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J:\CEC\中学編集共通\★スタディプロジェクト\見本・付属品関係\スタプロ先生お役立ちデータ\R9【全訂】\【一応完成】04_学習スケジュール作成_1・2年\"/>
    </mc:Choice>
  </mc:AlternateContent>
  <xr:revisionPtr revIDLastSave="0" documentId="13_ncr:1_{81AA16E8-6DD2-47CC-92C2-9DE0B3E10450}" xr6:coauthVersionLast="47" xr6:coauthVersionMax="47" xr10:uidLastSave="{00000000-0000-0000-0000-000000000000}"/>
  <bookViews>
    <workbookView xWindow="-120" yWindow="-120" windowWidth="29040" windowHeight="15720" tabRatio="956" xr2:uid="{00000000-000D-0000-FFFF-FFFF00000000}"/>
  </bookViews>
  <sheets>
    <sheet name="はじめに" sheetId="41" r:id="rId1"/>
    <sheet name="見本①" sheetId="37" r:id="rId2"/>
    <sheet name="見本②" sheetId="38" r:id="rId3"/>
    <sheet name="見本③" sheetId="39" r:id="rId4"/>
    <sheet name="学習内容" sheetId="40" r:id="rId5"/>
    <sheet name="目次" sheetId="6" r:id="rId6"/>
    <sheet name="26年10月" sheetId="11" r:id="rId7"/>
    <sheet name="26年11月" sheetId="12" r:id="rId8"/>
    <sheet name="26年12月" sheetId="13" r:id="rId9"/>
    <sheet name="27年1月" sheetId="14" r:id="rId10"/>
    <sheet name="27年2月" sheetId="15" r:id="rId11"/>
    <sheet name="27年3月" sheetId="17" r:id="rId12"/>
    <sheet name="27年4月" sheetId="18" r:id="rId13"/>
    <sheet name="27年5月" sheetId="20" r:id="rId14"/>
    <sheet name="27年6月" sheetId="21" r:id="rId15"/>
    <sheet name="27年7月" sheetId="19" r:id="rId16"/>
    <sheet name="27年8月" sheetId="22" r:id="rId17"/>
    <sheet name="27年9月" sheetId="25" r:id="rId18"/>
    <sheet name="27年10月" sheetId="24" r:id="rId19"/>
    <sheet name="27年11月" sheetId="23" r:id="rId20"/>
    <sheet name="27年12月" sheetId="16" r:id="rId21"/>
    <sheet name="28年1月" sheetId="27" r:id="rId22"/>
    <sheet name="28年2月" sheetId="28" r:id="rId23"/>
    <sheet name="28年3月" sheetId="26" r:id="rId24"/>
  </sheets>
  <definedNames>
    <definedName name="_xlnm.Print_Area" localSheetId="6">'26年10月'!$B$5:$P$41</definedName>
    <definedName name="_xlnm.Print_Area" localSheetId="7">'26年11月'!$B$5:$P$40</definedName>
    <definedName name="_xlnm.Print_Area" localSheetId="8">'26年12月'!$B$5:$P$41</definedName>
    <definedName name="_xlnm.Print_Area" localSheetId="18">'27年10月'!$B$5:$P$41</definedName>
    <definedName name="_xlnm.Print_Area" localSheetId="19">'27年11月'!$B$5:$P$40</definedName>
    <definedName name="_xlnm.Print_Area" localSheetId="20">'27年12月'!$B$5:$P$41</definedName>
    <definedName name="_xlnm.Print_Area" localSheetId="9">'27年1月'!$B$5:$P$41</definedName>
    <definedName name="_xlnm.Print_Area" localSheetId="10">'27年2月'!$B$5:$P$36</definedName>
    <definedName name="_xlnm.Print_Area" localSheetId="11">'27年3月'!$B$5:$P$41</definedName>
    <definedName name="_xlnm.Print_Area" localSheetId="12">'27年4月'!$B$5:$P$40</definedName>
    <definedName name="_xlnm.Print_Area" localSheetId="13">'27年5月'!$B$5:$P$41</definedName>
    <definedName name="_xlnm.Print_Area" localSheetId="14">'27年6月'!$B$5:$P$40</definedName>
    <definedName name="_xlnm.Print_Area" localSheetId="15">'27年7月'!$B$5:$P$41</definedName>
    <definedName name="_xlnm.Print_Area" localSheetId="16">'27年8月'!$B$5:$P$41</definedName>
    <definedName name="_xlnm.Print_Area" localSheetId="17">'27年9月'!$B$5:$P$40</definedName>
    <definedName name="_xlnm.Print_Area" localSheetId="21">'28年1月'!$B$5:$P$41</definedName>
    <definedName name="_xlnm.Print_Area" localSheetId="22">'28年2月'!$B$5:$P$38</definedName>
    <definedName name="_xlnm.Print_Area" localSheetId="23">'28年3月'!$B$5:$P$41</definedName>
    <definedName name="_xlnm.Print_Area" localSheetId="4">学習内容!$B$1:$U$43</definedName>
    <definedName name="_xlnm.Print_Area" localSheetId="1">見本①!$B$5:$P$41</definedName>
    <definedName name="_xlnm.Print_Area" localSheetId="2">見本②!$B$5:$P$41</definedName>
    <definedName name="_xlnm.Print_Area" localSheetId="3">見本③!$B$5:$P$41</definedName>
    <definedName name="Z_0BB0D06B_AFD6_485C_8478_C468E336C45E_.wvu.PrintArea" localSheetId="4" hidden="1">学習内容!$B$1:$U$43</definedName>
    <definedName name="Z_0BB0D06B_AFD6_485C_8478_C468E336C45E_.wvu.Rows" localSheetId="4" hidden="1">学習内容!$44:$44</definedName>
    <definedName name="Z_1B45AC27_7495_48D1_98FC_C009B806F411_.wvu.Rows" localSheetId="4" hidden="1">学習内容!#REF!,学習内容!$44:$44</definedName>
    <definedName name="Z_26DB8EB7_15A7_46A4_AD7B_7CE560523881_.wvu.Cols" localSheetId="6" hidden="1">'26年10月'!#REF!,'26年10月'!$S:$S,'26年10月'!$AB:$AB,'26年10月'!$AD:$BP</definedName>
    <definedName name="Z_26DB8EB7_15A7_46A4_AD7B_7CE560523881_.wvu.Cols" localSheetId="7" hidden="1">'26年11月'!#REF!,'26年11月'!$S:$S,'26年11月'!$AB:$AB,'26年11月'!$AD:$BP</definedName>
    <definedName name="Z_26DB8EB7_15A7_46A4_AD7B_7CE560523881_.wvu.Cols" localSheetId="8" hidden="1">'26年12月'!#REF!,'26年12月'!$S:$S,'26年12月'!$AB:$AB,'26年12月'!$AD:$BP</definedName>
    <definedName name="Z_26DB8EB7_15A7_46A4_AD7B_7CE560523881_.wvu.Cols" localSheetId="18" hidden="1">'27年10月'!#REF!,'27年10月'!$S:$S,'27年10月'!$AB:$AB,'27年10月'!$AD:$BP</definedName>
    <definedName name="Z_26DB8EB7_15A7_46A4_AD7B_7CE560523881_.wvu.Cols" localSheetId="19" hidden="1">'27年11月'!#REF!,'27年11月'!$S:$S,'27年11月'!$AB:$AB,'27年11月'!$AD:$BP</definedName>
    <definedName name="Z_26DB8EB7_15A7_46A4_AD7B_7CE560523881_.wvu.Cols" localSheetId="20" hidden="1">'27年12月'!#REF!,'27年12月'!$S:$S,'27年12月'!$AB:$AB,'27年12月'!$AD:$BP</definedName>
    <definedName name="Z_26DB8EB7_15A7_46A4_AD7B_7CE560523881_.wvu.Cols" localSheetId="9" hidden="1">'27年1月'!#REF!,'27年1月'!$S:$S,'27年1月'!$AB:$AB,'27年1月'!$AD:$BP</definedName>
    <definedName name="Z_26DB8EB7_15A7_46A4_AD7B_7CE560523881_.wvu.Cols" localSheetId="10" hidden="1">'27年2月'!#REF!,'27年2月'!$S:$S,'27年2月'!$AB:$AB,'27年2月'!$AD:$BP</definedName>
    <definedName name="Z_26DB8EB7_15A7_46A4_AD7B_7CE560523881_.wvu.Cols" localSheetId="11" hidden="1">'27年3月'!#REF!,'27年3月'!$S:$S,'27年3月'!$AB:$AB,'27年3月'!$AD:$BP</definedName>
    <definedName name="Z_26DB8EB7_15A7_46A4_AD7B_7CE560523881_.wvu.Cols" localSheetId="12" hidden="1">'27年4月'!#REF!,'27年4月'!$S:$S,'27年4月'!$AB:$AB,'27年4月'!$AD:$BP</definedName>
    <definedName name="Z_26DB8EB7_15A7_46A4_AD7B_7CE560523881_.wvu.Cols" localSheetId="13" hidden="1">'27年5月'!#REF!,'27年5月'!$S:$S,'27年5月'!$AB:$AB,'27年5月'!$AD:$BP</definedName>
    <definedName name="Z_26DB8EB7_15A7_46A4_AD7B_7CE560523881_.wvu.Cols" localSheetId="14" hidden="1">'27年6月'!#REF!,'27年6月'!$S:$S,'27年6月'!$AB:$AB,'27年6月'!$AD:$BP</definedName>
    <definedName name="Z_26DB8EB7_15A7_46A4_AD7B_7CE560523881_.wvu.Cols" localSheetId="15" hidden="1">'27年7月'!#REF!,'27年7月'!$S:$S,'27年7月'!$AB:$AB,'27年7月'!$AD:$BP</definedName>
    <definedName name="Z_26DB8EB7_15A7_46A4_AD7B_7CE560523881_.wvu.Cols" localSheetId="16" hidden="1">'27年8月'!#REF!,'27年8月'!$S:$S,'27年8月'!$AB:$AB,'27年8月'!$AD:$BP</definedName>
    <definedName name="Z_26DB8EB7_15A7_46A4_AD7B_7CE560523881_.wvu.Cols" localSheetId="17" hidden="1">'27年9月'!#REF!,'27年9月'!$S:$S,'27年9月'!$AB:$AB,'27年9月'!$AD:$BP</definedName>
    <definedName name="Z_26DB8EB7_15A7_46A4_AD7B_7CE560523881_.wvu.Cols" localSheetId="21" hidden="1">'28年1月'!#REF!,'28年1月'!$S:$S,'28年1月'!$AB:$AB,'28年1月'!$AD:$BP</definedName>
    <definedName name="Z_26DB8EB7_15A7_46A4_AD7B_7CE560523881_.wvu.Cols" localSheetId="22" hidden="1">'28年2月'!#REF!,'28年2月'!$S:$S,'28年2月'!$AB:$AB,'28年2月'!$AD:$BP</definedName>
    <definedName name="Z_26DB8EB7_15A7_46A4_AD7B_7CE560523881_.wvu.Cols" localSheetId="23" hidden="1">'28年3月'!#REF!,'28年3月'!$S:$S,'28年3月'!$AB:$AB,'28年3月'!$AD:$BP</definedName>
    <definedName name="Z_26DB8EB7_15A7_46A4_AD7B_7CE560523881_.wvu.Cols" localSheetId="1" hidden="1">見本①!#REF!,見本①!$S:$S,見本①!$AB:$AB,見本①!$AD:$BP</definedName>
    <definedName name="Z_26DB8EB7_15A7_46A4_AD7B_7CE560523881_.wvu.Cols" localSheetId="2" hidden="1">見本②!#REF!,見本②!$S:$S,見本②!$AB:$AB,見本②!$AD:$BP</definedName>
    <definedName name="Z_26DB8EB7_15A7_46A4_AD7B_7CE560523881_.wvu.Cols" localSheetId="3" hidden="1">見本③!#REF!,見本③!$S:$S,見本③!$AB:$AB,見本③!$AD:$BP</definedName>
    <definedName name="Z_26DB8EB7_15A7_46A4_AD7B_7CE560523881_.wvu.PrintArea" localSheetId="6" hidden="1">'26年10月'!$B$3:$R$38</definedName>
    <definedName name="Z_26DB8EB7_15A7_46A4_AD7B_7CE560523881_.wvu.PrintArea" localSheetId="7" hidden="1">'26年11月'!$B$3:$R$37</definedName>
    <definedName name="Z_26DB8EB7_15A7_46A4_AD7B_7CE560523881_.wvu.PrintArea" localSheetId="8" hidden="1">'26年12月'!$B$3:$R$38</definedName>
    <definedName name="Z_26DB8EB7_15A7_46A4_AD7B_7CE560523881_.wvu.PrintArea" localSheetId="18" hidden="1">'27年10月'!$B$3:$R$38</definedName>
    <definedName name="Z_26DB8EB7_15A7_46A4_AD7B_7CE560523881_.wvu.PrintArea" localSheetId="19" hidden="1">'27年11月'!$B$3:$R$37</definedName>
    <definedName name="Z_26DB8EB7_15A7_46A4_AD7B_7CE560523881_.wvu.PrintArea" localSheetId="20" hidden="1">'27年12月'!$B$3:$R$38</definedName>
    <definedName name="Z_26DB8EB7_15A7_46A4_AD7B_7CE560523881_.wvu.PrintArea" localSheetId="9" hidden="1">'27年1月'!$B$3:$R$38</definedName>
    <definedName name="Z_26DB8EB7_15A7_46A4_AD7B_7CE560523881_.wvu.PrintArea" localSheetId="10" hidden="1">'27年2月'!$B$3:$R$35</definedName>
    <definedName name="Z_26DB8EB7_15A7_46A4_AD7B_7CE560523881_.wvu.PrintArea" localSheetId="11" hidden="1">'27年3月'!$B$3:$R$38</definedName>
    <definedName name="Z_26DB8EB7_15A7_46A4_AD7B_7CE560523881_.wvu.PrintArea" localSheetId="12" hidden="1">'27年4月'!$B$3:$R$37</definedName>
    <definedName name="Z_26DB8EB7_15A7_46A4_AD7B_7CE560523881_.wvu.PrintArea" localSheetId="13" hidden="1">'27年5月'!$B$3:$R$38</definedName>
    <definedName name="Z_26DB8EB7_15A7_46A4_AD7B_7CE560523881_.wvu.PrintArea" localSheetId="14" hidden="1">'27年6月'!$B$3:$R$37</definedName>
    <definedName name="Z_26DB8EB7_15A7_46A4_AD7B_7CE560523881_.wvu.PrintArea" localSheetId="15" hidden="1">'27年7月'!$B$3:$R$38</definedName>
    <definedName name="Z_26DB8EB7_15A7_46A4_AD7B_7CE560523881_.wvu.PrintArea" localSheetId="16" hidden="1">'27年8月'!$B$3:$R$38</definedName>
    <definedName name="Z_26DB8EB7_15A7_46A4_AD7B_7CE560523881_.wvu.PrintArea" localSheetId="17" hidden="1">'27年9月'!$B$3:$R$37</definedName>
    <definedName name="Z_26DB8EB7_15A7_46A4_AD7B_7CE560523881_.wvu.PrintArea" localSheetId="21" hidden="1">'28年1月'!$B$3:$R$38</definedName>
    <definedName name="Z_26DB8EB7_15A7_46A4_AD7B_7CE560523881_.wvu.PrintArea" localSheetId="22" hidden="1">'28年2月'!$B$3:$R$35</definedName>
    <definedName name="Z_26DB8EB7_15A7_46A4_AD7B_7CE560523881_.wvu.PrintArea" localSheetId="23" hidden="1">'28年3月'!$B$3:$R$38</definedName>
    <definedName name="Z_26DB8EB7_15A7_46A4_AD7B_7CE560523881_.wvu.PrintArea" localSheetId="1" hidden="1">見本①!$B$3:$R$38</definedName>
    <definedName name="Z_26DB8EB7_15A7_46A4_AD7B_7CE560523881_.wvu.PrintArea" localSheetId="2" hidden="1">見本②!$B$3:$R$38</definedName>
    <definedName name="Z_26DB8EB7_15A7_46A4_AD7B_7CE560523881_.wvu.PrintArea" localSheetId="3" hidden="1">見本③!$B$3:$R$38</definedName>
    <definedName name="Z_2B3C1C31_2576_44A6_8DA3_48C05ECF37AC_.wvu.PrintArea" localSheetId="4" hidden="1">学習内容!$B$1:$U$43</definedName>
    <definedName name="Z_2B3C1C31_2576_44A6_8DA3_48C05ECF37AC_.wvu.Rows" localSheetId="4" hidden="1">学習内容!$44:$44</definedName>
    <definedName name="Z_301CB23B_EF12_4644_AA76_1E668B991F45_.wvu.Rows" localSheetId="4" hidden="1">学習内容!#REF!,学習内容!$44:$44</definedName>
    <definedName name="Z_4ABAECB9_D017_4FC9_A206_84A8FAB560DB_.wvu.PrintArea" localSheetId="4" hidden="1">学習内容!$B$1:$U$42</definedName>
    <definedName name="Z_4ABAECB9_D017_4FC9_A206_84A8FAB560DB_.wvu.Rows" localSheetId="4" hidden="1">学習内容!#REF!,学習内容!$44:$44</definedName>
    <definedName name="Z_54E756A7_8D08_4212_81D3_D7E752706C7E_.wvu.PrintArea" localSheetId="4" hidden="1">学習内容!$B$1:$U$43</definedName>
    <definedName name="Z_54E756A7_8D08_4212_81D3_D7E752706C7E_.wvu.Rows" localSheetId="4" hidden="1">学習内容!#REF!,学習内容!$44:$44</definedName>
    <definedName name="Z_58E0BB1C_9248_4287_9630_770CB32A7BF5_.wvu.PrintArea" localSheetId="4" hidden="1">学習内容!$B$1:$U$42</definedName>
    <definedName name="Z_58E0BB1C_9248_4287_9630_770CB32A7BF5_.wvu.Rows" localSheetId="4" hidden="1">学習内容!#REF!,学習内容!$44:$44</definedName>
    <definedName name="Z_6ACE3B31_D1A2_4047_A11F_CF6D7DD71C5F_.wvu.PrintArea" localSheetId="4" hidden="1">学習内容!$B$1:$U$43</definedName>
    <definedName name="Z_6ACE3B31_D1A2_4047_A11F_CF6D7DD71C5F_.wvu.Rows" localSheetId="4" hidden="1">学習内容!$44:$44</definedName>
    <definedName name="Z_6FABCADD_E6F7_4A37_A97A_4F43D3B5F831_.wvu.PrintArea" localSheetId="4" hidden="1">学習内容!$B$1:$U$43</definedName>
    <definedName name="Z_6FABCADD_E6F7_4A37_A97A_4F43D3B5F831_.wvu.Rows" localSheetId="4" hidden="1">学習内容!#REF!,学習内容!$44:$44</definedName>
    <definedName name="Z_71235510_121E_4757_91AD_366B79D747B3_.wvu.PrintArea" localSheetId="4" hidden="1">学習内容!$B$1:$U$42</definedName>
    <definedName name="Z_71235510_121E_4757_91AD_366B79D747B3_.wvu.Rows" localSheetId="4" hidden="1">学習内容!#REF!,学習内容!$44:$44</definedName>
    <definedName name="Z_87032DFF_EE6C_4A00_A980_8C4C0F30CCBE_.wvu.PrintArea" localSheetId="4" hidden="1">学習内容!$B$1:$U$42</definedName>
    <definedName name="Z_87032DFF_EE6C_4A00_A980_8C4C0F30CCBE_.wvu.Rows" localSheetId="4" hidden="1">学習内容!#REF!,学習内容!$44:$44</definedName>
    <definedName name="Z_8B352BD5_0A1C_49C5_A46A_077861B87382_.wvu.PrintArea" localSheetId="4" hidden="1">学習内容!$B$1:$U$43</definedName>
    <definedName name="Z_8B352BD5_0A1C_49C5_A46A_077861B87382_.wvu.Rows" localSheetId="4" hidden="1">学習内容!#REF!,学習内容!$44:$44</definedName>
    <definedName name="Z_8BE46EF6_3DD4_4113_B25F_911D346226A6_.wvu.Rows" localSheetId="4" hidden="1">学習内容!#REF!,学習内容!$44:$44</definedName>
    <definedName name="Z_8EB19F74_C118_4818_BCBD_BA11F7E7CA91_.wvu.PrintArea" localSheetId="4" hidden="1">学習内容!$B$1:$U$42</definedName>
    <definedName name="Z_8EB19F74_C118_4818_BCBD_BA11F7E7CA91_.wvu.Rows" localSheetId="4" hidden="1">学習内容!#REF!,学習内容!$44:$44</definedName>
    <definedName name="Z_9DACC240_A596_4D06_B3E5_6573F870E36B_.wvu.PrintArea" localSheetId="4" hidden="1">学習内容!$B$1:$U$43</definedName>
    <definedName name="Z_9DACC240_A596_4D06_B3E5_6573F870E36B_.wvu.Rows" localSheetId="4" hidden="1">学習内容!#REF!,学習内容!$44:$44</definedName>
    <definedName name="Z_9F51CF6A_F74E_41CF_B783_24888A2E9826_.wvu.PrintArea" localSheetId="4" hidden="1">学習内容!$B$1:$U$43</definedName>
    <definedName name="Z_9F51CF6A_F74E_41CF_B783_24888A2E9826_.wvu.Rows" localSheetId="4" hidden="1">学習内容!#REF!,学習内容!$44:$44</definedName>
    <definedName name="Z_B24CA641_1935_4A53_A55F_7F11C8C1CB84_.wvu.Rows" localSheetId="4" hidden="1">学習内容!#REF!,学習内容!$44:$44</definedName>
    <definedName name="Z_C351E16B_AAD9_43D1_8C4E_BC40A88B92D4_.wvu.PrintArea" localSheetId="4" hidden="1">学習内容!$B$1:$U$43</definedName>
    <definedName name="Z_C351E16B_AAD9_43D1_8C4E_BC40A88B92D4_.wvu.Rows" localSheetId="4" hidden="1">学習内容!$44:$44</definedName>
    <definedName name="Z_C7344678_0853_4C8F_AF3E_62C91AA517C9_.wvu.PrintArea" localSheetId="4" hidden="1">学習内容!$B$1:$U$42</definedName>
    <definedName name="Z_C7344678_0853_4C8F_AF3E_62C91AA517C9_.wvu.Rows" localSheetId="4" hidden="1">学習内容!#REF!,学習内容!$44:$44</definedName>
    <definedName name="Z_CC77FD8B_4694_443D_AA2C_09886EDF8EEE_.wvu.PrintArea" localSheetId="4" hidden="1">学習内容!$B$1:$U$42</definedName>
    <definedName name="Z_CC77FD8B_4694_443D_AA2C_09886EDF8EEE_.wvu.Rows" localSheetId="4" hidden="1">学習内容!#REF!,学習内容!$44:$44</definedName>
    <definedName name="Z_D2BEB566_B437_4227_9D82_EDDC783E1C9A_.wvu.PrintArea" localSheetId="4" hidden="1">学習内容!$A$1:$U$42</definedName>
    <definedName name="Z_D2BEB566_B437_4227_9D82_EDDC783E1C9A_.wvu.Rows" localSheetId="4" hidden="1">学習内容!#REF!,学習内容!$44:$44</definedName>
    <definedName name="Z_DA8E8177_512D_4A39_B840_68B897F6AE80_.wvu.PrintArea" localSheetId="4" hidden="1">学習内容!$B$1:$U$42</definedName>
    <definedName name="Z_DA8E8177_512D_4A39_B840_68B897F6AE80_.wvu.Rows" localSheetId="4" hidden="1">学習内容!#REF!,学習内容!$44:$44</definedName>
    <definedName name="Z_DDC83626_DBCD_4F89_B2E8_12812D904D82_.wvu.Cols" localSheetId="6" hidden="1">'26年10月'!#REF!,'26年10月'!$S:$S,'26年10月'!$AB:$AB,'26年10月'!$AD:$BP</definedName>
    <definedName name="Z_DDC83626_DBCD_4F89_B2E8_12812D904D82_.wvu.Cols" localSheetId="7" hidden="1">'26年11月'!#REF!,'26年11月'!$S:$S,'26年11月'!$AB:$AB,'26年11月'!$AD:$BP</definedName>
    <definedName name="Z_DDC83626_DBCD_4F89_B2E8_12812D904D82_.wvu.Cols" localSheetId="8" hidden="1">'26年12月'!#REF!,'26年12月'!$S:$S,'26年12月'!$AB:$AB,'26年12月'!$AD:$BP</definedName>
    <definedName name="Z_DDC83626_DBCD_4F89_B2E8_12812D904D82_.wvu.Cols" localSheetId="18" hidden="1">'27年10月'!#REF!,'27年10月'!$S:$S,'27年10月'!$AB:$AB,'27年10月'!$AD:$BP</definedName>
    <definedName name="Z_DDC83626_DBCD_4F89_B2E8_12812D904D82_.wvu.Cols" localSheetId="19" hidden="1">'27年11月'!#REF!,'27年11月'!$S:$S,'27年11月'!$AB:$AB,'27年11月'!$AD:$BP</definedName>
    <definedName name="Z_DDC83626_DBCD_4F89_B2E8_12812D904D82_.wvu.Cols" localSheetId="20" hidden="1">'27年12月'!#REF!,'27年12月'!$S:$S,'27年12月'!$AB:$AB,'27年12月'!$AD:$BP</definedName>
    <definedName name="Z_DDC83626_DBCD_4F89_B2E8_12812D904D82_.wvu.Cols" localSheetId="9" hidden="1">'27年1月'!#REF!,'27年1月'!$S:$S,'27年1月'!$AB:$AB,'27年1月'!$AD:$BP</definedName>
    <definedName name="Z_DDC83626_DBCD_4F89_B2E8_12812D904D82_.wvu.Cols" localSheetId="10" hidden="1">'27年2月'!#REF!,'27年2月'!$S:$S,'27年2月'!$AB:$AB,'27年2月'!$AD:$BP</definedName>
    <definedName name="Z_DDC83626_DBCD_4F89_B2E8_12812D904D82_.wvu.Cols" localSheetId="11" hidden="1">'27年3月'!#REF!,'27年3月'!$S:$S,'27年3月'!$AB:$AB,'27年3月'!$AD:$BP</definedName>
    <definedName name="Z_DDC83626_DBCD_4F89_B2E8_12812D904D82_.wvu.Cols" localSheetId="12" hidden="1">'27年4月'!#REF!,'27年4月'!$S:$S,'27年4月'!$AB:$AB,'27年4月'!$AD:$BP</definedName>
    <definedName name="Z_DDC83626_DBCD_4F89_B2E8_12812D904D82_.wvu.Cols" localSheetId="13" hidden="1">'27年5月'!#REF!,'27年5月'!$S:$S,'27年5月'!$AB:$AB,'27年5月'!$AD:$BP</definedName>
    <definedName name="Z_DDC83626_DBCD_4F89_B2E8_12812D904D82_.wvu.Cols" localSheetId="14" hidden="1">'27年6月'!#REF!,'27年6月'!$S:$S,'27年6月'!$AB:$AB,'27年6月'!$AD:$BP</definedName>
    <definedName name="Z_DDC83626_DBCD_4F89_B2E8_12812D904D82_.wvu.Cols" localSheetId="15" hidden="1">'27年7月'!#REF!,'27年7月'!$S:$S,'27年7月'!$AB:$AB,'27年7月'!$AD:$BP</definedName>
    <definedName name="Z_DDC83626_DBCD_4F89_B2E8_12812D904D82_.wvu.Cols" localSheetId="16" hidden="1">'27年8月'!#REF!,'27年8月'!$S:$S,'27年8月'!$AB:$AB,'27年8月'!$AD:$BP</definedName>
    <definedName name="Z_DDC83626_DBCD_4F89_B2E8_12812D904D82_.wvu.Cols" localSheetId="17" hidden="1">'27年9月'!#REF!,'27年9月'!$S:$S,'27年9月'!$AB:$AB,'27年9月'!$AD:$BP</definedName>
    <definedName name="Z_DDC83626_DBCD_4F89_B2E8_12812D904D82_.wvu.Cols" localSheetId="21" hidden="1">'28年1月'!#REF!,'28年1月'!$S:$S,'28年1月'!$AB:$AB,'28年1月'!$AD:$BP</definedName>
    <definedName name="Z_DDC83626_DBCD_4F89_B2E8_12812D904D82_.wvu.Cols" localSheetId="22" hidden="1">'28年2月'!#REF!,'28年2月'!$S:$S,'28年2月'!$AB:$AB,'28年2月'!$AD:$BP</definedName>
    <definedName name="Z_DDC83626_DBCD_4F89_B2E8_12812D904D82_.wvu.Cols" localSheetId="23" hidden="1">'28年3月'!#REF!,'28年3月'!$S:$S,'28年3月'!$AB:$AB,'28年3月'!$AD:$BP</definedName>
    <definedName name="Z_DDC83626_DBCD_4F89_B2E8_12812D904D82_.wvu.Cols" localSheetId="1" hidden="1">見本①!#REF!,見本①!$S:$S,見本①!$AB:$AB,見本①!$AD:$BP</definedName>
    <definedName name="Z_DDC83626_DBCD_4F89_B2E8_12812D904D82_.wvu.Cols" localSheetId="2" hidden="1">見本②!#REF!,見本②!$S:$S,見本②!$AB:$AB,見本②!$AD:$BP</definedName>
    <definedName name="Z_DDC83626_DBCD_4F89_B2E8_12812D904D82_.wvu.Cols" localSheetId="3" hidden="1">見本③!#REF!,見本③!$S:$S,見本③!$AB:$AB,見本③!$AD:$BP</definedName>
    <definedName name="Z_DDC83626_DBCD_4F89_B2E8_12812D904D82_.wvu.PrintArea" localSheetId="6" hidden="1">'26年10月'!$B$3:$R$38</definedName>
    <definedName name="Z_DDC83626_DBCD_4F89_B2E8_12812D904D82_.wvu.PrintArea" localSheetId="7" hidden="1">'26年11月'!$B$3:$R$37</definedName>
    <definedName name="Z_DDC83626_DBCD_4F89_B2E8_12812D904D82_.wvu.PrintArea" localSheetId="8" hidden="1">'26年12月'!$B$3:$R$38</definedName>
    <definedName name="Z_DDC83626_DBCD_4F89_B2E8_12812D904D82_.wvu.PrintArea" localSheetId="18" hidden="1">'27年10月'!$B$3:$R$38</definedName>
    <definedName name="Z_DDC83626_DBCD_4F89_B2E8_12812D904D82_.wvu.PrintArea" localSheetId="19" hidden="1">'27年11月'!$B$3:$R$37</definedName>
    <definedName name="Z_DDC83626_DBCD_4F89_B2E8_12812D904D82_.wvu.PrintArea" localSheetId="20" hidden="1">'27年12月'!$B$3:$R$38</definedName>
    <definedName name="Z_DDC83626_DBCD_4F89_B2E8_12812D904D82_.wvu.PrintArea" localSheetId="9" hidden="1">'27年1月'!$B$3:$R$38</definedName>
    <definedName name="Z_DDC83626_DBCD_4F89_B2E8_12812D904D82_.wvu.PrintArea" localSheetId="10" hidden="1">'27年2月'!$B$3:$R$35</definedName>
    <definedName name="Z_DDC83626_DBCD_4F89_B2E8_12812D904D82_.wvu.PrintArea" localSheetId="11" hidden="1">'27年3月'!$B$3:$R$38</definedName>
    <definedName name="Z_DDC83626_DBCD_4F89_B2E8_12812D904D82_.wvu.PrintArea" localSheetId="12" hidden="1">'27年4月'!$B$3:$R$37</definedName>
    <definedName name="Z_DDC83626_DBCD_4F89_B2E8_12812D904D82_.wvu.PrintArea" localSheetId="13" hidden="1">'27年5月'!$B$3:$R$38</definedName>
    <definedName name="Z_DDC83626_DBCD_4F89_B2E8_12812D904D82_.wvu.PrintArea" localSheetId="14" hidden="1">'27年6月'!$B$3:$R$37</definedName>
    <definedName name="Z_DDC83626_DBCD_4F89_B2E8_12812D904D82_.wvu.PrintArea" localSheetId="15" hidden="1">'27年7月'!$B$3:$R$38</definedName>
    <definedName name="Z_DDC83626_DBCD_4F89_B2E8_12812D904D82_.wvu.PrintArea" localSheetId="16" hidden="1">'27年8月'!$B$3:$R$38</definedName>
    <definedName name="Z_DDC83626_DBCD_4F89_B2E8_12812D904D82_.wvu.PrintArea" localSheetId="17" hidden="1">'27年9月'!$B$3:$R$37</definedName>
    <definedName name="Z_DDC83626_DBCD_4F89_B2E8_12812D904D82_.wvu.PrintArea" localSheetId="21" hidden="1">'28年1月'!$B$3:$R$38</definedName>
    <definedName name="Z_DDC83626_DBCD_4F89_B2E8_12812D904D82_.wvu.PrintArea" localSheetId="22" hidden="1">'28年2月'!$B$3:$R$35</definedName>
    <definedName name="Z_DDC83626_DBCD_4F89_B2E8_12812D904D82_.wvu.PrintArea" localSheetId="23" hidden="1">'28年3月'!$B$3:$R$38</definedName>
    <definedName name="Z_DDC83626_DBCD_4F89_B2E8_12812D904D82_.wvu.PrintArea" localSheetId="1" hidden="1">見本①!$B$3:$R$38</definedName>
    <definedName name="Z_DDC83626_DBCD_4F89_B2E8_12812D904D82_.wvu.PrintArea" localSheetId="2" hidden="1">見本②!$B$3:$R$38</definedName>
    <definedName name="Z_DDC83626_DBCD_4F89_B2E8_12812D904D82_.wvu.PrintArea" localSheetId="3" hidden="1">見本③!$B$3:$R$38</definedName>
    <definedName name="Z_E9091A5B_E225_4C31_B3CD_BD672E4E7D4F_.wvu.Rows" localSheetId="4" hidden="1">学習内容!#REF!,学習内容!$44:$44</definedName>
    <definedName name="Z_F126E414_18BB_4315_BA43_015A7DEAC197_.wvu.PrintArea" localSheetId="4" hidden="1">学習内容!$B$1:$U$42</definedName>
    <definedName name="Z_F126E414_18BB_4315_BA43_015A7DEAC197_.wvu.Rows" localSheetId="4" hidden="1">学習内容!#REF!,学習内容!$44:$44</definedName>
    <definedName name="Z_F697B183_9467_4753_BBF6_216ECE17EE67_.wvu.Cols" localSheetId="6" hidden="1">'26年10月'!#REF!,'26年10月'!$S:$S,'26年10月'!$AB:$AB,'26年10月'!$AD:$BP</definedName>
    <definedName name="Z_F697B183_9467_4753_BBF6_216ECE17EE67_.wvu.Cols" localSheetId="7" hidden="1">'26年11月'!#REF!,'26年11月'!$S:$S,'26年11月'!$AB:$AB,'26年11月'!$AD:$BP</definedName>
    <definedName name="Z_F697B183_9467_4753_BBF6_216ECE17EE67_.wvu.Cols" localSheetId="8" hidden="1">'26年12月'!#REF!,'26年12月'!$S:$S,'26年12月'!$AB:$AB,'26年12月'!$AD:$BP</definedName>
    <definedName name="Z_F697B183_9467_4753_BBF6_216ECE17EE67_.wvu.Cols" localSheetId="18" hidden="1">'27年10月'!#REF!,'27年10月'!$S:$S,'27年10月'!$AB:$AB,'27年10月'!$AD:$BP</definedName>
    <definedName name="Z_F697B183_9467_4753_BBF6_216ECE17EE67_.wvu.Cols" localSheetId="19" hidden="1">'27年11月'!#REF!,'27年11月'!$S:$S,'27年11月'!$AB:$AB,'27年11月'!$AD:$BP</definedName>
    <definedName name="Z_F697B183_9467_4753_BBF6_216ECE17EE67_.wvu.Cols" localSheetId="20" hidden="1">'27年12月'!#REF!,'27年12月'!$S:$S,'27年12月'!$AB:$AB,'27年12月'!$AD:$BP</definedName>
    <definedName name="Z_F697B183_9467_4753_BBF6_216ECE17EE67_.wvu.Cols" localSheetId="9" hidden="1">'27年1月'!#REF!,'27年1月'!$S:$S,'27年1月'!$AB:$AB,'27年1月'!$AD:$BP</definedName>
    <definedName name="Z_F697B183_9467_4753_BBF6_216ECE17EE67_.wvu.Cols" localSheetId="10" hidden="1">'27年2月'!#REF!,'27年2月'!$S:$S,'27年2月'!$AB:$AB,'27年2月'!$AD:$BP</definedName>
    <definedName name="Z_F697B183_9467_4753_BBF6_216ECE17EE67_.wvu.Cols" localSheetId="11" hidden="1">'27年3月'!#REF!,'27年3月'!$S:$S,'27年3月'!$AB:$AB,'27年3月'!$AD:$BP</definedName>
    <definedName name="Z_F697B183_9467_4753_BBF6_216ECE17EE67_.wvu.Cols" localSheetId="12" hidden="1">'27年4月'!#REF!,'27年4月'!$S:$S,'27年4月'!$AB:$AB,'27年4月'!$AD:$BP</definedName>
    <definedName name="Z_F697B183_9467_4753_BBF6_216ECE17EE67_.wvu.Cols" localSheetId="13" hidden="1">'27年5月'!#REF!,'27年5月'!$S:$S,'27年5月'!$AB:$AB,'27年5月'!$AD:$BP</definedName>
    <definedName name="Z_F697B183_9467_4753_BBF6_216ECE17EE67_.wvu.Cols" localSheetId="14" hidden="1">'27年6月'!#REF!,'27年6月'!$S:$S,'27年6月'!$AB:$AB,'27年6月'!$AD:$BP</definedName>
    <definedName name="Z_F697B183_9467_4753_BBF6_216ECE17EE67_.wvu.Cols" localSheetId="15" hidden="1">'27年7月'!#REF!,'27年7月'!$S:$S,'27年7月'!$AB:$AB,'27年7月'!$AD:$BP</definedName>
    <definedName name="Z_F697B183_9467_4753_BBF6_216ECE17EE67_.wvu.Cols" localSheetId="16" hidden="1">'27年8月'!#REF!,'27年8月'!$S:$S,'27年8月'!$AB:$AB,'27年8月'!$AD:$BP</definedName>
    <definedName name="Z_F697B183_9467_4753_BBF6_216ECE17EE67_.wvu.Cols" localSheetId="17" hidden="1">'27年9月'!#REF!,'27年9月'!$S:$S,'27年9月'!$AB:$AB,'27年9月'!$AD:$BP</definedName>
    <definedName name="Z_F697B183_9467_4753_BBF6_216ECE17EE67_.wvu.Cols" localSheetId="21" hidden="1">'28年1月'!#REF!,'28年1月'!$S:$S,'28年1月'!$AB:$AB,'28年1月'!$AD:$BP</definedName>
    <definedName name="Z_F697B183_9467_4753_BBF6_216ECE17EE67_.wvu.Cols" localSheetId="22" hidden="1">'28年2月'!#REF!,'28年2月'!$S:$S,'28年2月'!$AB:$AB,'28年2月'!$AD:$BP</definedName>
    <definedName name="Z_F697B183_9467_4753_BBF6_216ECE17EE67_.wvu.Cols" localSheetId="23" hidden="1">'28年3月'!#REF!,'28年3月'!$S:$S,'28年3月'!$AB:$AB,'28年3月'!$AD:$BP</definedName>
    <definedName name="Z_F697B183_9467_4753_BBF6_216ECE17EE67_.wvu.Cols" localSheetId="1" hidden="1">見本①!#REF!,見本①!$S:$S,見本①!$AB:$AB,見本①!$AD:$BP</definedName>
    <definedName name="Z_F697B183_9467_4753_BBF6_216ECE17EE67_.wvu.Cols" localSheetId="2" hidden="1">見本②!#REF!,見本②!$S:$S,見本②!$AB:$AB,見本②!$AD:$BP</definedName>
    <definedName name="Z_F697B183_9467_4753_BBF6_216ECE17EE67_.wvu.Cols" localSheetId="3" hidden="1">見本③!#REF!,見本③!$S:$S,見本③!$AB:$AB,見本③!$AD:$BP</definedName>
    <definedName name="Z_F697B183_9467_4753_BBF6_216ECE17EE67_.wvu.PrintArea" localSheetId="6" hidden="1">'26年10月'!$B$3:$R$38</definedName>
    <definedName name="Z_F697B183_9467_4753_BBF6_216ECE17EE67_.wvu.PrintArea" localSheetId="7" hidden="1">'26年11月'!$B$3:$R$37</definedName>
    <definedName name="Z_F697B183_9467_4753_BBF6_216ECE17EE67_.wvu.PrintArea" localSheetId="8" hidden="1">'26年12月'!$B$3:$R$38</definedName>
    <definedName name="Z_F697B183_9467_4753_BBF6_216ECE17EE67_.wvu.PrintArea" localSheetId="18" hidden="1">'27年10月'!$B$3:$R$38</definedName>
    <definedName name="Z_F697B183_9467_4753_BBF6_216ECE17EE67_.wvu.PrintArea" localSheetId="19" hidden="1">'27年11月'!$B$3:$R$37</definedName>
    <definedName name="Z_F697B183_9467_4753_BBF6_216ECE17EE67_.wvu.PrintArea" localSheetId="20" hidden="1">'27年12月'!$B$3:$R$38</definedName>
    <definedName name="Z_F697B183_9467_4753_BBF6_216ECE17EE67_.wvu.PrintArea" localSheetId="9" hidden="1">'27年1月'!$B$3:$R$38</definedName>
    <definedName name="Z_F697B183_9467_4753_BBF6_216ECE17EE67_.wvu.PrintArea" localSheetId="10" hidden="1">'27年2月'!$B$3:$R$35</definedName>
    <definedName name="Z_F697B183_9467_4753_BBF6_216ECE17EE67_.wvu.PrintArea" localSheetId="11" hidden="1">'27年3月'!$B$3:$R$38</definedName>
    <definedName name="Z_F697B183_9467_4753_BBF6_216ECE17EE67_.wvu.PrintArea" localSheetId="12" hidden="1">'27年4月'!$B$3:$R$37</definedName>
    <definedName name="Z_F697B183_9467_4753_BBF6_216ECE17EE67_.wvu.PrintArea" localSheetId="13" hidden="1">'27年5月'!$B$3:$R$38</definedName>
    <definedName name="Z_F697B183_9467_4753_BBF6_216ECE17EE67_.wvu.PrintArea" localSheetId="14" hidden="1">'27年6月'!$B$3:$R$37</definedName>
    <definedName name="Z_F697B183_9467_4753_BBF6_216ECE17EE67_.wvu.PrintArea" localSheetId="15" hidden="1">'27年7月'!$B$3:$R$38</definedName>
    <definedName name="Z_F697B183_9467_4753_BBF6_216ECE17EE67_.wvu.PrintArea" localSheetId="16" hidden="1">'27年8月'!$B$3:$R$38</definedName>
    <definedName name="Z_F697B183_9467_4753_BBF6_216ECE17EE67_.wvu.PrintArea" localSheetId="17" hidden="1">'27年9月'!$B$3:$R$37</definedName>
    <definedName name="Z_F697B183_9467_4753_BBF6_216ECE17EE67_.wvu.PrintArea" localSheetId="21" hidden="1">'28年1月'!$B$3:$R$38</definedName>
    <definedName name="Z_F697B183_9467_4753_BBF6_216ECE17EE67_.wvu.PrintArea" localSheetId="22" hidden="1">'28年2月'!$B$3:$R$35</definedName>
    <definedName name="Z_F697B183_9467_4753_BBF6_216ECE17EE67_.wvu.PrintArea" localSheetId="23" hidden="1">'28年3月'!$B$3:$R$38</definedName>
    <definedName name="Z_F697B183_9467_4753_BBF6_216ECE17EE67_.wvu.PrintArea" localSheetId="1" hidden="1">見本①!$B$3:$R$38</definedName>
    <definedName name="Z_F697B183_9467_4753_BBF6_216ECE17EE67_.wvu.PrintArea" localSheetId="2" hidden="1">見本②!$B$3:$R$38</definedName>
    <definedName name="Z_F697B183_9467_4753_BBF6_216ECE17EE67_.wvu.PrintArea" localSheetId="3" hidden="1">見本③!$B$3:$R$38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28" l="1"/>
  <c r="D36" i="28"/>
  <c r="CB40" i="38" l="1"/>
  <c r="BZ40" i="38"/>
  <c r="BX40" i="38"/>
  <c r="BV40" i="38"/>
  <c r="BT40" i="38"/>
  <c r="CB39" i="38"/>
  <c r="BZ39" i="38"/>
  <c r="BX39" i="38"/>
  <c r="BV39" i="38"/>
  <c r="BT39" i="38"/>
  <c r="CB38" i="38"/>
  <c r="BZ38" i="38"/>
  <c r="BX38" i="38"/>
  <c r="BV38" i="38"/>
  <c r="BT38" i="38"/>
  <c r="CB37" i="38"/>
  <c r="BZ37" i="38"/>
  <c r="BX37" i="38"/>
  <c r="BV37" i="38"/>
  <c r="BT37" i="38"/>
  <c r="CB36" i="38"/>
  <c r="BZ36" i="38"/>
  <c r="BX36" i="38"/>
  <c r="BV36" i="38"/>
  <c r="BT36" i="38"/>
  <c r="CB35" i="38"/>
  <c r="BZ35" i="38"/>
  <c r="BX35" i="38"/>
  <c r="BV35" i="38"/>
  <c r="BT35" i="38"/>
  <c r="CB34" i="38"/>
  <c r="BZ34" i="38"/>
  <c r="BX34" i="38"/>
  <c r="BV34" i="38"/>
  <c r="BT34" i="38"/>
  <c r="CB33" i="38"/>
  <c r="BZ33" i="38"/>
  <c r="BX33" i="38"/>
  <c r="BV33" i="38"/>
  <c r="BT33" i="38"/>
  <c r="CB32" i="38"/>
  <c r="BZ32" i="38"/>
  <c r="BX32" i="38"/>
  <c r="BV32" i="38"/>
  <c r="BT32" i="38"/>
  <c r="CB31" i="38"/>
  <c r="BZ31" i="38"/>
  <c r="BX31" i="38"/>
  <c r="BV31" i="38"/>
  <c r="BT31" i="38"/>
  <c r="CB30" i="38"/>
  <c r="BZ30" i="38"/>
  <c r="BX30" i="38"/>
  <c r="BV30" i="38"/>
  <c r="BT30" i="38"/>
  <c r="CB29" i="38"/>
  <c r="BZ29" i="38"/>
  <c r="BX29" i="38"/>
  <c r="BV29" i="38"/>
  <c r="BT29" i="38"/>
  <c r="CB28" i="38"/>
  <c r="BZ28" i="38"/>
  <c r="BX28" i="38"/>
  <c r="BV28" i="38"/>
  <c r="BT28" i="38"/>
  <c r="CB27" i="38"/>
  <c r="BZ27" i="38"/>
  <c r="BX27" i="38"/>
  <c r="BV27" i="38"/>
  <c r="BT27" i="38"/>
  <c r="CB26" i="38"/>
  <c r="BZ26" i="38"/>
  <c r="BX26" i="38"/>
  <c r="BV26" i="38"/>
  <c r="BT26" i="38"/>
  <c r="CB25" i="38"/>
  <c r="BZ25" i="38"/>
  <c r="BX25" i="38"/>
  <c r="BV25" i="38"/>
  <c r="BT25" i="38"/>
  <c r="CB24" i="38"/>
  <c r="BZ24" i="38"/>
  <c r="BX24" i="38"/>
  <c r="BV24" i="38"/>
  <c r="BT24" i="38"/>
  <c r="CB23" i="38"/>
  <c r="BZ23" i="38"/>
  <c r="BX23" i="38"/>
  <c r="BV23" i="38"/>
  <c r="BT23" i="38"/>
  <c r="CB22" i="38"/>
  <c r="BZ22" i="38"/>
  <c r="BX22" i="38"/>
  <c r="BV22" i="38"/>
  <c r="BT22" i="38"/>
  <c r="CB21" i="38"/>
  <c r="BZ21" i="38"/>
  <c r="BX21" i="38"/>
  <c r="BV21" i="38"/>
  <c r="BT21" i="38"/>
  <c r="CB20" i="38"/>
  <c r="BZ20" i="38"/>
  <c r="BX20" i="38"/>
  <c r="BV20" i="38"/>
  <c r="BT20" i="38"/>
  <c r="CB19" i="38"/>
  <c r="BZ19" i="38"/>
  <c r="BX19" i="38"/>
  <c r="BV19" i="38"/>
  <c r="BT19" i="38"/>
  <c r="CB18" i="38"/>
  <c r="BZ18" i="38"/>
  <c r="BX18" i="38"/>
  <c r="BV18" i="38"/>
  <c r="BT18" i="38"/>
  <c r="CB17" i="38"/>
  <c r="BZ17" i="38"/>
  <c r="BX17" i="38"/>
  <c r="BV17" i="38"/>
  <c r="BT17" i="38"/>
  <c r="CB16" i="38"/>
  <c r="BZ16" i="38"/>
  <c r="BX16" i="38"/>
  <c r="BV16" i="38"/>
  <c r="BT16" i="38"/>
  <c r="CB15" i="38"/>
  <c r="BZ15" i="38"/>
  <c r="BX15" i="38"/>
  <c r="BV15" i="38"/>
  <c r="BT15" i="38"/>
  <c r="CB14" i="38"/>
  <c r="BZ14" i="38"/>
  <c r="BX14" i="38"/>
  <c r="BV14" i="38"/>
  <c r="BT14" i="38"/>
  <c r="CB13" i="38"/>
  <c r="BZ13" i="38"/>
  <c r="BX13" i="38"/>
  <c r="BV13" i="38"/>
  <c r="BT13" i="38"/>
  <c r="CB12" i="38"/>
  <c r="BZ12" i="38"/>
  <c r="BX12" i="38"/>
  <c r="BV12" i="38"/>
  <c r="BT12" i="38"/>
  <c r="CB11" i="38"/>
  <c r="BZ11" i="38"/>
  <c r="BX11" i="38"/>
  <c r="BV11" i="38"/>
  <c r="BT11" i="38"/>
  <c r="CB40" i="39"/>
  <c r="BZ40" i="39"/>
  <c r="BX40" i="39"/>
  <c r="BV40" i="39"/>
  <c r="BT40" i="39"/>
  <c r="CB39" i="39"/>
  <c r="BZ39" i="39"/>
  <c r="BX39" i="39"/>
  <c r="BV39" i="39"/>
  <c r="BT39" i="39"/>
  <c r="CB38" i="39"/>
  <c r="BZ38" i="39"/>
  <c r="BX38" i="39"/>
  <c r="BV38" i="39"/>
  <c r="BT38" i="39"/>
  <c r="CB37" i="39"/>
  <c r="BZ37" i="39"/>
  <c r="BX37" i="39"/>
  <c r="BV37" i="39"/>
  <c r="BT37" i="39"/>
  <c r="CB36" i="39"/>
  <c r="BZ36" i="39"/>
  <c r="BX36" i="39"/>
  <c r="BV36" i="39"/>
  <c r="BT36" i="39"/>
  <c r="CB35" i="39"/>
  <c r="BZ35" i="39"/>
  <c r="BX35" i="39"/>
  <c r="BV35" i="39"/>
  <c r="BT35" i="39"/>
  <c r="CB34" i="39"/>
  <c r="BZ34" i="39"/>
  <c r="BX34" i="39"/>
  <c r="BV34" i="39"/>
  <c r="BT34" i="39"/>
  <c r="CB33" i="39"/>
  <c r="BZ33" i="39"/>
  <c r="BX33" i="39"/>
  <c r="BV33" i="39"/>
  <c r="BT33" i="39"/>
  <c r="CB32" i="39"/>
  <c r="BZ32" i="39"/>
  <c r="BX32" i="39"/>
  <c r="BV32" i="39"/>
  <c r="BT32" i="39"/>
  <c r="CB31" i="39"/>
  <c r="BZ31" i="39"/>
  <c r="BX31" i="39"/>
  <c r="BV31" i="39"/>
  <c r="BT31" i="39"/>
  <c r="CB30" i="39"/>
  <c r="BZ30" i="39"/>
  <c r="BX30" i="39"/>
  <c r="BV30" i="39"/>
  <c r="BT30" i="39"/>
  <c r="CB29" i="39"/>
  <c r="BZ29" i="39"/>
  <c r="BX29" i="39"/>
  <c r="BV29" i="39"/>
  <c r="BT29" i="39"/>
  <c r="CB28" i="39"/>
  <c r="BZ28" i="39"/>
  <c r="BX28" i="39"/>
  <c r="BV28" i="39"/>
  <c r="BT28" i="39"/>
  <c r="CB27" i="39"/>
  <c r="BZ27" i="39"/>
  <c r="BX27" i="39"/>
  <c r="BV27" i="39"/>
  <c r="BT27" i="39"/>
  <c r="CB26" i="39"/>
  <c r="BZ26" i="39"/>
  <c r="BX26" i="39"/>
  <c r="BV26" i="39"/>
  <c r="BT26" i="39"/>
  <c r="CB25" i="39"/>
  <c r="BZ25" i="39"/>
  <c r="BX25" i="39"/>
  <c r="BV25" i="39"/>
  <c r="BT25" i="39"/>
  <c r="CB24" i="39"/>
  <c r="BZ24" i="39"/>
  <c r="BX24" i="39"/>
  <c r="BV24" i="39"/>
  <c r="BT24" i="39"/>
  <c r="CB23" i="39"/>
  <c r="BZ23" i="39"/>
  <c r="BX23" i="39"/>
  <c r="BV23" i="39"/>
  <c r="BT23" i="39"/>
  <c r="CB22" i="39"/>
  <c r="BZ22" i="39"/>
  <c r="BX22" i="39"/>
  <c r="BV22" i="39"/>
  <c r="BT22" i="39"/>
  <c r="CB21" i="39"/>
  <c r="BZ21" i="39"/>
  <c r="BX21" i="39"/>
  <c r="BV21" i="39"/>
  <c r="BT21" i="39"/>
  <c r="CB20" i="39"/>
  <c r="BZ20" i="39"/>
  <c r="BX20" i="39"/>
  <c r="BV20" i="39"/>
  <c r="BT20" i="39"/>
  <c r="CB19" i="39"/>
  <c r="BZ19" i="39"/>
  <c r="BX19" i="39"/>
  <c r="BV19" i="39"/>
  <c r="BT19" i="39"/>
  <c r="CB18" i="39"/>
  <c r="BZ18" i="39"/>
  <c r="BX18" i="39"/>
  <c r="BV18" i="39"/>
  <c r="BT18" i="39"/>
  <c r="CB17" i="39"/>
  <c r="BZ17" i="39"/>
  <c r="BX17" i="39"/>
  <c r="BV17" i="39"/>
  <c r="BT17" i="39"/>
  <c r="CB16" i="39"/>
  <c r="BZ16" i="39"/>
  <c r="BX16" i="39"/>
  <c r="BV16" i="39"/>
  <c r="BT16" i="39"/>
  <c r="CB15" i="39"/>
  <c r="BZ15" i="39"/>
  <c r="BX15" i="39"/>
  <c r="BV15" i="39"/>
  <c r="BT15" i="39"/>
  <c r="CB14" i="39"/>
  <c r="BZ14" i="39"/>
  <c r="BX14" i="39"/>
  <c r="BV14" i="39"/>
  <c r="BT14" i="39"/>
  <c r="CB13" i="39"/>
  <c r="BZ13" i="39"/>
  <c r="BX13" i="39"/>
  <c r="BV13" i="39"/>
  <c r="BT13" i="39"/>
  <c r="CB12" i="39"/>
  <c r="BZ12" i="39"/>
  <c r="BX12" i="39"/>
  <c r="BV12" i="39"/>
  <c r="BT12" i="39"/>
  <c r="CB11" i="39"/>
  <c r="BZ11" i="39"/>
  <c r="BX11" i="39"/>
  <c r="BV11" i="39"/>
  <c r="BT11" i="39"/>
  <c r="CB40" i="11"/>
  <c r="BZ40" i="11"/>
  <c r="BX40" i="11"/>
  <c r="BV40" i="11"/>
  <c r="BT40" i="11"/>
  <c r="CB39" i="11"/>
  <c r="BZ39" i="11"/>
  <c r="BX39" i="11"/>
  <c r="BV39" i="11"/>
  <c r="BT39" i="11"/>
  <c r="CB38" i="11"/>
  <c r="BZ38" i="11"/>
  <c r="BX38" i="11"/>
  <c r="BV38" i="11"/>
  <c r="BT38" i="11"/>
  <c r="CB37" i="11"/>
  <c r="BZ37" i="11"/>
  <c r="BX37" i="11"/>
  <c r="BV37" i="11"/>
  <c r="BT37" i="11"/>
  <c r="CB36" i="11"/>
  <c r="BZ36" i="11"/>
  <c r="BX36" i="11"/>
  <c r="BV36" i="11"/>
  <c r="BT36" i="11"/>
  <c r="CB35" i="11"/>
  <c r="BZ35" i="11"/>
  <c r="BX35" i="11"/>
  <c r="BV35" i="11"/>
  <c r="BT35" i="11"/>
  <c r="CB34" i="11"/>
  <c r="BZ34" i="11"/>
  <c r="BX34" i="11"/>
  <c r="BV34" i="11"/>
  <c r="BT34" i="11"/>
  <c r="CB33" i="11"/>
  <c r="BZ33" i="11"/>
  <c r="BX33" i="11"/>
  <c r="BV33" i="11"/>
  <c r="BT33" i="11"/>
  <c r="CB32" i="11"/>
  <c r="BZ32" i="11"/>
  <c r="BX32" i="11"/>
  <c r="BV32" i="11"/>
  <c r="BT32" i="11"/>
  <c r="CB31" i="11"/>
  <c r="BZ31" i="11"/>
  <c r="BX31" i="11"/>
  <c r="BV31" i="11"/>
  <c r="BT31" i="11"/>
  <c r="CB30" i="11"/>
  <c r="BZ30" i="11"/>
  <c r="BX30" i="11"/>
  <c r="BV30" i="11"/>
  <c r="BT30" i="11"/>
  <c r="CB29" i="11"/>
  <c r="BZ29" i="11"/>
  <c r="BX29" i="11"/>
  <c r="BV29" i="11"/>
  <c r="BT29" i="11"/>
  <c r="CB28" i="11"/>
  <c r="BZ28" i="11"/>
  <c r="BX28" i="11"/>
  <c r="BV28" i="11"/>
  <c r="BT28" i="11"/>
  <c r="CB27" i="11"/>
  <c r="BZ27" i="11"/>
  <c r="BX27" i="11"/>
  <c r="BV27" i="11"/>
  <c r="BT27" i="11"/>
  <c r="CB26" i="11"/>
  <c r="BZ26" i="11"/>
  <c r="BX26" i="11"/>
  <c r="BV26" i="11"/>
  <c r="BT26" i="11"/>
  <c r="CB25" i="11"/>
  <c r="BZ25" i="11"/>
  <c r="BX25" i="11"/>
  <c r="BV25" i="11"/>
  <c r="BT25" i="11"/>
  <c r="CB24" i="11"/>
  <c r="BZ24" i="11"/>
  <c r="BX24" i="11"/>
  <c r="BV24" i="11"/>
  <c r="BT24" i="11"/>
  <c r="CB23" i="11"/>
  <c r="BZ23" i="11"/>
  <c r="BX23" i="11"/>
  <c r="BV23" i="11"/>
  <c r="BT23" i="11"/>
  <c r="CB22" i="11"/>
  <c r="BZ22" i="11"/>
  <c r="BX22" i="11"/>
  <c r="BV22" i="11"/>
  <c r="BT22" i="11"/>
  <c r="CB21" i="11"/>
  <c r="BZ21" i="11"/>
  <c r="BX21" i="11"/>
  <c r="BV21" i="11"/>
  <c r="BT21" i="11"/>
  <c r="CB20" i="11"/>
  <c r="BZ20" i="11"/>
  <c r="BX20" i="11"/>
  <c r="BV20" i="11"/>
  <c r="BT20" i="11"/>
  <c r="CB19" i="11"/>
  <c r="BZ19" i="11"/>
  <c r="BX19" i="11"/>
  <c r="BV19" i="11"/>
  <c r="BT19" i="11"/>
  <c r="CB18" i="11"/>
  <c r="BZ18" i="11"/>
  <c r="BX18" i="11"/>
  <c r="BV18" i="11"/>
  <c r="BT18" i="11"/>
  <c r="CB17" i="11"/>
  <c r="BZ17" i="11"/>
  <c r="BX17" i="11"/>
  <c r="BV17" i="11"/>
  <c r="BT17" i="11"/>
  <c r="CB16" i="11"/>
  <c r="BZ16" i="11"/>
  <c r="BX16" i="11"/>
  <c r="BV16" i="11"/>
  <c r="BT16" i="11"/>
  <c r="CB15" i="11"/>
  <c r="BZ15" i="11"/>
  <c r="BX15" i="11"/>
  <c r="BV15" i="11"/>
  <c r="BT15" i="11"/>
  <c r="CB14" i="11"/>
  <c r="BZ14" i="11"/>
  <c r="BX14" i="11"/>
  <c r="BV14" i="11"/>
  <c r="BT14" i="11"/>
  <c r="CB13" i="11"/>
  <c r="BZ13" i="11"/>
  <c r="BX13" i="11"/>
  <c r="BV13" i="11"/>
  <c r="BT13" i="11"/>
  <c r="CB12" i="11"/>
  <c r="BZ12" i="11"/>
  <c r="BX12" i="11"/>
  <c r="BV12" i="11"/>
  <c r="BT12" i="11"/>
  <c r="CB11" i="11"/>
  <c r="BZ11" i="11"/>
  <c r="BX11" i="11"/>
  <c r="BV11" i="11"/>
  <c r="BT11" i="11"/>
  <c r="CB40" i="12"/>
  <c r="BZ40" i="12"/>
  <c r="BX40" i="12"/>
  <c r="BV40" i="12"/>
  <c r="BT40" i="12"/>
  <c r="CB39" i="12"/>
  <c r="BZ39" i="12"/>
  <c r="BX39" i="12"/>
  <c r="BV39" i="12"/>
  <c r="BT39" i="12"/>
  <c r="CB38" i="12"/>
  <c r="BZ38" i="12"/>
  <c r="BX38" i="12"/>
  <c r="BV38" i="12"/>
  <c r="BT38" i="12"/>
  <c r="CB37" i="12"/>
  <c r="BZ37" i="12"/>
  <c r="BX37" i="12"/>
  <c r="BV37" i="12"/>
  <c r="BT37" i="12"/>
  <c r="CB36" i="12"/>
  <c r="BZ36" i="12"/>
  <c r="BX36" i="12"/>
  <c r="BV36" i="12"/>
  <c r="BT36" i="12"/>
  <c r="CB35" i="12"/>
  <c r="BZ35" i="12"/>
  <c r="BX35" i="12"/>
  <c r="BV35" i="12"/>
  <c r="BT35" i="12"/>
  <c r="CB34" i="12"/>
  <c r="BZ34" i="12"/>
  <c r="BX34" i="12"/>
  <c r="BV34" i="12"/>
  <c r="BT34" i="12"/>
  <c r="CB33" i="12"/>
  <c r="BZ33" i="12"/>
  <c r="BX33" i="12"/>
  <c r="BV33" i="12"/>
  <c r="BT33" i="12"/>
  <c r="CB32" i="12"/>
  <c r="BZ32" i="12"/>
  <c r="BX32" i="12"/>
  <c r="BV32" i="12"/>
  <c r="BT32" i="12"/>
  <c r="CB31" i="12"/>
  <c r="BZ31" i="12"/>
  <c r="BX31" i="12"/>
  <c r="BV31" i="12"/>
  <c r="BT31" i="12"/>
  <c r="CB30" i="12"/>
  <c r="BZ30" i="12"/>
  <c r="BX30" i="12"/>
  <c r="BV30" i="12"/>
  <c r="BT30" i="12"/>
  <c r="CB29" i="12"/>
  <c r="BZ29" i="12"/>
  <c r="BX29" i="12"/>
  <c r="BV29" i="12"/>
  <c r="BT29" i="12"/>
  <c r="CB28" i="12"/>
  <c r="BZ28" i="12"/>
  <c r="BX28" i="12"/>
  <c r="BV28" i="12"/>
  <c r="BT28" i="12"/>
  <c r="CB27" i="12"/>
  <c r="BZ27" i="12"/>
  <c r="BX27" i="12"/>
  <c r="BV27" i="12"/>
  <c r="BT27" i="12"/>
  <c r="CB26" i="12"/>
  <c r="BZ26" i="12"/>
  <c r="BX26" i="12"/>
  <c r="BV26" i="12"/>
  <c r="BT26" i="12"/>
  <c r="CB25" i="12"/>
  <c r="BZ25" i="12"/>
  <c r="BX25" i="12"/>
  <c r="BV25" i="12"/>
  <c r="BT25" i="12"/>
  <c r="CB24" i="12"/>
  <c r="BZ24" i="12"/>
  <c r="BX24" i="12"/>
  <c r="BV24" i="12"/>
  <c r="BT24" i="12"/>
  <c r="CB23" i="12"/>
  <c r="BZ23" i="12"/>
  <c r="BX23" i="12"/>
  <c r="BV23" i="12"/>
  <c r="BT23" i="12"/>
  <c r="CB22" i="12"/>
  <c r="BZ22" i="12"/>
  <c r="BX22" i="12"/>
  <c r="BV22" i="12"/>
  <c r="BT22" i="12"/>
  <c r="CB21" i="12"/>
  <c r="BZ21" i="12"/>
  <c r="BX21" i="12"/>
  <c r="BV21" i="12"/>
  <c r="BT21" i="12"/>
  <c r="CB20" i="12"/>
  <c r="BZ20" i="12"/>
  <c r="BX20" i="12"/>
  <c r="BV20" i="12"/>
  <c r="BT20" i="12"/>
  <c r="CB19" i="12"/>
  <c r="BZ19" i="12"/>
  <c r="BX19" i="12"/>
  <c r="BV19" i="12"/>
  <c r="BT19" i="12"/>
  <c r="CB18" i="12"/>
  <c r="BZ18" i="12"/>
  <c r="BX18" i="12"/>
  <c r="BV18" i="12"/>
  <c r="BT18" i="12"/>
  <c r="CB17" i="12"/>
  <c r="BZ17" i="12"/>
  <c r="BX17" i="12"/>
  <c r="BV17" i="12"/>
  <c r="BT17" i="12"/>
  <c r="CB16" i="12"/>
  <c r="BZ16" i="12"/>
  <c r="BX16" i="12"/>
  <c r="BV16" i="12"/>
  <c r="BT16" i="12"/>
  <c r="CB15" i="12"/>
  <c r="BZ15" i="12"/>
  <c r="BX15" i="12"/>
  <c r="BV15" i="12"/>
  <c r="BT15" i="12"/>
  <c r="CB14" i="12"/>
  <c r="BZ14" i="12"/>
  <c r="BX14" i="12"/>
  <c r="BV14" i="12"/>
  <c r="BT14" i="12"/>
  <c r="CB13" i="12"/>
  <c r="BZ13" i="12"/>
  <c r="BX13" i="12"/>
  <c r="BV13" i="12"/>
  <c r="BT13" i="12"/>
  <c r="CB12" i="12"/>
  <c r="BZ12" i="12"/>
  <c r="BX12" i="12"/>
  <c r="BV12" i="12"/>
  <c r="BT12" i="12"/>
  <c r="CB11" i="12"/>
  <c r="BZ11" i="12"/>
  <c r="BX11" i="12"/>
  <c r="BV11" i="12"/>
  <c r="BT11" i="12"/>
  <c r="CB40" i="13"/>
  <c r="BZ40" i="13"/>
  <c r="BX40" i="13"/>
  <c r="BV40" i="13"/>
  <c r="BT40" i="13"/>
  <c r="CB39" i="13"/>
  <c r="BZ39" i="13"/>
  <c r="BX39" i="13"/>
  <c r="BV39" i="13"/>
  <c r="BT39" i="13"/>
  <c r="CB38" i="13"/>
  <c r="BZ38" i="13"/>
  <c r="BX38" i="13"/>
  <c r="BV38" i="13"/>
  <c r="BT38" i="13"/>
  <c r="CB37" i="13"/>
  <c r="BZ37" i="13"/>
  <c r="BX37" i="13"/>
  <c r="BV37" i="13"/>
  <c r="BT37" i="13"/>
  <c r="CB36" i="13"/>
  <c r="BZ36" i="13"/>
  <c r="BX36" i="13"/>
  <c r="BV36" i="13"/>
  <c r="BT36" i="13"/>
  <c r="CB35" i="13"/>
  <c r="BZ35" i="13"/>
  <c r="BX35" i="13"/>
  <c r="BV35" i="13"/>
  <c r="BT35" i="13"/>
  <c r="CB34" i="13"/>
  <c r="BZ34" i="13"/>
  <c r="BX34" i="13"/>
  <c r="BV34" i="13"/>
  <c r="BT34" i="13"/>
  <c r="CB33" i="13"/>
  <c r="BZ33" i="13"/>
  <c r="BX33" i="13"/>
  <c r="BV33" i="13"/>
  <c r="BT33" i="13"/>
  <c r="CB32" i="13"/>
  <c r="BZ32" i="13"/>
  <c r="BX32" i="13"/>
  <c r="BV32" i="13"/>
  <c r="BT32" i="13"/>
  <c r="CB31" i="13"/>
  <c r="BZ31" i="13"/>
  <c r="BX31" i="13"/>
  <c r="BV31" i="13"/>
  <c r="BT31" i="13"/>
  <c r="CB30" i="13"/>
  <c r="BZ30" i="13"/>
  <c r="BX30" i="13"/>
  <c r="BV30" i="13"/>
  <c r="BT30" i="13"/>
  <c r="CB29" i="13"/>
  <c r="BZ29" i="13"/>
  <c r="BX29" i="13"/>
  <c r="BV29" i="13"/>
  <c r="BT29" i="13"/>
  <c r="CB28" i="13"/>
  <c r="BZ28" i="13"/>
  <c r="BX28" i="13"/>
  <c r="BV28" i="13"/>
  <c r="BT28" i="13"/>
  <c r="CB27" i="13"/>
  <c r="BZ27" i="13"/>
  <c r="BX27" i="13"/>
  <c r="BV27" i="13"/>
  <c r="BT27" i="13"/>
  <c r="CB26" i="13"/>
  <c r="BZ26" i="13"/>
  <c r="BX26" i="13"/>
  <c r="BV26" i="13"/>
  <c r="BT26" i="13"/>
  <c r="CB25" i="13"/>
  <c r="BZ25" i="13"/>
  <c r="BX25" i="13"/>
  <c r="BV25" i="13"/>
  <c r="BT25" i="13"/>
  <c r="CB24" i="13"/>
  <c r="BZ24" i="13"/>
  <c r="BX24" i="13"/>
  <c r="BV24" i="13"/>
  <c r="BT24" i="13"/>
  <c r="CB23" i="13"/>
  <c r="BZ23" i="13"/>
  <c r="BX23" i="13"/>
  <c r="BV23" i="13"/>
  <c r="BT23" i="13"/>
  <c r="CB22" i="13"/>
  <c r="BZ22" i="13"/>
  <c r="BX22" i="13"/>
  <c r="BV22" i="13"/>
  <c r="BT22" i="13"/>
  <c r="CB21" i="13"/>
  <c r="BZ21" i="13"/>
  <c r="BX21" i="13"/>
  <c r="BV21" i="13"/>
  <c r="BT21" i="13"/>
  <c r="CB20" i="13"/>
  <c r="BZ20" i="13"/>
  <c r="BX20" i="13"/>
  <c r="BV20" i="13"/>
  <c r="BT20" i="13"/>
  <c r="CB19" i="13"/>
  <c r="BZ19" i="13"/>
  <c r="BX19" i="13"/>
  <c r="BV19" i="13"/>
  <c r="BT19" i="13"/>
  <c r="CB18" i="13"/>
  <c r="BZ18" i="13"/>
  <c r="BX18" i="13"/>
  <c r="BV18" i="13"/>
  <c r="BT18" i="13"/>
  <c r="CB17" i="13"/>
  <c r="BZ17" i="13"/>
  <c r="BX17" i="13"/>
  <c r="BV17" i="13"/>
  <c r="BT17" i="13"/>
  <c r="CB16" i="13"/>
  <c r="BZ16" i="13"/>
  <c r="BX16" i="13"/>
  <c r="BV16" i="13"/>
  <c r="BT16" i="13"/>
  <c r="CB15" i="13"/>
  <c r="BZ15" i="13"/>
  <c r="BX15" i="13"/>
  <c r="BV15" i="13"/>
  <c r="BT15" i="13"/>
  <c r="CB14" i="13"/>
  <c r="BZ14" i="13"/>
  <c r="BX14" i="13"/>
  <c r="BV14" i="13"/>
  <c r="BT14" i="13"/>
  <c r="CB13" i="13"/>
  <c r="BZ13" i="13"/>
  <c r="BX13" i="13"/>
  <c r="BV13" i="13"/>
  <c r="BT13" i="13"/>
  <c r="CB12" i="13"/>
  <c r="BZ12" i="13"/>
  <c r="BX12" i="13"/>
  <c r="BV12" i="13"/>
  <c r="BT12" i="13"/>
  <c r="CB11" i="13"/>
  <c r="BZ11" i="13"/>
  <c r="BX11" i="13"/>
  <c r="BV11" i="13"/>
  <c r="BT11" i="13"/>
  <c r="CB40" i="14"/>
  <c r="BZ40" i="14"/>
  <c r="BX40" i="14"/>
  <c r="BV40" i="14"/>
  <c r="BT40" i="14"/>
  <c r="CB39" i="14"/>
  <c r="BZ39" i="14"/>
  <c r="BX39" i="14"/>
  <c r="BV39" i="14"/>
  <c r="BT39" i="14"/>
  <c r="CB38" i="14"/>
  <c r="BZ38" i="14"/>
  <c r="BX38" i="14"/>
  <c r="BV38" i="14"/>
  <c r="BT38" i="14"/>
  <c r="CB37" i="14"/>
  <c r="BZ37" i="14"/>
  <c r="BX37" i="14"/>
  <c r="BV37" i="14"/>
  <c r="BT37" i="14"/>
  <c r="CB36" i="14"/>
  <c r="BZ36" i="14"/>
  <c r="BX36" i="14"/>
  <c r="BV36" i="14"/>
  <c r="BT36" i="14"/>
  <c r="CB35" i="14"/>
  <c r="BZ35" i="14"/>
  <c r="BX35" i="14"/>
  <c r="BV35" i="14"/>
  <c r="BT35" i="14"/>
  <c r="CB34" i="14"/>
  <c r="BZ34" i="14"/>
  <c r="BX34" i="14"/>
  <c r="BV34" i="14"/>
  <c r="BT34" i="14"/>
  <c r="CB33" i="14"/>
  <c r="BZ33" i="14"/>
  <c r="BX33" i="14"/>
  <c r="BV33" i="14"/>
  <c r="BT33" i="14"/>
  <c r="CB32" i="14"/>
  <c r="BZ32" i="14"/>
  <c r="BX32" i="14"/>
  <c r="BV32" i="14"/>
  <c r="BT32" i="14"/>
  <c r="CB31" i="14"/>
  <c r="BZ31" i="14"/>
  <c r="BX31" i="14"/>
  <c r="BV31" i="14"/>
  <c r="BT31" i="14"/>
  <c r="CB30" i="14"/>
  <c r="BZ30" i="14"/>
  <c r="BX30" i="14"/>
  <c r="BV30" i="14"/>
  <c r="BT30" i="14"/>
  <c r="CB29" i="14"/>
  <c r="BZ29" i="14"/>
  <c r="BX29" i="14"/>
  <c r="BV29" i="14"/>
  <c r="BT29" i="14"/>
  <c r="CB28" i="14"/>
  <c r="BZ28" i="14"/>
  <c r="BX28" i="14"/>
  <c r="BV28" i="14"/>
  <c r="BT28" i="14"/>
  <c r="CB27" i="14"/>
  <c r="BZ27" i="14"/>
  <c r="BX27" i="14"/>
  <c r="BV27" i="14"/>
  <c r="BT27" i="14"/>
  <c r="CB26" i="14"/>
  <c r="BZ26" i="14"/>
  <c r="BX26" i="14"/>
  <c r="BV26" i="14"/>
  <c r="BT26" i="14"/>
  <c r="CB25" i="14"/>
  <c r="BZ25" i="14"/>
  <c r="BX25" i="14"/>
  <c r="BV25" i="14"/>
  <c r="BT25" i="14"/>
  <c r="CB24" i="14"/>
  <c r="BZ24" i="14"/>
  <c r="BX24" i="14"/>
  <c r="BV24" i="14"/>
  <c r="BT24" i="14"/>
  <c r="CB23" i="14"/>
  <c r="BZ23" i="14"/>
  <c r="BX23" i="14"/>
  <c r="BV23" i="14"/>
  <c r="BT23" i="14"/>
  <c r="CB22" i="14"/>
  <c r="BZ22" i="14"/>
  <c r="BX22" i="14"/>
  <c r="BV22" i="14"/>
  <c r="BT22" i="14"/>
  <c r="CB21" i="14"/>
  <c r="BZ21" i="14"/>
  <c r="BX21" i="14"/>
  <c r="BV21" i="14"/>
  <c r="BT21" i="14"/>
  <c r="CB20" i="14"/>
  <c r="BZ20" i="14"/>
  <c r="BX20" i="14"/>
  <c r="BV20" i="14"/>
  <c r="BT20" i="14"/>
  <c r="CB19" i="14"/>
  <c r="BZ19" i="14"/>
  <c r="BX19" i="14"/>
  <c r="BV19" i="14"/>
  <c r="BT19" i="14"/>
  <c r="CB18" i="14"/>
  <c r="BZ18" i="14"/>
  <c r="BX18" i="14"/>
  <c r="BV18" i="14"/>
  <c r="BT18" i="14"/>
  <c r="CB17" i="14"/>
  <c r="BZ17" i="14"/>
  <c r="BX17" i="14"/>
  <c r="BV17" i="14"/>
  <c r="BT17" i="14"/>
  <c r="CB16" i="14"/>
  <c r="BZ16" i="14"/>
  <c r="BX16" i="14"/>
  <c r="BV16" i="14"/>
  <c r="BT16" i="14"/>
  <c r="CB15" i="14"/>
  <c r="BZ15" i="14"/>
  <c r="BX15" i="14"/>
  <c r="BV15" i="14"/>
  <c r="BT15" i="14"/>
  <c r="CB14" i="14"/>
  <c r="BZ14" i="14"/>
  <c r="BX14" i="14"/>
  <c r="BV14" i="14"/>
  <c r="BT14" i="14"/>
  <c r="CB13" i="14"/>
  <c r="BZ13" i="14"/>
  <c r="BX13" i="14"/>
  <c r="BV13" i="14"/>
  <c r="BT13" i="14"/>
  <c r="CB12" i="14"/>
  <c r="BZ12" i="14"/>
  <c r="BX12" i="14"/>
  <c r="BV12" i="14"/>
  <c r="BT12" i="14"/>
  <c r="CB11" i="14"/>
  <c r="BZ11" i="14"/>
  <c r="BX11" i="14"/>
  <c r="BV11" i="14"/>
  <c r="BT11" i="14"/>
  <c r="CB40" i="15"/>
  <c r="BZ40" i="15"/>
  <c r="BX40" i="15"/>
  <c r="BV40" i="15"/>
  <c r="BT40" i="15"/>
  <c r="CB39" i="15"/>
  <c r="BZ39" i="15"/>
  <c r="BX39" i="15"/>
  <c r="BV39" i="15"/>
  <c r="BT39" i="15"/>
  <c r="CB38" i="15"/>
  <c r="BZ38" i="15"/>
  <c r="BX38" i="15"/>
  <c r="BV38" i="15"/>
  <c r="BT38" i="15"/>
  <c r="CB37" i="15"/>
  <c r="BZ37" i="15"/>
  <c r="BX37" i="15"/>
  <c r="BV37" i="15"/>
  <c r="BT37" i="15"/>
  <c r="CB36" i="15"/>
  <c r="BZ36" i="15"/>
  <c r="BX36" i="15"/>
  <c r="BV36" i="15"/>
  <c r="BT36" i="15"/>
  <c r="CB35" i="15"/>
  <c r="BZ35" i="15"/>
  <c r="BX35" i="15"/>
  <c r="BV35" i="15"/>
  <c r="BT35" i="15"/>
  <c r="CB34" i="15"/>
  <c r="BZ34" i="15"/>
  <c r="BX34" i="15"/>
  <c r="BV34" i="15"/>
  <c r="BT34" i="15"/>
  <c r="CB33" i="15"/>
  <c r="BZ33" i="15"/>
  <c r="BX33" i="15"/>
  <c r="BV33" i="15"/>
  <c r="BT33" i="15"/>
  <c r="CB32" i="15"/>
  <c r="BZ32" i="15"/>
  <c r="BX32" i="15"/>
  <c r="BV32" i="15"/>
  <c r="BT32" i="15"/>
  <c r="CB31" i="15"/>
  <c r="BZ31" i="15"/>
  <c r="BX31" i="15"/>
  <c r="BV31" i="15"/>
  <c r="BT31" i="15"/>
  <c r="CB30" i="15"/>
  <c r="BZ30" i="15"/>
  <c r="BX30" i="15"/>
  <c r="BV30" i="15"/>
  <c r="BT30" i="15"/>
  <c r="CB29" i="15"/>
  <c r="BZ29" i="15"/>
  <c r="BX29" i="15"/>
  <c r="BV29" i="15"/>
  <c r="BT29" i="15"/>
  <c r="CB28" i="15"/>
  <c r="BZ28" i="15"/>
  <c r="BX28" i="15"/>
  <c r="BV28" i="15"/>
  <c r="BT28" i="15"/>
  <c r="CB27" i="15"/>
  <c r="BZ27" i="15"/>
  <c r="BX27" i="15"/>
  <c r="BV27" i="15"/>
  <c r="BT27" i="15"/>
  <c r="CB26" i="15"/>
  <c r="BZ26" i="15"/>
  <c r="BX26" i="15"/>
  <c r="BV26" i="15"/>
  <c r="BT26" i="15"/>
  <c r="CB25" i="15"/>
  <c r="BZ25" i="15"/>
  <c r="BX25" i="15"/>
  <c r="BV25" i="15"/>
  <c r="BT25" i="15"/>
  <c r="CB24" i="15"/>
  <c r="BZ24" i="15"/>
  <c r="BX24" i="15"/>
  <c r="BV24" i="15"/>
  <c r="BT24" i="15"/>
  <c r="CB23" i="15"/>
  <c r="BZ23" i="15"/>
  <c r="BX23" i="15"/>
  <c r="BV23" i="15"/>
  <c r="BT23" i="15"/>
  <c r="CB22" i="15"/>
  <c r="BZ22" i="15"/>
  <c r="BX22" i="15"/>
  <c r="BV22" i="15"/>
  <c r="BT22" i="15"/>
  <c r="CB21" i="15"/>
  <c r="BZ21" i="15"/>
  <c r="BX21" i="15"/>
  <c r="BV21" i="15"/>
  <c r="BT21" i="15"/>
  <c r="CB20" i="15"/>
  <c r="BZ20" i="15"/>
  <c r="BX20" i="15"/>
  <c r="BV20" i="15"/>
  <c r="BT20" i="15"/>
  <c r="CB19" i="15"/>
  <c r="BZ19" i="15"/>
  <c r="BX19" i="15"/>
  <c r="BV19" i="15"/>
  <c r="BT19" i="15"/>
  <c r="CB18" i="15"/>
  <c r="BZ18" i="15"/>
  <c r="BX18" i="15"/>
  <c r="BV18" i="15"/>
  <c r="BT18" i="15"/>
  <c r="CB17" i="15"/>
  <c r="BZ17" i="15"/>
  <c r="BX17" i="15"/>
  <c r="BV17" i="15"/>
  <c r="BT17" i="15"/>
  <c r="CB16" i="15"/>
  <c r="BZ16" i="15"/>
  <c r="BX16" i="15"/>
  <c r="BV16" i="15"/>
  <c r="BT16" i="15"/>
  <c r="CB15" i="15"/>
  <c r="BZ15" i="15"/>
  <c r="BX15" i="15"/>
  <c r="BV15" i="15"/>
  <c r="BT15" i="15"/>
  <c r="CB14" i="15"/>
  <c r="BZ14" i="15"/>
  <c r="BX14" i="15"/>
  <c r="BV14" i="15"/>
  <c r="BT14" i="15"/>
  <c r="CB13" i="15"/>
  <c r="BZ13" i="15"/>
  <c r="BX13" i="15"/>
  <c r="BV13" i="15"/>
  <c r="BT13" i="15"/>
  <c r="CB12" i="15"/>
  <c r="BZ12" i="15"/>
  <c r="BX12" i="15"/>
  <c r="BV12" i="15"/>
  <c r="BT12" i="15"/>
  <c r="CB11" i="15"/>
  <c r="BZ11" i="15"/>
  <c r="BX11" i="15"/>
  <c r="BV11" i="15"/>
  <c r="BT11" i="15"/>
  <c r="CB40" i="17"/>
  <c r="BZ40" i="17"/>
  <c r="BX40" i="17"/>
  <c r="BV40" i="17"/>
  <c r="BT40" i="17"/>
  <c r="CB39" i="17"/>
  <c r="BZ39" i="17"/>
  <c r="BX39" i="17"/>
  <c r="BV39" i="17"/>
  <c r="BT39" i="17"/>
  <c r="CB38" i="17"/>
  <c r="BZ38" i="17"/>
  <c r="BX38" i="17"/>
  <c r="BV38" i="17"/>
  <c r="BT38" i="17"/>
  <c r="CB37" i="17"/>
  <c r="BZ37" i="17"/>
  <c r="BX37" i="17"/>
  <c r="BV37" i="17"/>
  <c r="BT37" i="17"/>
  <c r="CB36" i="17"/>
  <c r="BZ36" i="17"/>
  <c r="BX36" i="17"/>
  <c r="BV36" i="17"/>
  <c r="BT36" i="17"/>
  <c r="CB35" i="17"/>
  <c r="BZ35" i="17"/>
  <c r="BX35" i="17"/>
  <c r="BV35" i="17"/>
  <c r="BT35" i="17"/>
  <c r="CB34" i="17"/>
  <c r="BZ34" i="17"/>
  <c r="BX34" i="17"/>
  <c r="BV34" i="17"/>
  <c r="BT34" i="17"/>
  <c r="CB33" i="17"/>
  <c r="BZ33" i="17"/>
  <c r="BX33" i="17"/>
  <c r="BV33" i="17"/>
  <c r="BT33" i="17"/>
  <c r="CB32" i="17"/>
  <c r="BZ32" i="17"/>
  <c r="BX32" i="17"/>
  <c r="BV32" i="17"/>
  <c r="BT32" i="17"/>
  <c r="CB31" i="17"/>
  <c r="BZ31" i="17"/>
  <c r="BX31" i="17"/>
  <c r="BV31" i="17"/>
  <c r="BT31" i="17"/>
  <c r="CB30" i="17"/>
  <c r="BZ30" i="17"/>
  <c r="BX30" i="17"/>
  <c r="BV30" i="17"/>
  <c r="BT30" i="17"/>
  <c r="CB29" i="17"/>
  <c r="BZ29" i="17"/>
  <c r="BX29" i="17"/>
  <c r="BV29" i="17"/>
  <c r="BT29" i="17"/>
  <c r="CB28" i="17"/>
  <c r="BZ28" i="17"/>
  <c r="BX28" i="17"/>
  <c r="BV28" i="17"/>
  <c r="BT28" i="17"/>
  <c r="CB27" i="17"/>
  <c r="BZ27" i="17"/>
  <c r="BX27" i="17"/>
  <c r="BV27" i="17"/>
  <c r="BT27" i="17"/>
  <c r="CB26" i="17"/>
  <c r="BZ26" i="17"/>
  <c r="BX26" i="17"/>
  <c r="BV26" i="17"/>
  <c r="BT26" i="17"/>
  <c r="CB25" i="17"/>
  <c r="BZ25" i="17"/>
  <c r="BX25" i="17"/>
  <c r="BV25" i="17"/>
  <c r="BT25" i="17"/>
  <c r="CB24" i="17"/>
  <c r="BZ24" i="17"/>
  <c r="BX24" i="17"/>
  <c r="BV24" i="17"/>
  <c r="BT24" i="17"/>
  <c r="CB23" i="17"/>
  <c r="BZ23" i="17"/>
  <c r="BX23" i="17"/>
  <c r="BV23" i="17"/>
  <c r="BT23" i="17"/>
  <c r="CB22" i="17"/>
  <c r="BZ22" i="17"/>
  <c r="BX22" i="17"/>
  <c r="BV22" i="17"/>
  <c r="BT22" i="17"/>
  <c r="CB21" i="17"/>
  <c r="BZ21" i="17"/>
  <c r="BX21" i="17"/>
  <c r="BV21" i="17"/>
  <c r="BT21" i="17"/>
  <c r="CB20" i="17"/>
  <c r="BZ20" i="17"/>
  <c r="BX20" i="17"/>
  <c r="BV20" i="17"/>
  <c r="BT20" i="17"/>
  <c r="CB19" i="17"/>
  <c r="BZ19" i="17"/>
  <c r="BX19" i="17"/>
  <c r="BV19" i="17"/>
  <c r="BT19" i="17"/>
  <c r="CB18" i="17"/>
  <c r="BZ18" i="17"/>
  <c r="BX18" i="17"/>
  <c r="BV18" i="17"/>
  <c r="BT18" i="17"/>
  <c r="CB17" i="17"/>
  <c r="BZ17" i="17"/>
  <c r="BX17" i="17"/>
  <c r="BV17" i="17"/>
  <c r="BT17" i="17"/>
  <c r="CB16" i="17"/>
  <c r="BZ16" i="17"/>
  <c r="BX16" i="17"/>
  <c r="BV16" i="17"/>
  <c r="BT16" i="17"/>
  <c r="CB15" i="17"/>
  <c r="BZ15" i="17"/>
  <c r="BX15" i="17"/>
  <c r="BV15" i="17"/>
  <c r="BT15" i="17"/>
  <c r="CB14" i="17"/>
  <c r="BZ14" i="17"/>
  <c r="BX14" i="17"/>
  <c r="BV14" i="17"/>
  <c r="BT14" i="17"/>
  <c r="CB13" i="17"/>
  <c r="BZ13" i="17"/>
  <c r="BX13" i="17"/>
  <c r="BV13" i="17"/>
  <c r="BT13" i="17"/>
  <c r="CB12" i="17"/>
  <c r="BZ12" i="17"/>
  <c r="BX12" i="17"/>
  <c r="BV12" i="17"/>
  <c r="BT12" i="17"/>
  <c r="CB11" i="17"/>
  <c r="BZ11" i="17"/>
  <c r="BX11" i="17"/>
  <c r="BV11" i="17"/>
  <c r="BT11" i="17"/>
  <c r="CB40" i="18"/>
  <c r="BZ40" i="18"/>
  <c r="BX40" i="18"/>
  <c r="BV40" i="18"/>
  <c r="BT40" i="18"/>
  <c r="CB39" i="18"/>
  <c r="BZ39" i="18"/>
  <c r="BX39" i="18"/>
  <c r="BV39" i="18"/>
  <c r="BT39" i="18"/>
  <c r="CB38" i="18"/>
  <c r="BZ38" i="18"/>
  <c r="BX38" i="18"/>
  <c r="BV38" i="18"/>
  <c r="BT38" i="18"/>
  <c r="CB37" i="18"/>
  <c r="BZ37" i="18"/>
  <c r="BX37" i="18"/>
  <c r="BV37" i="18"/>
  <c r="BT37" i="18"/>
  <c r="CB36" i="18"/>
  <c r="BZ36" i="18"/>
  <c r="BX36" i="18"/>
  <c r="BV36" i="18"/>
  <c r="BT36" i="18"/>
  <c r="CB35" i="18"/>
  <c r="BZ35" i="18"/>
  <c r="BX35" i="18"/>
  <c r="BV35" i="18"/>
  <c r="BT35" i="18"/>
  <c r="CB34" i="18"/>
  <c r="BZ34" i="18"/>
  <c r="BX34" i="18"/>
  <c r="BV34" i="18"/>
  <c r="BT34" i="18"/>
  <c r="CB33" i="18"/>
  <c r="BZ33" i="18"/>
  <c r="BX33" i="18"/>
  <c r="BV33" i="18"/>
  <c r="BT33" i="18"/>
  <c r="CB32" i="18"/>
  <c r="BZ32" i="18"/>
  <c r="BX32" i="18"/>
  <c r="BV32" i="18"/>
  <c r="BT32" i="18"/>
  <c r="CB31" i="18"/>
  <c r="BZ31" i="18"/>
  <c r="BX31" i="18"/>
  <c r="BV31" i="18"/>
  <c r="BT31" i="18"/>
  <c r="CB30" i="18"/>
  <c r="BZ30" i="18"/>
  <c r="BX30" i="18"/>
  <c r="BV30" i="18"/>
  <c r="BT30" i="18"/>
  <c r="CB29" i="18"/>
  <c r="BZ29" i="18"/>
  <c r="BX29" i="18"/>
  <c r="BV29" i="18"/>
  <c r="BT29" i="18"/>
  <c r="CB28" i="18"/>
  <c r="BZ28" i="18"/>
  <c r="BX28" i="18"/>
  <c r="BV28" i="18"/>
  <c r="BT28" i="18"/>
  <c r="CB27" i="18"/>
  <c r="BZ27" i="18"/>
  <c r="BX27" i="18"/>
  <c r="BV27" i="18"/>
  <c r="BT27" i="18"/>
  <c r="CB26" i="18"/>
  <c r="BZ26" i="18"/>
  <c r="BX26" i="18"/>
  <c r="BV26" i="18"/>
  <c r="BT26" i="18"/>
  <c r="CB25" i="18"/>
  <c r="BZ25" i="18"/>
  <c r="BX25" i="18"/>
  <c r="BV25" i="18"/>
  <c r="BT25" i="18"/>
  <c r="CB24" i="18"/>
  <c r="BZ24" i="18"/>
  <c r="BX24" i="18"/>
  <c r="BV24" i="18"/>
  <c r="BT24" i="18"/>
  <c r="CB23" i="18"/>
  <c r="BZ23" i="18"/>
  <c r="BX23" i="18"/>
  <c r="BV23" i="18"/>
  <c r="BT23" i="18"/>
  <c r="CB22" i="18"/>
  <c r="BZ22" i="18"/>
  <c r="BX22" i="18"/>
  <c r="BV22" i="18"/>
  <c r="BT22" i="18"/>
  <c r="CB21" i="18"/>
  <c r="BZ21" i="18"/>
  <c r="BX21" i="18"/>
  <c r="BV21" i="18"/>
  <c r="BT21" i="18"/>
  <c r="CB20" i="18"/>
  <c r="BZ20" i="18"/>
  <c r="BX20" i="18"/>
  <c r="BV20" i="18"/>
  <c r="BT20" i="18"/>
  <c r="CB19" i="18"/>
  <c r="BZ19" i="18"/>
  <c r="BX19" i="18"/>
  <c r="BV19" i="18"/>
  <c r="BT19" i="18"/>
  <c r="CB18" i="18"/>
  <c r="BZ18" i="18"/>
  <c r="BX18" i="18"/>
  <c r="BV18" i="18"/>
  <c r="BT18" i="18"/>
  <c r="CB17" i="18"/>
  <c r="BZ17" i="18"/>
  <c r="BX17" i="18"/>
  <c r="BV17" i="18"/>
  <c r="BT17" i="18"/>
  <c r="CB16" i="18"/>
  <c r="BZ16" i="18"/>
  <c r="BX16" i="18"/>
  <c r="BV16" i="18"/>
  <c r="BT16" i="18"/>
  <c r="CB15" i="18"/>
  <c r="BZ15" i="18"/>
  <c r="BX15" i="18"/>
  <c r="BV15" i="18"/>
  <c r="BT15" i="18"/>
  <c r="CB14" i="18"/>
  <c r="BZ14" i="18"/>
  <c r="BX14" i="18"/>
  <c r="BV14" i="18"/>
  <c r="BT14" i="18"/>
  <c r="CB13" i="18"/>
  <c r="BZ13" i="18"/>
  <c r="BX13" i="18"/>
  <c r="BV13" i="18"/>
  <c r="BT13" i="18"/>
  <c r="CB12" i="18"/>
  <c r="BZ12" i="18"/>
  <c r="BX12" i="18"/>
  <c r="BV12" i="18"/>
  <c r="BT12" i="18"/>
  <c r="CB11" i="18"/>
  <c r="BZ11" i="18"/>
  <c r="BX11" i="18"/>
  <c r="BV11" i="18"/>
  <c r="BT11" i="18"/>
  <c r="CB40" i="20"/>
  <c r="BZ40" i="20"/>
  <c r="BX40" i="20"/>
  <c r="BV40" i="20"/>
  <c r="BT40" i="20"/>
  <c r="CB39" i="20"/>
  <c r="BZ39" i="20"/>
  <c r="BX39" i="20"/>
  <c r="BV39" i="20"/>
  <c r="BT39" i="20"/>
  <c r="CB38" i="20"/>
  <c r="BZ38" i="20"/>
  <c r="BX38" i="20"/>
  <c r="BV38" i="20"/>
  <c r="BT38" i="20"/>
  <c r="CB37" i="20"/>
  <c r="BZ37" i="20"/>
  <c r="BX37" i="20"/>
  <c r="BV37" i="20"/>
  <c r="BT37" i="20"/>
  <c r="CB36" i="20"/>
  <c r="BZ36" i="20"/>
  <c r="BX36" i="20"/>
  <c r="BV36" i="20"/>
  <c r="BT36" i="20"/>
  <c r="CB35" i="20"/>
  <c r="BZ35" i="20"/>
  <c r="BX35" i="20"/>
  <c r="BV35" i="20"/>
  <c r="BT35" i="20"/>
  <c r="CB34" i="20"/>
  <c r="BZ34" i="20"/>
  <c r="BX34" i="20"/>
  <c r="BV34" i="20"/>
  <c r="BT34" i="20"/>
  <c r="CB33" i="20"/>
  <c r="BZ33" i="20"/>
  <c r="BX33" i="20"/>
  <c r="BV33" i="20"/>
  <c r="BT33" i="20"/>
  <c r="CB32" i="20"/>
  <c r="BZ32" i="20"/>
  <c r="BX32" i="20"/>
  <c r="BV32" i="20"/>
  <c r="BT32" i="20"/>
  <c r="CB31" i="20"/>
  <c r="BZ31" i="20"/>
  <c r="BX31" i="20"/>
  <c r="BV31" i="20"/>
  <c r="BT31" i="20"/>
  <c r="CB30" i="20"/>
  <c r="BZ30" i="20"/>
  <c r="BX30" i="20"/>
  <c r="BV30" i="20"/>
  <c r="BT30" i="20"/>
  <c r="CB29" i="20"/>
  <c r="BZ29" i="20"/>
  <c r="BX29" i="20"/>
  <c r="BV29" i="20"/>
  <c r="BT29" i="20"/>
  <c r="CB28" i="20"/>
  <c r="BZ28" i="20"/>
  <c r="BX28" i="20"/>
  <c r="BV28" i="20"/>
  <c r="BT28" i="20"/>
  <c r="CB27" i="20"/>
  <c r="BZ27" i="20"/>
  <c r="BX27" i="20"/>
  <c r="BV27" i="20"/>
  <c r="BT27" i="20"/>
  <c r="CB26" i="20"/>
  <c r="BZ26" i="20"/>
  <c r="BX26" i="20"/>
  <c r="BV26" i="20"/>
  <c r="BT26" i="20"/>
  <c r="CB25" i="20"/>
  <c r="BZ25" i="20"/>
  <c r="BX25" i="20"/>
  <c r="BV25" i="20"/>
  <c r="BT25" i="20"/>
  <c r="CB24" i="20"/>
  <c r="BZ24" i="20"/>
  <c r="BX24" i="20"/>
  <c r="BV24" i="20"/>
  <c r="BT24" i="20"/>
  <c r="CB23" i="20"/>
  <c r="BZ23" i="20"/>
  <c r="BX23" i="20"/>
  <c r="BV23" i="20"/>
  <c r="BT23" i="20"/>
  <c r="CB22" i="20"/>
  <c r="BZ22" i="20"/>
  <c r="BX22" i="20"/>
  <c r="BV22" i="20"/>
  <c r="BT22" i="20"/>
  <c r="CB21" i="20"/>
  <c r="BZ21" i="20"/>
  <c r="BX21" i="20"/>
  <c r="BV21" i="20"/>
  <c r="BT21" i="20"/>
  <c r="CB20" i="20"/>
  <c r="BZ20" i="20"/>
  <c r="BX20" i="20"/>
  <c r="BV20" i="20"/>
  <c r="BT20" i="20"/>
  <c r="CB19" i="20"/>
  <c r="BZ19" i="20"/>
  <c r="BX19" i="20"/>
  <c r="BV19" i="20"/>
  <c r="BT19" i="20"/>
  <c r="CB18" i="20"/>
  <c r="BZ18" i="20"/>
  <c r="BX18" i="20"/>
  <c r="BV18" i="20"/>
  <c r="BT18" i="20"/>
  <c r="CB17" i="20"/>
  <c r="BZ17" i="20"/>
  <c r="BX17" i="20"/>
  <c r="BV17" i="20"/>
  <c r="BT17" i="20"/>
  <c r="CB16" i="20"/>
  <c r="BZ16" i="20"/>
  <c r="BX16" i="20"/>
  <c r="BV16" i="20"/>
  <c r="BT16" i="20"/>
  <c r="CB15" i="20"/>
  <c r="BZ15" i="20"/>
  <c r="BX15" i="20"/>
  <c r="BV15" i="20"/>
  <c r="BT15" i="20"/>
  <c r="CB14" i="20"/>
  <c r="BZ14" i="20"/>
  <c r="BX14" i="20"/>
  <c r="BV14" i="20"/>
  <c r="BT14" i="20"/>
  <c r="CB13" i="20"/>
  <c r="BZ13" i="20"/>
  <c r="BX13" i="20"/>
  <c r="BV13" i="20"/>
  <c r="BT13" i="20"/>
  <c r="CB12" i="20"/>
  <c r="BZ12" i="20"/>
  <c r="BX12" i="20"/>
  <c r="BV12" i="20"/>
  <c r="BT12" i="20"/>
  <c r="CB11" i="20"/>
  <c r="BZ11" i="20"/>
  <c r="BX11" i="20"/>
  <c r="BV11" i="20"/>
  <c r="BT11" i="20"/>
  <c r="CB40" i="21"/>
  <c r="BZ40" i="21"/>
  <c r="BX40" i="21"/>
  <c r="BV40" i="21"/>
  <c r="BT40" i="21"/>
  <c r="CB39" i="21"/>
  <c r="BZ39" i="21"/>
  <c r="BX39" i="21"/>
  <c r="BV39" i="21"/>
  <c r="BT39" i="21"/>
  <c r="CB38" i="21"/>
  <c r="BZ38" i="21"/>
  <c r="BX38" i="21"/>
  <c r="BV38" i="21"/>
  <c r="BT38" i="21"/>
  <c r="CB37" i="21"/>
  <c r="BZ37" i="21"/>
  <c r="BX37" i="21"/>
  <c r="BV37" i="21"/>
  <c r="BT37" i="21"/>
  <c r="CB36" i="21"/>
  <c r="BZ36" i="21"/>
  <c r="BX36" i="21"/>
  <c r="BV36" i="21"/>
  <c r="BT36" i="21"/>
  <c r="CB35" i="21"/>
  <c r="BZ35" i="21"/>
  <c r="BX35" i="21"/>
  <c r="BV35" i="21"/>
  <c r="BT35" i="21"/>
  <c r="CB34" i="21"/>
  <c r="BZ34" i="21"/>
  <c r="BX34" i="21"/>
  <c r="BV34" i="21"/>
  <c r="BT34" i="21"/>
  <c r="CB33" i="21"/>
  <c r="BZ33" i="21"/>
  <c r="BX33" i="21"/>
  <c r="BV33" i="21"/>
  <c r="BT33" i="21"/>
  <c r="CB32" i="21"/>
  <c r="BZ32" i="21"/>
  <c r="BX32" i="21"/>
  <c r="BV32" i="21"/>
  <c r="BT32" i="21"/>
  <c r="CB31" i="21"/>
  <c r="BZ31" i="21"/>
  <c r="BX31" i="21"/>
  <c r="BV31" i="21"/>
  <c r="BT31" i="21"/>
  <c r="CB30" i="21"/>
  <c r="BZ30" i="21"/>
  <c r="BX30" i="21"/>
  <c r="BV30" i="21"/>
  <c r="BT30" i="21"/>
  <c r="CB29" i="21"/>
  <c r="BZ29" i="21"/>
  <c r="BX29" i="21"/>
  <c r="BV29" i="21"/>
  <c r="BT29" i="21"/>
  <c r="CB28" i="21"/>
  <c r="BZ28" i="21"/>
  <c r="BX28" i="21"/>
  <c r="BV28" i="21"/>
  <c r="BT28" i="21"/>
  <c r="CB27" i="21"/>
  <c r="BZ27" i="21"/>
  <c r="BX27" i="21"/>
  <c r="BV27" i="21"/>
  <c r="BT27" i="21"/>
  <c r="CB26" i="21"/>
  <c r="BZ26" i="21"/>
  <c r="BX26" i="21"/>
  <c r="BV26" i="21"/>
  <c r="BT26" i="21"/>
  <c r="CB25" i="21"/>
  <c r="BZ25" i="21"/>
  <c r="BX25" i="21"/>
  <c r="BV25" i="21"/>
  <c r="BT25" i="21"/>
  <c r="CB24" i="21"/>
  <c r="BZ24" i="21"/>
  <c r="BX24" i="21"/>
  <c r="BV24" i="21"/>
  <c r="BT24" i="21"/>
  <c r="CB23" i="21"/>
  <c r="BZ23" i="21"/>
  <c r="BX23" i="21"/>
  <c r="BV23" i="21"/>
  <c r="BT23" i="21"/>
  <c r="CB22" i="21"/>
  <c r="BZ22" i="21"/>
  <c r="BX22" i="21"/>
  <c r="BV22" i="21"/>
  <c r="BT22" i="21"/>
  <c r="CB21" i="21"/>
  <c r="BZ21" i="21"/>
  <c r="BX21" i="21"/>
  <c r="BV21" i="21"/>
  <c r="BT21" i="21"/>
  <c r="CB20" i="21"/>
  <c r="BZ20" i="21"/>
  <c r="BX20" i="21"/>
  <c r="BV20" i="21"/>
  <c r="BT20" i="21"/>
  <c r="CB19" i="21"/>
  <c r="BZ19" i="21"/>
  <c r="BX19" i="21"/>
  <c r="BV19" i="21"/>
  <c r="BT19" i="21"/>
  <c r="CB18" i="21"/>
  <c r="BZ18" i="21"/>
  <c r="BX18" i="21"/>
  <c r="BV18" i="21"/>
  <c r="BT18" i="21"/>
  <c r="CB17" i="21"/>
  <c r="BZ17" i="21"/>
  <c r="BX17" i="21"/>
  <c r="BV17" i="21"/>
  <c r="BT17" i="21"/>
  <c r="CB16" i="21"/>
  <c r="BZ16" i="21"/>
  <c r="BX16" i="21"/>
  <c r="BV16" i="21"/>
  <c r="BT16" i="21"/>
  <c r="CB15" i="21"/>
  <c r="BZ15" i="21"/>
  <c r="BX15" i="21"/>
  <c r="BV15" i="21"/>
  <c r="BT15" i="21"/>
  <c r="CB14" i="21"/>
  <c r="BZ14" i="21"/>
  <c r="BX14" i="21"/>
  <c r="BV14" i="21"/>
  <c r="BT14" i="21"/>
  <c r="CB13" i="21"/>
  <c r="BZ13" i="21"/>
  <c r="BX13" i="21"/>
  <c r="BV13" i="21"/>
  <c r="BT13" i="21"/>
  <c r="CB12" i="21"/>
  <c r="BZ12" i="21"/>
  <c r="BX12" i="21"/>
  <c r="BV12" i="21"/>
  <c r="BT12" i="21"/>
  <c r="CB11" i="21"/>
  <c r="BZ11" i="21"/>
  <c r="BX11" i="21"/>
  <c r="BV11" i="21"/>
  <c r="BT11" i="21"/>
  <c r="CB40" i="19"/>
  <c r="BZ40" i="19"/>
  <c r="BX40" i="19"/>
  <c r="BV40" i="19"/>
  <c r="BT40" i="19"/>
  <c r="CB39" i="19"/>
  <c r="BZ39" i="19"/>
  <c r="BX39" i="19"/>
  <c r="BV39" i="19"/>
  <c r="BT39" i="19"/>
  <c r="CB38" i="19"/>
  <c r="BZ38" i="19"/>
  <c r="BX38" i="19"/>
  <c r="BV38" i="19"/>
  <c r="BT38" i="19"/>
  <c r="CB37" i="19"/>
  <c r="BZ37" i="19"/>
  <c r="BX37" i="19"/>
  <c r="BV37" i="19"/>
  <c r="BT37" i="19"/>
  <c r="CB36" i="19"/>
  <c r="BZ36" i="19"/>
  <c r="BX36" i="19"/>
  <c r="BV36" i="19"/>
  <c r="BT36" i="19"/>
  <c r="CB35" i="19"/>
  <c r="BZ35" i="19"/>
  <c r="BX35" i="19"/>
  <c r="BV35" i="19"/>
  <c r="BT35" i="19"/>
  <c r="CB34" i="19"/>
  <c r="BZ34" i="19"/>
  <c r="BX34" i="19"/>
  <c r="BV34" i="19"/>
  <c r="BT34" i="19"/>
  <c r="CB33" i="19"/>
  <c r="BZ33" i="19"/>
  <c r="BX33" i="19"/>
  <c r="BV33" i="19"/>
  <c r="BT33" i="19"/>
  <c r="CB32" i="19"/>
  <c r="BZ32" i="19"/>
  <c r="BX32" i="19"/>
  <c r="BV32" i="19"/>
  <c r="BT32" i="19"/>
  <c r="CB31" i="19"/>
  <c r="BZ31" i="19"/>
  <c r="BX31" i="19"/>
  <c r="BV31" i="19"/>
  <c r="BT31" i="19"/>
  <c r="CB30" i="19"/>
  <c r="BZ30" i="19"/>
  <c r="BX30" i="19"/>
  <c r="BV30" i="19"/>
  <c r="BT30" i="19"/>
  <c r="CB29" i="19"/>
  <c r="BZ29" i="19"/>
  <c r="BX29" i="19"/>
  <c r="BV29" i="19"/>
  <c r="BT29" i="19"/>
  <c r="CB28" i="19"/>
  <c r="BZ28" i="19"/>
  <c r="BX28" i="19"/>
  <c r="BV28" i="19"/>
  <c r="BT28" i="19"/>
  <c r="CB27" i="19"/>
  <c r="BZ27" i="19"/>
  <c r="BX27" i="19"/>
  <c r="BV27" i="19"/>
  <c r="BT27" i="19"/>
  <c r="CB26" i="19"/>
  <c r="BZ26" i="19"/>
  <c r="BX26" i="19"/>
  <c r="BV26" i="19"/>
  <c r="BT26" i="19"/>
  <c r="CB25" i="19"/>
  <c r="BZ25" i="19"/>
  <c r="BX25" i="19"/>
  <c r="BV25" i="19"/>
  <c r="BT25" i="19"/>
  <c r="CB24" i="19"/>
  <c r="BZ24" i="19"/>
  <c r="BX24" i="19"/>
  <c r="BV24" i="19"/>
  <c r="BT24" i="19"/>
  <c r="CB23" i="19"/>
  <c r="BZ23" i="19"/>
  <c r="BX23" i="19"/>
  <c r="BV23" i="19"/>
  <c r="BT23" i="19"/>
  <c r="CB22" i="19"/>
  <c r="BZ22" i="19"/>
  <c r="BX22" i="19"/>
  <c r="BV22" i="19"/>
  <c r="BT22" i="19"/>
  <c r="CB21" i="19"/>
  <c r="BZ21" i="19"/>
  <c r="BX21" i="19"/>
  <c r="BV21" i="19"/>
  <c r="BT21" i="19"/>
  <c r="CB20" i="19"/>
  <c r="BZ20" i="19"/>
  <c r="BX20" i="19"/>
  <c r="BV20" i="19"/>
  <c r="BT20" i="19"/>
  <c r="CB19" i="19"/>
  <c r="BZ19" i="19"/>
  <c r="BX19" i="19"/>
  <c r="BV19" i="19"/>
  <c r="BT19" i="19"/>
  <c r="CB18" i="19"/>
  <c r="BZ18" i="19"/>
  <c r="BX18" i="19"/>
  <c r="BV18" i="19"/>
  <c r="BT18" i="19"/>
  <c r="CB17" i="19"/>
  <c r="BZ17" i="19"/>
  <c r="BX17" i="19"/>
  <c r="BV17" i="19"/>
  <c r="BT17" i="19"/>
  <c r="CB16" i="19"/>
  <c r="BZ16" i="19"/>
  <c r="BX16" i="19"/>
  <c r="BV16" i="19"/>
  <c r="BT16" i="19"/>
  <c r="CB15" i="19"/>
  <c r="BZ15" i="19"/>
  <c r="BX15" i="19"/>
  <c r="BV15" i="19"/>
  <c r="BT15" i="19"/>
  <c r="CB14" i="19"/>
  <c r="BZ14" i="19"/>
  <c r="BX14" i="19"/>
  <c r="BV14" i="19"/>
  <c r="BT14" i="19"/>
  <c r="CB13" i="19"/>
  <c r="BZ13" i="19"/>
  <c r="BX13" i="19"/>
  <c r="BV13" i="19"/>
  <c r="BT13" i="19"/>
  <c r="CB12" i="19"/>
  <c r="BZ12" i="19"/>
  <c r="BX12" i="19"/>
  <c r="BV12" i="19"/>
  <c r="BT12" i="19"/>
  <c r="CB11" i="19"/>
  <c r="BZ11" i="19"/>
  <c r="BX11" i="19"/>
  <c r="BV11" i="19"/>
  <c r="BT11" i="19"/>
  <c r="CB40" i="22"/>
  <c r="BZ40" i="22"/>
  <c r="BX40" i="22"/>
  <c r="BV40" i="22"/>
  <c r="BT40" i="22"/>
  <c r="CB39" i="22"/>
  <c r="BZ39" i="22"/>
  <c r="BX39" i="22"/>
  <c r="BV39" i="22"/>
  <c r="BT39" i="22"/>
  <c r="CB38" i="22"/>
  <c r="BZ38" i="22"/>
  <c r="BX38" i="22"/>
  <c r="BV38" i="22"/>
  <c r="BT38" i="22"/>
  <c r="CB37" i="22"/>
  <c r="BZ37" i="22"/>
  <c r="BX37" i="22"/>
  <c r="BV37" i="22"/>
  <c r="BT37" i="22"/>
  <c r="CB36" i="22"/>
  <c r="BZ36" i="22"/>
  <c r="BX36" i="22"/>
  <c r="BV36" i="22"/>
  <c r="BT36" i="22"/>
  <c r="CB35" i="22"/>
  <c r="BZ35" i="22"/>
  <c r="BX35" i="22"/>
  <c r="BV35" i="22"/>
  <c r="BT35" i="22"/>
  <c r="CB34" i="22"/>
  <c r="BZ34" i="22"/>
  <c r="BX34" i="22"/>
  <c r="BV34" i="22"/>
  <c r="BT34" i="22"/>
  <c r="CB33" i="22"/>
  <c r="BZ33" i="22"/>
  <c r="BX33" i="22"/>
  <c r="BV33" i="22"/>
  <c r="BT33" i="22"/>
  <c r="CB32" i="22"/>
  <c r="BZ32" i="22"/>
  <c r="BX32" i="22"/>
  <c r="BV32" i="22"/>
  <c r="BT32" i="22"/>
  <c r="CB31" i="22"/>
  <c r="BZ31" i="22"/>
  <c r="BX31" i="22"/>
  <c r="BV31" i="22"/>
  <c r="BT31" i="22"/>
  <c r="CB30" i="22"/>
  <c r="BZ30" i="22"/>
  <c r="BX30" i="22"/>
  <c r="BV30" i="22"/>
  <c r="BT30" i="22"/>
  <c r="CB29" i="22"/>
  <c r="BZ29" i="22"/>
  <c r="BX29" i="22"/>
  <c r="BV29" i="22"/>
  <c r="BT29" i="22"/>
  <c r="CB28" i="22"/>
  <c r="BZ28" i="22"/>
  <c r="BX28" i="22"/>
  <c r="BV28" i="22"/>
  <c r="BT28" i="22"/>
  <c r="CB27" i="22"/>
  <c r="BZ27" i="22"/>
  <c r="BX27" i="22"/>
  <c r="BV27" i="22"/>
  <c r="BT27" i="22"/>
  <c r="CB26" i="22"/>
  <c r="BZ26" i="22"/>
  <c r="BX26" i="22"/>
  <c r="BV26" i="22"/>
  <c r="BT26" i="22"/>
  <c r="CB25" i="22"/>
  <c r="BZ25" i="22"/>
  <c r="BX25" i="22"/>
  <c r="BV25" i="22"/>
  <c r="BT25" i="22"/>
  <c r="CB24" i="22"/>
  <c r="BZ24" i="22"/>
  <c r="BX24" i="22"/>
  <c r="BV24" i="22"/>
  <c r="BT24" i="22"/>
  <c r="CB23" i="22"/>
  <c r="BZ23" i="22"/>
  <c r="BX23" i="22"/>
  <c r="BV23" i="22"/>
  <c r="BT23" i="22"/>
  <c r="CB22" i="22"/>
  <c r="BZ22" i="22"/>
  <c r="BX22" i="22"/>
  <c r="BV22" i="22"/>
  <c r="BT22" i="22"/>
  <c r="CB21" i="22"/>
  <c r="BZ21" i="22"/>
  <c r="BX21" i="22"/>
  <c r="BV21" i="22"/>
  <c r="BT21" i="22"/>
  <c r="CB20" i="22"/>
  <c r="BZ20" i="22"/>
  <c r="BX20" i="22"/>
  <c r="BV20" i="22"/>
  <c r="BT20" i="22"/>
  <c r="CB19" i="22"/>
  <c r="BZ19" i="22"/>
  <c r="BX19" i="22"/>
  <c r="BV19" i="22"/>
  <c r="BT19" i="22"/>
  <c r="CB18" i="22"/>
  <c r="BZ18" i="22"/>
  <c r="BX18" i="22"/>
  <c r="BV18" i="22"/>
  <c r="BT18" i="22"/>
  <c r="CB17" i="22"/>
  <c r="BZ17" i="22"/>
  <c r="BX17" i="22"/>
  <c r="BV17" i="22"/>
  <c r="BT17" i="22"/>
  <c r="CB16" i="22"/>
  <c r="BZ16" i="22"/>
  <c r="BX16" i="22"/>
  <c r="BV16" i="22"/>
  <c r="BT16" i="22"/>
  <c r="CB15" i="22"/>
  <c r="BZ15" i="22"/>
  <c r="BX15" i="22"/>
  <c r="BV15" i="22"/>
  <c r="BT15" i="22"/>
  <c r="CB14" i="22"/>
  <c r="BZ14" i="22"/>
  <c r="BX14" i="22"/>
  <c r="BV14" i="22"/>
  <c r="BT14" i="22"/>
  <c r="CB13" i="22"/>
  <c r="BZ13" i="22"/>
  <c r="BX13" i="22"/>
  <c r="BV13" i="22"/>
  <c r="BT13" i="22"/>
  <c r="CB12" i="22"/>
  <c r="BZ12" i="22"/>
  <c r="BX12" i="22"/>
  <c r="BV12" i="22"/>
  <c r="BT12" i="22"/>
  <c r="CB11" i="22"/>
  <c r="BZ11" i="22"/>
  <c r="BX11" i="22"/>
  <c r="BV11" i="22"/>
  <c r="BT11" i="22"/>
  <c r="CB40" i="25"/>
  <c r="BZ40" i="25"/>
  <c r="BX40" i="25"/>
  <c r="BV40" i="25"/>
  <c r="BT40" i="25"/>
  <c r="CB39" i="25"/>
  <c r="BZ39" i="25"/>
  <c r="BX39" i="25"/>
  <c r="BV39" i="25"/>
  <c r="BT39" i="25"/>
  <c r="CB38" i="25"/>
  <c r="BZ38" i="25"/>
  <c r="BX38" i="25"/>
  <c r="BV38" i="25"/>
  <c r="BT38" i="25"/>
  <c r="CB37" i="25"/>
  <c r="BZ37" i="25"/>
  <c r="BX37" i="25"/>
  <c r="BV37" i="25"/>
  <c r="BT37" i="25"/>
  <c r="CB36" i="25"/>
  <c r="BZ36" i="25"/>
  <c r="BX36" i="25"/>
  <c r="BV36" i="25"/>
  <c r="BT36" i="25"/>
  <c r="CB35" i="25"/>
  <c r="BZ35" i="25"/>
  <c r="BX35" i="25"/>
  <c r="BV35" i="25"/>
  <c r="BT35" i="25"/>
  <c r="CB34" i="25"/>
  <c r="BZ34" i="25"/>
  <c r="BX34" i="25"/>
  <c r="BV34" i="25"/>
  <c r="BT34" i="25"/>
  <c r="CB33" i="25"/>
  <c r="BZ33" i="25"/>
  <c r="BX33" i="25"/>
  <c r="BV33" i="25"/>
  <c r="BT33" i="25"/>
  <c r="CB32" i="25"/>
  <c r="BZ32" i="25"/>
  <c r="BX32" i="25"/>
  <c r="BV32" i="25"/>
  <c r="BT32" i="25"/>
  <c r="CB31" i="25"/>
  <c r="BZ31" i="25"/>
  <c r="BX31" i="25"/>
  <c r="BV31" i="25"/>
  <c r="BT31" i="25"/>
  <c r="CB30" i="25"/>
  <c r="BZ30" i="25"/>
  <c r="BX30" i="25"/>
  <c r="BV30" i="25"/>
  <c r="BT30" i="25"/>
  <c r="CB29" i="25"/>
  <c r="BZ29" i="25"/>
  <c r="BX29" i="25"/>
  <c r="BV29" i="25"/>
  <c r="BT29" i="25"/>
  <c r="CB28" i="25"/>
  <c r="BZ28" i="25"/>
  <c r="BX28" i="25"/>
  <c r="BV28" i="25"/>
  <c r="BT28" i="25"/>
  <c r="CB27" i="25"/>
  <c r="BZ27" i="25"/>
  <c r="BX27" i="25"/>
  <c r="BV27" i="25"/>
  <c r="BT27" i="25"/>
  <c r="CB26" i="25"/>
  <c r="BZ26" i="25"/>
  <c r="BX26" i="25"/>
  <c r="BV26" i="25"/>
  <c r="BT26" i="25"/>
  <c r="CB25" i="25"/>
  <c r="BZ25" i="25"/>
  <c r="BX25" i="25"/>
  <c r="BV25" i="25"/>
  <c r="BT25" i="25"/>
  <c r="CB24" i="25"/>
  <c r="BZ24" i="25"/>
  <c r="BX24" i="25"/>
  <c r="BV24" i="25"/>
  <c r="BT24" i="25"/>
  <c r="CB23" i="25"/>
  <c r="BZ23" i="25"/>
  <c r="BX23" i="25"/>
  <c r="BV23" i="25"/>
  <c r="BT23" i="25"/>
  <c r="CB22" i="25"/>
  <c r="BZ22" i="25"/>
  <c r="BX22" i="25"/>
  <c r="BV22" i="25"/>
  <c r="BT22" i="25"/>
  <c r="CB21" i="25"/>
  <c r="BZ21" i="25"/>
  <c r="BX21" i="25"/>
  <c r="BV21" i="25"/>
  <c r="BT21" i="25"/>
  <c r="CB20" i="25"/>
  <c r="BZ20" i="25"/>
  <c r="BX20" i="25"/>
  <c r="BV20" i="25"/>
  <c r="BT20" i="25"/>
  <c r="CB19" i="25"/>
  <c r="BZ19" i="25"/>
  <c r="BX19" i="25"/>
  <c r="BV19" i="25"/>
  <c r="BT19" i="25"/>
  <c r="CB18" i="25"/>
  <c r="BZ18" i="25"/>
  <c r="BX18" i="25"/>
  <c r="BV18" i="25"/>
  <c r="BT18" i="25"/>
  <c r="CB17" i="25"/>
  <c r="BZ17" i="25"/>
  <c r="BX17" i="25"/>
  <c r="BV17" i="25"/>
  <c r="BT17" i="25"/>
  <c r="CB16" i="25"/>
  <c r="BZ16" i="25"/>
  <c r="BX16" i="25"/>
  <c r="BV16" i="25"/>
  <c r="BT16" i="25"/>
  <c r="CB15" i="25"/>
  <c r="BZ15" i="25"/>
  <c r="BX15" i="25"/>
  <c r="BV15" i="25"/>
  <c r="BT15" i="25"/>
  <c r="CB14" i="25"/>
  <c r="BZ14" i="25"/>
  <c r="BX14" i="25"/>
  <c r="BV14" i="25"/>
  <c r="BT14" i="25"/>
  <c r="CB13" i="25"/>
  <c r="BZ13" i="25"/>
  <c r="BX13" i="25"/>
  <c r="BV13" i="25"/>
  <c r="BT13" i="25"/>
  <c r="CB12" i="25"/>
  <c r="BZ12" i="25"/>
  <c r="BX12" i="25"/>
  <c r="BV12" i="25"/>
  <c r="BT12" i="25"/>
  <c r="CB11" i="25"/>
  <c r="BZ11" i="25"/>
  <c r="BX11" i="25"/>
  <c r="BV11" i="25"/>
  <c r="BT11" i="25"/>
  <c r="CB40" i="24"/>
  <c r="BZ40" i="24"/>
  <c r="BX40" i="24"/>
  <c r="BV40" i="24"/>
  <c r="BT40" i="24"/>
  <c r="CB39" i="24"/>
  <c r="BZ39" i="24"/>
  <c r="BX39" i="24"/>
  <c r="BV39" i="24"/>
  <c r="BT39" i="24"/>
  <c r="CB38" i="24"/>
  <c r="BZ38" i="24"/>
  <c r="BX38" i="24"/>
  <c r="BV38" i="24"/>
  <c r="BT38" i="24"/>
  <c r="CB37" i="24"/>
  <c r="BZ37" i="24"/>
  <c r="BX37" i="24"/>
  <c r="BV37" i="24"/>
  <c r="BT37" i="24"/>
  <c r="CB36" i="24"/>
  <c r="BZ36" i="24"/>
  <c r="BX36" i="24"/>
  <c r="BV36" i="24"/>
  <c r="BT36" i="24"/>
  <c r="CB35" i="24"/>
  <c r="BZ35" i="24"/>
  <c r="BX35" i="24"/>
  <c r="BV35" i="24"/>
  <c r="BT35" i="24"/>
  <c r="CB34" i="24"/>
  <c r="BZ34" i="24"/>
  <c r="BX34" i="24"/>
  <c r="BV34" i="24"/>
  <c r="BT34" i="24"/>
  <c r="CB33" i="24"/>
  <c r="BZ33" i="24"/>
  <c r="BX33" i="24"/>
  <c r="BV33" i="24"/>
  <c r="BT33" i="24"/>
  <c r="CB32" i="24"/>
  <c r="BZ32" i="24"/>
  <c r="BX32" i="24"/>
  <c r="BV32" i="24"/>
  <c r="BT32" i="24"/>
  <c r="CB31" i="24"/>
  <c r="BZ31" i="24"/>
  <c r="BX31" i="24"/>
  <c r="BV31" i="24"/>
  <c r="BT31" i="24"/>
  <c r="CB30" i="24"/>
  <c r="BZ30" i="24"/>
  <c r="BX30" i="24"/>
  <c r="BV30" i="24"/>
  <c r="BT30" i="24"/>
  <c r="CB29" i="24"/>
  <c r="BZ29" i="24"/>
  <c r="BX29" i="24"/>
  <c r="BV29" i="24"/>
  <c r="BT29" i="24"/>
  <c r="CB28" i="24"/>
  <c r="BZ28" i="24"/>
  <c r="BX28" i="24"/>
  <c r="BV28" i="24"/>
  <c r="BT28" i="24"/>
  <c r="CB27" i="24"/>
  <c r="BZ27" i="24"/>
  <c r="BX27" i="24"/>
  <c r="BV27" i="24"/>
  <c r="BT27" i="24"/>
  <c r="CB26" i="24"/>
  <c r="BZ26" i="24"/>
  <c r="BX26" i="24"/>
  <c r="BV26" i="24"/>
  <c r="BT26" i="24"/>
  <c r="CB25" i="24"/>
  <c r="BZ25" i="24"/>
  <c r="BX25" i="24"/>
  <c r="BV25" i="24"/>
  <c r="BT25" i="24"/>
  <c r="CB24" i="24"/>
  <c r="BZ24" i="24"/>
  <c r="BX24" i="24"/>
  <c r="BV24" i="24"/>
  <c r="BT24" i="24"/>
  <c r="CB23" i="24"/>
  <c r="BZ23" i="24"/>
  <c r="BX23" i="24"/>
  <c r="BV23" i="24"/>
  <c r="BT23" i="24"/>
  <c r="CB22" i="24"/>
  <c r="BZ22" i="24"/>
  <c r="BX22" i="24"/>
  <c r="BV22" i="24"/>
  <c r="BT22" i="24"/>
  <c r="CB21" i="24"/>
  <c r="BZ21" i="24"/>
  <c r="BX21" i="24"/>
  <c r="BV21" i="24"/>
  <c r="BT21" i="24"/>
  <c r="CB20" i="24"/>
  <c r="BZ20" i="24"/>
  <c r="BX20" i="24"/>
  <c r="BV20" i="24"/>
  <c r="BT20" i="24"/>
  <c r="CB19" i="24"/>
  <c r="BZ19" i="24"/>
  <c r="BX19" i="24"/>
  <c r="BV19" i="24"/>
  <c r="BT19" i="24"/>
  <c r="CB18" i="24"/>
  <c r="BZ18" i="24"/>
  <c r="BX18" i="24"/>
  <c r="BV18" i="24"/>
  <c r="BT18" i="24"/>
  <c r="CB17" i="24"/>
  <c r="BZ17" i="24"/>
  <c r="BX17" i="24"/>
  <c r="BV17" i="24"/>
  <c r="BT17" i="24"/>
  <c r="CB16" i="24"/>
  <c r="BZ16" i="24"/>
  <c r="BX16" i="24"/>
  <c r="BV16" i="24"/>
  <c r="BT16" i="24"/>
  <c r="CB15" i="24"/>
  <c r="BZ15" i="24"/>
  <c r="BX15" i="24"/>
  <c r="BV15" i="24"/>
  <c r="BT15" i="24"/>
  <c r="CB14" i="24"/>
  <c r="BZ14" i="24"/>
  <c r="BX14" i="24"/>
  <c r="BV14" i="24"/>
  <c r="BT14" i="24"/>
  <c r="CB13" i="24"/>
  <c r="BZ13" i="24"/>
  <c r="BX13" i="24"/>
  <c r="BV13" i="24"/>
  <c r="BT13" i="24"/>
  <c r="CB12" i="24"/>
  <c r="BZ12" i="24"/>
  <c r="BX12" i="24"/>
  <c r="BV12" i="24"/>
  <c r="BT12" i="24"/>
  <c r="CB11" i="24"/>
  <c r="BZ11" i="24"/>
  <c r="BX11" i="24"/>
  <c r="BV11" i="24"/>
  <c r="BT11" i="24"/>
  <c r="CB40" i="23"/>
  <c r="BZ40" i="23"/>
  <c r="BX40" i="23"/>
  <c r="BV40" i="23"/>
  <c r="BT40" i="23"/>
  <c r="CB39" i="23"/>
  <c r="BZ39" i="23"/>
  <c r="BX39" i="23"/>
  <c r="BV39" i="23"/>
  <c r="BT39" i="23"/>
  <c r="CB38" i="23"/>
  <c r="BZ38" i="23"/>
  <c r="BX38" i="23"/>
  <c r="BV38" i="23"/>
  <c r="BT38" i="23"/>
  <c r="CB37" i="23"/>
  <c r="BZ37" i="23"/>
  <c r="BX37" i="23"/>
  <c r="BV37" i="23"/>
  <c r="BT37" i="23"/>
  <c r="CB36" i="23"/>
  <c r="BZ36" i="23"/>
  <c r="BX36" i="23"/>
  <c r="BV36" i="23"/>
  <c r="BT36" i="23"/>
  <c r="CB35" i="23"/>
  <c r="BZ35" i="23"/>
  <c r="BX35" i="23"/>
  <c r="BV35" i="23"/>
  <c r="BT35" i="23"/>
  <c r="CB34" i="23"/>
  <c r="BZ34" i="23"/>
  <c r="BX34" i="23"/>
  <c r="BV34" i="23"/>
  <c r="BT34" i="23"/>
  <c r="CB33" i="23"/>
  <c r="BZ33" i="23"/>
  <c r="BX33" i="23"/>
  <c r="BV33" i="23"/>
  <c r="BT33" i="23"/>
  <c r="CB32" i="23"/>
  <c r="BZ32" i="23"/>
  <c r="BX32" i="23"/>
  <c r="BV32" i="23"/>
  <c r="BT32" i="23"/>
  <c r="CB31" i="23"/>
  <c r="BZ31" i="23"/>
  <c r="BX31" i="23"/>
  <c r="BV31" i="23"/>
  <c r="BT31" i="23"/>
  <c r="CB30" i="23"/>
  <c r="BZ30" i="23"/>
  <c r="BX30" i="23"/>
  <c r="BV30" i="23"/>
  <c r="BT30" i="23"/>
  <c r="CB29" i="23"/>
  <c r="BZ29" i="23"/>
  <c r="BX29" i="23"/>
  <c r="BV29" i="23"/>
  <c r="BT29" i="23"/>
  <c r="CB28" i="23"/>
  <c r="BZ28" i="23"/>
  <c r="BX28" i="23"/>
  <c r="BV28" i="23"/>
  <c r="BT28" i="23"/>
  <c r="CB27" i="23"/>
  <c r="BZ27" i="23"/>
  <c r="BX27" i="23"/>
  <c r="BV27" i="23"/>
  <c r="BT27" i="23"/>
  <c r="CB26" i="23"/>
  <c r="BZ26" i="23"/>
  <c r="BX26" i="23"/>
  <c r="BV26" i="23"/>
  <c r="BT26" i="23"/>
  <c r="CB25" i="23"/>
  <c r="BZ25" i="23"/>
  <c r="BX25" i="23"/>
  <c r="BV25" i="23"/>
  <c r="BT25" i="23"/>
  <c r="CB24" i="23"/>
  <c r="BZ24" i="23"/>
  <c r="BX24" i="23"/>
  <c r="BV24" i="23"/>
  <c r="BT24" i="23"/>
  <c r="CB23" i="23"/>
  <c r="BZ23" i="23"/>
  <c r="BX23" i="23"/>
  <c r="BV23" i="23"/>
  <c r="BT23" i="23"/>
  <c r="CB22" i="23"/>
  <c r="BZ22" i="23"/>
  <c r="BX22" i="23"/>
  <c r="BV22" i="23"/>
  <c r="BT22" i="23"/>
  <c r="CB21" i="23"/>
  <c r="BZ21" i="23"/>
  <c r="BX21" i="23"/>
  <c r="BV21" i="23"/>
  <c r="BT21" i="23"/>
  <c r="CB20" i="23"/>
  <c r="BZ20" i="23"/>
  <c r="BX20" i="23"/>
  <c r="BV20" i="23"/>
  <c r="BT20" i="23"/>
  <c r="CB19" i="23"/>
  <c r="BZ19" i="23"/>
  <c r="BX19" i="23"/>
  <c r="BV19" i="23"/>
  <c r="BT19" i="23"/>
  <c r="CB18" i="23"/>
  <c r="BZ18" i="23"/>
  <c r="BX18" i="23"/>
  <c r="BV18" i="23"/>
  <c r="BT18" i="23"/>
  <c r="CB17" i="23"/>
  <c r="BZ17" i="23"/>
  <c r="BX17" i="23"/>
  <c r="BV17" i="23"/>
  <c r="BT17" i="23"/>
  <c r="CB16" i="23"/>
  <c r="BZ16" i="23"/>
  <c r="BX16" i="23"/>
  <c r="BV16" i="23"/>
  <c r="BT16" i="23"/>
  <c r="CB15" i="23"/>
  <c r="BZ15" i="23"/>
  <c r="BX15" i="23"/>
  <c r="BV15" i="23"/>
  <c r="BT15" i="23"/>
  <c r="CB14" i="23"/>
  <c r="BZ14" i="23"/>
  <c r="BX14" i="23"/>
  <c r="BV14" i="23"/>
  <c r="BT14" i="23"/>
  <c r="CB13" i="23"/>
  <c r="BZ13" i="23"/>
  <c r="BX13" i="23"/>
  <c r="BV13" i="23"/>
  <c r="BT13" i="23"/>
  <c r="CB12" i="23"/>
  <c r="BZ12" i="23"/>
  <c r="BX12" i="23"/>
  <c r="BV12" i="23"/>
  <c r="BT12" i="23"/>
  <c r="CB11" i="23"/>
  <c r="BZ11" i="23"/>
  <c r="BX11" i="23"/>
  <c r="BV11" i="23"/>
  <c r="BT11" i="23"/>
  <c r="CB40" i="16"/>
  <c r="BZ40" i="16"/>
  <c r="BX40" i="16"/>
  <c r="BV40" i="16"/>
  <c r="BT40" i="16"/>
  <c r="CB39" i="16"/>
  <c r="BZ39" i="16"/>
  <c r="BX39" i="16"/>
  <c r="BV39" i="16"/>
  <c r="BT39" i="16"/>
  <c r="CB38" i="16"/>
  <c r="BZ38" i="16"/>
  <c r="BX38" i="16"/>
  <c r="BV38" i="16"/>
  <c r="BT38" i="16"/>
  <c r="CB37" i="16"/>
  <c r="BZ37" i="16"/>
  <c r="BX37" i="16"/>
  <c r="BV37" i="16"/>
  <c r="BT37" i="16"/>
  <c r="CB36" i="16"/>
  <c r="BZ36" i="16"/>
  <c r="BX36" i="16"/>
  <c r="BV36" i="16"/>
  <c r="BT36" i="16"/>
  <c r="CB35" i="16"/>
  <c r="BZ35" i="16"/>
  <c r="BX35" i="16"/>
  <c r="BV35" i="16"/>
  <c r="BT35" i="16"/>
  <c r="CB34" i="16"/>
  <c r="BZ34" i="16"/>
  <c r="BX34" i="16"/>
  <c r="BV34" i="16"/>
  <c r="BT34" i="16"/>
  <c r="CB33" i="16"/>
  <c r="BZ33" i="16"/>
  <c r="BX33" i="16"/>
  <c r="BV33" i="16"/>
  <c r="BT33" i="16"/>
  <c r="CB32" i="16"/>
  <c r="BZ32" i="16"/>
  <c r="BX32" i="16"/>
  <c r="BV32" i="16"/>
  <c r="BT32" i="16"/>
  <c r="CB31" i="16"/>
  <c r="BZ31" i="16"/>
  <c r="BX31" i="16"/>
  <c r="BV31" i="16"/>
  <c r="BT31" i="16"/>
  <c r="CB30" i="16"/>
  <c r="BZ30" i="16"/>
  <c r="BX30" i="16"/>
  <c r="BV30" i="16"/>
  <c r="BT30" i="16"/>
  <c r="CB29" i="16"/>
  <c r="BZ29" i="16"/>
  <c r="BX29" i="16"/>
  <c r="BV29" i="16"/>
  <c r="BT29" i="16"/>
  <c r="CB28" i="16"/>
  <c r="BZ28" i="16"/>
  <c r="BX28" i="16"/>
  <c r="BV28" i="16"/>
  <c r="BT28" i="16"/>
  <c r="CB27" i="16"/>
  <c r="BZ27" i="16"/>
  <c r="BX27" i="16"/>
  <c r="BV27" i="16"/>
  <c r="BT27" i="16"/>
  <c r="CB26" i="16"/>
  <c r="BZ26" i="16"/>
  <c r="BX26" i="16"/>
  <c r="BV26" i="16"/>
  <c r="BT26" i="16"/>
  <c r="CB25" i="16"/>
  <c r="BZ25" i="16"/>
  <c r="BX25" i="16"/>
  <c r="BV25" i="16"/>
  <c r="BT25" i="16"/>
  <c r="CB24" i="16"/>
  <c r="BZ24" i="16"/>
  <c r="BX24" i="16"/>
  <c r="BV24" i="16"/>
  <c r="BT24" i="16"/>
  <c r="CB23" i="16"/>
  <c r="BZ23" i="16"/>
  <c r="BX23" i="16"/>
  <c r="BV23" i="16"/>
  <c r="BT23" i="16"/>
  <c r="CB22" i="16"/>
  <c r="BZ22" i="16"/>
  <c r="BX22" i="16"/>
  <c r="BV22" i="16"/>
  <c r="BT22" i="16"/>
  <c r="CB21" i="16"/>
  <c r="BZ21" i="16"/>
  <c r="BX21" i="16"/>
  <c r="BV21" i="16"/>
  <c r="BT21" i="16"/>
  <c r="CB20" i="16"/>
  <c r="BZ20" i="16"/>
  <c r="BX20" i="16"/>
  <c r="BV20" i="16"/>
  <c r="BT20" i="16"/>
  <c r="CB19" i="16"/>
  <c r="BZ19" i="16"/>
  <c r="BX19" i="16"/>
  <c r="BV19" i="16"/>
  <c r="BT19" i="16"/>
  <c r="CB18" i="16"/>
  <c r="BZ18" i="16"/>
  <c r="BX18" i="16"/>
  <c r="BV18" i="16"/>
  <c r="BT18" i="16"/>
  <c r="CB17" i="16"/>
  <c r="BZ17" i="16"/>
  <c r="BX17" i="16"/>
  <c r="BV17" i="16"/>
  <c r="BT17" i="16"/>
  <c r="CB16" i="16"/>
  <c r="BZ16" i="16"/>
  <c r="BX16" i="16"/>
  <c r="BV16" i="16"/>
  <c r="BT16" i="16"/>
  <c r="CB15" i="16"/>
  <c r="BZ15" i="16"/>
  <c r="BX15" i="16"/>
  <c r="BV15" i="16"/>
  <c r="BT15" i="16"/>
  <c r="CB14" i="16"/>
  <c r="BZ14" i="16"/>
  <c r="BX14" i="16"/>
  <c r="BV14" i="16"/>
  <c r="BT14" i="16"/>
  <c r="CB13" i="16"/>
  <c r="BZ13" i="16"/>
  <c r="BX13" i="16"/>
  <c r="BV13" i="16"/>
  <c r="BT13" i="16"/>
  <c r="CB12" i="16"/>
  <c r="BZ12" i="16"/>
  <c r="BX12" i="16"/>
  <c r="BV12" i="16"/>
  <c r="BT12" i="16"/>
  <c r="CB11" i="16"/>
  <c r="BZ11" i="16"/>
  <c r="BX11" i="16"/>
  <c r="BV11" i="16"/>
  <c r="BT11" i="16"/>
  <c r="CB40" i="27"/>
  <c r="BZ40" i="27"/>
  <c r="BX40" i="27"/>
  <c r="BV40" i="27"/>
  <c r="BT40" i="27"/>
  <c r="CB39" i="27"/>
  <c r="BZ39" i="27"/>
  <c r="BX39" i="27"/>
  <c r="BV39" i="27"/>
  <c r="BT39" i="27"/>
  <c r="CB38" i="27"/>
  <c r="BZ38" i="27"/>
  <c r="BX38" i="27"/>
  <c r="BV38" i="27"/>
  <c r="BT38" i="27"/>
  <c r="CB37" i="27"/>
  <c r="BZ37" i="27"/>
  <c r="BX37" i="27"/>
  <c r="BV37" i="27"/>
  <c r="BT37" i="27"/>
  <c r="CB36" i="27"/>
  <c r="BZ36" i="27"/>
  <c r="BX36" i="27"/>
  <c r="BV36" i="27"/>
  <c r="BT36" i="27"/>
  <c r="CB35" i="27"/>
  <c r="BZ35" i="27"/>
  <c r="BX35" i="27"/>
  <c r="BV35" i="27"/>
  <c r="BT35" i="27"/>
  <c r="CB34" i="27"/>
  <c r="BZ34" i="27"/>
  <c r="BX34" i="27"/>
  <c r="BV34" i="27"/>
  <c r="BT34" i="27"/>
  <c r="CB33" i="27"/>
  <c r="BZ33" i="27"/>
  <c r="BX33" i="27"/>
  <c r="BV33" i="27"/>
  <c r="BT33" i="27"/>
  <c r="CB32" i="27"/>
  <c r="BZ32" i="27"/>
  <c r="BX32" i="27"/>
  <c r="BV32" i="27"/>
  <c r="BT32" i="27"/>
  <c r="CB31" i="27"/>
  <c r="BZ31" i="27"/>
  <c r="BX31" i="27"/>
  <c r="BV31" i="27"/>
  <c r="BT31" i="27"/>
  <c r="CB30" i="27"/>
  <c r="BZ30" i="27"/>
  <c r="BX30" i="27"/>
  <c r="BV30" i="27"/>
  <c r="BT30" i="27"/>
  <c r="CB29" i="27"/>
  <c r="BZ29" i="27"/>
  <c r="BX29" i="27"/>
  <c r="BV29" i="27"/>
  <c r="BT29" i="27"/>
  <c r="CB28" i="27"/>
  <c r="BZ28" i="27"/>
  <c r="BX28" i="27"/>
  <c r="BV28" i="27"/>
  <c r="BT28" i="27"/>
  <c r="CB27" i="27"/>
  <c r="BZ27" i="27"/>
  <c r="BX27" i="27"/>
  <c r="BV27" i="27"/>
  <c r="BT27" i="27"/>
  <c r="CB26" i="27"/>
  <c r="BZ26" i="27"/>
  <c r="BX26" i="27"/>
  <c r="BV26" i="27"/>
  <c r="BT26" i="27"/>
  <c r="CB25" i="27"/>
  <c r="BZ25" i="27"/>
  <c r="BX25" i="27"/>
  <c r="BV25" i="27"/>
  <c r="BT25" i="27"/>
  <c r="CB24" i="27"/>
  <c r="BZ24" i="27"/>
  <c r="BX24" i="27"/>
  <c r="BV24" i="27"/>
  <c r="BT24" i="27"/>
  <c r="CB23" i="27"/>
  <c r="BZ23" i="27"/>
  <c r="BX23" i="27"/>
  <c r="BV23" i="27"/>
  <c r="BT23" i="27"/>
  <c r="CB22" i="27"/>
  <c r="BZ22" i="27"/>
  <c r="BX22" i="27"/>
  <c r="BV22" i="27"/>
  <c r="BT22" i="27"/>
  <c r="CB21" i="27"/>
  <c r="BZ21" i="27"/>
  <c r="BX21" i="27"/>
  <c r="BV21" i="27"/>
  <c r="BT21" i="27"/>
  <c r="CB20" i="27"/>
  <c r="BZ20" i="27"/>
  <c r="BX20" i="27"/>
  <c r="BV20" i="27"/>
  <c r="BT20" i="27"/>
  <c r="CB19" i="27"/>
  <c r="BZ19" i="27"/>
  <c r="BX19" i="27"/>
  <c r="BV19" i="27"/>
  <c r="BT19" i="27"/>
  <c r="CB18" i="27"/>
  <c r="BZ18" i="27"/>
  <c r="BX18" i="27"/>
  <c r="BV18" i="27"/>
  <c r="BT18" i="27"/>
  <c r="CB17" i="27"/>
  <c r="BZ17" i="27"/>
  <c r="BX17" i="27"/>
  <c r="BV17" i="27"/>
  <c r="BT17" i="27"/>
  <c r="CB16" i="27"/>
  <c r="BZ16" i="27"/>
  <c r="BX16" i="27"/>
  <c r="BV16" i="27"/>
  <c r="BT16" i="27"/>
  <c r="CB15" i="27"/>
  <c r="BZ15" i="27"/>
  <c r="BX15" i="27"/>
  <c r="BV15" i="27"/>
  <c r="BT15" i="27"/>
  <c r="CB14" i="27"/>
  <c r="BZ14" i="27"/>
  <c r="BX14" i="27"/>
  <c r="BV14" i="27"/>
  <c r="BT14" i="27"/>
  <c r="CB13" i="27"/>
  <c r="BZ13" i="27"/>
  <c r="BX13" i="27"/>
  <c r="BV13" i="27"/>
  <c r="BT13" i="27"/>
  <c r="CB12" i="27"/>
  <c r="BZ12" i="27"/>
  <c r="BX12" i="27"/>
  <c r="BV12" i="27"/>
  <c r="BT12" i="27"/>
  <c r="CB11" i="27"/>
  <c r="BZ11" i="27"/>
  <c r="BX11" i="27"/>
  <c r="BV11" i="27"/>
  <c r="BT11" i="27"/>
  <c r="CB40" i="28"/>
  <c r="BZ40" i="28"/>
  <c r="BX40" i="28"/>
  <c r="BV40" i="28"/>
  <c r="BT40" i="28"/>
  <c r="CB39" i="28"/>
  <c r="BZ39" i="28"/>
  <c r="BX39" i="28"/>
  <c r="BV39" i="28"/>
  <c r="BT39" i="28"/>
  <c r="CB38" i="28"/>
  <c r="BZ38" i="28"/>
  <c r="BX38" i="28"/>
  <c r="BV38" i="28"/>
  <c r="BT38" i="28"/>
  <c r="CB37" i="28"/>
  <c r="BZ37" i="28"/>
  <c r="BX37" i="28"/>
  <c r="BV37" i="28"/>
  <c r="BT37" i="28"/>
  <c r="CB36" i="28"/>
  <c r="BZ36" i="28"/>
  <c r="BX36" i="28"/>
  <c r="BV36" i="28"/>
  <c r="BT36" i="28"/>
  <c r="CB35" i="28"/>
  <c r="BZ35" i="28"/>
  <c r="BX35" i="28"/>
  <c r="BV35" i="28"/>
  <c r="BT35" i="28"/>
  <c r="CB34" i="28"/>
  <c r="BZ34" i="28"/>
  <c r="BX34" i="28"/>
  <c r="BV34" i="28"/>
  <c r="BT34" i="28"/>
  <c r="CB33" i="28"/>
  <c r="BZ33" i="28"/>
  <c r="BX33" i="28"/>
  <c r="BV33" i="28"/>
  <c r="BT33" i="28"/>
  <c r="CB32" i="28"/>
  <c r="BZ32" i="28"/>
  <c r="BX32" i="28"/>
  <c r="BV32" i="28"/>
  <c r="BT32" i="28"/>
  <c r="CB31" i="28"/>
  <c r="BZ31" i="28"/>
  <c r="BX31" i="28"/>
  <c r="BV31" i="28"/>
  <c r="BT31" i="28"/>
  <c r="CB30" i="28"/>
  <c r="BZ30" i="28"/>
  <c r="BX30" i="28"/>
  <c r="BV30" i="28"/>
  <c r="BT30" i="28"/>
  <c r="CB29" i="28"/>
  <c r="BZ29" i="28"/>
  <c r="BX29" i="28"/>
  <c r="BV29" i="28"/>
  <c r="BT29" i="28"/>
  <c r="CB28" i="28"/>
  <c r="BZ28" i="28"/>
  <c r="BX28" i="28"/>
  <c r="BV28" i="28"/>
  <c r="BT28" i="28"/>
  <c r="CB27" i="28"/>
  <c r="BZ27" i="28"/>
  <c r="BX27" i="28"/>
  <c r="BV27" i="28"/>
  <c r="BT27" i="28"/>
  <c r="CB26" i="28"/>
  <c r="BZ26" i="28"/>
  <c r="BX26" i="28"/>
  <c r="BV26" i="28"/>
  <c r="BT26" i="28"/>
  <c r="CB25" i="28"/>
  <c r="BZ25" i="28"/>
  <c r="BX25" i="28"/>
  <c r="BV25" i="28"/>
  <c r="BT25" i="28"/>
  <c r="CB24" i="28"/>
  <c r="BZ24" i="28"/>
  <c r="BX24" i="28"/>
  <c r="BV24" i="28"/>
  <c r="BT24" i="28"/>
  <c r="CB23" i="28"/>
  <c r="BZ23" i="28"/>
  <c r="BX23" i="28"/>
  <c r="BV23" i="28"/>
  <c r="BT23" i="28"/>
  <c r="CB22" i="28"/>
  <c r="BZ22" i="28"/>
  <c r="BX22" i="28"/>
  <c r="BV22" i="28"/>
  <c r="BT22" i="28"/>
  <c r="CB21" i="28"/>
  <c r="BZ21" i="28"/>
  <c r="BX21" i="28"/>
  <c r="BV21" i="28"/>
  <c r="BT21" i="28"/>
  <c r="CB20" i="28"/>
  <c r="BZ20" i="28"/>
  <c r="BX20" i="28"/>
  <c r="BV20" i="28"/>
  <c r="BT20" i="28"/>
  <c r="CB19" i="28"/>
  <c r="BZ19" i="28"/>
  <c r="BX19" i="28"/>
  <c r="BV19" i="28"/>
  <c r="BT19" i="28"/>
  <c r="CB18" i="28"/>
  <c r="BZ18" i="28"/>
  <c r="BX18" i="28"/>
  <c r="BV18" i="28"/>
  <c r="BT18" i="28"/>
  <c r="CB17" i="28"/>
  <c r="BZ17" i="28"/>
  <c r="BX17" i="28"/>
  <c r="BV17" i="28"/>
  <c r="BT17" i="28"/>
  <c r="CB16" i="28"/>
  <c r="BZ16" i="28"/>
  <c r="BX16" i="28"/>
  <c r="BV16" i="28"/>
  <c r="BT16" i="28"/>
  <c r="CB15" i="28"/>
  <c r="BZ15" i="28"/>
  <c r="BX15" i="28"/>
  <c r="BV15" i="28"/>
  <c r="BT15" i="28"/>
  <c r="CB14" i="28"/>
  <c r="BZ14" i="28"/>
  <c r="BX14" i="28"/>
  <c r="BV14" i="28"/>
  <c r="BT14" i="28"/>
  <c r="CB13" i="28"/>
  <c r="BZ13" i="28"/>
  <c r="BX13" i="28"/>
  <c r="BV13" i="28"/>
  <c r="BT13" i="28"/>
  <c r="CB12" i="28"/>
  <c r="BZ12" i="28"/>
  <c r="BX12" i="28"/>
  <c r="BV12" i="28"/>
  <c r="BT12" i="28"/>
  <c r="CB11" i="28"/>
  <c r="BZ11" i="28"/>
  <c r="BX11" i="28"/>
  <c r="BV11" i="28"/>
  <c r="BT11" i="28"/>
  <c r="CB40" i="26"/>
  <c r="BZ40" i="26"/>
  <c r="BX40" i="26"/>
  <c r="BV40" i="26"/>
  <c r="BT40" i="26"/>
  <c r="CB39" i="26"/>
  <c r="BZ39" i="26"/>
  <c r="BX39" i="26"/>
  <c r="BV39" i="26"/>
  <c r="BT39" i="26"/>
  <c r="CB38" i="26"/>
  <c r="BZ38" i="26"/>
  <c r="BX38" i="26"/>
  <c r="BV38" i="26"/>
  <c r="BT38" i="26"/>
  <c r="CB37" i="26"/>
  <c r="BZ37" i="26"/>
  <c r="BX37" i="26"/>
  <c r="BV37" i="26"/>
  <c r="BT37" i="26"/>
  <c r="CB36" i="26"/>
  <c r="BZ36" i="26"/>
  <c r="BX36" i="26"/>
  <c r="BV36" i="26"/>
  <c r="BT36" i="26"/>
  <c r="CB35" i="26"/>
  <c r="BZ35" i="26"/>
  <c r="BX35" i="26"/>
  <c r="BV35" i="26"/>
  <c r="BT35" i="26"/>
  <c r="CB34" i="26"/>
  <c r="BZ34" i="26"/>
  <c r="BX34" i="26"/>
  <c r="BV34" i="26"/>
  <c r="BT34" i="26"/>
  <c r="CB33" i="26"/>
  <c r="BZ33" i="26"/>
  <c r="BX33" i="26"/>
  <c r="BV33" i="26"/>
  <c r="BT33" i="26"/>
  <c r="CB32" i="26"/>
  <c r="BZ32" i="26"/>
  <c r="BX32" i="26"/>
  <c r="BV32" i="26"/>
  <c r="BT32" i="26"/>
  <c r="CB31" i="26"/>
  <c r="BZ31" i="26"/>
  <c r="BX31" i="26"/>
  <c r="BV31" i="26"/>
  <c r="BT31" i="26"/>
  <c r="CB30" i="26"/>
  <c r="BZ30" i="26"/>
  <c r="BX30" i="26"/>
  <c r="BV30" i="26"/>
  <c r="BT30" i="26"/>
  <c r="CB29" i="26"/>
  <c r="BZ29" i="26"/>
  <c r="BX29" i="26"/>
  <c r="BV29" i="26"/>
  <c r="BT29" i="26"/>
  <c r="CB28" i="26"/>
  <c r="BZ28" i="26"/>
  <c r="BX28" i="26"/>
  <c r="BV28" i="26"/>
  <c r="BT28" i="26"/>
  <c r="CB27" i="26"/>
  <c r="BZ27" i="26"/>
  <c r="BX27" i="26"/>
  <c r="BV27" i="26"/>
  <c r="BT27" i="26"/>
  <c r="CB26" i="26"/>
  <c r="BZ26" i="26"/>
  <c r="BX26" i="26"/>
  <c r="BV26" i="26"/>
  <c r="BT26" i="26"/>
  <c r="CB25" i="26"/>
  <c r="BZ25" i="26"/>
  <c r="BX25" i="26"/>
  <c r="BV25" i="26"/>
  <c r="BT25" i="26"/>
  <c r="CB24" i="26"/>
  <c r="BZ24" i="26"/>
  <c r="BX24" i="26"/>
  <c r="BV24" i="26"/>
  <c r="BT24" i="26"/>
  <c r="CB23" i="26"/>
  <c r="BZ23" i="26"/>
  <c r="BX23" i="26"/>
  <c r="BV23" i="26"/>
  <c r="BT23" i="26"/>
  <c r="CB22" i="26"/>
  <c r="BZ22" i="26"/>
  <c r="BX22" i="26"/>
  <c r="BV22" i="26"/>
  <c r="BT22" i="26"/>
  <c r="CB21" i="26"/>
  <c r="BZ21" i="26"/>
  <c r="BX21" i="26"/>
  <c r="BV21" i="26"/>
  <c r="BT21" i="26"/>
  <c r="CB20" i="26"/>
  <c r="BZ20" i="26"/>
  <c r="BX20" i="26"/>
  <c r="BV20" i="26"/>
  <c r="BT20" i="26"/>
  <c r="CB19" i="26"/>
  <c r="BZ19" i="26"/>
  <c r="BX19" i="26"/>
  <c r="BV19" i="26"/>
  <c r="BT19" i="26"/>
  <c r="CB18" i="26"/>
  <c r="BZ18" i="26"/>
  <c r="BX18" i="26"/>
  <c r="BV18" i="26"/>
  <c r="BT18" i="26"/>
  <c r="CB17" i="26"/>
  <c r="BZ17" i="26"/>
  <c r="BX17" i="26"/>
  <c r="BV17" i="26"/>
  <c r="BT17" i="26"/>
  <c r="CB16" i="26"/>
  <c r="BZ16" i="26"/>
  <c r="BX16" i="26"/>
  <c r="BV16" i="26"/>
  <c r="BT16" i="26"/>
  <c r="CB15" i="26"/>
  <c r="BZ15" i="26"/>
  <c r="BX15" i="26"/>
  <c r="BV15" i="26"/>
  <c r="BT15" i="26"/>
  <c r="CB14" i="26"/>
  <c r="BZ14" i="26"/>
  <c r="BX14" i="26"/>
  <c r="BV14" i="26"/>
  <c r="BT14" i="26"/>
  <c r="CB13" i="26"/>
  <c r="BZ13" i="26"/>
  <c r="BX13" i="26"/>
  <c r="BV13" i="26"/>
  <c r="BT13" i="26"/>
  <c r="CB12" i="26"/>
  <c r="BZ12" i="26"/>
  <c r="BX12" i="26"/>
  <c r="BV12" i="26"/>
  <c r="BT12" i="26"/>
  <c r="CB11" i="26"/>
  <c r="BZ11" i="26"/>
  <c r="BX11" i="26"/>
  <c r="BV11" i="26"/>
  <c r="BT11" i="26"/>
  <c r="CB40" i="37"/>
  <c r="BZ40" i="37"/>
  <c r="BX40" i="37"/>
  <c r="BV40" i="37"/>
  <c r="BT40" i="37"/>
  <c r="CB39" i="37"/>
  <c r="BZ39" i="37"/>
  <c r="BX39" i="37"/>
  <c r="BV39" i="37"/>
  <c r="BT39" i="37"/>
  <c r="CB38" i="37"/>
  <c r="BZ38" i="37"/>
  <c r="BX38" i="37"/>
  <c r="BV38" i="37"/>
  <c r="BT38" i="37"/>
  <c r="CB37" i="37"/>
  <c r="BZ37" i="37"/>
  <c r="BX37" i="37"/>
  <c r="BV37" i="37"/>
  <c r="BT37" i="37"/>
  <c r="CB36" i="37"/>
  <c r="BZ36" i="37"/>
  <c r="BX36" i="37"/>
  <c r="BV36" i="37"/>
  <c r="BT36" i="37"/>
  <c r="CB35" i="37"/>
  <c r="BZ35" i="37"/>
  <c r="BX35" i="37"/>
  <c r="BV35" i="37"/>
  <c r="BT35" i="37"/>
  <c r="CB34" i="37"/>
  <c r="BZ34" i="37"/>
  <c r="BX34" i="37"/>
  <c r="BV34" i="37"/>
  <c r="BT34" i="37"/>
  <c r="CB33" i="37"/>
  <c r="BZ33" i="37"/>
  <c r="BX33" i="37"/>
  <c r="BV33" i="37"/>
  <c r="BT33" i="37"/>
  <c r="CB32" i="37"/>
  <c r="BZ32" i="37"/>
  <c r="BX32" i="37"/>
  <c r="BV32" i="37"/>
  <c r="BT32" i="37"/>
  <c r="CB31" i="37"/>
  <c r="BZ31" i="37"/>
  <c r="BX31" i="37"/>
  <c r="BV31" i="37"/>
  <c r="BT31" i="37"/>
  <c r="CB30" i="37"/>
  <c r="BZ30" i="37"/>
  <c r="BX30" i="37"/>
  <c r="BV30" i="37"/>
  <c r="BT30" i="37"/>
  <c r="CB29" i="37"/>
  <c r="BZ29" i="37"/>
  <c r="BX29" i="37"/>
  <c r="BV29" i="37"/>
  <c r="BT29" i="37"/>
  <c r="CB28" i="37"/>
  <c r="BZ28" i="37"/>
  <c r="BX28" i="37"/>
  <c r="BV28" i="37"/>
  <c r="BT28" i="37"/>
  <c r="CB27" i="37"/>
  <c r="BZ27" i="37"/>
  <c r="BX27" i="37"/>
  <c r="BV27" i="37"/>
  <c r="BT27" i="37"/>
  <c r="CB26" i="37"/>
  <c r="BZ26" i="37"/>
  <c r="BX26" i="37"/>
  <c r="BV26" i="37"/>
  <c r="BT26" i="37"/>
  <c r="CB25" i="37"/>
  <c r="BZ25" i="37"/>
  <c r="BX25" i="37"/>
  <c r="BV25" i="37"/>
  <c r="BT25" i="37"/>
  <c r="CB24" i="37"/>
  <c r="BZ24" i="37"/>
  <c r="BX24" i="37"/>
  <c r="BV24" i="37"/>
  <c r="BT24" i="37"/>
  <c r="CB23" i="37"/>
  <c r="BZ23" i="37"/>
  <c r="BX23" i="37"/>
  <c r="BV23" i="37"/>
  <c r="BT23" i="37"/>
  <c r="CB22" i="37"/>
  <c r="BZ22" i="37"/>
  <c r="BX22" i="37"/>
  <c r="BV22" i="37"/>
  <c r="BT22" i="37"/>
  <c r="CB21" i="37"/>
  <c r="BZ21" i="37"/>
  <c r="BX21" i="37"/>
  <c r="BV21" i="37"/>
  <c r="BT21" i="37"/>
  <c r="CB20" i="37"/>
  <c r="BZ20" i="37"/>
  <c r="BX20" i="37"/>
  <c r="BV20" i="37"/>
  <c r="BT20" i="37"/>
  <c r="CB19" i="37"/>
  <c r="BZ19" i="37"/>
  <c r="BX19" i="37"/>
  <c r="BV19" i="37"/>
  <c r="BT19" i="37"/>
  <c r="CB18" i="37"/>
  <c r="BZ18" i="37"/>
  <c r="BX18" i="37"/>
  <c r="BV18" i="37"/>
  <c r="BT18" i="37"/>
  <c r="CB17" i="37"/>
  <c r="BZ17" i="37"/>
  <c r="BX17" i="37"/>
  <c r="BV17" i="37"/>
  <c r="BT17" i="37"/>
  <c r="CB16" i="37"/>
  <c r="BZ16" i="37"/>
  <c r="BX16" i="37"/>
  <c r="BV16" i="37"/>
  <c r="BT16" i="37"/>
  <c r="CB15" i="37"/>
  <c r="BZ15" i="37"/>
  <c r="BX15" i="37"/>
  <c r="BV15" i="37"/>
  <c r="BT15" i="37"/>
  <c r="CB14" i="37"/>
  <c r="BZ14" i="37"/>
  <c r="BX14" i="37"/>
  <c r="BV14" i="37"/>
  <c r="BT14" i="37"/>
  <c r="CB13" i="37"/>
  <c r="BZ13" i="37"/>
  <c r="BX13" i="37"/>
  <c r="BV13" i="37"/>
  <c r="BT13" i="37"/>
  <c r="CB12" i="37"/>
  <c r="BZ12" i="37"/>
  <c r="BX12" i="37"/>
  <c r="BV12" i="37"/>
  <c r="BT12" i="37"/>
  <c r="CB11" i="37"/>
  <c r="BZ11" i="37"/>
  <c r="BX11" i="37"/>
  <c r="BV11" i="37"/>
  <c r="BT11" i="37"/>
  <c r="S9" i="38" a="1"/>
  <c r="S9" i="38" s="1"/>
  <c r="S10" i="38" a="1"/>
  <c r="S10" i="38" s="1"/>
  <c r="S11" i="38" a="1"/>
  <c r="S11" i="38" s="1"/>
  <c r="S12" i="38" a="1"/>
  <c r="S12" i="38" s="1"/>
  <c r="O12" i="38" s="1"/>
  <c r="S13" i="38" a="1"/>
  <c r="S13" i="38" s="1"/>
  <c r="S14" i="38" a="1"/>
  <c r="S14" i="38" s="1"/>
  <c r="S15" i="38" a="1"/>
  <c r="S15" i="38" s="1"/>
  <c r="S16" i="38" a="1"/>
  <c r="S16" i="38" s="1"/>
  <c r="S17" i="38" a="1"/>
  <c r="S17" i="38" s="1"/>
  <c r="S18" i="38" a="1"/>
  <c r="S18" i="38" s="1"/>
  <c r="S19" i="38" a="1"/>
  <c r="S19" i="38" s="1"/>
  <c r="S20" i="38" a="1"/>
  <c r="S20" i="38" s="1"/>
  <c r="S21" i="38" a="1"/>
  <c r="S21" i="38" s="1"/>
  <c r="S22" i="38" a="1"/>
  <c r="S22" i="38" s="1"/>
  <c r="S23" i="38" a="1"/>
  <c r="S23" i="38" s="1"/>
  <c r="S24" i="38" a="1"/>
  <c r="S24" i="38" s="1"/>
  <c r="S25" i="38" a="1"/>
  <c r="S25" i="38" s="1"/>
  <c r="S26" i="38" a="1"/>
  <c r="S26" i="38" s="1"/>
  <c r="S27" i="38" a="1"/>
  <c r="S27" i="38" s="1"/>
  <c r="S28" i="38" a="1"/>
  <c r="S28" i="38" s="1"/>
  <c r="S29" i="38" a="1"/>
  <c r="S29" i="38" s="1"/>
  <c r="S30" i="38" a="1"/>
  <c r="S30" i="38" s="1"/>
  <c r="S31" i="38" a="1"/>
  <c r="S31" i="38" s="1"/>
  <c r="S32" i="38" a="1"/>
  <c r="S32" i="38" s="1"/>
  <c r="S33" i="38" a="1"/>
  <c r="S33" i="38" s="1"/>
  <c r="O33" i="38" s="1"/>
  <c r="S34" i="38" a="1"/>
  <c r="S34" i="38" s="1"/>
  <c r="S35" i="38" a="1"/>
  <c r="S35" i="38" s="1"/>
  <c r="S36" i="38" a="1"/>
  <c r="S36" i="38" s="1"/>
  <c r="S37" i="38" a="1"/>
  <c r="S37" i="38" s="1"/>
  <c r="S38" i="38" a="1"/>
  <c r="S38" i="38" s="1"/>
  <c r="S9" i="39" a="1"/>
  <c r="S9" i="39" s="1"/>
  <c r="S10" i="39" a="1"/>
  <c r="S10" i="39" s="1"/>
  <c r="S11" i="39" a="1"/>
  <c r="S11" i="39" s="1"/>
  <c r="S12" i="39" a="1"/>
  <c r="S12" i="39" s="1"/>
  <c r="S13" i="39" a="1"/>
  <c r="S13" i="39" s="1"/>
  <c r="S14" i="39" a="1"/>
  <c r="S14" i="39" s="1"/>
  <c r="S15" i="39" a="1"/>
  <c r="S15" i="39" s="1"/>
  <c r="S16" i="39" a="1"/>
  <c r="S16" i="39" s="1"/>
  <c r="S17" i="39" a="1"/>
  <c r="S17" i="39" s="1"/>
  <c r="S18" i="39" a="1"/>
  <c r="S18" i="39" s="1"/>
  <c r="S19" i="39" a="1"/>
  <c r="S19" i="39" s="1"/>
  <c r="S20" i="39" a="1"/>
  <c r="S20" i="39" s="1"/>
  <c r="S21" i="39" a="1"/>
  <c r="S21" i="39" s="1"/>
  <c r="S22" i="39" a="1"/>
  <c r="S22" i="39" s="1"/>
  <c r="S23" i="39" a="1"/>
  <c r="S23" i="39" s="1"/>
  <c r="S24" i="39" a="1"/>
  <c r="S24" i="39" s="1"/>
  <c r="S25" i="39" a="1"/>
  <c r="S25" i="39" s="1"/>
  <c r="S26" i="39" a="1"/>
  <c r="S26" i="39" s="1"/>
  <c r="I26" i="39" s="1"/>
  <c r="S27" i="39" a="1"/>
  <c r="S27" i="39" s="1"/>
  <c r="S28" i="39" a="1"/>
  <c r="S28" i="39" s="1"/>
  <c r="S29" i="39" a="1"/>
  <c r="S29" i="39" s="1"/>
  <c r="S30" i="39" a="1"/>
  <c r="S30" i="39" s="1"/>
  <c r="S31" i="39" a="1"/>
  <c r="S31" i="39" s="1"/>
  <c r="S32" i="39" a="1"/>
  <c r="S32" i="39" s="1"/>
  <c r="S33" i="39" a="1"/>
  <c r="S33" i="39" s="1"/>
  <c r="S34" i="39" a="1"/>
  <c r="S34" i="39" s="1"/>
  <c r="S35" i="39" a="1"/>
  <c r="S35" i="39" s="1"/>
  <c r="S36" i="39" a="1"/>
  <c r="S36" i="39" s="1"/>
  <c r="S37" i="39" a="1"/>
  <c r="S37" i="39" s="1"/>
  <c r="S38" i="39" a="1"/>
  <c r="S38" i="39" s="1"/>
  <c r="S9" i="11" a="1"/>
  <c r="S9" i="11" s="1"/>
  <c r="S10" i="11" a="1"/>
  <c r="S10" i="11" s="1"/>
  <c r="S11" i="11" a="1"/>
  <c r="S11" i="11" s="1"/>
  <c r="S12" i="11" a="1"/>
  <c r="S12" i="11" s="1"/>
  <c r="S13" i="11" a="1"/>
  <c r="S13" i="11" s="1"/>
  <c r="S14" i="11" a="1"/>
  <c r="S14" i="11" s="1"/>
  <c r="S15" i="11" a="1"/>
  <c r="S15" i="11" s="1"/>
  <c r="S16" i="11" a="1"/>
  <c r="S16" i="11" s="1"/>
  <c r="S17" i="11" a="1"/>
  <c r="S17" i="11" s="1"/>
  <c r="S18" i="11" a="1"/>
  <c r="S18" i="11" s="1"/>
  <c r="S19" i="11" a="1"/>
  <c r="S19" i="11" s="1"/>
  <c r="S20" i="11" a="1"/>
  <c r="S20" i="11" s="1"/>
  <c r="S21" i="11" a="1"/>
  <c r="S21" i="11" s="1"/>
  <c r="S22" i="11" a="1"/>
  <c r="S22" i="11" s="1"/>
  <c r="S23" i="11" a="1"/>
  <c r="S23" i="11" s="1"/>
  <c r="S24" i="11" a="1"/>
  <c r="S24" i="11" s="1"/>
  <c r="S25" i="11" a="1"/>
  <c r="S25" i="11" s="1"/>
  <c r="S26" i="11" a="1"/>
  <c r="S26" i="11" s="1"/>
  <c r="S27" i="11" a="1"/>
  <c r="S27" i="11" s="1"/>
  <c r="S28" i="11" a="1"/>
  <c r="S28" i="11" s="1"/>
  <c r="S29" i="11" a="1"/>
  <c r="S29" i="11" s="1"/>
  <c r="S30" i="11" a="1"/>
  <c r="S30" i="11" s="1"/>
  <c r="S31" i="11" a="1"/>
  <c r="S31" i="11" s="1"/>
  <c r="S32" i="11" a="1"/>
  <c r="S32" i="11" s="1"/>
  <c r="S33" i="11" a="1"/>
  <c r="S33" i="11" s="1"/>
  <c r="S34" i="11" a="1"/>
  <c r="S34" i="11" s="1"/>
  <c r="S35" i="11" a="1"/>
  <c r="S35" i="11" s="1"/>
  <c r="S36" i="11" a="1"/>
  <c r="S36" i="11" s="1"/>
  <c r="S37" i="11" a="1"/>
  <c r="S37" i="11" s="1"/>
  <c r="S38" i="11" a="1"/>
  <c r="S38" i="11" s="1"/>
  <c r="S9" i="12" a="1"/>
  <c r="S9" i="12" s="1"/>
  <c r="S10" i="12" a="1"/>
  <c r="S10" i="12" s="1"/>
  <c r="S11" i="12" a="1"/>
  <c r="S11" i="12" s="1"/>
  <c r="S12" i="12" a="1"/>
  <c r="S12" i="12" s="1"/>
  <c r="S13" i="12" a="1"/>
  <c r="S13" i="12" s="1"/>
  <c r="S14" i="12" a="1"/>
  <c r="S14" i="12" s="1"/>
  <c r="S15" i="12" a="1"/>
  <c r="S15" i="12" s="1"/>
  <c r="S16" i="12" a="1"/>
  <c r="S16" i="12" s="1"/>
  <c r="S17" i="12" a="1"/>
  <c r="S17" i="12" s="1"/>
  <c r="S18" i="12" a="1"/>
  <c r="S18" i="12" s="1"/>
  <c r="S19" i="12" a="1"/>
  <c r="S19" i="12" s="1"/>
  <c r="S20" i="12" a="1"/>
  <c r="S20" i="12" s="1"/>
  <c r="S21" i="12" a="1"/>
  <c r="S21" i="12" s="1"/>
  <c r="S22" i="12" a="1"/>
  <c r="S22" i="12" s="1"/>
  <c r="S23" i="12" a="1"/>
  <c r="S23" i="12" s="1"/>
  <c r="S24" i="12" a="1"/>
  <c r="S24" i="12" s="1"/>
  <c r="S25" i="12" a="1"/>
  <c r="S25" i="12" s="1"/>
  <c r="S26" i="12" a="1"/>
  <c r="S26" i="12" s="1"/>
  <c r="S27" i="12" a="1"/>
  <c r="S27" i="12" s="1"/>
  <c r="S28" i="12" a="1"/>
  <c r="S28" i="12" s="1"/>
  <c r="S29" i="12" a="1"/>
  <c r="S29" i="12" s="1"/>
  <c r="S30" i="12" a="1"/>
  <c r="S30" i="12" s="1"/>
  <c r="S31" i="12" a="1"/>
  <c r="S31" i="12" s="1"/>
  <c r="S32" i="12" a="1"/>
  <c r="S32" i="12" s="1"/>
  <c r="S33" i="12" a="1"/>
  <c r="S33" i="12" s="1"/>
  <c r="S34" i="12" a="1"/>
  <c r="S34" i="12" s="1"/>
  <c r="S35" i="12" a="1"/>
  <c r="S35" i="12" s="1"/>
  <c r="S36" i="12" a="1"/>
  <c r="S36" i="12" s="1"/>
  <c r="S37" i="12" a="1"/>
  <c r="S37" i="12" s="1"/>
  <c r="S38" i="12" a="1"/>
  <c r="S38" i="12" s="1"/>
  <c r="S9" i="13" a="1"/>
  <c r="S9" i="13" s="1"/>
  <c r="S10" i="13" a="1"/>
  <c r="S10" i="13" s="1"/>
  <c r="S11" i="13" a="1"/>
  <c r="S11" i="13" s="1"/>
  <c r="S12" i="13" a="1"/>
  <c r="S12" i="13" s="1"/>
  <c r="S13" i="13" a="1"/>
  <c r="S13" i="13" s="1"/>
  <c r="S14" i="13" a="1"/>
  <c r="S14" i="13" s="1"/>
  <c r="S15" i="13" a="1"/>
  <c r="S15" i="13" s="1"/>
  <c r="S16" i="13" a="1"/>
  <c r="S16" i="13" s="1"/>
  <c r="S17" i="13" a="1"/>
  <c r="S17" i="13" s="1"/>
  <c r="S18" i="13" a="1"/>
  <c r="S18" i="13" s="1"/>
  <c r="S19" i="13" a="1"/>
  <c r="S19" i="13" s="1"/>
  <c r="S20" i="13" a="1"/>
  <c r="S20" i="13" s="1"/>
  <c r="S21" i="13" a="1"/>
  <c r="S21" i="13" s="1"/>
  <c r="S22" i="13" a="1"/>
  <c r="S22" i="13" s="1"/>
  <c r="S23" i="13" a="1"/>
  <c r="S23" i="13" s="1"/>
  <c r="S24" i="13" a="1"/>
  <c r="S24" i="13" s="1"/>
  <c r="S25" i="13" a="1"/>
  <c r="S25" i="13" s="1"/>
  <c r="S26" i="13" a="1"/>
  <c r="S26" i="13" s="1"/>
  <c r="S27" i="13" a="1"/>
  <c r="S27" i="13" s="1"/>
  <c r="S28" i="13" a="1"/>
  <c r="S28" i="13" s="1"/>
  <c r="S29" i="13" a="1"/>
  <c r="S29" i="13" s="1"/>
  <c r="S30" i="13" a="1"/>
  <c r="S30" i="13" s="1"/>
  <c r="S31" i="13" a="1"/>
  <c r="S31" i="13" s="1"/>
  <c r="S32" i="13" a="1"/>
  <c r="S32" i="13" s="1"/>
  <c r="S33" i="13" a="1"/>
  <c r="S33" i="13" s="1"/>
  <c r="S34" i="13" a="1"/>
  <c r="S34" i="13" s="1"/>
  <c r="S35" i="13" a="1"/>
  <c r="S35" i="13" s="1"/>
  <c r="S36" i="13" a="1"/>
  <c r="S36" i="13" s="1"/>
  <c r="S37" i="13" a="1"/>
  <c r="S37" i="13" s="1"/>
  <c r="S38" i="13" a="1"/>
  <c r="S38" i="13" s="1"/>
  <c r="S9" i="14" a="1"/>
  <c r="S9" i="14" s="1"/>
  <c r="S10" i="14" a="1"/>
  <c r="S10" i="14" s="1"/>
  <c r="S11" i="14" a="1"/>
  <c r="S11" i="14" s="1"/>
  <c r="S12" i="14" a="1"/>
  <c r="S12" i="14" s="1"/>
  <c r="S13" i="14" a="1"/>
  <c r="S13" i="14" s="1"/>
  <c r="S14" i="14" a="1"/>
  <c r="S14" i="14" s="1"/>
  <c r="S15" i="14" a="1"/>
  <c r="S15" i="14" s="1"/>
  <c r="S16" i="14" a="1"/>
  <c r="S16" i="14" s="1"/>
  <c r="S17" i="14" a="1"/>
  <c r="S17" i="14" s="1"/>
  <c r="S18" i="14" a="1"/>
  <c r="S18" i="14" s="1"/>
  <c r="S19" i="14" a="1"/>
  <c r="S19" i="14" s="1"/>
  <c r="S20" i="14" a="1"/>
  <c r="S20" i="14" s="1"/>
  <c r="S21" i="14" a="1"/>
  <c r="S21" i="14" s="1"/>
  <c r="S22" i="14" a="1"/>
  <c r="S22" i="14" s="1"/>
  <c r="S23" i="14" a="1"/>
  <c r="S23" i="14" s="1"/>
  <c r="S24" i="14" a="1"/>
  <c r="S24" i="14" s="1"/>
  <c r="S25" i="14" a="1"/>
  <c r="S25" i="14" s="1"/>
  <c r="S26" i="14" a="1"/>
  <c r="S26" i="14" s="1"/>
  <c r="S27" i="14" a="1"/>
  <c r="S27" i="14" s="1"/>
  <c r="S28" i="14" a="1"/>
  <c r="S28" i="14" s="1"/>
  <c r="S29" i="14" a="1"/>
  <c r="S29" i="14" s="1"/>
  <c r="S30" i="14" a="1"/>
  <c r="S30" i="14" s="1"/>
  <c r="S31" i="14" a="1"/>
  <c r="S31" i="14" s="1"/>
  <c r="S32" i="14" a="1"/>
  <c r="S32" i="14" s="1"/>
  <c r="S33" i="14" a="1"/>
  <c r="S33" i="14" s="1"/>
  <c r="S34" i="14" a="1"/>
  <c r="S34" i="14" s="1"/>
  <c r="S35" i="14" a="1"/>
  <c r="S35" i="14" s="1"/>
  <c r="S36" i="14" a="1"/>
  <c r="S36" i="14" s="1"/>
  <c r="S37" i="14" a="1"/>
  <c r="S37" i="14" s="1"/>
  <c r="S38" i="14" a="1"/>
  <c r="S38" i="14" s="1"/>
  <c r="S9" i="15" a="1"/>
  <c r="S9" i="15" s="1"/>
  <c r="S10" i="15" a="1"/>
  <c r="S10" i="15" s="1"/>
  <c r="S11" i="15" a="1"/>
  <c r="S11" i="15" s="1"/>
  <c r="S12" i="15" a="1"/>
  <c r="S12" i="15" s="1"/>
  <c r="S13" i="15" a="1"/>
  <c r="S13" i="15" s="1"/>
  <c r="S14" i="15" a="1"/>
  <c r="S14" i="15" s="1"/>
  <c r="S15" i="15" a="1"/>
  <c r="S15" i="15" s="1"/>
  <c r="S16" i="15" a="1"/>
  <c r="S16" i="15" s="1"/>
  <c r="S17" i="15" a="1"/>
  <c r="S17" i="15" s="1"/>
  <c r="S18" i="15" a="1"/>
  <c r="S18" i="15" s="1"/>
  <c r="S19" i="15" a="1"/>
  <c r="S19" i="15" s="1"/>
  <c r="S20" i="15" a="1"/>
  <c r="S20" i="15" s="1"/>
  <c r="S21" i="15" a="1"/>
  <c r="S21" i="15" s="1"/>
  <c r="S22" i="15" a="1"/>
  <c r="S22" i="15" s="1"/>
  <c r="S23" i="15" a="1"/>
  <c r="S23" i="15" s="1"/>
  <c r="S24" i="15" a="1"/>
  <c r="S24" i="15" s="1"/>
  <c r="S25" i="15" a="1"/>
  <c r="S25" i="15" s="1"/>
  <c r="S26" i="15" a="1"/>
  <c r="S26" i="15" s="1"/>
  <c r="S27" i="15" a="1"/>
  <c r="S27" i="15" s="1"/>
  <c r="S28" i="15" a="1"/>
  <c r="S28" i="15" s="1"/>
  <c r="S29" i="15" a="1"/>
  <c r="S29" i="15" s="1"/>
  <c r="S30" i="15" a="1"/>
  <c r="S30" i="15" s="1"/>
  <c r="S31" i="15" a="1"/>
  <c r="S31" i="15" s="1"/>
  <c r="S32" i="15" a="1"/>
  <c r="S32" i="15" s="1"/>
  <c r="S33" i="15" a="1"/>
  <c r="S33" i="15" s="1"/>
  <c r="S34" i="15" a="1"/>
  <c r="S34" i="15" s="1"/>
  <c r="S35" i="15" a="1"/>
  <c r="S35" i="15" s="1"/>
  <c r="S36" i="15" a="1"/>
  <c r="S36" i="15" s="1"/>
  <c r="S37" i="15" a="1"/>
  <c r="S37" i="15" s="1"/>
  <c r="S38" i="15" a="1"/>
  <c r="S38" i="15" s="1"/>
  <c r="S9" i="17" a="1"/>
  <c r="S9" i="17" s="1"/>
  <c r="S10" i="17" a="1"/>
  <c r="S10" i="17" s="1"/>
  <c r="S11" i="17" a="1"/>
  <c r="S11" i="17" s="1"/>
  <c r="S12" i="17" a="1"/>
  <c r="S12" i="17" s="1"/>
  <c r="S13" i="17" a="1"/>
  <c r="S13" i="17" s="1"/>
  <c r="S14" i="17" a="1"/>
  <c r="S14" i="17" s="1"/>
  <c r="S15" i="17" a="1"/>
  <c r="S15" i="17" s="1"/>
  <c r="S16" i="17" a="1"/>
  <c r="S16" i="17" s="1"/>
  <c r="S17" i="17" a="1"/>
  <c r="S17" i="17" s="1"/>
  <c r="S18" i="17" a="1"/>
  <c r="S18" i="17" s="1"/>
  <c r="S19" i="17" a="1"/>
  <c r="S19" i="17" s="1"/>
  <c r="S20" i="17" a="1"/>
  <c r="S20" i="17" s="1"/>
  <c r="S21" i="17" a="1"/>
  <c r="S21" i="17" s="1"/>
  <c r="S22" i="17" a="1"/>
  <c r="S22" i="17" s="1"/>
  <c r="S23" i="17" a="1"/>
  <c r="S23" i="17" s="1"/>
  <c r="S24" i="17" a="1"/>
  <c r="S24" i="17" s="1"/>
  <c r="S25" i="17" a="1"/>
  <c r="S25" i="17" s="1"/>
  <c r="S26" i="17" a="1"/>
  <c r="S26" i="17" s="1"/>
  <c r="S27" i="17" a="1"/>
  <c r="S27" i="17" s="1"/>
  <c r="S28" i="17" a="1"/>
  <c r="S28" i="17" s="1"/>
  <c r="S29" i="17" a="1"/>
  <c r="S29" i="17" s="1"/>
  <c r="S30" i="17" a="1"/>
  <c r="S30" i="17" s="1"/>
  <c r="S31" i="17" a="1"/>
  <c r="S31" i="17" s="1"/>
  <c r="S32" i="17" a="1"/>
  <c r="S32" i="17" s="1"/>
  <c r="S33" i="17" a="1"/>
  <c r="S33" i="17" s="1"/>
  <c r="S34" i="17" a="1"/>
  <c r="S34" i="17" s="1"/>
  <c r="S35" i="17" a="1"/>
  <c r="S35" i="17" s="1"/>
  <c r="S36" i="17" a="1"/>
  <c r="S36" i="17" s="1"/>
  <c r="S37" i="17" a="1"/>
  <c r="S37" i="17" s="1"/>
  <c r="S38" i="17" a="1"/>
  <c r="S38" i="17" s="1"/>
  <c r="S9" i="18" a="1"/>
  <c r="S9" i="18" s="1"/>
  <c r="S10" i="18" a="1"/>
  <c r="S10" i="18" s="1"/>
  <c r="S11" i="18" a="1"/>
  <c r="S11" i="18" s="1"/>
  <c r="S12" i="18" a="1"/>
  <c r="S12" i="18" s="1"/>
  <c r="S13" i="18" a="1"/>
  <c r="S13" i="18" s="1"/>
  <c r="S14" i="18" a="1"/>
  <c r="S14" i="18" s="1"/>
  <c r="S15" i="18" a="1"/>
  <c r="S15" i="18" s="1"/>
  <c r="S16" i="18" a="1"/>
  <c r="S16" i="18" s="1"/>
  <c r="S17" i="18" a="1"/>
  <c r="S17" i="18" s="1"/>
  <c r="S18" i="18" a="1"/>
  <c r="S18" i="18" s="1"/>
  <c r="S19" i="18" a="1"/>
  <c r="S19" i="18" s="1"/>
  <c r="S20" i="18" a="1"/>
  <c r="S20" i="18" s="1"/>
  <c r="S21" i="18" a="1"/>
  <c r="S21" i="18" s="1"/>
  <c r="S22" i="18" a="1"/>
  <c r="S22" i="18" s="1"/>
  <c r="S23" i="18" a="1"/>
  <c r="S23" i="18" s="1"/>
  <c r="S24" i="18" a="1"/>
  <c r="S24" i="18" s="1"/>
  <c r="S25" i="18" a="1"/>
  <c r="S25" i="18" s="1"/>
  <c r="S26" i="18" a="1"/>
  <c r="S26" i="18" s="1"/>
  <c r="S27" i="18" a="1"/>
  <c r="S27" i="18" s="1"/>
  <c r="S28" i="18" a="1"/>
  <c r="S28" i="18" s="1"/>
  <c r="S29" i="18" a="1"/>
  <c r="S29" i="18" s="1"/>
  <c r="S30" i="18" a="1"/>
  <c r="S30" i="18" s="1"/>
  <c r="S31" i="18" a="1"/>
  <c r="S31" i="18" s="1"/>
  <c r="S32" i="18" a="1"/>
  <c r="S32" i="18" s="1"/>
  <c r="S33" i="18" a="1"/>
  <c r="S33" i="18" s="1"/>
  <c r="S34" i="18" a="1"/>
  <c r="S34" i="18" s="1"/>
  <c r="S35" i="18" a="1"/>
  <c r="S35" i="18" s="1"/>
  <c r="S36" i="18" a="1"/>
  <c r="S36" i="18" s="1"/>
  <c r="S37" i="18" a="1"/>
  <c r="S37" i="18" s="1"/>
  <c r="S38" i="18" a="1"/>
  <c r="S38" i="18" s="1"/>
  <c r="S9" i="20" a="1"/>
  <c r="S9" i="20" s="1"/>
  <c r="S10" i="20" a="1"/>
  <c r="S10" i="20" s="1"/>
  <c r="S11" i="20" a="1"/>
  <c r="S11" i="20" s="1"/>
  <c r="S12" i="20" a="1"/>
  <c r="S12" i="20" s="1"/>
  <c r="S13" i="20" a="1"/>
  <c r="S13" i="20" s="1"/>
  <c r="S14" i="20" a="1"/>
  <c r="S14" i="20" s="1"/>
  <c r="S15" i="20" a="1"/>
  <c r="S15" i="20" s="1"/>
  <c r="S16" i="20" a="1"/>
  <c r="S16" i="20" s="1"/>
  <c r="S17" i="20" a="1"/>
  <c r="S17" i="20" s="1"/>
  <c r="S18" i="20" a="1"/>
  <c r="S18" i="20" s="1"/>
  <c r="S19" i="20" a="1"/>
  <c r="S19" i="20" s="1"/>
  <c r="S20" i="20" a="1"/>
  <c r="S20" i="20" s="1"/>
  <c r="S21" i="20" a="1"/>
  <c r="S21" i="20" s="1"/>
  <c r="S22" i="20" a="1"/>
  <c r="S22" i="20" s="1"/>
  <c r="S23" i="20" a="1"/>
  <c r="S23" i="20" s="1"/>
  <c r="S24" i="20" a="1"/>
  <c r="S24" i="20" s="1"/>
  <c r="S25" i="20" a="1"/>
  <c r="S25" i="20" s="1"/>
  <c r="S26" i="20" a="1"/>
  <c r="S26" i="20" s="1"/>
  <c r="S27" i="20" a="1"/>
  <c r="S27" i="20" s="1"/>
  <c r="S28" i="20" a="1"/>
  <c r="S28" i="20" s="1"/>
  <c r="S29" i="20" a="1"/>
  <c r="S29" i="20" s="1"/>
  <c r="S30" i="20" a="1"/>
  <c r="S30" i="20" s="1"/>
  <c r="S31" i="20" a="1"/>
  <c r="S31" i="20" s="1"/>
  <c r="S32" i="20" a="1"/>
  <c r="S32" i="20" s="1"/>
  <c r="S33" i="20" a="1"/>
  <c r="S33" i="20" s="1"/>
  <c r="S34" i="20" a="1"/>
  <c r="S34" i="20" s="1"/>
  <c r="S35" i="20" a="1"/>
  <c r="S35" i="20" s="1"/>
  <c r="S36" i="20" a="1"/>
  <c r="S36" i="20" s="1"/>
  <c r="S37" i="20" a="1"/>
  <c r="S37" i="20" s="1"/>
  <c r="S38" i="20" a="1"/>
  <c r="S38" i="20" s="1"/>
  <c r="S9" i="21" a="1"/>
  <c r="S9" i="21" s="1"/>
  <c r="S10" i="21" a="1"/>
  <c r="S10" i="21" s="1"/>
  <c r="S11" i="21" a="1"/>
  <c r="S11" i="21" s="1"/>
  <c r="S12" i="21" a="1"/>
  <c r="S12" i="21" s="1"/>
  <c r="S13" i="21" a="1"/>
  <c r="S13" i="21" s="1"/>
  <c r="S14" i="21" a="1"/>
  <c r="S14" i="21" s="1"/>
  <c r="S15" i="21" a="1"/>
  <c r="S15" i="21" s="1"/>
  <c r="S16" i="21" a="1"/>
  <c r="S16" i="21" s="1"/>
  <c r="S17" i="21" a="1"/>
  <c r="S17" i="21" s="1"/>
  <c r="S18" i="21" a="1"/>
  <c r="S18" i="21" s="1"/>
  <c r="S19" i="21" a="1"/>
  <c r="S19" i="21" s="1"/>
  <c r="S20" i="21" a="1"/>
  <c r="S20" i="21" s="1"/>
  <c r="S21" i="21" a="1"/>
  <c r="S21" i="21" s="1"/>
  <c r="S22" i="21" a="1"/>
  <c r="S22" i="21" s="1"/>
  <c r="S23" i="21" a="1"/>
  <c r="S23" i="21" s="1"/>
  <c r="S24" i="21" a="1"/>
  <c r="S24" i="21" s="1"/>
  <c r="S25" i="21" a="1"/>
  <c r="S25" i="21" s="1"/>
  <c r="S26" i="21" a="1"/>
  <c r="S26" i="21" s="1"/>
  <c r="S27" i="21" a="1"/>
  <c r="S27" i="21" s="1"/>
  <c r="S28" i="21" a="1"/>
  <c r="S28" i="21" s="1"/>
  <c r="S29" i="21" a="1"/>
  <c r="S29" i="21" s="1"/>
  <c r="S30" i="21" a="1"/>
  <c r="S30" i="21" s="1"/>
  <c r="S31" i="21" a="1"/>
  <c r="S31" i="21" s="1"/>
  <c r="S32" i="21" a="1"/>
  <c r="S32" i="21" s="1"/>
  <c r="S33" i="21" a="1"/>
  <c r="S33" i="21" s="1"/>
  <c r="S34" i="21" a="1"/>
  <c r="S34" i="21" s="1"/>
  <c r="S35" i="21" a="1"/>
  <c r="S35" i="21" s="1"/>
  <c r="S36" i="21" a="1"/>
  <c r="S36" i="21" s="1"/>
  <c r="S37" i="21" a="1"/>
  <c r="S37" i="21" s="1"/>
  <c r="S38" i="21" a="1"/>
  <c r="S38" i="21" s="1"/>
  <c r="S9" i="19" a="1"/>
  <c r="S9" i="19" s="1"/>
  <c r="S10" i="19" a="1"/>
  <c r="S10" i="19" s="1"/>
  <c r="S11" i="19" a="1"/>
  <c r="S11" i="19" s="1"/>
  <c r="S12" i="19" a="1"/>
  <c r="S12" i="19" s="1"/>
  <c r="S13" i="19" a="1"/>
  <c r="S13" i="19" s="1"/>
  <c r="S14" i="19" a="1"/>
  <c r="S14" i="19" s="1"/>
  <c r="S15" i="19" a="1"/>
  <c r="S15" i="19" s="1"/>
  <c r="S16" i="19" a="1"/>
  <c r="S16" i="19" s="1"/>
  <c r="S17" i="19" a="1"/>
  <c r="S17" i="19" s="1"/>
  <c r="S18" i="19" a="1"/>
  <c r="S18" i="19" s="1"/>
  <c r="S19" i="19" a="1"/>
  <c r="S19" i="19" s="1"/>
  <c r="S20" i="19" a="1"/>
  <c r="S20" i="19" s="1"/>
  <c r="S21" i="19" a="1"/>
  <c r="S21" i="19" s="1"/>
  <c r="S22" i="19" a="1"/>
  <c r="S22" i="19" s="1"/>
  <c r="S23" i="19" a="1"/>
  <c r="S23" i="19" s="1"/>
  <c r="S24" i="19" a="1"/>
  <c r="S24" i="19" s="1"/>
  <c r="S25" i="19" a="1"/>
  <c r="S25" i="19" s="1"/>
  <c r="S26" i="19" a="1"/>
  <c r="S26" i="19" s="1"/>
  <c r="S27" i="19" a="1"/>
  <c r="S27" i="19" s="1"/>
  <c r="S28" i="19" a="1"/>
  <c r="S28" i="19" s="1"/>
  <c r="S29" i="19" a="1"/>
  <c r="S29" i="19" s="1"/>
  <c r="S30" i="19" a="1"/>
  <c r="S30" i="19" s="1"/>
  <c r="S31" i="19" a="1"/>
  <c r="S31" i="19" s="1"/>
  <c r="S32" i="19" a="1"/>
  <c r="S32" i="19" s="1"/>
  <c r="S33" i="19" a="1"/>
  <c r="S33" i="19" s="1"/>
  <c r="S34" i="19" a="1"/>
  <c r="S34" i="19" s="1"/>
  <c r="S35" i="19" a="1"/>
  <c r="S35" i="19" s="1"/>
  <c r="S36" i="19" a="1"/>
  <c r="S36" i="19" s="1"/>
  <c r="S37" i="19" a="1"/>
  <c r="S37" i="19" s="1"/>
  <c r="S38" i="19" a="1"/>
  <c r="S38" i="19" s="1"/>
  <c r="S9" i="22" a="1"/>
  <c r="S9" i="22" s="1"/>
  <c r="S10" i="22" a="1"/>
  <c r="S10" i="22" s="1"/>
  <c r="S11" i="22" a="1"/>
  <c r="S11" i="22" s="1"/>
  <c r="S12" i="22" a="1"/>
  <c r="S12" i="22" s="1"/>
  <c r="S13" i="22" a="1"/>
  <c r="S13" i="22" s="1"/>
  <c r="S14" i="22" a="1"/>
  <c r="S14" i="22" s="1"/>
  <c r="S15" i="22" a="1"/>
  <c r="S15" i="22" s="1"/>
  <c r="S16" i="22" a="1"/>
  <c r="S16" i="22" s="1"/>
  <c r="S17" i="22" a="1"/>
  <c r="S17" i="22" s="1"/>
  <c r="S18" i="22" a="1"/>
  <c r="S18" i="22" s="1"/>
  <c r="S19" i="22" a="1"/>
  <c r="S19" i="22" s="1"/>
  <c r="S20" i="22" a="1"/>
  <c r="S20" i="22" s="1"/>
  <c r="S21" i="22" a="1"/>
  <c r="S21" i="22" s="1"/>
  <c r="S22" i="22" a="1"/>
  <c r="S22" i="22" s="1"/>
  <c r="S23" i="22" a="1"/>
  <c r="S23" i="22" s="1"/>
  <c r="S24" i="22" a="1"/>
  <c r="S24" i="22" s="1"/>
  <c r="S25" i="22" a="1"/>
  <c r="S25" i="22" s="1"/>
  <c r="S26" i="22" a="1"/>
  <c r="S26" i="22" s="1"/>
  <c r="S27" i="22" a="1"/>
  <c r="S27" i="22" s="1"/>
  <c r="S28" i="22" a="1"/>
  <c r="S28" i="22" s="1"/>
  <c r="S29" i="22" a="1"/>
  <c r="S29" i="22" s="1"/>
  <c r="S30" i="22" a="1"/>
  <c r="S30" i="22" s="1"/>
  <c r="S31" i="22" a="1"/>
  <c r="S31" i="22" s="1"/>
  <c r="S32" i="22" a="1"/>
  <c r="S32" i="22" s="1"/>
  <c r="S33" i="22" a="1"/>
  <c r="S33" i="22" s="1"/>
  <c r="S34" i="22" a="1"/>
  <c r="S34" i="22" s="1"/>
  <c r="S35" i="22" a="1"/>
  <c r="S35" i="22" s="1"/>
  <c r="S36" i="22" a="1"/>
  <c r="S36" i="22" s="1"/>
  <c r="S37" i="22" a="1"/>
  <c r="S37" i="22" s="1"/>
  <c r="S38" i="22" a="1"/>
  <c r="S38" i="22" s="1"/>
  <c r="S9" i="25" a="1"/>
  <c r="S9" i="25" s="1"/>
  <c r="S10" i="25" a="1"/>
  <c r="S10" i="25" s="1"/>
  <c r="S11" i="25" a="1"/>
  <c r="S11" i="25" s="1"/>
  <c r="S12" i="25" a="1"/>
  <c r="S12" i="25" s="1"/>
  <c r="S13" i="25" a="1"/>
  <c r="S13" i="25" s="1"/>
  <c r="S14" i="25" a="1"/>
  <c r="S14" i="25" s="1"/>
  <c r="S15" i="25" a="1"/>
  <c r="S15" i="25" s="1"/>
  <c r="S16" i="25" a="1"/>
  <c r="S16" i="25" s="1"/>
  <c r="S17" i="25" a="1"/>
  <c r="S17" i="25" s="1"/>
  <c r="S18" i="25" a="1"/>
  <c r="S18" i="25" s="1"/>
  <c r="S19" i="25" a="1"/>
  <c r="S19" i="25" s="1"/>
  <c r="S20" i="25" a="1"/>
  <c r="S20" i="25" s="1"/>
  <c r="S21" i="25" a="1"/>
  <c r="S21" i="25" s="1"/>
  <c r="S22" i="25" a="1"/>
  <c r="S22" i="25" s="1"/>
  <c r="S23" i="25" a="1"/>
  <c r="S23" i="25" s="1"/>
  <c r="S24" i="25" a="1"/>
  <c r="S24" i="25" s="1"/>
  <c r="S25" i="25" a="1"/>
  <c r="S25" i="25" s="1"/>
  <c r="S26" i="25" a="1"/>
  <c r="S26" i="25" s="1"/>
  <c r="S27" i="25" a="1"/>
  <c r="S27" i="25" s="1"/>
  <c r="S28" i="25" a="1"/>
  <c r="S28" i="25" s="1"/>
  <c r="S29" i="25" a="1"/>
  <c r="S29" i="25" s="1"/>
  <c r="S30" i="25" a="1"/>
  <c r="S30" i="25" s="1"/>
  <c r="S31" i="25" a="1"/>
  <c r="S31" i="25" s="1"/>
  <c r="S32" i="25" a="1"/>
  <c r="S32" i="25" s="1"/>
  <c r="S33" i="25" a="1"/>
  <c r="S33" i="25" s="1"/>
  <c r="S34" i="25" a="1"/>
  <c r="S34" i="25" s="1"/>
  <c r="S35" i="25" a="1"/>
  <c r="S35" i="25" s="1"/>
  <c r="S36" i="25" a="1"/>
  <c r="S36" i="25" s="1"/>
  <c r="S37" i="25" a="1"/>
  <c r="S37" i="25" s="1"/>
  <c r="S38" i="25" a="1"/>
  <c r="S38" i="25" s="1"/>
  <c r="S9" i="24" a="1"/>
  <c r="S9" i="24" s="1"/>
  <c r="S10" i="24" a="1"/>
  <c r="S10" i="24" s="1"/>
  <c r="S11" i="24" a="1"/>
  <c r="S11" i="24" s="1"/>
  <c r="S12" i="24" a="1"/>
  <c r="S12" i="24" s="1"/>
  <c r="S13" i="24" a="1"/>
  <c r="S13" i="24" s="1"/>
  <c r="S14" i="24" a="1"/>
  <c r="S14" i="24" s="1"/>
  <c r="S15" i="24" a="1"/>
  <c r="S15" i="24" s="1"/>
  <c r="S16" i="24" a="1"/>
  <c r="S16" i="24" s="1"/>
  <c r="S17" i="24" a="1"/>
  <c r="S17" i="24" s="1"/>
  <c r="S18" i="24" a="1"/>
  <c r="S18" i="24" s="1"/>
  <c r="S19" i="24" a="1"/>
  <c r="S19" i="24" s="1"/>
  <c r="S20" i="24" a="1"/>
  <c r="S20" i="24" s="1"/>
  <c r="S21" i="24" a="1"/>
  <c r="S21" i="24" s="1"/>
  <c r="S22" i="24" a="1"/>
  <c r="S22" i="24" s="1"/>
  <c r="S23" i="24" a="1"/>
  <c r="S23" i="24" s="1"/>
  <c r="S24" i="24" a="1"/>
  <c r="S24" i="24" s="1"/>
  <c r="S25" i="24" a="1"/>
  <c r="S25" i="24" s="1"/>
  <c r="S26" i="24" a="1"/>
  <c r="S26" i="24" s="1"/>
  <c r="S27" i="24" a="1"/>
  <c r="S27" i="24" s="1"/>
  <c r="S28" i="24" a="1"/>
  <c r="S28" i="24" s="1"/>
  <c r="S29" i="24" a="1"/>
  <c r="S29" i="24" s="1"/>
  <c r="S30" i="24" a="1"/>
  <c r="S30" i="24" s="1"/>
  <c r="S31" i="24" a="1"/>
  <c r="S31" i="24" s="1"/>
  <c r="S32" i="24" a="1"/>
  <c r="S32" i="24" s="1"/>
  <c r="S33" i="24" a="1"/>
  <c r="S33" i="24" s="1"/>
  <c r="S34" i="24" a="1"/>
  <c r="S34" i="24" s="1"/>
  <c r="S35" i="24" a="1"/>
  <c r="S35" i="24" s="1"/>
  <c r="S36" i="24" a="1"/>
  <c r="S36" i="24" s="1"/>
  <c r="S37" i="24" a="1"/>
  <c r="S37" i="24" s="1"/>
  <c r="S38" i="24" a="1"/>
  <c r="S38" i="24" s="1"/>
  <c r="S9" i="23" a="1"/>
  <c r="S9" i="23" s="1"/>
  <c r="S10" i="23" a="1"/>
  <c r="S10" i="23" s="1"/>
  <c r="S11" i="23" a="1"/>
  <c r="S11" i="23" s="1"/>
  <c r="S12" i="23" a="1"/>
  <c r="S12" i="23" s="1"/>
  <c r="S13" i="23" a="1"/>
  <c r="S13" i="23" s="1"/>
  <c r="S14" i="23" a="1"/>
  <c r="S14" i="23" s="1"/>
  <c r="S15" i="23" a="1"/>
  <c r="S15" i="23" s="1"/>
  <c r="S16" i="23" a="1"/>
  <c r="S16" i="23" s="1"/>
  <c r="S17" i="23" a="1"/>
  <c r="S17" i="23" s="1"/>
  <c r="S18" i="23" a="1"/>
  <c r="S18" i="23" s="1"/>
  <c r="S19" i="23" a="1"/>
  <c r="S19" i="23" s="1"/>
  <c r="S20" i="23" a="1"/>
  <c r="S20" i="23" s="1"/>
  <c r="S21" i="23" a="1"/>
  <c r="S21" i="23" s="1"/>
  <c r="S22" i="23" a="1"/>
  <c r="S22" i="23" s="1"/>
  <c r="S23" i="23" a="1"/>
  <c r="S23" i="23" s="1"/>
  <c r="S24" i="23" a="1"/>
  <c r="S24" i="23" s="1"/>
  <c r="S25" i="23" a="1"/>
  <c r="S25" i="23" s="1"/>
  <c r="S26" i="23" a="1"/>
  <c r="S26" i="23" s="1"/>
  <c r="S27" i="23" a="1"/>
  <c r="S27" i="23" s="1"/>
  <c r="S28" i="23" a="1"/>
  <c r="S28" i="23" s="1"/>
  <c r="S29" i="23" a="1"/>
  <c r="S29" i="23" s="1"/>
  <c r="S30" i="23" a="1"/>
  <c r="S30" i="23" s="1"/>
  <c r="S31" i="23" a="1"/>
  <c r="S31" i="23" s="1"/>
  <c r="S32" i="23" a="1"/>
  <c r="S32" i="23" s="1"/>
  <c r="S33" i="23" a="1"/>
  <c r="S33" i="23" s="1"/>
  <c r="S34" i="23" a="1"/>
  <c r="S34" i="23" s="1"/>
  <c r="S35" i="23" a="1"/>
  <c r="S35" i="23" s="1"/>
  <c r="S36" i="23" a="1"/>
  <c r="S36" i="23" s="1"/>
  <c r="S37" i="23" a="1"/>
  <c r="S37" i="23" s="1"/>
  <c r="S38" i="23" a="1"/>
  <c r="S38" i="23" s="1"/>
  <c r="S9" i="16" a="1"/>
  <c r="S9" i="16" s="1"/>
  <c r="S10" i="16" a="1"/>
  <c r="S10" i="16" s="1"/>
  <c r="S11" i="16" a="1"/>
  <c r="S11" i="16" s="1"/>
  <c r="S12" i="16" a="1"/>
  <c r="S12" i="16" s="1"/>
  <c r="S13" i="16" a="1"/>
  <c r="S13" i="16" s="1"/>
  <c r="S14" i="16" a="1"/>
  <c r="S14" i="16" s="1"/>
  <c r="S15" i="16" a="1"/>
  <c r="S15" i="16" s="1"/>
  <c r="S16" i="16" a="1"/>
  <c r="S16" i="16" s="1"/>
  <c r="S17" i="16" a="1"/>
  <c r="S17" i="16" s="1"/>
  <c r="S18" i="16" a="1"/>
  <c r="S18" i="16" s="1"/>
  <c r="S19" i="16" a="1"/>
  <c r="S19" i="16" s="1"/>
  <c r="S20" i="16" a="1"/>
  <c r="S20" i="16" s="1"/>
  <c r="S21" i="16" a="1"/>
  <c r="S21" i="16" s="1"/>
  <c r="S22" i="16" a="1"/>
  <c r="S22" i="16" s="1"/>
  <c r="S23" i="16" a="1"/>
  <c r="S23" i="16" s="1"/>
  <c r="S24" i="16" a="1"/>
  <c r="S24" i="16" s="1"/>
  <c r="S25" i="16" a="1"/>
  <c r="S25" i="16" s="1"/>
  <c r="S26" i="16" a="1"/>
  <c r="S26" i="16" s="1"/>
  <c r="S27" i="16" a="1"/>
  <c r="S27" i="16" s="1"/>
  <c r="S28" i="16" a="1"/>
  <c r="S28" i="16" s="1"/>
  <c r="S29" i="16" a="1"/>
  <c r="S29" i="16" s="1"/>
  <c r="S30" i="16" a="1"/>
  <c r="S30" i="16" s="1"/>
  <c r="S31" i="16" a="1"/>
  <c r="S31" i="16" s="1"/>
  <c r="S32" i="16" a="1"/>
  <c r="S32" i="16" s="1"/>
  <c r="S33" i="16" a="1"/>
  <c r="S33" i="16" s="1"/>
  <c r="S34" i="16" a="1"/>
  <c r="S34" i="16" s="1"/>
  <c r="S35" i="16" a="1"/>
  <c r="S35" i="16" s="1"/>
  <c r="S36" i="16" a="1"/>
  <c r="S36" i="16" s="1"/>
  <c r="S37" i="16" a="1"/>
  <c r="S37" i="16" s="1"/>
  <c r="S38" i="16" a="1"/>
  <c r="S38" i="16" s="1"/>
  <c r="S9" i="27" a="1"/>
  <c r="S9" i="27" s="1"/>
  <c r="S10" i="27" a="1"/>
  <c r="S10" i="27" s="1"/>
  <c r="S11" i="27" a="1"/>
  <c r="S11" i="27" s="1"/>
  <c r="S12" i="27" a="1"/>
  <c r="S12" i="27" s="1"/>
  <c r="S13" i="27" a="1"/>
  <c r="S13" i="27" s="1"/>
  <c r="S14" i="27" a="1"/>
  <c r="S14" i="27" s="1"/>
  <c r="S15" i="27" a="1"/>
  <c r="S15" i="27" s="1"/>
  <c r="S16" i="27" a="1"/>
  <c r="S16" i="27" s="1"/>
  <c r="S17" i="27" a="1"/>
  <c r="S17" i="27" s="1"/>
  <c r="S18" i="27" a="1"/>
  <c r="S18" i="27" s="1"/>
  <c r="S19" i="27" a="1"/>
  <c r="S19" i="27" s="1"/>
  <c r="S20" i="27" a="1"/>
  <c r="S20" i="27" s="1"/>
  <c r="S21" i="27" a="1"/>
  <c r="S21" i="27" s="1"/>
  <c r="S22" i="27" a="1"/>
  <c r="S22" i="27" s="1"/>
  <c r="S23" i="27" a="1"/>
  <c r="S23" i="27" s="1"/>
  <c r="S24" i="27" a="1"/>
  <c r="S24" i="27" s="1"/>
  <c r="S25" i="27" a="1"/>
  <c r="S25" i="27" s="1"/>
  <c r="S26" i="27" a="1"/>
  <c r="S26" i="27" s="1"/>
  <c r="S27" i="27" a="1"/>
  <c r="S27" i="27" s="1"/>
  <c r="S28" i="27" a="1"/>
  <c r="S28" i="27" s="1"/>
  <c r="S29" i="27" a="1"/>
  <c r="S29" i="27" s="1"/>
  <c r="S30" i="27" a="1"/>
  <c r="S30" i="27" s="1"/>
  <c r="S31" i="27" a="1"/>
  <c r="S31" i="27" s="1"/>
  <c r="S32" i="27" a="1"/>
  <c r="S32" i="27" s="1"/>
  <c r="S33" i="27" a="1"/>
  <c r="S33" i="27" s="1"/>
  <c r="S34" i="27" a="1"/>
  <c r="S34" i="27" s="1"/>
  <c r="S35" i="27" a="1"/>
  <c r="S35" i="27" s="1"/>
  <c r="S36" i="27" a="1"/>
  <c r="S36" i="27" s="1"/>
  <c r="S37" i="27" a="1"/>
  <c r="S37" i="27" s="1"/>
  <c r="S38" i="27" a="1"/>
  <c r="S38" i="27" s="1"/>
  <c r="S9" i="28" a="1"/>
  <c r="S9" i="28" s="1"/>
  <c r="S10" i="28" a="1"/>
  <c r="S10" i="28" s="1"/>
  <c r="S11" i="28" a="1"/>
  <c r="S11" i="28" s="1"/>
  <c r="S12" i="28" a="1"/>
  <c r="S12" i="28" s="1"/>
  <c r="S13" i="28" a="1"/>
  <c r="S13" i="28" s="1"/>
  <c r="S14" i="28" a="1"/>
  <c r="S14" i="28" s="1"/>
  <c r="S15" i="28" a="1"/>
  <c r="S15" i="28" s="1"/>
  <c r="S16" i="28" a="1"/>
  <c r="S16" i="28" s="1"/>
  <c r="S17" i="28" a="1"/>
  <c r="S17" i="28" s="1"/>
  <c r="S18" i="28" a="1"/>
  <c r="S18" i="28" s="1"/>
  <c r="S19" i="28" a="1"/>
  <c r="S19" i="28" s="1"/>
  <c r="S20" i="28" a="1"/>
  <c r="S20" i="28" s="1"/>
  <c r="S21" i="28" a="1"/>
  <c r="S21" i="28" s="1"/>
  <c r="S22" i="28" a="1"/>
  <c r="S22" i="28" s="1"/>
  <c r="S23" i="28" a="1"/>
  <c r="S23" i="28" s="1"/>
  <c r="S24" i="28" a="1"/>
  <c r="S24" i="28" s="1"/>
  <c r="S25" i="28" a="1"/>
  <c r="S25" i="28" s="1"/>
  <c r="S26" i="28" a="1"/>
  <c r="S26" i="28" s="1"/>
  <c r="S27" i="28" a="1"/>
  <c r="S27" i="28" s="1"/>
  <c r="S28" i="28" a="1"/>
  <c r="S28" i="28" s="1"/>
  <c r="S29" i="28" a="1"/>
  <c r="S29" i="28" s="1"/>
  <c r="S30" i="28" a="1"/>
  <c r="S30" i="28" s="1"/>
  <c r="S31" i="28" a="1"/>
  <c r="S31" i="28" s="1"/>
  <c r="S32" i="28" a="1"/>
  <c r="S32" i="28" s="1"/>
  <c r="S33" i="28" a="1"/>
  <c r="S33" i="28" s="1"/>
  <c r="S34" i="28" a="1"/>
  <c r="S34" i="28" s="1"/>
  <c r="S35" i="28" a="1"/>
  <c r="S35" i="28" s="1"/>
  <c r="S36" i="28" a="1"/>
  <c r="S36" i="28" s="1"/>
  <c r="S37" i="28" a="1"/>
  <c r="S37" i="28" s="1"/>
  <c r="S38" i="28" a="1"/>
  <c r="S38" i="28" s="1"/>
  <c r="S9" i="26" a="1"/>
  <c r="S9" i="26" s="1"/>
  <c r="S10" i="26" a="1"/>
  <c r="S10" i="26" s="1"/>
  <c r="S11" i="26" a="1"/>
  <c r="S11" i="26" s="1"/>
  <c r="S12" i="26" a="1"/>
  <c r="S12" i="26" s="1"/>
  <c r="S13" i="26" a="1"/>
  <c r="S13" i="26" s="1"/>
  <c r="S14" i="26" a="1"/>
  <c r="S14" i="26" s="1"/>
  <c r="S15" i="26" a="1"/>
  <c r="S15" i="26" s="1"/>
  <c r="S16" i="26" a="1"/>
  <c r="S16" i="26" s="1"/>
  <c r="S17" i="26" a="1"/>
  <c r="S17" i="26" s="1"/>
  <c r="S18" i="26" a="1"/>
  <c r="S18" i="26" s="1"/>
  <c r="S19" i="26" a="1"/>
  <c r="S19" i="26" s="1"/>
  <c r="S20" i="26" a="1"/>
  <c r="S20" i="26" s="1"/>
  <c r="S21" i="26" a="1"/>
  <c r="S21" i="26" s="1"/>
  <c r="S22" i="26" a="1"/>
  <c r="S22" i="26" s="1"/>
  <c r="S23" i="26" a="1"/>
  <c r="S23" i="26" s="1"/>
  <c r="S24" i="26" a="1"/>
  <c r="S24" i="26" s="1"/>
  <c r="S25" i="26" a="1"/>
  <c r="S25" i="26" s="1"/>
  <c r="S26" i="26" a="1"/>
  <c r="S26" i="26" s="1"/>
  <c r="S27" i="26" a="1"/>
  <c r="S27" i="26" s="1"/>
  <c r="S28" i="26" a="1"/>
  <c r="S28" i="26" s="1"/>
  <c r="S29" i="26" a="1"/>
  <c r="S29" i="26" s="1"/>
  <c r="S30" i="26" a="1"/>
  <c r="S30" i="26" s="1"/>
  <c r="S31" i="26" a="1"/>
  <c r="S31" i="26" s="1"/>
  <c r="S32" i="26" a="1"/>
  <c r="S32" i="26" s="1"/>
  <c r="S33" i="26" a="1"/>
  <c r="S33" i="26" s="1"/>
  <c r="S34" i="26" a="1"/>
  <c r="S34" i="26" s="1"/>
  <c r="S35" i="26" a="1"/>
  <c r="S35" i="26" s="1"/>
  <c r="S36" i="26" a="1"/>
  <c r="S36" i="26" s="1"/>
  <c r="S37" i="26" a="1"/>
  <c r="S37" i="26" s="1"/>
  <c r="S38" i="26" a="1"/>
  <c r="S38" i="26" s="1"/>
  <c r="S9" i="37" a="1"/>
  <c r="S9" i="37" s="1"/>
  <c r="S10" i="37" a="1"/>
  <c r="S10" i="37" s="1"/>
  <c r="S11" i="37" a="1"/>
  <c r="S11" i="37" s="1"/>
  <c r="S12" i="37" a="1"/>
  <c r="S12" i="37" s="1"/>
  <c r="F12" i="37" s="1"/>
  <c r="S13" i="37" a="1"/>
  <c r="S13" i="37" s="1"/>
  <c r="S14" i="37" a="1"/>
  <c r="S14" i="37" s="1"/>
  <c r="S15" i="37" a="1"/>
  <c r="S15" i="37" s="1"/>
  <c r="S16" i="37" a="1"/>
  <c r="S16" i="37" s="1"/>
  <c r="S17" i="37" a="1"/>
  <c r="S17" i="37" s="1"/>
  <c r="S18" i="37" a="1"/>
  <c r="S18" i="37" s="1"/>
  <c r="S19" i="37" a="1"/>
  <c r="S19" i="37" s="1"/>
  <c r="S20" i="37" a="1"/>
  <c r="S20" i="37" s="1"/>
  <c r="S21" i="37" a="1"/>
  <c r="S21" i="37" s="1"/>
  <c r="S22" i="37" a="1"/>
  <c r="S22" i="37" s="1"/>
  <c r="S23" i="37" a="1"/>
  <c r="S23" i="37" s="1"/>
  <c r="S24" i="37" a="1"/>
  <c r="S24" i="37" s="1"/>
  <c r="S25" i="37" a="1"/>
  <c r="S25" i="37" s="1"/>
  <c r="S26" i="37" a="1"/>
  <c r="S26" i="37" s="1"/>
  <c r="O26" i="37" s="1"/>
  <c r="S27" i="37" a="1"/>
  <c r="S27" i="37" s="1"/>
  <c r="S28" i="37" a="1"/>
  <c r="S28" i="37" s="1"/>
  <c r="S29" i="37" a="1"/>
  <c r="S29" i="37" s="1"/>
  <c r="S30" i="37" a="1"/>
  <c r="S30" i="37" s="1"/>
  <c r="S31" i="37" a="1"/>
  <c r="S31" i="37" s="1"/>
  <c r="S32" i="37" a="1"/>
  <c r="S32" i="37" s="1"/>
  <c r="S33" i="37" a="1"/>
  <c r="S33" i="37" s="1"/>
  <c r="F33" i="37" s="1"/>
  <c r="S34" i="37" a="1"/>
  <c r="S34" i="37" s="1"/>
  <c r="S35" i="37" a="1"/>
  <c r="S35" i="37" s="1"/>
  <c r="S36" i="37" a="1"/>
  <c r="S36" i="37" s="1"/>
  <c r="S37" i="37" a="1"/>
  <c r="S37" i="37" s="1"/>
  <c r="S38" i="37" a="1"/>
  <c r="S38" i="37" s="1"/>
  <c r="S8" i="38" a="1"/>
  <c r="S8" i="38" s="1"/>
  <c r="S8" i="39" a="1"/>
  <c r="S8" i="39" s="1"/>
  <c r="S8" i="11" a="1"/>
  <c r="S8" i="11" s="1"/>
  <c r="S8" i="12" a="1"/>
  <c r="S8" i="12" s="1"/>
  <c r="S8" i="13" a="1"/>
  <c r="S8" i="13" s="1"/>
  <c r="S8" i="14" a="1"/>
  <c r="S8" i="14" s="1"/>
  <c r="S8" i="15" a="1"/>
  <c r="S8" i="15" s="1"/>
  <c r="S8" i="17" a="1"/>
  <c r="S8" i="17" s="1"/>
  <c r="S8" i="18" a="1"/>
  <c r="S8" i="18" s="1"/>
  <c r="S8" i="20" a="1"/>
  <c r="S8" i="20" s="1"/>
  <c r="S8" i="21" a="1"/>
  <c r="S8" i="21" s="1"/>
  <c r="S8" i="19" a="1"/>
  <c r="S8" i="19" s="1"/>
  <c r="S8" i="22" a="1"/>
  <c r="S8" i="22" s="1"/>
  <c r="S8" i="25" a="1"/>
  <c r="S8" i="25" s="1"/>
  <c r="S8" i="24" a="1"/>
  <c r="S8" i="24" s="1"/>
  <c r="S8" i="23" a="1"/>
  <c r="S8" i="23" s="1"/>
  <c r="S8" i="16" a="1"/>
  <c r="S8" i="16" s="1"/>
  <c r="S8" i="27" a="1"/>
  <c r="S8" i="27" s="1"/>
  <c r="S8" i="28" a="1"/>
  <c r="S8" i="28" s="1"/>
  <c r="S8" i="26" a="1"/>
  <c r="S8" i="26" s="1"/>
  <c r="S8" i="37" a="1"/>
  <c r="S8" i="37" s="1"/>
  <c r="L33" i="38"/>
  <c r="K33" i="38"/>
  <c r="G33" i="38"/>
  <c r="O32" i="38"/>
  <c r="N32" i="38"/>
  <c r="M32" i="38"/>
  <c r="L32" i="38"/>
  <c r="K32" i="38"/>
  <c r="J32" i="38"/>
  <c r="I32" i="38"/>
  <c r="H32" i="38"/>
  <c r="G32" i="38"/>
  <c r="F32" i="38"/>
  <c r="O28" i="38"/>
  <c r="N28" i="38"/>
  <c r="M28" i="38"/>
  <c r="L28" i="38"/>
  <c r="K28" i="38"/>
  <c r="J28" i="38"/>
  <c r="I28" i="38"/>
  <c r="H28" i="38"/>
  <c r="G28" i="38"/>
  <c r="F28" i="38"/>
  <c r="O26" i="38"/>
  <c r="N26" i="38"/>
  <c r="M26" i="38"/>
  <c r="L26" i="38"/>
  <c r="K26" i="38"/>
  <c r="J26" i="38"/>
  <c r="I26" i="38"/>
  <c r="H26" i="38"/>
  <c r="G26" i="38"/>
  <c r="F26" i="38"/>
  <c r="O25" i="38"/>
  <c r="N25" i="38"/>
  <c r="M25" i="38"/>
  <c r="L25" i="38"/>
  <c r="K25" i="38"/>
  <c r="J25" i="38"/>
  <c r="I25" i="38"/>
  <c r="H25" i="38"/>
  <c r="G25" i="38"/>
  <c r="F25" i="38"/>
  <c r="O19" i="38"/>
  <c r="N19" i="38"/>
  <c r="M19" i="38"/>
  <c r="L19" i="38"/>
  <c r="K19" i="38"/>
  <c r="J19" i="38"/>
  <c r="I19" i="38"/>
  <c r="H19" i="38"/>
  <c r="G19" i="38"/>
  <c r="F19" i="38"/>
  <c r="O18" i="38"/>
  <c r="N18" i="38"/>
  <c r="M18" i="38"/>
  <c r="L18" i="38"/>
  <c r="K18" i="38"/>
  <c r="J18" i="38"/>
  <c r="I18" i="38"/>
  <c r="H18" i="38"/>
  <c r="G18" i="38"/>
  <c r="F18" i="38"/>
  <c r="O14" i="38"/>
  <c r="N14" i="38"/>
  <c r="M14" i="38"/>
  <c r="L14" i="38"/>
  <c r="K14" i="38"/>
  <c r="J14" i="38"/>
  <c r="I14" i="38"/>
  <c r="H14" i="38"/>
  <c r="G14" i="38"/>
  <c r="F14" i="38"/>
  <c r="O11" i="38"/>
  <c r="N11" i="38"/>
  <c r="M11" i="38"/>
  <c r="L11" i="38"/>
  <c r="K11" i="38"/>
  <c r="J11" i="38"/>
  <c r="I11" i="38"/>
  <c r="H11" i="38"/>
  <c r="G11" i="38"/>
  <c r="F11" i="38"/>
  <c r="O33" i="39"/>
  <c r="N33" i="39"/>
  <c r="M33" i="39"/>
  <c r="L33" i="39"/>
  <c r="K33" i="39"/>
  <c r="J33" i="39"/>
  <c r="I33" i="39"/>
  <c r="H33" i="39"/>
  <c r="G33" i="39"/>
  <c r="F33" i="39"/>
  <c r="O32" i="39"/>
  <c r="N32" i="39"/>
  <c r="M32" i="39"/>
  <c r="L32" i="39"/>
  <c r="K32" i="39"/>
  <c r="J32" i="39"/>
  <c r="I32" i="39"/>
  <c r="H32" i="39"/>
  <c r="G32" i="39"/>
  <c r="F32" i="39"/>
  <c r="O28" i="39"/>
  <c r="N28" i="39"/>
  <c r="M28" i="39"/>
  <c r="L28" i="39"/>
  <c r="K28" i="39"/>
  <c r="J28" i="39"/>
  <c r="I28" i="39"/>
  <c r="H28" i="39"/>
  <c r="G28" i="39"/>
  <c r="F28" i="39"/>
  <c r="L26" i="39"/>
  <c r="O25" i="39"/>
  <c r="N25" i="39"/>
  <c r="M25" i="39"/>
  <c r="L25" i="39"/>
  <c r="K25" i="39"/>
  <c r="J25" i="39"/>
  <c r="I25" i="39"/>
  <c r="H25" i="39"/>
  <c r="G25" i="39"/>
  <c r="F25" i="39"/>
  <c r="O19" i="39"/>
  <c r="N19" i="39"/>
  <c r="M19" i="39"/>
  <c r="L19" i="39"/>
  <c r="K19" i="39"/>
  <c r="J19" i="39"/>
  <c r="I19" i="39"/>
  <c r="H19" i="39"/>
  <c r="G19" i="39"/>
  <c r="F19" i="39"/>
  <c r="O18" i="39"/>
  <c r="N18" i="39"/>
  <c r="M18" i="39"/>
  <c r="L18" i="39"/>
  <c r="K18" i="39"/>
  <c r="J18" i="39"/>
  <c r="I18" i="39"/>
  <c r="H18" i="39"/>
  <c r="G18" i="39"/>
  <c r="F18" i="39"/>
  <c r="O14" i="39"/>
  <c r="N14" i="39"/>
  <c r="M14" i="39"/>
  <c r="L14" i="39"/>
  <c r="K14" i="39"/>
  <c r="J14" i="39"/>
  <c r="I14" i="39"/>
  <c r="H14" i="39"/>
  <c r="G14" i="39"/>
  <c r="F14" i="39"/>
  <c r="O12" i="39"/>
  <c r="N12" i="39"/>
  <c r="M12" i="39"/>
  <c r="L12" i="39"/>
  <c r="K12" i="39"/>
  <c r="J12" i="39"/>
  <c r="I12" i="39"/>
  <c r="H12" i="39"/>
  <c r="G12" i="39"/>
  <c r="F12" i="39"/>
  <c r="O11" i="39"/>
  <c r="N11" i="39"/>
  <c r="M11" i="39"/>
  <c r="L11" i="39"/>
  <c r="K11" i="39"/>
  <c r="J11" i="39"/>
  <c r="I11" i="39"/>
  <c r="H11" i="39"/>
  <c r="G11" i="39"/>
  <c r="F11" i="39"/>
  <c r="O38" i="12"/>
  <c r="N38" i="12"/>
  <c r="M38" i="12"/>
  <c r="L38" i="12"/>
  <c r="K38" i="12"/>
  <c r="J38" i="12"/>
  <c r="I38" i="12"/>
  <c r="H38" i="12"/>
  <c r="G38" i="12"/>
  <c r="F38" i="12"/>
  <c r="O38" i="15"/>
  <c r="N38" i="15"/>
  <c r="M38" i="15"/>
  <c r="L38" i="15"/>
  <c r="K38" i="15"/>
  <c r="J38" i="15"/>
  <c r="I38" i="15"/>
  <c r="H38" i="15"/>
  <c r="G38" i="15"/>
  <c r="F38" i="15"/>
  <c r="O37" i="15"/>
  <c r="N37" i="15"/>
  <c r="M37" i="15"/>
  <c r="L37" i="15"/>
  <c r="K37" i="15"/>
  <c r="J37" i="15"/>
  <c r="I37" i="15"/>
  <c r="H37" i="15"/>
  <c r="G37" i="15"/>
  <c r="F37" i="15"/>
  <c r="O36" i="15"/>
  <c r="N36" i="15"/>
  <c r="M36" i="15"/>
  <c r="L36" i="15"/>
  <c r="K36" i="15"/>
  <c r="J36" i="15"/>
  <c r="I36" i="15"/>
  <c r="H36" i="15"/>
  <c r="G36" i="15"/>
  <c r="F36" i="15"/>
  <c r="O38" i="18"/>
  <c r="N38" i="18"/>
  <c r="M38" i="18"/>
  <c r="L38" i="18"/>
  <c r="K38" i="18"/>
  <c r="J38" i="18"/>
  <c r="I38" i="18"/>
  <c r="H38" i="18"/>
  <c r="G38" i="18"/>
  <c r="F38" i="18"/>
  <c r="O38" i="21"/>
  <c r="N38" i="21"/>
  <c r="M38" i="21"/>
  <c r="L38" i="21"/>
  <c r="K38" i="21"/>
  <c r="J38" i="21"/>
  <c r="I38" i="21"/>
  <c r="H38" i="21"/>
  <c r="G38" i="21"/>
  <c r="F38" i="21"/>
  <c r="O38" i="25"/>
  <c r="N38" i="25"/>
  <c r="M38" i="25"/>
  <c r="L38" i="25"/>
  <c r="K38" i="25"/>
  <c r="J38" i="25"/>
  <c r="I38" i="25"/>
  <c r="H38" i="25"/>
  <c r="G38" i="25"/>
  <c r="F38" i="25"/>
  <c r="O38" i="23"/>
  <c r="N38" i="23"/>
  <c r="M38" i="23"/>
  <c r="L38" i="23"/>
  <c r="K38" i="23"/>
  <c r="J38" i="23"/>
  <c r="I38" i="23"/>
  <c r="H38" i="23"/>
  <c r="G38" i="23"/>
  <c r="F38" i="23"/>
  <c r="O38" i="28"/>
  <c r="N38" i="28"/>
  <c r="M38" i="28"/>
  <c r="L38" i="28"/>
  <c r="K38" i="28"/>
  <c r="J38" i="28"/>
  <c r="I38" i="28"/>
  <c r="H38" i="28"/>
  <c r="G38" i="28"/>
  <c r="F38" i="28"/>
  <c r="O37" i="28"/>
  <c r="N37" i="28"/>
  <c r="M37" i="28"/>
  <c r="L37" i="28"/>
  <c r="K37" i="28"/>
  <c r="J37" i="28"/>
  <c r="I37" i="28"/>
  <c r="H37" i="28"/>
  <c r="G37" i="28"/>
  <c r="F37" i="28"/>
  <c r="O33" i="37"/>
  <c r="M33" i="37"/>
  <c r="L33" i="37"/>
  <c r="J33" i="37"/>
  <c r="I33" i="37"/>
  <c r="H33" i="37"/>
  <c r="G33" i="37"/>
  <c r="O32" i="37"/>
  <c r="N32" i="37"/>
  <c r="M32" i="37"/>
  <c r="L32" i="37"/>
  <c r="K32" i="37"/>
  <c r="J32" i="37"/>
  <c r="I32" i="37"/>
  <c r="H32" i="37"/>
  <c r="G32" i="37"/>
  <c r="F32" i="37"/>
  <c r="O28" i="37"/>
  <c r="N28" i="37"/>
  <c r="M28" i="37"/>
  <c r="L28" i="37"/>
  <c r="K28" i="37"/>
  <c r="J28" i="37"/>
  <c r="I28" i="37"/>
  <c r="H28" i="37"/>
  <c r="G28" i="37"/>
  <c r="F28" i="37"/>
  <c r="J26" i="37"/>
  <c r="I26" i="37"/>
  <c r="H26" i="37"/>
  <c r="G26" i="37"/>
  <c r="F26" i="37"/>
  <c r="O25" i="37"/>
  <c r="N25" i="37"/>
  <c r="M25" i="37"/>
  <c r="L25" i="37"/>
  <c r="K25" i="37"/>
  <c r="J25" i="37"/>
  <c r="I25" i="37"/>
  <c r="H25" i="37"/>
  <c r="G25" i="37"/>
  <c r="F25" i="37"/>
  <c r="O19" i="37"/>
  <c r="N19" i="37"/>
  <c r="M19" i="37"/>
  <c r="L19" i="37"/>
  <c r="K19" i="37"/>
  <c r="J19" i="37"/>
  <c r="I19" i="37"/>
  <c r="H19" i="37"/>
  <c r="G19" i="37"/>
  <c r="F19" i="37"/>
  <c r="O18" i="37"/>
  <c r="N18" i="37"/>
  <c r="M18" i="37"/>
  <c r="L18" i="37"/>
  <c r="K18" i="37"/>
  <c r="J18" i="37"/>
  <c r="I18" i="37"/>
  <c r="H18" i="37"/>
  <c r="G18" i="37"/>
  <c r="F18" i="37"/>
  <c r="O14" i="37"/>
  <c r="N14" i="37"/>
  <c r="M14" i="37"/>
  <c r="L14" i="37"/>
  <c r="K14" i="37"/>
  <c r="J14" i="37"/>
  <c r="I14" i="37"/>
  <c r="H14" i="37"/>
  <c r="G14" i="37"/>
  <c r="F14" i="37"/>
  <c r="O12" i="37"/>
  <c r="N12" i="37"/>
  <c r="M12" i="37"/>
  <c r="L12" i="37"/>
  <c r="K12" i="37"/>
  <c r="J12" i="37"/>
  <c r="I12" i="37"/>
  <c r="H12" i="37"/>
  <c r="G12" i="37"/>
  <c r="O11" i="37"/>
  <c r="N11" i="37"/>
  <c r="M11" i="37"/>
  <c r="L11" i="37"/>
  <c r="K11" i="37"/>
  <c r="J11" i="37"/>
  <c r="I11" i="37"/>
  <c r="H11" i="37"/>
  <c r="G11" i="37"/>
  <c r="F11" i="37"/>
  <c r="AB110" i="38"/>
  <c r="AD110" i="38" s="1"/>
  <c r="AB109" i="38"/>
  <c r="AD109" i="38" s="1"/>
  <c r="AB108" i="38"/>
  <c r="AD108" i="38" s="1"/>
  <c r="AB107" i="38"/>
  <c r="AD107" i="38" s="1"/>
  <c r="AB106" i="38"/>
  <c r="AD106" i="38" s="1"/>
  <c r="AB105" i="38"/>
  <c r="AD105" i="38" s="1"/>
  <c r="AB104" i="38"/>
  <c r="AD104" i="38" s="1"/>
  <c r="AB103" i="38"/>
  <c r="AD103" i="38" s="1"/>
  <c r="AB102" i="38"/>
  <c r="AD102" i="38" s="1"/>
  <c r="AB101" i="38"/>
  <c r="AD101" i="38" s="1"/>
  <c r="AB100" i="38"/>
  <c r="AD100" i="38" s="1"/>
  <c r="AB99" i="38"/>
  <c r="AD99" i="38" s="1"/>
  <c r="AB98" i="38"/>
  <c r="AD98" i="38" s="1"/>
  <c r="AB97" i="38"/>
  <c r="AD97" i="38" s="1"/>
  <c r="AB96" i="38"/>
  <c r="AD96" i="38" s="1"/>
  <c r="AB95" i="38"/>
  <c r="AD95" i="38" s="1"/>
  <c r="AB94" i="38"/>
  <c r="AD94" i="38" s="1"/>
  <c r="AB93" i="38"/>
  <c r="AD93" i="38" s="1"/>
  <c r="AB92" i="38"/>
  <c r="AD92" i="38" s="1"/>
  <c r="AB91" i="38"/>
  <c r="AD91" i="38" s="1"/>
  <c r="AB90" i="38"/>
  <c r="AD90" i="38" s="1"/>
  <c r="AB89" i="38"/>
  <c r="AD89" i="38" s="1"/>
  <c r="AB88" i="38"/>
  <c r="AD88" i="38" s="1"/>
  <c r="AB87" i="38"/>
  <c r="AD87" i="38" s="1"/>
  <c r="AB86" i="38"/>
  <c r="AD86" i="38" s="1"/>
  <c r="AB85" i="38"/>
  <c r="AD85" i="38" s="1"/>
  <c r="AB84" i="38"/>
  <c r="AD84" i="38" s="1"/>
  <c r="AB83" i="38"/>
  <c r="AD83" i="38" s="1"/>
  <c r="AB82" i="38"/>
  <c r="AD82" i="38" s="1"/>
  <c r="AB81" i="38"/>
  <c r="AD81" i="38" s="1"/>
  <c r="AB80" i="38"/>
  <c r="AD80" i="38" s="1"/>
  <c r="AB79" i="38"/>
  <c r="AD79" i="38" s="1"/>
  <c r="AB78" i="38"/>
  <c r="AD78" i="38" s="1"/>
  <c r="AB77" i="38"/>
  <c r="AD77" i="38" s="1"/>
  <c r="AB76" i="38"/>
  <c r="AD76" i="38" s="1"/>
  <c r="AB75" i="38"/>
  <c r="AD75" i="38" s="1"/>
  <c r="AB74" i="38"/>
  <c r="AD74" i="38" s="1"/>
  <c r="AB73" i="38"/>
  <c r="AD73" i="38" s="1"/>
  <c r="AB72" i="38"/>
  <c r="AD72" i="38" s="1"/>
  <c r="AB71" i="38"/>
  <c r="AD71" i="38" s="1"/>
  <c r="AB70" i="38"/>
  <c r="AD70" i="38" s="1"/>
  <c r="AB69" i="38"/>
  <c r="AD69" i="38" s="1"/>
  <c r="AB68" i="38"/>
  <c r="AD68" i="38" s="1"/>
  <c r="AB67" i="38"/>
  <c r="AD67" i="38" s="1"/>
  <c r="AB66" i="38"/>
  <c r="AD66" i="38" s="1"/>
  <c r="AB65" i="38"/>
  <c r="AD65" i="38" s="1"/>
  <c r="AB64" i="38"/>
  <c r="AD64" i="38" s="1"/>
  <c r="AB63" i="38"/>
  <c r="AD63" i="38" s="1"/>
  <c r="AB62" i="38"/>
  <c r="AD62" i="38" s="1"/>
  <c r="AB61" i="38"/>
  <c r="AD61" i="38" s="1"/>
  <c r="AB60" i="38"/>
  <c r="AD60" i="38" s="1"/>
  <c r="AB59" i="38"/>
  <c r="AD59" i="38" s="1"/>
  <c r="AB58" i="38"/>
  <c r="AD58" i="38" s="1"/>
  <c r="AB57" i="38"/>
  <c r="AD57" i="38" s="1"/>
  <c r="AB56" i="38"/>
  <c r="AD56" i="38" s="1"/>
  <c r="AB55" i="38"/>
  <c r="AD55" i="38" s="1"/>
  <c r="AB54" i="38"/>
  <c r="AD54" i="38" s="1"/>
  <c r="AB53" i="38"/>
  <c r="AD53" i="38" s="1"/>
  <c r="AB52" i="38"/>
  <c r="AD52" i="38" s="1"/>
  <c r="AB51" i="38"/>
  <c r="AD51" i="38" s="1"/>
  <c r="AB50" i="38"/>
  <c r="AD50" i="38" s="1"/>
  <c r="AB49" i="38"/>
  <c r="AD49" i="38" s="1"/>
  <c r="AB48" i="38"/>
  <c r="AD48" i="38" s="1"/>
  <c r="AB47" i="38"/>
  <c r="AD47" i="38" s="1"/>
  <c r="AB46" i="38"/>
  <c r="AD46" i="38" s="1"/>
  <c r="AB45" i="38"/>
  <c r="AD45" i="38" s="1"/>
  <c r="AB44" i="38"/>
  <c r="AD44" i="38" s="1"/>
  <c r="AB43" i="38"/>
  <c r="AD43" i="38" s="1"/>
  <c r="AB42" i="38"/>
  <c r="AD42" i="38" s="1"/>
  <c r="AB41" i="38"/>
  <c r="AD41" i="38" s="1"/>
  <c r="AB40" i="38"/>
  <c r="AD40" i="38" s="1"/>
  <c r="AB39" i="38"/>
  <c r="AD39" i="38" s="1"/>
  <c r="AB38" i="38"/>
  <c r="AD38" i="38" s="1"/>
  <c r="AB37" i="38"/>
  <c r="AD37" i="38" s="1"/>
  <c r="AB36" i="38"/>
  <c r="AD36" i="38" s="1"/>
  <c r="AB35" i="38"/>
  <c r="AD35" i="38" s="1"/>
  <c r="AB34" i="38"/>
  <c r="AD34" i="38" s="1"/>
  <c r="AB33" i="38"/>
  <c r="AD33" i="38" s="1"/>
  <c r="AB32" i="38"/>
  <c r="AD32" i="38" s="1"/>
  <c r="AB31" i="38"/>
  <c r="AD31" i="38" s="1"/>
  <c r="AB30" i="38"/>
  <c r="AD30" i="38" s="1"/>
  <c r="AB29" i="38"/>
  <c r="AD29" i="38" s="1"/>
  <c r="AB28" i="38"/>
  <c r="AD28" i="38" s="1"/>
  <c r="AB27" i="38"/>
  <c r="AD27" i="38" s="1"/>
  <c r="AB26" i="38"/>
  <c r="AD26" i="38" s="1"/>
  <c r="AB25" i="38"/>
  <c r="AD25" i="38" s="1"/>
  <c r="AB24" i="38"/>
  <c r="AD24" i="38" s="1"/>
  <c r="AB23" i="38"/>
  <c r="AD23" i="38" s="1"/>
  <c r="AB22" i="38"/>
  <c r="AD22" i="38" s="1"/>
  <c r="AB21" i="38"/>
  <c r="AD21" i="38" s="1"/>
  <c r="AB20" i="38"/>
  <c r="AD20" i="38" s="1"/>
  <c r="AB19" i="38"/>
  <c r="AD19" i="38" s="1"/>
  <c r="AB18" i="38"/>
  <c r="AD18" i="38" s="1"/>
  <c r="AB17" i="38"/>
  <c r="AD17" i="38" s="1"/>
  <c r="AB16" i="38"/>
  <c r="AD16" i="38" s="1"/>
  <c r="AB15" i="38"/>
  <c r="AD15" i="38" s="1"/>
  <c r="AB14" i="38"/>
  <c r="AD14" i="38" s="1"/>
  <c r="AB13" i="38"/>
  <c r="AD13" i="38" s="1"/>
  <c r="AB12" i="38"/>
  <c r="AD12" i="38" s="1"/>
  <c r="AB11" i="38"/>
  <c r="AD11" i="38" s="1"/>
  <c r="AB110" i="39"/>
  <c r="AD110" i="39" s="1"/>
  <c r="AB109" i="39"/>
  <c r="AD109" i="39" s="1"/>
  <c r="AB108" i="39"/>
  <c r="AD108" i="39" s="1"/>
  <c r="AB107" i="39"/>
  <c r="AD107" i="39" s="1"/>
  <c r="AB106" i="39"/>
  <c r="AD106" i="39" s="1"/>
  <c r="AB105" i="39"/>
  <c r="AD105" i="39" s="1"/>
  <c r="AB104" i="39"/>
  <c r="AD104" i="39" s="1"/>
  <c r="AB103" i="39"/>
  <c r="AD103" i="39" s="1"/>
  <c r="AB102" i="39"/>
  <c r="AD102" i="39" s="1"/>
  <c r="AB101" i="39"/>
  <c r="AD101" i="39" s="1"/>
  <c r="AB100" i="39"/>
  <c r="AD100" i="39" s="1"/>
  <c r="AB99" i="39"/>
  <c r="AD99" i="39" s="1"/>
  <c r="AB98" i="39"/>
  <c r="AD98" i="39" s="1"/>
  <c r="AB97" i="39"/>
  <c r="AD97" i="39" s="1"/>
  <c r="AB96" i="39"/>
  <c r="AD96" i="39" s="1"/>
  <c r="AB95" i="39"/>
  <c r="AD95" i="39" s="1"/>
  <c r="AB94" i="39"/>
  <c r="AD94" i="39" s="1"/>
  <c r="AB93" i="39"/>
  <c r="AD93" i="39" s="1"/>
  <c r="AB92" i="39"/>
  <c r="AD92" i="39" s="1"/>
  <c r="AB91" i="39"/>
  <c r="AD91" i="39" s="1"/>
  <c r="AB90" i="39"/>
  <c r="AD90" i="39" s="1"/>
  <c r="AB89" i="39"/>
  <c r="AD89" i="39" s="1"/>
  <c r="AB88" i="39"/>
  <c r="AD88" i="39" s="1"/>
  <c r="AB87" i="39"/>
  <c r="AD87" i="39" s="1"/>
  <c r="AB86" i="39"/>
  <c r="AD86" i="39" s="1"/>
  <c r="AB85" i="39"/>
  <c r="AD85" i="39" s="1"/>
  <c r="AB84" i="39"/>
  <c r="AD84" i="39" s="1"/>
  <c r="AB83" i="39"/>
  <c r="AD83" i="39" s="1"/>
  <c r="AB82" i="39"/>
  <c r="AD82" i="39" s="1"/>
  <c r="AB81" i="39"/>
  <c r="AD81" i="39" s="1"/>
  <c r="AB80" i="39"/>
  <c r="AD80" i="39" s="1"/>
  <c r="AB79" i="39"/>
  <c r="AD79" i="39" s="1"/>
  <c r="AB78" i="39"/>
  <c r="AD78" i="39" s="1"/>
  <c r="AB77" i="39"/>
  <c r="AD77" i="39" s="1"/>
  <c r="AB76" i="39"/>
  <c r="AD76" i="39" s="1"/>
  <c r="AB75" i="39"/>
  <c r="AD75" i="39" s="1"/>
  <c r="AB74" i="39"/>
  <c r="AD74" i="39" s="1"/>
  <c r="AB73" i="39"/>
  <c r="AD73" i="39" s="1"/>
  <c r="AB72" i="39"/>
  <c r="AD72" i="39" s="1"/>
  <c r="AB71" i="39"/>
  <c r="AD71" i="39" s="1"/>
  <c r="AB70" i="39"/>
  <c r="AD70" i="39" s="1"/>
  <c r="AB69" i="39"/>
  <c r="AD69" i="39" s="1"/>
  <c r="AB68" i="39"/>
  <c r="AD68" i="39" s="1"/>
  <c r="AB67" i="39"/>
  <c r="AD67" i="39" s="1"/>
  <c r="AB66" i="39"/>
  <c r="AD66" i="39" s="1"/>
  <c r="AB65" i="39"/>
  <c r="AD65" i="39" s="1"/>
  <c r="AB64" i="39"/>
  <c r="AD64" i="39" s="1"/>
  <c r="AB63" i="39"/>
  <c r="AD63" i="39" s="1"/>
  <c r="AB62" i="39"/>
  <c r="AD62" i="39" s="1"/>
  <c r="AB61" i="39"/>
  <c r="AD61" i="39" s="1"/>
  <c r="AB60" i="39"/>
  <c r="AD60" i="39" s="1"/>
  <c r="AB59" i="39"/>
  <c r="AD59" i="39" s="1"/>
  <c r="AB58" i="39"/>
  <c r="AD58" i="39" s="1"/>
  <c r="AB57" i="39"/>
  <c r="AD57" i="39" s="1"/>
  <c r="AB56" i="39"/>
  <c r="AD56" i="39" s="1"/>
  <c r="AB55" i="39"/>
  <c r="AD55" i="39" s="1"/>
  <c r="AB54" i="39"/>
  <c r="AD54" i="39" s="1"/>
  <c r="AB53" i="39"/>
  <c r="AD53" i="39" s="1"/>
  <c r="AB52" i="39"/>
  <c r="AD52" i="39" s="1"/>
  <c r="AB51" i="39"/>
  <c r="AD51" i="39" s="1"/>
  <c r="AB50" i="39"/>
  <c r="AD50" i="39" s="1"/>
  <c r="AB49" i="39"/>
  <c r="AD49" i="39" s="1"/>
  <c r="AB48" i="39"/>
  <c r="AD48" i="39" s="1"/>
  <c r="AB47" i="39"/>
  <c r="AD47" i="39" s="1"/>
  <c r="AB46" i="39"/>
  <c r="AD46" i="39" s="1"/>
  <c r="AB45" i="39"/>
  <c r="AD45" i="39" s="1"/>
  <c r="AB44" i="39"/>
  <c r="AD44" i="39" s="1"/>
  <c r="AB43" i="39"/>
  <c r="AD43" i="39" s="1"/>
  <c r="AB42" i="39"/>
  <c r="AD42" i="39" s="1"/>
  <c r="AB41" i="39"/>
  <c r="AD41" i="39" s="1"/>
  <c r="AB40" i="39"/>
  <c r="AD40" i="39" s="1"/>
  <c r="AB39" i="39"/>
  <c r="AD39" i="39" s="1"/>
  <c r="AB38" i="39"/>
  <c r="AD38" i="39" s="1"/>
  <c r="AB37" i="39"/>
  <c r="AD37" i="39" s="1"/>
  <c r="AB36" i="39"/>
  <c r="AD36" i="39" s="1"/>
  <c r="AB35" i="39"/>
  <c r="AD35" i="39" s="1"/>
  <c r="AB34" i="39"/>
  <c r="AD34" i="39" s="1"/>
  <c r="AB33" i="39"/>
  <c r="AD33" i="39" s="1"/>
  <c r="AB32" i="39"/>
  <c r="AD32" i="39" s="1"/>
  <c r="AB31" i="39"/>
  <c r="AD31" i="39" s="1"/>
  <c r="AB30" i="39"/>
  <c r="AD30" i="39" s="1"/>
  <c r="AB29" i="39"/>
  <c r="AD29" i="39" s="1"/>
  <c r="AB28" i="39"/>
  <c r="AD28" i="39" s="1"/>
  <c r="AB27" i="39"/>
  <c r="AD27" i="39" s="1"/>
  <c r="AB26" i="39"/>
  <c r="AD26" i="39" s="1"/>
  <c r="AB25" i="39"/>
  <c r="AD25" i="39" s="1"/>
  <c r="AB24" i="39"/>
  <c r="AD24" i="39" s="1"/>
  <c r="AB23" i="39"/>
  <c r="AD23" i="39" s="1"/>
  <c r="AB22" i="39"/>
  <c r="AD22" i="39" s="1"/>
  <c r="AB21" i="39"/>
  <c r="AD21" i="39" s="1"/>
  <c r="AB20" i="39"/>
  <c r="AD20" i="39" s="1"/>
  <c r="AB19" i="39"/>
  <c r="AD19" i="39" s="1"/>
  <c r="AB18" i="39"/>
  <c r="AD18" i="39" s="1"/>
  <c r="AB17" i="39"/>
  <c r="AD17" i="39" s="1"/>
  <c r="AB16" i="39"/>
  <c r="AD16" i="39" s="1"/>
  <c r="AB15" i="39"/>
  <c r="AD15" i="39" s="1"/>
  <c r="AB14" i="39"/>
  <c r="AD14" i="39" s="1"/>
  <c r="AB13" i="39"/>
  <c r="AD13" i="39" s="1"/>
  <c r="AB12" i="39"/>
  <c r="AD12" i="39" s="1"/>
  <c r="AB11" i="39"/>
  <c r="AD11" i="39" s="1"/>
  <c r="AB110" i="11"/>
  <c r="AD110" i="11" s="1"/>
  <c r="AB109" i="11"/>
  <c r="AD109" i="11" s="1"/>
  <c r="AB108" i="11"/>
  <c r="AD108" i="11" s="1"/>
  <c r="AB107" i="11"/>
  <c r="AD107" i="11" s="1"/>
  <c r="AB106" i="11"/>
  <c r="AD106" i="11" s="1"/>
  <c r="AB105" i="11"/>
  <c r="AD105" i="11" s="1"/>
  <c r="AB104" i="11"/>
  <c r="AD104" i="11" s="1"/>
  <c r="AB103" i="11"/>
  <c r="AD103" i="11" s="1"/>
  <c r="AB102" i="11"/>
  <c r="AD102" i="11" s="1"/>
  <c r="AB101" i="11"/>
  <c r="AD101" i="11" s="1"/>
  <c r="AB100" i="11"/>
  <c r="AD100" i="11" s="1"/>
  <c r="AB99" i="11"/>
  <c r="AD99" i="11" s="1"/>
  <c r="AB98" i="11"/>
  <c r="AD98" i="11" s="1"/>
  <c r="AB97" i="11"/>
  <c r="AD97" i="11" s="1"/>
  <c r="AB96" i="11"/>
  <c r="AD96" i="11" s="1"/>
  <c r="AB95" i="11"/>
  <c r="AD95" i="11" s="1"/>
  <c r="AB94" i="11"/>
  <c r="AD94" i="11" s="1"/>
  <c r="AB93" i="11"/>
  <c r="AD93" i="11" s="1"/>
  <c r="AB92" i="11"/>
  <c r="AD92" i="11" s="1"/>
  <c r="AB91" i="11"/>
  <c r="AD91" i="11" s="1"/>
  <c r="AB90" i="11"/>
  <c r="AD90" i="11" s="1"/>
  <c r="AB89" i="11"/>
  <c r="AD89" i="11" s="1"/>
  <c r="AB88" i="11"/>
  <c r="AD88" i="11" s="1"/>
  <c r="AB87" i="11"/>
  <c r="AD87" i="11" s="1"/>
  <c r="AB86" i="11"/>
  <c r="AD86" i="11" s="1"/>
  <c r="AB85" i="11"/>
  <c r="AD85" i="11" s="1"/>
  <c r="AB84" i="11"/>
  <c r="AD84" i="11" s="1"/>
  <c r="AB83" i="11"/>
  <c r="AD83" i="11" s="1"/>
  <c r="AB82" i="11"/>
  <c r="AD82" i="11" s="1"/>
  <c r="AB81" i="11"/>
  <c r="AD81" i="11" s="1"/>
  <c r="AB80" i="11"/>
  <c r="AD80" i="11" s="1"/>
  <c r="AB79" i="11"/>
  <c r="AD79" i="11" s="1"/>
  <c r="AB78" i="11"/>
  <c r="AD78" i="11" s="1"/>
  <c r="AB77" i="11"/>
  <c r="AD77" i="11" s="1"/>
  <c r="AB76" i="11"/>
  <c r="AD76" i="11" s="1"/>
  <c r="AB75" i="11"/>
  <c r="AD75" i="11" s="1"/>
  <c r="AB74" i="11"/>
  <c r="AD74" i="11" s="1"/>
  <c r="AB73" i="11"/>
  <c r="AD73" i="11" s="1"/>
  <c r="AB72" i="11"/>
  <c r="AD72" i="11" s="1"/>
  <c r="AB71" i="11"/>
  <c r="AD71" i="11" s="1"/>
  <c r="AB70" i="11"/>
  <c r="AD70" i="11" s="1"/>
  <c r="AB69" i="11"/>
  <c r="AD69" i="11" s="1"/>
  <c r="AB68" i="11"/>
  <c r="AD68" i="11" s="1"/>
  <c r="AB67" i="11"/>
  <c r="AD67" i="11" s="1"/>
  <c r="AB66" i="11"/>
  <c r="AD66" i="11" s="1"/>
  <c r="AB65" i="11"/>
  <c r="AD65" i="11" s="1"/>
  <c r="AB64" i="11"/>
  <c r="AD64" i="11" s="1"/>
  <c r="AB63" i="11"/>
  <c r="AD63" i="11" s="1"/>
  <c r="AB62" i="11"/>
  <c r="AD62" i="11" s="1"/>
  <c r="AB61" i="11"/>
  <c r="AD61" i="11" s="1"/>
  <c r="AB60" i="11"/>
  <c r="AD60" i="11" s="1"/>
  <c r="AB59" i="11"/>
  <c r="AD59" i="11" s="1"/>
  <c r="AB58" i="11"/>
  <c r="AD58" i="11" s="1"/>
  <c r="AB57" i="11"/>
  <c r="AD57" i="11" s="1"/>
  <c r="AB56" i="11"/>
  <c r="AD56" i="11" s="1"/>
  <c r="AB55" i="11"/>
  <c r="AD55" i="11" s="1"/>
  <c r="AB54" i="11"/>
  <c r="AD54" i="11" s="1"/>
  <c r="AB53" i="11"/>
  <c r="AD53" i="11" s="1"/>
  <c r="AB52" i="11"/>
  <c r="AD52" i="11" s="1"/>
  <c r="AB51" i="11"/>
  <c r="AD51" i="11" s="1"/>
  <c r="AB50" i="11"/>
  <c r="AD50" i="11" s="1"/>
  <c r="AB49" i="11"/>
  <c r="AD49" i="11" s="1"/>
  <c r="AB48" i="11"/>
  <c r="AD48" i="11" s="1"/>
  <c r="AB47" i="11"/>
  <c r="AD47" i="11" s="1"/>
  <c r="AB46" i="11"/>
  <c r="AD46" i="11" s="1"/>
  <c r="AB45" i="11"/>
  <c r="AD45" i="11" s="1"/>
  <c r="AB44" i="11"/>
  <c r="AD44" i="11" s="1"/>
  <c r="AB43" i="11"/>
  <c r="AD43" i="11" s="1"/>
  <c r="AB42" i="11"/>
  <c r="AD42" i="11" s="1"/>
  <c r="AB41" i="11"/>
  <c r="AD41" i="11" s="1"/>
  <c r="AB40" i="11"/>
  <c r="AD40" i="11" s="1"/>
  <c r="AB39" i="11"/>
  <c r="AD39" i="11" s="1"/>
  <c r="AB38" i="11"/>
  <c r="AD38" i="11" s="1"/>
  <c r="AB37" i="11"/>
  <c r="AD37" i="11" s="1"/>
  <c r="AB36" i="11"/>
  <c r="AD36" i="11" s="1"/>
  <c r="AB35" i="11"/>
  <c r="AD35" i="11" s="1"/>
  <c r="AB34" i="11"/>
  <c r="AD34" i="11" s="1"/>
  <c r="AB33" i="11"/>
  <c r="AD33" i="11" s="1"/>
  <c r="AB32" i="11"/>
  <c r="AD32" i="11" s="1"/>
  <c r="AB31" i="11"/>
  <c r="AD31" i="11" s="1"/>
  <c r="AB30" i="11"/>
  <c r="AD30" i="11" s="1"/>
  <c r="AB29" i="11"/>
  <c r="AD29" i="11" s="1"/>
  <c r="AB28" i="11"/>
  <c r="AD28" i="11" s="1"/>
  <c r="AB27" i="11"/>
  <c r="AD27" i="11" s="1"/>
  <c r="AB26" i="11"/>
  <c r="AD26" i="11" s="1"/>
  <c r="AB25" i="11"/>
  <c r="AD25" i="11" s="1"/>
  <c r="AB24" i="11"/>
  <c r="AD24" i="11" s="1"/>
  <c r="AB23" i="11"/>
  <c r="AD23" i="11" s="1"/>
  <c r="AB22" i="11"/>
  <c r="AD22" i="11" s="1"/>
  <c r="AB21" i="11"/>
  <c r="AD21" i="11" s="1"/>
  <c r="AB20" i="11"/>
  <c r="AD20" i="11" s="1"/>
  <c r="AB19" i="11"/>
  <c r="AD19" i="11" s="1"/>
  <c r="AB18" i="11"/>
  <c r="AD18" i="11" s="1"/>
  <c r="AB17" i="11"/>
  <c r="AD17" i="11" s="1"/>
  <c r="AB16" i="11"/>
  <c r="AD16" i="11" s="1"/>
  <c r="AB15" i="11"/>
  <c r="AD15" i="11" s="1"/>
  <c r="AB14" i="11"/>
  <c r="AD14" i="11" s="1"/>
  <c r="AB13" i="11"/>
  <c r="AD13" i="11" s="1"/>
  <c r="AB12" i="11"/>
  <c r="AD12" i="11" s="1"/>
  <c r="AB11" i="11"/>
  <c r="AD11" i="11" s="1"/>
  <c r="AB110" i="12"/>
  <c r="AD110" i="12" s="1"/>
  <c r="AB109" i="12"/>
  <c r="AD109" i="12" s="1"/>
  <c r="AB108" i="12"/>
  <c r="AD108" i="12" s="1"/>
  <c r="AB107" i="12"/>
  <c r="AD107" i="12" s="1"/>
  <c r="AB106" i="12"/>
  <c r="AD106" i="12" s="1"/>
  <c r="AB105" i="12"/>
  <c r="AD105" i="12" s="1"/>
  <c r="AB104" i="12"/>
  <c r="AD104" i="12" s="1"/>
  <c r="AB103" i="12"/>
  <c r="AD103" i="12" s="1"/>
  <c r="AB102" i="12"/>
  <c r="AD102" i="12" s="1"/>
  <c r="AB101" i="12"/>
  <c r="AD101" i="12" s="1"/>
  <c r="AB100" i="12"/>
  <c r="AD100" i="12" s="1"/>
  <c r="AB99" i="12"/>
  <c r="AD99" i="12" s="1"/>
  <c r="AB98" i="12"/>
  <c r="AD98" i="12" s="1"/>
  <c r="AB97" i="12"/>
  <c r="AD97" i="12" s="1"/>
  <c r="AB96" i="12"/>
  <c r="AD96" i="12" s="1"/>
  <c r="AB95" i="12"/>
  <c r="AD95" i="12" s="1"/>
  <c r="AB94" i="12"/>
  <c r="AD94" i="12" s="1"/>
  <c r="AB93" i="12"/>
  <c r="AD93" i="12" s="1"/>
  <c r="AB92" i="12"/>
  <c r="AD92" i="12" s="1"/>
  <c r="AB91" i="12"/>
  <c r="AD91" i="12" s="1"/>
  <c r="AB90" i="12"/>
  <c r="AD90" i="12" s="1"/>
  <c r="AB89" i="12"/>
  <c r="AD89" i="12" s="1"/>
  <c r="AB88" i="12"/>
  <c r="AD88" i="12" s="1"/>
  <c r="AB87" i="12"/>
  <c r="AD87" i="12" s="1"/>
  <c r="AB86" i="12"/>
  <c r="AD86" i="12" s="1"/>
  <c r="AB85" i="12"/>
  <c r="AD85" i="12" s="1"/>
  <c r="AB84" i="12"/>
  <c r="AD84" i="12" s="1"/>
  <c r="AB83" i="12"/>
  <c r="AD83" i="12" s="1"/>
  <c r="AB82" i="12"/>
  <c r="AD82" i="12" s="1"/>
  <c r="AB81" i="12"/>
  <c r="AD81" i="12" s="1"/>
  <c r="AB80" i="12"/>
  <c r="AD80" i="12" s="1"/>
  <c r="AB79" i="12"/>
  <c r="AD79" i="12" s="1"/>
  <c r="AB78" i="12"/>
  <c r="AD78" i="12" s="1"/>
  <c r="AB77" i="12"/>
  <c r="AD77" i="12" s="1"/>
  <c r="AB76" i="12"/>
  <c r="AD76" i="12" s="1"/>
  <c r="AB75" i="12"/>
  <c r="AD75" i="12" s="1"/>
  <c r="AB74" i="12"/>
  <c r="AD74" i="12" s="1"/>
  <c r="AB73" i="12"/>
  <c r="AD73" i="12" s="1"/>
  <c r="AB72" i="12"/>
  <c r="AD72" i="12" s="1"/>
  <c r="AB71" i="12"/>
  <c r="AD71" i="12" s="1"/>
  <c r="AB70" i="12"/>
  <c r="AD70" i="12" s="1"/>
  <c r="AH70" i="12" s="1"/>
  <c r="AB69" i="12"/>
  <c r="AD69" i="12" s="1"/>
  <c r="AB68" i="12"/>
  <c r="AD68" i="12" s="1"/>
  <c r="AB67" i="12"/>
  <c r="AD67" i="12" s="1"/>
  <c r="AB66" i="12"/>
  <c r="AD66" i="12" s="1"/>
  <c r="AB65" i="12"/>
  <c r="AD65" i="12" s="1"/>
  <c r="AB64" i="12"/>
  <c r="AD64" i="12" s="1"/>
  <c r="AB63" i="12"/>
  <c r="AD63" i="12" s="1"/>
  <c r="AB62" i="12"/>
  <c r="AD62" i="12" s="1"/>
  <c r="AB61" i="12"/>
  <c r="AD61" i="12" s="1"/>
  <c r="AB60" i="12"/>
  <c r="AD60" i="12" s="1"/>
  <c r="AB59" i="12"/>
  <c r="AD59" i="12" s="1"/>
  <c r="AB58" i="12"/>
  <c r="AD58" i="12" s="1"/>
  <c r="AB57" i="12"/>
  <c r="AD57" i="12" s="1"/>
  <c r="AB56" i="12"/>
  <c r="AD56" i="12" s="1"/>
  <c r="AB55" i="12"/>
  <c r="AD55" i="12" s="1"/>
  <c r="AB54" i="12"/>
  <c r="AD54" i="12" s="1"/>
  <c r="AB53" i="12"/>
  <c r="AD53" i="12" s="1"/>
  <c r="AB52" i="12"/>
  <c r="AD52" i="12" s="1"/>
  <c r="AB51" i="12"/>
  <c r="AD51" i="12" s="1"/>
  <c r="AB50" i="12"/>
  <c r="AD50" i="12" s="1"/>
  <c r="AB49" i="12"/>
  <c r="AD49" i="12" s="1"/>
  <c r="AB48" i="12"/>
  <c r="AD48" i="12" s="1"/>
  <c r="AB47" i="12"/>
  <c r="AD47" i="12" s="1"/>
  <c r="AB46" i="12"/>
  <c r="AD46" i="12" s="1"/>
  <c r="AB45" i="12"/>
  <c r="AD45" i="12" s="1"/>
  <c r="AB44" i="12"/>
  <c r="AD44" i="12" s="1"/>
  <c r="AB43" i="12"/>
  <c r="AD43" i="12" s="1"/>
  <c r="AB42" i="12"/>
  <c r="AD42" i="12" s="1"/>
  <c r="AB41" i="12"/>
  <c r="AD41" i="12" s="1"/>
  <c r="AB40" i="12"/>
  <c r="AD40" i="12" s="1"/>
  <c r="AB39" i="12"/>
  <c r="AD39" i="12" s="1"/>
  <c r="AB38" i="12"/>
  <c r="AD38" i="12" s="1"/>
  <c r="AB37" i="12"/>
  <c r="AD37" i="12" s="1"/>
  <c r="AB36" i="12"/>
  <c r="AD36" i="12" s="1"/>
  <c r="AB35" i="12"/>
  <c r="AD35" i="12" s="1"/>
  <c r="AB34" i="12"/>
  <c r="AD34" i="12" s="1"/>
  <c r="AB33" i="12"/>
  <c r="AD33" i="12" s="1"/>
  <c r="AB32" i="12"/>
  <c r="AD32" i="12" s="1"/>
  <c r="AB31" i="12"/>
  <c r="AD31" i="12" s="1"/>
  <c r="AB30" i="12"/>
  <c r="AD30" i="12" s="1"/>
  <c r="AH30" i="12" s="1"/>
  <c r="AB29" i="12"/>
  <c r="AD29" i="12" s="1"/>
  <c r="AB28" i="12"/>
  <c r="AD28" i="12" s="1"/>
  <c r="AB27" i="12"/>
  <c r="AD27" i="12" s="1"/>
  <c r="AB26" i="12"/>
  <c r="AD26" i="12" s="1"/>
  <c r="AB25" i="12"/>
  <c r="AD25" i="12" s="1"/>
  <c r="AB24" i="12"/>
  <c r="AD24" i="12" s="1"/>
  <c r="AB23" i="12"/>
  <c r="AD23" i="12" s="1"/>
  <c r="AB22" i="12"/>
  <c r="AD22" i="12" s="1"/>
  <c r="AB21" i="12"/>
  <c r="AD21" i="12" s="1"/>
  <c r="AB20" i="12"/>
  <c r="AD20" i="12" s="1"/>
  <c r="AB19" i="12"/>
  <c r="AD19" i="12" s="1"/>
  <c r="AB18" i="12"/>
  <c r="AD18" i="12" s="1"/>
  <c r="AB17" i="12"/>
  <c r="AD17" i="12" s="1"/>
  <c r="AB16" i="12"/>
  <c r="AD16" i="12" s="1"/>
  <c r="AB15" i="12"/>
  <c r="AD15" i="12" s="1"/>
  <c r="AB14" i="12"/>
  <c r="AD14" i="12" s="1"/>
  <c r="AB13" i="12"/>
  <c r="AD13" i="12" s="1"/>
  <c r="AB12" i="12"/>
  <c r="AD12" i="12" s="1"/>
  <c r="AB11" i="12"/>
  <c r="AD11" i="12" s="1"/>
  <c r="AB110" i="13"/>
  <c r="AD110" i="13" s="1"/>
  <c r="AB109" i="13"/>
  <c r="AD109" i="13" s="1"/>
  <c r="AB108" i="13"/>
  <c r="AD108" i="13" s="1"/>
  <c r="AB107" i="13"/>
  <c r="AD107" i="13" s="1"/>
  <c r="AE107" i="13" s="1"/>
  <c r="AB106" i="13"/>
  <c r="AD106" i="13" s="1"/>
  <c r="AB105" i="13"/>
  <c r="AD105" i="13" s="1"/>
  <c r="AB104" i="13"/>
  <c r="AD104" i="13" s="1"/>
  <c r="AB103" i="13"/>
  <c r="AD103" i="13" s="1"/>
  <c r="AB102" i="13"/>
  <c r="AD102" i="13" s="1"/>
  <c r="AB101" i="13"/>
  <c r="AD101" i="13" s="1"/>
  <c r="AB100" i="13"/>
  <c r="AD100" i="13" s="1"/>
  <c r="AB99" i="13"/>
  <c r="AD99" i="13" s="1"/>
  <c r="AB98" i="13"/>
  <c r="AD98" i="13" s="1"/>
  <c r="AB97" i="13"/>
  <c r="AD97" i="13" s="1"/>
  <c r="AB96" i="13"/>
  <c r="AD96" i="13" s="1"/>
  <c r="AB95" i="13"/>
  <c r="AD95" i="13" s="1"/>
  <c r="AB94" i="13"/>
  <c r="AD94" i="13" s="1"/>
  <c r="AB93" i="13"/>
  <c r="AD93" i="13" s="1"/>
  <c r="AB92" i="13"/>
  <c r="AD92" i="13" s="1"/>
  <c r="AB91" i="13"/>
  <c r="AD91" i="13" s="1"/>
  <c r="AB90" i="13"/>
  <c r="AD90" i="13" s="1"/>
  <c r="AB89" i="13"/>
  <c r="AD89" i="13" s="1"/>
  <c r="AB88" i="13"/>
  <c r="AD88" i="13" s="1"/>
  <c r="AB87" i="13"/>
  <c r="AD87" i="13" s="1"/>
  <c r="AB86" i="13"/>
  <c r="AD86" i="13" s="1"/>
  <c r="AB85" i="13"/>
  <c r="AD85" i="13" s="1"/>
  <c r="AB84" i="13"/>
  <c r="AD84" i="13" s="1"/>
  <c r="AB83" i="13"/>
  <c r="AD83" i="13" s="1"/>
  <c r="AB82" i="13"/>
  <c r="AD82" i="13" s="1"/>
  <c r="AB81" i="13"/>
  <c r="AD81" i="13" s="1"/>
  <c r="AB80" i="13"/>
  <c r="AD80" i="13" s="1"/>
  <c r="AB79" i="13"/>
  <c r="AD79" i="13" s="1"/>
  <c r="AB78" i="13"/>
  <c r="AD78" i="13" s="1"/>
  <c r="AB77" i="13"/>
  <c r="AD77" i="13" s="1"/>
  <c r="AB76" i="13"/>
  <c r="AD76" i="13" s="1"/>
  <c r="AB75" i="13"/>
  <c r="AD75" i="13" s="1"/>
  <c r="AB74" i="13"/>
  <c r="AD74" i="13" s="1"/>
  <c r="AB73" i="13"/>
  <c r="AD73" i="13" s="1"/>
  <c r="AB72" i="13"/>
  <c r="AD72" i="13" s="1"/>
  <c r="AB71" i="13"/>
  <c r="AD71" i="13" s="1"/>
  <c r="AB70" i="13"/>
  <c r="AD70" i="13" s="1"/>
  <c r="AB69" i="13"/>
  <c r="AD69" i="13" s="1"/>
  <c r="AB68" i="13"/>
  <c r="AD68" i="13" s="1"/>
  <c r="AB67" i="13"/>
  <c r="AD67" i="13" s="1"/>
  <c r="AB66" i="13"/>
  <c r="AD66" i="13" s="1"/>
  <c r="AB65" i="13"/>
  <c r="AD65" i="13" s="1"/>
  <c r="AB64" i="13"/>
  <c r="AD64" i="13" s="1"/>
  <c r="AB63" i="13"/>
  <c r="AD63" i="13" s="1"/>
  <c r="AB62" i="13"/>
  <c r="AD62" i="13" s="1"/>
  <c r="AB61" i="13"/>
  <c r="AD61" i="13" s="1"/>
  <c r="AB60" i="13"/>
  <c r="AD60" i="13" s="1"/>
  <c r="AB59" i="13"/>
  <c r="AD59" i="13" s="1"/>
  <c r="AB58" i="13"/>
  <c r="AD58" i="13" s="1"/>
  <c r="AB57" i="13"/>
  <c r="AD57" i="13" s="1"/>
  <c r="AB56" i="13"/>
  <c r="AD56" i="13" s="1"/>
  <c r="AB55" i="13"/>
  <c r="AD55" i="13" s="1"/>
  <c r="AB54" i="13"/>
  <c r="AD54" i="13" s="1"/>
  <c r="AB53" i="13"/>
  <c r="AD53" i="13" s="1"/>
  <c r="AB52" i="13"/>
  <c r="AD52" i="13" s="1"/>
  <c r="AB51" i="13"/>
  <c r="AD51" i="13" s="1"/>
  <c r="AB50" i="13"/>
  <c r="AD50" i="13" s="1"/>
  <c r="AB49" i="13"/>
  <c r="AD49" i="13" s="1"/>
  <c r="AB48" i="13"/>
  <c r="AD48" i="13" s="1"/>
  <c r="AB47" i="13"/>
  <c r="AD47" i="13" s="1"/>
  <c r="AB46" i="13"/>
  <c r="AD46" i="13" s="1"/>
  <c r="AB45" i="13"/>
  <c r="AD45" i="13" s="1"/>
  <c r="AB44" i="13"/>
  <c r="AD44" i="13" s="1"/>
  <c r="AB43" i="13"/>
  <c r="AD43" i="13" s="1"/>
  <c r="AB42" i="13"/>
  <c r="AD42" i="13" s="1"/>
  <c r="AB41" i="13"/>
  <c r="AD41" i="13" s="1"/>
  <c r="AI41" i="13" s="1"/>
  <c r="AB40" i="13"/>
  <c r="AD40" i="13" s="1"/>
  <c r="AB39" i="13"/>
  <c r="AD39" i="13" s="1"/>
  <c r="AB38" i="13"/>
  <c r="AD38" i="13" s="1"/>
  <c r="AB37" i="13"/>
  <c r="AD37" i="13" s="1"/>
  <c r="AB36" i="13"/>
  <c r="AD36" i="13" s="1"/>
  <c r="AB35" i="13"/>
  <c r="AD35" i="13" s="1"/>
  <c r="AB34" i="13"/>
  <c r="AD34" i="13" s="1"/>
  <c r="AB33" i="13"/>
  <c r="AD33" i="13" s="1"/>
  <c r="AB32" i="13"/>
  <c r="AD32" i="13" s="1"/>
  <c r="AB31" i="13"/>
  <c r="AD31" i="13" s="1"/>
  <c r="AG31" i="13" s="1"/>
  <c r="AB30" i="13"/>
  <c r="AD30" i="13" s="1"/>
  <c r="AB29" i="13"/>
  <c r="AD29" i="13" s="1"/>
  <c r="AB28" i="13"/>
  <c r="AD28" i="13" s="1"/>
  <c r="AB27" i="13"/>
  <c r="AD27" i="13" s="1"/>
  <c r="AB26" i="13"/>
  <c r="AD26" i="13" s="1"/>
  <c r="AB25" i="13"/>
  <c r="AD25" i="13" s="1"/>
  <c r="AB24" i="13"/>
  <c r="AD24" i="13" s="1"/>
  <c r="AB23" i="13"/>
  <c r="AD23" i="13" s="1"/>
  <c r="AB22" i="13"/>
  <c r="AD22" i="13" s="1"/>
  <c r="AB21" i="13"/>
  <c r="AD21" i="13" s="1"/>
  <c r="AB20" i="13"/>
  <c r="AD20" i="13" s="1"/>
  <c r="AB19" i="13"/>
  <c r="AD19" i="13" s="1"/>
  <c r="AB18" i="13"/>
  <c r="AD18" i="13" s="1"/>
  <c r="AB17" i="13"/>
  <c r="AD17" i="13" s="1"/>
  <c r="AB16" i="13"/>
  <c r="AD16" i="13" s="1"/>
  <c r="AB15" i="13"/>
  <c r="AD15" i="13" s="1"/>
  <c r="AB14" i="13"/>
  <c r="AD14" i="13" s="1"/>
  <c r="AB13" i="13"/>
  <c r="AD13" i="13" s="1"/>
  <c r="AB12" i="13"/>
  <c r="AD12" i="13" s="1"/>
  <c r="AB11" i="13"/>
  <c r="AD11" i="13" s="1"/>
  <c r="AB110" i="14"/>
  <c r="AD110" i="14" s="1"/>
  <c r="AB109" i="14"/>
  <c r="AD109" i="14" s="1"/>
  <c r="AB108" i="14"/>
  <c r="AD108" i="14" s="1"/>
  <c r="AB107" i="14"/>
  <c r="AD107" i="14" s="1"/>
  <c r="AB106" i="14"/>
  <c r="AD106" i="14" s="1"/>
  <c r="AB105" i="14"/>
  <c r="AD105" i="14" s="1"/>
  <c r="AB104" i="14"/>
  <c r="AD104" i="14" s="1"/>
  <c r="AB103" i="14"/>
  <c r="AD103" i="14" s="1"/>
  <c r="AB102" i="14"/>
  <c r="AD102" i="14" s="1"/>
  <c r="AB101" i="14"/>
  <c r="AD101" i="14" s="1"/>
  <c r="AB100" i="14"/>
  <c r="AD100" i="14" s="1"/>
  <c r="AB99" i="14"/>
  <c r="AD99" i="14" s="1"/>
  <c r="AB98" i="14"/>
  <c r="AD98" i="14" s="1"/>
  <c r="AB97" i="14"/>
  <c r="AD97" i="14" s="1"/>
  <c r="AB96" i="14"/>
  <c r="AD96" i="14" s="1"/>
  <c r="AB95" i="14"/>
  <c r="AD95" i="14" s="1"/>
  <c r="AB94" i="14"/>
  <c r="AD94" i="14" s="1"/>
  <c r="AB93" i="14"/>
  <c r="AD93" i="14" s="1"/>
  <c r="AB92" i="14"/>
  <c r="AD92" i="14" s="1"/>
  <c r="AB91" i="14"/>
  <c r="AD91" i="14" s="1"/>
  <c r="AB90" i="14"/>
  <c r="AD90" i="14" s="1"/>
  <c r="AB89" i="14"/>
  <c r="AD89" i="14" s="1"/>
  <c r="AB88" i="14"/>
  <c r="AD88" i="14" s="1"/>
  <c r="AB87" i="14"/>
  <c r="AD87" i="14" s="1"/>
  <c r="AB86" i="14"/>
  <c r="AD86" i="14" s="1"/>
  <c r="AB85" i="14"/>
  <c r="AD85" i="14" s="1"/>
  <c r="AB84" i="14"/>
  <c r="AD84" i="14" s="1"/>
  <c r="AB83" i="14"/>
  <c r="AD83" i="14" s="1"/>
  <c r="AB82" i="14"/>
  <c r="AD82" i="14" s="1"/>
  <c r="AB81" i="14"/>
  <c r="AD81" i="14" s="1"/>
  <c r="AB80" i="14"/>
  <c r="AD80" i="14" s="1"/>
  <c r="AB79" i="14"/>
  <c r="AD79" i="14" s="1"/>
  <c r="AB78" i="14"/>
  <c r="AD78" i="14" s="1"/>
  <c r="AB77" i="14"/>
  <c r="AD77" i="14" s="1"/>
  <c r="AB76" i="14"/>
  <c r="AD76" i="14" s="1"/>
  <c r="AB75" i="14"/>
  <c r="AD75" i="14" s="1"/>
  <c r="AB74" i="14"/>
  <c r="AD74" i="14" s="1"/>
  <c r="AB73" i="14"/>
  <c r="AD73" i="14" s="1"/>
  <c r="AB72" i="14"/>
  <c r="AD72" i="14" s="1"/>
  <c r="AB71" i="14"/>
  <c r="AD71" i="14" s="1"/>
  <c r="AG71" i="14" s="1"/>
  <c r="AB70" i="14"/>
  <c r="AD70" i="14" s="1"/>
  <c r="AE70" i="14" s="1"/>
  <c r="AB69" i="14"/>
  <c r="AD69" i="14" s="1"/>
  <c r="AB68" i="14"/>
  <c r="AD68" i="14" s="1"/>
  <c r="AB67" i="14"/>
  <c r="AD67" i="14" s="1"/>
  <c r="AB66" i="14"/>
  <c r="AD66" i="14" s="1"/>
  <c r="AB65" i="14"/>
  <c r="AD65" i="14" s="1"/>
  <c r="AH65" i="14" s="1"/>
  <c r="AB64" i="14"/>
  <c r="AD64" i="14" s="1"/>
  <c r="AG64" i="14" s="1"/>
  <c r="AB63" i="14"/>
  <c r="AD63" i="14" s="1"/>
  <c r="AB62" i="14"/>
  <c r="AD62" i="14" s="1"/>
  <c r="AB61" i="14"/>
  <c r="AD61" i="14" s="1"/>
  <c r="AB60" i="14"/>
  <c r="AD60" i="14" s="1"/>
  <c r="AG60" i="14" s="1"/>
  <c r="AB59" i="14"/>
  <c r="AD59" i="14" s="1"/>
  <c r="AB58" i="14"/>
  <c r="AD58" i="14" s="1"/>
  <c r="AB57" i="14"/>
  <c r="AD57" i="14" s="1"/>
  <c r="AB56" i="14"/>
  <c r="AD56" i="14" s="1"/>
  <c r="AB55" i="14"/>
  <c r="AD55" i="14" s="1"/>
  <c r="AB54" i="14"/>
  <c r="AD54" i="14" s="1"/>
  <c r="AB53" i="14"/>
  <c r="AD53" i="14" s="1"/>
  <c r="AB52" i="14"/>
  <c r="AD52" i="14" s="1"/>
  <c r="AB51" i="14"/>
  <c r="AD51" i="14" s="1"/>
  <c r="AB50" i="14"/>
  <c r="AD50" i="14" s="1"/>
  <c r="AB49" i="14"/>
  <c r="AD49" i="14" s="1"/>
  <c r="AG49" i="14" s="1"/>
  <c r="AB48" i="14"/>
  <c r="AD48" i="14" s="1"/>
  <c r="AB47" i="14"/>
  <c r="AD47" i="14" s="1"/>
  <c r="AB46" i="14"/>
  <c r="AD46" i="14" s="1"/>
  <c r="AB45" i="14"/>
  <c r="AD45" i="14" s="1"/>
  <c r="AB44" i="14"/>
  <c r="AD44" i="14" s="1"/>
  <c r="AB43" i="14"/>
  <c r="AD43" i="14" s="1"/>
  <c r="AB42" i="14"/>
  <c r="AD42" i="14" s="1"/>
  <c r="AB41" i="14"/>
  <c r="AD41" i="14" s="1"/>
  <c r="AB40" i="14"/>
  <c r="AD40" i="14" s="1"/>
  <c r="AB39" i="14"/>
  <c r="AD39" i="14" s="1"/>
  <c r="AB38" i="14"/>
  <c r="AD38" i="14" s="1"/>
  <c r="AB37" i="14"/>
  <c r="AD37" i="14" s="1"/>
  <c r="AB36" i="14"/>
  <c r="AD36" i="14" s="1"/>
  <c r="AB35" i="14"/>
  <c r="AD35" i="14" s="1"/>
  <c r="AB34" i="14"/>
  <c r="AD34" i="14" s="1"/>
  <c r="AB33" i="14"/>
  <c r="AD33" i="14" s="1"/>
  <c r="AB32" i="14"/>
  <c r="AD32" i="14" s="1"/>
  <c r="AB31" i="14"/>
  <c r="AD31" i="14" s="1"/>
  <c r="AB30" i="14"/>
  <c r="AD30" i="14" s="1"/>
  <c r="AB29" i="14"/>
  <c r="AD29" i="14" s="1"/>
  <c r="AB28" i="14"/>
  <c r="AD28" i="14" s="1"/>
  <c r="AB27" i="14"/>
  <c r="AD27" i="14" s="1"/>
  <c r="AB26" i="14"/>
  <c r="AD26" i="14" s="1"/>
  <c r="AB25" i="14"/>
  <c r="AD25" i="14" s="1"/>
  <c r="AB24" i="14"/>
  <c r="AD24" i="14" s="1"/>
  <c r="AB23" i="14"/>
  <c r="AD23" i="14" s="1"/>
  <c r="AB22" i="14"/>
  <c r="AD22" i="14" s="1"/>
  <c r="AB21" i="14"/>
  <c r="AD21" i="14" s="1"/>
  <c r="AB20" i="14"/>
  <c r="AD20" i="14" s="1"/>
  <c r="AB19" i="14"/>
  <c r="AD19" i="14" s="1"/>
  <c r="AB18" i="14"/>
  <c r="AD18" i="14" s="1"/>
  <c r="AB17" i="14"/>
  <c r="AD17" i="14" s="1"/>
  <c r="AI17" i="14" s="1"/>
  <c r="AB16" i="14"/>
  <c r="AD16" i="14" s="1"/>
  <c r="AB15" i="14"/>
  <c r="AD15" i="14" s="1"/>
  <c r="AB14" i="14"/>
  <c r="AD14" i="14" s="1"/>
  <c r="AB13" i="14"/>
  <c r="AD13" i="14" s="1"/>
  <c r="AB12" i="14"/>
  <c r="AD12" i="14" s="1"/>
  <c r="AB11" i="14"/>
  <c r="AD11" i="14" s="1"/>
  <c r="AB110" i="15"/>
  <c r="AD110" i="15" s="1"/>
  <c r="AB109" i="15"/>
  <c r="AD109" i="15" s="1"/>
  <c r="AB108" i="15"/>
  <c r="AD108" i="15" s="1"/>
  <c r="AB107" i="15"/>
  <c r="AD107" i="15" s="1"/>
  <c r="AB106" i="15"/>
  <c r="AD106" i="15" s="1"/>
  <c r="AB105" i="15"/>
  <c r="AD105" i="15" s="1"/>
  <c r="AB104" i="15"/>
  <c r="AD104" i="15" s="1"/>
  <c r="AB103" i="15"/>
  <c r="AD103" i="15" s="1"/>
  <c r="AB102" i="15"/>
  <c r="AD102" i="15" s="1"/>
  <c r="AB101" i="15"/>
  <c r="AD101" i="15" s="1"/>
  <c r="AB100" i="15"/>
  <c r="AD100" i="15" s="1"/>
  <c r="AB99" i="15"/>
  <c r="AD99" i="15" s="1"/>
  <c r="AB98" i="15"/>
  <c r="AD98" i="15" s="1"/>
  <c r="AB97" i="15"/>
  <c r="AD97" i="15" s="1"/>
  <c r="AB96" i="15"/>
  <c r="AD96" i="15" s="1"/>
  <c r="AB95" i="15"/>
  <c r="AD95" i="15" s="1"/>
  <c r="AB94" i="15"/>
  <c r="AD94" i="15" s="1"/>
  <c r="AB93" i="15"/>
  <c r="AD93" i="15" s="1"/>
  <c r="AB92" i="15"/>
  <c r="AD92" i="15" s="1"/>
  <c r="AH92" i="15" s="1"/>
  <c r="AB91" i="15"/>
  <c r="AD91" i="15" s="1"/>
  <c r="AB90" i="15"/>
  <c r="AD90" i="15" s="1"/>
  <c r="AB89" i="15"/>
  <c r="AD89" i="15" s="1"/>
  <c r="AB88" i="15"/>
  <c r="AD88" i="15" s="1"/>
  <c r="AB87" i="15"/>
  <c r="AD87" i="15" s="1"/>
  <c r="AB86" i="15"/>
  <c r="AD86" i="15" s="1"/>
  <c r="AB85" i="15"/>
  <c r="AD85" i="15" s="1"/>
  <c r="AB84" i="15"/>
  <c r="AD84" i="15" s="1"/>
  <c r="AB83" i="15"/>
  <c r="AD83" i="15" s="1"/>
  <c r="AB82" i="15"/>
  <c r="AD82" i="15" s="1"/>
  <c r="AB81" i="15"/>
  <c r="AD81" i="15" s="1"/>
  <c r="AB80" i="15"/>
  <c r="AD80" i="15" s="1"/>
  <c r="AB79" i="15"/>
  <c r="AD79" i="15" s="1"/>
  <c r="AB78" i="15"/>
  <c r="AD78" i="15" s="1"/>
  <c r="AB77" i="15"/>
  <c r="AD77" i="15" s="1"/>
  <c r="AB76" i="15"/>
  <c r="AD76" i="15" s="1"/>
  <c r="AB75" i="15"/>
  <c r="AD75" i="15" s="1"/>
  <c r="AB74" i="15"/>
  <c r="AD74" i="15" s="1"/>
  <c r="AB73" i="15"/>
  <c r="AD73" i="15" s="1"/>
  <c r="AB72" i="15"/>
  <c r="AD72" i="15" s="1"/>
  <c r="AH72" i="15" s="1"/>
  <c r="AB71" i="15"/>
  <c r="AD71" i="15" s="1"/>
  <c r="AB70" i="15"/>
  <c r="AD70" i="15" s="1"/>
  <c r="AB69" i="15"/>
  <c r="AD69" i="15" s="1"/>
  <c r="AG69" i="15" s="1"/>
  <c r="AB68" i="15"/>
  <c r="AD68" i="15" s="1"/>
  <c r="AB67" i="15"/>
  <c r="AD67" i="15" s="1"/>
  <c r="AB66" i="15"/>
  <c r="AD66" i="15" s="1"/>
  <c r="AB65" i="15"/>
  <c r="AD65" i="15" s="1"/>
  <c r="AB64" i="15"/>
  <c r="AD64" i="15" s="1"/>
  <c r="AB63" i="15"/>
  <c r="AD63" i="15" s="1"/>
  <c r="AB62" i="15"/>
  <c r="AD62" i="15" s="1"/>
  <c r="AB61" i="15"/>
  <c r="AD61" i="15" s="1"/>
  <c r="AB60" i="15"/>
  <c r="AD60" i="15" s="1"/>
  <c r="AB59" i="15"/>
  <c r="AD59" i="15" s="1"/>
  <c r="AB58" i="15"/>
  <c r="AD58" i="15" s="1"/>
  <c r="AB57" i="15"/>
  <c r="AD57" i="15" s="1"/>
  <c r="AB56" i="15"/>
  <c r="AD56" i="15" s="1"/>
  <c r="AB55" i="15"/>
  <c r="AD55" i="15" s="1"/>
  <c r="AB54" i="15"/>
  <c r="AD54" i="15" s="1"/>
  <c r="AB53" i="15"/>
  <c r="AD53" i="15" s="1"/>
  <c r="AB52" i="15"/>
  <c r="AD52" i="15" s="1"/>
  <c r="AB51" i="15"/>
  <c r="AD51" i="15" s="1"/>
  <c r="AB50" i="15"/>
  <c r="AD50" i="15" s="1"/>
  <c r="AB49" i="15"/>
  <c r="AD49" i="15" s="1"/>
  <c r="AB48" i="15"/>
  <c r="AD48" i="15" s="1"/>
  <c r="AB47" i="15"/>
  <c r="AD47" i="15" s="1"/>
  <c r="AB46" i="15"/>
  <c r="AD46" i="15" s="1"/>
  <c r="AB45" i="15"/>
  <c r="AD45" i="15" s="1"/>
  <c r="AB44" i="15"/>
  <c r="AD44" i="15" s="1"/>
  <c r="AB43" i="15"/>
  <c r="AD43" i="15" s="1"/>
  <c r="AB42" i="15"/>
  <c r="AD42" i="15" s="1"/>
  <c r="AB41" i="15"/>
  <c r="AD41" i="15" s="1"/>
  <c r="AB40" i="15"/>
  <c r="AD40" i="15" s="1"/>
  <c r="AB39" i="15"/>
  <c r="AD39" i="15" s="1"/>
  <c r="AB38" i="15"/>
  <c r="AD38" i="15" s="1"/>
  <c r="AB37" i="15"/>
  <c r="AD37" i="15" s="1"/>
  <c r="AB36" i="15"/>
  <c r="AD36" i="15" s="1"/>
  <c r="AB35" i="15"/>
  <c r="AD35" i="15" s="1"/>
  <c r="AB34" i="15"/>
  <c r="AD34" i="15" s="1"/>
  <c r="AB33" i="15"/>
  <c r="AD33" i="15" s="1"/>
  <c r="AB32" i="15"/>
  <c r="AD32" i="15" s="1"/>
  <c r="AB31" i="15"/>
  <c r="AD31" i="15" s="1"/>
  <c r="AB30" i="15"/>
  <c r="AD30" i="15" s="1"/>
  <c r="AB29" i="15"/>
  <c r="AD29" i="15" s="1"/>
  <c r="AB28" i="15"/>
  <c r="AD28" i="15" s="1"/>
  <c r="AB27" i="15"/>
  <c r="AD27" i="15" s="1"/>
  <c r="AB26" i="15"/>
  <c r="AD26" i="15" s="1"/>
  <c r="AB25" i="15"/>
  <c r="AD25" i="15" s="1"/>
  <c r="AB24" i="15"/>
  <c r="AD24" i="15" s="1"/>
  <c r="AB23" i="15"/>
  <c r="AD23" i="15" s="1"/>
  <c r="AB22" i="15"/>
  <c r="AD22" i="15" s="1"/>
  <c r="AB21" i="15"/>
  <c r="AD21" i="15" s="1"/>
  <c r="AB20" i="15"/>
  <c r="AD20" i="15" s="1"/>
  <c r="AB19" i="15"/>
  <c r="AD19" i="15" s="1"/>
  <c r="AB18" i="15"/>
  <c r="AD18" i="15" s="1"/>
  <c r="AB17" i="15"/>
  <c r="AD17" i="15" s="1"/>
  <c r="AB16" i="15"/>
  <c r="AD16" i="15" s="1"/>
  <c r="AB15" i="15"/>
  <c r="AD15" i="15" s="1"/>
  <c r="AB14" i="15"/>
  <c r="AD14" i="15" s="1"/>
  <c r="AB13" i="15"/>
  <c r="AD13" i="15" s="1"/>
  <c r="AB12" i="15"/>
  <c r="AD12" i="15" s="1"/>
  <c r="AB11" i="15"/>
  <c r="AD11" i="15" s="1"/>
  <c r="AB110" i="17"/>
  <c r="AD110" i="17" s="1"/>
  <c r="AB109" i="17"/>
  <c r="AD109" i="17" s="1"/>
  <c r="AB108" i="17"/>
  <c r="AD108" i="17" s="1"/>
  <c r="AB107" i="17"/>
  <c r="AD107" i="17" s="1"/>
  <c r="AB106" i="17"/>
  <c r="AD106" i="17" s="1"/>
  <c r="AB105" i="17"/>
  <c r="AD105" i="17" s="1"/>
  <c r="AG105" i="17" s="1"/>
  <c r="AB104" i="17"/>
  <c r="AD104" i="17" s="1"/>
  <c r="AB103" i="17"/>
  <c r="AD103" i="17" s="1"/>
  <c r="AB102" i="17"/>
  <c r="AD102" i="17" s="1"/>
  <c r="AB101" i="17"/>
  <c r="AD101" i="17" s="1"/>
  <c r="AB100" i="17"/>
  <c r="AD100" i="17" s="1"/>
  <c r="AB99" i="17"/>
  <c r="AD99" i="17" s="1"/>
  <c r="AB98" i="17"/>
  <c r="AD98" i="17" s="1"/>
  <c r="AB97" i="17"/>
  <c r="AD97" i="17" s="1"/>
  <c r="AB96" i="17"/>
  <c r="AD96" i="17" s="1"/>
  <c r="AB95" i="17"/>
  <c r="AD95" i="17" s="1"/>
  <c r="AB94" i="17"/>
  <c r="AD94" i="17" s="1"/>
  <c r="AB93" i="17"/>
  <c r="AD93" i="17" s="1"/>
  <c r="AB92" i="17"/>
  <c r="AD92" i="17" s="1"/>
  <c r="AB91" i="17"/>
  <c r="AD91" i="17" s="1"/>
  <c r="AB90" i="17"/>
  <c r="AD90" i="17" s="1"/>
  <c r="AB89" i="17"/>
  <c r="AD89" i="17" s="1"/>
  <c r="AB88" i="17"/>
  <c r="AD88" i="17" s="1"/>
  <c r="AB87" i="17"/>
  <c r="AD87" i="17" s="1"/>
  <c r="AB86" i="17"/>
  <c r="AD86" i="17" s="1"/>
  <c r="AB85" i="17"/>
  <c r="AD85" i="17" s="1"/>
  <c r="AG85" i="17" s="1"/>
  <c r="AB84" i="17"/>
  <c r="AD84" i="17" s="1"/>
  <c r="AB83" i="17"/>
  <c r="AD83" i="17" s="1"/>
  <c r="AB82" i="17"/>
  <c r="AD82" i="17" s="1"/>
  <c r="AE82" i="17" s="1"/>
  <c r="AB81" i="17"/>
  <c r="AD81" i="17" s="1"/>
  <c r="AB80" i="17"/>
  <c r="AD80" i="17" s="1"/>
  <c r="AB79" i="17"/>
  <c r="AD79" i="17" s="1"/>
  <c r="AB78" i="17"/>
  <c r="AD78" i="17" s="1"/>
  <c r="AB77" i="17"/>
  <c r="AD77" i="17" s="1"/>
  <c r="AB76" i="17"/>
  <c r="AD76" i="17" s="1"/>
  <c r="AB75" i="17"/>
  <c r="AD75" i="17" s="1"/>
  <c r="AB74" i="17"/>
  <c r="AD74" i="17" s="1"/>
  <c r="AB73" i="17"/>
  <c r="AD73" i="17" s="1"/>
  <c r="AB72" i="17"/>
  <c r="AD72" i="17" s="1"/>
  <c r="AB71" i="17"/>
  <c r="AD71" i="17" s="1"/>
  <c r="AB70" i="17"/>
  <c r="AD70" i="17" s="1"/>
  <c r="AB69" i="17"/>
  <c r="AD69" i="17" s="1"/>
  <c r="AB68" i="17"/>
  <c r="AD68" i="17" s="1"/>
  <c r="AB67" i="17"/>
  <c r="AD67" i="17" s="1"/>
  <c r="AB66" i="17"/>
  <c r="AD66" i="17" s="1"/>
  <c r="AB65" i="17"/>
  <c r="AD65" i="17" s="1"/>
  <c r="AB64" i="17"/>
  <c r="AD64" i="17" s="1"/>
  <c r="AB63" i="17"/>
  <c r="AD63" i="17" s="1"/>
  <c r="AB62" i="17"/>
  <c r="AD62" i="17" s="1"/>
  <c r="AB61" i="17"/>
  <c r="AD61" i="17" s="1"/>
  <c r="AB60" i="17"/>
  <c r="AD60" i="17" s="1"/>
  <c r="AB59" i="17"/>
  <c r="AD59" i="17" s="1"/>
  <c r="AB58" i="17"/>
  <c r="AD58" i="17" s="1"/>
  <c r="AB57" i="17"/>
  <c r="AD57" i="17" s="1"/>
  <c r="AB56" i="17"/>
  <c r="AD56" i="17" s="1"/>
  <c r="AB55" i="17"/>
  <c r="AD55" i="17" s="1"/>
  <c r="AB54" i="17"/>
  <c r="AD54" i="17" s="1"/>
  <c r="AB53" i="17"/>
  <c r="AD53" i="17" s="1"/>
  <c r="AB52" i="17"/>
  <c r="AD52" i="17" s="1"/>
  <c r="AB51" i="17"/>
  <c r="AD51" i="17" s="1"/>
  <c r="AB50" i="17"/>
  <c r="AD50" i="17" s="1"/>
  <c r="AB49" i="17"/>
  <c r="AD49" i="17" s="1"/>
  <c r="AB48" i="17"/>
  <c r="AD48" i="17" s="1"/>
  <c r="AH48" i="17" s="1"/>
  <c r="AB47" i="17"/>
  <c r="AD47" i="17" s="1"/>
  <c r="AB46" i="17"/>
  <c r="AD46" i="17" s="1"/>
  <c r="AB45" i="17"/>
  <c r="AD45" i="17" s="1"/>
  <c r="AB44" i="17"/>
  <c r="AD44" i="17" s="1"/>
  <c r="AB43" i="17"/>
  <c r="AD43" i="17" s="1"/>
  <c r="AB42" i="17"/>
  <c r="AD42" i="17" s="1"/>
  <c r="AB41" i="17"/>
  <c r="AD41" i="17" s="1"/>
  <c r="AB40" i="17"/>
  <c r="AD40" i="17" s="1"/>
  <c r="AB39" i="17"/>
  <c r="AD39" i="17" s="1"/>
  <c r="AB38" i="17"/>
  <c r="AD38" i="17" s="1"/>
  <c r="AI38" i="17" s="1"/>
  <c r="AB37" i="17"/>
  <c r="AD37" i="17" s="1"/>
  <c r="AB36" i="17"/>
  <c r="AD36" i="17" s="1"/>
  <c r="AB35" i="17"/>
  <c r="AD35" i="17" s="1"/>
  <c r="AB34" i="17"/>
  <c r="AD34" i="17" s="1"/>
  <c r="AB33" i="17"/>
  <c r="AD33" i="17" s="1"/>
  <c r="AB32" i="17"/>
  <c r="AD32" i="17" s="1"/>
  <c r="AB31" i="17"/>
  <c r="AD31" i="17" s="1"/>
  <c r="AB30" i="17"/>
  <c r="AD30" i="17" s="1"/>
  <c r="AB29" i="17"/>
  <c r="AD29" i="17" s="1"/>
  <c r="AB28" i="17"/>
  <c r="AD28" i="17" s="1"/>
  <c r="AB27" i="17"/>
  <c r="AD27" i="17" s="1"/>
  <c r="AB26" i="17"/>
  <c r="AD26" i="17" s="1"/>
  <c r="AB25" i="17"/>
  <c r="AD25" i="17" s="1"/>
  <c r="AB24" i="17"/>
  <c r="AD24" i="17" s="1"/>
  <c r="AB23" i="17"/>
  <c r="AD23" i="17" s="1"/>
  <c r="AB22" i="17"/>
  <c r="AD22" i="17" s="1"/>
  <c r="AB21" i="17"/>
  <c r="AD21" i="17" s="1"/>
  <c r="AB20" i="17"/>
  <c r="AD20" i="17" s="1"/>
  <c r="AB19" i="17"/>
  <c r="AD19" i="17" s="1"/>
  <c r="AB18" i="17"/>
  <c r="AD18" i="17" s="1"/>
  <c r="AB17" i="17"/>
  <c r="AD17" i="17" s="1"/>
  <c r="AB16" i="17"/>
  <c r="AD16" i="17" s="1"/>
  <c r="AB15" i="17"/>
  <c r="AD15" i="17" s="1"/>
  <c r="AB14" i="17"/>
  <c r="AD14" i="17" s="1"/>
  <c r="AB13" i="17"/>
  <c r="AD13" i="17" s="1"/>
  <c r="AB12" i="17"/>
  <c r="AD12" i="17" s="1"/>
  <c r="AE12" i="17" s="1"/>
  <c r="AB11" i="17"/>
  <c r="AD11" i="17" s="1"/>
  <c r="AB110" i="18"/>
  <c r="AD110" i="18" s="1"/>
  <c r="AB109" i="18"/>
  <c r="AD109" i="18" s="1"/>
  <c r="AB108" i="18"/>
  <c r="AD108" i="18" s="1"/>
  <c r="AB107" i="18"/>
  <c r="AD107" i="18" s="1"/>
  <c r="AB106" i="18"/>
  <c r="AD106" i="18" s="1"/>
  <c r="AB105" i="18"/>
  <c r="AD105" i="18" s="1"/>
  <c r="AB104" i="18"/>
  <c r="AD104" i="18" s="1"/>
  <c r="AB103" i="18"/>
  <c r="AD103" i="18" s="1"/>
  <c r="AB102" i="18"/>
  <c r="AD102" i="18" s="1"/>
  <c r="AB101" i="18"/>
  <c r="AD101" i="18" s="1"/>
  <c r="AB100" i="18"/>
  <c r="AD100" i="18" s="1"/>
  <c r="AB99" i="18"/>
  <c r="AD99" i="18" s="1"/>
  <c r="AB98" i="18"/>
  <c r="AD98" i="18" s="1"/>
  <c r="AB97" i="18"/>
  <c r="AD97" i="18" s="1"/>
  <c r="AB96" i="18"/>
  <c r="AD96" i="18" s="1"/>
  <c r="AB95" i="18"/>
  <c r="AD95" i="18" s="1"/>
  <c r="AB94" i="18"/>
  <c r="AD94" i="18" s="1"/>
  <c r="AB93" i="18"/>
  <c r="AD93" i="18" s="1"/>
  <c r="AB92" i="18"/>
  <c r="AD92" i="18" s="1"/>
  <c r="AB91" i="18"/>
  <c r="AD91" i="18" s="1"/>
  <c r="AB90" i="18"/>
  <c r="AD90" i="18" s="1"/>
  <c r="AB89" i="18"/>
  <c r="AD89" i="18" s="1"/>
  <c r="AB88" i="18"/>
  <c r="AD88" i="18" s="1"/>
  <c r="AB87" i="18"/>
  <c r="AD87" i="18" s="1"/>
  <c r="AB86" i="18"/>
  <c r="AD86" i="18" s="1"/>
  <c r="AB85" i="18"/>
  <c r="AD85" i="18" s="1"/>
  <c r="AB84" i="18"/>
  <c r="AD84" i="18" s="1"/>
  <c r="AB83" i="18"/>
  <c r="AD83" i="18" s="1"/>
  <c r="AB82" i="18"/>
  <c r="AD82" i="18" s="1"/>
  <c r="AB81" i="18"/>
  <c r="AD81" i="18" s="1"/>
  <c r="AB80" i="18"/>
  <c r="AD80" i="18" s="1"/>
  <c r="AB79" i="18"/>
  <c r="AD79" i="18" s="1"/>
  <c r="AB78" i="18"/>
  <c r="AD78" i="18" s="1"/>
  <c r="AB77" i="18"/>
  <c r="AD77" i="18" s="1"/>
  <c r="AB76" i="18"/>
  <c r="AD76" i="18" s="1"/>
  <c r="AB75" i="18"/>
  <c r="AD75" i="18" s="1"/>
  <c r="AB74" i="18"/>
  <c r="AD74" i="18" s="1"/>
  <c r="AB73" i="18"/>
  <c r="AD73" i="18" s="1"/>
  <c r="AB72" i="18"/>
  <c r="AD72" i="18" s="1"/>
  <c r="AB71" i="18"/>
  <c r="AD71" i="18" s="1"/>
  <c r="AB70" i="18"/>
  <c r="AD70" i="18" s="1"/>
  <c r="AB69" i="18"/>
  <c r="AD69" i="18" s="1"/>
  <c r="AB68" i="18"/>
  <c r="AD68" i="18" s="1"/>
  <c r="AB67" i="18"/>
  <c r="AD67" i="18" s="1"/>
  <c r="AB66" i="18"/>
  <c r="AD66" i="18" s="1"/>
  <c r="AB65" i="18"/>
  <c r="AD65" i="18" s="1"/>
  <c r="AB64" i="18"/>
  <c r="AD64" i="18" s="1"/>
  <c r="AB63" i="18"/>
  <c r="AD63" i="18" s="1"/>
  <c r="AB62" i="18"/>
  <c r="AD62" i="18" s="1"/>
  <c r="AB61" i="18"/>
  <c r="AD61" i="18" s="1"/>
  <c r="AB60" i="18"/>
  <c r="AD60" i="18" s="1"/>
  <c r="AB59" i="18"/>
  <c r="AD59" i="18" s="1"/>
  <c r="AB58" i="18"/>
  <c r="AD58" i="18" s="1"/>
  <c r="AB57" i="18"/>
  <c r="AD57" i="18" s="1"/>
  <c r="AB56" i="18"/>
  <c r="AD56" i="18" s="1"/>
  <c r="AB55" i="18"/>
  <c r="AD55" i="18" s="1"/>
  <c r="AB54" i="18"/>
  <c r="AD54" i="18" s="1"/>
  <c r="AB53" i="18"/>
  <c r="AD53" i="18" s="1"/>
  <c r="AB52" i="18"/>
  <c r="AD52" i="18" s="1"/>
  <c r="AI52" i="18" s="1"/>
  <c r="AB51" i="18"/>
  <c r="AD51" i="18" s="1"/>
  <c r="AH51" i="18" s="1"/>
  <c r="AB50" i="18"/>
  <c r="AD50" i="18" s="1"/>
  <c r="AH50" i="18" s="1"/>
  <c r="AB49" i="18"/>
  <c r="AD49" i="18" s="1"/>
  <c r="AB48" i="18"/>
  <c r="AD48" i="18" s="1"/>
  <c r="AB47" i="18"/>
  <c r="AD47" i="18" s="1"/>
  <c r="AB46" i="18"/>
  <c r="AD46" i="18" s="1"/>
  <c r="AB45" i="18"/>
  <c r="AD45" i="18" s="1"/>
  <c r="AB44" i="18"/>
  <c r="AD44" i="18" s="1"/>
  <c r="AB43" i="18"/>
  <c r="AD43" i="18" s="1"/>
  <c r="AB42" i="18"/>
  <c r="AD42" i="18" s="1"/>
  <c r="AB41" i="18"/>
  <c r="AD41" i="18" s="1"/>
  <c r="AB40" i="18"/>
  <c r="AD40" i="18" s="1"/>
  <c r="AB39" i="18"/>
  <c r="AD39" i="18" s="1"/>
  <c r="AB38" i="18"/>
  <c r="AD38" i="18" s="1"/>
  <c r="AB37" i="18"/>
  <c r="AD37" i="18" s="1"/>
  <c r="AB36" i="18"/>
  <c r="AD36" i="18" s="1"/>
  <c r="AB35" i="18"/>
  <c r="AD35" i="18" s="1"/>
  <c r="AB34" i="18"/>
  <c r="AD34" i="18" s="1"/>
  <c r="AB33" i="18"/>
  <c r="AD33" i="18" s="1"/>
  <c r="AB32" i="18"/>
  <c r="AD32" i="18" s="1"/>
  <c r="AB31" i="18"/>
  <c r="AD31" i="18" s="1"/>
  <c r="AB30" i="18"/>
  <c r="AD30" i="18" s="1"/>
  <c r="AB29" i="18"/>
  <c r="AD29" i="18" s="1"/>
  <c r="AB28" i="18"/>
  <c r="AD28" i="18" s="1"/>
  <c r="AB27" i="18"/>
  <c r="AD27" i="18" s="1"/>
  <c r="AB26" i="18"/>
  <c r="AD26" i="18" s="1"/>
  <c r="AB25" i="18"/>
  <c r="AD25" i="18" s="1"/>
  <c r="AB24" i="18"/>
  <c r="AD24" i="18" s="1"/>
  <c r="AB23" i="18"/>
  <c r="AD23" i="18" s="1"/>
  <c r="AB22" i="18"/>
  <c r="AD22" i="18" s="1"/>
  <c r="AB21" i="18"/>
  <c r="AD21" i="18" s="1"/>
  <c r="AB20" i="18"/>
  <c r="AD20" i="18" s="1"/>
  <c r="AB19" i="18"/>
  <c r="AD19" i="18" s="1"/>
  <c r="AB18" i="18"/>
  <c r="AD18" i="18" s="1"/>
  <c r="AB17" i="18"/>
  <c r="AD17" i="18" s="1"/>
  <c r="AB16" i="18"/>
  <c r="AD16" i="18" s="1"/>
  <c r="AB15" i="18"/>
  <c r="AD15" i="18" s="1"/>
  <c r="AB14" i="18"/>
  <c r="AD14" i="18" s="1"/>
  <c r="AB13" i="18"/>
  <c r="AD13" i="18" s="1"/>
  <c r="AB12" i="18"/>
  <c r="AD12" i="18" s="1"/>
  <c r="AB11" i="18"/>
  <c r="AD11" i="18" s="1"/>
  <c r="AE11" i="18" s="1"/>
  <c r="AB110" i="20"/>
  <c r="AD110" i="20" s="1"/>
  <c r="AB109" i="20"/>
  <c r="AD109" i="20" s="1"/>
  <c r="AB108" i="20"/>
  <c r="AD108" i="20" s="1"/>
  <c r="AB107" i="20"/>
  <c r="AD107" i="20" s="1"/>
  <c r="AB106" i="20"/>
  <c r="AD106" i="20" s="1"/>
  <c r="AB105" i="20"/>
  <c r="AD105" i="20" s="1"/>
  <c r="AB104" i="20"/>
  <c r="AD104" i="20" s="1"/>
  <c r="AB103" i="20"/>
  <c r="AD103" i="20" s="1"/>
  <c r="AB102" i="20"/>
  <c r="AD102" i="20" s="1"/>
  <c r="AB101" i="20"/>
  <c r="AD101" i="20" s="1"/>
  <c r="AB100" i="20"/>
  <c r="AD100" i="20" s="1"/>
  <c r="AB99" i="20"/>
  <c r="AD99" i="20" s="1"/>
  <c r="AB98" i="20"/>
  <c r="AD98" i="20" s="1"/>
  <c r="AB97" i="20"/>
  <c r="AD97" i="20" s="1"/>
  <c r="AB96" i="20"/>
  <c r="AD96" i="20" s="1"/>
  <c r="AB95" i="20"/>
  <c r="AD95" i="20" s="1"/>
  <c r="AB94" i="20"/>
  <c r="AD94" i="20" s="1"/>
  <c r="AB93" i="20"/>
  <c r="AD93" i="20" s="1"/>
  <c r="AB92" i="20"/>
  <c r="AD92" i="20" s="1"/>
  <c r="AB91" i="20"/>
  <c r="AD91" i="20" s="1"/>
  <c r="AB90" i="20"/>
  <c r="AD90" i="20" s="1"/>
  <c r="AB89" i="20"/>
  <c r="AD89" i="20" s="1"/>
  <c r="AB88" i="20"/>
  <c r="AD88" i="20" s="1"/>
  <c r="AF88" i="20" s="1"/>
  <c r="AB87" i="20"/>
  <c r="AD87" i="20" s="1"/>
  <c r="AB86" i="20"/>
  <c r="AD86" i="20" s="1"/>
  <c r="AB85" i="20"/>
  <c r="AD85" i="20" s="1"/>
  <c r="AB84" i="20"/>
  <c r="AD84" i="20" s="1"/>
  <c r="AB83" i="20"/>
  <c r="AD83" i="20" s="1"/>
  <c r="AB82" i="20"/>
  <c r="AD82" i="20" s="1"/>
  <c r="AB81" i="20"/>
  <c r="AD81" i="20" s="1"/>
  <c r="AB80" i="20"/>
  <c r="AD80" i="20" s="1"/>
  <c r="AB79" i="20"/>
  <c r="AD79" i="20" s="1"/>
  <c r="AB78" i="20"/>
  <c r="AD78" i="20" s="1"/>
  <c r="AB77" i="20"/>
  <c r="AD77" i="20" s="1"/>
  <c r="AB76" i="20"/>
  <c r="AD76" i="20" s="1"/>
  <c r="AB75" i="20"/>
  <c r="AD75" i="20" s="1"/>
  <c r="AB74" i="20"/>
  <c r="AD74" i="20" s="1"/>
  <c r="AB73" i="20"/>
  <c r="AD73" i="20" s="1"/>
  <c r="AB72" i="20"/>
  <c r="AD72" i="20" s="1"/>
  <c r="AB71" i="20"/>
  <c r="AD71" i="20" s="1"/>
  <c r="AB70" i="20"/>
  <c r="AD70" i="20" s="1"/>
  <c r="AG70" i="20" s="1"/>
  <c r="AB69" i="20"/>
  <c r="AD69" i="20" s="1"/>
  <c r="AB68" i="20"/>
  <c r="AD68" i="20" s="1"/>
  <c r="AB67" i="20"/>
  <c r="AD67" i="20" s="1"/>
  <c r="AB66" i="20"/>
  <c r="AD66" i="20" s="1"/>
  <c r="AB65" i="20"/>
  <c r="AD65" i="20" s="1"/>
  <c r="AB64" i="20"/>
  <c r="AD64" i="20" s="1"/>
  <c r="AB63" i="20"/>
  <c r="AD63" i="20" s="1"/>
  <c r="AB62" i="20"/>
  <c r="AD62" i="20" s="1"/>
  <c r="AB61" i="20"/>
  <c r="AD61" i="20" s="1"/>
  <c r="AB60" i="20"/>
  <c r="AD60" i="20" s="1"/>
  <c r="AB59" i="20"/>
  <c r="AD59" i="20" s="1"/>
  <c r="AB58" i="20"/>
  <c r="AD58" i="20" s="1"/>
  <c r="AB57" i="20"/>
  <c r="AD57" i="20" s="1"/>
  <c r="AB56" i="20"/>
  <c r="AD56" i="20" s="1"/>
  <c r="AB55" i="20"/>
  <c r="AD55" i="20" s="1"/>
  <c r="AE55" i="20" s="1"/>
  <c r="AB54" i="20"/>
  <c r="AD54" i="20" s="1"/>
  <c r="AB53" i="20"/>
  <c r="AD53" i="20" s="1"/>
  <c r="AB52" i="20"/>
  <c r="AD52" i="20" s="1"/>
  <c r="AB51" i="20"/>
  <c r="AD51" i="20" s="1"/>
  <c r="AG51" i="20" s="1"/>
  <c r="AB50" i="20"/>
  <c r="AD50" i="20" s="1"/>
  <c r="AB49" i="20"/>
  <c r="AD49" i="20" s="1"/>
  <c r="AB48" i="20"/>
  <c r="AD48" i="20" s="1"/>
  <c r="AB47" i="20"/>
  <c r="AD47" i="20" s="1"/>
  <c r="AB46" i="20"/>
  <c r="AD46" i="20" s="1"/>
  <c r="AB45" i="20"/>
  <c r="AD45" i="20" s="1"/>
  <c r="AB44" i="20"/>
  <c r="AD44" i="20" s="1"/>
  <c r="AB43" i="20"/>
  <c r="AD43" i="20" s="1"/>
  <c r="AB42" i="20"/>
  <c r="AD42" i="20" s="1"/>
  <c r="AB41" i="20"/>
  <c r="AD41" i="20" s="1"/>
  <c r="AB40" i="20"/>
  <c r="AD40" i="20" s="1"/>
  <c r="AB39" i="20"/>
  <c r="AD39" i="20" s="1"/>
  <c r="AB38" i="20"/>
  <c r="AD38" i="20" s="1"/>
  <c r="AB37" i="20"/>
  <c r="AD37" i="20" s="1"/>
  <c r="AB36" i="20"/>
  <c r="AD36" i="20" s="1"/>
  <c r="AB35" i="20"/>
  <c r="AD35" i="20" s="1"/>
  <c r="AB34" i="20"/>
  <c r="AD34" i="20" s="1"/>
  <c r="AB33" i="20"/>
  <c r="AD33" i="20" s="1"/>
  <c r="AB32" i="20"/>
  <c r="AD32" i="20" s="1"/>
  <c r="AB31" i="20"/>
  <c r="AD31" i="20" s="1"/>
  <c r="AH31" i="20" s="1"/>
  <c r="AB30" i="20"/>
  <c r="AD30" i="20" s="1"/>
  <c r="AB29" i="20"/>
  <c r="AD29" i="20" s="1"/>
  <c r="AB28" i="20"/>
  <c r="AD28" i="20" s="1"/>
  <c r="AB27" i="20"/>
  <c r="AD27" i="20" s="1"/>
  <c r="AB26" i="20"/>
  <c r="AD26" i="20" s="1"/>
  <c r="AB25" i="20"/>
  <c r="AD25" i="20" s="1"/>
  <c r="AB24" i="20"/>
  <c r="AD24" i="20" s="1"/>
  <c r="AB23" i="20"/>
  <c r="AD23" i="20" s="1"/>
  <c r="AB22" i="20"/>
  <c r="AD22" i="20" s="1"/>
  <c r="AB21" i="20"/>
  <c r="AD21" i="20" s="1"/>
  <c r="AB20" i="20"/>
  <c r="AD20" i="20" s="1"/>
  <c r="AB19" i="20"/>
  <c r="AD19" i="20" s="1"/>
  <c r="AB18" i="20"/>
  <c r="AD18" i="20" s="1"/>
  <c r="AF18" i="20" s="1"/>
  <c r="AB17" i="20"/>
  <c r="AD17" i="20" s="1"/>
  <c r="AB16" i="20"/>
  <c r="AD16" i="20" s="1"/>
  <c r="AB15" i="20"/>
  <c r="AD15" i="20" s="1"/>
  <c r="AB14" i="20"/>
  <c r="AD14" i="20" s="1"/>
  <c r="AB13" i="20"/>
  <c r="AD13" i="20" s="1"/>
  <c r="AB12" i="20"/>
  <c r="AD12" i="20" s="1"/>
  <c r="AB11" i="20"/>
  <c r="AD11" i="20" s="1"/>
  <c r="AB110" i="21"/>
  <c r="AD110" i="21" s="1"/>
  <c r="AB109" i="21"/>
  <c r="AD109" i="21" s="1"/>
  <c r="AB108" i="21"/>
  <c r="AD108" i="21" s="1"/>
  <c r="AB107" i="21"/>
  <c r="AD107" i="21" s="1"/>
  <c r="AB106" i="21"/>
  <c r="AD106" i="21" s="1"/>
  <c r="AB105" i="21"/>
  <c r="AD105" i="21" s="1"/>
  <c r="AB104" i="21"/>
  <c r="AD104" i="21" s="1"/>
  <c r="AB103" i="21"/>
  <c r="AD103" i="21" s="1"/>
  <c r="AB102" i="21"/>
  <c r="AD102" i="21" s="1"/>
  <c r="AB101" i="21"/>
  <c r="AD101" i="21" s="1"/>
  <c r="AB100" i="21"/>
  <c r="AD100" i="21" s="1"/>
  <c r="AB99" i="21"/>
  <c r="AD99" i="21" s="1"/>
  <c r="AI99" i="21" s="1"/>
  <c r="AB98" i="21"/>
  <c r="AD98" i="21" s="1"/>
  <c r="AE98" i="21" s="1"/>
  <c r="AB97" i="21"/>
  <c r="AD97" i="21" s="1"/>
  <c r="AI97" i="21" s="1"/>
  <c r="AB96" i="21"/>
  <c r="AD96" i="21" s="1"/>
  <c r="AB95" i="21"/>
  <c r="AD95" i="21" s="1"/>
  <c r="AB94" i="21"/>
  <c r="AD94" i="21" s="1"/>
  <c r="AB93" i="21"/>
  <c r="AD93" i="21" s="1"/>
  <c r="AB92" i="21"/>
  <c r="AD92" i="21" s="1"/>
  <c r="AB91" i="21"/>
  <c r="AD91" i="21" s="1"/>
  <c r="AI91" i="21" s="1"/>
  <c r="AB90" i="21"/>
  <c r="AD90" i="21" s="1"/>
  <c r="AH90" i="21" s="1"/>
  <c r="AB89" i="21"/>
  <c r="AD89" i="21" s="1"/>
  <c r="AB88" i="21"/>
  <c r="AD88" i="21" s="1"/>
  <c r="AB87" i="21"/>
  <c r="AD87" i="21" s="1"/>
  <c r="AB86" i="21"/>
  <c r="AD86" i="21" s="1"/>
  <c r="AB85" i="21"/>
  <c r="AD85" i="21" s="1"/>
  <c r="AB84" i="21"/>
  <c r="AD84" i="21" s="1"/>
  <c r="AB83" i="21"/>
  <c r="AD83" i="21" s="1"/>
  <c r="AB82" i="21"/>
  <c r="AD82" i="21" s="1"/>
  <c r="AB81" i="21"/>
  <c r="AD81" i="21" s="1"/>
  <c r="AB80" i="21"/>
  <c r="AD80" i="21" s="1"/>
  <c r="AB79" i="21"/>
  <c r="AD79" i="21" s="1"/>
  <c r="AB78" i="21"/>
  <c r="AD78" i="21" s="1"/>
  <c r="AF78" i="21" s="1"/>
  <c r="AB77" i="21"/>
  <c r="AD77" i="21" s="1"/>
  <c r="AB76" i="21"/>
  <c r="AD76" i="21" s="1"/>
  <c r="AB75" i="21"/>
  <c r="AD75" i="21" s="1"/>
  <c r="AB74" i="21"/>
  <c r="AD74" i="21" s="1"/>
  <c r="AB73" i="21"/>
  <c r="AD73" i="21" s="1"/>
  <c r="AB72" i="21"/>
  <c r="AD72" i="21" s="1"/>
  <c r="AB71" i="21"/>
  <c r="AD71" i="21" s="1"/>
  <c r="AB70" i="21"/>
  <c r="AD70" i="21" s="1"/>
  <c r="AB69" i="21"/>
  <c r="AD69" i="21" s="1"/>
  <c r="AB68" i="21"/>
  <c r="AD68" i="21" s="1"/>
  <c r="AB67" i="21"/>
  <c r="AD67" i="21" s="1"/>
  <c r="AB66" i="21"/>
  <c r="AD66" i="21" s="1"/>
  <c r="AB65" i="21"/>
  <c r="AD65" i="21" s="1"/>
  <c r="AB64" i="21"/>
  <c r="AD64" i="21" s="1"/>
  <c r="AB63" i="21"/>
  <c r="AD63" i="21" s="1"/>
  <c r="AB62" i="21"/>
  <c r="AD62" i="21" s="1"/>
  <c r="AB61" i="21"/>
  <c r="AD61" i="21" s="1"/>
  <c r="AB60" i="21"/>
  <c r="AD60" i="21" s="1"/>
  <c r="AB59" i="21"/>
  <c r="AD59" i="21" s="1"/>
  <c r="AB58" i="21"/>
  <c r="AD58" i="21" s="1"/>
  <c r="AB57" i="21"/>
  <c r="AD57" i="21" s="1"/>
  <c r="AB56" i="21"/>
  <c r="AD56" i="21" s="1"/>
  <c r="AB55" i="21"/>
  <c r="AD55" i="21" s="1"/>
  <c r="AB54" i="21"/>
  <c r="AD54" i="21" s="1"/>
  <c r="AB53" i="21"/>
  <c r="AD53" i="21" s="1"/>
  <c r="AB52" i="21"/>
  <c r="AD52" i="21" s="1"/>
  <c r="AB51" i="21"/>
  <c r="AD51" i="21" s="1"/>
  <c r="AB50" i="21"/>
  <c r="AD50" i="21" s="1"/>
  <c r="AB49" i="21"/>
  <c r="AD49" i="21" s="1"/>
  <c r="AB48" i="21"/>
  <c r="AD48" i="21" s="1"/>
  <c r="AB47" i="21"/>
  <c r="AD47" i="21" s="1"/>
  <c r="AB46" i="21"/>
  <c r="AD46" i="21" s="1"/>
  <c r="AB45" i="21"/>
  <c r="AD45" i="21" s="1"/>
  <c r="AB44" i="21"/>
  <c r="AD44" i="21" s="1"/>
  <c r="AB43" i="21"/>
  <c r="AD43" i="21" s="1"/>
  <c r="AB42" i="21"/>
  <c r="AD42" i="21" s="1"/>
  <c r="AH42" i="21" s="1"/>
  <c r="AB41" i="21"/>
  <c r="AD41" i="21" s="1"/>
  <c r="AB40" i="21"/>
  <c r="AD40" i="21" s="1"/>
  <c r="AB39" i="21"/>
  <c r="AD39" i="21" s="1"/>
  <c r="AB38" i="21"/>
  <c r="AD38" i="21" s="1"/>
  <c r="AB37" i="21"/>
  <c r="AD37" i="21" s="1"/>
  <c r="AB36" i="21"/>
  <c r="AD36" i="21" s="1"/>
  <c r="AH36" i="21" s="1"/>
  <c r="AB35" i="21"/>
  <c r="AD35" i="21" s="1"/>
  <c r="AB34" i="21"/>
  <c r="AD34" i="21" s="1"/>
  <c r="AB33" i="21"/>
  <c r="AD33" i="21" s="1"/>
  <c r="AB32" i="21"/>
  <c r="AD32" i="21" s="1"/>
  <c r="AB31" i="21"/>
  <c r="AD31" i="21" s="1"/>
  <c r="AB30" i="21"/>
  <c r="AD30" i="21" s="1"/>
  <c r="AB29" i="21"/>
  <c r="AD29" i="21" s="1"/>
  <c r="AB28" i="21"/>
  <c r="AD28" i="21" s="1"/>
  <c r="AB27" i="21"/>
  <c r="AD27" i="21" s="1"/>
  <c r="AB26" i="21"/>
  <c r="AD26" i="21" s="1"/>
  <c r="AB25" i="21"/>
  <c r="AD25" i="21" s="1"/>
  <c r="AB24" i="21"/>
  <c r="AD24" i="21" s="1"/>
  <c r="AB23" i="21"/>
  <c r="AD23" i="21" s="1"/>
  <c r="AB22" i="21"/>
  <c r="AD22" i="21" s="1"/>
  <c r="AB21" i="21"/>
  <c r="AD21" i="21" s="1"/>
  <c r="AB20" i="21"/>
  <c r="AD20" i="21" s="1"/>
  <c r="AB19" i="21"/>
  <c r="AD19" i="21" s="1"/>
  <c r="AB18" i="21"/>
  <c r="AD18" i="21" s="1"/>
  <c r="AH18" i="21" s="1"/>
  <c r="AB17" i="21"/>
  <c r="AD17" i="21" s="1"/>
  <c r="AB16" i="21"/>
  <c r="AD16" i="21" s="1"/>
  <c r="AB15" i="21"/>
  <c r="AD15" i="21" s="1"/>
  <c r="AB14" i="21"/>
  <c r="AD14" i="21" s="1"/>
  <c r="AB13" i="21"/>
  <c r="AD13" i="21" s="1"/>
  <c r="AB12" i="21"/>
  <c r="AD12" i="21" s="1"/>
  <c r="AB11" i="21"/>
  <c r="AD11" i="21" s="1"/>
  <c r="AB110" i="19"/>
  <c r="AD110" i="19" s="1"/>
  <c r="AB109" i="19"/>
  <c r="AD109" i="19" s="1"/>
  <c r="AB108" i="19"/>
  <c r="AD108" i="19" s="1"/>
  <c r="AI108" i="19" s="1"/>
  <c r="AB107" i="19"/>
  <c r="AD107" i="19" s="1"/>
  <c r="AG107" i="19" s="1"/>
  <c r="AB106" i="19"/>
  <c r="AD106" i="19" s="1"/>
  <c r="AB105" i="19"/>
  <c r="AD105" i="19" s="1"/>
  <c r="AB104" i="19"/>
  <c r="AD104" i="19" s="1"/>
  <c r="AB103" i="19"/>
  <c r="AD103" i="19" s="1"/>
  <c r="AB102" i="19"/>
  <c r="AD102" i="19" s="1"/>
  <c r="AB101" i="19"/>
  <c r="AD101" i="19" s="1"/>
  <c r="AB100" i="19"/>
  <c r="AD100" i="19" s="1"/>
  <c r="AB99" i="19"/>
  <c r="AD99" i="19" s="1"/>
  <c r="AB98" i="19"/>
  <c r="AD98" i="19" s="1"/>
  <c r="AB97" i="19"/>
  <c r="AD97" i="19" s="1"/>
  <c r="AB96" i="19"/>
  <c r="AD96" i="19" s="1"/>
  <c r="AB95" i="19"/>
  <c r="AD95" i="19" s="1"/>
  <c r="AB94" i="19"/>
  <c r="AD94" i="19" s="1"/>
  <c r="AB93" i="19"/>
  <c r="AD93" i="19" s="1"/>
  <c r="AB92" i="19"/>
  <c r="AD92" i="19" s="1"/>
  <c r="AB91" i="19"/>
  <c r="AD91" i="19" s="1"/>
  <c r="AG91" i="19" s="1"/>
  <c r="AB90" i="19"/>
  <c r="AD90" i="19" s="1"/>
  <c r="AE90" i="19" s="1"/>
  <c r="AB89" i="19"/>
  <c r="AD89" i="19" s="1"/>
  <c r="AB88" i="19"/>
  <c r="AD88" i="19" s="1"/>
  <c r="AB87" i="19"/>
  <c r="AD87" i="19" s="1"/>
  <c r="AB86" i="19"/>
  <c r="AD86" i="19" s="1"/>
  <c r="AB85" i="19"/>
  <c r="AD85" i="19" s="1"/>
  <c r="AB84" i="19"/>
  <c r="AD84" i="19" s="1"/>
  <c r="AB83" i="19"/>
  <c r="AD83" i="19" s="1"/>
  <c r="AB82" i="19"/>
  <c r="AD82" i="19" s="1"/>
  <c r="AB81" i="19"/>
  <c r="AD81" i="19" s="1"/>
  <c r="AB80" i="19"/>
  <c r="AD80" i="19" s="1"/>
  <c r="AB79" i="19"/>
  <c r="AD79" i="19" s="1"/>
  <c r="AB78" i="19"/>
  <c r="AD78" i="19" s="1"/>
  <c r="AB77" i="19"/>
  <c r="AD77" i="19" s="1"/>
  <c r="AB76" i="19"/>
  <c r="AD76" i="19" s="1"/>
  <c r="AB75" i="19"/>
  <c r="AD75" i="19" s="1"/>
  <c r="AB74" i="19"/>
  <c r="AD74" i="19" s="1"/>
  <c r="AB73" i="19"/>
  <c r="AD73" i="19" s="1"/>
  <c r="AB72" i="19"/>
  <c r="AD72" i="19" s="1"/>
  <c r="AB71" i="19"/>
  <c r="AD71" i="19" s="1"/>
  <c r="AB70" i="19"/>
  <c r="AD70" i="19" s="1"/>
  <c r="AB69" i="19"/>
  <c r="AD69" i="19" s="1"/>
  <c r="AB68" i="19"/>
  <c r="AD68" i="19" s="1"/>
  <c r="AB67" i="19"/>
  <c r="AD67" i="19" s="1"/>
  <c r="AB66" i="19"/>
  <c r="AD66" i="19" s="1"/>
  <c r="AB65" i="19"/>
  <c r="AD65" i="19" s="1"/>
  <c r="AB64" i="19"/>
  <c r="AD64" i="19" s="1"/>
  <c r="AB63" i="19"/>
  <c r="AD63" i="19" s="1"/>
  <c r="AH63" i="19" s="1"/>
  <c r="AB62" i="19"/>
  <c r="AD62" i="19" s="1"/>
  <c r="AB61" i="19"/>
  <c r="AD61" i="19" s="1"/>
  <c r="AB60" i="19"/>
  <c r="AD60" i="19" s="1"/>
  <c r="AB59" i="19"/>
  <c r="AD59" i="19" s="1"/>
  <c r="AI59" i="19" s="1"/>
  <c r="AB58" i="19"/>
  <c r="AD58" i="19" s="1"/>
  <c r="AH58" i="19" s="1"/>
  <c r="AB57" i="19"/>
  <c r="AD57" i="19" s="1"/>
  <c r="AB56" i="19"/>
  <c r="AD56" i="19" s="1"/>
  <c r="AB55" i="19"/>
  <c r="AD55" i="19" s="1"/>
  <c r="AB54" i="19"/>
  <c r="AD54" i="19" s="1"/>
  <c r="AB53" i="19"/>
  <c r="AD53" i="19" s="1"/>
  <c r="AB52" i="19"/>
  <c r="AD52" i="19" s="1"/>
  <c r="AB51" i="19"/>
  <c r="AD51" i="19" s="1"/>
  <c r="AB50" i="19"/>
  <c r="AD50" i="19" s="1"/>
  <c r="AE50" i="19" s="1"/>
  <c r="AB49" i="19"/>
  <c r="AD49" i="19" s="1"/>
  <c r="AF49" i="19" s="1"/>
  <c r="AB48" i="19"/>
  <c r="AD48" i="19" s="1"/>
  <c r="AB47" i="19"/>
  <c r="AD47" i="19" s="1"/>
  <c r="AB46" i="19"/>
  <c r="AD46" i="19" s="1"/>
  <c r="AB45" i="19"/>
  <c r="AD45" i="19" s="1"/>
  <c r="AB44" i="19"/>
  <c r="AD44" i="19" s="1"/>
  <c r="AB43" i="19"/>
  <c r="AD43" i="19" s="1"/>
  <c r="AB42" i="19"/>
  <c r="AD42" i="19" s="1"/>
  <c r="AG42" i="19" s="1"/>
  <c r="AB41" i="19"/>
  <c r="AD41" i="19" s="1"/>
  <c r="AB40" i="19"/>
  <c r="AD40" i="19" s="1"/>
  <c r="AB39" i="19"/>
  <c r="AD39" i="19" s="1"/>
  <c r="AB38" i="19"/>
  <c r="AD38" i="19" s="1"/>
  <c r="AB37" i="19"/>
  <c r="AD37" i="19" s="1"/>
  <c r="AB36" i="19"/>
  <c r="AD36" i="19" s="1"/>
  <c r="AB35" i="19"/>
  <c r="AD35" i="19" s="1"/>
  <c r="AH35" i="19" s="1"/>
  <c r="AB34" i="19"/>
  <c r="AD34" i="19" s="1"/>
  <c r="AB33" i="19"/>
  <c r="AD33" i="19" s="1"/>
  <c r="AB32" i="19"/>
  <c r="AD32" i="19" s="1"/>
  <c r="AB31" i="19"/>
  <c r="AD31" i="19" s="1"/>
  <c r="AB30" i="19"/>
  <c r="AD30" i="19" s="1"/>
  <c r="AB29" i="19"/>
  <c r="AD29" i="19" s="1"/>
  <c r="AB28" i="19"/>
  <c r="AD28" i="19" s="1"/>
  <c r="AB27" i="19"/>
  <c r="AD27" i="19" s="1"/>
  <c r="AB26" i="19"/>
  <c r="AD26" i="19" s="1"/>
  <c r="AB25" i="19"/>
  <c r="AD25" i="19" s="1"/>
  <c r="AB24" i="19"/>
  <c r="AD24" i="19" s="1"/>
  <c r="AB23" i="19"/>
  <c r="AD23" i="19" s="1"/>
  <c r="AB22" i="19"/>
  <c r="AD22" i="19" s="1"/>
  <c r="AB21" i="19"/>
  <c r="AD21" i="19" s="1"/>
  <c r="AB20" i="19"/>
  <c r="AD20" i="19" s="1"/>
  <c r="AB19" i="19"/>
  <c r="AD19" i="19" s="1"/>
  <c r="AB18" i="19"/>
  <c r="AD18" i="19" s="1"/>
  <c r="AB17" i="19"/>
  <c r="AD17" i="19" s="1"/>
  <c r="AB16" i="19"/>
  <c r="AD16" i="19" s="1"/>
  <c r="AB15" i="19"/>
  <c r="AD15" i="19" s="1"/>
  <c r="AB14" i="19"/>
  <c r="AD14" i="19" s="1"/>
  <c r="AB13" i="19"/>
  <c r="AD13" i="19" s="1"/>
  <c r="AB12" i="19"/>
  <c r="AD12" i="19" s="1"/>
  <c r="AB11" i="19"/>
  <c r="AD11" i="19" s="1"/>
  <c r="AB110" i="22"/>
  <c r="AD110" i="22" s="1"/>
  <c r="AB109" i="22"/>
  <c r="AD109" i="22" s="1"/>
  <c r="AB108" i="22"/>
  <c r="AD108" i="22" s="1"/>
  <c r="AB107" i="22"/>
  <c r="AD107" i="22" s="1"/>
  <c r="AB106" i="22"/>
  <c r="AD106" i="22" s="1"/>
  <c r="AB105" i="22"/>
  <c r="AD105" i="22" s="1"/>
  <c r="AB104" i="22"/>
  <c r="AD104" i="22" s="1"/>
  <c r="AB103" i="22"/>
  <c r="AD103" i="22" s="1"/>
  <c r="AB102" i="22"/>
  <c r="AD102" i="22" s="1"/>
  <c r="AB101" i="22"/>
  <c r="AD101" i="22" s="1"/>
  <c r="AB100" i="22"/>
  <c r="AD100" i="22" s="1"/>
  <c r="AB99" i="22"/>
  <c r="AD99" i="22" s="1"/>
  <c r="AB98" i="22"/>
  <c r="AD98" i="22" s="1"/>
  <c r="AB97" i="22"/>
  <c r="AD97" i="22" s="1"/>
  <c r="AB96" i="22"/>
  <c r="AD96" i="22" s="1"/>
  <c r="AB95" i="22"/>
  <c r="AD95" i="22" s="1"/>
  <c r="AB94" i="22"/>
  <c r="AD94" i="22" s="1"/>
  <c r="AB93" i="22"/>
  <c r="AD93" i="22" s="1"/>
  <c r="AB92" i="22"/>
  <c r="AD92" i="22" s="1"/>
  <c r="AH92" i="22" s="1"/>
  <c r="AB91" i="22"/>
  <c r="AD91" i="22" s="1"/>
  <c r="AB90" i="22"/>
  <c r="AD90" i="22" s="1"/>
  <c r="AF90" i="22" s="1"/>
  <c r="AB89" i="22"/>
  <c r="AD89" i="22" s="1"/>
  <c r="AB88" i="22"/>
  <c r="AD88" i="22" s="1"/>
  <c r="AB87" i="22"/>
  <c r="AD87" i="22" s="1"/>
  <c r="AB86" i="22"/>
  <c r="AD86" i="22" s="1"/>
  <c r="AB85" i="22"/>
  <c r="AD85" i="22" s="1"/>
  <c r="AF85" i="22" s="1"/>
  <c r="AB84" i="22"/>
  <c r="AD84" i="22" s="1"/>
  <c r="AB83" i="22"/>
  <c r="AD83" i="22" s="1"/>
  <c r="AB82" i="22"/>
  <c r="AD82" i="22" s="1"/>
  <c r="AB81" i="22"/>
  <c r="AD81" i="22" s="1"/>
  <c r="AB80" i="22"/>
  <c r="AD80" i="22" s="1"/>
  <c r="AB79" i="22"/>
  <c r="AD79" i="22" s="1"/>
  <c r="AB78" i="22"/>
  <c r="AD78" i="22" s="1"/>
  <c r="AB77" i="22"/>
  <c r="AD77" i="22" s="1"/>
  <c r="AB76" i="22"/>
  <c r="AD76" i="22" s="1"/>
  <c r="AB75" i="22"/>
  <c r="AD75" i="22" s="1"/>
  <c r="AB74" i="22"/>
  <c r="AD74" i="22" s="1"/>
  <c r="AB73" i="22"/>
  <c r="AD73" i="22" s="1"/>
  <c r="AB72" i="22"/>
  <c r="AD72" i="22" s="1"/>
  <c r="AB71" i="22"/>
  <c r="AD71" i="22" s="1"/>
  <c r="AB70" i="22"/>
  <c r="AD70" i="22" s="1"/>
  <c r="AB69" i="22"/>
  <c r="AD69" i="22" s="1"/>
  <c r="AB68" i="22"/>
  <c r="AD68" i="22" s="1"/>
  <c r="AB67" i="22"/>
  <c r="AD67" i="22" s="1"/>
  <c r="AB66" i="22"/>
  <c r="AD66" i="22" s="1"/>
  <c r="AB65" i="22"/>
  <c r="AD65" i="22" s="1"/>
  <c r="AB64" i="22"/>
  <c r="AD64" i="22" s="1"/>
  <c r="AB63" i="22"/>
  <c r="AD63" i="22" s="1"/>
  <c r="AB62" i="22"/>
  <c r="AD62" i="22" s="1"/>
  <c r="AB61" i="22"/>
  <c r="AD61" i="22" s="1"/>
  <c r="AB60" i="22"/>
  <c r="AD60" i="22" s="1"/>
  <c r="AB59" i="22"/>
  <c r="AD59" i="22" s="1"/>
  <c r="AI59" i="22" s="1"/>
  <c r="AB58" i="22"/>
  <c r="AD58" i="22" s="1"/>
  <c r="AE58" i="22" s="1"/>
  <c r="AB57" i="22"/>
  <c r="AD57" i="22" s="1"/>
  <c r="AB56" i="22"/>
  <c r="AD56" i="22" s="1"/>
  <c r="AB55" i="22"/>
  <c r="AD55" i="22" s="1"/>
  <c r="AB54" i="22"/>
  <c r="AD54" i="22" s="1"/>
  <c r="AB53" i="22"/>
  <c r="AD53" i="22" s="1"/>
  <c r="AB52" i="22"/>
  <c r="AD52" i="22" s="1"/>
  <c r="AB51" i="22"/>
  <c r="AD51" i="22" s="1"/>
  <c r="AB50" i="22"/>
  <c r="AD50" i="22" s="1"/>
  <c r="AE50" i="22" s="1"/>
  <c r="AB49" i="22"/>
  <c r="AD49" i="22" s="1"/>
  <c r="AB48" i="22"/>
  <c r="AD48" i="22" s="1"/>
  <c r="AI48" i="22" s="1"/>
  <c r="AB47" i="22"/>
  <c r="AD47" i="22" s="1"/>
  <c r="AB46" i="22"/>
  <c r="AD46" i="22" s="1"/>
  <c r="AB45" i="22"/>
  <c r="AD45" i="22" s="1"/>
  <c r="AB44" i="22"/>
  <c r="AD44" i="22" s="1"/>
  <c r="AB43" i="22"/>
  <c r="AD43" i="22" s="1"/>
  <c r="AB42" i="22"/>
  <c r="AD42" i="22" s="1"/>
  <c r="AB41" i="22"/>
  <c r="AD41" i="22" s="1"/>
  <c r="AB40" i="22"/>
  <c r="AD40" i="22" s="1"/>
  <c r="AB39" i="22"/>
  <c r="AD39" i="22" s="1"/>
  <c r="AB38" i="22"/>
  <c r="AD38" i="22" s="1"/>
  <c r="AB37" i="22"/>
  <c r="AD37" i="22" s="1"/>
  <c r="AE37" i="22" s="1"/>
  <c r="AB36" i="22"/>
  <c r="AD36" i="22" s="1"/>
  <c r="AI36" i="22" s="1"/>
  <c r="AB35" i="22"/>
  <c r="AD35" i="22" s="1"/>
  <c r="AB34" i="22"/>
  <c r="AD34" i="22" s="1"/>
  <c r="AB33" i="22"/>
  <c r="AD33" i="22" s="1"/>
  <c r="AB32" i="22"/>
  <c r="AD32" i="22" s="1"/>
  <c r="AB31" i="22"/>
  <c r="AD31" i="22" s="1"/>
  <c r="AB30" i="22"/>
  <c r="AD30" i="22" s="1"/>
  <c r="AB29" i="22"/>
  <c r="AD29" i="22" s="1"/>
  <c r="AB28" i="22"/>
  <c r="AD28" i="22" s="1"/>
  <c r="AB27" i="22"/>
  <c r="AD27" i="22" s="1"/>
  <c r="AB26" i="22"/>
  <c r="AD26" i="22" s="1"/>
  <c r="AB25" i="22"/>
  <c r="AD25" i="22" s="1"/>
  <c r="AB24" i="22"/>
  <c r="AD24" i="22" s="1"/>
  <c r="AB23" i="22"/>
  <c r="AD23" i="22" s="1"/>
  <c r="AF23" i="22" s="1"/>
  <c r="AB22" i="22"/>
  <c r="AD22" i="22" s="1"/>
  <c r="AB21" i="22"/>
  <c r="AD21" i="22" s="1"/>
  <c r="AB20" i="22"/>
  <c r="AD20" i="22" s="1"/>
  <c r="AB19" i="22"/>
  <c r="AD19" i="22" s="1"/>
  <c r="AB18" i="22"/>
  <c r="AD18" i="22" s="1"/>
  <c r="AB17" i="22"/>
  <c r="AD17" i="22" s="1"/>
  <c r="AB16" i="22"/>
  <c r="AD16" i="22" s="1"/>
  <c r="AB15" i="22"/>
  <c r="AD15" i="22" s="1"/>
  <c r="AF15" i="22" s="1"/>
  <c r="AB14" i="22"/>
  <c r="AD14" i="22" s="1"/>
  <c r="AB13" i="22"/>
  <c r="AD13" i="22" s="1"/>
  <c r="AE13" i="22" s="1"/>
  <c r="AB12" i="22"/>
  <c r="AD12" i="22" s="1"/>
  <c r="AB11" i="22"/>
  <c r="AD11" i="22" s="1"/>
  <c r="AB110" i="25"/>
  <c r="AD110" i="25" s="1"/>
  <c r="AB109" i="25"/>
  <c r="AD109" i="25" s="1"/>
  <c r="AB108" i="25"/>
  <c r="AD108" i="25" s="1"/>
  <c r="AB107" i="25"/>
  <c r="AD107" i="25" s="1"/>
  <c r="AB106" i="25"/>
  <c r="AD106" i="25" s="1"/>
  <c r="AB105" i="25"/>
  <c r="AD105" i="25" s="1"/>
  <c r="AE105" i="25" s="1"/>
  <c r="AB104" i="25"/>
  <c r="AD104" i="25" s="1"/>
  <c r="AB103" i="25"/>
  <c r="AD103" i="25" s="1"/>
  <c r="AB102" i="25"/>
  <c r="AD102" i="25" s="1"/>
  <c r="AB101" i="25"/>
  <c r="AD101" i="25" s="1"/>
  <c r="AB100" i="25"/>
  <c r="AD100" i="25" s="1"/>
  <c r="AB99" i="25"/>
  <c r="AD99" i="25" s="1"/>
  <c r="AB98" i="25"/>
  <c r="AD98" i="25" s="1"/>
  <c r="AB97" i="25"/>
  <c r="AD97" i="25" s="1"/>
  <c r="AH97" i="25" s="1"/>
  <c r="AB96" i="25"/>
  <c r="AD96" i="25" s="1"/>
  <c r="AB95" i="25"/>
  <c r="AD95" i="25" s="1"/>
  <c r="AB94" i="25"/>
  <c r="AD94" i="25" s="1"/>
  <c r="AB93" i="25"/>
  <c r="AD93" i="25" s="1"/>
  <c r="AB92" i="25"/>
  <c r="AD92" i="25" s="1"/>
  <c r="AB91" i="25"/>
  <c r="AD91" i="25" s="1"/>
  <c r="AB90" i="25"/>
  <c r="AD90" i="25" s="1"/>
  <c r="AB89" i="25"/>
  <c r="AD89" i="25" s="1"/>
  <c r="AB88" i="25"/>
  <c r="AD88" i="25" s="1"/>
  <c r="AB87" i="25"/>
  <c r="AD87" i="25" s="1"/>
  <c r="AB86" i="25"/>
  <c r="AD86" i="25" s="1"/>
  <c r="AB85" i="25"/>
  <c r="AD85" i="25" s="1"/>
  <c r="AB84" i="25"/>
  <c r="AD84" i="25" s="1"/>
  <c r="AB83" i="25"/>
  <c r="AD83" i="25" s="1"/>
  <c r="AB82" i="25"/>
  <c r="AD82" i="25" s="1"/>
  <c r="AI82" i="25" s="1"/>
  <c r="AB81" i="25"/>
  <c r="AD81" i="25" s="1"/>
  <c r="AB80" i="25"/>
  <c r="AD80" i="25" s="1"/>
  <c r="AG80" i="25" s="1"/>
  <c r="AB79" i="25"/>
  <c r="AD79" i="25" s="1"/>
  <c r="AB78" i="25"/>
  <c r="AD78" i="25" s="1"/>
  <c r="AB77" i="25"/>
  <c r="AD77" i="25" s="1"/>
  <c r="AG77" i="25" s="1"/>
  <c r="AB76" i="25"/>
  <c r="AD76" i="25" s="1"/>
  <c r="AB75" i="25"/>
  <c r="AD75" i="25" s="1"/>
  <c r="AB74" i="25"/>
  <c r="AD74" i="25" s="1"/>
  <c r="AB73" i="25"/>
  <c r="AD73" i="25" s="1"/>
  <c r="AB72" i="25"/>
  <c r="AD72" i="25" s="1"/>
  <c r="AI72" i="25" s="1"/>
  <c r="AB71" i="25"/>
  <c r="AD71" i="25" s="1"/>
  <c r="AB70" i="25"/>
  <c r="AD70" i="25" s="1"/>
  <c r="AG70" i="25" s="1"/>
  <c r="AB69" i="25"/>
  <c r="AD69" i="25" s="1"/>
  <c r="AB68" i="25"/>
  <c r="AD68" i="25" s="1"/>
  <c r="AB67" i="25"/>
  <c r="AD67" i="25" s="1"/>
  <c r="AB66" i="25"/>
  <c r="AD66" i="25" s="1"/>
  <c r="AB65" i="25"/>
  <c r="AD65" i="25" s="1"/>
  <c r="AB64" i="25"/>
  <c r="AD64" i="25" s="1"/>
  <c r="AB63" i="25"/>
  <c r="AD63" i="25" s="1"/>
  <c r="AF63" i="25" s="1"/>
  <c r="AB62" i="25"/>
  <c r="AD62" i="25" s="1"/>
  <c r="AI62" i="25" s="1"/>
  <c r="AB61" i="25"/>
  <c r="AD61" i="25" s="1"/>
  <c r="AB60" i="25"/>
  <c r="AD60" i="25" s="1"/>
  <c r="AB59" i="25"/>
  <c r="AD59" i="25" s="1"/>
  <c r="AB58" i="25"/>
  <c r="AD58" i="25" s="1"/>
  <c r="AH58" i="25" s="1"/>
  <c r="AB57" i="25"/>
  <c r="AD57" i="25" s="1"/>
  <c r="AB56" i="25"/>
  <c r="AD56" i="25" s="1"/>
  <c r="AB55" i="25"/>
  <c r="AD55" i="25" s="1"/>
  <c r="AB54" i="25"/>
  <c r="AD54" i="25" s="1"/>
  <c r="AB53" i="25"/>
  <c r="AD53" i="25" s="1"/>
  <c r="AB52" i="25"/>
  <c r="AD52" i="25" s="1"/>
  <c r="AB51" i="25"/>
  <c r="AD51" i="25" s="1"/>
  <c r="AB50" i="25"/>
  <c r="AD50" i="25" s="1"/>
  <c r="AB49" i="25"/>
  <c r="AD49" i="25" s="1"/>
  <c r="AB48" i="25"/>
  <c r="AD48" i="25" s="1"/>
  <c r="AB47" i="25"/>
  <c r="AD47" i="25" s="1"/>
  <c r="AB46" i="25"/>
  <c r="AD46" i="25" s="1"/>
  <c r="AB45" i="25"/>
  <c r="AD45" i="25" s="1"/>
  <c r="AB44" i="25"/>
  <c r="AD44" i="25" s="1"/>
  <c r="AB43" i="25"/>
  <c r="AD43" i="25" s="1"/>
  <c r="AF43" i="25" s="1"/>
  <c r="AB42" i="25"/>
  <c r="AD42" i="25" s="1"/>
  <c r="AB41" i="25"/>
  <c r="AD41" i="25" s="1"/>
  <c r="AB40" i="25"/>
  <c r="AD40" i="25" s="1"/>
  <c r="AB39" i="25"/>
  <c r="AD39" i="25" s="1"/>
  <c r="AB38" i="25"/>
  <c r="AD38" i="25" s="1"/>
  <c r="AI38" i="25" s="1"/>
  <c r="AB37" i="25"/>
  <c r="AD37" i="25" s="1"/>
  <c r="AB36" i="25"/>
  <c r="AD36" i="25" s="1"/>
  <c r="AB35" i="25"/>
  <c r="AD35" i="25" s="1"/>
  <c r="AB34" i="25"/>
  <c r="AD34" i="25" s="1"/>
  <c r="AB33" i="25"/>
  <c r="AD33" i="25" s="1"/>
  <c r="AF33" i="25" s="1"/>
  <c r="AB32" i="25"/>
  <c r="AD32" i="25" s="1"/>
  <c r="AI32" i="25" s="1"/>
  <c r="AB31" i="25"/>
  <c r="AD31" i="25" s="1"/>
  <c r="AB30" i="25"/>
  <c r="AD30" i="25" s="1"/>
  <c r="AH30" i="25" s="1"/>
  <c r="AB29" i="25"/>
  <c r="AD29" i="25" s="1"/>
  <c r="AB28" i="25"/>
  <c r="AD28" i="25" s="1"/>
  <c r="AB27" i="25"/>
  <c r="AD27" i="25" s="1"/>
  <c r="AB26" i="25"/>
  <c r="AD26" i="25" s="1"/>
  <c r="AB25" i="25"/>
  <c r="AD25" i="25" s="1"/>
  <c r="AB24" i="25"/>
  <c r="AD24" i="25" s="1"/>
  <c r="AB23" i="25"/>
  <c r="AD23" i="25" s="1"/>
  <c r="AH23" i="25" s="1"/>
  <c r="AB22" i="25"/>
  <c r="AD22" i="25" s="1"/>
  <c r="AB21" i="25"/>
  <c r="AD21" i="25" s="1"/>
  <c r="AB20" i="25"/>
  <c r="AD20" i="25" s="1"/>
  <c r="AB19" i="25"/>
  <c r="AD19" i="25" s="1"/>
  <c r="AE19" i="25" s="1"/>
  <c r="AB18" i="25"/>
  <c r="AD18" i="25" s="1"/>
  <c r="AH18" i="25" s="1"/>
  <c r="AB17" i="25"/>
  <c r="AD17" i="25" s="1"/>
  <c r="AB16" i="25"/>
  <c r="AD16" i="25" s="1"/>
  <c r="AB15" i="25"/>
  <c r="AD15" i="25" s="1"/>
  <c r="AB14" i="25"/>
  <c r="AD14" i="25" s="1"/>
  <c r="AB13" i="25"/>
  <c r="AD13" i="25" s="1"/>
  <c r="AB12" i="25"/>
  <c r="AD12" i="25" s="1"/>
  <c r="AB11" i="25"/>
  <c r="AD11" i="25" s="1"/>
  <c r="AB110" i="24"/>
  <c r="AD110" i="24" s="1"/>
  <c r="AB109" i="24"/>
  <c r="AD109" i="24" s="1"/>
  <c r="AB108" i="24"/>
  <c r="AD108" i="24" s="1"/>
  <c r="AH108" i="24" s="1"/>
  <c r="AB107" i="24"/>
  <c r="AD107" i="24" s="1"/>
  <c r="AB106" i="24"/>
  <c r="AD106" i="24" s="1"/>
  <c r="AB105" i="24"/>
  <c r="AD105" i="24" s="1"/>
  <c r="AB104" i="24"/>
  <c r="AD104" i="24" s="1"/>
  <c r="AB103" i="24"/>
  <c r="AD103" i="24" s="1"/>
  <c r="AI103" i="24" s="1"/>
  <c r="AB102" i="24"/>
  <c r="AD102" i="24" s="1"/>
  <c r="AB101" i="24"/>
  <c r="AD101" i="24" s="1"/>
  <c r="AB100" i="24"/>
  <c r="AD100" i="24" s="1"/>
  <c r="AB99" i="24"/>
  <c r="AD99" i="24" s="1"/>
  <c r="AB98" i="24"/>
  <c r="AD98" i="24" s="1"/>
  <c r="AB97" i="24"/>
  <c r="AD97" i="24" s="1"/>
  <c r="AB96" i="24"/>
  <c r="AD96" i="24" s="1"/>
  <c r="AB95" i="24"/>
  <c r="AD95" i="24" s="1"/>
  <c r="AB94" i="24"/>
  <c r="AD94" i="24" s="1"/>
  <c r="AB93" i="24"/>
  <c r="AD93" i="24" s="1"/>
  <c r="AB92" i="24"/>
  <c r="AD92" i="24" s="1"/>
  <c r="AB91" i="24"/>
  <c r="AD91" i="24" s="1"/>
  <c r="AB90" i="24"/>
  <c r="AD90" i="24" s="1"/>
  <c r="AB89" i="24"/>
  <c r="AD89" i="24" s="1"/>
  <c r="AB88" i="24"/>
  <c r="AD88" i="24" s="1"/>
  <c r="AB87" i="24"/>
  <c r="AD87" i="24" s="1"/>
  <c r="AB86" i="24"/>
  <c r="AD86" i="24" s="1"/>
  <c r="AB85" i="24"/>
  <c r="AD85" i="24" s="1"/>
  <c r="AB84" i="24"/>
  <c r="AD84" i="24" s="1"/>
  <c r="AF84" i="24" s="1"/>
  <c r="AB83" i="24"/>
  <c r="AD83" i="24" s="1"/>
  <c r="AB82" i="24"/>
  <c r="AD82" i="24" s="1"/>
  <c r="AB81" i="24"/>
  <c r="AD81" i="24" s="1"/>
  <c r="AB80" i="24"/>
  <c r="AD80" i="24" s="1"/>
  <c r="AE80" i="24" s="1"/>
  <c r="AB79" i="24"/>
  <c r="AD79" i="24" s="1"/>
  <c r="AF79" i="24" s="1"/>
  <c r="AB78" i="24"/>
  <c r="AD78" i="24" s="1"/>
  <c r="AB77" i="24"/>
  <c r="AD77" i="24" s="1"/>
  <c r="AB76" i="24"/>
  <c r="AD76" i="24" s="1"/>
  <c r="AB75" i="24"/>
  <c r="AD75" i="24" s="1"/>
  <c r="AB74" i="24"/>
  <c r="AD74" i="24" s="1"/>
  <c r="AB73" i="24"/>
  <c r="AD73" i="24" s="1"/>
  <c r="AB72" i="24"/>
  <c r="AD72" i="24" s="1"/>
  <c r="AB71" i="24"/>
  <c r="AD71" i="24" s="1"/>
  <c r="AB70" i="24"/>
  <c r="AD70" i="24" s="1"/>
  <c r="AH70" i="24" s="1"/>
  <c r="AB69" i="24"/>
  <c r="AD69" i="24" s="1"/>
  <c r="AB68" i="24"/>
  <c r="AD68" i="24" s="1"/>
  <c r="AB67" i="24"/>
  <c r="AD67" i="24" s="1"/>
  <c r="AB66" i="24"/>
  <c r="AD66" i="24" s="1"/>
  <c r="AB65" i="24"/>
  <c r="AD65" i="24" s="1"/>
  <c r="AB64" i="24"/>
  <c r="AD64" i="24" s="1"/>
  <c r="AB63" i="24"/>
  <c r="AD63" i="24" s="1"/>
  <c r="AB62" i="24"/>
  <c r="AD62" i="24" s="1"/>
  <c r="AB61" i="24"/>
  <c r="AD61" i="24" s="1"/>
  <c r="AB60" i="24"/>
  <c r="AD60" i="24" s="1"/>
  <c r="AG60" i="24" s="1"/>
  <c r="AB59" i="24"/>
  <c r="AD59" i="24" s="1"/>
  <c r="AB58" i="24"/>
  <c r="AD58" i="24" s="1"/>
  <c r="AB57" i="24"/>
  <c r="AD57" i="24" s="1"/>
  <c r="AB56" i="24"/>
  <c r="AD56" i="24" s="1"/>
  <c r="AB55" i="24"/>
  <c r="AD55" i="24" s="1"/>
  <c r="AG55" i="24" s="1"/>
  <c r="AB54" i="24"/>
  <c r="AD54" i="24" s="1"/>
  <c r="AB53" i="24"/>
  <c r="AD53" i="24" s="1"/>
  <c r="AB52" i="24"/>
  <c r="AD52" i="24" s="1"/>
  <c r="AB51" i="24"/>
  <c r="AD51" i="24" s="1"/>
  <c r="AB50" i="24"/>
  <c r="AD50" i="24" s="1"/>
  <c r="AB49" i="24"/>
  <c r="AD49" i="24" s="1"/>
  <c r="AB48" i="24"/>
  <c r="AD48" i="24" s="1"/>
  <c r="AB47" i="24"/>
  <c r="AD47" i="24" s="1"/>
  <c r="AB46" i="24"/>
  <c r="AD46" i="24" s="1"/>
  <c r="AB45" i="24"/>
  <c r="AD45" i="24" s="1"/>
  <c r="AF45" i="24" s="1"/>
  <c r="AB44" i="24"/>
  <c r="AD44" i="24" s="1"/>
  <c r="AB43" i="24"/>
  <c r="AD43" i="24" s="1"/>
  <c r="AF43" i="24" s="1"/>
  <c r="AB42" i="24"/>
  <c r="AD42" i="24" s="1"/>
  <c r="AI42" i="24" s="1"/>
  <c r="AB41" i="24"/>
  <c r="AD41" i="24" s="1"/>
  <c r="AB40" i="24"/>
  <c r="AD40" i="24" s="1"/>
  <c r="AB39" i="24"/>
  <c r="AD39" i="24" s="1"/>
  <c r="AB38" i="24"/>
  <c r="AD38" i="24" s="1"/>
  <c r="AB37" i="24"/>
  <c r="AD37" i="24" s="1"/>
  <c r="AB36" i="24"/>
  <c r="AD36" i="24" s="1"/>
  <c r="AB35" i="24"/>
  <c r="AD35" i="24" s="1"/>
  <c r="AB34" i="24"/>
  <c r="AD34" i="24" s="1"/>
  <c r="AB33" i="24"/>
  <c r="AD33" i="24" s="1"/>
  <c r="AB32" i="24"/>
  <c r="AD32" i="24" s="1"/>
  <c r="AB31" i="24"/>
  <c r="AD31" i="24" s="1"/>
  <c r="AB30" i="24"/>
  <c r="AD30" i="24" s="1"/>
  <c r="AB29" i="24"/>
  <c r="AD29" i="24" s="1"/>
  <c r="AB28" i="24"/>
  <c r="AD28" i="24" s="1"/>
  <c r="AB27" i="24"/>
  <c r="AD27" i="24" s="1"/>
  <c r="AI27" i="24" s="1"/>
  <c r="AB26" i="24"/>
  <c r="AD26" i="24" s="1"/>
  <c r="AB25" i="24"/>
  <c r="AD25" i="24" s="1"/>
  <c r="AB24" i="24"/>
  <c r="AD24" i="24" s="1"/>
  <c r="AB23" i="24"/>
  <c r="AD23" i="24" s="1"/>
  <c r="AB22" i="24"/>
  <c r="AD22" i="24" s="1"/>
  <c r="AB21" i="24"/>
  <c r="AD21" i="24" s="1"/>
  <c r="AB20" i="24"/>
  <c r="AD20" i="24" s="1"/>
  <c r="AB19" i="24"/>
  <c r="AD19" i="24" s="1"/>
  <c r="AB18" i="24"/>
  <c r="AD18" i="24" s="1"/>
  <c r="AI18" i="24" s="1"/>
  <c r="AB17" i="24"/>
  <c r="AD17" i="24" s="1"/>
  <c r="AG17" i="24" s="1"/>
  <c r="AB16" i="24"/>
  <c r="AD16" i="24" s="1"/>
  <c r="AB15" i="24"/>
  <c r="AD15" i="24" s="1"/>
  <c r="AB14" i="24"/>
  <c r="AD14" i="24" s="1"/>
  <c r="AB13" i="24"/>
  <c r="AD13" i="24" s="1"/>
  <c r="AB12" i="24"/>
  <c r="AD12" i="24" s="1"/>
  <c r="AB11" i="24"/>
  <c r="AD11" i="24" s="1"/>
  <c r="AB110" i="23"/>
  <c r="AD110" i="23" s="1"/>
  <c r="AB109" i="23"/>
  <c r="AD109" i="23" s="1"/>
  <c r="AB108" i="23"/>
  <c r="AD108" i="23" s="1"/>
  <c r="AB107" i="23"/>
  <c r="AD107" i="23" s="1"/>
  <c r="AB106" i="23"/>
  <c r="AD106" i="23" s="1"/>
  <c r="AB105" i="23"/>
  <c r="AD105" i="23" s="1"/>
  <c r="AB104" i="23"/>
  <c r="AD104" i="23" s="1"/>
  <c r="AB103" i="23"/>
  <c r="AD103" i="23" s="1"/>
  <c r="AB102" i="23"/>
  <c r="AD102" i="23" s="1"/>
  <c r="AB101" i="23"/>
  <c r="AD101" i="23" s="1"/>
  <c r="AB100" i="23"/>
  <c r="AD100" i="23" s="1"/>
  <c r="AB99" i="23"/>
  <c r="AD99" i="23" s="1"/>
  <c r="AB98" i="23"/>
  <c r="AD98" i="23" s="1"/>
  <c r="AB97" i="23"/>
  <c r="AD97" i="23" s="1"/>
  <c r="AE97" i="23" s="1"/>
  <c r="AB96" i="23"/>
  <c r="AD96" i="23" s="1"/>
  <c r="AB95" i="23"/>
  <c r="AD95" i="23" s="1"/>
  <c r="AB94" i="23"/>
  <c r="AD94" i="23" s="1"/>
  <c r="AB93" i="23"/>
  <c r="AD93" i="23" s="1"/>
  <c r="AB92" i="23"/>
  <c r="AD92" i="23" s="1"/>
  <c r="AG92" i="23" s="1"/>
  <c r="AB91" i="23"/>
  <c r="AD91" i="23" s="1"/>
  <c r="AB90" i="23"/>
  <c r="AD90" i="23" s="1"/>
  <c r="AB89" i="23"/>
  <c r="AD89" i="23" s="1"/>
  <c r="AB88" i="23"/>
  <c r="AD88" i="23" s="1"/>
  <c r="AB87" i="23"/>
  <c r="AD87" i="23" s="1"/>
  <c r="AB86" i="23"/>
  <c r="AD86" i="23" s="1"/>
  <c r="AB85" i="23"/>
  <c r="AD85" i="23" s="1"/>
  <c r="AH85" i="23" s="1"/>
  <c r="AB84" i="23"/>
  <c r="AD84" i="23" s="1"/>
  <c r="AB83" i="23"/>
  <c r="AD83" i="23" s="1"/>
  <c r="AI83" i="23" s="1"/>
  <c r="AB82" i="23"/>
  <c r="AD82" i="23" s="1"/>
  <c r="AB81" i="23"/>
  <c r="AD81" i="23" s="1"/>
  <c r="AB80" i="23"/>
  <c r="AD80" i="23" s="1"/>
  <c r="AB79" i="23"/>
  <c r="AD79" i="23" s="1"/>
  <c r="AB78" i="23"/>
  <c r="AD78" i="23" s="1"/>
  <c r="AB77" i="23"/>
  <c r="AD77" i="23" s="1"/>
  <c r="AH77" i="23" s="1"/>
  <c r="AB76" i="23"/>
  <c r="AD76" i="23" s="1"/>
  <c r="AI76" i="23" s="1"/>
  <c r="AB75" i="23"/>
  <c r="AD75" i="23" s="1"/>
  <c r="AB74" i="23"/>
  <c r="AD74" i="23" s="1"/>
  <c r="AB73" i="23"/>
  <c r="AD73" i="23" s="1"/>
  <c r="AH73" i="23" s="1"/>
  <c r="AB72" i="23"/>
  <c r="AD72" i="23" s="1"/>
  <c r="AI72" i="23" s="1"/>
  <c r="AB71" i="23"/>
  <c r="AD71" i="23" s="1"/>
  <c r="AB70" i="23"/>
  <c r="AD70" i="23" s="1"/>
  <c r="AB69" i="23"/>
  <c r="AD69" i="23" s="1"/>
  <c r="AB68" i="23"/>
  <c r="AD68" i="23" s="1"/>
  <c r="AE68" i="23" s="1"/>
  <c r="AB67" i="23"/>
  <c r="AD67" i="23" s="1"/>
  <c r="AI67" i="23" s="1"/>
  <c r="AB66" i="23"/>
  <c r="AD66" i="23" s="1"/>
  <c r="AB65" i="23"/>
  <c r="AD65" i="23" s="1"/>
  <c r="AB64" i="23"/>
  <c r="AD64" i="23" s="1"/>
  <c r="AB63" i="23"/>
  <c r="AD63" i="23" s="1"/>
  <c r="AB62" i="23"/>
  <c r="AD62" i="23" s="1"/>
  <c r="AE62" i="23" s="1"/>
  <c r="AB61" i="23"/>
  <c r="AD61" i="23" s="1"/>
  <c r="AB60" i="23"/>
  <c r="AD60" i="23" s="1"/>
  <c r="AE60" i="23" s="1"/>
  <c r="AB59" i="23"/>
  <c r="AD59" i="23" s="1"/>
  <c r="AB58" i="23"/>
  <c r="AD58" i="23" s="1"/>
  <c r="AB57" i="23"/>
  <c r="AD57" i="23" s="1"/>
  <c r="AB56" i="23"/>
  <c r="AD56" i="23" s="1"/>
  <c r="AB55" i="23"/>
  <c r="AD55" i="23" s="1"/>
  <c r="AG55" i="23" s="1"/>
  <c r="AB54" i="23"/>
  <c r="AD54" i="23" s="1"/>
  <c r="AE54" i="23" s="1"/>
  <c r="AB53" i="23"/>
  <c r="AD53" i="23" s="1"/>
  <c r="AB52" i="23"/>
  <c r="AD52" i="23" s="1"/>
  <c r="AB51" i="23"/>
  <c r="AD51" i="23" s="1"/>
  <c r="AB50" i="23"/>
  <c r="AD50" i="23" s="1"/>
  <c r="AB49" i="23"/>
  <c r="AD49" i="23" s="1"/>
  <c r="AF49" i="23" s="1"/>
  <c r="AB48" i="23"/>
  <c r="AD48" i="23" s="1"/>
  <c r="AB47" i="23"/>
  <c r="AD47" i="23" s="1"/>
  <c r="AB46" i="23"/>
  <c r="AD46" i="23" s="1"/>
  <c r="AB45" i="23"/>
  <c r="AD45" i="23" s="1"/>
  <c r="AF45" i="23" s="1"/>
  <c r="AB44" i="23"/>
  <c r="AD44" i="23" s="1"/>
  <c r="AB43" i="23"/>
  <c r="AD43" i="23" s="1"/>
  <c r="AB42" i="23"/>
  <c r="AD42" i="23" s="1"/>
  <c r="AB41" i="23"/>
  <c r="AD41" i="23" s="1"/>
  <c r="AB40" i="23"/>
  <c r="AD40" i="23" s="1"/>
  <c r="AB39" i="23"/>
  <c r="AD39" i="23" s="1"/>
  <c r="AB38" i="23"/>
  <c r="AD38" i="23" s="1"/>
  <c r="AB37" i="23"/>
  <c r="AD37" i="23" s="1"/>
  <c r="AI37" i="23" s="1"/>
  <c r="AB36" i="23"/>
  <c r="AD36" i="23" s="1"/>
  <c r="AB35" i="23"/>
  <c r="AD35" i="23" s="1"/>
  <c r="AB34" i="23"/>
  <c r="AD34" i="23" s="1"/>
  <c r="AB33" i="23"/>
  <c r="AD33" i="23" s="1"/>
  <c r="AB32" i="23"/>
  <c r="AD32" i="23" s="1"/>
  <c r="AB31" i="23"/>
  <c r="AD31" i="23" s="1"/>
  <c r="AH31" i="23" s="1"/>
  <c r="AB30" i="23"/>
  <c r="AD30" i="23" s="1"/>
  <c r="AB29" i="23"/>
  <c r="AD29" i="23" s="1"/>
  <c r="AB28" i="23"/>
  <c r="AD28" i="23" s="1"/>
  <c r="AB27" i="23"/>
  <c r="AD27" i="23" s="1"/>
  <c r="AI27" i="23" s="1"/>
  <c r="AB26" i="23"/>
  <c r="AD26" i="23" s="1"/>
  <c r="AB25" i="23"/>
  <c r="AD25" i="23" s="1"/>
  <c r="AB24" i="23"/>
  <c r="AD24" i="23" s="1"/>
  <c r="AB23" i="23"/>
  <c r="AD23" i="23" s="1"/>
  <c r="AB22" i="23"/>
  <c r="AD22" i="23" s="1"/>
  <c r="AB21" i="23"/>
  <c r="AD21" i="23" s="1"/>
  <c r="AB20" i="23"/>
  <c r="AD20" i="23" s="1"/>
  <c r="AG20" i="23" s="1"/>
  <c r="AB19" i="23"/>
  <c r="AD19" i="23" s="1"/>
  <c r="AB18" i="23"/>
  <c r="AD18" i="23" s="1"/>
  <c r="AB17" i="23"/>
  <c r="AD17" i="23" s="1"/>
  <c r="AB16" i="23"/>
  <c r="AD16" i="23" s="1"/>
  <c r="AG16" i="23" s="1"/>
  <c r="AB15" i="23"/>
  <c r="AD15" i="23" s="1"/>
  <c r="AB14" i="23"/>
  <c r="AD14" i="23" s="1"/>
  <c r="AB13" i="23"/>
  <c r="AD13" i="23" s="1"/>
  <c r="AB12" i="23"/>
  <c r="AD12" i="23" s="1"/>
  <c r="AB11" i="23"/>
  <c r="AD11" i="23" s="1"/>
  <c r="AB110" i="16"/>
  <c r="AD110" i="16" s="1"/>
  <c r="AB109" i="16"/>
  <c r="AD109" i="16" s="1"/>
  <c r="AF109" i="16" s="1"/>
  <c r="AB108" i="16"/>
  <c r="AD108" i="16" s="1"/>
  <c r="AI108" i="16" s="1"/>
  <c r="AB107" i="16"/>
  <c r="AD107" i="16" s="1"/>
  <c r="AB106" i="16"/>
  <c r="AD106" i="16" s="1"/>
  <c r="AB105" i="16"/>
  <c r="AD105" i="16" s="1"/>
  <c r="AG105" i="16" s="1"/>
  <c r="AB104" i="16"/>
  <c r="AD104" i="16" s="1"/>
  <c r="AB103" i="16"/>
  <c r="AD103" i="16" s="1"/>
  <c r="AB102" i="16"/>
  <c r="AD102" i="16" s="1"/>
  <c r="AE102" i="16" s="1"/>
  <c r="AB101" i="16"/>
  <c r="AD101" i="16" s="1"/>
  <c r="AB100" i="16"/>
  <c r="AD100" i="16" s="1"/>
  <c r="AB99" i="16"/>
  <c r="AD99" i="16" s="1"/>
  <c r="AB98" i="16"/>
  <c r="AD98" i="16" s="1"/>
  <c r="AB97" i="16"/>
  <c r="AD97" i="16" s="1"/>
  <c r="AB96" i="16"/>
  <c r="AD96" i="16" s="1"/>
  <c r="AB95" i="16"/>
  <c r="AD95" i="16" s="1"/>
  <c r="AB94" i="16"/>
  <c r="AD94" i="16" s="1"/>
  <c r="AB93" i="16"/>
  <c r="AD93" i="16" s="1"/>
  <c r="AB92" i="16"/>
  <c r="AD92" i="16" s="1"/>
  <c r="AB91" i="16"/>
  <c r="AD91" i="16" s="1"/>
  <c r="AB90" i="16"/>
  <c r="AD90" i="16" s="1"/>
  <c r="AB89" i="16"/>
  <c r="AD89" i="16" s="1"/>
  <c r="AB88" i="16"/>
  <c r="AD88" i="16" s="1"/>
  <c r="AH88" i="16" s="1"/>
  <c r="AP88" i="16" s="1"/>
  <c r="AB87" i="16"/>
  <c r="AD87" i="16" s="1"/>
  <c r="AB86" i="16"/>
  <c r="AD86" i="16" s="1"/>
  <c r="AB85" i="16"/>
  <c r="AD85" i="16" s="1"/>
  <c r="AB84" i="16"/>
  <c r="AD84" i="16" s="1"/>
  <c r="AB83" i="16"/>
  <c r="AD83" i="16" s="1"/>
  <c r="AB82" i="16"/>
  <c r="AD82" i="16" s="1"/>
  <c r="AE82" i="16" s="1"/>
  <c r="AB81" i="16"/>
  <c r="AD81" i="16" s="1"/>
  <c r="AB80" i="16"/>
  <c r="AD80" i="16" s="1"/>
  <c r="AG80" i="16" s="1"/>
  <c r="AB79" i="16"/>
  <c r="AD79" i="16" s="1"/>
  <c r="AB78" i="16"/>
  <c r="AD78" i="16" s="1"/>
  <c r="AB77" i="16"/>
  <c r="AD77" i="16" s="1"/>
  <c r="AB76" i="16"/>
  <c r="AD76" i="16" s="1"/>
  <c r="AB75" i="16"/>
  <c r="AD75" i="16" s="1"/>
  <c r="AB74" i="16"/>
  <c r="AD74" i="16" s="1"/>
  <c r="AB73" i="16"/>
  <c r="AD73" i="16" s="1"/>
  <c r="AB72" i="16"/>
  <c r="AD72" i="16" s="1"/>
  <c r="AB71" i="16"/>
  <c r="AD71" i="16" s="1"/>
  <c r="AB70" i="16"/>
  <c r="AD70" i="16" s="1"/>
  <c r="AB69" i="16"/>
  <c r="AD69" i="16" s="1"/>
  <c r="AB68" i="16"/>
  <c r="AD68" i="16" s="1"/>
  <c r="AB67" i="16"/>
  <c r="AD67" i="16" s="1"/>
  <c r="AB66" i="16"/>
  <c r="AD66" i="16" s="1"/>
  <c r="AB65" i="16"/>
  <c r="AD65" i="16" s="1"/>
  <c r="AE65" i="16" s="1"/>
  <c r="AB64" i="16"/>
  <c r="AD64" i="16" s="1"/>
  <c r="AI64" i="16" s="1"/>
  <c r="AB63" i="16"/>
  <c r="AD63" i="16" s="1"/>
  <c r="AH63" i="16" s="1"/>
  <c r="AB62" i="16"/>
  <c r="AD62" i="16" s="1"/>
  <c r="AE62" i="16" s="1"/>
  <c r="AB61" i="16"/>
  <c r="AD61" i="16" s="1"/>
  <c r="AI61" i="16" s="1"/>
  <c r="AB60" i="16"/>
  <c r="AD60" i="16" s="1"/>
  <c r="AB59" i="16"/>
  <c r="AD59" i="16" s="1"/>
  <c r="AB58" i="16"/>
  <c r="AD58" i="16" s="1"/>
  <c r="AB57" i="16"/>
  <c r="AD57" i="16" s="1"/>
  <c r="AB56" i="16"/>
  <c r="AD56" i="16" s="1"/>
  <c r="AB55" i="16"/>
  <c r="AD55" i="16" s="1"/>
  <c r="AB54" i="16"/>
  <c r="AD54" i="16" s="1"/>
  <c r="AB53" i="16"/>
  <c r="AD53" i="16" s="1"/>
  <c r="AB52" i="16"/>
  <c r="AD52" i="16" s="1"/>
  <c r="AH52" i="16" s="1"/>
  <c r="AB51" i="16"/>
  <c r="AD51" i="16" s="1"/>
  <c r="AB50" i="16"/>
  <c r="AD50" i="16" s="1"/>
  <c r="AB49" i="16"/>
  <c r="AD49" i="16" s="1"/>
  <c r="AB48" i="16"/>
  <c r="AD48" i="16" s="1"/>
  <c r="AB47" i="16"/>
  <c r="AD47" i="16" s="1"/>
  <c r="AB46" i="16"/>
  <c r="AD46" i="16" s="1"/>
  <c r="AB45" i="16"/>
  <c r="AD45" i="16" s="1"/>
  <c r="AB44" i="16"/>
  <c r="AD44" i="16" s="1"/>
  <c r="AB43" i="16"/>
  <c r="AD43" i="16" s="1"/>
  <c r="AB42" i="16"/>
  <c r="AD42" i="16" s="1"/>
  <c r="AB41" i="16"/>
  <c r="AD41" i="16" s="1"/>
  <c r="AB40" i="16"/>
  <c r="AD40" i="16" s="1"/>
  <c r="AE40" i="16" s="1"/>
  <c r="AB39" i="16"/>
  <c r="AD39" i="16" s="1"/>
  <c r="AB38" i="16"/>
  <c r="AD38" i="16" s="1"/>
  <c r="AB37" i="16"/>
  <c r="AD37" i="16" s="1"/>
  <c r="AB36" i="16"/>
  <c r="AD36" i="16" s="1"/>
  <c r="AF36" i="16" s="1"/>
  <c r="AB35" i="16"/>
  <c r="AD35" i="16" s="1"/>
  <c r="AB34" i="16"/>
  <c r="AD34" i="16" s="1"/>
  <c r="AB33" i="16"/>
  <c r="AD33" i="16" s="1"/>
  <c r="AB32" i="16"/>
  <c r="AD32" i="16" s="1"/>
  <c r="AB31" i="16"/>
  <c r="AD31" i="16" s="1"/>
  <c r="AB30" i="16"/>
  <c r="AD30" i="16" s="1"/>
  <c r="AB29" i="16"/>
  <c r="AD29" i="16" s="1"/>
  <c r="AI29" i="16" s="1"/>
  <c r="AB28" i="16"/>
  <c r="AD28" i="16" s="1"/>
  <c r="AB27" i="16"/>
  <c r="AD27" i="16" s="1"/>
  <c r="AB26" i="16"/>
  <c r="AD26" i="16" s="1"/>
  <c r="AB25" i="16"/>
  <c r="AD25" i="16" s="1"/>
  <c r="AB24" i="16"/>
  <c r="AD24" i="16" s="1"/>
  <c r="AB23" i="16"/>
  <c r="AD23" i="16" s="1"/>
  <c r="AB22" i="16"/>
  <c r="AD22" i="16" s="1"/>
  <c r="AB21" i="16"/>
  <c r="AD21" i="16" s="1"/>
  <c r="AI21" i="16" s="1"/>
  <c r="AB20" i="16"/>
  <c r="AD20" i="16" s="1"/>
  <c r="AH20" i="16" s="1"/>
  <c r="AB19" i="16"/>
  <c r="AD19" i="16" s="1"/>
  <c r="AB18" i="16"/>
  <c r="AD18" i="16" s="1"/>
  <c r="AB17" i="16"/>
  <c r="AD17" i="16" s="1"/>
  <c r="AB16" i="16"/>
  <c r="AD16" i="16" s="1"/>
  <c r="AG16" i="16" s="1"/>
  <c r="AB15" i="16"/>
  <c r="AD15" i="16" s="1"/>
  <c r="AH15" i="16" s="1"/>
  <c r="AB14" i="16"/>
  <c r="AD14" i="16" s="1"/>
  <c r="AB13" i="16"/>
  <c r="AD13" i="16" s="1"/>
  <c r="AB12" i="16"/>
  <c r="AD12" i="16" s="1"/>
  <c r="AH12" i="16" s="1"/>
  <c r="AB11" i="16"/>
  <c r="AD11" i="16" s="1"/>
  <c r="AB110" i="27"/>
  <c r="AD110" i="27" s="1"/>
  <c r="AB109" i="27"/>
  <c r="AD109" i="27" s="1"/>
  <c r="AB108" i="27"/>
  <c r="AD108" i="27" s="1"/>
  <c r="AB107" i="27"/>
  <c r="AD107" i="27" s="1"/>
  <c r="AB106" i="27"/>
  <c r="AD106" i="27" s="1"/>
  <c r="AB105" i="27"/>
  <c r="AD105" i="27" s="1"/>
  <c r="AB104" i="27"/>
  <c r="AD104" i="27" s="1"/>
  <c r="AB103" i="27"/>
  <c r="AD103" i="27" s="1"/>
  <c r="AE103" i="27" s="1"/>
  <c r="AB102" i="27"/>
  <c r="AD102" i="27" s="1"/>
  <c r="AG102" i="27" s="1"/>
  <c r="AB101" i="27"/>
  <c r="AD101" i="27" s="1"/>
  <c r="AI101" i="27" s="1"/>
  <c r="AB100" i="27"/>
  <c r="AD100" i="27" s="1"/>
  <c r="AF100" i="27" s="1"/>
  <c r="AB99" i="27"/>
  <c r="AD99" i="27" s="1"/>
  <c r="AG99" i="27" s="1"/>
  <c r="AB98" i="27"/>
  <c r="AD98" i="27" s="1"/>
  <c r="AB97" i="27"/>
  <c r="AD97" i="27" s="1"/>
  <c r="AB96" i="27"/>
  <c r="AD96" i="27" s="1"/>
  <c r="AF96" i="27" s="1"/>
  <c r="AB95" i="27"/>
  <c r="AD95" i="27" s="1"/>
  <c r="AB94" i="27"/>
  <c r="AD94" i="27" s="1"/>
  <c r="AB93" i="27"/>
  <c r="AD93" i="27" s="1"/>
  <c r="AB92" i="27"/>
  <c r="AD92" i="27" s="1"/>
  <c r="AB91" i="27"/>
  <c r="AD91" i="27" s="1"/>
  <c r="AB90" i="27"/>
  <c r="AD90" i="27" s="1"/>
  <c r="AE90" i="27" s="1"/>
  <c r="AB89" i="27"/>
  <c r="AD89" i="27" s="1"/>
  <c r="AB88" i="27"/>
  <c r="AD88" i="27" s="1"/>
  <c r="AE88" i="27" s="1"/>
  <c r="AB87" i="27"/>
  <c r="AD87" i="27" s="1"/>
  <c r="AB86" i="27"/>
  <c r="AD86" i="27" s="1"/>
  <c r="AB85" i="27"/>
  <c r="AD85" i="27" s="1"/>
  <c r="AB84" i="27"/>
  <c r="AD84" i="27" s="1"/>
  <c r="AB83" i="27"/>
  <c r="AD83" i="27" s="1"/>
  <c r="AB82" i="27"/>
  <c r="AD82" i="27" s="1"/>
  <c r="AG82" i="27" s="1"/>
  <c r="AB81" i="27"/>
  <c r="AD81" i="27" s="1"/>
  <c r="AI81" i="27" s="1"/>
  <c r="AB80" i="27"/>
  <c r="AD80" i="27" s="1"/>
  <c r="AB79" i="27"/>
  <c r="AD79" i="27" s="1"/>
  <c r="AB78" i="27"/>
  <c r="AD78" i="27" s="1"/>
  <c r="AH78" i="27" s="1"/>
  <c r="AB77" i="27"/>
  <c r="AD77" i="27" s="1"/>
  <c r="AI77" i="27" s="1"/>
  <c r="AB76" i="27"/>
  <c r="AD76" i="27" s="1"/>
  <c r="AF76" i="27" s="1"/>
  <c r="AB75" i="27"/>
  <c r="AD75" i="27" s="1"/>
  <c r="AH75" i="27" s="1"/>
  <c r="AB74" i="27"/>
  <c r="AD74" i="27" s="1"/>
  <c r="AB73" i="27"/>
  <c r="AD73" i="27" s="1"/>
  <c r="AB72" i="27"/>
  <c r="AD72" i="27" s="1"/>
  <c r="AB71" i="27"/>
  <c r="AD71" i="27" s="1"/>
  <c r="AI71" i="27" s="1"/>
  <c r="AB70" i="27"/>
  <c r="AD70" i="27" s="1"/>
  <c r="AB69" i="27"/>
  <c r="AD69" i="27" s="1"/>
  <c r="AB68" i="27"/>
  <c r="AD68" i="27" s="1"/>
  <c r="AB67" i="27"/>
  <c r="AD67" i="27" s="1"/>
  <c r="AB66" i="27"/>
  <c r="AD66" i="27" s="1"/>
  <c r="AB65" i="27"/>
  <c r="AD65" i="27" s="1"/>
  <c r="AB64" i="27"/>
  <c r="AD64" i="27" s="1"/>
  <c r="AF64" i="27" s="1"/>
  <c r="AB63" i="27"/>
  <c r="AD63" i="27" s="1"/>
  <c r="AI63" i="27" s="1"/>
  <c r="AB62" i="27"/>
  <c r="AD62" i="27" s="1"/>
  <c r="AI62" i="27" s="1"/>
  <c r="AB61" i="27"/>
  <c r="AD61" i="27" s="1"/>
  <c r="AB60" i="27"/>
  <c r="AD60" i="27" s="1"/>
  <c r="AB59" i="27"/>
  <c r="AD59" i="27" s="1"/>
  <c r="AB58" i="27"/>
  <c r="AD58" i="27" s="1"/>
  <c r="AI58" i="27" s="1"/>
  <c r="AB57" i="27"/>
  <c r="AD57" i="27" s="1"/>
  <c r="AB56" i="27"/>
  <c r="AD56" i="27" s="1"/>
  <c r="AF56" i="27" s="1"/>
  <c r="AB55" i="27"/>
  <c r="AD55" i="27" s="1"/>
  <c r="AB54" i="27"/>
  <c r="AD54" i="27" s="1"/>
  <c r="AE54" i="27" s="1"/>
  <c r="AB53" i="27"/>
  <c r="AD53" i="27" s="1"/>
  <c r="AB52" i="27"/>
  <c r="AD52" i="27" s="1"/>
  <c r="AE52" i="27" s="1"/>
  <c r="AB51" i="27"/>
  <c r="AD51" i="27" s="1"/>
  <c r="AH51" i="27" s="1"/>
  <c r="AB50" i="27"/>
  <c r="AD50" i="27" s="1"/>
  <c r="AB49" i="27"/>
  <c r="AD49" i="27" s="1"/>
  <c r="AB48" i="27"/>
  <c r="AD48" i="27" s="1"/>
  <c r="AB47" i="27"/>
  <c r="AD47" i="27" s="1"/>
  <c r="AB46" i="27"/>
  <c r="AD46" i="27" s="1"/>
  <c r="AB45" i="27"/>
  <c r="AD45" i="27" s="1"/>
  <c r="AB44" i="27"/>
  <c r="AD44" i="27" s="1"/>
  <c r="AB43" i="27"/>
  <c r="AD43" i="27" s="1"/>
  <c r="AI43" i="27" s="1"/>
  <c r="AB42" i="27"/>
  <c r="AD42" i="27" s="1"/>
  <c r="AE42" i="27" s="1"/>
  <c r="AB41" i="27"/>
  <c r="AD41" i="27" s="1"/>
  <c r="AI41" i="27" s="1"/>
  <c r="AB40" i="27"/>
  <c r="AD40" i="27" s="1"/>
  <c r="AE40" i="27" s="1"/>
  <c r="AB39" i="27"/>
  <c r="AD39" i="27" s="1"/>
  <c r="AE39" i="27" s="1"/>
  <c r="AB38" i="27"/>
  <c r="AD38" i="27" s="1"/>
  <c r="AH38" i="27" s="1"/>
  <c r="AB37" i="27"/>
  <c r="AD37" i="27" s="1"/>
  <c r="AB36" i="27"/>
  <c r="AD36" i="27" s="1"/>
  <c r="AB35" i="27"/>
  <c r="AD35" i="27" s="1"/>
  <c r="AB34" i="27"/>
  <c r="AD34" i="27" s="1"/>
  <c r="AE34" i="27" s="1"/>
  <c r="AB33" i="27"/>
  <c r="AD33" i="27" s="1"/>
  <c r="AB32" i="27"/>
  <c r="AD32" i="27" s="1"/>
  <c r="AE32" i="27" s="1"/>
  <c r="AB31" i="27"/>
  <c r="AD31" i="27" s="1"/>
  <c r="AH31" i="27" s="1"/>
  <c r="AB30" i="27"/>
  <c r="AD30" i="27" s="1"/>
  <c r="AF30" i="27" s="1"/>
  <c r="AB29" i="27"/>
  <c r="AD29" i="27" s="1"/>
  <c r="AB28" i="27"/>
  <c r="AD28" i="27" s="1"/>
  <c r="AB27" i="27"/>
  <c r="AD27" i="27" s="1"/>
  <c r="AB26" i="27"/>
  <c r="AD26" i="27" s="1"/>
  <c r="AB25" i="27"/>
  <c r="AD25" i="27" s="1"/>
  <c r="AB24" i="27"/>
  <c r="AD24" i="27" s="1"/>
  <c r="AB23" i="27"/>
  <c r="AD23" i="27" s="1"/>
  <c r="AE23" i="27" s="1"/>
  <c r="AB22" i="27"/>
  <c r="AD22" i="27" s="1"/>
  <c r="AB21" i="27"/>
  <c r="AD21" i="27" s="1"/>
  <c r="AI21" i="27" s="1"/>
  <c r="AB20" i="27"/>
  <c r="AD20" i="27" s="1"/>
  <c r="AF20" i="27" s="1"/>
  <c r="AB19" i="27"/>
  <c r="AD19" i="27" s="1"/>
  <c r="AI19" i="27" s="1"/>
  <c r="AB18" i="27"/>
  <c r="AD18" i="27" s="1"/>
  <c r="AB17" i="27"/>
  <c r="AD17" i="27" s="1"/>
  <c r="AB16" i="27"/>
  <c r="AD16" i="27" s="1"/>
  <c r="AB15" i="27"/>
  <c r="AD15" i="27" s="1"/>
  <c r="AB14" i="27"/>
  <c r="AD14" i="27" s="1"/>
  <c r="AF14" i="27" s="1"/>
  <c r="AB13" i="27"/>
  <c r="AD13" i="27" s="1"/>
  <c r="AB12" i="27"/>
  <c r="AD12" i="27" s="1"/>
  <c r="AB11" i="27"/>
  <c r="AD11" i="27" s="1"/>
  <c r="AB110" i="28"/>
  <c r="AD110" i="28" s="1"/>
  <c r="AG110" i="28" s="1"/>
  <c r="AB109" i="28"/>
  <c r="AD109" i="28" s="1"/>
  <c r="AB108" i="28"/>
  <c r="AD108" i="28" s="1"/>
  <c r="AB107" i="28"/>
  <c r="AD107" i="28" s="1"/>
  <c r="AB106" i="28"/>
  <c r="AD106" i="28" s="1"/>
  <c r="AB105" i="28"/>
  <c r="AD105" i="28" s="1"/>
  <c r="AB104" i="28"/>
  <c r="AD104" i="28" s="1"/>
  <c r="AB103" i="28"/>
  <c r="AD103" i="28" s="1"/>
  <c r="AH103" i="28" s="1"/>
  <c r="AP103" i="28" s="1"/>
  <c r="AB102" i="28"/>
  <c r="AD102" i="28" s="1"/>
  <c r="AG102" i="28" s="1"/>
  <c r="AB101" i="28"/>
  <c r="AD101" i="28" s="1"/>
  <c r="AI101" i="28" s="1"/>
  <c r="AB100" i="28"/>
  <c r="AD100" i="28" s="1"/>
  <c r="AB99" i="28"/>
  <c r="AD99" i="28" s="1"/>
  <c r="AE99" i="28" s="1"/>
  <c r="AB98" i="28"/>
  <c r="AD98" i="28" s="1"/>
  <c r="AH98" i="28" s="1"/>
  <c r="AB97" i="28"/>
  <c r="AD97" i="28" s="1"/>
  <c r="AB96" i="28"/>
  <c r="AD96" i="28" s="1"/>
  <c r="AB95" i="28"/>
  <c r="AD95" i="28" s="1"/>
  <c r="AB94" i="28"/>
  <c r="AD94" i="28" s="1"/>
  <c r="AB93" i="28"/>
  <c r="AD93" i="28" s="1"/>
  <c r="AB92" i="28"/>
  <c r="AD92" i="28" s="1"/>
  <c r="AB91" i="28"/>
  <c r="AD91" i="28" s="1"/>
  <c r="AI91" i="28" s="1"/>
  <c r="AS91" i="28" s="1"/>
  <c r="AB90" i="28"/>
  <c r="AD90" i="28" s="1"/>
  <c r="AH90" i="28" s="1"/>
  <c r="AB89" i="28"/>
  <c r="AD89" i="28" s="1"/>
  <c r="AB88" i="28"/>
  <c r="AD88" i="28" s="1"/>
  <c r="AB87" i="28"/>
  <c r="AD87" i="28" s="1"/>
  <c r="AB86" i="28"/>
  <c r="AD86" i="28" s="1"/>
  <c r="AB85" i="28"/>
  <c r="AD85" i="28" s="1"/>
  <c r="AB84" i="28"/>
  <c r="AD84" i="28" s="1"/>
  <c r="AB83" i="28"/>
  <c r="AD83" i="28" s="1"/>
  <c r="AI83" i="28" s="1"/>
  <c r="AB82" i="28"/>
  <c r="AD82" i="28" s="1"/>
  <c r="AI82" i="28" s="1"/>
  <c r="AB81" i="28"/>
  <c r="AD81" i="28" s="1"/>
  <c r="AB80" i="28"/>
  <c r="AD80" i="28" s="1"/>
  <c r="AE80" i="28" s="1"/>
  <c r="AB79" i="28"/>
  <c r="AD79" i="28" s="1"/>
  <c r="AE79" i="28" s="1"/>
  <c r="AB78" i="28"/>
  <c r="AD78" i="28" s="1"/>
  <c r="AE78" i="28" s="1"/>
  <c r="AB77" i="28"/>
  <c r="AD77" i="28" s="1"/>
  <c r="AB76" i="28"/>
  <c r="AD76" i="28" s="1"/>
  <c r="AB75" i="28"/>
  <c r="AD75" i="28" s="1"/>
  <c r="AB74" i="28"/>
  <c r="AD74" i="28" s="1"/>
  <c r="AB73" i="28"/>
  <c r="AD73" i="28" s="1"/>
  <c r="AB72" i="28"/>
  <c r="AD72" i="28" s="1"/>
  <c r="AE72" i="28" s="1"/>
  <c r="AB71" i="28"/>
  <c r="AD71" i="28" s="1"/>
  <c r="AG71" i="28" s="1"/>
  <c r="AB70" i="28"/>
  <c r="AD70" i="28" s="1"/>
  <c r="AH70" i="28" s="1"/>
  <c r="AB69" i="28"/>
  <c r="AD69" i="28" s="1"/>
  <c r="AB68" i="28"/>
  <c r="AD68" i="28" s="1"/>
  <c r="AB67" i="28"/>
  <c r="AD67" i="28" s="1"/>
  <c r="AI67" i="28" s="1"/>
  <c r="AB66" i="28"/>
  <c r="AD66" i="28" s="1"/>
  <c r="AB65" i="28"/>
  <c r="AD65" i="28" s="1"/>
  <c r="AB64" i="28"/>
  <c r="AD64" i="28" s="1"/>
  <c r="AB63" i="28"/>
  <c r="AD63" i="28" s="1"/>
  <c r="AI63" i="28" s="1"/>
  <c r="AB62" i="28"/>
  <c r="AD62" i="28" s="1"/>
  <c r="AE62" i="28" s="1"/>
  <c r="AB61" i="28"/>
  <c r="AD61" i="28" s="1"/>
  <c r="AI61" i="28" s="1"/>
  <c r="AB60" i="28"/>
  <c r="AD60" i="28" s="1"/>
  <c r="AE60" i="28" s="1"/>
  <c r="AB59" i="28"/>
  <c r="AD59" i="28" s="1"/>
  <c r="AE59" i="28" s="1"/>
  <c r="AB58" i="28"/>
  <c r="AD58" i="28" s="1"/>
  <c r="AH58" i="28" s="1"/>
  <c r="AB57" i="28"/>
  <c r="AD57" i="28" s="1"/>
  <c r="AB56" i="28"/>
  <c r="AD56" i="28" s="1"/>
  <c r="AB55" i="28"/>
  <c r="AD55" i="28" s="1"/>
  <c r="AB54" i="28"/>
  <c r="AD54" i="28" s="1"/>
  <c r="AB53" i="28"/>
  <c r="AD53" i="28" s="1"/>
  <c r="AB52" i="28"/>
  <c r="AD52" i="28" s="1"/>
  <c r="AE52" i="28" s="1"/>
  <c r="AB51" i="28"/>
  <c r="AD51" i="28" s="1"/>
  <c r="AB50" i="28"/>
  <c r="AD50" i="28" s="1"/>
  <c r="AB49" i="28"/>
  <c r="AD49" i="28" s="1"/>
  <c r="AB48" i="28"/>
  <c r="AD48" i="28" s="1"/>
  <c r="AF48" i="28" s="1"/>
  <c r="AB47" i="28"/>
  <c r="AD47" i="28" s="1"/>
  <c r="AB46" i="28"/>
  <c r="AD46" i="28" s="1"/>
  <c r="AB45" i="28"/>
  <c r="AD45" i="28" s="1"/>
  <c r="AB44" i="28"/>
  <c r="AD44" i="28" s="1"/>
  <c r="AB43" i="28"/>
  <c r="AD43" i="28" s="1"/>
  <c r="AB42" i="28"/>
  <c r="AD42" i="28" s="1"/>
  <c r="AH42" i="28" s="1"/>
  <c r="AB41" i="28"/>
  <c r="AD41" i="28" s="1"/>
  <c r="AI41" i="28" s="1"/>
  <c r="AB40" i="28"/>
  <c r="AD40" i="28" s="1"/>
  <c r="AF40" i="28" s="1"/>
  <c r="AB39" i="28"/>
  <c r="AD39" i="28" s="1"/>
  <c r="AI39" i="28" s="1"/>
  <c r="AB38" i="28"/>
  <c r="AD38" i="28" s="1"/>
  <c r="AE38" i="28" s="1"/>
  <c r="AB37" i="28"/>
  <c r="AD37" i="28" s="1"/>
  <c r="AB36" i="28"/>
  <c r="AD36" i="28" s="1"/>
  <c r="AF36" i="28" s="1"/>
  <c r="AB35" i="28"/>
  <c r="AD35" i="28" s="1"/>
  <c r="AB34" i="28"/>
  <c r="AD34" i="28" s="1"/>
  <c r="AB33" i="28"/>
  <c r="AD33" i="28" s="1"/>
  <c r="AB32" i="28"/>
  <c r="AD32" i="28" s="1"/>
  <c r="AB31" i="28"/>
  <c r="AD31" i="28" s="1"/>
  <c r="AB30" i="28"/>
  <c r="AD30" i="28" s="1"/>
  <c r="AE30" i="28" s="1"/>
  <c r="AB29" i="28"/>
  <c r="AD29" i="28" s="1"/>
  <c r="AB28" i="28"/>
  <c r="AD28" i="28" s="1"/>
  <c r="AB27" i="28"/>
  <c r="AD27" i="28" s="1"/>
  <c r="AB26" i="28"/>
  <c r="AD26" i="28" s="1"/>
  <c r="AB25" i="28"/>
  <c r="AD25" i="28" s="1"/>
  <c r="AB24" i="28"/>
  <c r="AD24" i="28" s="1"/>
  <c r="AB23" i="28"/>
  <c r="AD23" i="28" s="1"/>
  <c r="AH23" i="28" s="1"/>
  <c r="AB22" i="28"/>
  <c r="AD22" i="28" s="1"/>
  <c r="AB21" i="28"/>
  <c r="AD21" i="28" s="1"/>
  <c r="AI21" i="28" s="1"/>
  <c r="AB20" i="28"/>
  <c r="AD20" i="28" s="1"/>
  <c r="AB19" i="28"/>
  <c r="AD19" i="28" s="1"/>
  <c r="AE19" i="28" s="1"/>
  <c r="AB18" i="28"/>
  <c r="AD18" i="28" s="1"/>
  <c r="AH18" i="28" s="1"/>
  <c r="AB17" i="28"/>
  <c r="AD17" i="28" s="1"/>
  <c r="AI17" i="28" s="1"/>
  <c r="AB16" i="28"/>
  <c r="AD16" i="28" s="1"/>
  <c r="AF16" i="28" s="1"/>
  <c r="AB15" i="28"/>
  <c r="AD15" i="28" s="1"/>
  <c r="AB14" i="28"/>
  <c r="AD14" i="28" s="1"/>
  <c r="AB13" i="28"/>
  <c r="AD13" i="28" s="1"/>
  <c r="AB12" i="28"/>
  <c r="AD12" i="28" s="1"/>
  <c r="AB11" i="28"/>
  <c r="AD11" i="28" s="1"/>
  <c r="AB110" i="26"/>
  <c r="AD110" i="26" s="1"/>
  <c r="AB109" i="26"/>
  <c r="AD109" i="26" s="1"/>
  <c r="AB108" i="26"/>
  <c r="AD108" i="26" s="1"/>
  <c r="AB107" i="26"/>
  <c r="AD107" i="26" s="1"/>
  <c r="AB106" i="26"/>
  <c r="AD106" i="26" s="1"/>
  <c r="AB105" i="26"/>
  <c r="AD105" i="26" s="1"/>
  <c r="AB104" i="26"/>
  <c r="AD104" i="26" s="1"/>
  <c r="AB103" i="26"/>
  <c r="AD103" i="26" s="1"/>
  <c r="AH103" i="26" s="1"/>
  <c r="AB102" i="26"/>
  <c r="AD102" i="26" s="1"/>
  <c r="AB101" i="26"/>
  <c r="AD101" i="26" s="1"/>
  <c r="AI101" i="26" s="1"/>
  <c r="AB100" i="26"/>
  <c r="AD100" i="26" s="1"/>
  <c r="AB99" i="26"/>
  <c r="AD99" i="26" s="1"/>
  <c r="AE99" i="26" s="1"/>
  <c r="AK99" i="26" s="1"/>
  <c r="AB98" i="26"/>
  <c r="AD98" i="26" s="1"/>
  <c r="AI98" i="26" s="1"/>
  <c r="AB97" i="26"/>
  <c r="AD97" i="26" s="1"/>
  <c r="AI97" i="26" s="1"/>
  <c r="AB96" i="26"/>
  <c r="AD96" i="26" s="1"/>
  <c r="AB95" i="26"/>
  <c r="AD95" i="26" s="1"/>
  <c r="AF95" i="26" s="1"/>
  <c r="AB94" i="26"/>
  <c r="AD94" i="26" s="1"/>
  <c r="AB93" i="26"/>
  <c r="AD93" i="26" s="1"/>
  <c r="AB92" i="26"/>
  <c r="AD92" i="26" s="1"/>
  <c r="AB91" i="26"/>
  <c r="AD91" i="26" s="1"/>
  <c r="AB90" i="26"/>
  <c r="AD90" i="26" s="1"/>
  <c r="AE90" i="26" s="1"/>
  <c r="AK90" i="26" s="1"/>
  <c r="AB89" i="26"/>
  <c r="AD89" i="26" s="1"/>
  <c r="AI89" i="26" s="1"/>
  <c r="AS89" i="26" s="1"/>
  <c r="AB88" i="26"/>
  <c r="AD88" i="26" s="1"/>
  <c r="AB87" i="26"/>
  <c r="AD87" i="26" s="1"/>
  <c r="AH87" i="26" s="1"/>
  <c r="AQ87" i="26" s="1"/>
  <c r="AB86" i="26"/>
  <c r="AD86" i="26" s="1"/>
  <c r="AB85" i="26"/>
  <c r="AD85" i="26" s="1"/>
  <c r="AB84" i="26"/>
  <c r="AD84" i="26" s="1"/>
  <c r="AB83" i="26"/>
  <c r="AD83" i="26" s="1"/>
  <c r="AH83" i="26" s="1"/>
  <c r="AB82" i="26"/>
  <c r="AD82" i="26" s="1"/>
  <c r="AI82" i="26" s="1"/>
  <c r="AB81" i="26"/>
  <c r="AD81" i="26" s="1"/>
  <c r="AH81" i="26" s="1"/>
  <c r="AP81" i="26" s="1"/>
  <c r="AB80" i="26"/>
  <c r="AD80" i="26" s="1"/>
  <c r="AB79" i="26"/>
  <c r="AD79" i="26" s="1"/>
  <c r="AB78" i="26"/>
  <c r="AD78" i="26" s="1"/>
  <c r="AI78" i="26" s="1"/>
  <c r="AR78" i="26" s="1"/>
  <c r="AB77" i="26"/>
  <c r="AD77" i="26" s="1"/>
  <c r="AI77" i="26" s="1"/>
  <c r="AB76" i="26"/>
  <c r="AD76" i="26" s="1"/>
  <c r="AB75" i="26"/>
  <c r="AD75" i="26" s="1"/>
  <c r="AH75" i="26" s="1"/>
  <c r="AB74" i="26"/>
  <c r="AD74" i="26" s="1"/>
  <c r="AF74" i="26" s="1"/>
  <c r="AM74" i="26" s="1"/>
  <c r="AB73" i="26"/>
  <c r="AD73" i="26" s="1"/>
  <c r="AB72" i="26"/>
  <c r="AD72" i="26" s="1"/>
  <c r="AB71" i="26"/>
  <c r="AD71" i="26" s="1"/>
  <c r="AB70" i="26"/>
  <c r="AD70" i="26" s="1"/>
  <c r="AF70" i="26" s="1"/>
  <c r="AB69" i="26"/>
  <c r="AD69" i="26" s="1"/>
  <c r="AI69" i="26" s="1"/>
  <c r="AB68" i="26"/>
  <c r="AD68" i="26" s="1"/>
  <c r="AB67" i="26"/>
  <c r="AD67" i="26" s="1"/>
  <c r="AB66" i="26"/>
  <c r="AD66" i="26" s="1"/>
  <c r="AB65" i="26"/>
  <c r="AD65" i="26" s="1"/>
  <c r="AB64" i="26"/>
  <c r="AD64" i="26" s="1"/>
  <c r="AB63" i="26"/>
  <c r="AD63" i="26" s="1"/>
  <c r="AH63" i="26" s="1"/>
  <c r="AB62" i="26"/>
  <c r="AD62" i="26" s="1"/>
  <c r="AI62" i="26" s="1"/>
  <c r="AB61" i="26"/>
  <c r="AD61" i="26" s="1"/>
  <c r="AG61" i="26" s="1"/>
  <c r="AB60" i="26"/>
  <c r="AD60" i="26" s="1"/>
  <c r="AB59" i="26"/>
  <c r="AD59" i="26" s="1"/>
  <c r="AF59" i="26" s="1"/>
  <c r="AB58" i="26"/>
  <c r="AD58" i="26" s="1"/>
  <c r="AI58" i="26" s="1"/>
  <c r="AB57" i="26"/>
  <c r="AD57" i="26" s="1"/>
  <c r="AI57" i="26" s="1"/>
  <c r="AB56" i="26"/>
  <c r="AD56" i="26" s="1"/>
  <c r="AB55" i="26"/>
  <c r="AD55" i="26" s="1"/>
  <c r="AH55" i="26" s="1"/>
  <c r="AB54" i="26"/>
  <c r="AD54" i="26" s="1"/>
  <c r="AB53" i="26"/>
  <c r="AD53" i="26" s="1"/>
  <c r="AB52" i="26"/>
  <c r="AD52" i="26" s="1"/>
  <c r="AB51" i="26"/>
  <c r="AD51" i="26" s="1"/>
  <c r="AB50" i="26"/>
  <c r="AD50" i="26" s="1"/>
  <c r="AF50" i="26" s="1"/>
  <c r="AB49" i="26"/>
  <c r="AD49" i="26" s="1"/>
  <c r="AI49" i="26" s="1"/>
  <c r="AB48" i="26"/>
  <c r="AD48" i="26" s="1"/>
  <c r="AB47" i="26"/>
  <c r="AD47" i="26" s="1"/>
  <c r="AB46" i="26"/>
  <c r="AD46" i="26" s="1"/>
  <c r="AB45" i="26"/>
  <c r="AD45" i="26" s="1"/>
  <c r="AB44" i="26"/>
  <c r="AD44" i="26" s="1"/>
  <c r="AB43" i="26"/>
  <c r="AD43" i="26" s="1"/>
  <c r="AH43" i="26" s="1"/>
  <c r="AB42" i="26"/>
  <c r="AD42" i="26" s="1"/>
  <c r="AI42" i="26" s="1"/>
  <c r="AB41" i="26"/>
  <c r="AD41" i="26" s="1"/>
  <c r="AH41" i="26" s="1"/>
  <c r="AB40" i="26"/>
  <c r="AD40" i="26" s="1"/>
  <c r="AB39" i="26"/>
  <c r="AD39" i="26" s="1"/>
  <c r="AB38" i="26"/>
  <c r="AD38" i="26" s="1"/>
  <c r="AI38" i="26" s="1"/>
  <c r="AB37" i="26"/>
  <c r="AD37" i="26" s="1"/>
  <c r="AI37" i="26" s="1"/>
  <c r="AB36" i="26"/>
  <c r="AD36" i="26" s="1"/>
  <c r="AB35" i="26"/>
  <c r="AD35" i="26" s="1"/>
  <c r="AF35" i="26" s="1"/>
  <c r="AB34" i="26"/>
  <c r="AD34" i="26" s="1"/>
  <c r="AG34" i="26" s="1"/>
  <c r="AB33" i="26"/>
  <c r="AD33" i="26" s="1"/>
  <c r="AB32" i="26"/>
  <c r="AD32" i="26" s="1"/>
  <c r="AB31" i="26"/>
  <c r="AD31" i="26" s="1"/>
  <c r="AB30" i="26"/>
  <c r="AD30" i="26" s="1"/>
  <c r="AF30" i="26" s="1"/>
  <c r="AB29" i="26"/>
  <c r="AD29" i="26" s="1"/>
  <c r="AI29" i="26" s="1"/>
  <c r="AB28" i="26"/>
  <c r="AD28" i="26" s="1"/>
  <c r="AB27" i="26"/>
  <c r="AD27" i="26" s="1"/>
  <c r="AB26" i="26"/>
  <c r="AD26" i="26" s="1"/>
  <c r="AB25" i="26"/>
  <c r="AD25" i="26" s="1"/>
  <c r="AB24" i="26"/>
  <c r="AD24" i="26" s="1"/>
  <c r="AB23" i="26"/>
  <c r="AD23" i="26" s="1"/>
  <c r="AH23" i="26" s="1"/>
  <c r="AB22" i="26"/>
  <c r="AD22" i="26" s="1"/>
  <c r="AI22" i="26" s="1"/>
  <c r="AB21" i="26"/>
  <c r="AD21" i="26" s="1"/>
  <c r="AI21" i="26" s="1"/>
  <c r="AB20" i="26"/>
  <c r="AD20" i="26" s="1"/>
  <c r="AB19" i="26"/>
  <c r="AD19" i="26" s="1"/>
  <c r="AF19" i="26" s="1"/>
  <c r="AB18" i="26"/>
  <c r="AD18" i="26" s="1"/>
  <c r="AI18" i="26" s="1"/>
  <c r="AB17" i="26"/>
  <c r="AD17" i="26" s="1"/>
  <c r="AI17" i="26" s="1"/>
  <c r="AB16" i="26"/>
  <c r="AD16" i="26" s="1"/>
  <c r="AB15" i="26"/>
  <c r="AD15" i="26" s="1"/>
  <c r="AE15" i="26" s="1"/>
  <c r="AB14" i="26"/>
  <c r="AD14" i="26" s="1"/>
  <c r="AG14" i="26" s="1"/>
  <c r="AB13" i="26"/>
  <c r="AD13" i="26" s="1"/>
  <c r="AB12" i="26"/>
  <c r="AD12" i="26" s="1"/>
  <c r="AB11" i="26"/>
  <c r="AD11" i="26" s="1"/>
  <c r="AB110" i="37"/>
  <c r="AD110" i="37" s="1"/>
  <c r="AB109" i="37"/>
  <c r="AD109" i="37" s="1"/>
  <c r="AI109" i="37" s="1"/>
  <c r="AS109" i="37" s="1"/>
  <c r="AB108" i="37"/>
  <c r="AD108" i="37" s="1"/>
  <c r="AB107" i="37"/>
  <c r="AD107" i="37" s="1"/>
  <c r="AH107" i="37" s="1"/>
  <c r="AQ107" i="37" s="1"/>
  <c r="AB106" i="37"/>
  <c r="AD106" i="37" s="1"/>
  <c r="AB105" i="37"/>
  <c r="AD105" i="37" s="1"/>
  <c r="AB104" i="37"/>
  <c r="AD104" i="37" s="1"/>
  <c r="AB103" i="37"/>
  <c r="AD103" i="37" s="1"/>
  <c r="AE103" i="37" s="1"/>
  <c r="AB102" i="37"/>
  <c r="AD102" i="37" s="1"/>
  <c r="AI102" i="37" s="1"/>
  <c r="AR102" i="37" s="1"/>
  <c r="AB101" i="37"/>
  <c r="AD101" i="37" s="1"/>
  <c r="AI101" i="37" s="1"/>
  <c r="AB100" i="37"/>
  <c r="AD100" i="37" s="1"/>
  <c r="AB99" i="37"/>
  <c r="AD99" i="37" s="1"/>
  <c r="AB98" i="37"/>
  <c r="AD98" i="37" s="1"/>
  <c r="AI98" i="37" s="1"/>
  <c r="AB97" i="37"/>
  <c r="AD97" i="37" s="1"/>
  <c r="AI97" i="37" s="1"/>
  <c r="AB96" i="37"/>
  <c r="AD96" i="37" s="1"/>
  <c r="AB95" i="37"/>
  <c r="AD95" i="37" s="1"/>
  <c r="AH95" i="37" s="1"/>
  <c r="AB94" i="37"/>
  <c r="AD94" i="37" s="1"/>
  <c r="AF94" i="37" s="1"/>
  <c r="AB93" i="37"/>
  <c r="AD93" i="37" s="1"/>
  <c r="AB92" i="37"/>
  <c r="AD92" i="37" s="1"/>
  <c r="AB91" i="37"/>
  <c r="AD91" i="37" s="1"/>
  <c r="AB90" i="37"/>
  <c r="AD90" i="37" s="1"/>
  <c r="AE90" i="37" s="1"/>
  <c r="AK90" i="37" s="1"/>
  <c r="AB89" i="37"/>
  <c r="AD89" i="37" s="1"/>
  <c r="AI89" i="37" s="1"/>
  <c r="AS89" i="37" s="1"/>
  <c r="AB88" i="37"/>
  <c r="AD88" i="37" s="1"/>
  <c r="AB87" i="37"/>
  <c r="AD87" i="37" s="1"/>
  <c r="AB86" i="37"/>
  <c r="AD86" i="37" s="1"/>
  <c r="AB85" i="37"/>
  <c r="AD85" i="37" s="1"/>
  <c r="AB84" i="37"/>
  <c r="AD84" i="37" s="1"/>
  <c r="AB83" i="37"/>
  <c r="AD83" i="37" s="1"/>
  <c r="AH83" i="37" s="1"/>
  <c r="AB82" i="37"/>
  <c r="AD82" i="37" s="1"/>
  <c r="AI82" i="37" s="1"/>
  <c r="AR82" i="37" s="1"/>
  <c r="AB81" i="37"/>
  <c r="AD81" i="37" s="1"/>
  <c r="AI81" i="37" s="1"/>
  <c r="AB80" i="37"/>
  <c r="AD80" i="37" s="1"/>
  <c r="AB79" i="37"/>
  <c r="AD79" i="37" s="1"/>
  <c r="AF79" i="37" s="1"/>
  <c r="AB78" i="37"/>
  <c r="AD78" i="37" s="1"/>
  <c r="AI78" i="37" s="1"/>
  <c r="AR78" i="37" s="1"/>
  <c r="AB77" i="37"/>
  <c r="AD77" i="37" s="1"/>
  <c r="AI77" i="37" s="1"/>
  <c r="AB76" i="37"/>
  <c r="AD76" i="37" s="1"/>
  <c r="AB75" i="37"/>
  <c r="AD75" i="37" s="1"/>
  <c r="AH75" i="37" s="1"/>
  <c r="AB74" i="37"/>
  <c r="AD74" i="37" s="1"/>
  <c r="AG74" i="37" s="1"/>
  <c r="AO74" i="37" s="1"/>
  <c r="AB73" i="37"/>
  <c r="AD73" i="37" s="1"/>
  <c r="AB72" i="37"/>
  <c r="AD72" i="37" s="1"/>
  <c r="AB71" i="37"/>
  <c r="AD71" i="37" s="1"/>
  <c r="AB70" i="37"/>
  <c r="AD70" i="37" s="1"/>
  <c r="AB69" i="37"/>
  <c r="AD69" i="37" s="1"/>
  <c r="AI69" i="37" s="1"/>
  <c r="AB68" i="37"/>
  <c r="AD68" i="37" s="1"/>
  <c r="AB67" i="37"/>
  <c r="AD67" i="37" s="1"/>
  <c r="AH67" i="37" s="1"/>
  <c r="AB66" i="37"/>
  <c r="AD66" i="37" s="1"/>
  <c r="AB65" i="37"/>
  <c r="AD65" i="37" s="1"/>
  <c r="AB64" i="37"/>
  <c r="AD64" i="37" s="1"/>
  <c r="AB63" i="37"/>
  <c r="AD63" i="37" s="1"/>
  <c r="AH63" i="37" s="1"/>
  <c r="AB62" i="37"/>
  <c r="AD62" i="37" s="1"/>
  <c r="AB61" i="37"/>
  <c r="AD61" i="37" s="1"/>
  <c r="AI61" i="37" s="1"/>
  <c r="AB60" i="37"/>
  <c r="AD60" i="37" s="1"/>
  <c r="AB59" i="37"/>
  <c r="AD59" i="37" s="1"/>
  <c r="AB58" i="37"/>
  <c r="AD58" i="37" s="1"/>
  <c r="AI58" i="37" s="1"/>
  <c r="AB57" i="37"/>
  <c r="AD57" i="37" s="1"/>
  <c r="AI57" i="37" s="1"/>
  <c r="AB56" i="37"/>
  <c r="AD56" i="37" s="1"/>
  <c r="AB55" i="37"/>
  <c r="AD55" i="37" s="1"/>
  <c r="AF55" i="37" s="1"/>
  <c r="AB54" i="37"/>
  <c r="AD54" i="37" s="1"/>
  <c r="AG54" i="37" s="1"/>
  <c r="AB53" i="37"/>
  <c r="AD53" i="37" s="1"/>
  <c r="AB52" i="37"/>
  <c r="AD52" i="37" s="1"/>
  <c r="AB51" i="37"/>
  <c r="AD51" i="37" s="1"/>
  <c r="AB50" i="37"/>
  <c r="AD50" i="37" s="1"/>
  <c r="AG50" i="37" s="1"/>
  <c r="AB49" i="37"/>
  <c r="AD49" i="37" s="1"/>
  <c r="AI49" i="37" s="1"/>
  <c r="AB48" i="37"/>
  <c r="AD48" i="37" s="1"/>
  <c r="AB47" i="37"/>
  <c r="AD47" i="37" s="1"/>
  <c r="AB46" i="37"/>
  <c r="AD46" i="37" s="1"/>
  <c r="AB45" i="37"/>
  <c r="AD45" i="37" s="1"/>
  <c r="AB44" i="37"/>
  <c r="AD44" i="37" s="1"/>
  <c r="AB43" i="37"/>
  <c r="AD43" i="37" s="1"/>
  <c r="AH43" i="37" s="1"/>
  <c r="AB42" i="37"/>
  <c r="AD42" i="37" s="1"/>
  <c r="AB41" i="37"/>
  <c r="AD41" i="37" s="1"/>
  <c r="AG41" i="37" s="1"/>
  <c r="AB40" i="37"/>
  <c r="AD40" i="37" s="1"/>
  <c r="AB39" i="37"/>
  <c r="AD39" i="37" s="1"/>
  <c r="AB38" i="37"/>
  <c r="AD38" i="37" s="1"/>
  <c r="AI38" i="37" s="1"/>
  <c r="AB37" i="37"/>
  <c r="AD37" i="37" s="1"/>
  <c r="AG37" i="37" s="1"/>
  <c r="AB36" i="37"/>
  <c r="AD36" i="37" s="1"/>
  <c r="AI36" i="37" s="1"/>
  <c r="AB35" i="37"/>
  <c r="AD35" i="37" s="1"/>
  <c r="AB34" i="37"/>
  <c r="AD34" i="37" s="1"/>
  <c r="AB33" i="37"/>
  <c r="AD33" i="37" s="1"/>
  <c r="AB32" i="37"/>
  <c r="AD32" i="37" s="1"/>
  <c r="AB31" i="37"/>
  <c r="AD31" i="37" s="1"/>
  <c r="AB30" i="37"/>
  <c r="AD30" i="37" s="1"/>
  <c r="AB29" i="37"/>
  <c r="AD29" i="37" s="1"/>
  <c r="AI29" i="37" s="1"/>
  <c r="AB28" i="37"/>
  <c r="AD28" i="37" s="1"/>
  <c r="AB27" i="37"/>
  <c r="AD27" i="37" s="1"/>
  <c r="AB26" i="37"/>
  <c r="AD26" i="37" s="1"/>
  <c r="AB25" i="37"/>
  <c r="AD25" i="37" s="1"/>
  <c r="AH25" i="37" s="1"/>
  <c r="AB24" i="37"/>
  <c r="AD24" i="37" s="1"/>
  <c r="AI24" i="37" s="1"/>
  <c r="AB23" i="37"/>
  <c r="AD23" i="37" s="1"/>
  <c r="AH23" i="37" s="1"/>
  <c r="AB22" i="37"/>
  <c r="AD22" i="37" s="1"/>
  <c r="AI22" i="37" s="1"/>
  <c r="AB21" i="37"/>
  <c r="AD21" i="37" s="1"/>
  <c r="AI21" i="37" s="1"/>
  <c r="AB20" i="37"/>
  <c r="AD20" i="37" s="1"/>
  <c r="AB19" i="37"/>
  <c r="AD19" i="37" s="1"/>
  <c r="AE19" i="37" s="1"/>
  <c r="AB18" i="37"/>
  <c r="AD18" i="37" s="1"/>
  <c r="AI18" i="37" s="1"/>
  <c r="AB17" i="37"/>
  <c r="AD17" i="37" s="1"/>
  <c r="AB16" i="37"/>
  <c r="AD16" i="37" s="1"/>
  <c r="AB15" i="37"/>
  <c r="AD15" i="37" s="1"/>
  <c r="AB14" i="37"/>
  <c r="AD14" i="37" s="1"/>
  <c r="AB13" i="37"/>
  <c r="AD13" i="37" s="1"/>
  <c r="AI13" i="37" s="1"/>
  <c r="AB12" i="37"/>
  <c r="AD12" i="37" s="1"/>
  <c r="AB11" i="37"/>
  <c r="AD11" i="37" s="1"/>
  <c r="AH11" i="37" s="1"/>
  <c r="K1" i="37"/>
  <c r="F36" i="28" l="1"/>
  <c r="I36" i="28"/>
  <c r="J36" i="28"/>
  <c r="K36" i="28"/>
  <c r="L36" i="28"/>
  <c r="M36" i="28"/>
  <c r="N36" i="28"/>
  <c r="O36" i="28"/>
  <c r="G36" i="28"/>
  <c r="H36" i="28"/>
  <c r="J26" i="39"/>
  <c r="K26" i="39"/>
  <c r="N26" i="39"/>
  <c r="M26" i="39"/>
  <c r="O26" i="39"/>
  <c r="F26" i="39"/>
  <c r="G26" i="39"/>
  <c r="H26" i="39"/>
  <c r="F12" i="38"/>
  <c r="F33" i="38"/>
  <c r="G12" i="38"/>
  <c r="H12" i="38"/>
  <c r="H33" i="38"/>
  <c r="I12" i="38"/>
  <c r="I33" i="38"/>
  <c r="J12" i="38"/>
  <c r="J33" i="38"/>
  <c r="K12" i="38"/>
  <c r="L12" i="38"/>
  <c r="M12" i="38"/>
  <c r="M33" i="38"/>
  <c r="N12" i="38"/>
  <c r="N33" i="38"/>
  <c r="K33" i="37"/>
  <c r="N33" i="37"/>
  <c r="K26" i="37"/>
  <c r="L26" i="37"/>
  <c r="M26" i="37"/>
  <c r="N26" i="37"/>
  <c r="AF80" i="24"/>
  <c r="AM80" i="24" s="1"/>
  <c r="AI62" i="37"/>
  <c r="AG62" i="37"/>
  <c r="AI22" i="28"/>
  <c r="AG22" i="28"/>
  <c r="AE22" i="27"/>
  <c r="AI22" i="27"/>
  <c r="AI42" i="37"/>
  <c r="AE42" i="37"/>
  <c r="AI63" i="15"/>
  <c r="AH63" i="15"/>
  <c r="AG32" i="25"/>
  <c r="AG94" i="37"/>
  <c r="AO94" i="37" s="1"/>
  <c r="AF63" i="26"/>
  <c r="AE17" i="37"/>
  <c r="AG17" i="37"/>
  <c r="AI57" i="19"/>
  <c r="AH57" i="19"/>
  <c r="AG79" i="28"/>
  <c r="AN79" i="28" s="1"/>
  <c r="AG19" i="24"/>
  <c r="AE19" i="24"/>
  <c r="AQ75" i="26"/>
  <c r="AP75" i="26"/>
  <c r="AR97" i="21"/>
  <c r="AS97" i="21"/>
  <c r="AK80" i="28"/>
  <c r="AJ80" i="28"/>
  <c r="AL78" i="21"/>
  <c r="AM78" i="21"/>
  <c r="AK99" i="28"/>
  <c r="AJ99" i="28"/>
  <c r="AR101" i="26"/>
  <c r="AS101" i="26"/>
  <c r="AK82" i="16"/>
  <c r="AJ82" i="16"/>
  <c r="AJ102" i="16"/>
  <c r="AK102" i="16"/>
  <c r="AJ82" i="17"/>
  <c r="AK82" i="17"/>
  <c r="AS76" i="23"/>
  <c r="AR76" i="23"/>
  <c r="AK97" i="23"/>
  <c r="AJ97" i="23"/>
  <c r="AO102" i="27"/>
  <c r="AN102" i="27"/>
  <c r="AK103" i="37"/>
  <c r="AJ103" i="37"/>
  <c r="AP103" i="26"/>
  <c r="AQ103" i="26"/>
  <c r="AQ83" i="37"/>
  <c r="AP83" i="37"/>
  <c r="AQ83" i="26"/>
  <c r="AP83" i="26"/>
  <c r="AL96" i="27"/>
  <c r="AM96" i="27"/>
  <c r="AP97" i="25"/>
  <c r="AQ97" i="25"/>
  <c r="AR101" i="27"/>
  <c r="AS101" i="27"/>
  <c r="AO85" i="17"/>
  <c r="AN85" i="17"/>
  <c r="AS101" i="37"/>
  <c r="AR101" i="37"/>
  <c r="AS81" i="37"/>
  <c r="AR81" i="37"/>
  <c r="AS77" i="27"/>
  <c r="AR77" i="27"/>
  <c r="AK79" i="28"/>
  <c r="AJ79" i="28"/>
  <c r="AO92" i="23"/>
  <c r="AN92" i="23"/>
  <c r="AS72" i="25"/>
  <c r="AR72" i="25"/>
  <c r="AQ92" i="22"/>
  <c r="AP92" i="22"/>
  <c r="AQ92" i="15"/>
  <c r="AP92" i="15"/>
  <c r="AS101" i="28"/>
  <c r="AR101" i="28"/>
  <c r="AJ105" i="25"/>
  <c r="AK105" i="25"/>
  <c r="AS72" i="23"/>
  <c r="AR72" i="23"/>
  <c r="AP98" i="28"/>
  <c r="AQ98" i="28"/>
  <c r="AK72" i="28"/>
  <c r="AJ72" i="28"/>
  <c r="AM94" i="37"/>
  <c r="AL94" i="37"/>
  <c r="AH81" i="16"/>
  <c r="AG81" i="16"/>
  <c r="AH37" i="37"/>
  <c r="AH57" i="37"/>
  <c r="AH82" i="37"/>
  <c r="AF103" i="37"/>
  <c r="AH35" i="26"/>
  <c r="AH61" i="26"/>
  <c r="AH82" i="26"/>
  <c r="AG62" i="28"/>
  <c r="AG14" i="27"/>
  <c r="AE75" i="27"/>
  <c r="AI81" i="16"/>
  <c r="AE43" i="24"/>
  <c r="AP72" i="15"/>
  <c r="AQ72" i="15"/>
  <c r="AQ81" i="26"/>
  <c r="AF21" i="26"/>
  <c r="AG53" i="16"/>
  <c r="AH44" i="17"/>
  <c r="AM95" i="26"/>
  <c r="AL95" i="26"/>
  <c r="AI35" i="16"/>
  <c r="AI56" i="23"/>
  <c r="AG56" i="23"/>
  <c r="AF56" i="23"/>
  <c r="AI96" i="23"/>
  <c r="AF96" i="23"/>
  <c r="AE11" i="37"/>
  <c r="AI37" i="37"/>
  <c r="AF61" i="37"/>
  <c r="AE83" i="37"/>
  <c r="AH103" i="37"/>
  <c r="AE37" i="26"/>
  <c r="AI61" i="26"/>
  <c r="AE83" i="26"/>
  <c r="AE18" i="28"/>
  <c r="AS78" i="37"/>
  <c r="AQ75" i="37"/>
  <c r="AP75" i="37"/>
  <c r="AQ95" i="37"/>
  <c r="AP95" i="37"/>
  <c r="AQ75" i="27"/>
  <c r="AP75" i="27"/>
  <c r="AM76" i="27"/>
  <c r="AL76" i="27"/>
  <c r="AS77" i="37"/>
  <c r="AR77" i="37"/>
  <c r="AS97" i="37"/>
  <c r="AR97" i="37"/>
  <c r="AS77" i="26"/>
  <c r="AR77" i="26"/>
  <c r="AS97" i="26"/>
  <c r="AR97" i="26"/>
  <c r="AQ77" i="23"/>
  <c r="AP77" i="23"/>
  <c r="AN77" i="25"/>
  <c r="AO77" i="25"/>
  <c r="AF11" i="37"/>
  <c r="AE38" i="37"/>
  <c r="AG61" i="37"/>
  <c r="AF83" i="37"/>
  <c r="AE109" i="37"/>
  <c r="AG37" i="26"/>
  <c r="AE62" i="26"/>
  <c r="AF83" i="26"/>
  <c r="AE20" i="27"/>
  <c r="AE78" i="27"/>
  <c r="AE45" i="24"/>
  <c r="AS82" i="37"/>
  <c r="AP107" i="37"/>
  <c r="AR98" i="37"/>
  <c r="AS98" i="37"/>
  <c r="AR98" i="26"/>
  <c r="AS98" i="26"/>
  <c r="AK78" i="28"/>
  <c r="AJ78" i="28"/>
  <c r="AQ78" i="27"/>
  <c r="AP78" i="27"/>
  <c r="AK98" i="21"/>
  <c r="AJ98" i="21"/>
  <c r="AF38" i="37"/>
  <c r="AH61" i="37"/>
  <c r="AE17" i="26"/>
  <c r="AH37" i="26"/>
  <c r="AG62" i="26"/>
  <c r="AH78" i="28"/>
  <c r="AF90" i="27"/>
  <c r="AG109" i="16"/>
  <c r="AM79" i="37"/>
  <c r="AL79" i="37"/>
  <c r="AO99" i="27"/>
  <c r="AN99" i="27"/>
  <c r="AM79" i="24"/>
  <c r="AL79" i="24"/>
  <c r="AG99" i="25"/>
  <c r="AF99" i="25"/>
  <c r="AR99" i="21"/>
  <c r="AS99" i="21"/>
  <c r="AE13" i="37"/>
  <c r="AH41" i="37"/>
  <c r="AF90" i="37"/>
  <c r="AG17" i="26"/>
  <c r="AF41" i="26"/>
  <c r="AH62" i="26"/>
  <c r="AE89" i="26"/>
  <c r="AI78" i="28"/>
  <c r="AF16" i="23"/>
  <c r="AG79" i="24"/>
  <c r="AF58" i="19"/>
  <c r="AP87" i="26"/>
  <c r="AO80" i="16"/>
  <c r="AN80" i="16"/>
  <c r="AK80" i="24"/>
  <c r="AJ80" i="24"/>
  <c r="AO80" i="25"/>
  <c r="AN80" i="25"/>
  <c r="AF13" i="37"/>
  <c r="AI41" i="37"/>
  <c r="AE62" i="37"/>
  <c r="AH17" i="26"/>
  <c r="AG41" i="26"/>
  <c r="AE63" i="26"/>
  <c r="AF89" i="26"/>
  <c r="AE22" i="28"/>
  <c r="AI99" i="27"/>
  <c r="AE37" i="23"/>
  <c r="AI79" i="24"/>
  <c r="AH17" i="37"/>
  <c r="AG42" i="37"/>
  <c r="AH62" i="37"/>
  <c r="AE95" i="37"/>
  <c r="AG21" i="26"/>
  <c r="AI41" i="26"/>
  <c r="AE97" i="26"/>
  <c r="AF90" i="19"/>
  <c r="AS78" i="26"/>
  <c r="AJ99" i="26"/>
  <c r="AQ103" i="28"/>
  <c r="AR83" i="23"/>
  <c r="AS83" i="23"/>
  <c r="AS103" i="24"/>
  <c r="AR103" i="24"/>
  <c r="AI17" i="37"/>
  <c r="AH42" i="37"/>
  <c r="AE63" i="37"/>
  <c r="AF95" i="37"/>
  <c r="AH21" i="26"/>
  <c r="AE42" i="26"/>
  <c r="AG74" i="26"/>
  <c r="AG97" i="26"/>
  <c r="AE83" i="28"/>
  <c r="AF34" i="27"/>
  <c r="AE102" i="27"/>
  <c r="AE73" i="23"/>
  <c r="AF102" i="26"/>
  <c r="AE91" i="28"/>
  <c r="AG63" i="27"/>
  <c r="AM84" i="24"/>
  <c r="AL84" i="24"/>
  <c r="AE18" i="37"/>
  <c r="AE43" i="37"/>
  <c r="AF63" i="37"/>
  <c r="AE97" i="37"/>
  <c r="AG42" i="26"/>
  <c r="AE75" i="26"/>
  <c r="AH97" i="26"/>
  <c r="AG39" i="28"/>
  <c r="AF83" i="28"/>
  <c r="AI39" i="27"/>
  <c r="AE43" i="25"/>
  <c r="AL74" i="26"/>
  <c r="AS81" i="27"/>
  <c r="AR81" i="27"/>
  <c r="AI103" i="23"/>
  <c r="AH103" i="23"/>
  <c r="AO105" i="16"/>
  <c r="AN105" i="16"/>
  <c r="AQ85" i="23"/>
  <c r="AP85" i="23"/>
  <c r="AM85" i="22"/>
  <c r="AL85" i="22"/>
  <c r="AO105" i="17"/>
  <c r="AN105" i="17"/>
  <c r="AF18" i="37"/>
  <c r="AF43" i="37"/>
  <c r="AG97" i="37"/>
  <c r="AE22" i="26"/>
  <c r="AH42" i="26"/>
  <c r="AF75" i="26"/>
  <c r="AF101" i="26"/>
  <c r="AG12" i="16"/>
  <c r="AE77" i="23"/>
  <c r="AI102" i="26"/>
  <c r="AH102" i="26"/>
  <c r="AO102" i="28"/>
  <c r="AN102" i="28"/>
  <c r="AH22" i="27"/>
  <c r="AG22" i="27"/>
  <c r="AH102" i="27"/>
  <c r="AI102" i="27"/>
  <c r="AS82" i="25"/>
  <c r="AR82" i="25"/>
  <c r="AS83" i="28"/>
  <c r="AR83" i="28"/>
  <c r="AK103" i="27"/>
  <c r="AJ103" i="27"/>
  <c r="AE81" i="17"/>
  <c r="AH18" i="37"/>
  <c r="AE77" i="37"/>
  <c r="AH97" i="37"/>
  <c r="AG22" i="26"/>
  <c r="AE43" i="26"/>
  <c r="AG101" i="26"/>
  <c r="AE40" i="28"/>
  <c r="AG77" i="23"/>
  <c r="AE99" i="21"/>
  <c r="AM100" i="27"/>
  <c r="AL100" i="27"/>
  <c r="AH83" i="27"/>
  <c r="AI83" i="27"/>
  <c r="AN107" i="19"/>
  <c r="AO107" i="19"/>
  <c r="AK107" i="13"/>
  <c r="AJ107" i="13"/>
  <c r="AF19" i="37"/>
  <c r="AG77" i="37"/>
  <c r="AF101" i="37"/>
  <c r="AH22" i="26"/>
  <c r="AF43" i="26"/>
  <c r="AE77" i="26"/>
  <c r="AH101" i="26"/>
  <c r="AG42" i="27"/>
  <c r="AF16" i="16"/>
  <c r="AR109" i="37"/>
  <c r="AK88" i="27"/>
  <c r="AJ88" i="27"/>
  <c r="AS108" i="16"/>
  <c r="AR108" i="16"/>
  <c r="AQ108" i="24"/>
  <c r="AP108" i="24"/>
  <c r="AS108" i="19"/>
  <c r="AR108" i="19"/>
  <c r="AM88" i="20"/>
  <c r="AL88" i="20"/>
  <c r="AH22" i="37"/>
  <c r="AF50" i="37"/>
  <c r="AH77" i="37"/>
  <c r="AG101" i="37"/>
  <c r="AE23" i="26"/>
  <c r="AG77" i="26"/>
  <c r="AE42" i="28"/>
  <c r="AE102" i="28"/>
  <c r="AG96" i="23"/>
  <c r="AH70" i="25"/>
  <c r="AR89" i="26"/>
  <c r="AR91" i="28"/>
  <c r="AH69" i="16"/>
  <c r="AM109" i="16"/>
  <c r="AL109" i="16"/>
  <c r="AE23" i="37"/>
  <c r="AF54" i="37"/>
  <c r="AF81" i="37"/>
  <c r="AH101" i="37"/>
  <c r="AF23" i="26"/>
  <c r="AG49" i="26"/>
  <c r="AH77" i="26"/>
  <c r="AE102" i="26"/>
  <c r="AI58" i="28"/>
  <c r="AH102" i="28"/>
  <c r="AG20" i="16"/>
  <c r="AG72" i="25"/>
  <c r="AR89" i="37"/>
  <c r="AJ90" i="26"/>
  <c r="AN82" i="27"/>
  <c r="AO82" i="27"/>
  <c r="AH49" i="37"/>
  <c r="AP90" i="28"/>
  <c r="AQ90" i="28"/>
  <c r="AO110" i="28"/>
  <c r="AN110" i="28"/>
  <c r="AJ90" i="27"/>
  <c r="AK90" i="27"/>
  <c r="AM90" i="22"/>
  <c r="AL90" i="22"/>
  <c r="AJ90" i="19"/>
  <c r="AK90" i="19"/>
  <c r="AQ90" i="21"/>
  <c r="AP90" i="21"/>
  <c r="AF30" i="18"/>
  <c r="AH30" i="18"/>
  <c r="AE30" i="18"/>
  <c r="AF23" i="37"/>
  <c r="AG81" i="37"/>
  <c r="AE57" i="26"/>
  <c r="AF81" i="26"/>
  <c r="AG102" i="26"/>
  <c r="AF59" i="28"/>
  <c r="AI102" i="28"/>
  <c r="AF29" i="16"/>
  <c r="AR82" i="26"/>
  <c r="AS82" i="26"/>
  <c r="AR82" i="28"/>
  <c r="AS82" i="28"/>
  <c r="AF97" i="37"/>
  <c r="AF42" i="26"/>
  <c r="AH59" i="28"/>
  <c r="AO71" i="28"/>
  <c r="AN71" i="28"/>
  <c r="AE76" i="27"/>
  <c r="AS71" i="27"/>
  <c r="AR71" i="27"/>
  <c r="AF92" i="23"/>
  <c r="AG63" i="25"/>
  <c r="AE56" i="22"/>
  <c r="AH91" i="22"/>
  <c r="AG91" i="22"/>
  <c r="AN91" i="19"/>
  <c r="AO91" i="19"/>
  <c r="AS91" i="21"/>
  <c r="AR91" i="21"/>
  <c r="AG91" i="20"/>
  <c r="AI91" i="20"/>
  <c r="AH91" i="20"/>
  <c r="AI31" i="18"/>
  <c r="AH31" i="18"/>
  <c r="AH71" i="18"/>
  <c r="AG71" i="18"/>
  <c r="AN71" i="14"/>
  <c r="AO71" i="14"/>
  <c r="AE55" i="37"/>
  <c r="AH81" i="37"/>
  <c r="AE102" i="37"/>
  <c r="AF34" i="26"/>
  <c r="AG57" i="26"/>
  <c r="AG81" i="26"/>
  <c r="AE103" i="26"/>
  <c r="AG59" i="28"/>
  <c r="AE103" i="28"/>
  <c r="AE63" i="27"/>
  <c r="AH18" i="24"/>
  <c r="AE85" i="17"/>
  <c r="AJ90" i="37"/>
  <c r="AN94" i="37"/>
  <c r="AH72" i="24"/>
  <c r="AG72" i="24"/>
  <c r="AH55" i="37"/>
  <c r="AG102" i="37"/>
  <c r="AH57" i="26"/>
  <c r="AI81" i="26"/>
  <c r="AF103" i="26"/>
  <c r="AI59" i="28"/>
  <c r="AF103" i="28"/>
  <c r="AF63" i="27"/>
  <c r="AI99" i="25"/>
  <c r="AE37" i="37"/>
  <c r="AE57" i="37"/>
  <c r="AE82" i="37"/>
  <c r="AH102" i="37"/>
  <c r="AE35" i="26"/>
  <c r="AF61" i="26"/>
  <c r="AE82" i="26"/>
  <c r="AF11" i="27"/>
  <c r="AH63" i="27"/>
  <c r="AN74" i="37"/>
  <c r="AQ88" i="16"/>
  <c r="AQ73" i="23"/>
  <c r="AP73" i="23"/>
  <c r="AH54" i="26"/>
  <c r="AH94" i="26"/>
  <c r="AI34" i="25"/>
  <c r="AG34" i="25"/>
  <c r="AG57" i="37"/>
  <c r="AG82" i="37"/>
  <c r="AG82" i="26"/>
  <c r="AI69" i="16"/>
  <c r="AG36" i="22"/>
  <c r="AS102" i="37"/>
  <c r="AF66" i="24"/>
  <c r="AE66" i="24"/>
  <c r="AI66" i="24"/>
  <c r="AH66" i="24"/>
  <c r="AG66" i="24"/>
  <c r="AI11" i="24"/>
  <c r="AH11" i="24"/>
  <c r="AG11" i="24"/>
  <c r="AF11" i="24"/>
  <c r="AE11" i="24"/>
  <c r="AG23" i="24"/>
  <c r="AH99" i="24"/>
  <c r="AG18" i="24"/>
  <c r="AI35" i="24"/>
  <c r="AH35" i="24"/>
  <c r="AG35" i="24"/>
  <c r="AF35" i="24"/>
  <c r="AE35" i="24"/>
  <c r="AG73" i="16"/>
  <c r="AF71" i="16"/>
  <c r="AE71" i="16"/>
  <c r="AH71" i="16"/>
  <c r="AI71" i="16"/>
  <c r="AG71" i="16"/>
  <c r="AI54" i="14"/>
  <c r="AH54" i="14"/>
  <c r="AF54" i="14"/>
  <c r="AE54" i="14"/>
  <c r="AG54" i="14"/>
  <c r="AI33" i="24"/>
  <c r="AH33" i="24"/>
  <c r="AE33" i="24"/>
  <c r="AG33" i="24"/>
  <c r="AF33" i="24"/>
  <c r="AF34" i="24"/>
  <c r="AE34" i="24"/>
  <c r="AI34" i="24"/>
  <c r="AH34" i="24"/>
  <c r="AG34" i="24"/>
  <c r="AE64" i="24"/>
  <c r="AG64" i="24"/>
  <c r="AF64" i="24"/>
  <c r="AI64" i="24"/>
  <c r="AH64" i="24"/>
  <c r="AI104" i="25"/>
  <c r="AE104" i="25"/>
  <c r="AH104" i="25"/>
  <c r="AF104" i="25"/>
  <c r="AI26" i="37"/>
  <c r="AH26" i="37"/>
  <c r="AG26" i="37"/>
  <c r="AF26" i="37"/>
  <c r="AI26" i="16"/>
  <c r="AF26" i="16"/>
  <c r="AE26" i="16"/>
  <c r="AH26" i="16"/>
  <c r="AG26" i="16"/>
  <c r="AI46" i="18"/>
  <c r="AH46" i="18"/>
  <c r="AG46" i="18"/>
  <c r="AF46" i="18"/>
  <c r="AE46" i="18"/>
  <c r="AI87" i="37"/>
  <c r="AG87" i="37"/>
  <c r="AE87" i="37"/>
  <c r="AI107" i="26"/>
  <c r="AG107" i="26"/>
  <c r="AE107" i="26"/>
  <c r="AI87" i="28"/>
  <c r="AH87" i="28"/>
  <c r="AG87" i="28"/>
  <c r="AF87" i="28"/>
  <c r="AE87" i="28"/>
  <c r="AI87" i="27"/>
  <c r="AE87" i="27"/>
  <c r="AF87" i="16"/>
  <c r="AE87" i="16"/>
  <c r="AH87" i="16"/>
  <c r="AG87" i="16"/>
  <c r="AG68" i="17"/>
  <c r="AF68" i="17"/>
  <c r="AE68" i="17"/>
  <c r="AI68" i="17"/>
  <c r="AH68" i="17"/>
  <c r="AI110" i="26"/>
  <c r="AF50" i="27"/>
  <c r="AE50" i="27"/>
  <c r="AG50" i="27"/>
  <c r="AI50" i="27"/>
  <c r="AH50" i="27"/>
  <c r="AI90" i="16"/>
  <c r="AH90" i="16"/>
  <c r="AG90" i="16"/>
  <c r="AF90" i="16"/>
  <c r="AE90" i="16"/>
  <c r="AF50" i="24"/>
  <c r="AE50" i="24"/>
  <c r="AI50" i="24"/>
  <c r="AH50" i="24"/>
  <c r="AG50" i="24"/>
  <c r="AI91" i="37"/>
  <c r="AG91" i="37"/>
  <c r="AH91" i="37"/>
  <c r="AF91" i="37"/>
  <c r="AE91" i="37"/>
  <c r="AF51" i="28"/>
  <c r="AE51" i="28"/>
  <c r="AG51" i="28"/>
  <c r="AH51" i="28"/>
  <c r="AI31" i="24"/>
  <c r="AH31" i="24"/>
  <c r="AG31" i="24"/>
  <c r="AF31" i="24"/>
  <c r="AE31" i="24"/>
  <c r="AE31" i="22"/>
  <c r="AG31" i="22"/>
  <c r="AF31" i="22"/>
  <c r="AI31" i="22"/>
  <c r="AH31" i="22"/>
  <c r="AH12" i="37"/>
  <c r="AG12" i="37"/>
  <c r="AF12" i="37"/>
  <c r="AE12" i="37"/>
  <c r="AH12" i="26"/>
  <c r="AG12" i="26"/>
  <c r="AF12" i="26"/>
  <c r="AE12" i="26"/>
  <c r="AI12" i="26"/>
  <c r="AI32" i="28"/>
  <c r="AH32" i="28"/>
  <c r="AG32" i="28"/>
  <c r="AF32" i="28"/>
  <c r="AE32" i="28"/>
  <c r="AF35" i="13"/>
  <c r="AE35" i="13"/>
  <c r="AI35" i="13"/>
  <c r="AH35" i="13"/>
  <c r="AG35" i="13"/>
  <c r="AH19" i="37"/>
  <c r="AE49" i="37"/>
  <c r="AF75" i="37"/>
  <c r="AF89" i="37"/>
  <c r="AF102" i="37"/>
  <c r="AH29" i="26"/>
  <c r="AH39" i="28"/>
  <c r="AE90" i="28"/>
  <c r="AF110" i="28"/>
  <c r="AF32" i="27"/>
  <c r="AH87" i="27"/>
  <c r="AF55" i="24"/>
  <c r="AE33" i="25"/>
  <c r="AI84" i="22"/>
  <c r="AF84" i="22"/>
  <c r="AE84" i="22"/>
  <c r="AH84" i="22"/>
  <c r="AG84" i="22"/>
  <c r="AI86" i="16"/>
  <c r="AH86" i="16"/>
  <c r="AG86" i="16"/>
  <c r="AF86" i="16"/>
  <c r="AE86" i="16"/>
  <c r="AI86" i="23"/>
  <c r="AH86" i="23"/>
  <c r="AG86" i="23"/>
  <c r="AF86" i="23"/>
  <c r="AE86" i="23"/>
  <c r="AF26" i="24"/>
  <c r="AE26" i="24"/>
  <c r="AI26" i="24"/>
  <c r="AH26" i="24"/>
  <c r="AG26" i="24"/>
  <c r="AI106" i="22"/>
  <c r="AH106" i="22"/>
  <c r="AF106" i="22"/>
  <c r="AE106" i="22"/>
  <c r="AG106" i="22"/>
  <c r="AI106" i="20"/>
  <c r="AF106" i="20"/>
  <c r="AH106" i="20"/>
  <c r="AG106" i="20"/>
  <c r="AE106" i="20"/>
  <c r="AI47" i="26"/>
  <c r="AG47" i="26"/>
  <c r="AE47" i="26"/>
  <c r="AE27" i="28"/>
  <c r="AG27" i="28"/>
  <c r="AF27" i="28"/>
  <c r="AI107" i="27"/>
  <c r="AH107" i="27"/>
  <c r="AG107" i="27"/>
  <c r="AF107" i="27"/>
  <c r="AE107" i="27"/>
  <c r="AE107" i="22"/>
  <c r="AI107" i="22"/>
  <c r="AH107" i="22"/>
  <c r="AG107" i="22"/>
  <c r="AF107" i="22"/>
  <c r="AH87" i="19"/>
  <c r="AI87" i="19"/>
  <c r="AG87" i="19"/>
  <c r="AF87" i="19"/>
  <c r="AE87" i="19"/>
  <c r="AI47" i="20"/>
  <c r="AH47" i="20"/>
  <c r="AG47" i="20"/>
  <c r="AF47" i="20"/>
  <c r="AE47" i="20"/>
  <c r="AI47" i="17"/>
  <c r="AH47" i="17"/>
  <c r="AE47" i="17"/>
  <c r="AF47" i="17"/>
  <c r="AH48" i="26"/>
  <c r="AG48" i="26"/>
  <c r="AF48" i="26"/>
  <c r="AE48" i="26"/>
  <c r="AI48" i="26"/>
  <c r="AI28" i="28"/>
  <c r="AH28" i="28"/>
  <c r="AG28" i="28"/>
  <c r="AI28" i="27"/>
  <c r="AH28" i="27"/>
  <c r="AG28" i="27"/>
  <c r="AE28" i="27"/>
  <c r="AF28" i="27"/>
  <c r="AE48" i="23"/>
  <c r="AF48" i="23"/>
  <c r="AI48" i="23"/>
  <c r="AI28" i="25"/>
  <c r="AH28" i="25"/>
  <c r="AG28" i="25"/>
  <c r="AF28" i="25"/>
  <c r="AE28" i="25"/>
  <c r="AG28" i="22"/>
  <c r="AI28" i="22"/>
  <c r="AE28" i="22"/>
  <c r="AH28" i="22"/>
  <c r="AF28" i="22"/>
  <c r="AH108" i="21"/>
  <c r="AG108" i="21"/>
  <c r="AF108" i="21"/>
  <c r="AE108" i="21"/>
  <c r="AI108" i="21"/>
  <c r="AI28" i="11"/>
  <c r="AG28" i="11"/>
  <c r="AH28" i="11"/>
  <c r="AF28" i="11"/>
  <c r="AE28" i="11"/>
  <c r="AG54" i="20"/>
  <c r="AH54" i="20"/>
  <c r="AF54" i="20"/>
  <c r="AE54" i="20"/>
  <c r="AH29" i="28"/>
  <c r="AG29" i="28"/>
  <c r="AF29" i="28"/>
  <c r="AE29" i="28"/>
  <c r="AI89" i="16"/>
  <c r="AH89" i="16"/>
  <c r="AG89" i="16"/>
  <c r="AF89" i="16"/>
  <c r="AE89" i="16"/>
  <c r="AI30" i="37"/>
  <c r="AI90" i="26"/>
  <c r="AG90" i="26"/>
  <c r="AH90" i="26"/>
  <c r="AI50" i="28"/>
  <c r="AH50" i="28"/>
  <c r="AG50" i="28"/>
  <c r="AE50" i="28"/>
  <c r="AI110" i="27"/>
  <c r="AH110" i="27"/>
  <c r="AG110" i="27"/>
  <c r="AF110" i="27"/>
  <c r="AE110" i="27"/>
  <c r="AI30" i="16"/>
  <c r="AH30" i="16"/>
  <c r="AE30" i="16"/>
  <c r="AG30" i="16"/>
  <c r="AI110" i="16"/>
  <c r="AH110" i="16"/>
  <c r="AG110" i="16"/>
  <c r="AF110" i="16"/>
  <c r="AI30" i="23"/>
  <c r="AH30" i="23"/>
  <c r="AG30" i="23"/>
  <c r="AF30" i="23"/>
  <c r="AE30" i="23"/>
  <c r="AI90" i="23"/>
  <c r="AH90" i="23"/>
  <c r="AG90" i="23"/>
  <c r="AF90" i="23"/>
  <c r="AE90" i="23"/>
  <c r="AF90" i="24"/>
  <c r="AE90" i="24"/>
  <c r="AI90" i="24"/>
  <c r="AH90" i="24"/>
  <c r="AG90" i="24"/>
  <c r="AI51" i="37"/>
  <c r="AG51" i="37"/>
  <c r="AH51" i="37"/>
  <c r="AF51" i="37"/>
  <c r="AE51" i="37"/>
  <c r="AI71" i="26"/>
  <c r="AG71" i="26"/>
  <c r="AH71" i="26"/>
  <c r="AF71" i="26"/>
  <c r="AE71" i="26"/>
  <c r="AF11" i="16"/>
  <c r="AE11" i="16"/>
  <c r="AI11" i="16"/>
  <c r="AH11" i="16"/>
  <c r="AG11" i="16"/>
  <c r="AF51" i="23"/>
  <c r="AE51" i="23"/>
  <c r="AI51" i="23"/>
  <c r="AH51" i="23"/>
  <c r="AG51" i="23"/>
  <c r="AI91" i="24"/>
  <c r="AH91" i="24"/>
  <c r="AG91" i="24"/>
  <c r="AF91" i="24"/>
  <c r="AE91" i="24"/>
  <c r="AH52" i="37"/>
  <c r="AG52" i="37"/>
  <c r="AF52" i="37"/>
  <c r="AE52" i="37"/>
  <c r="AI52" i="37"/>
  <c r="AI21" i="23"/>
  <c r="AH21" i="23"/>
  <c r="AG21" i="23"/>
  <c r="AF21" i="23"/>
  <c r="AE21" i="23"/>
  <c r="AE41" i="21"/>
  <c r="AI97" i="24"/>
  <c r="AH97" i="24"/>
  <c r="AE97" i="24"/>
  <c r="AG97" i="24"/>
  <c r="AF97" i="24"/>
  <c r="AF36" i="13"/>
  <c r="AI36" i="13"/>
  <c r="AE36" i="13"/>
  <c r="AG36" i="13"/>
  <c r="AH36" i="13"/>
  <c r="AF49" i="37"/>
  <c r="AG89" i="37"/>
  <c r="AF17" i="26"/>
  <c r="AE30" i="26"/>
  <c r="AF90" i="28"/>
  <c r="AH110" i="28"/>
  <c r="AG64" i="16"/>
  <c r="AH108" i="16"/>
  <c r="AI67" i="27"/>
  <c r="AH67" i="27"/>
  <c r="AG67" i="27"/>
  <c r="AF67" i="27"/>
  <c r="AE67" i="27"/>
  <c r="AF47" i="16"/>
  <c r="AE47" i="16"/>
  <c r="AH47" i="16"/>
  <c r="AF87" i="23"/>
  <c r="AE87" i="23"/>
  <c r="AI87" i="23"/>
  <c r="AH87" i="23"/>
  <c r="AG87" i="23"/>
  <c r="AG87" i="25"/>
  <c r="AF87" i="25"/>
  <c r="AE87" i="25"/>
  <c r="AI87" i="25"/>
  <c r="AH87" i="25"/>
  <c r="AE27" i="22"/>
  <c r="AG27" i="22"/>
  <c r="AF27" i="22"/>
  <c r="AH27" i="22"/>
  <c r="AI27" i="22"/>
  <c r="AE47" i="22"/>
  <c r="AG47" i="22"/>
  <c r="AF47" i="22"/>
  <c r="AI47" i="22"/>
  <c r="AH47" i="22"/>
  <c r="AE47" i="19"/>
  <c r="AH47" i="19"/>
  <c r="AG47" i="19"/>
  <c r="AF47" i="19"/>
  <c r="AI47" i="19"/>
  <c r="AI67" i="21"/>
  <c r="AH67" i="21"/>
  <c r="AG67" i="21"/>
  <c r="AF67" i="21"/>
  <c r="AE67" i="21"/>
  <c r="AH27" i="20"/>
  <c r="AI27" i="20"/>
  <c r="AG27" i="20"/>
  <c r="AF27" i="20"/>
  <c r="AE27" i="20"/>
  <c r="AH107" i="20"/>
  <c r="AG107" i="20"/>
  <c r="AE107" i="20"/>
  <c r="AF107" i="20"/>
  <c r="AI107" i="20"/>
  <c r="AI88" i="27"/>
  <c r="AH88" i="27"/>
  <c r="AG88" i="27"/>
  <c r="AI28" i="24"/>
  <c r="AH28" i="24"/>
  <c r="AG28" i="24"/>
  <c r="AF28" i="24"/>
  <c r="AE28" i="24"/>
  <c r="AI68" i="22"/>
  <c r="AH68" i="22"/>
  <c r="AG68" i="22"/>
  <c r="AF68" i="22"/>
  <c r="AE68" i="22"/>
  <c r="AI28" i="19"/>
  <c r="AF28" i="19"/>
  <c r="AE28" i="19"/>
  <c r="AH28" i="19"/>
  <c r="AG28" i="19"/>
  <c r="AG88" i="17"/>
  <c r="AF88" i="17"/>
  <c r="AI88" i="17"/>
  <c r="AH88" i="17"/>
  <c r="AE88" i="17"/>
  <c r="AE68" i="12"/>
  <c r="AG68" i="12"/>
  <c r="AF68" i="12"/>
  <c r="AH68" i="12"/>
  <c r="AI68" i="12"/>
  <c r="AG25" i="37"/>
  <c r="AI101" i="24"/>
  <c r="AH101" i="24"/>
  <c r="AG101" i="24"/>
  <c r="AF101" i="24"/>
  <c r="AE101" i="24"/>
  <c r="AF37" i="37"/>
  <c r="AG49" i="37"/>
  <c r="AF62" i="37"/>
  <c r="AH89" i="37"/>
  <c r="AF87" i="26"/>
  <c r="AG18" i="28"/>
  <c r="AG67" i="28"/>
  <c r="AG90" i="28"/>
  <c r="AI110" i="28"/>
  <c r="AF88" i="27"/>
  <c r="AF97" i="23"/>
  <c r="AH64" i="37"/>
  <c r="AG64" i="37"/>
  <c r="AF64" i="37"/>
  <c r="AE64" i="37"/>
  <c r="AI64" i="37"/>
  <c r="AH104" i="26"/>
  <c r="AG104" i="26"/>
  <c r="AF104" i="26"/>
  <c r="AE104" i="26"/>
  <c r="AI104" i="26"/>
  <c r="AI84" i="28"/>
  <c r="AH84" i="28"/>
  <c r="AG84" i="28"/>
  <c r="AF84" i="28"/>
  <c r="AE84" i="28"/>
  <c r="AI84" i="27"/>
  <c r="AH84" i="27"/>
  <c r="AG84" i="27"/>
  <c r="AF84" i="27"/>
  <c r="AI104" i="24"/>
  <c r="AH104" i="24"/>
  <c r="AG104" i="24"/>
  <c r="AF104" i="24"/>
  <c r="AF26" i="25"/>
  <c r="AE26" i="25"/>
  <c r="AI26" i="25"/>
  <c r="AH26" i="25"/>
  <c r="AG26" i="25"/>
  <c r="AH86" i="19"/>
  <c r="AG86" i="19"/>
  <c r="AI86" i="19"/>
  <c r="AF86" i="19"/>
  <c r="AE86" i="19"/>
  <c r="AI66" i="20"/>
  <c r="AH66" i="20"/>
  <c r="AG66" i="20"/>
  <c r="AE66" i="20"/>
  <c r="AI27" i="26"/>
  <c r="AG27" i="26"/>
  <c r="AE27" i="26"/>
  <c r="AF47" i="28"/>
  <c r="AE47" i="28"/>
  <c r="AH47" i="27"/>
  <c r="AE47" i="27"/>
  <c r="AI47" i="27"/>
  <c r="AG47" i="27"/>
  <c r="AF47" i="27"/>
  <c r="AF107" i="16"/>
  <c r="AE107" i="16"/>
  <c r="AI107" i="16"/>
  <c r="AH107" i="16"/>
  <c r="AG107" i="16"/>
  <c r="AG107" i="23"/>
  <c r="AF107" i="23"/>
  <c r="AE107" i="23"/>
  <c r="AH107" i="23"/>
  <c r="AI107" i="23"/>
  <c r="AG87" i="24"/>
  <c r="AF87" i="24"/>
  <c r="AE87" i="24"/>
  <c r="AI87" i="24"/>
  <c r="AH87" i="24"/>
  <c r="AE107" i="25"/>
  <c r="AI107" i="25"/>
  <c r="AH107" i="25"/>
  <c r="AG107" i="25"/>
  <c r="AF107" i="25"/>
  <c r="AE87" i="22"/>
  <c r="AI87" i="22"/>
  <c r="AH87" i="22"/>
  <c r="AG87" i="22"/>
  <c r="AF87" i="22"/>
  <c r="AH107" i="21"/>
  <c r="AG107" i="21"/>
  <c r="AI107" i="21"/>
  <c r="AF107" i="21"/>
  <c r="AE107" i="21"/>
  <c r="AI87" i="18"/>
  <c r="AH87" i="18"/>
  <c r="AG87" i="18"/>
  <c r="AF87" i="18"/>
  <c r="AE87" i="18"/>
  <c r="AH28" i="37"/>
  <c r="AG28" i="37"/>
  <c r="AF28" i="37"/>
  <c r="AE28" i="37"/>
  <c r="AI28" i="37"/>
  <c r="AG108" i="26"/>
  <c r="AI108" i="26"/>
  <c r="AH108" i="26"/>
  <c r="AF108" i="26"/>
  <c r="AE108" i="26"/>
  <c r="AI108" i="27"/>
  <c r="AH108" i="27"/>
  <c r="AG108" i="27"/>
  <c r="AE108" i="27"/>
  <c r="AF108" i="27"/>
  <c r="AI68" i="19"/>
  <c r="AH68" i="19"/>
  <c r="AG68" i="19"/>
  <c r="AF68" i="19"/>
  <c r="AE68" i="19"/>
  <c r="AE88" i="18"/>
  <c r="AI88" i="18"/>
  <c r="AH88" i="18"/>
  <c r="AG88" i="18"/>
  <c r="AF88" i="18"/>
  <c r="AG43" i="28"/>
  <c r="AG43" i="16"/>
  <c r="AG63" i="23"/>
  <c r="AG43" i="21"/>
  <c r="AF77" i="37"/>
  <c r="AH74" i="26"/>
  <c r="AH39" i="27"/>
  <c r="AE109" i="16"/>
  <c r="AE56" i="23"/>
  <c r="AG47" i="17"/>
  <c r="AH64" i="26"/>
  <c r="AG64" i="26"/>
  <c r="AF64" i="26"/>
  <c r="AE64" i="26"/>
  <c r="AI64" i="26"/>
  <c r="AE24" i="16"/>
  <c r="AI24" i="16"/>
  <c r="AH24" i="16"/>
  <c r="AG24" i="16"/>
  <c r="AF24" i="16"/>
  <c r="AI64" i="25"/>
  <c r="AH64" i="25"/>
  <c r="AG64" i="25"/>
  <c r="AF64" i="25"/>
  <c r="AE64" i="25"/>
  <c r="AI44" i="22"/>
  <c r="AH44" i="22"/>
  <c r="AE44" i="22"/>
  <c r="AG44" i="22"/>
  <c r="AF44" i="22"/>
  <c r="AI24" i="19"/>
  <c r="AH24" i="19"/>
  <c r="AE24" i="19"/>
  <c r="AG24" i="19"/>
  <c r="AF24" i="19"/>
  <c r="AH104" i="19"/>
  <c r="AG104" i="19"/>
  <c r="AF104" i="19"/>
  <c r="AE104" i="19"/>
  <c r="AI104" i="19"/>
  <c r="AI24" i="21"/>
  <c r="AE24" i="21"/>
  <c r="AF24" i="21"/>
  <c r="AH24" i="21"/>
  <c r="AG24" i="21"/>
  <c r="AF44" i="21"/>
  <c r="AE44" i="21"/>
  <c r="AG44" i="21"/>
  <c r="AH44" i="21"/>
  <c r="AI44" i="21"/>
  <c r="AI64" i="21"/>
  <c r="AE64" i="21"/>
  <c r="AF64" i="21"/>
  <c r="AH64" i="21"/>
  <c r="AG64" i="21"/>
  <c r="AI84" i="21"/>
  <c r="AH84" i="21"/>
  <c r="AE84" i="21"/>
  <c r="AG84" i="21"/>
  <c r="AF84" i="21"/>
  <c r="AI104" i="21"/>
  <c r="AE104" i="21"/>
  <c r="AG104" i="21"/>
  <c r="AF104" i="21"/>
  <c r="AH104" i="21"/>
  <c r="AF24" i="20"/>
  <c r="AE24" i="20"/>
  <c r="AG24" i="20"/>
  <c r="AI24" i="20"/>
  <c r="AH24" i="20"/>
  <c r="AG44" i="20"/>
  <c r="AF44" i="20"/>
  <c r="AE44" i="20"/>
  <c r="AH44" i="20"/>
  <c r="AI44" i="20"/>
  <c r="AI64" i="20"/>
  <c r="AH64" i="20"/>
  <c r="AG64" i="20"/>
  <c r="AF64" i="20"/>
  <c r="AE64" i="20"/>
  <c r="AI84" i="20"/>
  <c r="AE84" i="20"/>
  <c r="AF84" i="20"/>
  <c r="AG84" i="20"/>
  <c r="AH84" i="20"/>
  <c r="AF104" i="20"/>
  <c r="AE104" i="20"/>
  <c r="AI104" i="20"/>
  <c r="AH104" i="20"/>
  <c r="AG104" i="20"/>
  <c r="AH24" i="18"/>
  <c r="AI24" i="18"/>
  <c r="AG24" i="18"/>
  <c r="AF24" i="18"/>
  <c r="AE24" i="18"/>
  <c r="AI44" i="18"/>
  <c r="AF44" i="18"/>
  <c r="AG44" i="18"/>
  <c r="AH44" i="18"/>
  <c r="AE44" i="18"/>
  <c r="AI64" i="18"/>
  <c r="AE64" i="18"/>
  <c r="AH64" i="18"/>
  <c r="AG64" i="18"/>
  <c r="AI84" i="18"/>
  <c r="AF84" i="18"/>
  <c r="AE84" i="18"/>
  <c r="AH84" i="18"/>
  <c r="AG84" i="18"/>
  <c r="AG104" i="18"/>
  <c r="AE104" i="18"/>
  <c r="AH104" i="18"/>
  <c r="AI104" i="18"/>
  <c r="AF104" i="18"/>
  <c r="AI34" i="19"/>
  <c r="AH34" i="19"/>
  <c r="AG34" i="19"/>
  <c r="AE34" i="19"/>
  <c r="AF47" i="26"/>
  <c r="AI90" i="28"/>
  <c r="AE29" i="16"/>
  <c r="AI54" i="20"/>
  <c r="AH104" i="37"/>
  <c r="AG104" i="37"/>
  <c r="AF104" i="37"/>
  <c r="AE104" i="37"/>
  <c r="AI104" i="37"/>
  <c r="AI24" i="23"/>
  <c r="AH24" i="23"/>
  <c r="AG24" i="23"/>
  <c r="AF24" i="23"/>
  <c r="AE24" i="23"/>
  <c r="AI24" i="24"/>
  <c r="AH24" i="24"/>
  <c r="AG24" i="24"/>
  <c r="AF24" i="24"/>
  <c r="AE24" i="24"/>
  <c r="AI44" i="19"/>
  <c r="AH44" i="19"/>
  <c r="AE44" i="19"/>
  <c r="AG44" i="19"/>
  <c r="AF44" i="19"/>
  <c r="AI65" i="37"/>
  <c r="AH65" i="37"/>
  <c r="AG65" i="37"/>
  <c r="AF65" i="37"/>
  <c r="AE65" i="37"/>
  <c r="AI85" i="37"/>
  <c r="AH85" i="37"/>
  <c r="AG85" i="37"/>
  <c r="AF85" i="37"/>
  <c r="AE85" i="37"/>
  <c r="AI105" i="37"/>
  <c r="AH105" i="37"/>
  <c r="AG105" i="37"/>
  <c r="AF105" i="37"/>
  <c r="AE105" i="37"/>
  <c r="AI25" i="26"/>
  <c r="AH25" i="26"/>
  <c r="AG25" i="26"/>
  <c r="AF25" i="26"/>
  <c r="AE25" i="26"/>
  <c r="AI45" i="26"/>
  <c r="AH45" i="26"/>
  <c r="AG45" i="26"/>
  <c r="AF45" i="26"/>
  <c r="AE45" i="26"/>
  <c r="AI65" i="26"/>
  <c r="AH65" i="26"/>
  <c r="AG65" i="26"/>
  <c r="AF65" i="26"/>
  <c r="AE65" i="26"/>
  <c r="AI85" i="26"/>
  <c r="AH85" i="26"/>
  <c r="AG85" i="26"/>
  <c r="AF85" i="26"/>
  <c r="AE85" i="26"/>
  <c r="AI105" i="26"/>
  <c r="AH105" i="26"/>
  <c r="AG105" i="26"/>
  <c r="AF105" i="26"/>
  <c r="AE105" i="26"/>
  <c r="AH25" i="28"/>
  <c r="AG25" i="28"/>
  <c r="AF25" i="28"/>
  <c r="AE25" i="28"/>
  <c r="AI25" i="28"/>
  <c r="AH45" i="28"/>
  <c r="AG45" i="28"/>
  <c r="AF45" i="28"/>
  <c r="AE45" i="28"/>
  <c r="AI45" i="28"/>
  <c r="AH65" i="28"/>
  <c r="AG65" i="28"/>
  <c r="AF65" i="28"/>
  <c r="AE65" i="28"/>
  <c r="AI65" i="28"/>
  <c r="AH85" i="28"/>
  <c r="AG85" i="28"/>
  <c r="AF85" i="28"/>
  <c r="AE85" i="28"/>
  <c r="AI85" i="28"/>
  <c r="AH105" i="28"/>
  <c r="AG105" i="28"/>
  <c r="AF105" i="28"/>
  <c r="AE105" i="28"/>
  <c r="AI105" i="28"/>
  <c r="AH25" i="27"/>
  <c r="AG25" i="27"/>
  <c r="AF25" i="27"/>
  <c r="AE25" i="27"/>
  <c r="AI25" i="27"/>
  <c r="AH45" i="27"/>
  <c r="AG45" i="27"/>
  <c r="AF45" i="27"/>
  <c r="AE45" i="27"/>
  <c r="AI45" i="27"/>
  <c r="AH65" i="27"/>
  <c r="AG65" i="27"/>
  <c r="AF65" i="27"/>
  <c r="AE65" i="27"/>
  <c r="AH85" i="27"/>
  <c r="AG85" i="27"/>
  <c r="AF85" i="27"/>
  <c r="AE85" i="27"/>
  <c r="AI85" i="27"/>
  <c r="AH105" i="27"/>
  <c r="AG105" i="27"/>
  <c r="AF105" i="27"/>
  <c r="AE105" i="27"/>
  <c r="AI105" i="27"/>
  <c r="AI25" i="16"/>
  <c r="AH25" i="16"/>
  <c r="AG25" i="16"/>
  <c r="AF25" i="16"/>
  <c r="AE25" i="16"/>
  <c r="AI25" i="23"/>
  <c r="AH95" i="19"/>
  <c r="AG95" i="19"/>
  <c r="AF95" i="19"/>
  <c r="AE95" i="19"/>
  <c r="AI95" i="19"/>
  <c r="AH34" i="26"/>
  <c r="AH47" i="26"/>
  <c r="AG47" i="28"/>
  <c r="AI70" i="28"/>
  <c r="AE48" i="22"/>
  <c r="AH44" i="37"/>
  <c r="AG44" i="37"/>
  <c r="AF44" i="37"/>
  <c r="AE44" i="37"/>
  <c r="AI44" i="27"/>
  <c r="AH44" i="27"/>
  <c r="AG44" i="27"/>
  <c r="AI44" i="16"/>
  <c r="AH44" i="16"/>
  <c r="AG44" i="16"/>
  <c r="AF44" i="16"/>
  <c r="AE44" i="16"/>
  <c r="AF84" i="23"/>
  <c r="AI84" i="23"/>
  <c r="AH84" i="23"/>
  <c r="AG84" i="23"/>
  <c r="AE84" i="23"/>
  <c r="AH44" i="24"/>
  <c r="AG44" i="24"/>
  <c r="AF44" i="24"/>
  <c r="AE44" i="24"/>
  <c r="AI44" i="24"/>
  <c r="AI24" i="22"/>
  <c r="AH24" i="22"/>
  <c r="AG24" i="22"/>
  <c r="AF24" i="22"/>
  <c r="AE24" i="22"/>
  <c r="AI46" i="16"/>
  <c r="AH46" i="16"/>
  <c r="AG46" i="16"/>
  <c r="AF46" i="16"/>
  <c r="AF46" i="25"/>
  <c r="AE46" i="25"/>
  <c r="AI46" i="25"/>
  <c r="AH46" i="25"/>
  <c r="AG46" i="25"/>
  <c r="AI106" i="19"/>
  <c r="AH106" i="19"/>
  <c r="AG106" i="19"/>
  <c r="AF106" i="19"/>
  <c r="AH66" i="21"/>
  <c r="AG66" i="21"/>
  <c r="AI66" i="21"/>
  <c r="AF66" i="21"/>
  <c r="AE66" i="21"/>
  <c r="AI86" i="21"/>
  <c r="AH86" i="21"/>
  <c r="AG86" i="21"/>
  <c r="AF86" i="21"/>
  <c r="AE86" i="21"/>
  <c r="AH46" i="20"/>
  <c r="AG46" i="20"/>
  <c r="AF46" i="20"/>
  <c r="AE46" i="20"/>
  <c r="AI46" i="20"/>
  <c r="AH26" i="18"/>
  <c r="AG26" i="18"/>
  <c r="AE26" i="18"/>
  <c r="AI26" i="18"/>
  <c r="AF26" i="18"/>
  <c r="AE106" i="18"/>
  <c r="AG106" i="18"/>
  <c r="AF106" i="18"/>
  <c r="AH106" i="18"/>
  <c r="AI106" i="18"/>
  <c r="AE26" i="17"/>
  <c r="AI26" i="17"/>
  <c r="AF26" i="17"/>
  <c r="AG26" i="17"/>
  <c r="AH26" i="17"/>
  <c r="AE46" i="17"/>
  <c r="AF46" i="17"/>
  <c r="AG46" i="17"/>
  <c r="AI46" i="17"/>
  <c r="AH46" i="17"/>
  <c r="AH66" i="17"/>
  <c r="AE66" i="17"/>
  <c r="AF66" i="17"/>
  <c r="AG66" i="17"/>
  <c r="AI66" i="17"/>
  <c r="AH86" i="17"/>
  <c r="AF86" i="17"/>
  <c r="AI86" i="17"/>
  <c r="AG86" i="17"/>
  <c r="AE86" i="17"/>
  <c r="AI106" i="17"/>
  <c r="AH106" i="17"/>
  <c r="AG106" i="17"/>
  <c r="AF106" i="17"/>
  <c r="AE106" i="17"/>
  <c r="AI26" i="15"/>
  <c r="AH26" i="15"/>
  <c r="AG26" i="15"/>
  <c r="AF26" i="15"/>
  <c r="AE26" i="15"/>
  <c r="AI46" i="15"/>
  <c r="AH46" i="15"/>
  <c r="AG46" i="15"/>
  <c r="AF46" i="15"/>
  <c r="AE46" i="15"/>
  <c r="AI66" i="15"/>
  <c r="AH66" i="15"/>
  <c r="AG66" i="15"/>
  <c r="AF66" i="15"/>
  <c r="AE66" i="15"/>
  <c r="AI86" i="15"/>
  <c r="AH86" i="15"/>
  <c r="AG86" i="15"/>
  <c r="AF86" i="15"/>
  <c r="AE86" i="15"/>
  <c r="AI106" i="15"/>
  <c r="AH106" i="15"/>
  <c r="AG106" i="15"/>
  <c r="AF106" i="15"/>
  <c r="AE106" i="15"/>
  <c r="AI26" i="14"/>
  <c r="AH26" i="14"/>
  <c r="AG26" i="14"/>
  <c r="AF26" i="14"/>
  <c r="AE26" i="14"/>
  <c r="AI46" i="14"/>
  <c r="AH46" i="14"/>
  <c r="AF46" i="14"/>
  <c r="AE46" i="14"/>
  <c r="AG46" i="14"/>
  <c r="AI66" i="14"/>
  <c r="AH66" i="14"/>
  <c r="AF66" i="14"/>
  <c r="AE66" i="14"/>
  <c r="AG66" i="14"/>
  <c r="AI86" i="14"/>
  <c r="AG86" i="14"/>
  <c r="AF86" i="14"/>
  <c r="AE86" i="14"/>
  <c r="AH86" i="14"/>
  <c r="AI106" i="14"/>
  <c r="AH106" i="14"/>
  <c r="AG106" i="14"/>
  <c r="AE106" i="14"/>
  <c r="AF106" i="14"/>
  <c r="AE26" i="13"/>
  <c r="AG26" i="13"/>
  <c r="AF26" i="13"/>
  <c r="AI26" i="13"/>
  <c r="AH26" i="13"/>
  <c r="AI46" i="13"/>
  <c r="AF46" i="13"/>
  <c r="AE46" i="13"/>
  <c r="AG46" i="13"/>
  <c r="AH46" i="13"/>
  <c r="AH66" i="13"/>
  <c r="AE66" i="13"/>
  <c r="AF66" i="13"/>
  <c r="AG66" i="13"/>
  <c r="AI66" i="13"/>
  <c r="AI86" i="13"/>
  <c r="AH86" i="13"/>
  <c r="AE86" i="13"/>
  <c r="AG86" i="13"/>
  <c r="AF86" i="13"/>
  <c r="AH106" i="13"/>
  <c r="AG106" i="13"/>
  <c r="AI106" i="13"/>
  <c r="AF106" i="13"/>
  <c r="AE106" i="13"/>
  <c r="AG26" i="12"/>
  <c r="AF26" i="12"/>
  <c r="AE26" i="12"/>
  <c r="AI26" i="12"/>
  <c r="AH26" i="12"/>
  <c r="AG46" i="12"/>
  <c r="AF46" i="12"/>
  <c r="AE46" i="12"/>
  <c r="AH46" i="12"/>
  <c r="AI46" i="12"/>
  <c r="AH66" i="12"/>
  <c r="AG66" i="12"/>
  <c r="AI66" i="12"/>
  <c r="AF66" i="12"/>
  <c r="AE66" i="12"/>
  <c r="AI86" i="12"/>
  <c r="AH86" i="12"/>
  <c r="AG86" i="12"/>
  <c r="AE86" i="12"/>
  <c r="AF86" i="12"/>
  <c r="AI106" i="12"/>
  <c r="AH106" i="12"/>
  <c r="AG106" i="12"/>
  <c r="AE106" i="12"/>
  <c r="AF106" i="12"/>
  <c r="AI26" i="11"/>
  <c r="AE26" i="11"/>
  <c r="AG26" i="11"/>
  <c r="AF26" i="11"/>
  <c r="AH26" i="11"/>
  <c r="AI46" i="11"/>
  <c r="AH46" i="11"/>
  <c r="AG46" i="11"/>
  <c r="AF46" i="11"/>
  <c r="AE46" i="11"/>
  <c r="AI66" i="11"/>
  <c r="AH66" i="11"/>
  <c r="AG66" i="11"/>
  <c r="AF66" i="11"/>
  <c r="AE66" i="11"/>
  <c r="AI86" i="11"/>
  <c r="AH86" i="11"/>
  <c r="AG86" i="11"/>
  <c r="AF86" i="11"/>
  <c r="AE86" i="11"/>
  <c r="AI106" i="11"/>
  <c r="AH106" i="11"/>
  <c r="AE106" i="11"/>
  <c r="AF106" i="11"/>
  <c r="AG106" i="11"/>
  <c r="AI26" i="39"/>
  <c r="AH26" i="39"/>
  <c r="AE26" i="39"/>
  <c r="AF26" i="39"/>
  <c r="AG26" i="39"/>
  <c r="AI46" i="39"/>
  <c r="AH46" i="39"/>
  <c r="AE46" i="39"/>
  <c r="AG46" i="39"/>
  <c r="AF46" i="39"/>
  <c r="AI66" i="39"/>
  <c r="AH66" i="39"/>
  <c r="AE66" i="39"/>
  <c r="AF66" i="39"/>
  <c r="AG66" i="39"/>
  <c r="AI86" i="39"/>
  <c r="AH86" i="39"/>
  <c r="AE86" i="39"/>
  <c r="AG86" i="39"/>
  <c r="AF86" i="39"/>
  <c r="AI106" i="39"/>
  <c r="AH106" i="39"/>
  <c r="AE106" i="39"/>
  <c r="AG106" i="39"/>
  <c r="AF106" i="39"/>
  <c r="AI26" i="38"/>
  <c r="AH26" i="38"/>
  <c r="AE26" i="38"/>
  <c r="AG26" i="38"/>
  <c r="AF26" i="38"/>
  <c r="AI46" i="38"/>
  <c r="AH46" i="38"/>
  <c r="AE46" i="38"/>
  <c r="AG46" i="38"/>
  <c r="AF46" i="38"/>
  <c r="AI66" i="38"/>
  <c r="AH66" i="38"/>
  <c r="AE66" i="38"/>
  <c r="AF66" i="38"/>
  <c r="AG66" i="38"/>
  <c r="AI86" i="38"/>
  <c r="AH86" i="38"/>
  <c r="AE86" i="38"/>
  <c r="AG86" i="38"/>
  <c r="AF86" i="38"/>
  <c r="AI106" i="38"/>
  <c r="AH106" i="38"/>
  <c r="AE106" i="38"/>
  <c r="AG106" i="38"/>
  <c r="AF106" i="38"/>
  <c r="AG96" i="19"/>
  <c r="AF96" i="19"/>
  <c r="AE96" i="19"/>
  <c r="AI96" i="19"/>
  <c r="AH96" i="19"/>
  <c r="AE25" i="37"/>
  <c r="AF107" i="37"/>
  <c r="AE49" i="26"/>
  <c r="AG89" i="26"/>
  <c r="AH47" i="28"/>
  <c r="AE71" i="28"/>
  <c r="AH91" i="28"/>
  <c r="AG29" i="16"/>
  <c r="AE110" i="16"/>
  <c r="AF48" i="22"/>
  <c r="AF66" i="20"/>
  <c r="AH84" i="26"/>
  <c r="AG84" i="26"/>
  <c r="AF84" i="26"/>
  <c r="AE84" i="26"/>
  <c r="AI84" i="26"/>
  <c r="AI44" i="28"/>
  <c r="AH44" i="28"/>
  <c r="AG44" i="28"/>
  <c r="AF44" i="28"/>
  <c r="AE44" i="28"/>
  <c r="AI64" i="27"/>
  <c r="AH64" i="27"/>
  <c r="AG64" i="27"/>
  <c r="AE64" i="27"/>
  <c r="AH44" i="25"/>
  <c r="AG44" i="25"/>
  <c r="AF44" i="25"/>
  <c r="AE44" i="25"/>
  <c r="AI44" i="25"/>
  <c r="AF107" i="17"/>
  <c r="AE107" i="17"/>
  <c r="AG107" i="17"/>
  <c r="AI107" i="17"/>
  <c r="AH107" i="17"/>
  <c r="AF27" i="15"/>
  <c r="AE27" i="15"/>
  <c r="AG27" i="15"/>
  <c r="AI27" i="15"/>
  <c r="AH27" i="15"/>
  <c r="AF47" i="15"/>
  <c r="AE47" i="15"/>
  <c r="AH47" i="15"/>
  <c r="AG47" i="15"/>
  <c r="AI47" i="15"/>
  <c r="AF67" i="15"/>
  <c r="AE67" i="15"/>
  <c r="AG67" i="15"/>
  <c r="AI67" i="15"/>
  <c r="AH67" i="15"/>
  <c r="AF87" i="15"/>
  <c r="AE87" i="15"/>
  <c r="AH87" i="15"/>
  <c r="AI87" i="15"/>
  <c r="AG87" i="15"/>
  <c r="AF107" i="15"/>
  <c r="AE107" i="15"/>
  <c r="AH107" i="15"/>
  <c r="AG107" i="15"/>
  <c r="AI107" i="15"/>
  <c r="AF27" i="14"/>
  <c r="AE27" i="14"/>
  <c r="AI27" i="14"/>
  <c r="AH27" i="14"/>
  <c r="AG27" i="14"/>
  <c r="AF47" i="14"/>
  <c r="AE47" i="14"/>
  <c r="AI47" i="14"/>
  <c r="AH47" i="14"/>
  <c r="AG47" i="14"/>
  <c r="AF67" i="14"/>
  <c r="AE67" i="14"/>
  <c r="AI67" i="14"/>
  <c r="AH67" i="14"/>
  <c r="AG67" i="14"/>
  <c r="AG87" i="14"/>
  <c r="AH87" i="14"/>
  <c r="AF87" i="14"/>
  <c r="AI87" i="14"/>
  <c r="AE87" i="14"/>
  <c r="AI15" i="21"/>
  <c r="AH15" i="21"/>
  <c r="AG15" i="21"/>
  <c r="AF15" i="21"/>
  <c r="AE15" i="21"/>
  <c r="AI12" i="37"/>
  <c r="AF25" i="37"/>
  <c r="AH94" i="37"/>
  <c r="AF49" i="26"/>
  <c r="AF62" i="26"/>
  <c r="AH89" i="26"/>
  <c r="AF22" i="28"/>
  <c r="AI47" i="28"/>
  <c r="AF71" i="28"/>
  <c r="AI65" i="27"/>
  <c r="AH99" i="27"/>
  <c r="AH29" i="16"/>
  <c r="AE16" i="23"/>
  <c r="AG68" i="25"/>
  <c r="AF68" i="25"/>
  <c r="AE68" i="25"/>
  <c r="AH68" i="25"/>
  <c r="AI68" i="25"/>
  <c r="AH28" i="21"/>
  <c r="AE28" i="21"/>
  <c r="AI28" i="21"/>
  <c r="AH28" i="15"/>
  <c r="AG28" i="15"/>
  <c r="AF28" i="15"/>
  <c r="AI28" i="15"/>
  <c r="AE28" i="15"/>
  <c r="AH71" i="28"/>
  <c r="AF48" i="12"/>
  <c r="AE48" i="12"/>
  <c r="AH48" i="12"/>
  <c r="AG48" i="12"/>
  <c r="AI48" i="12"/>
  <c r="AH49" i="28"/>
  <c r="AG49" i="28"/>
  <c r="AF49" i="28"/>
  <c r="AE49" i="28"/>
  <c r="AI49" i="23"/>
  <c r="AH49" i="23"/>
  <c r="AG49" i="23"/>
  <c r="AI89" i="24"/>
  <c r="AH89" i="24"/>
  <c r="AG89" i="24"/>
  <c r="AF89" i="24"/>
  <c r="AE89" i="24"/>
  <c r="AI69" i="25"/>
  <c r="AH69" i="25"/>
  <c r="AE69" i="25"/>
  <c r="AH29" i="22"/>
  <c r="AI29" i="22"/>
  <c r="AG29" i="22"/>
  <c r="AF29" i="22"/>
  <c r="AE29" i="22"/>
  <c r="AI49" i="22"/>
  <c r="AH49" i="22"/>
  <c r="AG49" i="22"/>
  <c r="AF49" i="22"/>
  <c r="AE49" i="22"/>
  <c r="AI69" i="22"/>
  <c r="AH69" i="22"/>
  <c r="AG69" i="22"/>
  <c r="AF69" i="22"/>
  <c r="AE69" i="22"/>
  <c r="AG89" i="22"/>
  <c r="AF89" i="22"/>
  <c r="AE89" i="22"/>
  <c r="AI89" i="22"/>
  <c r="AH89" i="22"/>
  <c r="AI109" i="22"/>
  <c r="AH109" i="22"/>
  <c r="AG109" i="22"/>
  <c r="AE109" i="22"/>
  <c r="AF109" i="22"/>
  <c r="AI29" i="19"/>
  <c r="AH29" i="19"/>
  <c r="AG29" i="19"/>
  <c r="AF29" i="19"/>
  <c r="AE29" i="19"/>
  <c r="AI49" i="19"/>
  <c r="AH49" i="19"/>
  <c r="AG49" i="19"/>
  <c r="AE49" i="19"/>
  <c r="AG69" i="19"/>
  <c r="AH69" i="19"/>
  <c r="AI69" i="19"/>
  <c r="AF69" i="19"/>
  <c r="AE69" i="19"/>
  <c r="AH89" i="19"/>
  <c r="AG89" i="19"/>
  <c r="AE89" i="19"/>
  <c r="AF89" i="19"/>
  <c r="AI89" i="19"/>
  <c r="AH109" i="19"/>
  <c r="AG109" i="19"/>
  <c r="AF109" i="19"/>
  <c r="AI109" i="19"/>
  <c r="AE109" i="19"/>
  <c r="AH29" i="21"/>
  <c r="AG29" i="21"/>
  <c r="AF29" i="21"/>
  <c r="AI29" i="21"/>
  <c r="AE29" i="21"/>
  <c r="AH49" i="21"/>
  <c r="AG49" i="21"/>
  <c r="AF49" i="21"/>
  <c r="AE49" i="21"/>
  <c r="AI49" i="21"/>
  <c r="AH69" i="21"/>
  <c r="AG69" i="21"/>
  <c r="AF69" i="21"/>
  <c r="AI69" i="21"/>
  <c r="AE69" i="21"/>
  <c r="AH89" i="21"/>
  <c r="AG89" i="21"/>
  <c r="AF89" i="21"/>
  <c r="AE89" i="21"/>
  <c r="AI89" i="21"/>
  <c r="AH109" i="21"/>
  <c r="AG109" i="21"/>
  <c r="AF109" i="21"/>
  <c r="AI109" i="21"/>
  <c r="AE109" i="21"/>
  <c r="AH29" i="20"/>
  <c r="AG29" i="20"/>
  <c r="AF29" i="20"/>
  <c r="AI29" i="20"/>
  <c r="AE29" i="20"/>
  <c r="AH49" i="20"/>
  <c r="AG49" i="20"/>
  <c r="AF49" i="20"/>
  <c r="AI49" i="20"/>
  <c r="AE49" i="20"/>
  <c r="AH69" i="20"/>
  <c r="AG69" i="20"/>
  <c r="AF69" i="20"/>
  <c r="AE69" i="20"/>
  <c r="AI69" i="20"/>
  <c r="AH89" i="20"/>
  <c r="AG89" i="20"/>
  <c r="AF89" i="20"/>
  <c r="AI89" i="20"/>
  <c r="AE89" i="20"/>
  <c r="AH109" i="20"/>
  <c r="AG109" i="20"/>
  <c r="AF109" i="20"/>
  <c r="AI109" i="20"/>
  <c r="AE109" i="20"/>
  <c r="AH29" i="18"/>
  <c r="AG29" i="18"/>
  <c r="AF29" i="18"/>
  <c r="AI29" i="18"/>
  <c r="AE29" i="18"/>
  <c r="AH49" i="18"/>
  <c r="AG49" i="18"/>
  <c r="AF49" i="18"/>
  <c r="AE49" i="18"/>
  <c r="AI49" i="18"/>
  <c r="AI69" i="18"/>
  <c r="AH69" i="18"/>
  <c r="AE69" i="18"/>
  <c r="AF69" i="18"/>
  <c r="AG69" i="18"/>
  <c r="AI89" i="18"/>
  <c r="AF89" i="18"/>
  <c r="AH89" i="18"/>
  <c r="AG89" i="18"/>
  <c r="AE89" i="18"/>
  <c r="AH69" i="14"/>
  <c r="AI55" i="20"/>
  <c r="AH55" i="20"/>
  <c r="AG55" i="20"/>
  <c r="AF55" i="20"/>
  <c r="AI25" i="37"/>
  <c r="AH54" i="37"/>
  <c r="AF109" i="37"/>
  <c r="AF22" i="26"/>
  <c r="AH49" i="26"/>
  <c r="AF90" i="26"/>
  <c r="AH27" i="28"/>
  <c r="AI49" i="28"/>
  <c r="AI71" i="28"/>
  <c r="AF30" i="16"/>
  <c r="AH27" i="23"/>
  <c r="AF69" i="25"/>
  <c r="AE106" i="19"/>
  <c r="AE91" i="20"/>
  <c r="AH44" i="26"/>
  <c r="AG44" i="26"/>
  <c r="AF44" i="26"/>
  <c r="AE44" i="26"/>
  <c r="AI44" i="26"/>
  <c r="AE104" i="22"/>
  <c r="AG104" i="22"/>
  <c r="AF104" i="22"/>
  <c r="AI86" i="37"/>
  <c r="AG86" i="37"/>
  <c r="AF86" i="37"/>
  <c r="AE86" i="37"/>
  <c r="AH86" i="37"/>
  <c r="AI66" i="26"/>
  <c r="AG66" i="26"/>
  <c r="AF66" i="26"/>
  <c r="AE66" i="26"/>
  <c r="AH66" i="26"/>
  <c r="AH66" i="28"/>
  <c r="AG66" i="28"/>
  <c r="AF66" i="28"/>
  <c r="AE66" i="28"/>
  <c r="AI66" i="28"/>
  <c r="AF86" i="24"/>
  <c r="AE86" i="24"/>
  <c r="AI86" i="24"/>
  <c r="AH86" i="24"/>
  <c r="AG86" i="24"/>
  <c r="AF86" i="25"/>
  <c r="AE86" i="25"/>
  <c r="AI86" i="25"/>
  <c r="AH86" i="25"/>
  <c r="AG86" i="25"/>
  <c r="AI26" i="22"/>
  <c r="AH26" i="22"/>
  <c r="AF26" i="22"/>
  <c r="AE26" i="22"/>
  <c r="AG26" i="22"/>
  <c r="AI66" i="22"/>
  <c r="AH66" i="22"/>
  <c r="AF66" i="22"/>
  <c r="AE66" i="22"/>
  <c r="AG66" i="22"/>
  <c r="AI26" i="19"/>
  <c r="AH26" i="19"/>
  <c r="AF26" i="19"/>
  <c r="AE26" i="19"/>
  <c r="AG26" i="19"/>
  <c r="AH106" i="21"/>
  <c r="AE106" i="21"/>
  <c r="AI106" i="21"/>
  <c r="AG106" i="21"/>
  <c r="AF106" i="21"/>
  <c r="AI67" i="37"/>
  <c r="AG67" i="37"/>
  <c r="AE67" i="37"/>
  <c r="AI67" i="26"/>
  <c r="AG67" i="26"/>
  <c r="AE67" i="26"/>
  <c r="AE107" i="28"/>
  <c r="AI107" i="28"/>
  <c r="AH107" i="28"/>
  <c r="AG107" i="28"/>
  <c r="AF107" i="28"/>
  <c r="AG67" i="24"/>
  <c r="AF67" i="24"/>
  <c r="AE67" i="24"/>
  <c r="AI67" i="24"/>
  <c r="AH67" i="24"/>
  <c r="AI27" i="21"/>
  <c r="AH27" i="21"/>
  <c r="AG27" i="21"/>
  <c r="AF27" i="21"/>
  <c r="AE27" i="21"/>
  <c r="AE87" i="17"/>
  <c r="AH87" i="17"/>
  <c r="AF87" i="17"/>
  <c r="AI87" i="17"/>
  <c r="AG87" i="17"/>
  <c r="AH88" i="37"/>
  <c r="AG88" i="37"/>
  <c r="AF88" i="37"/>
  <c r="AE88" i="37"/>
  <c r="AI88" i="37"/>
  <c r="AI48" i="28"/>
  <c r="AH48" i="28"/>
  <c r="AG48" i="28"/>
  <c r="AE48" i="28"/>
  <c r="AI108" i="25"/>
  <c r="AH108" i="25"/>
  <c r="AG108" i="25"/>
  <c r="AF108" i="25"/>
  <c r="AE108" i="25"/>
  <c r="AI68" i="21"/>
  <c r="AH68" i="21"/>
  <c r="AE68" i="21"/>
  <c r="AG68" i="21"/>
  <c r="AF68" i="21"/>
  <c r="AF28" i="13"/>
  <c r="AI28" i="13"/>
  <c r="AE28" i="13"/>
  <c r="AH28" i="13"/>
  <c r="AG28" i="13"/>
  <c r="AH109" i="26"/>
  <c r="AG109" i="26"/>
  <c r="AF109" i="26"/>
  <c r="AE109" i="26"/>
  <c r="AI109" i="26"/>
  <c r="AH89" i="28"/>
  <c r="AG89" i="28"/>
  <c r="AF89" i="28"/>
  <c r="AE89" i="28"/>
  <c r="AI89" i="28"/>
  <c r="AH29" i="27"/>
  <c r="AG29" i="27"/>
  <c r="AF29" i="27"/>
  <c r="AE29" i="27"/>
  <c r="AH49" i="27"/>
  <c r="AG49" i="27"/>
  <c r="AF49" i="27"/>
  <c r="AE49" i="27"/>
  <c r="AI49" i="27"/>
  <c r="AH109" i="27"/>
  <c r="AG109" i="27"/>
  <c r="AF109" i="27"/>
  <c r="AE109" i="27"/>
  <c r="AI109" i="27"/>
  <c r="AH109" i="16"/>
  <c r="AI109" i="16"/>
  <c r="AI49" i="24"/>
  <c r="AH49" i="24"/>
  <c r="AG49" i="24"/>
  <c r="AF49" i="24"/>
  <c r="AE49" i="24"/>
  <c r="AI110" i="37"/>
  <c r="AG110" i="37"/>
  <c r="AH110" i="37"/>
  <c r="AG90" i="27"/>
  <c r="AH90" i="27"/>
  <c r="AI90" i="27"/>
  <c r="AF110" i="24"/>
  <c r="AE110" i="24"/>
  <c r="AI110" i="24"/>
  <c r="AH110" i="24"/>
  <c r="AG110" i="24"/>
  <c r="AI110" i="20"/>
  <c r="AI110" i="14"/>
  <c r="AH13" i="37"/>
  <c r="AE26" i="37"/>
  <c r="AE69" i="37"/>
  <c r="AG109" i="37"/>
  <c r="AF37" i="26"/>
  <c r="AE50" i="26"/>
  <c r="AF94" i="26"/>
  <c r="AI27" i="28"/>
  <c r="AF50" i="28"/>
  <c r="AE44" i="27"/>
  <c r="AF75" i="27"/>
  <c r="AH35" i="16"/>
  <c r="AG73" i="23"/>
  <c r="AH27" i="24"/>
  <c r="AG69" i="25"/>
  <c r="AF107" i="19"/>
  <c r="AE84" i="24"/>
  <c r="AH84" i="24"/>
  <c r="AI84" i="24"/>
  <c r="AG84" i="24"/>
  <c r="AG64" i="19"/>
  <c r="AH64" i="19"/>
  <c r="AI64" i="19"/>
  <c r="AF64" i="19"/>
  <c r="AE64" i="19"/>
  <c r="AI66" i="37"/>
  <c r="AG66" i="37"/>
  <c r="AF66" i="37"/>
  <c r="AE66" i="37"/>
  <c r="AH66" i="37"/>
  <c r="AH86" i="28"/>
  <c r="AE86" i="28"/>
  <c r="AI86" i="28"/>
  <c r="AG86" i="28"/>
  <c r="AF86" i="28"/>
  <c r="AI66" i="27"/>
  <c r="AH66" i="27"/>
  <c r="AE66" i="27"/>
  <c r="AG66" i="27"/>
  <c r="AF66" i="27"/>
  <c r="AI26" i="23"/>
  <c r="AH26" i="23"/>
  <c r="AG26" i="23"/>
  <c r="AF26" i="23"/>
  <c r="AE26" i="23"/>
  <c r="AE27" i="19"/>
  <c r="AH27" i="19"/>
  <c r="AG27" i="19"/>
  <c r="AF27" i="19"/>
  <c r="AI27" i="19"/>
  <c r="AH47" i="21"/>
  <c r="AI47" i="21"/>
  <c r="AG47" i="21"/>
  <c r="AF47" i="21"/>
  <c r="AE47" i="21"/>
  <c r="AI67" i="20"/>
  <c r="AH67" i="20"/>
  <c r="AG67" i="20"/>
  <c r="AF67" i="20"/>
  <c r="AE67" i="20"/>
  <c r="AI107" i="18"/>
  <c r="AF107" i="18"/>
  <c r="AH107" i="18"/>
  <c r="AG107" i="18"/>
  <c r="AE107" i="18"/>
  <c r="AH68" i="37"/>
  <c r="AG68" i="37"/>
  <c r="AF68" i="37"/>
  <c r="AE68" i="37"/>
  <c r="AI68" i="37"/>
  <c r="AI48" i="27"/>
  <c r="AH48" i="27"/>
  <c r="AG48" i="27"/>
  <c r="AF48" i="27"/>
  <c r="AE48" i="27"/>
  <c r="AI28" i="23"/>
  <c r="AG28" i="23"/>
  <c r="AG48" i="25"/>
  <c r="AE48" i="25"/>
  <c r="AI48" i="25"/>
  <c r="AH48" i="25"/>
  <c r="AF48" i="25"/>
  <c r="AH48" i="22"/>
  <c r="AG48" i="22"/>
  <c r="AI48" i="19"/>
  <c r="AH48" i="19"/>
  <c r="AE48" i="19"/>
  <c r="AF48" i="19"/>
  <c r="AG48" i="19"/>
  <c r="AI48" i="21"/>
  <c r="AH48" i="21"/>
  <c r="AG48" i="21"/>
  <c r="AF48" i="21"/>
  <c r="AE48" i="21"/>
  <c r="AH88" i="20"/>
  <c r="AG88" i="20"/>
  <c r="AE88" i="20"/>
  <c r="AI88" i="20"/>
  <c r="AI48" i="18"/>
  <c r="AE48" i="18"/>
  <c r="AF48" i="18"/>
  <c r="AH48" i="18"/>
  <c r="AG48" i="18"/>
  <c r="AE28" i="17"/>
  <c r="AF28" i="17"/>
  <c r="AI28" i="17"/>
  <c r="AH28" i="17"/>
  <c r="AG28" i="17"/>
  <c r="AF48" i="15"/>
  <c r="AI48" i="15"/>
  <c r="AH48" i="15"/>
  <c r="AG48" i="15"/>
  <c r="AE48" i="15"/>
  <c r="AI28" i="14"/>
  <c r="AH28" i="14"/>
  <c r="AG28" i="14"/>
  <c r="AF28" i="14"/>
  <c r="AE28" i="14"/>
  <c r="AF108" i="14"/>
  <c r="AI108" i="14"/>
  <c r="AH108" i="14"/>
  <c r="AG108" i="14"/>
  <c r="AE108" i="14"/>
  <c r="AF48" i="13"/>
  <c r="AI48" i="13"/>
  <c r="AH48" i="13"/>
  <c r="AE48" i="13"/>
  <c r="AG48" i="13"/>
  <c r="AF68" i="13"/>
  <c r="AE68" i="13"/>
  <c r="AH68" i="13"/>
  <c r="AG68" i="13"/>
  <c r="AI68" i="13"/>
  <c r="AF88" i="13"/>
  <c r="AE88" i="13"/>
  <c r="AH88" i="13"/>
  <c r="AI88" i="13"/>
  <c r="AG88" i="13"/>
  <c r="AI48" i="11"/>
  <c r="AE48" i="11"/>
  <c r="AH48" i="11"/>
  <c r="AG48" i="11"/>
  <c r="AF48" i="11"/>
  <c r="AI29" i="23"/>
  <c r="AH29" i="23"/>
  <c r="AG29" i="23"/>
  <c r="AF29" i="23"/>
  <c r="AE29" i="23"/>
  <c r="AI29" i="25"/>
  <c r="AH29" i="25"/>
  <c r="AF29" i="25"/>
  <c r="AE29" i="25"/>
  <c r="AG29" i="25"/>
  <c r="AI30" i="26"/>
  <c r="AG30" i="26"/>
  <c r="AH30" i="26"/>
  <c r="AI70" i="16"/>
  <c r="AH70" i="16"/>
  <c r="AG70" i="16"/>
  <c r="AF70" i="16"/>
  <c r="AE70" i="16"/>
  <c r="AE71" i="12"/>
  <c r="AF45" i="16"/>
  <c r="AE45" i="16"/>
  <c r="AH45" i="16"/>
  <c r="AG45" i="16"/>
  <c r="AI58" i="20"/>
  <c r="AH58" i="20"/>
  <c r="AG58" i="20"/>
  <c r="AF58" i="20"/>
  <c r="AE58" i="20"/>
  <c r="AF42" i="37"/>
  <c r="AF69" i="37"/>
  <c r="AF82" i="37"/>
  <c r="AH109" i="37"/>
  <c r="AG94" i="26"/>
  <c r="AF107" i="26"/>
  <c r="AE28" i="28"/>
  <c r="AI51" i="28"/>
  <c r="AF22" i="27"/>
  <c r="AF44" i="27"/>
  <c r="AG75" i="27"/>
  <c r="AE28" i="23"/>
  <c r="AG66" i="19"/>
  <c r="AI66" i="19"/>
  <c r="AH66" i="19"/>
  <c r="AF66" i="19"/>
  <c r="AE66" i="19"/>
  <c r="AF46" i="21"/>
  <c r="AE46" i="21"/>
  <c r="AI46" i="21"/>
  <c r="AH46" i="21"/>
  <c r="AG46" i="21"/>
  <c r="AE86" i="18"/>
  <c r="AH86" i="18"/>
  <c r="AG86" i="18"/>
  <c r="AF86" i="18"/>
  <c r="AI86" i="18"/>
  <c r="AI107" i="37"/>
  <c r="AG107" i="37"/>
  <c r="AE107" i="37"/>
  <c r="AH67" i="28"/>
  <c r="AE67" i="28"/>
  <c r="AF67" i="28"/>
  <c r="AH27" i="27"/>
  <c r="AG27" i="27"/>
  <c r="AF27" i="27"/>
  <c r="AE27" i="27"/>
  <c r="AI27" i="27"/>
  <c r="AF27" i="16"/>
  <c r="AE27" i="16"/>
  <c r="AI27" i="16"/>
  <c r="AH27" i="16"/>
  <c r="AG27" i="16"/>
  <c r="AF47" i="23"/>
  <c r="AE47" i="23"/>
  <c r="AI47" i="23"/>
  <c r="AH47" i="23"/>
  <c r="AG47" i="23"/>
  <c r="AG27" i="24"/>
  <c r="AF27" i="24"/>
  <c r="AE27" i="24"/>
  <c r="AG107" i="24"/>
  <c r="AF107" i="24"/>
  <c r="AE107" i="24"/>
  <c r="AH107" i="24"/>
  <c r="AI107" i="24"/>
  <c r="AG27" i="25"/>
  <c r="AF27" i="25"/>
  <c r="AE27" i="25"/>
  <c r="AI27" i="25"/>
  <c r="AH27" i="25"/>
  <c r="AG67" i="25"/>
  <c r="AF67" i="25"/>
  <c r="AE67" i="25"/>
  <c r="AI67" i="25"/>
  <c r="AH67" i="25"/>
  <c r="AG87" i="21"/>
  <c r="AF87" i="21"/>
  <c r="AE87" i="21"/>
  <c r="AH87" i="21"/>
  <c r="AI87" i="21"/>
  <c r="AI27" i="17"/>
  <c r="AH27" i="17"/>
  <c r="AG27" i="17"/>
  <c r="AF27" i="17"/>
  <c r="AE27" i="17"/>
  <c r="AH48" i="37"/>
  <c r="AG48" i="37"/>
  <c r="AF48" i="37"/>
  <c r="AE48" i="37"/>
  <c r="AH108" i="37"/>
  <c r="AG108" i="37"/>
  <c r="AF108" i="37"/>
  <c r="AE108" i="37"/>
  <c r="AI108" i="37"/>
  <c r="AI108" i="28"/>
  <c r="AH108" i="28"/>
  <c r="AG108" i="28"/>
  <c r="AF108" i="28"/>
  <c r="AE108" i="28"/>
  <c r="AI68" i="23"/>
  <c r="AH68" i="23"/>
  <c r="AG68" i="23"/>
  <c r="AF68" i="23"/>
  <c r="AI88" i="24"/>
  <c r="AH88" i="24"/>
  <c r="AG88" i="24"/>
  <c r="AF88" i="24"/>
  <c r="AE88" i="24"/>
  <c r="AI68" i="20"/>
  <c r="AF68" i="20"/>
  <c r="AG68" i="20"/>
  <c r="AE68" i="20"/>
  <c r="AH68" i="20"/>
  <c r="AF28" i="18"/>
  <c r="AE28" i="18"/>
  <c r="AH28" i="18"/>
  <c r="AI28" i="18"/>
  <c r="AG28" i="18"/>
  <c r="AI68" i="18"/>
  <c r="AF68" i="18"/>
  <c r="AG68" i="18"/>
  <c r="AE68" i="18"/>
  <c r="AH68" i="18"/>
  <c r="AH108" i="15"/>
  <c r="AG108" i="15"/>
  <c r="AF108" i="15"/>
  <c r="AI108" i="15"/>
  <c r="AE108" i="15"/>
  <c r="AI69" i="23"/>
  <c r="AH69" i="23"/>
  <c r="AG69" i="23"/>
  <c r="AF69" i="23"/>
  <c r="AE69" i="23"/>
  <c r="AI50" i="37"/>
  <c r="AH50" i="37"/>
  <c r="AE50" i="37"/>
  <c r="AF70" i="28"/>
  <c r="AE70" i="28"/>
  <c r="AG70" i="28"/>
  <c r="AF110" i="23"/>
  <c r="AE110" i="23"/>
  <c r="AI110" i="23"/>
  <c r="AH110" i="23"/>
  <c r="AG110" i="23"/>
  <c r="AI31" i="37"/>
  <c r="AG31" i="37"/>
  <c r="AF31" i="37"/>
  <c r="AI51" i="26"/>
  <c r="AG51" i="26"/>
  <c r="AH51" i="26"/>
  <c r="AF51" i="26"/>
  <c r="AE51" i="26"/>
  <c r="AG71" i="27"/>
  <c r="AE71" i="27"/>
  <c r="AH71" i="27"/>
  <c r="AF71" i="27"/>
  <c r="AF51" i="16"/>
  <c r="AE51" i="16"/>
  <c r="AI51" i="16"/>
  <c r="AH51" i="16"/>
  <c r="AG51" i="16"/>
  <c r="AI51" i="24"/>
  <c r="AH51" i="24"/>
  <c r="AG51" i="24"/>
  <c r="AF51" i="24"/>
  <c r="AE51" i="24"/>
  <c r="AI11" i="25"/>
  <c r="AH11" i="25"/>
  <c r="AG11" i="25"/>
  <c r="AF11" i="25"/>
  <c r="AE11" i="25"/>
  <c r="AI70" i="25"/>
  <c r="AE96" i="25"/>
  <c r="AI30" i="25"/>
  <c r="AE11" i="22"/>
  <c r="AI11" i="22"/>
  <c r="AG11" i="22"/>
  <c r="AF11" i="22"/>
  <c r="AH11" i="22"/>
  <c r="AH92" i="37"/>
  <c r="AG92" i="37"/>
  <c r="AF92" i="37"/>
  <c r="AE92" i="37"/>
  <c r="AI92" i="37"/>
  <c r="AI50" i="18"/>
  <c r="AH69" i="15"/>
  <c r="AI54" i="16"/>
  <c r="AH54" i="16"/>
  <c r="AG54" i="16"/>
  <c r="AF54" i="16"/>
  <c r="AE54" i="16"/>
  <c r="AI75" i="20"/>
  <c r="AH75" i="20"/>
  <c r="AG75" i="20"/>
  <c r="AF75" i="20"/>
  <c r="AE75" i="20"/>
  <c r="AE30" i="37"/>
  <c r="AG69" i="37"/>
  <c r="AE110" i="37"/>
  <c r="AF54" i="26"/>
  <c r="AH107" i="26"/>
  <c r="AF28" i="28"/>
  <c r="AF102" i="28"/>
  <c r="AE51" i="27"/>
  <c r="AI75" i="27"/>
  <c r="AF102" i="27"/>
  <c r="AI87" i="16"/>
  <c r="AF28" i="23"/>
  <c r="AE104" i="24"/>
  <c r="AH84" i="37"/>
  <c r="AG84" i="37"/>
  <c r="AF84" i="37"/>
  <c r="AE84" i="37"/>
  <c r="AI84" i="37"/>
  <c r="AI64" i="28"/>
  <c r="AH64" i="28"/>
  <c r="AG64" i="28"/>
  <c r="AF64" i="28"/>
  <c r="AE64" i="28"/>
  <c r="AH64" i="16"/>
  <c r="AF64" i="16"/>
  <c r="AE64" i="16"/>
  <c r="AI44" i="23"/>
  <c r="AF44" i="23"/>
  <c r="AE44" i="23"/>
  <c r="AH44" i="23"/>
  <c r="AG44" i="23"/>
  <c r="AI64" i="23"/>
  <c r="AH64" i="23"/>
  <c r="AG64" i="23"/>
  <c r="AF64" i="23"/>
  <c r="AE64" i="23"/>
  <c r="AI104" i="23"/>
  <c r="AE104" i="23"/>
  <c r="AH104" i="23"/>
  <c r="AG104" i="23"/>
  <c r="AF104" i="23"/>
  <c r="AF64" i="22"/>
  <c r="AE64" i="22"/>
  <c r="AI64" i="22"/>
  <c r="AH64" i="22"/>
  <c r="AG64" i="22"/>
  <c r="AI26" i="26"/>
  <c r="AG26" i="26"/>
  <c r="AF26" i="26"/>
  <c r="AE26" i="26"/>
  <c r="AH26" i="26"/>
  <c r="AI26" i="28"/>
  <c r="AH26" i="28"/>
  <c r="AG26" i="28"/>
  <c r="AF26" i="28"/>
  <c r="AE26" i="28"/>
  <c r="AE26" i="27"/>
  <c r="AI26" i="27"/>
  <c r="AH26" i="27"/>
  <c r="AG26" i="27"/>
  <c r="AF26" i="27"/>
  <c r="AI46" i="23"/>
  <c r="AH46" i="23"/>
  <c r="AG46" i="23"/>
  <c r="AF46" i="23"/>
  <c r="AE46" i="23"/>
  <c r="AF66" i="25"/>
  <c r="AE66" i="25"/>
  <c r="AI66" i="25"/>
  <c r="AH66" i="25"/>
  <c r="AG66" i="25"/>
  <c r="AI46" i="19"/>
  <c r="AH46" i="19"/>
  <c r="AF46" i="19"/>
  <c r="AE46" i="19"/>
  <c r="AG46" i="19"/>
  <c r="AF67" i="16"/>
  <c r="AE67" i="16"/>
  <c r="AI67" i="16"/>
  <c r="AH67" i="16"/>
  <c r="AG67" i="16"/>
  <c r="AF27" i="23"/>
  <c r="AE27" i="23"/>
  <c r="AG27" i="23"/>
  <c r="AI107" i="19"/>
  <c r="AE107" i="19"/>
  <c r="AH107" i="19"/>
  <c r="AI67" i="18"/>
  <c r="AH67" i="18"/>
  <c r="AE67" i="18"/>
  <c r="AG67" i="18"/>
  <c r="AF67" i="18"/>
  <c r="AH68" i="26"/>
  <c r="AG68" i="26"/>
  <c r="AF68" i="26"/>
  <c r="AE68" i="26"/>
  <c r="AI68" i="26"/>
  <c r="AI48" i="16"/>
  <c r="AH48" i="16"/>
  <c r="AG48" i="16"/>
  <c r="AF48" i="16"/>
  <c r="AI108" i="22"/>
  <c r="AG108" i="22"/>
  <c r="AF108" i="22"/>
  <c r="AE108" i="22"/>
  <c r="AH108" i="22"/>
  <c r="AI28" i="20"/>
  <c r="AH28" i="20"/>
  <c r="AG28" i="20"/>
  <c r="AE28" i="20"/>
  <c r="AF28" i="20"/>
  <c r="AG68" i="15"/>
  <c r="AI68" i="15"/>
  <c r="AH68" i="15"/>
  <c r="AF68" i="15"/>
  <c r="AE68" i="15"/>
  <c r="AF88" i="12"/>
  <c r="AE88" i="12"/>
  <c r="AI88" i="12"/>
  <c r="AH88" i="12"/>
  <c r="AG88" i="12"/>
  <c r="AH109" i="28"/>
  <c r="AG109" i="28"/>
  <c r="AF109" i="28"/>
  <c r="AE109" i="28"/>
  <c r="AH69" i="27"/>
  <c r="AG69" i="27"/>
  <c r="AF69" i="27"/>
  <c r="AE69" i="27"/>
  <c r="AI69" i="27"/>
  <c r="AI109" i="24"/>
  <c r="AH109" i="24"/>
  <c r="AF109" i="24"/>
  <c r="AH72" i="37"/>
  <c r="AG72" i="37"/>
  <c r="AF72" i="37"/>
  <c r="AE72" i="37"/>
  <c r="AI72" i="37"/>
  <c r="AG12" i="28"/>
  <c r="AH12" i="28"/>
  <c r="AI12" i="28"/>
  <c r="AF12" i="28"/>
  <c r="AE12" i="28"/>
  <c r="AI72" i="16"/>
  <c r="AH72" i="16"/>
  <c r="AG72" i="16"/>
  <c r="AF72" i="16"/>
  <c r="AE72" i="16"/>
  <c r="AH33" i="26"/>
  <c r="AG33" i="26"/>
  <c r="AF33" i="26"/>
  <c r="AE33" i="26"/>
  <c r="AI33" i="26"/>
  <c r="AH13" i="28"/>
  <c r="AG13" i="28"/>
  <c r="AF13" i="28"/>
  <c r="AE13" i="28"/>
  <c r="AI13" i="28"/>
  <c r="AH53" i="28"/>
  <c r="AG53" i="28"/>
  <c r="AF53" i="28"/>
  <c r="AE53" i="28"/>
  <c r="AI53" i="28"/>
  <c r="AH93" i="28"/>
  <c r="AG93" i="28"/>
  <c r="AF93" i="28"/>
  <c r="AE93" i="28"/>
  <c r="AI93" i="28"/>
  <c r="AH13" i="27"/>
  <c r="AG13" i="27"/>
  <c r="AF13" i="27"/>
  <c r="AE13" i="27"/>
  <c r="AI13" i="27"/>
  <c r="AH33" i="27"/>
  <c r="AG33" i="27"/>
  <c r="AF33" i="27"/>
  <c r="AE33" i="27"/>
  <c r="AI33" i="27"/>
  <c r="AH53" i="27"/>
  <c r="AG53" i="27"/>
  <c r="AF53" i="27"/>
  <c r="AE53" i="27"/>
  <c r="AI53" i="27"/>
  <c r="AH93" i="27"/>
  <c r="AG93" i="27"/>
  <c r="AF93" i="27"/>
  <c r="AE93" i="27"/>
  <c r="AI93" i="27"/>
  <c r="AF33" i="16"/>
  <c r="AE33" i="16"/>
  <c r="AI33" i="16"/>
  <c r="AH33" i="16"/>
  <c r="AG33" i="16"/>
  <c r="AE53" i="16"/>
  <c r="AH53" i="16"/>
  <c r="AI53" i="16"/>
  <c r="AF73" i="16"/>
  <c r="AE73" i="16"/>
  <c r="AI73" i="16"/>
  <c r="AH73" i="16"/>
  <c r="AI93" i="16"/>
  <c r="AH93" i="16"/>
  <c r="AG93" i="16"/>
  <c r="AF93" i="16"/>
  <c r="AE93" i="16"/>
  <c r="AF13" i="23"/>
  <c r="AE13" i="23"/>
  <c r="AG13" i="23"/>
  <c r="AI13" i="23"/>
  <c r="AH13" i="23"/>
  <c r="AE33" i="23"/>
  <c r="AG33" i="23"/>
  <c r="AF33" i="23"/>
  <c r="AH33" i="23"/>
  <c r="AF53" i="23"/>
  <c r="AE53" i="23"/>
  <c r="AG53" i="23"/>
  <c r="AI53" i="23"/>
  <c r="AH53" i="23"/>
  <c r="AF73" i="23"/>
  <c r="AI73" i="23"/>
  <c r="AI93" i="23"/>
  <c r="AH93" i="23"/>
  <c r="AG93" i="23"/>
  <c r="AF93" i="23"/>
  <c r="AE93" i="23"/>
  <c r="AI13" i="24"/>
  <c r="AH13" i="24"/>
  <c r="AG13" i="24"/>
  <c r="AF13" i="24"/>
  <c r="AE13" i="24"/>
  <c r="AI53" i="24"/>
  <c r="AH53" i="24"/>
  <c r="AE53" i="24"/>
  <c r="AF53" i="24"/>
  <c r="AG53" i="24"/>
  <c r="AI73" i="24"/>
  <c r="AH73" i="24"/>
  <c r="AG73" i="24"/>
  <c r="AF73" i="24"/>
  <c r="AE73" i="24"/>
  <c r="AI93" i="24"/>
  <c r="AH93" i="24"/>
  <c r="AG93" i="24"/>
  <c r="AF93" i="24"/>
  <c r="AE93" i="24"/>
  <c r="AI13" i="25"/>
  <c r="AH13" i="25"/>
  <c r="AG13" i="25"/>
  <c r="AF13" i="25"/>
  <c r="AE13" i="25"/>
  <c r="AI33" i="25"/>
  <c r="AH33" i="25"/>
  <c r="AG33" i="25"/>
  <c r="AI53" i="25"/>
  <c r="AH53" i="25"/>
  <c r="AE53" i="25"/>
  <c r="AF53" i="25"/>
  <c r="AG53" i="25"/>
  <c r="AI73" i="25"/>
  <c r="AH73" i="25"/>
  <c r="AF73" i="25"/>
  <c r="AE73" i="25"/>
  <c r="AG73" i="25"/>
  <c r="AI93" i="25"/>
  <c r="AH93" i="25"/>
  <c r="AF93" i="25"/>
  <c r="AE93" i="25"/>
  <c r="AG93" i="25"/>
  <c r="AI13" i="22"/>
  <c r="AH13" i="22"/>
  <c r="AG13" i="22"/>
  <c r="AF13" i="22"/>
  <c r="AE33" i="22"/>
  <c r="AG33" i="22"/>
  <c r="AF33" i="22"/>
  <c r="AH33" i="22"/>
  <c r="AI33" i="22"/>
  <c r="AI53" i="22"/>
  <c r="AF53" i="22"/>
  <c r="AE53" i="22"/>
  <c r="AH53" i="22"/>
  <c r="AG53" i="22"/>
  <c r="AG73" i="22"/>
  <c r="AF73" i="22"/>
  <c r="AE73" i="22"/>
  <c r="AH73" i="22"/>
  <c r="AI73" i="22"/>
  <c r="AI93" i="22"/>
  <c r="AF93" i="22"/>
  <c r="AH93" i="22"/>
  <c r="AI13" i="19"/>
  <c r="AH13" i="19"/>
  <c r="AG13" i="19"/>
  <c r="AE13" i="19"/>
  <c r="AF13" i="19"/>
  <c r="AI33" i="19"/>
  <c r="AH33" i="19"/>
  <c r="AF33" i="19"/>
  <c r="AG33" i="19"/>
  <c r="AE33" i="19"/>
  <c r="AI53" i="19"/>
  <c r="AH53" i="19"/>
  <c r="AG53" i="19"/>
  <c r="AF53" i="19"/>
  <c r="AE53" i="19"/>
  <c r="AG73" i="19"/>
  <c r="AF73" i="19"/>
  <c r="AI73" i="19"/>
  <c r="AH73" i="19"/>
  <c r="AE73" i="19"/>
  <c r="AH93" i="19"/>
  <c r="AG93" i="19"/>
  <c r="AF93" i="19"/>
  <c r="AE93" i="19"/>
  <c r="AI93" i="19"/>
  <c r="AH13" i="21"/>
  <c r="AG13" i="21"/>
  <c r="AF13" i="21"/>
  <c r="AI13" i="21"/>
  <c r="AE13" i="21"/>
  <c r="AI100" i="21"/>
  <c r="AH33" i="21"/>
  <c r="AG33" i="21"/>
  <c r="AF33" i="21"/>
  <c r="AI33" i="21"/>
  <c r="AE33" i="21"/>
  <c r="AH53" i="21"/>
  <c r="AG53" i="21"/>
  <c r="AF53" i="21"/>
  <c r="AI53" i="21"/>
  <c r="AE53" i="21"/>
  <c r="AH73" i="21"/>
  <c r="AG73" i="21"/>
  <c r="AF73" i="21"/>
  <c r="AI73" i="21"/>
  <c r="AE73" i="21"/>
  <c r="AH93" i="21"/>
  <c r="AG93" i="21"/>
  <c r="AF93" i="21"/>
  <c r="AI93" i="21"/>
  <c r="AE93" i="21"/>
  <c r="AH13" i="20"/>
  <c r="AG13" i="20"/>
  <c r="AF13" i="20"/>
  <c r="AI13" i="20"/>
  <c r="AE13" i="20"/>
  <c r="AH33" i="20"/>
  <c r="AG33" i="20"/>
  <c r="AF33" i="20"/>
  <c r="AI33" i="20"/>
  <c r="AE33" i="20"/>
  <c r="AH53" i="20"/>
  <c r="AG53" i="20"/>
  <c r="AF53" i="20"/>
  <c r="AE53" i="20"/>
  <c r="AI53" i="20"/>
  <c r="AH73" i="20"/>
  <c r="AG73" i="20"/>
  <c r="AF73" i="20"/>
  <c r="AE73" i="20"/>
  <c r="AI73" i="20"/>
  <c r="AH93" i="20"/>
  <c r="AG93" i="20"/>
  <c r="AF93" i="20"/>
  <c r="AI93" i="20"/>
  <c r="AE93" i="20"/>
  <c r="AH13" i="18"/>
  <c r="AG13" i="18"/>
  <c r="AF13" i="18"/>
  <c r="AI13" i="18"/>
  <c r="AE13" i="18"/>
  <c r="AH33" i="18"/>
  <c r="AG33" i="18"/>
  <c r="AF33" i="18"/>
  <c r="AI33" i="18"/>
  <c r="AE33" i="18"/>
  <c r="AH53" i="18"/>
  <c r="AG53" i="18"/>
  <c r="AF53" i="18"/>
  <c r="AI53" i="18"/>
  <c r="AE53" i="18"/>
  <c r="AI73" i="18"/>
  <c r="AF73" i="18"/>
  <c r="AG73" i="18"/>
  <c r="AE73" i="18"/>
  <c r="AH73" i="18"/>
  <c r="AI93" i="18"/>
  <c r="AF93" i="18"/>
  <c r="AE93" i="18"/>
  <c r="AH93" i="18"/>
  <c r="AG93" i="18"/>
  <c r="AI13" i="17"/>
  <c r="AF13" i="17"/>
  <c r="AH13" i="17"/>
  <c r="AG13" i="17"/>
  <c r="AE13" i="17"/>
  <c r="AI33" i="17"/>
  <c r="AH33" i="17"/>
  <c r="AG33" i="17"/>
  <c r="AF33" i="17"/>
  <c r="AE33" i="17"/>
  <c r="AI53" i="17"/>
  <c r="AF53" i="17"/>
  <c r="AH53" i="17"/>
  <c r="AG53" i="17"/>
  <c r="AE53" i="17"/>
  <c r="AF73" i="17"/>
  <c r="AE73" i="17"/>
  <c r="AG73" i="17"/>
  <c r="AI73" i="17"/>
  <c r="AH73" i="17"/>
  <c r="AI93" i="17"/>
  <c r="AH93" i="17"/>
  <c r="AG93" i="17"/>
  <c r="AF93" i="17"/>
  <c r="AE93" i="17"/>
  <c r="AI13" i="15"/>
  <c r="AF13" i="15"/>
  <c r="AE13" i="15"/>
  <c r="AG13" i="15"/>
  <c r="AH13" i="15"/>
  <c r="AI33" i="15"/>
  <c r="AH33" i="15"/>
  <c r="AG33" i="15"/>
  <c r="AF33" i="15"/>
  <c r="AE33" i="15"/>
  <c r="AI53" i="15"/>
  <c r="AH53" i="15"/>
  <c r="AF53" i="15"/>
  <c r="AG53" i="15"/>
  <c r="AE53" i="15"/>
  <c r="AE73" i="15"/>
  <c r="AG73" i="15"/>
  <c r="AF73" i="15"/>
  <c r="AI73" i="15"/>
  <c r="AH73" i="15"/>
  <c r="AI93" i="15"/>
  <c r="AF93" i="15"/>
  <c r="AH93" i="15"/>
  <c r="AG93" i="15"/>
  <c r="AE93" i="15"/>
  <c r="AI13" i="14"/>
  <c r="AF13" i="14"/>
  <c r="AE13" i="14"/>
  <c r="AH13" i="14"/>
  <c r="AG13" i="14"/>
  <c r="AG33" i="14"/>
  <c r="AF33" i="14"/>
  <c r="AE33" i="14"/>
  <c r="AH33" i="14"/>
  <c r="AI33" i="14"/>
  <c r="AF53" i="14"/>
  <c r="AH53" i="14"/>
  <c r="AG53" i="14"/>
  <c r="AE53" i="14"/>
  <c r="AI53" i="14"/>
  <c r="AF73" i="14"/>
  <c r="AE73" i="14"/>
  <c r="AH73" i="14"/>
  <c r="AI73" i="14"/>
  <c r="AG73" i="14"/>
  <c r="AF93" i="14"/>
  <c r="AE93" i="14"/>
  <c r="AH93" i="14"/>
  <c r="AG93" i="14"/>
  <c r="AI93" i="14"/>
  <c r="AF13" i="13"/>
  <c r="AE13" i="13"/>
  <c r="AI13" i="13"/>
  <c r="AH13" i="13"/>
  <c r="AG13" i="13"/>
  <c r="AF33" i="13"/>
  <c r="AE33" i="13"/>
  <c r="AI33" i="13"/>
  <c r="AH33" i="13"/>
  <c r="AG33" i="13"/>
  <c r="AF53" i="13"/>
  <c r="AE53" i="13"/>
  <c r="AI53" i="13"/>
  <c r="AH53" i="13"/>
  <c r="AG53" i="13"/>
  <c r="AH73" i="13"/>
  <c r="AF73" i="13"/>
  <c r="AE73" i="13"/>
  <c r="AI73" i="13"/>
  <c r="AG73" i="13"/>
  <c r="AH93" i="13"/>
  <c r="AG93" i="13"/>
  <c r="AF93" i="13"/>
  <c r="AE93" i="13"/>
  <c r="AI93" i="13"/>
  <c r="AH13" i="12"/>
  <c r="AG13" i="12"/>
  <c r="AF13" i="12"/>
  <c r="AE13" i="12"/>
  <c r="AI13" i="12"/>
  <c r="AI33" i="12"/>
  <c r="AE33" i="12"/>
  <c r="AH33" i="12"/>
  <c r="AG33" i="12"/>
  <c r="AF33" i="12"/>
  <c r="AH53" i="12"/>
  <c r="AG53" i="12"/>
  <c r="AF53" i="12"/>
  <c r="AE53" i="12"/>
  <c r="AI53" i="12"/>
  <c r="AF73" i="12"/>
  <c r="AE73" i="12"/>
  <c r="AI73" i="12"/>
  <c r="AH73" i="12"/>
  <c r="AG73" i="12"/>
  <c r="AH93" i="12"/>
  <c r="AG93" i="12"/>
  <c r="AF93" i="12"/>
  <c r="AE93" i="12"/>
  <c r="AI93" i="12"/>
  <c r="AG13" i="11"/>
  <c r="AF13" i="11"/>
  <c r="AE13" i="11"/>
  <c r="AI13" i="11"/>
  <c r="AH13" i="11"/>
  <c r="AE33" i="11"/>
  <c r="AI33" i="11"/>
  <c r="AF33" i="11"/>
  <c r="AH33" i="11"/>
  <c r="AG33" i="11"/>
  <c r="AI53" i="11"/>
  <c r="AH53" i="11"/>
  <c r="AG53" i="11"/>
  <c r="AF53" i="11"/>
  <c r="AE53" i="11"/>
  <c r="AF73" i="11"/>
  <c r="AE73" i="11"/>
  <c r="AG73" i="11"/>
  <c r="AI73" i="11"/>
  <c r="AH73" i="11"/>
  <c r="AG93" i="11"/>
  <c r="AF93" i="11"/>
  <c r="AE93" i="11"/>
  <c r="AI93" i="11"/>
  <c r="AH93" i="11"/>
  <c r="AG13" i="39"/>
  <c r="AI13" i="39"/>
  <c r="AH13" i="39"/>
  <c r="AF13" i="39"/>
  <c r="AE13" i="39"/>
  <c r="AF33" i="39"/>
  <c r="AI33" i="39"/>
  <c r="AH33" i="39"/>
  <c r="AG33" i="39"/>
  <c r="AE33" i="39"/>
  <c r="AF53" i="39"/>
  <c r="AG53" i="39"/>
  <c r="AE53" i="39"/>
  <c r="AH53" i="39"/>
  <c r="AI53" i="39"/>
  <c r="AF73" i="39"/>
  <c r="AG73" i="39"/>
  <c r="AE73" i="39"/>
  <c r="AH73" i="39"/>
  <c r="AI73" i="39"/>
  <c r="AF93" i="39"/>
  <c r="AI93" i="39"/>
  <c r="AE93" i="39"/>
  <c r="AH93" i="39"/>
  <c r="AG93" i="39"/>
  <c r="AF13" i="38"/>
  <c r="AH13" i="38"/>
  <c r="AG13" i="38"/>
  <c r="AI13" i="38"/>
  <c r="AE13" i="38"/>
  <c r="AF33" i="38"/>
  <c r="AI33" i="38"/>
  <c r="AH33" i="38"/>
  <c r="AG33" i="38"/>
  <c r="AE33" i="38"/>
  <c r="AF53" i="38"/>
  <c r="AG53" i="38"/>
  <c r="AE53" i="38"/>
  <c r="AH53" i="38"/>
  <c r="AI53" i="38"/>
  <c r="AF73" i="38"/>
  <c r="AI73" i="38"/>
  <c r="AH73" i="38"/>
  <c r="AG73" i="38"/>
  <c r="AE73" i="38"/>
  <c r="AF93" i="38"/>
  <c r="AI93" i="38"/>
  <c r="AH93" i="38"/>
  <c r="AG93" i="38"/>
  <c r="AE93" i="38"/>
  <c r="AF30" i="37"/>
  <c r="AH69" i="37"/>
  <c r="AF110" i="37"/>
  <c r="AG54" i="26"/>
  <c r="AF67" i="26"/>
  <c r="AE95" i="26"/>
  <c r="AE110" i="26"/>
  <c r="AI29" i="28"/>
  <c r="AF51" i="27"/>
  <c r="AI45" i="16"/>
  <c r="AE88" i="16"/>
  <c r="AH28" i="23"/>
  <c r="AF108" i="24"/>
  <c r="AI110" i="19"/>
  <c r="AI104" i="27"/>
  <c r="AH104" i="27"/>
  <c r="AG104" i="27"/>
  <c r="AF104" i="27"/>
  <c r="AE104" i="27"/>
  <c r="AI24" i="25"/>
  <c r="AH24" i="25"/>
  <c r="AG24" i="25"/>
  <c r="AE24" i="25"/>
  <c r="AF24" i="25"/>
  <c r="AI46" i="27"/>
  <c r="AH46" i="27"/>
  <c r="AG46" i="27"/>
  <c r="AF46" i="27"/>
  <c r="AE46" i="27"/>
  <c r="AI66" i="16"/>
  <c r="AH66" i="16"/>
  <c r="AG66" i="16"/>
  <c r="AF66" i="16"/>
  <c r="AE66" i="16"/>
  <c r="AI86" i="22"/>
  <c r="AH86" i="22"/>
  <c r="AE86" i="22"/>
  <c r="AG86" i="22"/>
  <c r="AF86" i="22"/>
  <c r="AE66" i="18"/>
  <c r="AF66" i="18"/>
  <c r="AI66" i="18"/>
  <c r="AH66" i="18"/>
  <c r="AG66" i="18"/>
  <c r="AI47" i="37"/>
  <c r="AG47" i="37"/>
  <c r="AE47" i="37"/>
  <c r="AH47" i="37"/>
  <c r="AF47" i="37"/>
  <c r="AI49" i="25"/>
  <c r="AH49" i="25"/>
  <c r="AG49" i="25"/>
  <c r="AF49" i="25"/>
  <c r="AE49" i="25"/>
  <c r="AI70" i="37"/>
  <c r="AG70" i="37"/>
  <c r="AH70" i="37"/>
  <c r="AI70" i="26"/>
  <c r="AG70" i="26"/>
  <c r="AH70" i="26"/>
  <c r="AF30" i="24"/>
  <c r="AE30" i="24"/>
  <c r="AG30" i="24"/>
  <c r="AH30" i="24"/>
  <c r="AI30" i="24"/>
  <c r="AI11" i="37"/>
  <c r="AG11" i="37"/>
  <c r="AI20" i="37"/>
  <c r="AG38" i="37"/>
  <c r="AE101" i="37"/>
  <c r="AE81" i="37"/>
  <c r="AE61" i="37"/>
  <c r="AF17" i="37"/>
  <c r="AI91" i="27"/>
  <c r="AH91" i="27"/>
  <c r="AG91" i="27"/>
  <c r="AF91" i="27"/>
  <c r="AE91" i="27"/>
  <c r="AF91" i="16"/>
  <c r="AE91" i="16"/>
  <c r="AH91" i="16"/>
  <c r="AI91" i="25"/>
  <c r="AH91" i="25"/>
  <c r="AG91" i="25"/>
  <c r="AF91" i="25"/>
  <c r="AE91" i="25"/>
  <c r="AH33" i="28"/>
  <c r="AG33" i="28"/>
  <c r="AF33" i="28"/>
  <c r="AE33" i="28"/>
  <c r="AI33" i="28"/>
  <c r="AH73" i="27"/>
  <c r="AG73" i="27"/>
  <c r="AF73" i="27"/>
  <c r="AE73" i="27"/>
  <c r="AI73" i="27"/>
  <c r="AI34" i="37"/>
  <c r="AH34" i="37"/>
  <c r="AG34" i="37"/>
  <c r="AF34" i="37"/>
  <c r="AE34" i="37"/>
  <c r="AH14" i="28"/>
  <c r="AG14" i="28"/>
  <c r="AF14" i="28"/>
  <c r="AE14" i="28"/>
  <c r="AI14" i="28"/>
  <c r="AI94" i="22"/>
  <c r="AH94" i="22"/>
  <c r="AG94" i="22"/>
  <c r="AF94" i="22"/>
  <c r="AE94" i="22"/>
  <c r="AI14" i="19"/>
  <c r="AH14" i="19"/>
  <c r="AG14" i="19"/>
  <c r="AF14" i="19"/>
  <c r="AE14" i="19"/>
  <c r="AI54" i="19"/>
  <c r="AH54" i="19"/>
  <c r="AG54" i="19"/>
  <c r="AF54" i="19"/>
  <c r="AE54" i="19"/>
  <c r="AI74" i="19"/>
  <c r="AH74" i="19"/>
  <c r="AF74" i="19"/>
  <c r="AE74" i="19"/>
  <c r="AG74" i="19"/>
  <c r="AF94" i="19"/>
  <c r="AE94" i="19"/>
  <c r="AI94" i="19"/>
  <c r="AH94" i="19"/>
  <c r="AG94" i="19"/>
  <c r="AI14" i="21"/>
  <c r="AH14" i="21"/>
  <c r="AG14" i="21"/>
  <c r="AE14" i="21"/>
  <c r="AF14" i="21"/>
  <c r="AI34" i="21"/>
  <c r="AH34" i="21"/>
  <c r="AF34" i="21"/>
  <c r="AE34" i="21"/>
  <c r="AG34" i="21"/>
  <c r="AE54" i="21"/>
  <c r="AF54" i="21"/>
  <c r="AG54" i="21"/>
  <c r="AH54" i="21"/>
  <c r="AI54" i="21"/>
  <c r="AI74" i="21"/>
  <c r="AH74" i="21"/>
  <c r="AE74" i="21"/>
  <c r="AG74" i="21"/>
  <c r="AF74" i="21"/>
  <c r="AI94" i="21"/>
  <c r="AH94" i="21"/>
  <c r="AG94" i="21"/>
  <c r="AF94" i="21"/>
  <c r="AE94" i="21"/>
  <c r="AI14" i="20"/>
  <c r="AH14" i="20"/>
  <c r="AG14" i="20"/>
  <c r="AF14" i="20"/>
  <c r="AE14" i="20"/>
  <c r="AE34" i="20"/>
  <c r="AH34" i="20"/>
  <c r="AG34" i="20"/>
  <c r="AF34" i="20"/>
  <c r="AI34" i="20"/>
  <c r="AI74" i="20"/>
  <c r="AH74" i="20"/>
  <c r="AG74" i="20"/>
  <c r="AF74" i="20"/>
  <c r="AE74" i="20"/>
  <c r="AI94" i="20"/>
  <c r="AH94" i="20"/>
  <c r="AG94" i="20"/>
  <c r="AE94" i="20"/>
  <c r="AF94" i="20"/>
  <c r="AE14" i="18"/>
  <c r="AI14" i="18"/>
  <c r="AF14" i="18"/>
  <c r="AH14" i="18"/>
  <c r="AG14" i="18"/>
  <c r="AH34" i="18"/>
  <c r="AG34" i="18"/>
  <c r="AF34" i="18"/>
  <c r="AE34" i="18"/>
  <c r="AI34" i="18"/>
  <c r="AI54" i="18"/>
  <c r="AH54" i="18"/>
  <c r="AE54" i="18"/>
  <c r="AG54" i="18"/>
  <c r="AF54" i="18"/>
  <c r="AE74" i="18"/>
  <c r="AI74" i="18"/>
  <c r="AH74" i="18"/>
  <c r="AG74" i="18"/>
  <c r="AF74" i="18"/>
  <c r="AE94" i="18"/>
  <c r="AH94" i="18"/>
  <c r="AG94" i="18"/>
  <c r="AI94" i="18"/>
  <c r="AF94" i="18"/>
  <c r="AE14" i="17"/>
  <c r="AI14" i="17"/>
  <c r="AH14" i="17"/>
  <c r="AG14" i="17"/>
  <c r="AF14" i="17"/>
  <c r="AE34" i="17"/>
  <c r="AG34" i="17"/>
  <c r="AF34" i="17"/>
  <c r="AI34" i="17"/>
  <c r="AH34" i="17"/>
  <c r="AE54" i="17"/>
  <c r="AI54" i="17"/>
  <c r="AH54" i="17"/>
  <c r="AG54" i="17"/>
  <c r="AF54" i="17"/>
  <c r="AH74" i="17"/>
  <c r="AI74" i="17"/>
  <c r="AG74" i="17"/>
  <c r="AF74" i="17"/>
  <c r="AE74" i="17"/>
  <c r="AH94" i="17"/>
  <c r="AE94" i="17"/>
  <c r="AI94" i="17"/>
  <c r="AG94" i="17"/>
  <c r="AF94" i="17"/>
  <c r="AI14" i="15"/>
  <c r="AH14" i="15"/>
  <c r="AG14" i="15"/>
  <c r="AF14" i="15"/>
  <c r="AE14" i="15"/>
  <c r="AI34" i="15"/>
  <c r="AH34" i="15"/>
  <c r="AE34" i="15"/>
  <c r="AF34" i="15"/>
  <c r="AG34" i="15"/>
  <c r="AI54" i="15"/>
  <c r="AH54" i="15"/>
  <c r="AG54" i="15"/>
  <c r="AF54" i="15"/>
  <c r="AE54" i="15"/>
  <c r="AI74" i="15"/>
  <c r="AH74" i="15"/>
  <c r="AE74" i="15"/>
  <c r="AG74" i="15"/>
  <c r="AF74" i="15"/>
  <c r="AI94" i="15"/>
  <c r="AH94" i="15"/>
  <c r="AE94" i="15"/>
  <c r="AF94" i="15"/>
  <c r="AG94" i="15"/>
  <c r="AI14" i="14"/>
  <c r="AH14" i="14"/>
  <c r="AF14" i="14"/>
  <c r="AE14" i="14"/>
  <c r="AG14" i="14"/>
  <c r="AI34" i="14"/>
  <c r="AH34" i="14"/>
  <c r="AG34" i="14"/>
  <c r="AF34" i="14"/>
  <c r="AE34" i="14"/>
  <c r="AF74" i="14"/>
  <c r="AI74" i="14"/>
  <c r="AH74" i="14"/>
  <c r="AE74" i="14"/>
  <c r="AG74" i="14"/>
  <c r="AG94" i="14"/>
  <c r="AF94" i="14"/>
  <c r="AI94" i="14"/>
  <c r="AH94" i="14"/>
  <c r="AE94" i="14"/>
  <c r="AI14" i="13"/>
  <c r="AF14" i="13"/>
  <c r="AH14" i="13"/>
  <c r="AG14" i="13"/>
  <c r="AE14" i="13"/>
  <c r="AI34" i="13"/>
  <c r="AH34" i="13"/>
  <c r="AE34" i="13"/>
  <c r="AG34" i="13"/>
  <c r="AF34" i="13"/>
  <c r="AF54" i="13"/>
  <c r="AE54" i="13"/>
  <c r="AH54" i="13"/>
  <c r="AG54" i="13"/>
  <c r="AI54" i="13"/>
  <c r="AE74" i="13"/>
  <c r="AG74" i="13"/>
  <c r="AF74" i="13"/>
  <c r="AH74" i="13"/>
  <c r="AI74" i="13"/>
  <c r="AI94" i="13"/>
  <c r="AF94" i="13"/>
  <c r="AH94" i="13"/>
  <c r="AG94" i="13"/>
  <c r="AE94" i="13"/>
  <c r="AH14" i="12"/>
  <c r="AG14" i="12"/>
  <c r="AF14" i="12"/>
  <c r="AE14" i="12"/>
  <c r="AI14" i="12"/>
  <c r="AH34" i="12"/>
  <c r="AG34" i="12"/>
  <c r="AF34" i="12"/>
  <c r="AE34" i="12"/>
  <c r="AI34" i="12"/>
  <c r="AI54" i="12"/>
  <c r="AF54" i="12"/>
  <c r="AE54" i="12"/>
  <c r="AG54" i="12"/>
  <c r="AH54" i="12"/>
  <c r="AI74" i="12"/>
  <c r="AH74" i="12"/>
  <c r="AG74" i="12"/>
  <c r="AF74" i="12"/>
  <c r="AE74" i="12"/>
  <c r="AI94" i="12"/>
  <c r="AF94" i="12"/>
  <c r="AE94" i="12"/>
  <c r="AH94" i="12"/>
  <c r="AG94" i="12"/>
  <c r="AI14" i="11"/>
  <c r="AG14" i="11"/>
  <c r="AF14" i="11"/>
  <c r="AE14" i="11"/>
  <c r="AH14" i="11"/>
  <c r="AI34" i="11"/>
  <c r="AG34" i="11"/>
  <c r="AF34" i="11"/>
  <c r="AE34" i="11"/>
  <c r="AH34" i="11"/>
  <c r="AI54" i="11"/>
  <c r="AF54" i="11"/>
  <c r="AE54" i="11"/>
  <c r="AH54" i="11"/>
  <c r="AG54" i="11"/>
  <c r="AI74" i="11"/>
  <c r="AH74" i="11"/>
  <c r="AG74" i="11"/>
  <c r="AE74" i="11"/>
  <c r="AF74" i="11"/>
  <c r="AI94" i="11"/>
  <c r="AE94" i="11"/>
  <c r="AF94" i="11"/>
  <c r="AG94" i="11"/>
  <c r="AH94" i="11"/>
  <c r="AI14" i="39"/>
  <c r="AH14" i="39"/>
  <c r="AE14" i="39"/>
  <c r="AG14" i="39"/>
  <c r="AF14" i="39"/>
  <c r="AI34" i="39"/>
  <c r="AH34" i="39"/>
  <c r="AE34" i="39"/>
  <c r="AG34" i="39"/>
  <c r="AF34" i="39"/>
  <c r="AI54" i="39"/>
  <c r="AH54" i="39"/>
  <c r="AE54" i="39"/>
  <c r="AF54" i="39"/>
  <c r="AG54" i="39"/>
  <c r="AI74" i="39"/>
  <c r="AH74" i="39"/>
  <c r="AE74" i="39"/>
  <c r="AG74" i="39"/>
  <c r="AF74" i="39"/>
  <c r="AI94" i="39"/>
  <c r="AH94" i="39"/>
  <c r="AE94" i="39"/>
  <c r="AG94" i="39"/>
  <c r="AF94" i="39"/>
  <c r="AI14" i="38"/>
  <c r="AH14" i="38"/>
  <c r="AE14" i="38"/>
  <c r="AG14" i="38"/>
  <c r="AF14" i="38"/>
  <c r="AI34" i="38"/>
  <c r="AH34" i="38"/>
  <c r="AE34" i="38"/>
  <c r="AG34" i="38"/>
  <c r="AF34" i="38"/>
  <c r="AI54" i="38"/>
  <c r="AH54" i="38"/>
  <c r="AE54" i="38"/>
  <c r="AG54" i="38"/>
  <c r="AF54" i="38"/>
  <c r="AI74" i="38"/>
  <c r="AH74" i="38"/>
  <c r="AE74" i="38"/>
  <c r="AG74" i="38"/>
  <c r="AF74" i="38"/>
  <c r="AI94" i="38"/>
  <c r="AH94" i="38"/>
  <c r="AE94" i="38"/>
  <c r="AG94" i="38"/>
  <c r="AF94" i="38"/>
  <c r="AI78" i="15"/>
  <c r="AH78" i="15"/>
  <c r="AG78" i="15"/>
  <c r="AF78" i="15"/>
  <c r="AE78" i="15"/>
  <c r="AG30" i="37"/>
  <c r="AF57" i="37"/>
  <c r="AE70" i="37"/>
  <c r="AF14" i="26"/>
  <c r="AH67" i="26"/>
  <c r="AF110" i="26"/>
  <c r="AG51" i="27"/>
  <c r="AE46" i="16"/>
  <c r="AG88" i="16"/>
  <c r="AG108" i="24"/>
  <c r="AF28" i="21"/>
  <c r="AG18" i="14"/>
  <c r="AH24" i="37"/>
  <c r="AG24" i="37"/>
  <c r="AF24" i="37"/>
  <c r="AE24" i="37"/>
  <c r="AI24" i="27"/>
  <c r="AH24" i="27"/>
  <c r="AG24" i="27"/>
  <c r="AF24" i="27"/>
  <c r="AE24" i="27"/>
  <c r="AH104" i="16"/>
  <c r="AG104" i="16"/>
  <c r="AF104" i="16"/>
  <c r="AE104" i="16"/>
  <c r="AI104" i="16"/>
  <c r="AI86" i="20"/>
  <c r="AH86" i="20"/>
  <c r="AG86" i="20"/>
  <c r="AF86" i="20"/>
  <c r="AE86" i="20"/>
  <c r="AI29" i="24"/>
  <c r="AH29" i="24"/>
  <c r="AF29" i="24"/>
  <c r="AE29" i="24"/>
  <c r="AG29" i="24"/>
  <c r="AE109" i="25"/>
  <c r="AI109" i="25"/>
  <c r="AH109" i="25"/>
  <c r="AG109" i="25"/>
  <c r="AF109" i="25"/>
  <c r="AI90" i="37"/>
  <c r="AG90" i="37"/>
  <c r="AH90" i="37"/>
  <c r="AG30" i="28"/>
  <c r="AF30" i="28"/>
  <c r="AI50" i="23"/>
  <c r="AH50" i="23"/>
  <c r="AG50" i="23"/>
  <c r="AF50" i="23"/>
  <c r="AE50" i="23"/>
  <c r="AI31" i="26"/>
  <c r="AG31" i="26"/>
  <c r="AH31" i="26"/>
  <c r="AF31" i="26"/>
  <c r="AE31" i="26"/>
  <c r="AI13" i="16"/>
  <c r="AH13" i="16"/>
  <c r="AG13" i="16"/>
  <c r="AF13" i="16"/>
  <c r="AE13" i="16"/>
  <c r="AI14" i="37"/>
  <c r="AH14" i="37"/>
  <c r="AG14" i="37"/>
  <c r="AE14" i="37"/>
  <c r="AF14" i="37"/>
  <c r="AI94" i="37"/>
  <c r="AE94" i="37"/>
  <c r="AI74" i="26"/>
  <c r="AE74" i="26"/>
  <c r="AI54" i="28"/>
  <c r="AH54" i="28"/>
  <c r="AG54" i="28"/>
  <c r="AF54" i="28"/>
  <c r="AE54" i="28"/>
  <c r="AI75" i="25"/>
  <c r="AH75" i="25"/>
  <c r="AG75" i="25"/>
  <c r="AF75" i="25"/>
  <c r="AE75" i="25"/>
  <c r="AE95" i="22"/>
  <c r="AI95" i="22"/>
  <c r="AH95" i="22"/>
  <c r="AG95" i="22"/>
  <c r="AF95" i="22"/>
  <c r="AE35" i="19"/>
  <c r="AI35" i="19"/>
  <c r="AF35" i="19"/>
  <c r="AG35" i="19"/>
  <c r="AE35" i="21"/>
  <c r="AI35" i="21"/>
  <c r="AH35" i="21"/>
  <c r="AG35" i="21"/>
  <c r="AF35" i="21"/>
  <c r="AG35" i="20"/>
  <c r="AI35" i="20"/>
  <c r="AE35" i="20"/>
  <c r="AF35" i="20"/>
  <c r="AH35" i="20"/>
  <c r="AG15" i="18"/>
  <c r="AF15" i="18"/>
  <c r="AE15" i="18"/>
  <c r="AI15" i="18"/>
  <c r="AH15" i="18"/>
  <c r="AH95" i="18"/>
  <c r="AE95" i="18"/>
  <c r="AF95" i="18"/>
  <c r="AG95" i="18"/>
  <c r="AI95" i="18"/>
  <c r="AH35" i="17"/>
  <c r="AE35" i="17"/>
  <c r="AF35" i="17"/>
  <c r="AI35" i="17"/>
  <c r="AG35" i="17"/>
  <c r="AI15" i="39"/>
  <c r="AH15" i="39"/>
  <c r="AG15" i="39"/>
  <c r="AF15" i="39"/>
  <c r="AE15" i="39"/>
  <c r="AF70" i="37"/>
  <c r="AH79" i="28"/>
  <c r="AG47" i="16"/>
  <c r="AI33" i="23"/>
  <c r="AE93" i="22"/>
  <c r="AG28" i="21"/>
  <c r="AI27" i="18"/>
  <c r="AH27" i="18"/>
  <c r="AG27" i="18"/>
  <c r="AF27" i="18"/>
  <c r="AE27" i="18"/>
  <c r="AI71" i="24"/>
  <c r="AH71" i="24"/>
  <c r="AG71" i="24"/>
  <c r="AF71" i="24"/>
  <c r="AE71" i="24"/>
  <c r="AH32" i="26"/>
  <c r="AG32" i="26"/>
  <c r="AF32" i="26"/>
  <c r="AE32" i="26"/>
  <c r="AI32" i="26"/>
  <c r="AI52" i="28"/>
  <c r="AH52" i="28"/>
  <c r="AG52" i="28"/>
  <c r="AF52" i="28"/>
  <c r="AH53" i="26"/>
  <c r="AG53" i="26"/>
  <c r="AF53" i="26"/>
  <c r="AE53" i="26"/>
  <c r="AI53" i="26"/>
  <c r="AH73" i="28"/>
  <c r="AG73" i="28"/>
  <c r="AF73" i="28"/>
  <c r="AE73" i="28"/>
  <c r="AI73" i="28"/>
  <c r="AI95" i="37"/>
  <c r="AG95" i="37"/>
  <c r="AI35" i="26"/>
  <c r="AG35" i="26"/>
  <c r="AI75" i="26"/>
  <c r="AG75" i="26"/>
  <c r="AI55" i="28"/>
  <c r="AG55" i="28"/>
  <c r="AH55" i="28"/>
  <c r="AF55" i="28"/>
  <c r="AE55" i="28"/>
  <c r="AF95" i="23"/>
  <c r="AE95" i="23"/>
  <c r="AG95" i="23"/>
  <c r="AH95" i="23"/>
  <c r="AI95" i="24"/>
  <c r="AG95" i="24"/>
  <c r="AE95" i="24"/>
  <c r="AH95" i="24"/>
  <c r="AF95" i="24"/>
  <c r="AI55" i="25"/>
  <c r="AF55" i="25"/>
  <c r="AE55" i="25"/>
  <c r="AH55" i="25"/>
  <c r="AG55" i="25"/>
  <c r="AE35" i="22"/>
  <c r="AI35" i="22"/>
  <c r="AH35" i="22"/>
  <c r="AG35" i="22"/>
  <c r="AF35" i="22"/>
  <c r="AE55" i="19"/>
  <c r="AI55" i="19"/>
  <c r="AF55" i="19"/>
  <c r="AH55" i="19"/>
  <c r="AG55" i="19"/>
  <c r="AI75" i="21"/>
  <c r="AF75" i="21"/>
  <c r="AE75" i="21"/>
  <c r="AH75" i="21"/>
  <c r="AG75" i="21"/>
  <c r="AE95" i="20"/>
  <c r="AI95" i="20"/>
  <c r="AF95" i="20"/>
  <c r="AH95" i="20"/>
  <c r="AG95" i="20"/>
  <c r="AI35" i="18"/>
  <c r="AH35" i="18"/>
  <c r="AE35" i="18"/>
  <c r="AG35" i="18"/>
  <c r="AF35" i="18"/>
  <c r="AI55" i="18"/>
  <c r="AH55" i="18"/>
  <c r="AE55" i="18"/>
  <c r="AG55" i="18"/>
  <c r="AI15" i="17"/>
  <c r="AH15" i="17"/>
  <c r="AE15" i="17"/>
  <c r="AG15" i="17"/>
  <c r="AF15" i="17"/>
  <c r="AF75" i="15"/>
  <c r="AE75" i="15"/>
  <c r="AI75" i="15"/>
  <c r="AG75" i="15"/>
  <c r="AH75" i="15"/>
  <c r="AI55" i="13"/>
  <c r="AH55" i="13"/>
  <c r="AE55" i="13"/>
  <c r="AG55" i="13"/>
  <c r="AF55" i="13"/>
  <c r="AH15" i="38"/>
  <c r="AG15" i="38"/>
  <c r="AF15" i="38"/>
  <c r="AI15" i="38"/>
  <c r="AE15" i="38"/>
  <c r="AH30" i="28"/>
  <c r="AI29" i="27"/>
  <c r="AE16" i="28"/>
  <c r="AE36" i="28"/>
  <c r="AE96" i="27"/>
  <c r="AG96" i="16"/>
  <c r="AF96" i="16"/>
  <c r="AE96" i="16"/>
  <c r="AH96" i="16"/>
  <c r="AI96" i="16"/>
  <c r="AI16" i="22"/>
  <c r="AH16" i="22"/>
  <c r="AG16" i="22"/>
  <c r="AE16" i="22"/>
  <c r="AF16" i="22"/>
  <c r="AI36" i="18"/>
  <c r="AH36" i="18"/>
  <c r="AG36" i="18"/>
  <c r="AF36" i="18"/>
  <c r="AE36" i="18"/>
  <c r="AE16" i="17"/>
  <c r="AI16" i="17"/>
  <c r="AH16" i="17"/>
  <c r="AG16" i="17"/>
  <c r="AF16" i="17"/>
  <c r="AI16" i="11"/>
  <c r="AH16" i="11"/>
  <c r="AG16" i="11"/>
  <c r="AF16" i="11"/>
  <c r="AE16" i="11"/>
  <c r="AE31" i="37"/>
  <c r="AF74" i="37"/>
  <c r="AH14" i="26"/>
  <c r="AH27" i="26"/>
  <c r="AF55" i="26"/>
  <c r="AF69" i="26"/>
  <c r="AF82" i="26"/>
  <c r="AH110" i="26"/>
  <c r="AI30" i="28"/>
  <c r="AI51" i="27"/>
  <c r="AI47" i="16"/>
  <c r="AG91" i="16"/>
  <c r="AE109" i="24"/>
  <c r="AG93" i="22"/>
  <c r="AI84" i="16"/>
  <c r="AH84" i="16"/>
  <c r="AG84" i="16"/>
  <c r="AF84" i="16"/>
  <c r="AE84" i="16"/>
  <c r="AG84" i="19"/>
  <c r="AF84" i="19"/>
  <c r="AE84" i="19"/>
  <c r="AI84" i="19"/>
  <c r="AH84" i="19"/>
  <c r="AF45" i="37"/>
  <c r="AI45" i="37"/>
  <c r="AH45" i="37"/>
  <c r="AG45" i="37"/>
  <c r="AI46" i="37"/>
  <c r="AH46" i="37"/>
  <c r="AG46" i="37"/>
  <c r="AF46" i="37"/>
  <c r="AE46" i="37"/>
  <c r="AI106" i="37"/>
  <c r="AG106" i="37"/>
  <c r="AF106" i="37"/>
  <c r="AE106" i="37"/>
  <c r="AH106" i="37"/>
  <c r="AI46" i="26"/>
  <c r="AG46" i="26"/>
  <c r="AF46" i="26"/>
  <c r="AE46" i="26"/>
  <c r="AH46" i="26"/>
  <c r="AI106" i="26"/>
  <c r="AG106" i="26"/>
  <c r="AF106" i="26"/>
  <c r="AE106" i="26"/>
  <c r="AH106" i="26"/>
  <c r="AI106" i="28"/>
  <c r="AH106" i="28"/>
  <c r="AG106" i="28"/>
  <c r="AF106" i="28"/>
  <c r="AE106" i="28"/>
  <c r="AI86" i="27"/>
  <c r="AH86" i="27"/>
  <c r="AG86" i="27"/>
  <c r="AF86" i="27"/>
  <c r="AE86" i="27"/>
  <c r="AI106" i="16"/>
  <c r="AH106" i="16"/>
  <c r="AG106" i="16"/>
  <c r="AF106" i="16"/>
  <c r="AE106" i="16"/>
  <c r="AI66" i="23"/>
  <c r="AH66" i="23"/>
  <c r="AG66" i="23"/>
  <c r="AF66" i="23"/>
  <c r="AE66" i="23"/>
  <c r="AE106" i="23"/>
  <c r="AI106" i="23"/>
  <c r="AH106" i="23"/>
  <c r="AG106" i="23"/>
  <c r="AF106" i="23"/>
  <c r="AF46" i="24"/>
  <c r="AE46" i="24"/>
  <c r="AI46" i="24"/>
  <c r="AH46" i="24"/>
  <c r="AG46" i="24"/>
  <c r="AF106" i="24"/>
  <c r="AE106" i="24"/>
  <c r="AI106" i="24"/>
  <c r="AH106" i="24"/>
  <c r="AG106" i="24"/>
  <c r="AI106" i="25"/>
  <c r="AH106" i="25"/>
  <c r="AG106" i="25"/>
  <c r="AF106" i="25"/>
  <c r="AE106" i="25"/>
  <c r="AI46" i="22"/>
  <c r="AH46" i="22"/>
  <c r="AF46" i="22"/>
  <c r="AG46" i="22"/>
  <c r="AE46" i="22"/>
  <c r="AH26" i="20"/>
  <c r="AG26" i="20"/>
  <c r="AE26" i="20"/>
  <c r="AF26" i="20"/>
  <c r="AI26" i="20"/>
  <c r="AI27" i="37"/>
  <c r="AG27" i="37"/>
  <c r="AH27" i="37"/>
  <c r="AF27" i="37"/>
  <c r="AE27" i="37"/>
  <c r="AF67" i="23"/>
  <c r="AE67" i="23"/>
  <c r="AH67" i="23"/>
  <c r="AG67" i="23"/>
  <c r="AG47" i="24"/>
  <c r="AF47" i="24"/>
  <c r="AE47" i="24"/>
  <c r="AH47" i="24"/>
  <c r="AG47" i="25"/>
  <c r="AF47" i="25"/>
  <c r="AE47" i="25"/>
  <c r="AI47" i="25"/>
  <c r="AH47" i="25"/>
  <c r="AE67" i="22"/>
  <c r="AH67" i="22"/>
  <c r="AG67" i="22"/>
  <c r="AF67" i="22"/>
  <c r="AI67" i="22"/>
  <c r="AH67" i="19"/>
  <c r="AG67" i="19"/>
  <c r="AF67" i="19"/>
  <c r="AI67" i="19"/>
  <c r="AE67" i="19"/>
  <c r="AE67" i="17"/>
  <c r="AF67" i="17"/>
  <c r="AI67" i="17"/>
  <c r="AH67" i="17"/>
  <c r="AG67" i="17"/>
  <c r="AH28" i="26"/>
  <c r="AG28" i="26"/>
  <c r="AF28" i="26"/>
  <c r="AE28" i="26"/>
  <c r="AI28" i="26"/>
  <c r="AI68" i="27"/>
  <c r="AH68" i="27"/>
  <c r="AG68" i="27"/>
  <c r="AE68" i="27"/>
  <c r="AF68" i="27"/>
  <c r="AH28" i="16"/>
  <c r="AG28" i="16"/>
  <c r="AF28" i="16"/>
  <c r="AE28" i="16"/>
  <c r="AI28" i="16"/>
  <c r="AE68" i="16"/>
  <c r="AI68" i="16"/>
  <c r="AH68" i="16"/>
  <c r="AG68" i="16"/>
  <c r="AF68" i="16"/>
  <c r="AE108" i="16"/>
  <c r="AF108" i="16"/>
  <c r="AG108" i="16"/>
  <c r="AG88" i="23"/>
  <c r="AF88" i="23"/>
  <c r="AE88" i="23"/>
  <c r="AH88" i="23"/>
  <c r="AI88" i="23"/>
  <c r="AI48" i="24"/>
  <c r="AH48" i="24"/>
  <c r="AG48" i="24"/>
  <c r="AF48" i="24"/>
  <c r="AG68" i="24"/>
  <c r="AF68" i="24"/>
  <c r="AE68" i="24"/>
  <c r="AH68" i="24"/>
  <c r="AI68" i="24"/>
  <c r="AE108" i="24"/>
  <c r="AI108" i="24"/>
  <c r="AI108" i="18"/>
  <c r="AF108" i="18"/>
  <c r="AE108" i="18"/>
  <c r="AG108" i="18"/>
  <c r="AH108" i="18"/>
  <c r="AG88" i="15"/>
  <c r="AF88" i="15"/>
  <c r="AI88" i="15"/>
  <c r="AH88" i="15"/>
  <c r="AE88" i="15"/>
  <c r="AI48" i="14"/>
  <c r="AE48" i="14"/>
  <c r="AF48" i="14"/>
  <c r="AG48" i="14"/>
  <c r="AH48" i="14"/>
  <c r="AI88" i="14"/>
  <c r="AH88" i="14"/>
  <c r="AG88" i="14"/>
  <c r="AF88" i="14"/>
  <c r="AE88" i="14"/>
  <c r="AI28" i="12"/>
  <c r="AH28" i="12"/>
  <c r="AG28" i="12"/>
  <c r="AF28" i="12"/>
  <c r="AE28" i="12"/>
  <c r="AF71" i="23"/>
  <c r="AE71" i="23"/>
  <c r="AG71" i="23"/>
  <c r="AI71" i="23"/>
  <c r="AH71" i="23"/>
  <c r="AI51" i="25"/>
  <c r="AH51" i="25"/>
  <c r="AG51" i="25"/>
  <c r="AF51" i="25"/>
  <c r="AE51" i="25"/>
  <c r="AE51" i="22"/>
  <c r="AI51" i="22"/>
  <c r="AH51" i="22"/>
  <c r="AG51" i="22"/>
  <c r="AF51" i="22"/>
  <c r="AH92" i="26"/>
  <c r="AG92" i="26"/>
  <c r="AF92" i="26"/>
  <c r="AE92" i="26"/>
  <c r="AI92" i="26"/>
  <c r="AH93" i="37"/>
  <c r="AG93" i="37"/>
  <c r="AF93" i="37"/>
  <c r="AE93" i="37"/>
  <c r="AI93" i="37"/>
  <c r="AH13" i="26"/>
  <c r="AG13" i="26"/>
  <c r="AF13" i="26"/>
  <c r="AE13" i="26"/>
  <c r="AI13" i="26"/>
  <c r="AH93" i="26"/>
  <c r="AG93" i="26"/>
  <c r="AF93" i="26"/>
  <c r="AE93" i="26"/>
  <c r="AI93" i="26"/>
  <c r="AI34" i="26"/>
  <c r="AE34" i="26"/>
  <c r="AI14" i="16"/>
  <c r="AF14" i="16"/>
  <c r="AE14" i="16"/>
  <c r="AI95" i="28"/>
  <c r="AH95" i="28"/>
  <c r="AG95" i="28"/>
  <c r="AF95" i="28"/>
  <c r="AE95" i="28"/>
  <c r="AH55" i="27"/>
  <c r="AG55" i="27"/>
  <c r="AF55" i="27"/>
  <c r="AE55" i="27"/>
  <c r="AI55" i="27"/>
  <c r="AF15" i="16"/>
  <c r="AE15" i="16"/>
  <c r="AI15" i="16"/>
  <c r="AF95" i="16"/>
  <c r="AE95" i="16"/>
  <c r="AI95" i="16"/>
  <c r="AH95" i="16"/>
  <c r="AG95" i="16"/>
  <c r="AF55" i="23"/>
  <c r="AE55" i="23"/>
  <c r="AH55" i="23"/>
  <c r="AI55" i="23"/>
  <c r="AI15" i="24"/>
  <c r="AF15" i="24"/>
  <c r="AE15" i="24"/>
  <c r="AH15" i="24"/>
  <c r="AG15" i="24"/>
  <c r="AI75" i="24"/>
  <c r="AG75" i="24"/>
  <c r="AF75" i="24"/>
  <c r="AE75" i="24"/>
  <c r="AH75" i="24"/>
  <c r="AI15" i="25"/>
  <c r="AH15" i="25"/>
  <c r="AG15" i="25"/>
  <c r="AF15" i="25"/>
  <c r="AE15" i="25"/>
  <c r="AI35" i="25"/>
  <c r="AH35" i="25"/>
  <c r="AG35" i="25"/>
  <c r="AF35" i="25"/>
  <c r="AE35" i="25"/>
  <c r="AE95" i="25"/>
  <c r="AG95" i="25"/>
  <c r="AF95" i="25"/>
  <c r="AI95" i="25"/>
  <c r="AH95" i="25"/>
  <c r="AE15" i="22"/>
  <c r="AG15" i="22"/>
  <c r="AI15" i="22"/>
  <c r="AH15" i="22"/>
  <c r="AE75" i="22"/>
  <c r="AI75" i="22"/>
  <c r="AH75" i="22"/>
  <c r="AG75" i="22"/>
  <c r="AF75" i="22"/>
  <c r="AE15" i="19"/>
  <c r="AI15" i="19"/>
  <c r="AF15" i="19"/>
  <c r="AH15" i="19"/>
  <c r="AG15" i="19"/>
  <c r="AI75" i="19"/>
  <c r="AH75" i="19"/>
  <c r="AG75" i="19"/>
  <c r="AF75" i="19"/>
  <c r="AE75" i="19"/>
  <c r="AI55" i="21"/>
  <c r="AH55" i="21"/>
  <c r="AE55" i="21"/>
  <c r="AG55" i="21"/>
  <c r="AF55" i="21"/>
  <c r="AE15" i="20"/>
  <c r="AI15" i="20"/>
  <c r="AF15" i="20"/>
  <c r="AG15" i="20"/>
  <c r="AH15" i="20"/>
  <c r="AI75" i="18"/>
  <c r="AE75" i="18"/>
  <c r="AH75" i="18"/>
  <c r="AG75" i="18"/>
  <c r="AF75" i="18"/>
  <c r="AE69" i="26"/>
  <c r="AI77" i="16"/>
  <c r="AH77" i="16"/>
  <c r="AG77" i="16"/>
  <c r="AF77" i="16"/>
  <c r="AE77" i="16"/>
  <c r="AF97" i="16"/>
  <c r="AF57" i="24"/>
  <c r="AI37" i="25"/>
  <c r="AH37" i="25"/>
  <c r="AE37" i="25"/>
  <c r="AG37" i="25"/>
  <c r="AF37" i="25"/>
  <c r="AF55" i="14"/>
  <c r="AE55" i="14"/>
  <c r="AI55" i="14"/>
  <c r="AH55" i="14"/>
  <c r="AG55" i="14"/>
  <c r="AG18" i="37"/>
  <c r="AH31" i="37"/>
  <c r="AI44" i="37"/>
  <c r="AF87" i="37"/>
  <c r="AE29" i="26"/>
  <c r="AG69" i="26"/>
  <c r="AF97" i="26"/>
  <c r="AE11" i="28"/>
  <c r="AE84" i="27"/>
  <c r="AG14" i="16"/>
  <c r="AE48" i="16"/>
  <c r="AI91" i="16"/>
  <c r="AG48" i="23"/>
  <c r="AI95" i="23"/>
  <c r="AI47" i="24"/>
  <c r="AG109" i="24"/>
  <c r="AH104" i="22"/>
  <c r="AF55" i="18"/>
  <c r="AH24" i="26"/>
  <c r="AG24" i="26"/>
  <c r="AF24" i="26"/>
  <c r="AE24" i="26"/>
  <c r="AI24" i="26"/>
  <c r="AI24" i="28"/>
  <c r="AH24" i="28"/>
  <c r="AG24" i="28"/>
  <c r="AF24" i="28"/>
  <c r="AE24" i="28"/>
  <c r="AI104" i="28"/>
  <c r="AH104" i="28"/>
  <c r="AG104" i="28"/>
  <c r="AF104" i="28"/>
  <c r="AE104" i="28"/>
  <c r="AG84" i="25"/>
  <c r="AF84" i="25"/>
  <c r="AE84" i="25"/>
  <c r="AH84" i="25"/>
  <c r="AI84" i="25"/>
  <c r="AI86" i="26"/>
  <c r="AG86" i="26"/>
  <c r="AF86" i="26"/>
  <c r="AE86" i="26"/>
  <c r="AH86" i="26"/>
  <c r="AE46" i="28"/>
  <c r="AI46" i="28"/>
  <c r="AH46" i="28"/>
  <c r="AG46" i="28"/>
  <c r="AF46" i="28"/>
  <c r="AI106" i="27"/>
  <c r="AF106" i="27"/>
  <c r="AE106" i="27"/>
  <c r="AH106" i="27"/>
  <c r="AG106" i="27"/>
  <c r="AI26" i="21"/>
  <c r="AH26" i="21"/>
  <c r="AE26" i="21"/>
  <c r="AG26" i="21"/>
  <c r="AF26" i="21"/>
  <c r="AI87" i="20"/>
  <c r="AF87" i="20"/>
  <c r="AH87" i="20"/>
  <c r="AG87" i="20"/>
  <c r="AE87" i="20"/>
  <c r="AH88" i="26"/>
  <c r="AG88" i="26"/>
  <c r="AF88" i="26"/>
  <c r="AE88" i="26"/>
  <c r="AI88" i="26"/>
  <c r="AI68" i="28"/>
  <c r="AH68" i="28"/>
  <c r="AG68" i="28"/>
  <c r="AF68" i="28"/>
  <c r="AE68" i="28"/>
  <c r="AH108" i="19"/>
  <c r="AG108" i="19"/>
  <c r="AE108" i="19"/>
  <c r="AF108" i="19"/>
  <c r="AI48" i="20"/>
  <c r="AH48" i="20"/>
  <c r="AG48" i="20"/>
  <c r="AF48" i="20"/>
  <c r="AE48" i="20"/>
  <c r="AG108" i="17"/>
  <c r="AI108" i="17"/>
  <c r="AH108" i="17"/>
  <c r="AF108" i="17"/>
  <c r="AE108" i="17"/>
  <c r="AI68" i="14"/>
  <c r="AH68" i="14"/>
  <c r="AE68" i="14"/>
  <c r="AG68" i="14"/>
  <c r="AF68" i="14"/>
  <c r="AF108" i="13"/>
  <c r="AE108" i="13"/>
  <c r="AG108" i="13"/>
  <c r="AI108" i="13"/>
  <c r="AH108" i="13"/>
  <c r="AF77" i="26"/>
  <c r="AF29" i="37"/>
  <c r="AE29" i="37"/>
  <c r="AH29" i="37"/>
  <c r="AG29" i="37"/>
  <c r="AH69" i="28"/>
  <c r="AG69" i="28"/>
  <c r="AF69" i="28"/>
  <c r="AE69" i="28"/>
  <c r="AI69" i="28"/>
  <c r="AH89" i="27"/>
  <c r="AG89" i="27"/>
  <c r="AF89" i="27"/>
  <c r="AE89" i="27"/>
  <c r="AI89" i="27"/>
  <c r="AI49" i="16"/>
  <c r="AH49" i="16"/>
  <c r="AG49" i="16"/>
  <c r="AF49" i="16"/>
  <c r="AE49" i="16"/>
  <c r="AI109" i="23"/>
  <c r="AH109" i="23"/>
  <c r="AG109" i="23"/>
  <c r="AF109" i="23"/>
  <c r="AE109" i="23"/>
  <c r="AI11" i="28"/>
  <c r="AG11" i="28"/>
  <c r="AG83" i="28"/>
  <c r="AF42" i="28"/>
  <c r="AH11" i="28"/>
  <c r="AF31" i="27"/>
  <c r="AE31" i="27"/>
  <c r="AG31" i="27"/>
  <c r="AF11" i="23"/>
  <c r="AE11" i="23"/>
  <c r="AI11" i="23"/>
  <c r="AH11" i="23"/>
  <c r="AG11" i="23"/>
  <c r="AF37" i="23"/>
  <c r="AF31" i="23"/>
  <c r="AE31" i="23"/>
  <c r="AG31" i="23"/>
  <c r="AI31" i="23"/>
  <c r="AF91" i="23"/>
  <c r="AE91" i="23"/>
  <c r="AH91" i="23"/>
  <c r="AG91" i="23"/>
  <c r="AI91" i="23"/>
  <c r="AI31" i="25"/>
  <c r="AH31" i="25"/>
  <c r="AG31" i="25"/>
  <c r="AF31" i="25"/>
  <c r="AE31" i="25"/>
  <c r="AH32" i="37"/>
  <c r="AG32" i="37"/>
  <c r="AF32" i="37"/>
  <c r="AE32" i="37"/>
  <c r="AH52" i="26"/>
  <c r="AG52" i="26"/>
  <c r="AF52" i="26"/>
  <c r="AE52" i="26"/>
  <c r="AI52" i="26"/>
  <c r="AG13" i="37"/>
  <c r="AE33" i="37"/>
  <c r="AI33" i="37"/>
  <c r="AH33" i="37"/>
  <c r="AG33" i="37"/>
  <c r="AF33" i="37"/>
  <c r="AH53" i="37"/>
  <c r="AG53" i="37"/>
  <c r="AF53" i="37"/>
  <c r="AE53" i="37"/>
  <c r="AI53" i="37"/>
  <c r="AI74" i="37"/>
  <c r="AE74" i="37"/>
  <c r="AI74" i="28"/>
  <c r="AG74" i="28"/>
  <c r="AH74" i="28"/>
  <c r="AF74" i="28"/>
  <c r="AE74" i="28"/>
  <c r="AH74" i="27"/>
  <c r="AG74" i="27"/>
  <c r="AF74" i="27"/>
  <c r="AE74" i="27"/>
  <c r="AI74" i="27"/>
  <c r="AI74" i="16"/>
  <c r="AH74" i="16"/>
  <c r="AG74" i="16"/>
  <c r="AF74" i="16"/>
  <c r="AE74" i="16"/>
  <c r="AI94" i="23"/>
  <c r="AH94" i="23"/>
  <c r="AG94" i="23"/>
  <c r="AF94" i="23"/>
  <c r="AE94" i="23"/>
  <c r="AF14" i="24"/>
  <c r="AE14" i="24"/>
  <c r="AH14" i="24"/>
  <c r="AG14" i="24"/>
  <c r="AI14" i="24"/>
  <c r="AF54" i="24"/>
  <c r="AE54" i="24"/>
  <c r="AG54" i="24"/>
  <c r="AI54" i="24"/>
  <c r="AF74" i="24"/>
  <c r="AE74" i="24"/>
  <c r="AI74" i="24"/>
  <c r="AH74" i="24"/>
  <c r="AG74" i="24"/>
  <c r="AF94" i="24"/>
  <c r="AE94" i="24"/>
  <c r="AI94" i="24"/>
  <c r="AH94" i="24"/>
  <c r="AG94" i="24"/>
  <c r="AF14" i="25"/>
  <c r="AE14" i="25"/>
  <c r="AH14" i="25"/>
  <c r="AG14" i="25"/>
  <c r="AI14" i="25"/>
  <c r="AF34" i="25"/>
  <c r="AE34" i="25"/>
  <c r="AH34" i="25"/>
  <c r="AF54" i="25"/>
  <c r="AE54" i="25"/>
  <c r="AI54" i="25"/>
  <c r="AH54" i="25"/>
  <c r="AG54" i="25"/>
  <c r="AF74" i="25"/>
  <c r="AE74" i="25"/>
  <c r="AI74" i="25"/>
  <c r="AH74" i="25"/>
  <c r="AG74" i="25"/>
  <c r="AI94" i="25"/>
  <c r="AF94" i="25"/>
  <c r="AE94" i="25"/>
  <c r="AH94" i="25"/>
  <c r="AG94" i="25"/>
  <c r="AI14" i="22"/>
  <c r="AH14" i="22"/>
  <c r="AG14" i="22"/>
  <c r="AF14" i="22"/>
  <c r="AE14" i="22"/>
  <c r="AI34" i="22"/>
  <c r="AH34" i="22"/>
  <c r="AF34" i="22"/>
  <c r="AE34" i="22"/>
  <c r="AG34" i="22"/>
  <c r="AI54" i="22"/>
  <c r="AH54" i="22"/>
  <c r="AG54" i="22"/>
  <c r="AF54" i="22"/>
  <c r="AE54" i="22"/>
  <c r="AI75" i="37"/>
  <c r="AG75" i="37"/>
  <c r="AI15" i="26"/>
  <c r="AG15" i="26"/>
  <c r="AI55" i="26"/>
  <c r="AG55" i="26"/>
  <c r="AI35" i="28"/>
  <c r="AG35" i="28"/>
  <c r="AF35" i="28"/>
  <c r="AE35" i="28"/>
  <c r="AH35" i="28"/>
  <c r="AI95" i="21"/>
  <c r="AH95" i="21"/>
  <c r="AF95" i="21"/>
  <c r="AE95" i="21"/>
  <c r="AH75" i="14"/>
  <c r="AG75" i="14"/>
  <c r="AF75" i="14"/>
  <c r="AE75" i="14"/>
  <c r="AI75" i="14"/>
  <c r="AF95" i="15"/>
  <c r="AE95" i="15"/>
  <c r="AI95" i="15"/>
  <c r="AH95" i="15"/>
  <c r="AG95" i="15"/>
  <c r="AH30" i="37"/>
  <c r="AF27" i="26"/>
  <c r="AE55" i="26"/>
  <c r="AG110" i="26"/>
  <c r="AG98" i="28"/>
  <c r="AI18" i="22"/>
  <c r="AH18" i="22"/>
  <c r="AG18" i="22"/>
  <c r="AF18" i="22"/>
  <c r="AE18" i="22"/>
  <c r="AI78" i="22"/>
  <c r="AH78" i="22"/>
  <c r="AE78" i="22"/>
  <c r="AG78" i="22"/>
  <c r="AF78" i="22"/>
  <c r="AG38" i="18"/>
  <c r="AF38" i="18"/>
  <c r="AI38" i="18"/>
  <c r="AH38" i="18"/>
  <c r="AE38" i="18"/>
  <c r="AI56" i="14"/>
  <c r="AH56" i="14"/>
  <c r="AG56" i="14"/>
  <c r="AF56" i="14"/>
  <c r="AE56" i="14"/>
  <c r="AI32" i="37"/>
  <c r="AE45" i="37"/>
  <c r="AH74" i="37"/>
  <c r="AH87" i="37"/>
  <c r="AF15" i="26"/>
  <c r="AF29" i="26"/>
  <c r="AH69" i="26"/>
  <c r="AF11" i="28"/>
  <c r="AI109" i="28"/>
  <c r="AI31" i="27"/>
  <c r="AF87" i="27"/>
  <c r="AH14" i="16"/>
  <c r="AF92" i="16"/>
  <c r="AH48" i="23"/>
  <c r="AE96" i="23"/>
  <c r="AE48" i="24"/>
  <c r="AG104" i="25"/>
  <c r="AI104" i="22"/>
  <c r="AG78" i="21"/>
  <c r="AF64" i="18"/>
  <c r="AI87" i="26"/>
  <c r="AG87" i="26"/>
  <c r="AE87" i="26"/>
  <c r="AI47" i="18"/>
  <c r="AH47" i="18"/>
  <c r="AG47" i="18"/>
  <c r="AF47" i="18"/>
  <c r="AE47" i="18"/>
  <c r="AI88" i="28"/>
  <c r="AH88" i="28"/>
  <c r="AG88" i="28"/>
  <c r="AE88" i="28"/>
  <c r="AF88" i="28"/>
  <c r="AI88" i="16"/>
  <c r="AF88" i="16"/>
  <c r="AG108" i="23"/>
  <c r="AI108" i="23"/>
  <c r="AH108" i="23"/>
  <c r="AF108" i="23"/>
  <c r="AE108" i="23"/>
  <c r="AG88" i="25"/>
  <c r="AF88" i="25"/>
  <c r="AH88" i="25"/>
  <c r="AE88" i="25"/>
  <c r="AI88" i="25"/>
  <c r="AI88" i="22"/>
  <c r="AH88" i="22"/>
  <c r="AG88" i="22"/>
  <c r="AF88" i="22"/>
  <c r="AE88" i="22"/>
  <c r="AI88" i="19"/>
  <c r="AH88" i="19"/>
  <c r="AG88" i="19"/>
  <c r="AE88" i="19"/>
  <c r="AF88" i="19"/>
  <c r="AF88" i="21"/>
  <c r="AI88" i="21"/>
  <c r="AH88" i="21"/>
  <c r="AG88" i="21"/>
  <c r="AE88" i="21"/>
  <c r="AI108" i="20"/>
  <c r="AH108" i="20"/>
  <c r="AG108" i="20"/>
  <c r="AF108" i="20"/>
  <c r="AE108" i="20"/>
  <c r="AI48" i="17"/>
  <c r="AF48" i="17"/>
  <c r="AG48" i="17"/>
  <c r="AE48" i="17"/>
  <c r="AH108" i="12"/>
  <c r="AG108" i="12"/>
  <c r="AI108" i="12"/>
  <c r="AE108" i="12"/>
  <c r="AF108" i="12"/>
  <c r="AF67" i="37"/>
  <c r="AE69" i="16"/>
  <c r="AG69" i="16"/>
  <c r="AF69" i="16"/>
  <c r="AI89" i="23"/>
  <c r="AH89" i="23"/>
  <c r="AG89" i="23"/>
  <c r="AF89" i="23"/>
  <c r="AE89" i="23"/>
  <c r="AI69" i="24"/>
  <c r="AH69" i="24"/>
  <c r="AF69" i="24"/>
  <c r="AE69" i="24"/>
  <c r="AG69" i="24"/>
  <c r="AI89" i="25"/>
  <c r="AH89" i="25"/>
  <c r="AG89" i="25"/>
  <c r="AF89" i="25"/>
  <c r="AE89" i="25"/>
  <c r="AI50" i="26"/>
  <c r="AH50" i="26"/>
  <c r="AG50" i="26"/>
  <c r="AI30" i="27"/>
  <c r="AH30" i="27"/>
  <c r="AG30" i="27"/>
  <c r="AE30" i="27"/>
  <c r="AF70" i="27"/>
  <c r="AI70" i="27"/>
  <c r="AH70" i="27"/>
  <c r="AG70" i="27"/>
  <c r="AE70" i="27"/>
  <c r="AI50" i="16"/>
  <c r="AH50" i="16"/>
  <c r="AG50" i="16"/>
  <c r="AF50" i="16"/>
  <c r="AE50" i="16"/>
  <c r="AI70" i="23"/>
  <c r="AH70" i="23"/>
  <c r="AG70" i="23"/>
  <c r="AF70" i="23"/>
  <c r="AE70" i="23"/>
  <c r="AF70" i="24"/>
  <c r="AE70" i="24"/>
  <c r="AI70" i="24"/>
  <c r="AG70" i="24"/>
  <c r="AI71" i="37"/>
  <c r="AG71" i="37"/>
  <c r="AH71" i="37"/>
  <c r="AF71" i="37"/>
  <c r="AE71" i="37"/>
  <c r="AI11" i="26"/>
  <c r="AG11" i="26"/>
  <c r="AH11" i="26"/>
  <c r="AF11" i="26"/>
  <c r="AE11" i="26"/>
  <c r="AE101" i="26"/>
  <c r="AE81" i="26"/>
  <c r="AE61" i="26"/>
  <c r="AE41" i="26"/>
  <c r="AE21" i="26"/>
  <c r="AI91" i="26"/>
  <c r="AG91" i="26"/>
  <c r="AH91" i="26"/>
  <c r="AF91" i="26"/>
  <c r="AE91" i="26"/>
  <c r="AI31" i="28"/>
  <c r="AH31" i="28"/>
  <c r="AG31" i="28"/>
  <c r="AE31" i="28"/>
  <c r="AF31" i="28"/>
  <c r="AG91" i="28"/>
  <c r="AF91" i="28"/>
  <c r="AI11" i="27"/>
  <c r="AH11" i="27"/>
  <c r="AG11" i="27"/>
  <c r="AE11" i="27"/>
  <c r="AG78" i="27"/>
  <c r="AE56" i="27"/>
  <c r="AG23" i="27"/>
  <c r="AG83" i="27"/>
  <c r="AF31" i="16"/>
  <c r="AE31" i="16"/>
  <c r="AI31" i="16"/>
  <c r="AH31" i="16"/>
  <c r="AG31" i="16"/>
  <c r="AI71" i="25"/>
  <c r="AH71" i="25"/>
  <c r="AG71" i="25"/>
  <c r="AF71" i="25"/>
  <c r="AE71" i="25"/>
  <c r="AE71" i="22"/>
  <c r="AG71" i="22"/>
  <c r="AI71" i="22"/>
  <c r="AH71" i="22"/>
  <c r="AF71" i="22"/>
  <c r="AH72" i="26"/>
  <c r="AG72" i="26"/>
  <c r="AF72" i="26"/>
  <c r="AE72" i="26"/>
  <c r="AI72" i="26"/>
  <c r="AH73" i="37"/>
  <c r="AG73" i="37"/>
  <c r="AF73" i="37"/>
  <c r="AE73" i="37"/>
  <c r="AI73" i="37"/>
  <c r="AH73" i="26"/>
  <c r="AG73" i="26"/>
  <c r="AF73" i="26"/>
  <c r="AE73" i="26"/>
  <c r="AI73" i="26"/>
  <c r="AI54" i="37"/>
  <c r="AE54" i="37"/>
  <c r="AI14" i="26"/>
  <c r="AE14" i="26"/>
  <c r="AI54" i="26"/>
  <c r="AE54" i="26"/>
  <c r="AI94" i="26"/>
  <c r="AE94" i="26"/>
  <c r="AI34" i="28"/>
  <c r="AH34" i="28"/>
  <c r="AG34" i="28"/>
  <c r="AF34" i="28"/>
  <c r="AE34" i="28"/>
  <c r="AH94" i="28"/>
  <c r="AG94" i="28"/>
  <c r="AF94" i="28"/>
  <c r="AE94" i="28"/>
  <c r="AI94" i="28"/>
  <c r="AH14" i="27"/>
  <c r="AI14" i="27"/>
  <c r="AE14" i="27"/>
  <c r="AI34" i="27"/>
  <c r="AH34" i="27"/>
  <c r="AG34" i="27"/>
  <c r="AI54" i="27"/>
  <c r="AH54" i="27"/>
  <c r="AG54" i="27"/>
  <c r="AH94" i="27"/>
  <c r="AI94" i="27"/>
  <c r="AG94" i="27"/>
  <c r="AF94" i="27"/>
  <c r="AE94" i="27"/>
  <c r="AI34" i="16"/>
  <c r="AH34" i="16"/>
  <c r="AG34" i="16"/>
  <c r="AF34" i="16"/>
  <c r="AE34" i="16"/>
  <c r="AI94" i="16"/>
  <c r="AH94" i="16"/>
  <c r="AG94" i="16"/>
  <c r="AF94" i="16"/>
  <c r="AE94" i="16"/>
  <c r="AI14" i="23"/>
  <c r="AH14" i="23"/>
  <c r="AG14" i="23"/>
  <c r="AF14" i="23"/>
  <c r="AE14" i="23"/>
  <c r="AI34" i="23"/>
  <c r="AH34" i="23"/>
  <c r="AG34" i="23"/>
  <c r="AF34" i="23"/>
  <c r="AE34" i="23"/>
  <c r="AI54" i="23"/>
  <c r="AH54" i="23"/>
  <c r="AG54" i="23"/>
  <c r="AF54" i="23"/>
  <c r="AI74" i="23"/>
  <c r="AH74" i="23"/>
  <c r="AG74" i="23"/>
  <c r="AF74" i="23"/>
  <c r="AE74" i="23"/>
  <c r="AI74" i="22"/>
  <c r="AH74" i="22"/>
  <c r="AG74" i="22"/>
  <c r="AF74" i="22"/>
  <c r="AE74" i="22"/>
  <c r="AI15" i="37"/>
  <c r="AG15" i="37"/>
  <c r="AH15" i="37"/>
  <c r="AF15" i="37"/>
  <c r="AE15" i="37"/>
  <c r="AI35" i="37"/>
  <c r="AG35" i="37"/>
  <c r="AF35" i="37"/>
  <c r="AE35" i="37"/>
  <c r="AI55" i="37"/>
  <c r="AG55" i="37"/>
  <c r="AI95" i="26"/>
  <c r="AG95" i="26"/>
  <c r="AH15" i="28"/>
  <c r="AG15" i="28"/>
  <c r="AF15" i="28"/>
  <c r="AE15" i="28"/>
  <c r="AI15" i="28"/>
  <c r="AH75" i="28"/>
  <c r="AG75" i="28"/>
  <c r="AF75" i="28"/>
  <c r="AE75" i="28"/>
  <c r="AI75" i="28"/>
  <c r="AI15" i="27"/>
  <c r="AH15" i="27"/>
  <c r="AG15" i="27"/>
  <c r="AF15" i="27"/>
  <c r="AE15" i="27"/>
  <c r="AI35" i="27"/>
  <c r="AG35" i="27"/>
  <c r="AH35" i="27"/>
  <c r="AF35" i="27"/>
  <c r="AE35" i="27"/>
  <c r="AI95" i="27"/>
  <c r="AG95" i="27"/>
  <c r="AF95" i="27"/>
  <c r="AE95" i="27"/>
  <c r="AH95" i="27"/>
  <c r="AF35" i="16"/>
  <c r="AE35" i="16"/>
  <c r="AG35" i="16"/>
  <c r="AF55" i="16"/>
  <c r="AE55" i="16"/>
  <c r="AI55" i="16"/>
  <c r="AH55" i="16"/>
  <c r="AG55" i="16"/>
  <c r="AF75" i="16"/>
  <c r="AE75" i="16"/>
  <c r="AI75" i="16"/>
  <c r="AH75" i="16"/>
  <c r="AG75" i="16"/>
  <c r="AF15" i="23"/>
  <c r="AE15" i="23"/>
  <c r="AG15" i="23"/>
  <c r="AI15" i="23"/>
  <c r="AH15" i="23"/>
  <c r="AF35" i="23"/>
  <c r="AE35" i="23"/>
  <c r="AI35" i="23"/>
  <c r="AH35" i="23"/>
  <c r="AG35" i="23"/>
  <c r="AF75" i="23"/>
  <c r="AE75" i="23"/>
  <c r="AI75" i="23"/>
  <c r="AH75" i="23"/>
  <c r="AG75" i="23"/>
  <c r="AI55" i="24"/>
  <c r="AE55" i="24"/>
  <c r="AH55" i="24"/>
  <c r="AE55" i="22"/>
  <c r="AG55" i="22"/>
  <c r="AF55" i="22"/>
  <c r="AH55" i="22"/>
  <c r="AI55" i="22"/>
  <c r="AH95" i="26"/>
  <c r="AH39" i="37"/>
  <c r="AH19" i="27"/>
  <c r="AH59" i="27"/>
  <c r="AF19" i="23"/>
  <c r="AE19" i="23"/>
  <c r="AH19" i="23"/>
  <c r="AG19" i="23"/>
  <c r="AI19" i="23"/>
  <c r="AH79" i="22"/>
  <c r="AI58" i="14"/>
  <c r="AH58" i="14"/>
  <c r="AE58" i="14"/>
  <c r="AG58" i="14"/>
  <c r="AF58" i="14"/>
  <c r="AH35" i="37"/>
  <c r="AI48" i="37"/>
  <c r="AE75" i="37"/>
  <c r="AE89" i="37"/>
  <c r="AH15" i="26"/>
  <c r="AG29" i="26"/>
  <c r="AF57" i="26"/>
  <c r="AE70" i="26"/>
  <c r="AE110" i="28"/>
  <c r="AF54" i="27"/>
  <c r="AG87" i="27"/>
  <c r="AG15" i="16"/>
  <c r="AF53" i="16"/>
  <c r="AE49" i="23"/>
  <c r="AH54" i="24"/>
  <c r="AF34" i="19"/>
  <c r="AG95" i="21"/>
  <c r="AI24" i="17"/>
  <c r="AH24" i="17"/>
  <c r="AG24" i="17"/>
  <c r="AF24" i="17"/>
  <c r="AE24" i="17"/>
  <c r="AG44" i="17"/>
  <c r="AI44" i="17"/>
  <c r="AF44" i="17"/>
  <c r="AE44" i="17"/>
  <c r="AH64" i="17"/>
  <c r="AF64" i="17"/>
  <c r="AG64" i="17"/>
  <c r="AE64" i="17"/>
  <c r="AI64" i="17"/>
  <c r="AE84" i="17"/>
  <c r="AH84" i="17"/>
  <c r="AG84" i="17"/>
  <c r="AF84" i="17"/>
  <c r="AI104" i="17"/>
  <c r="AH104" i="17"/>
  <c r="AG104" i="17"/>
  <c r="AF104" i="17"/>
  <c r="AE104" i="17"/>
  <c r="AG24" i="15"/>
  <c r="AF24" i="15"/>
  <c r="AE24" i="15"/>
  <c r="AI24" i="15"/>
  <c r="AH24" i="15"/>
  <c r="AG44" i="15"/>
  <c r="AI44" i="15"/>
  <c r="AF44" i="15"/>
  <c r="AH44" i="15"/>
  <c r="AE44" i="15"/>
  <c r="AH64" i="15"/>
  <c r="AG64" i="15"/>
  <c r="AF64" i="15"/>
  <c r="AI64" i="15"/>
  <c r="AE64" i="15"/>
  <c r="AI84" i="15"/>
  <c r="AH84" i="15"/>
  <c r="AG84" i="15"/>
  <c r="AE84" i="15"/>
  <c r="AF84" i="15"/>
  <c r="AF104" i="15"/>
  <c r="AG104" i="15"/>
  <c r="AE104" i="15"/>
  <c r="AI104" i="15"/>
  <c r="AH104" i="15"/>
  <c r="AG24" i="14"/>
  <c r="AH24" i="14"/>
  <c r="AF24" i="14"/>
  <c r="AE24" i="14"/>
  <c r="AI24" i="14"/>
  <c r="AI44" i="14"/>
  <c r="AH44" i="14"/>
  <c r="AE44" i="14"/>
  <c r="AG44" i="14"/>
  <c r="AF44" i="14"/>
  <c r="AI64" i="14"/>
  <c r="AF64" i="14"/>
  <c r="AH64" i="14"/>
  <c r="AE64" i="14"/>
  <c r="AG84" i="14"/>
  <c r="AF84" i="14"/>
  <c r="AE84" i="14"/>
  <c r="AI84" i="14"/>
  <c r="AH84" i="14"/>
  <c r="AF104" i="14"/>
  <c r="AH104" i="14"/>
  <c r="AI104" i="14"/>
  <c r="AG104" i="14"/>
  <c r="AE104" i="14"/>
  <c r="AF24" i="13"/>
  <c r="AE24" i="13"/>
  <c r="AI24" i="13"/>
  <c r="AH24" i="13"/>
  <c r="AG24" i="13"/>
  <c r="AF44" i="13"/>
  <c r="AH44" i="13"/>
  <c r="AG44" i="13"/>
  <c r="AE44" i="13"/>
  <c r="AI44" i="13"/>
  <c r="AF64" i="13"/>
  <c r="AH64" i="13"/>
  <c r="AG64" i="13"/>
  <c r="AE64" i="13"/>
  <c r="AI64" i="13"/>
  <c r="AH84" i="13"/>
  <c r="AG84" i="13"/>
  <c r="AF84" i="13"/>
  <c r="AE84" i="13"/>
  <c r="AI84" i="13"/>
  <c r="AG104" i="13"/>
  <c r="AF104" i="13"/>
  <c r="AE104" i="13"/>
  <c r="AI104" i="13"/>
  <c r="AH104" i="13"/>
  <c r="AG24" i="12"/>
  <c r="AF24" i="12"/>
  <c r="AI24" i="12"/>
  <c r="AH24" i="12"/>
  <c r="AE24" i="12"/>
  <c r="AH44" i="12"/>
  <c r="AG44" i="12"/>
  <c r="AI44" i="12"/>
  <c r="AF44" i="12"/>
  <c r="AE44" i="12"/>
  <c r="AI64" i="12"/>
  <c r="AH64" i="12"/>
  <c r="AE64" i="12"/>
  <c r="AG64" i="12"/>
  <c r="AF64" i="12"/>
  <c r="AE84" i="12"/>
  <c r="AG84" i="12"/>
  <c r="AF84" i="12"/>
  <c r="AI84" i="12"/>
  <c r="AH84" i="12"/>
  <c r="AI104" i="12"/>
  <c r="AE104" i="12"/>
  <c r="AF104" i="12"/>
  <c r="AH104" i="12"/>
  <c r="AG104" i="12"/>
  <c r="AG24" i="11"/>
  <c r="AF24" i="11"/>
  <c r="AI24" i="11"/>
  <c r="AH24" i="11"/>
  <c r="AE24" i="11"/>
  <c r="AI44" i="11"/>
  <c r="AH44" i="11"/>
  <c r="AG44" i="11"/>
  <c r="AE44" i="11"/>
  <c r="AF44" i="11"/>
  <c r="AE64" i="11"/>
  <c r="AG64" i="11"/>
  <c r="AF64" i="11"/>
  <c r="AH64" i="11"/>
  <c r="AI64" i="11"/>
  <c r="AI84" i="11"/>
  <c r="AH84" i="11"/>
  <c r="AF84" i="11"/>
  <c r="AE84" i="11"/>
  <c r="AG84" i="11"/>
  <c r="AF104" i="11"/>
  <c r="AG104" i="11"/>
  <c r="AE104" i="11"/>
  <c r="AI104" i="11"/>
  <c r="AH104" i="11"/>
  <c r="AE24" i="39"/>
  <c r="AG24" i="39"/>
  <c r="AI24" i="39"/>
  <c r="AH24" i="39"/>
  <c r="AF24" i="39"/>
  <c r="AE44" i="39"/>
  <c r="AG44" i="39"/>
  <c r="AI44" i="39"/>
  <c r="AH44" i="39"/>
  <c r="AF44" i="39"/>
  <c r="AE64" i="39"/>
  <c r="AI64" i="39"/>
  <c r="AH64" i="39"/>
  <c r="AG64" i="39"/>
  <c r="AF64" i="39"/>
  <c r="AE84" i="39"/>
  <c r="AH84" i="39"/>
  <c r="AG84" i="39"/>
  <c r="AF84" i="39"/>
  <c r="AI84" i="39"/>
  <c r="AE104" i="39"/>
  <c r="AH104" i="39"/>
  <c r="AG104" i="39"/>
  <c r="AI104" i="39"/>
  <c r="AF104" i="39"/>
  <c r="AE24" i="38"/>
  <c r="AI24" i="38"/>
  <c r="AH24" i="38"/>
  <c r="AG24" i="38"/>
  <c r="AF24" i="38"/>
  <c r="AE44" i="38"/>
  <c r="AI44" i="38"/>
  <c r="AH44" i="38"/>
  <c r="AG44" i="38"/>
  <c r="AF44" i="38"/>
  <c r="AE64" i="38"/>
  <c r="AI64" i="38"/>
  <c r="AH64" i="38"/>
  <c r="AG64" i="38"/>
  <c r="AF64" i="38"/>
  <c r="AE84" i="38"/>
  <c r="AH84" i="38"/>
  <c r="AG84" i="38"/>
  <c r="AF84" i="38"/>
  <c r="AI84" i="38"/>
  <c r="AE104" i="38"/>
  <c r="AI104" i="38"/>
  <c r="AH104" i="38"/>
  <c r="AG104" i="38"/>
  <c r="AF104" i="38"/>
  <c r="AE16" i="38"/>
  <c r="AG16" i="38"/>
  <c r="AF16" i="38"/>
  <c r="AI16" i="38"/>
  <c r="AH16" i="38"/>
  <c r="AG58" i="28"/>
  <c r="AF78" i="28"/>
  <c r="AE98" i="28"/>
  <c r="AG19" i="27"/>
  <c r="AF39" i="27"/>
  <c r="AG59" i="27"/>
  <c r="AG58" i="25"/>
  <c r="AI65" i="16"/>
  <c r="AH65" i="16"/>
  <c r="AG65" i="16"/>
  <c r="AF65" i="16"/>
  <c r="AI85" i="16"/>
  <c r="AH85" i="16"/>
  <c r="AG85" i="16"/>
  <c r="AF85" i="16"/>
  <c r="AE85" i="16"/>
  <c r="AI105" i="16"/>
  <c r="AH105" i="16"/>
  <c r="AE105" i="16"/>
  <c r="AE25" i="23"/>
  <c r="AG25" i="23"/>
  <c r="AF25" i="23"/>
  <c r="AI45" i="23"/>
  <c r="AH45" i="23"/>
  <c r="AE65" i="23"/>
  <c r="AF65" i="23"/>
  <c r="AI85" i="23"/>
  <c r="AG85" i="23"/>
  <c r="AI105" i="23"/>
  <c r="AH105" i="23"/>
  <c r="AG105" i="23"/>
  <c r="AF105" i="23"/>
  <c r="AE105" i="23"/>
  <c r="AI25" i="24"/>
  <c r="AH25" i="24"/>
  <c r="AG25" i="24"/>
  <c r="AF25" i="24"/>
  <c r="AE25" i="24"/>
  <c r="AI45" i="24"/>
  <c r="AH45" i="24"/>
  <c r="AG45" i="24"/>
  <c r="AI65" i="24"/>
  <c r="AH65" i="24"/>
  <c r="AG65" i="24"/>
  <c r="AF65" i="24"/>
  <c r="AE65" i="24"/>
  <c r="AI85" i="24"/>
  <c r="AH85" i="24"/>
  <c r="AG85" i="24"/>
  <c r="AF85" i="24"/>
  <c r="AI105" i="24"/>
  <c r="AH105" i="24"/>
  <c r="AG105" i="24"/>
  <c r="AF105" i="24"/>
  <c r="AE105" i="24"/>
  <c r="AI25" i="25"/>
  <c r="AH25" i="25"/>
  <c r="AG25" i="25"/>
  <c r="AF25" i="25"/>
  <c r="AE25" i="25"/>
  <c r="AI45" i="25"/>
  <c r="AH45" i="25"/>
  <c r="AG45" i="25"/>
  <c r="AE45" i="25"/>
  <c r="AI65" i="25"/>
  <c r="AH65" i="25"/>
  <c r="AG65" i="25"/>
  <c r="AF65" i="25"/>
  <c r="AE65" i="25"/>
  <c r="AI85" i="25"/>
  <c r="AH85" i="25"/>
  <c r="AG85" i="25"/>
  <c r="AI105" i="25"/>
  <c r="AH105" i="25"/>
  <c r="AG105" i="25"/>
  <c r="AI25" i="22"/>
  <c r="AH25" i="22"/>
  <c r="AE25" i="22"/>
  <c r="AG25" i="22"/>
  <c r="AF25" i="22"/>
  <c r="AF45" i="22"/>
  <c r="AE45" i="22"/>
  <c r="AI45" i="22"/>
  <c r="AH45" i="22"/>
  <c r="AG45" i="22"/>
  <c r="AI65" i="22"/>
  <c r="AF65" i="22"/>
  <c r="AH65" i="22"/>
  <c r="AG65" i="22"/>
  <c r="AE65" i="22"/>
  <c r="AI85" i="22"/>
  <c r="AH85" i="22"/>
  <c r="AG85" i="22"/>
  <c r="AI105" i="22"/>
  <c r="AH105" i="22"/>
  <c r="AE105" i="22"/>
  <c r="AF105" i="22"/>
  <c r="AI25" i="19"/>
  <c r="AH25" i="19"/>
  <c r="AG25" i="19"/>
  <c r="AF25" i="19"/>
  <c r="AE25" i="19"/>
  <c r="AI45" i="19"/>
  <c r="AH45" i="19"/>
  <c r="AG45" i="19"/>
  <c r="AF45" i="19"/>
  <c r="AE45" i="19"/>
  <c r="AG65" i="19"/>
  <c r="AF65" i="19"/>
  <c r="AE65" i="19"/>
  <c r="AI65" i="19"/>
  <c r="AH65" i="19"/>
  <c r="AH85" i="19"/>
  <c r="AG85" i="19"/>
  <c r="AI85" i="19"/>
  <c r="AF85" i="19"/>
  <c r="AE85" i="19"/>
  <c r="AH105" i="19"/>
  <c r="AG105" i="19"/>
  <c r="AF105" i="19"/>
  <c r="AI105" i="19"/>
  <c r="AH25" i="21"/>
  <c r="AG25" i="21"/>
  <c r="AF25" i="21"/>
  <c r="AI25" i="21"/>
  <c r="AE25" i="21"/>
  <c r="AH45" i="21"/>
  <c r="AG45" i="21"/>
  <c r="AF45" i="21"/>
  <c r="AI45" i="21"/>
  <c r="AE45" i="21"/>
  <c r="AH65" i="21"/>
  <c r="AG65" i="21"/>
  <c r="AF65" i="21"/>
  <c r="AI65" i="21"/>
  <c r="AE65" i="21"/>
  <c r="AH85" i="21"/>
  <c r="AG85" i="21"/>
  <c r="AF85" i="21"/>
  <c r="AE85" i="21"/>
  <c r="AI85" i="21"/>
  <c r="AH105" i="21"/>
  <c r="AG105" i="21"/>
  <c r="AF105" i="21"/>
  <c r="AI105" i="21"/>
  <c r="AE105" i="21"/>
  <c r="AH25" i="20"/>
  <c r="AG25" i="20"/>
  <c r="AF25" i="20"/>
  <c r="AI25" i="20"/>
  <c r="AE25" i="20"/>
  <c r="AH45" i="20"/>
  <c r="AG45" i="20"/>
  <c r="AF45" i="20"/>
  <c r="AI45" i="20"/>
  <c r="AE45" i="20"/>
  <c r="AH65" i="20"/>
  <c r="AG65" i="20"/>
  <c r="AF65" i="20"/>
  <c r="AE65" i="20"/>
  <c r="AI65" i="20"/>
  <c r="AH85" i="20"/>
  <c r="AG85" i="20"/>
  <c r="AF85" i="20"/>
  <c r="AI85" i="20"/>
  <c r="AE85" i="20"/>
  <c r="AH105" i="20"/>
  <c r="AG105" i="20"/>
  <c r="AF105" i="20"/>
  <c r="AI105" i="20"/>
  <c r="AE105" i="20"/>
  <c r="AH25" i="18"/>
  <c r="AG25" i="18"/>
  <c r="AF25" i="18"/>
  <c r="AI25" i="18"/>
  <c r="AE25" i="18"/>
  <c r="AH45" i="18"/>
  <c r="AG45" i="18"/>
  <c r="AF45" i="18"/>
  <c r="AE45" i="18"/>
  <c r="AI45" i="18"/>
  <c r="AI65" i="18"/>
  <c r="AH65" i="18"/>
  <c r="AG65" i="18"/>
  <c r="AF65" i="18"/>
  <c r="AE65" i="18"/>
  <c r="AI85" i="18"/>
  <c r="AE85" i="18"/>
  <c r="AG85" i="18"/>
  <c r="AH85" i="18"/>
  <c r="AF85" i="18"/>
  <c r="AI105" i="18"/>
  <c r="AH105" i="18"/>
  <c r="AG105" i="18"/>
  <c r="AF105" i="18"/>
  <c r="AE105" i="18"/>
  <c r="AI25" i="17"/>
  <c r="AH25" i="17"/>
  <c r="AG25" i="17"/>
  <c r="AE25" i="17"/>
  <c r="AF25" i="17"/>
  <c r="AI45" i="17"/>
  <c r="AH45" i="17"/>
  <c r="AG45" i="17"/>
  <c r="AF45" i="17"/>
  <c r="AE45" i="17"/>
  <c r="AI65" i="17"/>
  <c r="AG65" i="17"/>
  <c r="AH65" i="17"/>
  <c r="AF65" i="17"/>
  <c r="AE65" i="17"/>
  <c r="AH101" i="23"/>
  <c r="AG101" i="23"/>
  <c r="AF101" i="23"/>
  <c r="AE101" i="23"/>
  <c r="AI101" i="23"/>
  <c r="AI76" i="15"/>
  <c r="AH76" i="15"/>
  <c r="AE76" i="15"/>
  <c r="AF76" i="15"/>
  <c r="AG76" i="15"/>
  <c r="AG78" i="28"/>
  <c r="AG39" i="27"/>
  <c r="AF105" i="16"/>
  <c r="AG45" i="23"/>
  <c r="AE85" i="22"/>
  <c r="AE105" i="19"/>
  <c r="AI72" i="28"/>
  <c r="AH72" i="28"/>
  <c r="AG72" i="28"/>
  <c r="AI92" i="28"/>
  <c r="AH92" i="28"/>
  <c r="AG92" i="28"/>
  <c r="AE92" i="28"/>
  <c r="AI12" i="27"/>
  <c r="AH12" i="27"/>
  <c r="AG12" i="27"/>
  <c r="AF12" i="27"/>
  <c r="AE12" i="27"/>
  <c r="AI32" i="27"/>
  <c r="AH32" i="27"/>
  <c r="AG32" i="27"/>
  <c r="AI52" i="27"/>
  <c r="AH52" i="27"/>
  <c r="AG52" i="27"/>
  <c r="AI72" i="27"/>
  <c r="AH72" i="27"/>
  <c r="AG72" i="27"/>
  <c r="AF72" i="27"/>
  <c r="AE72" i="27"/>
  <c r="AI92" i="27"/>
  <c r="AH92" i="27"/>
  <c r="AG92" i="27"/>
  <c r="AF92" i="27"/>
  <c r="AE92" i="27"/>
  <c r="AI12" i="16"/>
  <c r="AF12" i="16"/>
  <c r="AE12" i="16"/>
  <c r="AI32" i="16"/>
  <c r="AH32" i="16"/>
  <c r="AG32" i="16"/>
  <c r="AF32" i="16"/>
  <c r="AE32" i="16"/>
  <c r="AE52" i="16"/>
  <c r="AG52" i="16"/>
  <c r="AF52" i="16"/>
  <c r="AI92" i="16"/>
  <c r="AH92" i="16"/>
  <c r="AE92" i="16"/>
  <c r="AI12" i="23"/>
  <c r="AH12" i="23"/>
  <c r="AG12" i="23"/>
  <c r="AF12" i="23"/>
  <c r="AE12" i="23"/>
  <c r="AI32" i="23"/>
  <c r="AH32" i="23"/>
  <c r="AG32" i="23"/>
  <c r="AF32" i="23"/>
  <c r="AE32" i="23"/>
  <c r="AI52" i="23"/>
  <c r="AH52" i="23"/>
  <c r="AG52" i="23"/>
  <c r="AF52" i="23"/>
  <c r="AE52" i="23"/>
  <c r="AF72" i="23"/>
  <c r="AE72" i="23"/>
  <c r="AH72" i="23"/>
  <c r="AG72" i="23"/>
  <c r="AI92" i="23"/>
  <c r="AH92" i="23"/>
  <c r="AE92" i="23"/>
  <c r="AF12" i="24"/>
  <c r="AE12" i="24"/>
  <c r="AI12" i="24"/>
  <c r="AH12" i="24"/>
  <c r="AG12" i="24"/>
  <c r="AF32" i="24"/>
  <c r="AE32" i="24"/>
  <c r="AF52" i="24"/>
  <c r="AE52" i="24"/>
  <c r="AI52" i="24"/>
  <c r="AH52" i="24"/>
  <c r="AG52" i="24"/>
  <c r="AF72" i="24"/>
  <c r="AE72" i="24"/>
  <c r="AI72" i="24"/>
  <c r="AF92" i="24"/>
  <c r="AE92" i="24"/>
  <c r="AG92" i="24"/>
  <c r="AI92" i="24"/>
  <c r="AH92" i="24"/>
  <c r="AF12" i="25"/>
  <c r="AE12" i="25"/>
  <c r="AI12" i="25"/>
  <c r="AH12" i="25"/>
  <c r="AG12" i="25"/>
  <c r="AF32" i="25"/>
  <c r="AE32" i="25"/>
  <c r="AH32" i="25"/>
  <c r="AF52" i="25"/>
  <c r="AE52" i="25"/>
  <c r="AI52" i="25"/>
  <c r="AH52" i="25"/>
  <c r="AG52" i="25"/>
  <c r="AF72" i="25"/>
  <c r="AE72" i="25"/>
  <c r="AH72" i="25"/>
  <c r="AF92" i="25"/>
  <c r="AE92" i="25"/>
  <c r="AI92" i="25"/>
  <c r="AH92" i="25"/>
  <c r="AG92" i="25"/>
  <c r="AG12" i="22"/>
  <c r="AF12" i="22"/>
  <c r="AE12" i="22"/>
  <c r="AI12" i="22"/>
  <c r="AH12" i="22"/>
  <c r="AI32" i="22"/>
  <c r="AH32" i="22"/>
  <c r="AG32" i="22"/>
  <c r="AF32" i="22"/>
  <c r="AE32" i="22"/>
  <c r="AE52" i="22"/>
  <c r="AG52" i="22"/>
  <c r="AI52" i="22"/>
  <c r="AH52" i="22"/>
  <c r="AF52" i="22"/>
  <c r="AI72" i="22"/>
  <c r="AF72" i="22"/>
  <c r="AE72" i="22"/>
  <c r="AG72" i="22"/>
  <c r="AG92" i="22"/>
  <c r="AF92" i="22"/>
  <c r="AE92" i="22"/>
  <c r="AI92" i="22"/>
  <c r="AH12" i="19"/>
  <c r="AG12" i="19"/>
  <c r="AF12" i="19"/>
  <c r="AE12" i="19"/>
  <c r="AI12" i="19"/>
  <c r="AF32" i="19"/>
  <c r="AE32" i="19"/>
  <c r="AH32" i="19"/>
  <c r="AG32" i="19"/>
  <c r="AI52" i="19"/>
  <c r="AH52" i="19"/>
  <c r="AG52" i="19"/>
  <c r="AF52" i="19"/>
  <c r="AE52" i="19"/>
  <c r="AG72" i="19"/>
  <c r="AF72" i="19"/>
  <c r="AE72" i="19"/>
  <c r="AH72" i="19"/>
  <c r="AI72" i="19"/>
  <c r="AI92" i="19"/>
  <c r="AE92" i="19"/>
  <c r="AH92" i="19"/>
  <c r="AG92" i="19"/>
  <c r="AF92" i="19"/>
  <c r="AI12" i="21"/>
  <c r="AH12" i="21"/>
  <c r="AG12" i="21"/>
  <c r="AF12" i="21"/>
  <c r="AE12" i="21"/>
  <c r="AI32" i="21"/>
  <c r="AF32" i="21"/>
  <c r="AE32" i="21"/>
  <c r="AH32" i="21"/>
  <c r="AG32" i="21"/>
  <c r="AF52" i="21"/>
  <c r="AE52" i="21"/>
  <c r="AI52" i="21"/>
  <c r="AH52" i="21"/>
  <c r="AG52" i="21"/>
  <c r="AG72" i="21"/>
  <c r="AF72" i="21"/>
  <c r="AE72" i="21"/>
  <c r="AH72" i="21"/>
  <c r="AI72" i="21"/>
  <c r="AI92" i="21"/>
  <c r="AH92" i="21"/>
  <c r="AG92" i="21"/>
  <c r="AF92" i="21"/>
  <c r="AE92" i="21"/>
  <c r="AG12" i="20"/>
  <c r="AF12" i="20"/>
  <c r="AE12" i="20"/>
  <c r="AI12" i="20"/>
  <c r="AH12" i="20"/>
  <c r="AF32" i="20"/>
  <c r="AI32" i="20"/>
  <c r="AE32" i="20"/>
  <c r="AH32" i="20"/>
  <c r="AG32" i="20"/>
  <c r="AG52" i="20"/>
  <c r="AF52" i="20"/>
  <c r="AE52" i="20"/>
  <c r="AI52" i="20"/>
  <c r="AH52" i="20"/>
  <c r="AF72" i="20"/>
  <c r="AI72" i="20"/>
  <c r="AH72" i="20"/>
  <c r="AG72" i="20"/>
  <c r="AI92" i="20"/>
  <c r="AF92" i="20"/>
  <c r="AG92" i="20"/>
  <c r="AF12" i="18"/>
  <c r="AE12" i="18"/>
  <c r="AI12" i="18"/>
  <c r="AG12" i="18"/>
  <c r="AG32" i="18"/>
  <c r="AF32" i="18"/>
  <c r="AE32" i="18"/>
  <c r="AI32" i="18"/>
  <c r="AH32" i="18"/>
  <c r="AH52" i="18"/>
  <c r="AG52" i="18"/>
  <c r="AE52" i="18"/>
  <c r="AF52" i="18"/>
  <c r="AG72" i="18"/>
  <c r="AI72" i="18"/>
  <c r="AH72" i="18"/>
  <c r="AF72" i="18"/>
  <c r="AE72" i="18"/>
  <c r="AG92" i="18"/>
  <c r="AF92" i="18"/>
  <c r="AE92" i="18"/>
  <c r="AH92" i="18"/>
  <c r="AI92" i="18"/>
  <c r="AH12" i="17"/>
  <c r="AI12" i="17"/>
  <c r="AF12" i="17"/>
  <c r="AG12" i="17"/>
  <c r="AG32" i="17"/>
  <c r="AF32" i="17"/>
  <c r="AE32" i="17"/>
  <c r="AI32" i="17"/>
  <c r="AH32" i="17"/>
  <c r="AH52" i="17"/>
  <c r="AI52" i="17"/>
  <c r="AG52" i="17"/>
  <c r="AF52" i="17"/>
  <c r="AI72" i="17"/>
  <c r="AE72" i="17"/>
  <c r="AG72" i="17"/>
  <c r="AH72" i="17"/>
  <c r="AF72" i="17"/>
  <c r="AI92" i="17"/>
  <c r="AH92" i="17"/>
  <c r="AE92" i="17"/>
  <c r="AG92" i="17"/>
  <c r="AF92" i="17"/>
  <c r="AE12" i="15"/>
  <c r="AI12" i="15"/>
  <c r="AF12" i="15"/>
  <c r="AH12" i="15"/>
  <c r="AG12" i="15"/>
  <c r="AE32" i="15"/>
  <c r="AI32" i="15"/>
  <c r="AF32" i="15"/>
  <c r="AH32" i="15"/>
  <c r="AG32" i="15"/>
  <c r="AE52" i="15"/>
  <c r="AH52" i="15"/>
  <c r="AG52" i="15"/>
  <c r="AF52" i="15"/>
  <c r="AI52" i="15"/>
  <c r="AE72" i="15"/>
  <c r="AG72" i="15"/>
  <c r="AI72" i="15"/>
  <c r="AF72" i="15"/>
  <c r="AE92" i="15"/>
  <c r="AF92" i="15"/>
  <c r="AG92" i="15"/>
  <c r="AI92" i="15"/>
  <c r="AE12" i="14"/>
  <c r="AG12" i="14"/>
  <c r="AI12" i="14"/>
  <c r="AH12" i="14"/>
  <c r="AF12" i="14"/>
  <c r="AE32" i="14"/>
  <c r="AG32" i="14"/>
  <c r="AF32" i="14"/>
  <c r="AH32" i="14"/>
  <c r="AI32" i="14"/>
  <c r="AI52" i="14"/>
  <c r="AH52" i="14"/>
  <c r="AE52" i="14"/>
  <c r="AF52" i="14"/>
  <c r="AG52" i="14"/>
  <c r="AI72" i="14"/>
  <c r="AH72" i="14"/>
  <c r="AE72" i="14"/>
  <c r="AG72" i="14"/>
  <c r="AF72" i="14"/>
  <c r="AI92" i="14"/>
  <c r="AH92" i="14"/>
  <c r="AG92" i="14"/>
  <c r="AF92" i="14"/>
  <c r="AE92" i="14"/>
  <c r="AF12" i="13"/>
  <c r="AH12" i="13"/>
  <c r="AG12" i="13"/>
  <c r="AE12" i="13"/>
  <c r="AI12" i="13"/>
  <c r="AF32" i="13"/>
  <c r="AI32" i="13"/>
  <c r="AG32" i="13"/>
  <c r="AE32" i="13"/>
  <c r="AH32" i="13"/>
  <c r="AF52" i="13"/>
  <c r="AG52" i="13"/>
  <c r="AH52" i="13"/>
  <c r="AE52" i="13"/>
  <c r="AI52" i="13"/>
  <c r="AG72" i="13"/>
  <c r="AI72" i="13"/>
  <c r="AH72" i="13"/>
  <c r="AF72" i="13"/>
  <c r="AE72" i="13"/>
  <c r="AI92" i="13"/>
  <c r="AE92" i="13"/>
  <c r="AH92" i="13"/>
  <c r="AF92" i="13"/>
  <c r="AG92" i="13"/>
  <c r="AI12" i="12"/>
  <c r="AE12" i="12"/>
  <c r="AF12" i="12"/>
  <c r="AH12" i="12"/>
  <c r="AG12" i="12"/>
  <c r="AH32" i="12"/>
  <c r="AG32" i="12"/>
  <c r="AF32" i="12"/>
  <c r="AE32" i="12"/>
  <c r="AI32" i="12"/>
  <c r="AH52" i="12"/>
  <c r="AG52" i="12"/>
  <c r="AF52" i="12"/>
  <c r="AE52" i="12"/>
  <c r="AI52" i="12"/>
  <c r="AF72" i="12"/>
  <c r="AE72" i="12"/>
  <c r="AG72" i="12"/>
  <c r="AH72" i="12"/>
  <c r="AI72" i="12"/>
  <c r="AG92" i="12"/>
  <c r="AF92" i="12"/>
  <c r="AH92" i="12"/>
  <c r="AE92" i="12"/>
  <c r="AI92" i="12"/>
  <c r="AF12" i="11"/>
  <c r="AE12" i="11"/>
  <c r="AI12" i="11"/>
  <c r="AH12" i="11"/>
  <c r="AG12" i="11"/>
  <c r="AF32" i="11"/>
  <c r="AE32" i="11"/>
  <c r="AI32" i="11"/>
  <c r="AH32" i="11"/>
  <c r="AG32" i="11"/>
  <c r="AG52" i="11"/>
  <c r="AF52" i="11"/>
  <c r="AH52" i="11"/>
  <c r="AE52" i="11"/>
  <c r="AI52" i="11"/>
  <c r="AG72" i="11"/>
  <c r="AF72" i="11"/>
  <c r="AI72" i="11"/>
  <c r="AH72" i="11"/>
  <c r="AE72" i="11"/>
  <c r="AI92" i="11"/>
  <c r="AE92" i="11"/>
  <c r="AH92" i="11"/>
  <c r="AG92" i="11"/>
  <c r="AF92" i="11"/>
  <c r="AI12" i="39"/>
  <c r="AH12" i="39"/>
  <c r="AF12" i="39"/>
  <c r="AE12" i="39"/>
  <c r="AG12" i="39"/>
  <c r="AE32" i="39"/>
  <c r="AH32" i="39"/>
  <c r="AG32" i="39"/>
  <c r="AF32" i="39"/>
  <c r="AI32" i="39"/>
  <c r="AE52" i="39"/>
  <c r="AI52" i="39"/>
  <c r="AH52" i="39"/>
  <c r="AG52" i="39"/>
  <c r="AF52" i="39"/>
  <c r="AE72" i="39"/>
  <c r="AG72" i="39"/>
  <c r="AF72" i="39"/>
  <c r="AH72" i="39"/>
  <c r="AI72" i="39"/>
  <c r="AE92" i="39"/>
  <c r="AH92" i="39"/>
  <c r="AG92" i="39"/>
  <c r="AI92" i="39"/>
  <c r="AF92" i="39"/>
  <c r="AE12" i="38"/>
  <c r="AG12" i="38"/>
  <c r="AF12" i="38"/>
  <c r="AH12" i="38"/>
  <c r="AI12" i="38"/>
  <c r="AE32" i="38"/>
  <c r="AI32" i="38"/>
  <c r="AF32" i="38"/>
  <c r="AH32" i="38"/>
  <c r="AG32" i="38"/>
  <c r="AE52" i="38"/>
  <c r="AI52" i="38"/>
  <c r="AH52" i="38"/>
  <c r="AG52" i="38"/>
  <c r="AF52" i="38"/>
  <c r="AE72" i="38"/>
  <c r="AG72" i="38"/>
  <c r="AF72" i="38"/>
  <c r="AI72" i="38"/>
  <c r="AH72" i="38"/>
  <c r="AE92" i="38"/>
  <c r="AH92" i="38"/>
  <c r="AG92" i="38"/>
  <c r="AI92" i="38"/>
  <c r="AF92" i="38"/>
  <c r="AI56" i="20"/>
  <c r="AH56" i="20"/>
  <c r="AG56" i="20"/>
  <c r="AF56" i="20"/>
  <c r="AE56" i="20"/>
  <c r="AF52" i="27"/>
  <c r="AI52" i="16"/>
  <c r="AH96" i="23"/>
  <c r="AF105" i="25"/>
  <c r="AE72" i="20"/>
  <c r="AE52" i="17"/>
  <c r="AG95" i="12"/>
  <c r="AF95" i="12"/>
  <c r="AI95" i="12"/>
  <c r="AH95" i="12"/>
  <c r="AE95" i="12"/>
  <c r="AH55" i="11"/>
  <c r="AG55" i="11"/>
  <c r="AI55" i="11"/>
  <c r="AF55" i="11"/>
  <c r="AE55" i="11"/>
  <c r="AH35" i="39"/>
  <c r="AG35" i="39"/>
  <c r="AF35" i="39"/>
  <c r="AE35" i="39"/>
  <c r="AI35" i="39"/>
  <c r="AH75" i="38"/>
  <c r="AG75" i="38"/>
  <c r="AF75" i="38"/>
  <c r="AI75" i="38"/>
  <c r="AE75" i="38"/>
  <c r="AF92" i="28"/>
  <c r="AF45" i="25"/>
  <c r="AH56" i="37"/>
  <c r="AG56" i="37"/>
  <c r="AF56" i="37"/>
  <c r="AE56" i="37"/>
  <c r="AI56" i="37"/>
  <c r="AH76" i="37"/>
  <c r="AG76" i="37"/>
  <c r="AF76" i="37"/>
  <c r="AE76" i="37"/>
  <c r="AI76" i="37"/>
  <c r="AH76" i="26"/>
  <c r="AG76" i="26"/>
  <c r="AF76" i="26"/>
  <c r="AE76" i="26"/>
  <c r="AI76" i="26"/>
  <c r="AE36" i="16"/>
  <c r="AG56" i="16"/>
  <c r="AF56" i="16"/>
  <c r="AE56" i="16"/>
  <c r="AI56" i="16"/>
  <c r="AG36" i="23"/>
  <c r="AF36" i="23"/>
  <c r="AE36" i="23"/>
  <c r="AH36" i="23"/>
  <c r="AI36" i="23"/>
  <c r="AG76" i="23"/>
  <c r="AF76" i="23"/>
  <c r="AE76" i="23"/>
  <c r="AH76" i="23"/>
  <c r="AI16" i="24"/>
  <c r="AH16" i="24"/>
  <c r="AG16" i="24"/>
  <c r="AF16" i="24"/>
  <c r="AE16" i="24"/>
  <c r="AI36" i="24"/>
  <c r="AH36" i="24"/>
  <c r="AG36" i="24"/>
  <c r="AF36" i="24"/>
  <c r="AE36" i="24"/>
  <c r="AI56" i="24"/>
  <c r="AH56" i="24"/>
  <c r="AG56" i="24"/>
  <c r="AF56" i="24"/>
  <c r="AE56" i="24"/>
  <c r="AI76" i="24"/>
  <c r="AH76" i="24"/>
  <c r="AG76" i="24"/>
  <c r="AF76" i="24"/>
  <c r="AE76" i="24"/>
  <c r="AI96" i="24"/>
  <c r="AH96" i="24"/>
  <c r="AG96" i="24"/>
  <c r="AF96" i="24"/>
  <c r="AE96" i="24"/>
  <c r="AI16" i="25"/>
  <c r="AH16" i="25"/>
  <c r="AG16" i="25"/>
  <c r="AF16" i="25"/>
  <c r="AE16" i="25"/>
  <c r="AI36" i="25"/>
  <c r="AH36" i="25"/>
  <c r="AG36" i="25"/>
  <c r="AF36" i="25"/>
  <c r="AE36" i="25"/>
  <c r="AI56" i="25"/>
  <c r="AH56" i="25"/>
  <c r="AG56" i="25"/>
  <c r="AF56" i="25"/>
  <c r="AE56" i="25"/>
  <c r="AI76" i="25"/>
  <c r="AH76" i="25"/>
  <c r="AG76" i="25"/>
  <c r="AF76" i="25"/>
  <c r="AE76" i="25"/>
  <c r="AI96" i="25"/>
  <c r="AH96" i="25"/>
  <c r="AG96" i="25"/>
  <c r="AF96" i="25"/>
  <c r="AE36" i="22"/>
  <c r="AH36" i="22"/>
  <c r="AF36" i="22"/>
  <c r="AI56" i="22"/>
  <c r="AH56" i="22"/>
  <c r="AG56" i="22"/>
  <c r="AF56" i="22"/>
  <c r="AI76" i="22"/>
  <c r="AH76" i="22"/>
  <c r="AG76" i="22"/>
  <c r="AF76" i="22"/>
  <c r="AE76" i="22"/>
  <c r="AI96" i="22"/>
  <c r="AH96" i="22"/>
  <c r="AG96" i="22"/>
  <c r="AF96" i="22"/>
  <c r="AE96" i="22"/>
  <c r="AG16" i="19"/>
  <c r="AF16" i="19"/>
  <c r="AE16" i="19"/>
  <c r="AI16" i="19"/>
  <c r="AH16" i="19"/>
  <c r="AG36" i="19"/>
  <c r="AF36" i="19"/>
  <c r="AE36" i="19"/>
  <c r="AI36" i="19"/>
  <c r="AH36" i="19"/>
  <c r="AG56" i="19"/>
  <c r="AF56" i="19"/>
  <c r="AE56" i="19"/>
  <c r="AH56" i="19"/>
  <c r="AI56" i="19"/>
  <c r="AE76" i="19"/>
  <c r="AI76" i="19"/>
  <c r="AF76" i="19"/>
  <c r="AH76" i="19"/>
  <c r="AE16" i="21"/>
  <c r="AH16" i="21"/>
  <c r="AG16" i="21"/>
  <c r="AF16" i="21"/>
  <c r="AI16" i="21"/>
  <c r="AI36" i="21"/>
  <c r="AE36" i="21"/>
  <c r="AF36" i="21"/>
  <c r="AG36" i="21"/>
  <c r="AI56" i="21"/>
  <c r="AH56" i="21"/>
  <c r="AG56" i="21"/>
  <c r="AF56" i="21"/>
  <c r="AE56" i="21"/>
  <c r="AI76" i="21"/>
  <c r="AH76" i="21"/>
  <c r="AG76" i="21"/>
  <c r="AF76" i="21"/>
  <c r="AE76" i="21"/>
  <c r="AE96" i="21"/>
  <c r="AI96" i="21"/>
  <c r="AF96" i="21"/>
  <c r="AH96" i="21"/>
  <c r="AG96" i="21"/>
  <c r="AG16" i="20"/>
  <c r="AF16" i="20"/>
  <c r="AE16" i="20"/>
  <c r="AI16" i="20"/>
  <c r="AH16" i="20"/>
  <c r="AI36" i="20"/>
  <c r="AH36" i="20"/>
  <c r="AG36" i="20"/>
  <c r="AF36" i="20"/>
  <c r="AE36" i="20"/>
  <c r="AE76" i="20"/>
  <c r="AI76" i="20"/>
  <c r="AF76" i="20"/>
  <c r="AH76" i="20"/>
  <c r="AG76" i="20"/>
  <c r="AG96" i="20"/>
  <c r="AF96" i="20"/>
  <c r="AE96" i="20"/>
  <c r="AI96" i="20"/>
  <c r="AH96" i="20"/>
  <c r="AI16" i="18"/>
  <c r="AH16" i="18"/>
  <c r="AG16" i="18"/>
  <c r="AF16" i="18"/>
  <c r="AE16" i="18"/>
  <c r="AE56" i="18"/>
  <c r="AI56" i="18"/>
  <c r="AH56" i="18"/>
  <c r="AG56" i="18"/>
  <c r="AF56" i="18"/>
  <c r="AF76" i="18"/>
  <c r="AE76" i="18"/>
  <c r="AH76" i="18"/>
  <c r="AG76" i="18"/>
  <c r="AI76" i="18"/>
  <c r="AI96" i="18"/>
  <c r="AH96" i="18"/>
  <c r="AG96" i="18"/>
  <c r="AF96" i="18"/>
  <c r="AE96" i="18"/>
  <c r="AI36" i="17"/>
  <c r="AH36" i="17"/>
  <c r="AG36" i="17"/>
  <c r="AF36" i="17"/>
  <c r="AE36" i="17"/>
  <c r="AI56" i="17"/>
  <c r="AH56" i="17"/>
  <c r="AG56" i="17"/>
  <c r="AF56" i="17"/>
  <c r="AE56" i="17"/>
  <c r="AI76" i="17"/>
  <c r="AF76" i="17"/>
  <c r="AH76" i="17"/>
  <c r="AG76" i="17"/>
  <c r="AE76" i="17"/>
  <c r="AG96" i="17"/>
  <c r="AI96" i="17"/>
  <c r="AH96" i="17"/>
  <c r="AF96" i="17"/>
  <c r="AE96" i="17"/>
  <c r="AI16" i="15"/>
  <c r="AH16" i="15"/>
  <c r="AE16" i="15"/>
  <c r="AG16" i="15"/>
  <c r="AF16" i="15"/>
  <c r="AI36" i="15"/>
  <c r="AH36" i="15"/>
  <c r="AE36" i="15"/>
  <c r="AF36" i="15"/>
  <c r="AG36" i="15"/>
  <c r="AI56" i="15"/>
  <c r="AH56" i="15"/>
  <c r="AE56" i="15"/>
  <c r="AF56" i="15"/>
  <c r="AG56" i="15"/>
  <c r="AI96" i="15"/>
  <c r="AH96" i="15"/>
  <c r="AE96" i="15"/>
  <c r="AF96" i="15"/>
  <c r="AG96" i="15"/>
  <c r="AI16" i="14"/>
  <c r="AH16" i="14"/>
  <c r="AE16" i="14"/>
  <c r="AG16" i="14"/>
  <c r="AF16" i="14"/>
  <c r="AI36" i="14"/>
  <c r="AH36" i="14"/>
  <c r="AE36" i="14"/>
  <c r="AG36" i="14"/>
  <c r="AF36" i="14"/>
  <c r="AI76" i="14"/>
  <c r="AH76" i="14"/>
  <c r="AE76" i="14"/>
  <c r="AG76" i="14"/>
  <c r="AF76" i="14"/>
  <c r="AF96" i="14"/>
  <c r="AI96" i="14"/>
  <c r="AH96" i="14"/>
  <c r="AG96" i="14"/>
  <c r="AE96" i="14"/>
  <c r="AF16" i="13"/>
  <c r="AG16" i="13"/>
  <c r="AE16" i="13"/>
  <c r="AI16" i="13"/>
  <c r="AH16" i="13"/>
  <c r="AF56" i="13"/>
  <c r="AG56" i="13"/>
  <c r="AE56" i="13"/>
  <c r="AH56" i="13"/>
  <c r="AH76" i="13"/>
  <c r="AE76" i="13"/>
  <c r="AI76" i="13"/>
  <c r="AG76" i="13"/>
  <c r="AF76" i="13"/>
  <c r="AI96" i="13"/>
  <c r="AF96" i="13"/>
  <c r="AE96" i="13"/>
  <c r="AH96" i="13"/>
  <c r="AG96" i="13"/>
  <c r="AI16" i="12"/>
  <c r="AH16" i="12"/>
  <c r="AG16" i="12"/>
  <c r="AE16" i="12"/>
  <c r="AF16" i="12"/>
  <c r="AG36" i="12"/>
  <c r="AI36" i="12"/>
  <c r="AH36" i="12"/>
  <c r="AF36" i="12"/>
  <c r="AE36" i="12"/>
  <c r="AI56" i="12"/>
  <c r="AH56" i="12"/>
  <c r="AG56" i="12"/>
  <c r="AF56" i="12"/>
  <c r="AE56" i="12"/>
  <c r="AI76" i="12"/>
  <c r="AH76" i="12"/>
  <c r="AE76" i="12"/>
  <c r="AG76" i="12"/>
  <c r="AF76" i="12"/>
  <c r="AH96" i="12"/>
  <c r="AG96" i="12"/>
  <c r="AI96" i="12"/>
  <c r="AF96" i="12"/>
  <c r="AE96" i="12"/>
  <c r="AH36" i="11"/>
  <c r="AG36" i="11"/>
  <c r="AI36" i="11"/>
  <c r="AE36" i="11"/>
  <c r="AF36" i="11"/>
  <c r="AI56" i="11"/>
  <c r="AG56" i="11"/>
  <c r="AH56" i="11"/>
  <c r="AF56" i="11"/>
  <c r="AE56" i="11"/>
  <c r="AH76" i="11"/>
  <c r="AG76" i="11"/>
  <c r="AF76" i="11"/>
  <c r="AE76" i="11"/>
  <c r="AI76" i="11"/>
  <c r="AI96" i="11"/>
  <c r="AH96" i="11"/>
  <c r="AF96" i="11"/>
  <c r="AG96" i="11"/>
  <c r="AE96" i="11"/>
  <c r="AE36" i="39"/>
  <c r="AH36" i="39"/>
  <c r="AG36" i="39"/>
  <c r="AI36" i="39"/>
  <c r="AF36" i="39"/>
  <c r="AE56" i="39"/>
  <c r="AI56" i="39"/>
  <c r="AG56" i="39"/>
  <c r="AF56" i="39"/>
  <c r="AH56" i="39"/>
  <c r="AE76" i="39"/>
  <c r="AI76" i="39"/>
  <c r="AH76" i="39"/>
  <c r="AG76" i="39"/>
  <c r="AF76" i="39"/>
  <c r="AE96" i="39"/>
  <c r="AI96" i="39"/>
  <c r="AH96" i="39"/>
  <c r="AG96" i="39"/>
  <c r="AF96" i="39"/>
  <c r="AE36" i="38"/>
  <c r="AG36" i="38"/>
  <c r="AF36" i="38"/>
  <c r="AI36" i="38"/>
  <c r="AH36" i="38"/>
  <c r="AE56" i="38"/>
  <c r="AH56" i="38"/>
  <c r="AG56" i="38"/>
  <c r="AF56" i="38"/>
  <c r="AI56" i="38"/>
  <c r="AE76" i="38"/>
  <c r="AH76" i="38"/>
  <c r="AG76" i="38"/>
  <c r="AF76" i="38"/>
  <c r="AI76" i="38"/>
  <c r="AE96" i="38"/>
  <c r="AI96" i="38"/>
  <c r="AH96" i="38"/>
  <c r="AG96" i="38"/>
  <c r="AF96" i="38"/>
  <c r="AE21" i="37"/>
  <c r="AH38" i="37"/>
  <c r="AH22" i="28"/>
  <c r="AG42" i="28"/>
  <c r="AF72" i="28"/>
  <c r="AH83" i="28"/>
  <c r="AG103" i="28"/>
  <c r="AG36" i="16"/>
  <c r="AH16" i="23"/>
  <c r="AG37" i="23"/>
  <c r="AH56" i="23"/>
  <c r="AG18" i="25"/>
  <c r="AH41" i="13"/>
  <c r="AI15" i="13"/>
  <c r="AH15" i="13"/>
  <c r="AG15" i="13"/>
  <c r="AE15" i="13"/>
  <c r="AF15" i="13"/>
  <c r="AI15" i="11"/>
  <c r="AH15" i="11"/>
  <c r="AE15" i="11"/>
  <c r="AF15" i="11"/>
  <c r="AG15" i="11"/>
  <c r="AH75" i="39"/>
  <c r="AG75" i="39"/>
  <c r="AF75" i="39"/>
  <c r="AE75" i="39"/>
  <c r="AI75" i="39"/>
  <c r="AH35" i="38"/>
  <c r="AG35" i="38"/>
  <c r="AF35" i="38"/>
  <c r="AI35" i="38"/>
  <c r="AE35" i="38"/>
  <c r="AG92" i="16"/>
  <c r="AI84" i="17"/>
  <c r="AH16" i="37"/>
  <c r="AG16" i="37"/>
  <c r="AF16" i="37"/>
  <c r="AE16" i="37"/>
  <c r="AH36" i="37"/>
  <c r="AG36" i="37"/>
  <c r="AF36" i="37"/>
  <c r="AE36" i="37"/>
  <c r="AH96" i="37"/>
  <c r="AG96" i="37"/>
  <c r="AF96" i="37"/>
  <c r="AE96" i="37"/>
  <c r="AI96" i="37"/>
  <c r="AH16" i="26"/>
  <c r="AG16" i="26"/>
  <c r="AF16" i="26"/>
  <c r="AE16" i="26"/>
  <c r="AI16" i="26"/>
  <c r="AH36" i="26"/>
  <c r="AG36" i="26"/>
  <c r="AF36" i="26"/>
  <c r="AE36" i="26"/>
  <c r="AI36" i="26"/>
  <c r="AH56" i="26"/>
  <c r="AG56" i="26"/>
  <c r="AF56" i="26"/>
  <c r="AE56" i="26"/>
  <c r="AI56" i="26"/>
  <c r="AH96" i="26"/>
  <c r="AG96" i="26"/>
  <c r="AF96" i="26"/>
  <c r="AE96" i="26"/>
  <c r="AI96" i="26"/>
  <c r="AI16" i="28"/>
  <c r="AH16" i="28"/>
  <c r="AG16" i="28"/>
  <c r="AI36" i="28"/>
  <c r="AH36" i="28"/>
  <c r="AG36" i="28"/>
  <c r="AI56" i="28"/>
  <c r="AH56" i="28"/>
  <c r="AG56" i="28"/>
  <c r="AF56" i="28"/>
  <c r="AE56" i="28"/>
  <c r="AI76" i="28"/>
  <c r="AH76" i="28"/>
  <c r="AG76" i="28"/>
  <c r="AI96" i="28"/>
  <c r="AH96" i="28"/>
  <c r="AG96" i="28"/>
  <c r="AI16" i="27"/>
  <c r="AH16" i="27"/>
  <c r="AG16" i="27"/>
  <c r="AI36" i="27"/>
  <c r="AH36" i="27"/>
  <c r="AG36" i="27"/>
  <c r="AF36" i="27"/>
  <c r="AE36" i="27"/>
  <c r="AI56" i="27"/>
  <c r="AH56" i="27"/>
  <c r="AG56" i="27"/>
  <c r="AI76" i="27"/>
  <c r="AH76" i="27"/>
  <c r="AG76" i="27"/>
  <c r="AI96" i="27"/>
  <c r="AH96" i="27"/>
  <c r="AG96" i="27"/>
  <c r="AI16" i="16"/>
  <c r="AH16" i="16"/>
  <c r="AE16" i="16"/>
  <c r="AI76" i="16"/>
  <c r="AH76" i="16"/>
  <c r="AG76" i="16"/>
  <c r="AF76" i="16"/>
  <c r="AE76" i="16"/>
  <c r="AH17" i="28"/>
  <c r="AG17" i="28"/>
  <c r="AF17" i="28"/>
  <c r="AE17" i="28"/>
  <c r="AH37" i="28"/>
  <c r="AG37" i="28"/>
  <c r="AF37" i="28"/>
  <c r="AE37" i="28"/>
  <c r="AI37" i="28"/>
  <c r="AH57" i="28"/>
  <c r="AG57" i="28"/>
  <c r="AF57" i="28"/>
  <c r="AE57" i="28"/>
  <c r="AI57" i="28"/>
  <c r="AH77" i="28"/>
  <c r="AG77" i="28"/>
  <c r="AF77" i="28"/>
  <c r="AE77" i="28"/>
  <c r="AH97" i="28"/>
  <c r="AG97" i="28"/>
  <c r="AF97" i="28"/>
  <c r="AE97" i="28"/>
  <c r="AH17" i="27"/>
  <c r="AG17" i="27"/>
  <c r="AF17" i="27"/>
  <c r="AE17" i="27"/>
  <c r="AI17" i="27"/>
  <c r="AH37" i="27"/>
  <c r="AG37" i="27"/>
  <c r="AF37" i="27"/>
  <c r="AE37" i="27"/>
  <c r="AI37" i="27"/>
  <c r="AH57" i="27"/>
  <c r="AG57" i="27"/>
  <c r="AF57" i="27"/>
  <c r="AE57" i="27"/>
  <c r="AH77" i="27"/>
  <c r="AG77" i="27"/>
  <c r="AF77" i="27"/>
  <c r="AE77" i="27"/>
  <c r="AH97" i="27"/>
  <c r="AG97" i="27"/>
  <c r="AF97" i="27"/>
  <c r="AE97" i="27"/>
  <c r="AI97" i="27"/>
  <c r="AI17" i="16"/>
  <c r="AH17" i="16"/>
  <c r="AG17" i="16"/>
  <c r="AF17" i="16"/>
  <c r="AE17" i="16"/>
  <c r="AI37" i="16"/>
  <c r="AH37" i="16"/>
  <c r="AG37" i="16"/>
  <c r="AF37" i="16"/>
  <c r="AI57" i="16"/>
  <c r="AH57" i="16"/>
  <c r="AG57" i="16"/>
  <c r="AH97" i="16"/>
  <c r="AE97" i="16"/>
  <c r="AI17" i="23"/>
  <c r="AH17" i="23"/>
  <c r="AG17" i="23"/>
  <c r="AF17" i="23"/>
  <c r="AI57" i="23"/>
  <c r="AH57" i="23"/>
  <c r="AG57" i="23"/>
  <c r="AF57" i="23"/>
  <c r="AI77" i="23"/>
  <c r="AF77" i="23"/>
  <c r="AI97" i="23"/>
  <c r="AH97" i="23"/>
  <c r="AG97" i="23"/>
  <c r="AI17" i="24"/>
  <c r="AH17" i="24"/>
  <c r="AE17" i="24"/>
  <c r="AF17" i="24"/>
  <c r="AI37" i="24"/>
  <c r="AH37" i="24"/>
  <c r="AE37" i="24"/>
  <c r="AG37" i="24"/>
  <c r="AF37" i="24"/>
  <c r="AI57" i="24"/>
  <c r="AH57" i="24"/>
  <c r="AE57" i="24"/>
  <c r="AI77" i="24"/>
  <c r="AH77" i="24"/>
  <c r="AE77" i="24"/>
  <c r="AG77" i="24"/>
  <c r="AF77" i="24"/>
  <c r="AI17" i="25"/>
  <c r="AH17" i="25"/>
  <c r="AE17" i="25"/>
  <c r="AG17" i="25"/>
  <c r="AF17" i="25"/>
  <c r="AI57" i="25"/>
  <c r="AH57" i="25"/>
  <c r="AE57" i="25"/>
  <c r="AF57" i="25"/>
  <c r="AI77" i="25"/>
  <c r="AH77" i="25"/>
  <c r="AE77" i="25"/>
  <c r="AF77" i="25"/>
  <c r="AG97" i="25"/>
  <c r="AF97" i="25"/>
  <c r="AE97" i="25"/>
  <c r="AI97" i="25"/>
  <c r="AE17" i="22"/>
  <c r="AH17" i="22"/>
  <c r="AF17" i="22"/>
  <c r="AI37" i="22"/>
  <c r="AH37" i="22"/>
  <c r="AG37" i="22"/>
  <c r="AF37" i="22"/>
  <c r="AI57" i="22"/>
  <c r="AH57" i="22"/>
  <c r="AG57" i="22"/>
  <c r="AF57" i="22"/>
  <c r="AE57" i="22"/>
  <c r="AI77" i="22"/>
  <c r="AH77" i="22"/>
  <c r="AG77" i="22"/>
  <c r="AF77" i="22"/>
  <c r="AE77" i="22"/>
  <c r="AE97" i="22"/>
  <c r="AH97" i="22"/>
  <c r="AI97" i="22"/>
  <c r="AG97" i="22"/>
  <c r="AF97" i="22"/>
  <c r="AI17" i="19"/>
  <c r="AF17" i="19"/>
  <c r="AE17" i="19"/>
  <c r="AI37" i="19"/>
  <c r="AH37" i="19"/>
  <c r="AG37" i="19"/>
  <c r="AF37" i="19"/>
  <c r="AE37" i="19"/>
  <c r="AG57" i="19"/>
  <c r="AE57" i="19"/>
  <c r="AF57" i="19"/>
  <c r="AG77" i="19"/>
  <c r="AH77" i="19"/>
  <c r="AF77" i="19"/>
  <c r="AE77" i="19"/>
  <c r="AI77" i="19"/>
  <c r="AH97" i="19"/>
  <c r="AG97" i="19"/>
  <c r="AI97" i="19"/>
  <c r="AF97" i="19"/>
  <c r="AE97" i="19"/>
  <c r="AH17" i="21"/>
  <c r="AG17" i="21"/>
  <c r="AF17" i="21"/>
  <c r="AI17" i="21"/>
  <c r="AE17" i="21"/>
  <c r="AH37" i="21"/>
  <c r="AG37" i="21"/>
  <c r="AF37" i="21"/>
  <c r="AI37" i="21"/>
  <c r="AE37" i="21"/>
  <c r="AH57" i="21"/>
  <c r="AG57" i="21"/>
  <c r="AF57" i="21"/>
  <c r="AI57" i="21"/>
  <c r="AE57" i="21"/>
  <c r="AH77" i="21"/>
  <c r="AG77" i="21"/>
  <c r="AF77" i="21"/>
  <c r="AE77" i="21"/>
  <c r="AI77" i="21"/>
  <c r="AH97" i="21"/>
  <c r="AG97" i="21"/>
  <c r="AF97" i="21"/>
  <c r="AE97" i="21"/>
  <c r="AH17" i="20"/>
  <c r="AG17" i="20"/>
  <c r="AF17" i="20"/>
  <c r="AE17" i="20"/>
  <c r="AI17" i="20"/>
  <c r="AH37" i="20"/>
  <c r="AG37" i="20"/>
  <c r="AF37" i="20"/>
  <c r="AI37" i="20"/>
  <c r="AE37" i="20"/>
  <c r="AH57" i="20"/>
  <c r="AG57" i="20"/>
  <c r="AF57" i="20"/>
  <c r="AE57" i="20"/>
  <c r="AI57" i="20"/>
  <c r="AH77" i="20"/>
  <c r="AG77" i="20"/>
  <c r="AF77" i="20"/>
  <c r="AI77" i="20"/>
  <c r="AE77" i="20"/>
  <c r="AH97" i="20"/>
  <c r="AG97" i="20"/>
  <c r="AF97" i="20"/>
  <c r="AI97" i="20"/>
  <c r="AE97" i="20"/>
  <c r="AH17" i="18"/>
  <c r="AG17" i="18"/>
  <c r="AF17" i="18"/>
  <c r="AE17" i="18"/>
  <c r="AI17" i="18"/>
  <c r="AH37" i="18"/>
  <c r="AG37" i="18"/>
  <c r="AF37" i="18"/>
  <c r="AE37" i="18"/>
  <c r="AI37" i="18"/>
  <c r="AH57" i="18"/>
  <c r="AG57" i="18"/>
  <c r="AF57" i="18"/>
  <c r="AI57" i="18"/>
  <c r="AE57" i="18"/>
  <c r="AI77" i="18"/>
  <c r="AH77" i="18"/>
  <c r="AG77" i="18"/>
  <c r="AF77" i="18"/>
  <c r="AE77" i="18"/>
  <c r="AI97" i="18"/>
  <c r="AH97" i="18"/>
  <c r="AG97" i="18"/>
  <c r="AF97" i="18"/>
  <c r="AI17" i="17"/>
  <c r="AH17" i="17"/>
  <c r="AE17" i="17"/>
  <c r="AG17" i="17"/>
  <c r="AF17" i="17"/>
  <c r="AI37" i="17"/>
  <c r="AH37" i="17"/>
  <c r="AE37" i="17"/>
  <c r="AF37" i="17"/>
  <c r="AG37" i="17"/>
  <c r="AI57" i="17"/>
  <c r="AH57" i="17"/>
  <c r="AE57" i="17"/>
  <c r="AF57" i="17"/>
  <c r="AG57" i="17"/>
  <c r="AI77" i="17"/>
  <c r="AH77" i="17"/>
  <c r="AG77" i="17"/>
  <c r="AF77" i="17"/>
  <c r="AE77" i="17"/>
  <c r="AF97" i="17"/>
  <c r="AE97" i="17"/>
  <c r="AI97" i="17"/>
  <c r="AH97" i="17"/>
  <c r="AG97" i="17"/>
  <c r="AE17" i="15"/>
  <c r="AG17" i="15"/>
  <c r="AF17" i="15"/>
  <c r="AH17" i="15"/>
  <c r="AH37" i="15"/>
  <c r="AI37" i="15"/>
  <c r="AE37" i="15"/>
  <c r="AG37" i="15"/>
  <c r="AF37" i="15"/>
  <c r="AI57" i="15"/>
  <c r="AE57" i="15"/>
  <c r="AH57" i="15"/>
  <c r="AG57" i="15"/>
  <c r="AF57" i="15"/>
  <c r="AG77" i="15"/>
  <c r="AF77" i="15"/>
  <c r="AE77" i="15"/>
  <c r="AH77" i="15"/>
  <c r="AI77" i="15"/>
  <c r="AI97" i="15"/>
  <c r="AH97" i="15"/>
  <c r="AG97" i="15"/>
  <c r="AF97" i="15"/>
  <c r="AE97" i="15"/>
  <c r="AF17" i="14"/>
  <c r="AE17" i="14"/>
  <c r="AH17" i="14"/>
  <c r="AG17" i="14"/>
  <c r="AF37" i="14"/>
  <c r="AG37" i="14"/>
  <c r="AH37" i="14"/>
  <c r="AI37" i="14"/>
  <c r="AE37" i="14"/>
  <c r="AF57" i="14"/>
  <c r="AI57" i="14"/>
  <c r="AE57" i="14"/>
  <c r="AG57" i="14"/>
  <c r="AH57" i="14"/>
  <c r="AF77" i="14"/>
  <c r="AE77" i="14"/>
  <c r="AH77" i="14"/>
  <c r="AG77" i="14"/>
  <c r="AI77" i="14"/>
  <c r="AF97" i="14"/>
  <c r="AE97" i="14"/>
  <c r="AI97" i="14"/>
  <c r="AH97" i="14"/>
  <c r="AG97" i="14"/>
  <c r="AF17" i="13"/>
  <c r="AE17" i="13"/>
  <c r="AH17" i="13"/>
  <c r="AG17" i="13"/>
  <c r="AI17" i="13"/>
  <c r="AF37" i="13"/>
  <c r="AE37" i="13"/>
  <c r="AI37" i="13"/>
  <c r="AG37" i="13"/>
  <c r="AH37" i="13"/>
  <c r="AF57" i="13"/>
  <c r="AE57" i="13"/>
  <c r="AG57" i="13"/>
  <c r="AH57" i="13"/>
  <c r="AI57" i="13"/>
  <c r="AH77" i="13"/>
  <c r="AF77" i="13"/>
  <c r="AE77" i="13"/>
  <c r="AG77" i="13"/>
  <c r="AI77" i="13"/>
  <c r="AH97" i="13"/>
  <c r="AG97" i="13"/>
  <c r="AF97" i="13"/>
  <c r="AE97" i="13"/>
  <c r="AI97" i="13"/>
  <c r="AH17" i="12"/>
  <c r="AG17" i="12"/>
  <c r="AF17" i="12"/>
  <c r="AE17" i="12"/>
  <c r="AI17" i="12"/>
  <c r="AI37" i="12"/>
  <c r="AF37" i="12"/>
  <c r="AE37" i="12"/>
  <c r="AH37" i="12"/>
  <c r="AG37" i="12"/>
  <c r="AE57" i="12"/>
  <c r="AF57" i="12"/>
  <c r="AH57" i="12"/>
  <c r="AI57" i="12"/>
  <c r="AG57" i="12"/>
  <c r="AH77" i="12"/>
  <c r="AG77" i="12"/>
  <c r="AI77" i="12"/>
  <c r="AF77" i="12"/>
  <c r="AE77" i="12"/>
  <c r="AI97" i="12"/>
  <c r="AH97" i="12"/>
  <c r="AE97" i="12"/>
  <c r="AG97" i="12"/>
  <c r="AF97" i="12"/>
  <c r="AH17" i="11"/>
  <c r="AG17" i="11"/>
  <c r="AI17" i="11"/>
  <c r="AF17" i="11"/>
  <c r="AE17" i="11"/>
  <c r="AH37" i="11"/>
  <c r="AG37" i="11"/>
  <c r="AI37" i="11"/>
  <c r="AE37" i="11"/>
  <c r="AF37" i="11"/>
  <c r="AI57" i="11"/>
  <c r="AG57" i="11"/>
  <c r="AH57" i="11"/>
  <c r="AF57" i="11"/>
  <c r="AE57" i="11"/>
  <c r="AI77" i="11"/>
  <c r="AH77" i="11"/>
  <c r="AG77" i="11"/>
  <c r="AF77" i="11"/>
  <c r="AE77" i="11"/>
  <c r="AH97" i="11"/>
  <c r="AG97" i="11"/>
  <c r="AF97" i="11"/>
  <c r="AE97" i="11"/>
  <c r="AI97" i="11"/>
  <c r="AI17" i="39"/>
  <c r="AH17" i="39"/>
  <c r="AF17" i="39"/>
  <c r="AE17" i="39"/>
  <c r="AG17" i="39"/>
  <c r="AI37" i="39"/>
  <c r="AH37" i="39"/>
  <c r="AF37" i="39"/>
  <c r="AE37" i="39"/>
  <c r="AG37" i="39"/>
  <c r="AF57" i="39"/>
  <c r="AE57" i="39"/>
  <c r="AI57" i="39"/>
  <c r="AH57" i="39"/>
  <c r="AG57" i="39"/>
  <c r="AI77" i="39"/>
  <c r="AH77" i="39"/>
  <c r="AG77" i="39"/>
  <c r="AF77" i="39"/>
  <c r="AE77" i="39"/>
  <c r="AF97" i="39"/>
  <c r="AE97" i="39"/>
  <c r="AI97" i="39"/>
  <c r="AH97" i="39"/>
  <c r="AG97" i="39"/>
  <c r="AG17" i="38"/>
  <c r="AF17" i="38"/>
  <c r="AE17" i="38"/>
  <c r="AH17" i="38"/>
  <c r="AI17" i="38"/>
  <c r="AG37" i="38"/>
  <c r="AF37" i="38"/>
  <c r="AE37" i="38"/>
  <c r="AI37" i="38"/>
  <c r="AH37" i="38"/>
  <c r="AI57" i="38"/>
  <c r="AH57" i="38"/>
  <c r="AG57" i="38"/>
  <c r="AF57" i="38"/>
  <c r="AE57" i="38"/>
  <c r="AI77" i="38"/>
  <c r="AH77" i="38"/>
  <c r="AG77" i="38"/>
  <c r="AF77" i="38"/>
  <c r="AE77" i="38"/>
  <c r="AF97" i="38"/>
  <c r="AE97" i="38"/>
  <c r="AI97" i="38"/>
  <c r="AH97" i="38"/>
  <c r="AG97" i="38"/>
  <c r="AF21" i="37"/>
  <c r="AE39" i="37"/>
  <c r="AE58" i="37"/>
  <c r="AE78" i="37"/>
  <c r="AE98" i="37"/>
  <c r="AE18" i="26"/>
  <c r="AE38" i="26"/>
  <c r="AE58" i="26"/>
  <c r="AE78" i="26"/>
  <c r="AE98" i="26"/>
  <c r="AI42" i="28"/>
  <c r="AI103" i="28"/>
  <c r="AI57" i="27"/>
  <c r="AE21" i="16"/>
  <c r="AH36" i="16"/>
  <c r="AH56" i="16"/>
  <c r="AG97" i="16"/>
  <c r="AI16" i="23"/>
  <c r="AH37" i="23"/>
  <c r="AE57" i="23"/>
  <c r="AG32" i="24"/>
  <c r="AG57" i="24"/>
  <c r="AE85" i="24"/>
  <c r="AE42" i="21"/>
  <c r="AE92" i="20"/>
  <c r="AE75" i="17"/>
  <c r="AF75" i="17"/>
  <c r="AG75" i="17"/>
  <c r="AH75" i="17"/>
  <c r="AI75" i="17"/>
  <c r="AF35" i="14"/>
  <c r="AE35" i="14"/>
  <c r="AI35" i="14"/>
  <c r="AH35" i="14"/>
  <c r="AG35" i="14"/>
  <c r="AF75" i="13"/>
  <c r="AE75" i="13"/>
  <c r="AI75" i="13"/>
  <c r="AH75" i="13"/>
  <c r="AG75" i="13"/>
  <c r="AG35" i="12"/>
  <c r="AF35" i="12"/>
  <c r="AI35" i="12"/>
  <c r="AH35" i="12"/>
  <c r="AE35" i="12"/>
  <c r="AI75" i="11"/>
  <c r="AH75" i="11"/>
  <c r="AG75" i="11"/>
  <c r="AF75" i="11"/>
  <c r="AE75" i="11"/>
  <c r="AI38" i="28"/>
  <c r="AH38" i="28"/>
  <c r="AG38" i="28"/>
  <c r="AF38" i="28"/>
  <c r="AI78" i="27"/>
  <c r="AF78" i="27"/>
  <c r="AI18" i="16"/>
  <c r="AH18" i="16"/>
  <c r="AG18" i="16"/>
  <c r="AF18" i="16"/>
  <c r="AE18" i="16"/>
  <c r="AI98" i="16"/>
  <c r="AH98" i="16"/>
  <c r="AG98" i="16"/>
  <c r="AF98" i="16"/>
  <c r="AI18" i="23"/>
  <c r="AH18" i="23"/>
  <c r="AG18" i="23"/>
  <c r="AF18" i="23"/>
  <c r="AE18" i="23"/>
  <c r="AI38" i="23"/>
  <c r="AH38" i="23"/>
  <c r="AG38" i="23"/>
  <c r="AF38" i="23"/>
  <c r="AE38" i="23"/>
  <c r="AI58" i="23"/>
  <c r="AH58" i="23"/>
  <c r="AG58" i="23"/>
  <c r="AF58" i="23"/>
  <c r="AE58" i="23"/>
  <c r="AI78" i="23"/>
  <c r="AH78" i="23"/>
  <c r="AG78" i="23"/>
  <c r="AF78" i="23"/>
  <c r="AE78" i="23"/>
  <c r="AI98" i="23"/>
  <c r="AH98" i="23"/>
  <c r="AG98" i="23"/>
  <c r="AF98" i="23"/>
  <c r="AE98" i="23"/>
  <c r="AF18" i="24"/>
  <c r="AE18" i="24"/>
  <c r="AF38" i="24"/>
  <c r="AE38" i="24"/>
  <c r="AG38" i="24"/>
  <c r="AH38" i="24"/>
  <c r="AI38" i="24"/>
  <c r="AF58" i="24"/>
  <c r="AE58" i="24"/>
  <c r="AI58" i="24"/>
  <c r="AG58" i="24"/>
  <c r="AF78" i="24"/>
  <c r="AE78" i="24"/>
  <c r="AH78" i="24"/>
  <c r="AG78" i="24"/>
  <c r="AI78" i="24"/>
  <c r="AF98" i="24"/>
  <c r="AE98" i="24"/>
  <c r="AI98" i="24"/>
  <c r="AH98" i="24"/>
  <c r="AG98" i="24"/>
  <c r="AF18" i="25"/>
  <c r="AE18" i="25"/>
  <c r="AI18" i="25"/>
  <c r="AF38" i="25"/>
  <c r="AE38" i="25"/>
  <c r="AG38" i="25"/>
  <c r="AH38" i="25"/>
  <c r="AF58" i="25"/>
  <c r="AE58" i="25"/>
  <c r="AI58" i="25"/>
  <c r="AF78" i="25"/>
  <c r="AE78" i="25"/>
  <c r="AI78" i="25"/>
  <c r="AH78" i="25"/>
  <c r="AG78" i="25"/>
  <c r="AI98" i="25"/>
  <c r="AH98" i="25"/>
  <c r="AG98" i="25"/>
  <c r="AF98" i="25"/>
  <c r="AE98" i="25"/>
  <c r="AI38" i="22"/>
  <c r="AH38" i="22"/>
  <c r="AG38" i="22"/>
  <c r="AF38" i="22"/>
  <c r="AE38" i="22"/>
  <c r="AI58" i="22"/>
  <c r="AH58" i="22"/>
  <c r="AG58" i="22"/>
  <c r="AF58" i="22"/>
  <c r="AI98" i="22"/>
  <c r="AH98" i="22"/>
  <c r="AG98" i="22"/>
  <c r="AF98" i="22"/>
  <c r="AE98" i="22"/>
  <c r="AI18" i="19"/>
  <c r="AH18" i="19"/>
  <c r="AE18" i="19"/>
  <c r="AG18" i="19"/>
  <c r="AF18" i="19"/>
  <c r="AI38" i="19"/>
  <c r="AH38" i="19"/>
  <c r="AG38" i="19"/>
  <c r="AF38" i="19"/>
  <c r="AE38" i="19"/>
  <c r="AI58" i="19"/>
  <c r="AE58" i="19"/>
  <c r="AG58" i="19"/>
  <c r="AI78" i="19"/>
  <c r="AH78" i="19"/>
  <c r="AG78" i="19"/>
  <c r="AF78" i="19"/>
  <c r="AE78" i="19"/>
  <c r="AE98" i="19"/>
  <c r="AI98" i="19"/>
  <c r="AF98" i="19"/>
  <c r="AG98" i="19"/>
  <c r="AH98" i="19"/>
  <c r="AE18" i="21"/>
  <c r="AF18" i="21"/>
  <c r="AG18" i="21"/>
  <c r="AI18" i="21"/>
  <c r="AG38" i="21"/>
  <c r="AF38" i="21"/>
  <c r="AE38" i="21"/>
  <c r="AI38" i="21"/>
  <c r="AH38" i="21"/>
  <c r="AH58" i="21"/>
  <c r="AG58" i="21"/>
  <c r="AF58" i="21"/>
  <c r="AI58" i="21"/>
  <c r="AE58" i="21"/>
  <c r="AH78" i="21"/>
  <c r="AI78" i="21"/>
  <c r="AE78" i="21"/>
  <c r="AI98" i="21"/>
  <c r="AH98" i="21"/>
  <c r="AG98" i="21"/>
  <c r="AF98" i="21"/>
  <c r="AG18" i="20"/>
  <c r="AI18" i="20"/>
  <c r="AE18" i="20"/>
  <c r="AH38" i="20"/>
  <c r="AG38" i="20"/>
  <c r="AF38" i="20"/>
  <c r="AI38" i="20"/>
  <c r="AE38" i="20"/>
  <c r="AE78" i="20"/>
  <c r="AI78" i="20"/>
  <c r="AH78" i="20"/>
  <c r="AG78" i="20"/>
  <c r="AF78" i="20"/>
  <c r="AG98" i="20"/>
  <c r="AF98" i="20"/>
  <c r="AE98" i="20"/>
  <c r="AI98" i="20"/>
  <c r="AH98" i="20"/>
  <c r="AH18" i="18"/>
  <c r="AG18" i="18"/>
  <c r="AF18" i="18"/>
  <c r="AE18" i="18"/>
  <c r="AI18" i="18"/>
  <c r="AH58" i="18"/>
  <c r="AF58" i="18"/>
  <c r="AG58" i="18"/>
  <c r="AI58" i="18"/>
  <c r="AE58" i="18"/>
  <c r="AE78" i="18"/>
  <c r="AI78" i="18"/>
  <c r="AH78" i="18"/>
  <c r="AG78" i="18"/>
  <c r="AF78" i="18"/>
  <c r="AE98" i="18"/>
  <c r="AG98" i="18"/>
  <c r="AF98" i="18"/>
  <c r="AH98" i="18"/>
  <c r="AI98" i="18"/>
  <c r="AE18" i="17"/>
  <c r="AI18" i="17"/>
  <c r="AG18" i="17"/>
  <c r="AF18" i="17"/>
  <c r="AH18" i="17"/>
  <c r="AE38" i="17"/>
  <c r="AF38" i="17"/>
  <c r="AG38" i="17"/>
  <c r="AH38" i="17"/>
  <c r="AE58" i="17"/>
  <c r="AI58" i="17"/>
  <c r="AH58" i="17"/>
  <c r="AF58" i="17"/>
  <c r="AG58" i="17"/>
  <c r="AH78" i="17"/>
  <c r="AG78" i="17"/>
  <c r="AE78" i="17"/>
  <c r="AI78" i="17"/>
  <c r="AF78" i="17"/>
  <c r="AI98" i="17"/>
  <c r="AH98" i="17"/>
  <c r="AG98" i="17"/>
  <c r="AF98" i="17"/>
  <c r="AE98" i="17"/>
  <c r="AI18" i="15"/>
  <c r="AH18" i="15"/>
  <c r="AF18" i="15"/>
  <c r="AG18" i="15"/>
  <c r="AI38" i="15"/>
  <c r="AH38" i="15"/>
  <c r="AF38" i="15"/>
  <c r="AE38" i="15"/>
  <c r="AG38" i="15"/>
  <c r="AI58" i="15"/>
  <c r="AH58" i="15"/>
  <c r="AF58" i="15"/>
  <c r="AE58" i="15"/>
  <c r="AG58" i="15"/>
  <c r="AI98" i="15"/>
  <c r="AH98" i="15"/>
  <c r="AF98" i="15"/>
  <c r="AG98" i="15"/>
  <c r="AE98" i="15"/>
  <c r="AI18" i="14"/>
  <c r="AH18" i="14"/>
  <c r="AE18" i="14"/>
  <c r="AF18" i="14"/>
  <c r="AI38" i="14"/>
  <c r="AH38" i="14"/>
  <c r="AF38" i="14"/>
  <c r="AE38" i="14"/>
  <c r="AG38" i="14"/>
  <c r="AH78" i="14"/>
  <c r="AE78" i="14"/>
  <c r="AF78" i="14"/>
  <c r="AI78" i="14"/>
  <c r="AG78" i="14"/>
  <c r="AE98" i="14"/>
  <c r="AF98" i="14"/>
  <c r="AI98" i="14"/>
  <c r="AG98" i="14"/>
  <c r="AH98" i="14"/>
  <c r="AI18" i="13"/>
  <c r="AH18" i="13"/>
  <c r="AG18" i="13"/>
  <c r="AE18" i="13"/>
  <c r="AF18" i="13"/>
  <c r="AG38" i="13"/>
  <c r="AI38" i="13"/>
  <c r="AH38" i="13"/>
  <c r="AF38" i="13"/>
  <c r="AE38" i="13"/>
  <c r="AI58" i="13"/>
  <c r="AH58" i="13"/>
  <c r="AG58" i="13"/>
  <c r="AF58" i="13"/>
  <c r="AE58" i="13"/>
  <c r="AH78" i="13"/>
  <c r="AG78" i="13"/>
  <c r="AI78" i="13"/>
  <c r="AF78" i="13"/>
  <c r="AE78" i="13"/>
  <c r="AH98" i="13"/>
  <c r="AG98" i="13"/>
  <c r="AI98" i="13"/>
  <c r="AF98" i="13"/>
  <c r="AE98" i="13"/>
  <c r="AH18" i="12"/>
  <c r="AG18" i="12"/>
  <c r="AI18" i="12"/>
  <c r="AF18" i="12"/>
  <c r="AE18" i="12"/>
  <c r="AI38" i="12"/>
  <c r="AH38" i="12"/>
  <c r="AG38" i="12"/>
  <c r="AF38" i="12"/>
  <c r="AE38" i="12"/>
  <c r="AG58" i="12"/>
  <c r="AF58" i="12"/>
  <c r="AH58" i="12"/>
  <c r="AE58" i="12"/>
  <c r="AI58" i="12"/>
  <c r="AI78" i="12"/>
  <c r="AH78" i="12"/>
  <c r="AG78" i="12"/>
  <c r="AF78" i="12"/>
  <c r="AE78" i="12"/>
  <c r="AI98" i="12"/>
  <c r="AF98" i="12"/>
  <c r="AE98" i="12"/>
  <c r="AH98" i="12"/>
  <c r="AG98" i="12"/>
  <c r="AI18" i="11"/>
  <c r="AH18" i="11"/>
  <c r="AF18" i="11"/>
  <c r="AE18" i="11"/>
  <c r="AG18" i="11"/>
  <c r="AI38" i="11"/>
  <c r="AH38" i="11"/>
  <c r="AG38" i="11"/>
  <c r="AE38" i="11"/>
  <c r="AF38" i="11"/>
  <c r="AI58" i="11"/>
  <c r="AH58" i="11"/>
  <c r="AG58" i="11"/>
  <c r="AF58" i="11"/>
  <c r="AE58" i="11"/>
  <c r="AI78" i="11"/>
  <c r="AE78" i="11"/>
  <c r="AH78" i="11"/>
  <c r="AG78" i="11"/>
  <c r="AF78" i="11"/>
  <c r="AI98" i="11"/>
  <c r="AH98" i="11"/>
  <c r="AG98" i="11"/>
  <c r="AF98" i="11"/>
  <c r="AE98" i="11"/>
  <c r="AI18" i="39"/>
  <c r="AH18" i="39"/>
  <c r="AE18" i="39"/>
  <c r="AF18" i="39"/>
  <c r="AG18" i="39"/>
  <c r="AI38" i="39"/>
  <c r="AH38" i="39"/>
  <c r="AE38" i="39"/>
  <c r="AF38" i="39"/>
  <c r="AG38" i="39"/>
  <c r="AI58" i="39"/>
  <c r="AH58" i="39"/>
  <c r="AE58" i="39"/>
  <c r="AF58" i="39"/>
  <c r="AG58" i="39"/>
  <c r="AI78" i="39"/>
  <c r="AH78" i="39"/>
  <c r="AE78" i="39"/>
  <c r="AF78" i="39"/>
  <c r="AG78" i="39"/>
  <c r="AI98" i="39"/>
  <c r="AH98" i="39"/>
  <c r="AE98" i="39"/>
  <c r="AF98" i="39"/>
  <c r="AG98" i="39"/>
  <c r="AI18" i="38"/>
  <c r="AH18" i="38"/>
  <c r="AE18" i="38"/>
  <c r="AF18" i="38"/>
  <c r="AG18" i="38"/>
  <c r="AI38" i="38"/>
  <c r="AH38" i="38"/>
  <c r="AE38" i="38"/>
  <c r="AF38" i="38"/>
  <c r="AG38" i="38"/>
  <c r="AI58" i="38"/>
  <c r="AH58" i="38"/>
  <c r="AE58" i="38"/>
  <c r="AF58" i="38"/>
  <c r="AG58" i="38"/>
  <c r="AI78" i="38"/>
  <c r="AH78" i="38"/>
  <c r="AE78" i="38"/>
  <c r="AF78" i="38"/>
  <c r="AG78" i="38"/>
  <c r="AI98" i="38"/>
  <c r="AH98" i="38"/>
  <c r="AE98" i="38"/>
  <c r="AF98" i="38"/>
  <c r="AG98" i="38"/>
  <c r="AG21" i="37"/>
  <c r="AF39" i="37"/>
  <c r="AF58" i="37"/>
  <c r="AF78" i="37"/>
  <c r="AF98" i="37"/>
  <c r="AF18" i="26"/>
  <c r="AF38" i="26"/>
  <c r="AF58" i="26"/>
  <c r="AF78" i="26"/>
  <c r="AF98" i="26"/>
  <c r="AE23" i="28"/>
  <c r="AE43" i="28"/>
  <c r="AE58" i="27"/>
  <c r="AE82" i="27"/>
  <c r="AF21" i="16"/>
  <c r="AI36" i="16"/>
  <c r="AE57" i="16"/>
  <c r="AE80" i="16"/>
  <c r="AI97" i="16"/>
  <c r="AE17" i="23"/>
  <c r="AH32" i="24"/>
  <c r="AH58" i="24"/>
  <c r="AG17" i="22"/>
  <c r="AH18" i="20"/>
  <c r="AH92" i="20"/>
  <c r="AI105" i="17"/>
  <c r="AI55" i="17"/>
  <c r="AH55" i="17"/>
  <c r="AE55" i="17"/>
  <c r="AG55" i="17"/>
  <c r="AF55" i="17"/>
  <c r="AF15" i="15"/>
  <c r="AE15" i="15"/>
  <c r="AH15" i="15"/>
  <c r="AG15" i="15"/>
  <c r="AI15" i="15"/>
  <c r="AI95" i="13"/>
  <c r="AH95" i="13"/>
  <c r="AF95" i="13"/>
  <c r="AE95" i="13"/>
  <c r="AG95" i="13"/>
  <c r="AH55" i="38"/>
  <c r="AG55" i="38"/>
  <c r="AF55" i="38"/>
  <c r="AI55" i="38"/>
  <c r="AE55" i="38"/>
  <c r="AI98" i="28"/>
  <c r="AF98" i="28"/>
  <c r="AI79" i="26"/>
  <c r="AG79" i="26"/>
  <c r="AI79" i="28"/>
  <c r="AF79" i="28"/>
  <c r="AI99" i="28"/>
  <c r="AH99" i="28"/>
  <c r="AG99" i="28"/>
  <c r="AF99" i="28"/>
  <c r="AE19" i="27"/>
  <c r="AF19" i="27"/>
  <c r="AI59" i="27"/>
  <c r="AF59" i="27"/>
  <c r="AI79" i="27"/>
  <c r="AH79" i="27"/>
  <c r="AG79" i="27"/>
  <c r="AF79" i="27"/>
  <c r="AE79" i="27"/>
  <c r="AE99" i="27"/>
  <c r="AF99" i="27"/>
  <c r="AF19" i="16"/>
  <c r="AE19" i="16"/>
  <c r="AG19" i="16"/>
  <c r="AI19" i="16"/>
  <c r="AH19" i="16"/>
  <c r="AF39" i="16"/>
  <c r="AE39" i="16"/>
  <c r="AH39" i="16"/>
  <c r="AG39" i="16"/>
  <c r="AI39" i="16"/>
  <c r="AF59" i="16"/>
  <c r="AE59" i="16"/>
  <c r="AI59" i="16"/>
  <c r="AH59" i="16"/>
  <c r="AG59" i="16"/>
  <c r="AF79" i="16"/>
  <c r="AE79" i="16"/>
  <c r="AH79" i="16"/>
  <c r="AG79" i="16"/>
  <c r="AI79" i="16"/>
  <c r="AF99" i="16"/>
  <c r="AE99" i="16"/>
  <c r="AF39" i="23"/>
  <c r="AE39" i="23"/>
  <c r="AI39" i="23"/>
  <c r="AF59" i="23"/>
  <c r="AE59" i="23"/>
  <c r="AH59" i="23"/>
  <c r="AG59" i="23"/>
  <c r="AI59" i="23"/>
  <c r="AF79" i="23"/>
  <c r="AE79" i="23"/>
  <c r="AI79" i="23"/>
  <c r="AH79" i="23"/>
  <c r="AG79" i="23"/>
  <c r="AF99" i="23"/>
  <c r="AE99" i="23"/>
  <c r="AI99" i="23"/>
  <c r="AH99" i="23"/>
  <c r="AG99" i="23"/>
  <c r="AI19" i="24"/>
  <c r="AH19" i="24"/>
  <c r="AF19" i="24"/>
  <c r="AG39" i="24"/>
  <c r="AF39" i="24"/>
  <c r="AE39" i="24"/>
  <c r="AI39" i="24"/>
  <c r="AH39" i="24"/>
  <c r="AI59" i="24"/>
  <c r="AH59" i="24"/>
  <c r="AG59" i="24"/>
  <c r="AF59" i="24"/>
  <c r="AE59" i="24"/>
  <c r="AH79" i="24"/>
  <c r="AE79" i="24"/>
  <c r="AF99" i="24"/>
  <c r="AE99" i="24"/>
  <c r="AG99" i="24"/>
  <c r="AI99" i="24"/>
  <c r="AI19" i="25"/>
  <c r="AH19" i="25"/>
  <c r="AI39" i="25"/>
  <c r="AH39" i="25"/>
  <c r="AG39" i="25"/>
  <c r="AF39" i="25"/>
  <c r="AE39" i="25"/>
  <c r="AI59" i="25"/>
  <c r="AH59" i="25"/>
  <c r="AG59" i="25"/>
  <c r="AF59" i="25"/>
  <c r="AE59" i="25"/>
  <c r="AI79" i="25"/>
  <c r="AH79" i="25"/>
  <c r="AG79" i="25"/>
  <c r="AF79" i="25"/>
  <c r="AE79" i="25"/>
  <c r="AE99" i="25"/>
  <c r="AH99" i="25"/>
  <c r="AE19" i="22"/>
  <c r="AI19" i="22"/>
  <c r="AH19" i="22"/>
  <c r="AG19" i="22"/>
  <c r="AF19" i="22"/>
  <c r="AE39" i="22"/>
  <c r="AG39" i="22"/>
  <c r="AF39" i="22"/>
  <c r="AI39" i="22"/>
  <c r="AH39" i="22"/>
  <c r="AE59" i="22"/>
  <c r="AH59" i="22"/>
  <c r="AG59" i="22"/>
  <c r="AF59" i="22"/>
  <c r="AE79" i="22"/>
  <c r="AF79" i="22"/>
  <c r="AG79" i="22"/>
  <c r="AI79" i="22"/>
  <c r="AE99" i="22"/>
  <c r="AH99" i="22"/>
  <c r="AG99" i="22"/>
  <c r="AF99" i="22"/>
  <c r="AI99" i="22"/>
  <c r="AE19" i="19"/>
  <c r="AI19" i="19"/>
  <c r="AF19" i="19"/>
  <c r="AH19" i="19"/>
  <c r="AG19" i="19"/>
  <c r="AE39" i="19"/>
  <c r="AI39" i="19"/>
  <c r="AF39" i="19"/>
  <c r="AG39" i="19"/>
  <c r="AH39" i="19"/>
  <c r="AF59" i="19"/>
  <c r="AE59" i="19"/>
  <c r="AG59" i="19"/>
  <c r="AH59" i="19"/>
  <c r="AI79" i="19"/>
  <c r="AE79" i="19"/>
  <c r="AG79" i="19"/>
  <c r="AG99" i="19"/>
  <c r="AF99" i="19"/>
  <c r="AE99" i="19"/>
  <c r="AI99" i="19"/>
  <c r="AH99" i="19"/>
  <c r="AG19" i="21"/>
  <c r="AF19" i="21"/>
  <c r="AI19" i="21"/>
  <c r="AH19" i="21"/>
  <c r="AE19" i="21"/>
  <c r="AH39" i="21"/>
  <c r="AG39" i="21"/>
  <c r="AF39" i="21"/>
  <c r="AI39" i="21"/>
  <c r="AE39" i="21"/>
  <c r="AF59" i="21"/>
  <c r="AE59" i="21"/>
  <c r="AH59" i="21"/>
  <c r="AI59" i="21"/>
  <c r="AG59" i="21"/>
  <c r="AG79" i="21"/>
  <c r="AF79" i="21"/>
  <c r="AI79" i="21"/>
  <c r="AH79" i="21"/>
  <c r="AE79" i="21"/>
  <c r="AG99" i="21"/>
  <c r="AF99" i="21"/>
  <c r="AH99" i="21"/>
  <c r="AH19" i="20"/>
  <c r="AG19" i="20"/>
  <c r="AF19" i="20"/>
  <c r="AI19" i="20"/>
  <c r="AE19" i="20"/>
  <c r="AI39" i="20"/>
  <c r="AH39" i="20"/>
  <c r="AG39" i="20"/>
  <c r="AF39" i="20"/>
  <c r="AE39" i="20"/>
  <c r="AE59" i="20"/>
  <c r="AH59" i="20"/>
  <c r="AG59" i="20"/>
  <c r="AF59" i="20"/>
  <c r="AI59" i="20"/>
  <c r="AG79" i="20"/>
  <c r="AF79" i="20"/>
  <c r="AH79" i="20"/>
  <c r="AI79" i="20"/>
  <c r="AE79" i="20"/>
  <c r="AH99" i="20"/>
  <c r="AG99" i="20"/>
  <c r="AF99" i="20"/>
  <c r="AI99" i="20"/>
  <c r="AE99" i="20"/>
  <c r="AI19" i="18"/>
  <c r="AH19" i="18"/>
  <c r="AE19" i="18"/>
  <c r="AG19" i="18"/>
  <c r="AF19" i="18"/>
  <c r="AH39" i="18"/>
  <c r="AF39" i="18"/>
  <c r="AE39" i="18"/>
  <c r="AG39" i="18"/>
  <c r="AI39" i="18"/>
  <c r="AG59" i="18"/>
  <c r="AF59" i="18"/>
  <c r="AH59" i="18"/>
  <c r="AE59" i="18"/>
  <c r="AI59" i="18"/>
  <c r="AF79" i="18"/>
  <c r="AE79" i="18"/>
  <c r="AI79" i="18"/>
  <c r="AH79" i="18"/>
  <c r="AG79" i="18"/>
  <c r="AG99" i="18"/>
  <c r="AI99" i="18"/>
  <c r="AH99" i="18"/>
  <c r="AF99" i="18"/>
  <c r="AE99" i="18"/>
  <c r="AF19" i="17"/>
  <c r="AE19" i="17"/>
  <c r="AG19" i="17"/>
  <c r="AH19" i="17"/>
  <c r="AI19" i="17"/>
  <c r="AG39" i="17"/>
  <c r="AH39" i="17"/>
  <c r="AF39" i="17"/>
  <c r="AE39" i="17"/>
  <c r="AI39" i="17"/>
  <c r="AF59" i="17"/>
  <c r="AE59" i="17"/>
  <c r="AI59" i="17"/>
  <c r="AH59" i="17"/>
  <c r="AG59" i="17"/>
  <c r="AE79" i="17"/>
  <c r="AH79" i="17"/>
  <c r="AG79" i="17"/>
  <c r="AI79" i="17"/>
  <c r="AF79" i="17"/>
  <c r="AE99" i="17"/>
  <c r="AH99" i="17"/>
  <c r="AG99" i="17"/>
  <c r="AF99" i="17"/>
  <c r="AI99" i="17"/>
  <c r="AF19" i="15"/>
  <c r="AE19" i="15"/>
  <c r="AI19" i="15"/>
  <c r="AG19" i="15"/>
  <c r="AH19" i="15"/>
  <c r="AF39" i="15"/>
  <c r="AE39" i="15"/>
  <c r="AI39" i="15"/>
  <c r="AG39" i="15"/>
  <c r="AH39" i="15"/>
  <c r="AF59" i="15"/>
  <c r="AE59" i="15"/>
  <c r="AG59" i="15"/>
  <c r="AI59" i="15"/>
  <c r="AF79" i="15"/>
  <c r="AE79" i="15"/>
  <c r="AG79" i="15"/>
  <c r="AI79" i="15"/>
  <c r="AH79" i="15"/>
  <c r="AF99" i="15"/>
  <c r="AE99" i="15"/>
  <c r="AH99" i="15"/>
  <c r="AG99" i="15"/>
  <c r="AI99" i="15"/>
  <c r="AF19" i="14"/>
  <c r="AE19" i="14"/>
  <c r="AH19" i="14"/>
  <c r="AG19" i="14"/>
  <c r="AI19" i="14"/>
  <c r="AF39" i="14"/>
  <c r="AE39" i="14"/>
  <c r="AI39" i="14"/>
  <c r="AH39" i="14"/>
  <c r="AG39" i="14"/>
  <c r="AF59" i="14"/>
  <c r="AE59" i="14"/>
  <c r="AI59" i="14"/>
  <c r="AH59" i="14"/>
  <c r="AG59" i="14"/>
  <c r="AI79" i="14"/>
  <c r="AH79" i="14"/>
  <c r="AG79" i="14"/>
  <c r="AF79" i="14"/>
  <c r="AE79" i="14"/>
  <c r="AI99" i="14"/>
  <c r="AF99" i="14"/>
  <c r="AE99" i="14"/>
  <c r="AH99" i="14"/>
  <c r="AG99" i="14"/>
  <c r="AG19" i="13"/>
  <c r="AI19" i="13"/>
  <c r="AE19" i="13"/>
  <c r="AH19" i="13"/>
  <c r="AF19" i="13"/>
  <c r="AI39" i="13"/>
  <c r="AH39" i="13"/>
  <c r="AG39" i="13"/>
  <c r="AF39" i="13"/>
  <c r="AE39" i="13"/>
  <c r="AH59" i="13"/>
  <c r="AG59" i="13"/>
  <c r="AF59" i="13"/>
  <c r="AE59" i="13"/>
  <c r="AI59" i="13"/>
  <c r="AF79" i="13"/>
  <c r="AE79" i="13"/>
  <c r="AH79" i="13"/>
  <c r="AI79" i="13"/>
  <c r="AG79" i="13"/>
  <c r="AH99" i="13"/>
  <c r="AI99" i="13"/>
  <c r="AG99" i="13"/>
  <c r="AF99" i="13"/>
  <c r="AE99" i="13"/>
  <c r="AI19" i="12"/>
  <c r="AH19" i="12"/>
  <c r="AG19" i="12"/>
  <c r="AF19" i="12"/>
  <c r="AE19" i="12"/>
  <c r="AG39" i="12"/>
  <c r="AF39" i="12"/>
  <c r="AE39" i="12"/>
  <c r="AI39" i="12"/>
  <c r="AH39" i="12"/>
  <c r="AG59" i="12"/>
  <c r="AF59" i="12"/>
  <c r="AI59" i="12"/>
  <c r="AH59" i="12"/>
  <c r="AE59" i="12"/>
  <c r="AI79" i="12"/>
  <c r="AH79" i="12"/>
  <c r="AG79" i="12"/>
  <c r="AF79" i="12"/>
  <c r="AE79" i="12"/>
  <c r="AI99" i="12"/>
  <c r="AH99" i="12"/>
  <c r="AG99" i="12"/>
  <c r="AF99" i="12"/>
  <c r="AE99" i="12"/>
  <c r="AI19" i="11"/>
  <c r="AE19" i="11"/>
  <c r="AH19" i="11"/>
  <c r="AG19" i="11"/>
  <c r="AF19" i="11"/>
  <c r="AI39" i="11"/>
  <c r="AH39" i="11"/>
  <c r="AG39" i="11"/>
  <c r="AF39" i="11"/>
  <c r="AE39" i="11"/>
  <c r="AI59" i="11"/>
  <c r="AH59" i="11"/>
  <c r="AE59" i="11"/>
  <c r="AG59" i="11"/>
  <c r="AF59" i="11"/>
  <c r="AE79" i="11"/>
  <c r="AG79" i="11"/>
  <c r="AF79" i="11"/>
  <c r="AI79" i="11"/>
  <c r="AH79" i="11"/>
  <c r="AF99" i="11"/>
  <c r="AE99" i="11"/>
  <c r="AG99" i="11"/>
  <c r="AI99" i="11"/>
  <c r="AH99" i="11"/>
  <c r="AI19" i="39"/>
  <c r="AH19" i="39"/>
  <c r="AG19" i="39"/>
  <c r="AF19" i="39"/>
  <c r="AE19" i="39"/>
  <c r="AI39" i="39"/>
  <c r="AE39" i="39"/>
  <c r="AH39" i="39"/>
  <c r="AF39" i="39"/>
  <c r="AG39" i="39"/>
  <c r="AH59" i="39"/>
  <c r="AG59" i="39"/>
  <c r="AF59" i="39"/>
  <c r="AE59" i="39"/>
  <c r="AI59" i="39"/>
  <c r="AE79" i="39"/>
  <c r="AI79" i="39"/>
  <c r="AG79" i="39"/>
  <c r="AF79" i="39"/>
  <c r="AH79" i="39"/>
  <c r="AE99" i="39"/>
  <c r="AI99" i="39"/>
  <c r="AH99" i="39"/>
  <c r="AF99" i="39"/>
  <c r="AG99" i="39"/>
  <c r="AH19" i="38"/>
  <c r="AG19" i="38"/>
  <c r="AF19" i="38"/>
  <c r="AE19" i="38"/>
  <c r="AI19" i="38"/>
  <c r="AI39" i="38"/>
  <c r="AH39" i="38"/>
  <c r="AF39" i="38"/>
  <c r="AE39" i="38"/>
  <c r="AG39" i="38"/>
  <c r="AH59" i="38"/>
  <c r="AG59" i="38"/>
  <c r="AF59" i="38"/>
  <c r="AE59" i="38"/>
  <c r="AI59" i="38"/>
  <c r="AI79" i="38"/>
  <c r="AH79" i="38"/>
  <c r="AF79" i="38"/>
  <c r="AE79" i="38"/>
  <c r="AG79" i="38"/>
  <c r="AI99" i="38"/>
  <c r="AH99" i="38"/>
  <c r="AF99" i="38"/>
  <c r="AE99" i="38"/>
  <c r="AG99" i="38"/>
  <c r="AH21" i="37"/>
  <c r="AG58" i="37"/>
  <c r="AG78" i="37"/>
  <c r="AG98" i="37"/>
  <c r="AG18" i="26"/>
  <c r="AG38" i="26"/>
  <c r="AG58" i="26"/>
  <c r="AG78" i="26"/>
  <c r="AG98" i="26"/>
  <c r="AF23" i="28"/>
  <c r="AF58" i="27"/>
  <c r="AF82" i="27"/>
  <c r="AG21" i="16"/>
  <c r="AE37" i="16"/>
  <c r="AF57" i="16"/>
  <c r="AF80" i="16"/>
  <c r="AE98" i="16"/>
  <c r="AE20" i="23"/>
  <c r="AG39" i="23"/>
  <c r="AI32" i="24"/>
  <c r="AF19" i="25"/>
  <c r="AE85" i="25"/>
  <c r="AI17" i="22"/>
  <c r="AG17" i="19"/>
  <c r="AG76" i="19"/>
  <c r="AI17" i="15"/>
  <c r="AE95" i="17"/>
  <c r="AH95" i="17"/>
  <c r="AG95" i="17"/>
  <c r="AI95" i="17"/>
  <c r="AF95" i="17"/>
  <c r="AF55" i="15"/>
  <c r="AE55" i="15"/>
  <c r="AI55" i="15"/>
  <c r="AH55" i="15"/>
  <c r="AG55" i="15"/>
  <c r="AF15" i="14"/>
  <c r="AE15" i="14"/>
  <c r="AI15" i="14"/>
  <c r="AH15" i="14"/>
  <c r="AG15" i="14"/>
  <c r="AH95" i="14"/>
  <c r="AI95" i="14"/>
  <c r="AG95" i="14"/>
  <c r="AE95" i="14"/>
  <c r="AF95" i="14"/>
  <c r="AG55" i="12"/>
  <c r="AF55" i="12"/>
  <c r="AE55" i="12"/>
  <c r="AI55" i="12"/>
  <c r="AH55" i="12"/>
  <c r="AG105" i="22"/>
  <c r="AI98" i="27"/>
  <c r="AH98" i="27"/>
  <c r="AG98" i="27"/>
  <c r="AF98" i="27"/>
  <c r="AE98" i="27"/>
  <c r="AI59" i="37"/>
  <c r="AG59" i="37"/>
  <c r="AI39" i="26"/>
  <c r="AG39" i="26"/>
  <c r="AE39" i="28"/>
  <c r="AF39" i="28"/>
  <c r="AH40" i="37"/>
  <c r="AG40" i="37"/>
  <c r="AF40" i="37"/>
  <c r="AE40" i="37"/>
  <c r="AH80" i="37"/>
  <c r="AG80" i="37"/>
  <c r="AF80" i="37"/>
  <c r="AE80" i="37"/>
  <c r="AI80" i="37"/>
  <c r="AH100" i="26"/>
  <c r="AG100" i="26"/>
  <c r="AF100" i="26"/>
  <c r="AE100" i="26"/>
  <c r="AI100" i="26"/>
  <c r="AI60" i="27"/>
  <c r="AH60" i="27"/>
  <c r="AG60" i="27"/>
  <c r="AF60" i="27"/>
  <c r="AE60" i="27"/>
  <c r="AI60" i="16"/>
  <c r="AH60" i="16"/>
  <c r="AG60" i="16"/>
  <c r="AF60" i="16"/>
  <c r="AE60" i="16"/>
  <c r="AI20" i="24"/>
  <c r="AH20" i="24"/>
  <c r="AG20" i="24"/>
  <c r="AF20" i="24"/>
  <c r="AE20" i="24"/>
  <c r="AI40" i="25"/>
  <c r="AH40" i="25"/>
  <c r="AF40" i="25"/>
  <c r="AE40" i="25"/>
  <c r="AG40" i="25"/>
  <c r="AG100" i="22"/>
  <c r="AI100" i="22"/>
  <c r="AH100" i="22"/>
  <c r="AF100" i="22"/>
  <c r="AE100" i="22"/>
  <c r="AG60" i="20"/>
  <c r="AF60" i="20"/>
  <c r="AE60" i="20"/>
  <c r="AI60" i="20"/>
  <c r="AH60" i="20"/>
  <c r="AI20" i="18"/>
  <c r="AH20" i="18"/>
  <c r="AG20" i="18"/>
  <c r="AF20" i="18"/>
  <c r="AE20" i="18"/>
  <c r="AH60" i="18"/>
  <c r="AG60" i="18"/>
  <c r="AF60" i="18"/>
  <c r="AI60" i="18"/>
  <c r="AE60" i="18"/>
  <c r="AI100" i="18"/>
  <c r="AE100" i="18"/>
  <c r="AG100" i="18"/>
  <c r="AI100" i="15"/>
  <c r="AH100" i="15"/>
  <c r="AG100" i="15"/>
  <c r="AF100" i="15"/>
  <c r="AE100" i="15"/>
  <c r="AI20" i="14"/>
  <c r="AH20" i="14"/>
  <c r="AG20" i="14"/>
  <c r="AF20" i="14"/>
  <c r="AE20" i="14"/>
  <c r="AI40" i="14"/>
  <c r="AE40" i="14"/>
  <c r="AH40" i="14"/>
  <c r="AF40" i="14"/>
  <c r="AG40" i="14"/>
  <c r="AF60" i="14"/>
  <c r="AE60" i="14"/>
  <c r="AI60" i="14"/>
  <c r="AH60" i="14"/>
  <c r="AH100" i="14"/>
  <c r="AE100" i="14"/>
  <c r="AF100" i="14"/>
  <c r="AI100" i="14"/>
  <c r="AG100" i="14"/>
  <c r="AF20" i="13"/>
  <c r="AI20" i="13"/>
  <c r="AH20" i="13"/>
  <c r="AG20" i="13"/>
  <c r="AE20" i="13"/>
  <c r="AF40" i="13"/>
  <c r="AI40" i="13"/>
  <c r="AH40" i="13"/>
  <c r="AE40" i="13"/>
  <c r="AG40" i="13"/>
  <c r="AF60" i="13"/>
  <c r="AH60" i="13"/>
  <c r="AG60" i="13"/>
  <c r="AE60" i="13"/>
  <c r="AI60" i="13"/>
  <c r="AI80" i="13"/>
  <c r="AH80" i="13"/>
  <c r="AG80" i="13"/>
  <c r="AF80" i="13"/>
  <c r="AE80" i="13"/>
  <c r="AF100" i="13"/>
  <c r="AG100" i="13"/>
  <c r="AE100" i="13"/>
  <c r="AH100" i="13"/>
  <c r="AI100" i="13"/>
  <c r="AE20" i="12"/>
  <c r="AH20" i="12"/>
  <c r="AG20" i="12"/>
  <c r="AI20" i="12"/>
  <c r="AF20" i="12"/>
  <c r="AG40" i="12"/>
  <c r="AF40" i="12"/>
  <c r="AE40" i="12"/>
  <c r="AI40" i="12"/>
  <c r="AH40" i="12"/>
  <c r="AI60" i="12"/>
  <c r="AH60" i="12"/>
  <c r="AG60" i="12"/>
  <c r="AE60" i="12"/>
  <c r="AF60" i="12"/>
  <c r="AE80" i="12"/>
  <c r="AG80" i="12"/>
  <c r="AF80" i="12"/>
  <c r="AI80" i="12"/>
  <c r="AH80" i="12"/>
  <c r="AI100" i="12"/>
  <c r="AH100" i="12"/>
  <c r="AG100" i="12"/>
  <c r="AE100" i="12"/>
  <c r="AF100" i="12"/>
  <c r="AI20" i="11"/>
  <c r="AE20" i="11"/>
  <c r="AF20" i="11"/>
  <c r="AG20" i="11"/>
  <c r="AH20" i="11"/>
  <c r="AG40" i="11"/>
  <c r="AF40" i="11"/>
  <c r="AE40" i="11"/>
  <c r="AH40" i="11"/>
  <c r="AI40" i="11"/>
  <c r="AF60" i="11"/>
  <c r="AE60" i="11"/>
  <c r="AG60" i="11"/>
  <c r="AI60" i="11"/>
  <c r="AH60" i="11"/>
  <c r="AI80" i="11"/>
  <c r="AH80" i="11"/>
  <c r="AG80" i="11"/>
  <c r="AF80" i="11"/>
  <c r="AE80" i="11"/>
  <c r="AE100" i="11"/>
  <c r="AI100" i="11"/>
  <c r="AH100" i="11"/>
  <c r="AG100" i="11"/>
  <c r="AF100" i="11"/>
  <c r="AE20" i="39"/>
  <c r="AH20" i="39"/>
  <c r="AG20" i="39"/>
  <c r="AF20" i="39"/>
  <c r="AI20" i="39"/>
  <c r="AE40" i="39"/>
  <c r="AH40" i="39"/>
  <c r="AG40" i="39"/>
  <c r="AF40" i="39"/>
  <c r="AI40" i="39"/>
  <c r="AE60" i="39"/>
  <c r="AH60" i="39"/>
  <c r="AG60" i="39"/>
  <c r="AF60" i="39"/>
  <c r="AI60" i="39"/>
  <c r="AE80" i="39"/>
  <c r="AH80" i="39"/>
  <c r="AG80" i="39"/>
  <c r="AF80" i="39"/>
  <c r="AI80" i="39"/>
  <c r="AE100" i="39"/>
  <c r="AH100" i="39"/>
  <c r="AG100" i="39"/>
  <c r="AF100" i="39"/>
  <c r="AI100" i="39"/>
  <c r="AE20" i="38"/>
  <c r="AH20" i="38"/>
  <c r="AG20" i="38"/>
  <c r="AF20" i="38"/>
  <c r="AI20" i="38"/>
  <c r="AE40" i="38"/>
  <c r="AH40" i="38"/>
  <c r="AG40" i="38"/>
  <c r="AF40" i="38"/>
  <c r="AI40" i="38"/>
  <c r="AE60" i="38"/>
  <c r="AH60" i="38"/>
  <c r="AG60" i="38"/>
  <c r="AF60" i="38"/>
  <c r="AI60" i="38"/>
  <c r="AE80" i="38"/>
  <c r="AH80" i="38"/>
  <c r="AG80" i="38"/>
  <c r="AF80" i="38"/>
  <c r="AI80" i="38"/>
  <c r="AE100" i="38"/>
  <c r="AH100" i="38"/>
  <c r="AG100" i="38"/>
  <c r="AF100" i="38"/>
  <c r="AI100" i="38"/>
  <c r="AI61" i="22"/>
  <c r="AH61" i="22"/>
  <c r="AG61" i="22"/>
  <c r="AF61" i="22"/>
  <c r="AE61" i="22"/>
  <c r="AG16" i="39"/>
  <c r="AF16" i="39"/>
  <c r="AE16" i="39"/>
  <c r="AI16" i="39"/>
  <c r="AH16" i="39"/>
  <c r="AI40" i="37"/>
  <c r="AH58" i="37"/>
  <c r="AH78" i="37"/>
  <c r="AH98" i="37"/>
  <c r="AH18" i="26"/>
  <c r="AH38" i="26"/>
  <c r="AH58" i="26"/>
  <c r="AH78" i="26"/>
  <c r="AH98" i="26"/>
  <c r="AG23" i="28"/>
  <c r="AE76" i="28"/>
  <c r="AG38" i="27"/>
  <c r="AG58" i="27"/>
  <c r="AH82" i="27"/>
  <c r="AH21" i="16"/>
  <c r="AH80" i="16"/>
  <c r="AG99" i="16"/>
  <c r="AF20" i="23"/>
  <c r="AH39" i="23"/>
  <c r="AG19" i="25"/>
  <c r="AF85" i="25"/>
  <c r="AH17" i="19"/>
  <c r="AF79" i="19"/>
  <c r="AE31" i="20"/>
  <c r="AE18" i="15"/>
  <c r="AI56" i="13"/>
  <c r="AI15" i="12"/>
  <c r="AH15" i="12"/>
  <c r="AG15" i="12"/>
  <c r="AF15" i="12"/>
  <c r="AE15" i="12"/>
  <c r="AI18" i="28"/>
  <c r="AF18" i="28"/>
  <c r="AI18" i="27"/>
  <c r="AH18" i="27"/>
  <c r="AG18" i="27"/>
  <c r="AF18" i="27"/>
  <c r="AI58" i="16"/>
  <c r="AH58" i="16"/>
  <c r="AG58" i="16"/>
  <c r="AF58" i="16"/>
  <c r="AE58" i="16"/>
  <c r="AI19" i="37"/>
  <c r="AG19" i="37"/>
  <c r="AI99" i="37"/>
  <c r="AG99" i="37"/>
  <c r="AI19" i="28"/>
  <c r="AH19" i="28"/>
  <c r="AG19" i="28"/>
  <c r="AF19" i="28"/>
  <c r="AH100" i="37"/>
  <c r="AG100" i="37"/>
  <c r="AF100" i="37"/>
  <c r="AE100" i="37"/>
  <c r="AI100" i="37"/>
  <c r="AH20" i="26"/>
  <c r="AG20" i="26"/>
  <c r="AF20" i="26"/>
  <c r="AE20" i="26"/>
  <c r="AI20" i="26"/>
  <c r="AH40" i="26"/>
  <c r="AG40" i="26"/>
  <c r="AF40" i="26"/>
  <c r="AE40" i="26"/>
  <c r="AI40" i="26"/>
  <c r="AH80" i="26"/>
  <c r="AG80" i="26"/>
  <c r="AF80" i="26"/>
  <c r="AE80" i="26"/>
  <c r="AI80" i="26"/>
  <c r="AI20" i="28"/>
  <c r="AH20" i="28"/>
  <c r="AG20" i="28"/>
  <c r="AE20" i="28"/>
  <c r="AF20" i="28"/>
  <c r="AI40" i="28"/>
  <c r="AH40" i="28"/>
  <c r="AG40" i="28"/>
  <c r="AI100" i="28"/>
  <c r="AH100" i="28"/>
  <c r="AG100" i="28"/>
  <c r="AE100" i="28"/>
  <c r="AF100" i="28"/>
  <c r="AI40" i="27"/>
  <c r="AH40" i="27"/>
  <c r="AG40" i="27"/>
  <c r="AF40" i="27"/>
  <c r="AI80" i="27"/>
  <c r="AH80" i="27"/>
  <c r="AG80" i="27"/>
  <c r="AE80" i="27"/>
  <c r="AF80" i="27"/>
  <c r="AI40" i="16"/>
  <c r="AH40" i="16"/>
  <c r="AG40" i="16"/>
  <c r="AI60" i="23"/>
  <c r="AH60" i="23"/>
  <c r="AG60" i="23"/>
  <c r="AF60" i="23"/>
  <c r="AI60" i="24"/>
  <c r="AH60" i="24"/>
  <c r="AE60" i="24"/>
  <c r="AF60" i="24"/>
  <c r="AF60" i="22"/>
  <c r="AI60" i="22"/>
  <c r="AH60" i="22"/>
  <c r="AG60" i="22"/>
  <c r="AE60" i="22"/>
  <c r="AI20" i="19"/>
  <c r="AH20" i="19"/>
  <c r="AE20" i="19"/>
  <c r="AG20" i="19"/>
  <c r="AF20" i="19"/>
  <c r="AI60" i="19"/>
  <c r="AF60" i="19"/>
  <c r="AE60" i="19"/>
  <c r="AH60" i="19"/>
  <c r="AG60" i="19"/>
  <c r="AF80" i="19"/>
  <c r="AE80" i="19"/>
  <c r="AG80" i="19"/>
  <c r="AI80" i="19"/>
  <c r="AH80" i="19"/>
  <c r="AI100" i="19"/>
  <c r="AE100" i="19"/>
  <c r="AF100" i="19"/>
  <c r="AG100" i="19"/>
  <c r="AH100" i="19"/>
  <c r="AF40" i="21"/>
  <c r="AE40" i="21"/>
  <c r="AI40" i="21"/>
  <c r="AH40" i="21"/>
  <c r="AG40" i="21"/>
  <c r="AG60" i="21"/>
  <c r="AF60" i="21"/>
  <c r="AH60" i="21"/>
  <c r="AE60" i="21"/>
  <c r="AG80" i="21"/>
  <c r="AI80" i="21"/>
  <c r="AH80" i="21"/>
  <c r="AF80" i="21"/>
  <c r="AE80" i="21"/>
  <c r="AH100" i="21"/>
  <c r="AG100" i="21"/>
  <c r="AF100" i="21"/>
  <c r="AE100" i="21"/>
  <c r="AH20" i="20"/>
  <c r="AG20" i="20"/>
  <c r="AI20" i="20"/>
  <c r="AF20" i="20"/>
  <c r="AE20" i="20"/>
  <c r="AE40" i="20"/>
  <c r="AG40" i="20"/>
  <c r="AF40" i="20"/>
  <c r="AI40" i="20"/>
  <c r="AH40" i="20"/>
  <c r="AG40" i="18"/>
  <c r="AF40" i="18"/>
  <c r="AI40" i="18"/>
  <c r="AH40" i="18"/>
  <c r="AE40" i="18"/>
  <c r="AI80" i="18"/>
  <c r="AE80" i="18"/>
  <c r="AF80" i="18"/>
  <c r="AH80" i="18"/>
  <c r="AG80" i="18"/>
  <c r="AF20" i="17"/>
  <c r="AE20" i="17"/>
  <c r="AI20" i="17"/>
  <c r="AH20" i="17"/>
  <c r="AG20" i="17"/>
  <c r="AF80" i="17"/>
  <c r="AH80" i="17"/>
  <c r="AE80" i="17"/>
  <c r="AG80" i="17"/>
  <c r="AI80" i="17"/>
  <c r="AI100" i="17"/>
  <c r="AH100" i="17"/>
  <c r="AG100" i="17"/>
  <c r="AF100" i="17"/>
  <c r="AE100" i="17"/>
  <c r="AI20" i="15"/>
  <c r="AH20" i="15"/>
  <c r="AE20" i="15"/>
  <c r="AG20" i="15"/>
  <c r="AF20" i="15"/>
  <c r="AI40" i="15"/>
  <c r="AF40" i="15"/>
  <c r="AE40" i="15"/>
  <c r="AH40" i="15"/>
  <c r="AG40" i="15"/>
  <c r="AI60" i="15"/>
  <c r="AH60" i="15"/>
  <c r="AF60" i="15"/>
  <c r="AG60" i="15"/>
  <c r="AI80" i="15"/>
  <c r="AH80" i="15"/>
  <c r="AG80" i="15"/>
  <c r="AF80" i="15"/>
  <c r="AE80" i="15"/>
  <c r="AE80" i="14"/>
  <c r="AG80" i="14"/>
  <c r="AF80" i="14"/>
  <c r="AI80" i="14"/>
  <c r="AH80" i="14"/>
  <c r="AH21" i="28"/>
  <c r="AG21" i="28"/>
  <c r="AF21" i="28"/>
  <c r="AE21" i="28"/>
  <c r="AH41" i="28"/>
  <c r="AG41" i="28"/>
  <c r="AF41" i="28"/>
  <c r="AE41" i="28"/>
  <c r="AH61" i="28"/>
  <c r="AG61" i="28"/>
  <c r="AF61" i="28"/>
  <c r="AE61" i="28"/>
  <c r="AH81" i="28"/>
  <c r="AG81" i="28"/>
  <c r="AF81" i="28"/>
  <c r="AE81" i="28"/>
  <c r="AI81" i="28"/>
  <c r="AH101" i="28"/>
  <c r="AG101" i="28"/>
  <c r="AF101" i="28"/>
  <c r="AE101" i="28"/>
  <c r="AH21" i="27"/>
  <c r="AG21" i="27"/>
  <c r="AF21" i="27"/>
  <c r="AE21" i="27"/>
  <c r="AH41" i="27"/>
  <c r="AG41" i="27"/>
  <c r="AF41" i="27"/>
  <c r="AE41" i="27"/>
  <c r="AH61" i="27"/>
  <c r="AG61" i="27"/>
  <c r="AF61" i="27"/>
  <c r="AE61" i="27"/>
  <c r="AI61" i="27"/>
  <c r="AH81" i="27"/>
  <c r="AG81" i="27"/>
  <c r="AF81" i="27"/>
  <c r="AE81" i="27"/>
  <c r="AH101" i="27"/>
  <c r="AG101" i="27"/>
  <c r="AF101" i="27"/>
  <c r="AE101" i="27"/>
  <c r="AH41" i="16"/>
  <c r="AG41" i="16"/>
  <c r="AF41" i="16"/>
  <c r="AE41" i="16"/>
  <c r="AI41" i="16"/>
  <c r="AH61" i="16"/>
  <c r="AG61" i="16"/>
  <c r="AF61" i="16"/>
  <c r="AE61" i="16"/>
  <c r="AH101" i="16"/>
  <c r="AG101" i="16"/>
  <c r="AF101" i="16"/>
  <c r="AE101" i="16"/>
  <c r="AI101" i="16"/>
  <c r="AH41" i="23"/>
  <c r="AG41" i="23"/>
  <c r="AF41" i="23"/>
  <c r="AE41" i="23"/>
  <c r="AI41" i="23"/>
  <c r="AG61" i="23"/>
  <c r="AF61" i="23"/>
  <c r="AE61" i="23"/>
  <c r="AI61" i="23"/>
  <c r="AH61" i="23"/>
  <c r="AH81" i="23"/>
  <c r="AG81" i="23"/>
  <c r="AF81" i="23"/>
  <c r="AE81" i="23"/>
  <c r="AI81" i="23"/>
  <c r="AI21" i="24"/>
  <c r="AH21" i="24"/>
  <c r="AG21" i="24"/>
  <c r="AF21" i="24"/>
  <c r="AE21" i="24"/>
  <c r="AI41" i="24"/>
  <c r="AH41" i="24"/>
  <c r="AG41" i="24"/>
  <c r="AF41" i="24"/>
  <c r="AE41" i="24"/>
  <c r="AI61" i="24"/>
  <c r="AH61" i="24"/>
  <c r="AG61" i="24"/>
  <c r="AF61" i="24"/>
  <c r="AE61" i="24"/>
  <c r="AI81" i="24"/>
  <c r="AH81" i="24"/>
  <c r="AG81" i="24"/>
  <c r="AF81" i="24"/>
  <c r="AE81" i="24"/>
  <c r="AI21" i="25"/>
  <c r="AH21" i="25"/>
  <c r="AG21" i="25"/>
  <c r="AF21" i="25"/>
  <c r="AE21" i="25"/>
  <c r="AI41" i="25"/>
  <c r="AH41" i="25"/>
  <c r="AG41" i="25"/>
  <c r="AF41" i="25"/>
  <c r="AE41" i="25"/>
  <c r="AI61" i="25"/>
  <c r="AH61" i="25"/>
  <c r="AG61" i="25"/>
  <c r="AF61" i="25"/>
  <c r="AE61" i="25"/>
  <c r="AI81" i="25"/>
  <c r="AH81" i="25"/>
  <c r="AG81" i="25"/>
  <c r="AF81" i="25"/>
  <c r="AE81" i="25"/>
  <c r="AI101" i="25"/>
  <c r="AH101" i="25"/>
  <c r="AG101" i="25"/>
  <c r="AF101" i="25"/>
  <c r="AE101" i="25"/>
  <c r="AH21" i="22"/>
  <c r="AG21" i="22"/>
  <c r="AF21" i="22"/>
  <c r="AE21" i="22"/>
  <c r="AI21" i="22"/>
  <c r="AF41" i="22"/>
  <c r="AI41" i="22"/>
  <c r="AH41" i="22"/>
  <c r="AG41" i="22"/>
  <c r="AE41" i="22"/>
  <c r="AG81" i="22"/>
  <c r="AI81" i="22"/>
  <c r="AH81" i="22"/>
  <c r="AF81" i="22"/>
  <c r="AE81" i="22"/>
  <c r="AH101" i="22"/>
  <c r="AG101" i="22"/>
  <c r="AF101" i="22"/>
  <c r="AE101" i="22"/>
  <c r="AI101" i="22"/>
  <c r="AI21" i="19"/>
  <c r="AF21" i="19"/>
  <c r="AE21" i="19"/>
  <c r="AH21" i="19"/>
  <c r="AG21" i="19"/>
  <c r="AI41" i="19"/>
  <c r="AF41" i="19"/>
  <c r="AE41" i="19"/>
  <c r="AH41" i="19"/>
  <c r="AG41" i="19"/>
  <c r="AG61" i="19"/>
  <c r="AH61" i="19"/>
  <c r="AF61" i="19"/>
  <c r="AE61" i="19"/>
  <c r="AI61" i="19"/>
  <c r="AG81" i="19"/>
  <c r="AF81" i="19"/>
  <c r="AE81" i="19"/>
  <c r="AI81" i="19"/>
  <c r="AH81" i="19"/>
  <c r="AH101" i="19"/>
  <c r="AG101" i="19"/>
  <c r="AI101" i="19"/>
  <c r="AF101" i="19"/>
  <c r="AE101" i="19"/>
  <c r="AH21" i="21"/>
  <c r="AG21" i="21"/>
  <c r="AF21" i="21"/>
  <c r="AI21" i="21"/>
  <c r="AE21" i="21"/>
  <c r="AH41" i="21"/>
  <c r="AG41" i="21"/>
  <c r="AF41" i="21"/>
  <c r="AI41" i="21"/>
  <c r="AH61" i="21"/>
  <c r="AG61" i="21"/>
  <c r="AF61" i="21"/>
  <c r="AI61" i="21"/>
  <c r="AE61" i="21"/>
  <c r="AH81" i="21"/>
  <c r="AG81" i="21"/>
  <c r="AF81" i="21"/>
  <c r="AI81" i="21"/>
  <c r="AE81" i="21"/>
  <c r="AH101" i="21"/>
  <c r="AG101" i="21"/>
  <c r="AF101" i="21"/>
  <c r="AI101" i="21"/>
  <c r="AE101" i="21"/>
  <c r="AH21" i="20"/>
  <c r="AG21" i="20"/>
  <c r="AF21" i="20"/>
  <c r="AI21" i="20"/>
  <c r="AE21" i="20"/>
  <c r="AH41" i="20"/>
  <c r="AG41" i="20"/>
  <c r="AF41" i="20"/>
  <c r="AI41" i="20"/>
  <c r="AE41" i="20"/>
  <c r="AH61" i="20"/>
  <c r="AG61" i="20"/>
  <c r="AF61" i="20"/>
  <c r="AI61" i="20"/>
  <c r="AE61" i="20"/>
  <c r="AH81" i="20"/>
  <c r="AG81" i="20"/>
  <c r="AF81" i="20"/>
  <c r="AE81" i="20"/>
  <c r="AI81" i="20"/>
  <c r="AH101" i="20"/>
  <c r="AG101" i="20"/>
  <c r="AF101" i="20"/>
  <c r="AI101" i="20"/>
  <c r="AE101" i="20"/>
  <c r="AH21" i="18"/>
  <c r="AG21" i="18"/>
  <c r="AF21" i="18"/>
  <c r="AI21" i="18"/>
  <c r="AE21" i="18"/>
  <c r="AH41" i="18"/>
  <c r="AG41" i="18"/>
  <c r="AF41" i="18"/>
  <c r="AI41" i="18"/>
  <c r="AE41" i="18"/>
  <c r="AH61" i="18"/>
  <c r="AG61" i="18"/>
  <c r="AF61" i="18"/>
  <c r="AI61" i="18"/>
  <c r="AE61" i="18"/>
  <c r="AI81" i="18"/>
  <c r="AF81" i="18"/>
  <c r="AE81" i="18"/>
  <c r="AH81" i="18"/>
  <c r="AG81" i="18"/>
  <c r="AI101" i="18"/>
  <c r="AF101" i="18"/>
  <c r="AE101" i="18"/>
  <c r="AG101" i="18"/>
  <c r="AH101" i="18"/>
  <c r="AI21" i="17"/>
  <c r="AG21" i="17"/>
  <c r="AH21" i="17"/>
  <c r="AF21" i="17"/>
  <c r="AE21" i="17"/>
  <c r="AI41" i="17"/>
  <c r="AF41" i="17"/>
  <c r="AE41" i="17"/>
  <c r="AH41" i="17"/>
  <c r="AG41" i="17"/>
  <c r="AI61" i="17"/>
  <c r="AG61" i="17"/>
  <c r="AF61" i="17"/>
  <c r="AE61" i="17"/>
  <c r="AH61" i="17"/>
  <c r="AI81" i="17"/>
  <c r="AF81" i="17"/>
  <c r="AH81" i="17"/>
  <c r="AG81" i="17"/>
  <c r="AI101" i="17"/>
  <c r="AH101" i="17"/>
  <c r="AE101" i="17"/>
  <c r="AG101" i="17"/>
  <c r="AF101" i="17"/>
  <c r="AH21" i="15"/>
  <c r="AG21" i="15"/>
  <c r="AF21" i="15"/>
  <c r="AE21" i="15"/>
  <c r="AI21" i="15"/>
  <c r="AH41" i="15"/>
  <c r="AG41" i="15"/>
  <c r="AE41" i="15"/>
  <c r="AI41" i="15"/>
  <c r="AF41" i="15"/>
  <c r="AH61" i="15"/>
  <c r="AG61" i="15"/>
  <c r="AI61" i="15"/>
  <c r="AE61" i="15"/>
  <c r="AH81" i="15"/>
  <c r="AG81" i="15"/>
  <c r="AI81" i="15"/>
  <c r="AF81" i="15"/>
  <c r="AE81" i="15"/>
  <c r="AH101" i="15"/>
  <c r="AG101" i="15"/>
  <c r="AI101" i="15"/>
  <c r="AF101" i="15"/>
  <c r="AE101" i="15"/>
  <c r="AH21" i="14"/>
  <c r="AG21" i="14"/>
  <c r="AE21" i="14"/>
  <c r="AI21" i="14"/>
  <c r="AF21" i="14"/>
  <c r="AF41" i="14"/>
  <c r="AI41" i="14"/>
  <c r="AE41" i="14"/>
  <c r="AG41" i="14"/>
  <c r="AH41" i="14"/>
  <c r="AF61" i="14"/>
  <c r="AI61" i="14"/>
  <c r="AH61" i="14"/>
  <c r="AG61" i="14"/>
  <c r="AE61" i="14"/>
  <c r="AF81" i="14"/>
  <c r="AE81" i="14"/>
  <c r="AH81" i="14"/>
  <c r="AG81" i="14"/>
  <c r="AI81" i="14"/>
  <c r="AF101" i="14"/>
  <c r="AE101" i="14"/>
  <c r="AI101" i="14"/>
  <c r="AH101" i="14"/>
  <c r="AG101" i="14"/>
  <c r="AF21" i="13"/>
  <c r="AE21" i="13"/>
  <c r="AG21" i="13"/>
  <c r="AI21" i="13"/>
  <c r="AH21" i="13"/>
  <c r="AF41" i="13"/>
  <c r="AE41" i="13"/>
  <c r="AG41" i="13"/>
  <c r="AF61" i="13"/>
  <c r="AE61" i="13"/>
  <c r="AG61" i="13"/>
  <c r="AH61" i="13"/>
  <c r="AI61" i="13"/>
  <c r="AH81" i="13"/>
  <c r="AG81" i="13"/>
  <c r="AF81" i="13"/>
  <c r="AE81" i="13"/>
  <c r="AI81" i="13"/>
  <c r="AH101" i="13"/>
  <c r="AG101" i="13"/>
  <c r="AF101" i="13"/>
  <c r="AE101" i="13"/>
  <c r="AI101" i="13"/>
  <c r="AH21" i="12"/>
  <c r="AG21" i="12"/>
  <c r="AF21" i="12"/>
  <c r="AE21" i="12"/>
  <c r="AI21" i="12"/>
  <c r="AG41" i="12"/>
  <c r="AF41" i="12"/>
  <c r="AE41" i="12"/>
  <c r="AI41" i="12"/>
  <c r="AH41" i="12"/>
  <c r="AG61" i="12"/>
  <c r="AF61" i="12"/>
  <c r="AE61" i="12"/>
  <c r="AI61" i="12"/>
  <c r="AH61" i="12"/>
  <c r="AH81" i="12"/>
  <c r="AG81" i="12"/>
  <c r="AF81" i="12"/>
  <c r="AE81" i="12"/>
  <c r="AI81" i="12"/>
  <c r="AF101" i="12"/>
  <c r="AE101" i="12"/>
  <c r="AG101" i="12"/>
  <c r="AI101" i="12"/>
  <c r="AH101" i="12"/>
  <c r="AI21" i="11"/>
  <c r="AH21" i="11"/>
  <c r="AG21" i="11"/>
  <c r="AF21" i="11"/>
  <c r="AE21" i="11"/>
  <c r="AI41" i="11"/>
  <c r="AH41" i="11"/>
  <c r="AG41" i="11"/>
  <c r="AF41" i="11"/>
  <c r="AE41" i="11"/>
  <c r="AF61" i="11"/>
  <c r="AE61" i="11"/>
  <c r="AI61" i="11"/>
  <c r="AH61" i="11"/>
  <c r="AG61" i="11"/>
  <c r="AI81" i="11"/>
  <c r="AF81" i="11"/>
  <c r="AG81" i="11"/>
  <c r="AE81" i="11"/>
  <c r="AH81" i="11"/>
  <c r="AI101" i="11"/>
  <c r="AH101" i="11"/>
  <c r="AG101" i="11"/>
  <c r="AF101" i="11"/>
  <c r="AE101" i="11"/>
  <c r="AI21" i="39"/>
  <c r="AH21" i="39"/>
  <c r="AG21" i="39"/>
  <c r="AF21" i="39"/>
  <c r="AE21" i="39"/>
  <c r="AF41" i="39"/>
  <c r="AE41" i="39"/>
  <c r="AI41" i="39"/>
  <c r="AH41" i="39"/>
  <c r="AG41" i="39"/>
  <c r="AH61" i="39"/>
  <c r="AG61" i="39"/>
  <c r="AF61" i="39"/>
  <c r="AI61" i="39"/>
  <c r="AE61" i="39"/>
  <c r="AF81" i="39"/>
  <c r="AE81" i="39"/>
  <c r="AI81" i="39"/>
  <c r="AH81" i="39"/>
  <c r="AG81" i="39"/>
  <c r="AI101" i="39"/>
  <c r="AG101" i="39"/>
  <c r="AF101" i="39"/>
  <c r="AH101" i="39"/>
  <c r="AE101" i="39"/>
  <c r="AI21" i="38"/>
  <c r="AH21" i="38"/>
  <c r="AG21" i="38"/>
  <c r="AF21" i="38"/>
  <c r="AE21" i="38"/>
  <c r="AF41" i="38"/>
  <c r="AE41" i="38"/>
  <c r="AI41" i="38"/>
  <c r="AG41" i="38"/>
  <c r="AH41" i="38"/>
  <c r="AG61" i="38"/>
  <c r="AF61" i="38"/>
  <c r="AI61" i="38"/>
  <c r="AE61" i="38"/>
  <c r="AH61" i="38"/>
  <c r="AI81" i="38"/>
  <c r="AH81" i="38"/>
  <c r="AE81" i="38"/>
  <c r="AG81" i="38"/>
  <c r="AF81" i="38"/>
  <c r="AG101" i="38"/>
  <c r="AE101" i="38"/>
  <c r="AI101" i="38"/>
  <c r="AH101" i="38"/>
  <c r="AF101" i="38"/>
  <c r="AE22" i="37"/>
  <c r="AE41" i="37"/>
  <c r="AE59" i="37"/>
  <c r="AE79" i="37"/>
  <c r="AE99" i="37"/>
  <c r="AE19" i="26"/>
  <c r="AE39" i="26"/>
  <c r="AE59" i="26"/>
  <c r="AE79" i="26"/>
  <c r="AI23" i="28"/>
  <c r="AF76" i="28"/>
  <c r="AE96" i="28"/>
  <c r="AE16" i="27"/>
  <c r="AH58" i="27"/>
  <c r="AI82" i="27"/>
  <c r="AF40" i="16"/>
  <c r="AI80" i="16"/>
  <c r="AH99" i="16"/>
  <c r="AH20" i="23"/>
  <c r="AG65" i="23"/>
  <c r="AG23" i="25"/>
  <c r="AH79" i="19"/>
  <c r="AI60" i="21"/>
  <c r="AH12" i="18"/>
  <c r="AE97" i="18"/>
  <c r="AH59" i="15"/>
  <c r="AE38" i="27"/>
  <c r="AF38" i="27"/>
  <c r="AI38" i="16"/>
  <c r="AH38" i="16"/>
  <c r="AG38" i="16"/>
  <c r="AF38" i="16"/>
  <c r="AE38" i="16"/>
  <c r="AI99" i="26"/>
  <c r="AG99" i="26"/>
  <c r="AH20" i="37"/>
  <c r="AG20" i="37"/>
  <c r="AF20" i="37"/>
  <c r="AE20" i="37"/>
  <c r="AI60" i="28"/>
  <c r="AH60" i="28"/>
  <c r="AG60" i="28"/>
  <c r="AF60" i="28"/>
  <c r="AI100" i="16"/>
  <c r="AH100" i="16"/>
  <c r="AG100" i="16"/>
  <c r="AE100" i="16"/>
  <c r="AI40" i="23"/>
  <c r="AH40" i="23"/>
  <c r="AG40" i="23"/>
  <c r="AF40" i="23"/>
  <c r="AE40" i="23"/>
  <c r="AI80" i="23"/>
  <c r="AH80" i="23"/>
  <c r="AG80" i="23"/>
  <c r="AF80" i="23"/>
  <c r="AE80" i="23"/>
  <c r="AI40" i="24"/>
  <c r="AH40" i="24"/>
  <c r="AG40" i="24"/>
  <c r="AI100" i="24"/>
  <c r="AH100" i="24"/>
  <c r="AG100" i="24"/>
  <c r="AF100" i="24"/>
  <c r="AE100" i="24"/>
  <c r="AI60" i="25"/>
  <c r="AH60" i="25"/>
  <c r="AE60" i="25"/>
  <c r="AF60" i="25"/>
  <c r="AG60" i="25"/>
  <c r="AI100" i="25"/>
  <c r="AH100" i="25"/>
  <c r="AG100" i="25"/>
  <c r="AF100" i="25"/>
  <c r="AE100" i="25"/>
  <c r="AG20" i="22"/>
  <c r="AF20" i="22"/>
  <c r="AE20" i="22"/>
  <c r="AI20" i="22"/>
  <c r="AH20" i="22"/>
  <c r="AH40" i="22"/>
  <c r="AG40" i="22"/>
  <c r="AF40" i="22"/>
  <c r="AE40" i="22"/>
  <c r="AI40" i="22"/>
  <c r="AH80" i="20"/>
  <c r="AG80" i="20"/>
  <c r="AF80" i="20"/>
  <c r="AI80" i="20"/>
  <c r="AE80" i="20"/>
  <c r="AG60" i="17"/>
  <c r="AE60" i="17"/>
  <c r="AF60" i="17"/>
  <c r="AI60" i="17"/>
  <c r="AH60" i="17"/>
  <c r="AI62" i="28"/>
  <c r="AH62" i="28"/>
  <c r="AF62" i="28"/>
  <c r="AI42" i="27"/>
  <c r="AH42" i="27"/>
  <c r="AF42" i="27"/>
  <c r="AG62" i="27"/>
  <c r="AF62" i="27"/>
  <c r="AE62" i="27"/>
  <c r="AH62" i="27"/>
  <c r="AI22" i="16"/>
  <c r="AH22" i="16"/>
  <c r="AG22" i="16"/>
  <c r="AF22" i="16"/>
  <c r="AE22" i="16"/>
  <c r="AI42" i="16"/>
  <c r="AH42" i="16"/>
  <c r="AG42" i="16"/>
  <c r="AF42" i="16"/>
  <c r="AE42" i="16"/>
  <c r="AI62" i="16"/>
  <c r="AH62" i="16"/>
  <c r="AG62" i="16"/>
  <c r="AF62" i="16"/>
  <c r="AI82" i="16"/>
  <c r="AH82" i="16"/>
  <c r="AG82" i="16"/>
  <c r="AF82" i="16"/>
  <c r="AI102" i="16"/>
  <c r="AH102" i="16"/>
  <c r="AG102" i="16"/>
  <c r="AF102" i="16"/>
  <c r="AI22" i="23"/>
  <c r="AH22" i="23"/>
  <c r="AG22" i="23"/>
  <c r="AF22" i="23"/>
  <c r="AE22" i="23"/>
  <c r="AI42" i="23"/>
  <c r="AH42" i="23"/>
  <c r="AG42" i="23"/>
  <c r="AF42" i="23"/>
  <c r="AE42" i="23"/>
  <c r="AI62" i="23"/>
  <c r="AH62" i="23"/>
  <c r="AG62" i="23"/>
  <c r="AF62" i="23"/>
  <c r="AI82" i="23"/>
  <c r="AH82" i="23"/>
  <c r="AG82" i="23"/>
  <c r="AF82" i="23"/>
  <c r="AE82" i="23"/>
  <c r="AI102" i="23"/>
  <c r="AH102" i="23"/>
  <c r="AG102" i="23"/>
  <c r="AF102" i="23"/>
  <c r="AE102" i="23"/>
  <c r="AF22" i="24"/>
  <c r="AE22" i="24"/>
  <c r="AH22" i="24"/>
  <c r="AG22" i="24"/>
  <c r="AI22" i="24"/>
  <c r="AF42" i="24"/>
  <c r="AE42" i="24"/>
  <c r="AH42" i="24"/>
  <c r="AG42" i="24"/>
  <c r="AF62" i="24"/>
  <c r="AE62" i="24"/>
  <c r="AH62" i="24"/>
  <c r="AG62" i="24"/>
  <c r="AI62" i="24"/>
  <c r="AF82" i="24"/>
  <c r="AE82" i="24"/>
  <c r="AH82" i="24"/>
  <c r="AG82" i="24"/>
  <c r="AI82" i="24"/>
  <c r="AF102" i="24"/>
  <c r="AE102" i="24"/>
  <c r="AH102" i="24"/>
  <c r="AG102" i="24"/>
  <c r="AI102" i="24"/>
  <c r="AF22" i="25"/>
  <c r="AE22" i="25"/>
  <c r="AH22" i="25"/>
  <c r="AG22" i="25"/>
  <c r="AI22" i="25"/>
  <c r="AF42" i="25"/>
  <c r="AE42" i="25"/>
  <c r="AH42" i="25"/>
  <c r="AG42" i="25"/>
  <c r="AI42" i="25"/>
  <c r="AF62" i="25"/>
  <c r="AE62" i="25"/>
  <c r="AH62" i="25"/>
  <c r="AG62" i="25"/>
  <c r="AF82" i="25"/>
  <c r="AE82" i="25"/>
  <c r="AH82" i="25"/>
  <c r="AG82" i="25"/>
  <c r="AI102" i="25"/>
  <c r="AH102" i="25"/>
  <c r="AG102" i="25"/>
  <c r="AF102" i="25"/>
  <c r="AE102" i="25"/>
  <c r="AI22" i="22"/>
  <c r="AH22" i="22"/>
  <c r="AF22" i="22"/>
  <c r="AE22" i="22"/>
  <c r="AG22" i="22"/>
  <c r="AI42" i="22"/>
  <c r="AH42" i="22"/>
  <c r="AG42" i="22"/>
  <c r="AF42" i="22"/>
  <c r="AE42" i="22"/>
  <c r="AI62" i="22"/>
  <c r="AH62" i="22"/>
  <c r="AG62" i="22"/>
  <c r="AF62" i="22"/>
  <c r="AE62" i="22"/>
  <c r="AI82" i="22"/>
  <c r="AH82" i="22"/>
  <c r="AG82" i="22"/>
  <c r="AF82" i="22"/>
  <c r="AE82" i="22"/>
  <c r="AI102" i="22"/>
  <c r="AH102" i="22"/>
  <c r="AF102" i="22"/>
  <c r="AE102" i="22"/>
  <c r="AG102" i="22"/>
  <c r="AI22" i="19"/>
  <c r="AH22" i="19"/>
  <c r="AG22" i="19"/>
  <c r="AF22" i="19"/>
  <c r="AE22" i="19"/>
  <c r="AI42" i="19"/>
  <c r="AH42" i="19"/>
  <c r="AE42" i="19"/>
  <c r="AF42" i="19"/>
  <c r="AF62" i="19"/>
  <c r="AI62" i="19"/>
  <c r="AH62" i="19"/>
  <c r="AG62" i="19"/>
  <c r="AE62" i="19"/>
  <c r="AH82" i="19"/>
  <c r="AG82" i="19"/>
  <c r="AF82" i="19"/>
  <c r="AE82" i="19"/>
  <c r="AI82" i="19"/>
  <c r="AG102" i="19"/>
  <c r="AF102" i="19"/>
  <c r="AE102" i="19"/>
  <c r="AH102" i="19"/>
  <c r="AI102" i="19"/>
  <c r="AH22" i="21"/>
  <c r="AG22" i="21"/>
  <c r="AF22" i="21"/>
  <c r="AE22" i="21"/>
  <c r="AI22" i="21"/>
  <c r="AI42" i="21"/>
  <c r="AG42" i="21"/>
  <c r="AF42" i="21"/>
  <c r="AI62" i="21"/>
  <c r="AE62" i="21"/>
  <c r="AH62" i="21"/>
  <c r="AG62" i="21"/>
  <c r="AF82" i="21"/>
  <c r="AE82" i="21"/>
  <c r="AI82" i="21"/>
  <c r="AH82" i="21"/>
  <c r="AG82" i="21"/>
  <c r="AI102" i="21"/>
  <c r="AF102" i="21"/>
  <c r="AH102" i="21"/>
  <c r="AG102" i="21"/>
  <c r="AE102" i="21"/>
  <c r="AG22" i="20"/>
  <c r="AF22" i="20"/>
  <c r="AE22" i="20"/>
  <c r="AH22" i="20"/>
  <c r="AI22" i="20"/>
  <c r="AI42" i="20"/>
  <c r="AE42" i="20"/>
  <c r="AG42" i="20"/>
  <c r="AH42" i="20"/>
  <c r="AF42" i="20"/>
  <c r="AF62" i="20"/>
  <c r="AE62" i="20"/>
  <c r="AH62" i="20"/>
  <c r="AI62" i="20"/>
  <c r="AG62" i="20"/>
  <c r="AG82" i="20"/>
  <c r="AF82" i="20"/>
  <c r="AI82" i="20"/>
  <c r="AH82" i="20"/>
  <c r="AE82" i="20"/>
  <c r="AI102" i="20"/>
  <c r="AH102" i="20"/>
  <c r="AG102" i="20"/>
  <c r="AF102" i="20"/>
  <c r="AE102" i="20"/>
  <c r="AI22" i="18"/>
  <c r="AE22" i="18"/>
  <c r="AG22" i="18"/>
  <c r="AH22" i="18"/>
  <c r="AF22" i="18"/>
  <c r="AF42" i="18"/>
  <c r="AE42" i="18"/>
  <c r="AI42" i="18"/>
  <c r="AH42" i="18"/>
  <c r="AG42" i="18"/>
  <c r="AE62" i="18"/>
  <c r="AI62" i="18"/>
  <c r="AH62" i="18"/>
  <c r="AG62" i="18"/>
  <c r="AF62" i="18"/>
  <c r="AE82" i="18"/>
  <c r="AI82" i="18"/>
  <c r="AH82" i="18"/>
  <c r="AG82" i="18"/>
  <c r="AF82" i="18"/>
  <c r="AE102" i="18"/>
  <c r="AH102" i="18"/>
  <c r="AG102" i="18"/>
  <c r="AI102" i="18"/>
  <c r="AF102" i="18"/>
  <c r="AE22" i="17"/>
  <c r="AG22" i="17"/>
  <c r="AI22" i="17"/>
  <c r="AH22" i="17"/>
  <c r="AF22" i="17"/>
  <c r="AE42" i="17"/>
  <c r="AI42" i="17"/>
  <c r="AG42" i="17"/>
  <c r="AF42" i="17"/>
  <c r="AH42" i="17"/>
  <c r="AE62" i="17"/>
  <c r="AG62" i="17"/>
  <c r="AI62" i="17"/>
  <c r="AH62" i="17"/>
  <c r="AF62" i="17"/>
  <c r="AH82" i="17"/>
  <c r="AI82" i="17"/>
  <c r="AF82" i="17"/>
  <c r="AG82" i="17"/>
  <c r="AI102" i="17"/>
  <c r="AH102" i="17"/>
  <c r="AG102" i="17"/>
  <c r="AF102" i="17"/>
  <c r="AE102" i="17"/>
  <c r="AI22" i="15"/>
  <c r="AH22" i="15"/>
  <c r="AG22" i="15"/>
  <c r="AF22" i="15"/>
  <c r="AE22" i="15"/>
  <c r="AI42" i="15"/>
  <c r="AH42" i="15"/>
  <c r="AE42" i="15"/>
  <c r="AG42" i="15"/>
  <c r="AF42" i="15"/>
  <c r="AI62" i="15"/>
  <c r="AH62" i="15"/>
  <c r="AE62" i="15"/>
  <c r="AG62" i="15"/>
  <c r="AF62" i="15"/>
  <c r="AI82" i="15"/>
  <c r="AH82" i="15"/>
  <c r="AF82" i="15"/>
  <c r="AE82" i="15"/>
  <c r="AG82" i="15"/>
  <c r="AI102" i="15"/>
  <c r="AH102" i="15"/>
  <c r="AF102" i="15"/>
  <c r="AE102" i="15"/>
  <c r="AG102" i="15"/>
  <c r="AI22" i="14"/>
  <c r="AH22" i="14"/>
  <c r="AE22" i="14"/>
  <c r="AG22" i="14"/>
  <c r="AF22" i="14"/>
  <c r="AI42" i="14"/>
  <c r="AH42" i="14"/>
  <c r="AE42" i="14"/>
  <c r="AG42" i="14"/>
  <c r="AF42" i="14"/>
  <c r="AI62" i="14"/>
  <c r="AH62" i="14"/>
  <c r="AF62" i="14"/>
  <c r="AE62" i="14"/>
  <c r="AG62" i="14"/>
  <c r="AG82" i="14"/>
  <c r="AF82" i="14"/>
  <c r="AE82" i="14"/>
  <c r="AH82" i="14"/>
  <c r="AI82" i="14"/>
  <c r="AG102" i="14"/>
  <c r="AF102" i="14"/>
  <c r="AE102" i="14"/>
  <c r="AI102" i="14"/>
  <c r="AH102" i="14"/>
  <c r="AI22" i="13"/>
  <c r="AH22" i="13"/>
  <c r="AG22" i="13"/>
  <c r="AF22" i="13"/>
  <c r="AE22" i="13"/>
  <c r="AG42" i="13"/>
  <c r="AH42" i="13"/>
  <c r="AF42" i="13"/>
  <c r="AE42" i="13"/>
  <c r="AI42" i="13"/>
  <c r="AI62" i="13"/>
  <c r="AE62" i="13"/>
  <c r="AH62" i="13"/>
  <c r="AG62" i="13"/>
  <c r="AF62" i="13"/>
  <c r="AG82" i="13"/>
  <c r="AI82" i="13"/>
  <c r="AE82" i="13"/>
  <c r="AH82" i="13"/>
  <c r="AF82" i="13"/>
  <c r="AG102" i="13"/>
  <c r="AH102" i="13"/>
  <c r="AF102" i="13"/>
  <c r="AE102" i="13"/>
  <c r="AI102" i="13"/>
  <c r="AG22" i="12"/>
  <c r="AF22" i="12"/>
  <c r="AI22" i="12"/>
  <c r="AH22" i="12"/>
  <c r="AE22" i="12"/>
  <c r="AI42" i="12"/>
  <c r="AG42" i="12"/>
  <c r="AF42" i="12"/>
  <c r="AE42" i="12"/>
  <c r="AG62" i="12"/>
  <c r="AF62" i="12"/>
  <c r="AH62" i="12"/>
  <c r="AI62" i="12"/>
  <c r="AE62" i="12"/>
  <c r="AI82" i="12"/>
  <c r="AF82" i="12"/>
  <c r="AE82" i="12"/>
  <c r="AG82" i="12"/>
  <c r="AH82" i="12"/>
  <c r="AI102" i="12"/>
  <c r="AH102" i="12"/>
  <c r="AG102" i="12"/>
  <c r="AF102" i="12"/>
  <c r="AE102" i="12"/>
  <c r="AI22" i="11"/>
  <c r="AG22" i="11"/>
  <c r="AE22" i="11"/>
  <c r="AF22" i="11"/>
  <c r="AH22" i="11"/>
  <c r="AI42" i="11"/>
  <c r="AH42" i="11"/>
  <c r="AE42" i="11"/>
  <c r="AG42" i="11"/>
  <c r="AF42" i="11"/>
  <c r="AI62" i="11"/>
  <c r="AE62" i="11"/>
  <c r="AF62" i="11"/>
  <c r="AH62" i="11"/>
  <c r="AG62" i="11"/>
  <c r="AI82" i="11"/>
  <c r="AH82" i="11"/>
  <c r="AG82" i="11"/>
  <c r="AE82" i="11"/>
  <c r="AF82" i="11"/>
  <c r="AI102" i="11"/>
  <c r="AH102" i="11"/>
  <c r="AG102" i="11"/>
  <c r="AE102" i="11"/>
  <c r="AF102" i="11"/>
  <c r="AI22" i="39"/>
  <c r="AH22" i="39"/>
  <c r="AE22" i="39"/>
  <c r="AF22" i="39"/>
  <c r="AG22" i="39"/>
  <c r="AI42" i="39"/>
  <c r="AH42" i="39"/>
  <c r="AE42" i="39"/>
  <c r="AF42" i="39"/>
  <c r="AG42" i="39"/>
  <c r="AI62" i="39"/>
  <c r="AH62" i="39"/>
  <c r="AE62" i="39"/>
  <c r="AG62" i="39"/>
  <c r="AF62" i="39"/>
  <c r="AI82" i="39"/>
  <c r="AH82" i="39"/>
  <c r="AE82" i="39"/>
  <c r="AG82" i="39"/>
  <c r="AF82" i="39"/>
  <c r="AI102" i="39"/>
  <c r="AH102" i="39"/>
  <c r="AE102" i="39"/>
  <c r="AG102" i="39"/>
  <c r="AF102" i="39"/>
  <c r="AI22" i="38"/>
  <c r="AH22" i="38"/>
  <c r="AE22" i="38"/>
  <c r="AF22" i="38"/>
  <c r="AG22" i="38"/>
  <c r="AI42" i="38"/>
  <c r="AH42" i="38"/>
  <c r="AE42" i="38"/>
  <c r="AG42" i="38"/>
  <c r="AF42" i="38"/>
  <c r="AI62" i="38"/>
  <c r="AH62" i="38"/>
  <c r="AE62" i="38"/>
  <c r="AG62" i="38"/>
  <c r="AF62" i="38"/>
  <c r="AI82" i="38"/>
  <c r="AH82" i="38"/>
  <c r="AE82" i="38"/>
  <c r="AF82" i="38"/>
  <c r="AG82" i="38"/>
  <c r="AI102" i="38"/>
  <c r="AH102" i="38"/>
  <c r="AE102" i="38"/>
  <c r="AG102" i="38"/>
  <c r="AF102" i="38"/>
  <c r="AI16" i="37"/>
  <c r="AF22" i="37"/>
  <c r="AF41" i="37"/>
  <c r="AF59" i="37"/>
  <c r="AF99" i="37"/>
  <c r="AF39" i="26"/>
  <c r="AF79" i="26"/>
  <c r="AF99" i="26"/>
  <c r="AI77" i="28"/>
  <c r="AF96" i="28"/>
  <c r="AF16" i="27"/>
  <c r="AI38" i="27"/>
  <c r="AE83" i="27"/>
  <c r="AE81" i="16"/>
  <c r="AI99" i="16"/>
  <c r="AI20" i="23"/>
  <c r="AH65" i="23"/>
  <c r="AE85" i="23"/>
  <c r="AE40" i="24"/>
  <c r="AH72" i="22"/>
  <c r="AF62" i="21"/>
  <c r="AF100" i="18"/>
  <c r="AE60" i="15"/>
  <c r="AH42" i="12"/>
  <c r="AF35" i="15"/>
  <c r="AE35" i="15"/>
  <c r="AI35" i="15"/>
  <c r="AH35" i="15"/>
  <c r="AG35" i="15"/>
  <c r="AH75" i="12"/>
  <c r="AG75" i="12"/>
  <c r="AE75" i="12"/>
  <c r="AI75" i="12"/>
  <c r="AF75" i="12"/>
  <c r="AI35" i="11"/>
  <c r="AH35" i="11"/>
  <c r="AG35" i="11"/>
  <c r="AF35" i="11"/>
  <c r="AE35" i="11"/>
  <c r="AI95" i="11"/>
  <c r="AG95" i="11"/>
  <c r="AH95" i="11"/>
  <c r="AF95" i="11"/>
  <c r="AE95" i="11"/>
  <c r="AH55" i="39"/>
  <c r="AG55" i="39"/>
  <c r="AF55" i="39"/>
  <c r="AI55" i="39"/>
  <c r="AE55" i="39"/>
  <c r="AH95" i="39"/>
  <c r="AG95" i="39"/>
  <c r="AF95" i="39"/>
  <c r="AI95" i="39"/>
  <c r="AE95" i="39"/>
  <c r="AH95" i="38"/>
  <c r="AG95" i="38"/>
  <c r="AF95" i="38"/>
  <c r="AI95" i="38"/>
  <c r="AE95" i="38"/>
  <c r="AE58" i="28"/>
  <c r="AF58" i="28"/>
  <c r="AI78" i="16"/>
  <c r="AH78" i="16"/>
  <c r="AG78" i="16"/>
  <c r="AF78" i="16"/>
  <c r="AE78" i="16"/>
  <c r="AI39" i="37"/>
  <c r="AG39" i="37"/>
  <c r="AI79" i="37"/>
  <c r="AG79" i="37"/>
  <c r="AI19" i="26"/>
  <c r="AG19" i="26"/>
  <c r="AI59" i="26"/>
  <c r="AG59" i="26"/>
  <c r="AH60" i="37"/>
  <c r="AG60" i="37"/>
  <c r="AF60" i="37"/>
  <c r="AE60" i="37"/>
  <c r="AI60" i="37"/>
  <c r="AH60" i="26"/>
  <c r="AG60" i="26"/>
  <c r="AF60" i="26"/>
  <c r="AE60" i="26"/>
  <c r="AI60" i="26"/>
  <c r="AI80" i="28"/>
  <c r="AH80" i="28"/>
  <c r="AG80" i="28"/>
  <c r="AF80" i="28"/>
  <c r="AI20" i="27"/>
  <c r="AH20" i="27"/>
  <c r="AG20" i="27"/>
  <c r="AI100" i="27"/>
  <c r="AH100" i="27"/>
  <c r="AG100" i="27"/>
  <c r="AE100" i="27"/>
  <c r="AI20" i="16"/>
  <c r="AF20" i="16"/>
  <c r="AE20" i="16"/>
  <c r="AH100" i="23"/>
  <c r="AG100" i="23"/>
  <c r="AF100" i="23"/>
  <c r="AE100" i="23"/>
  <c r="AI100" i="23"/>
  <c r="AI80" i="24"/>
  <c r="AH80" i="24"/>
  <c r="AG80" i="24"/>
  <c r="AI20" i="25"/>
  <c r="AH20" i="25"/>
  <c r="AG20" i="25"/>
  <c r="AF20" i="25"/>
  <c r="AE20" i="25"/>
  <c r="AI80" i="25"/>
  <c r="AH80" i="25"/>
  <c r="AF80" i="25"/>
  <c r="AE80" i="25"/>
  <c r="AI80" i="22"/>
  <c r="AH80" i="22"/>
  <c r="AG80" i="22"/>
  <c r="AF80" i="22"/>
  <c r="AE80" i="22"/>
  <c r="AI40" i="19"/>
  <c r="AH40" i="19"/>
  <c r="AE40" i="19"/>
  <c r="AF40" i="19"/>
  <c r="AG40" i="19"/>
  <c r="AH20" i="21"/>
  <c r="AG20" i="21"/>
  <c r="AF20" i="21"/>
  <c r="AI20" i="21"/>
  <c r="AE20" i="21"/>
  <c r="AI100" i="20"/>
  <c r="AH100" i="20"/>
  <c r="AE100" i="20"/>
  <c r="AF100" i="20"/>
  <c r="AG100" i="20"/>
  <c r="AI40" i="17"/>
  <c r="AE40" i="17"/>
  <c r="AF40" i="17"/>
  <c r="AH40" i="17"/>
  <c r="AG40" i="17"/>
  <c r="AG82" i="28"/>
  <c r="AF82" i="28"/>
  <c r="AE82" i="28"/>
  <c r="AH82" i="28"/>
  <c r="AI23" i="37"/>
  <c r="AG23" i="37"/>
  <c r="AI43" i="37"/>
  <c r="AG43" i="37"/>
  <c r="AI63" i="37"/>
  <c r="AG63" i="37"/>
  <c r="AI83" i="37"/>
  <c r="AG83" i="37"/>
  <c r="AI103" i="37"/>
  <c r="AG103" i="37"/>
  <c r="AI23" i="26"/>
  <c r="AG23" i="26"/>
  <c r="AI43" i="26"/>
  <c r="AG43" i="26"/>
  <c r="AI63" i="26"/>
  <c r="AG63" i="26"/>
  <c r="AI83" i="26"/>
  <c r="AG83" i="26"/>
  <c r="AI103" i="26"/>
  <c r="AG103" i="26"/>
  <c r="AI43" i="28"/>
  <c r="AH43" i="28"/>
  <c r="AF43" i="28"/>
  <c r="AG63" i="28"/>
  <c r="AF63" i="28"/>
  <c r="AE63" i="28"/>
  <c r="AH63" i="28"/>
  <c r="AI23" i="27"/>
  <c r="AH23" i="27"/>
  <c r="AF23" i="27"/>
  <c r="AG43" i="27"/>
  <c r="AF43" i="27"/>
  <c r="AE43" i="27"/>
  <c r="AH43" i="27"/>
  <c r="AI103" i="27"/>
  <c r="AH103" i="27"/>
  <c r="AG103" i="27"/>
  <c r="AF103" i="27"/>
  <c r="AF23" i="16"/>
  <c r="AE23" i="16"/>
  <c r="AI23" i="16"/>
  <c r="AH23" i="16"/>
  <c r="AG23" i="16"/>
  <c r="AF43" i="16"/>
  <c r="AE43" i="16"/>
  <c r="AI43" i="16"/>
  <c r="AH43" i="16"/>
  <c r="AF63" i="16"/>
  <c r="AE63" i="16"/>
  <c r="AG63" i="16"/>
  <c r="AF83" i="16"/>
  <c r="AE83" i="16"/>
  <c r="AI83" i="16"/>
  <c r="AH83" i="16"/>
  <c r="AG83" i="16"/>
  <c r="AF103" i="16"/>
  <c r="AE103" i="16"/>
  <c r="AI103" i="16"/>
  <c r="AH103" i="16"/>
  <c r="AG103" i="16"/>
  <c r="AF23" i="23"/>
  <c r="AE23" i="23"/>
  <c r="AI23" i="23"/>
  <c r="AH23" i="23"/>
  <c r="AG23" i="23"/>
  <c r="AF43" i="23"/>
  <c r="AE43" i="23"/>
  <c r="AI43" i="23"/>
  <c r="AH43" i="23"/>
  <c r="AG43" i="23"/>
  <c r="AF63" i="23"/>
  <c r="AE63" i="23"/>
  <c r="AI63" i="23"/>
  <c r="AH63" i="23"/>
  <c r="AF83" i="23"/>
  <c r="AE83" i="23"/>
  <c r="AH83" i="23"/>
  <c r="AG83" i="23"/>
  <c r="AF103" i="23"/>
  <c r="AE103" i="23"/>
  <c r="AG103" i="23"/>
  <c r="AE23" i="24"/>
  <c r="AF23" i="24"/>
  <c r="AI23" i="24"/>
  <c r="AH23" i="24"/>
  <c r="AI43" i="24"/>
  <c r="AH43" i="24"/>
  <c r="AG43" i="24"/>
  <c r="AI63" i="24"/>
  <c r="AH63" i="24"/>
  <c r="AG63" i="24"/>
  <c r="AF63" i="24"/>
  <c r="AE63" i="24"/>
  <c r="AI83" i="24"/>
  <c r="AH83" i="24"/>
  <c r="AG83" i="24"/>
  <c r="AF83" i="24"/>
  <c r="AE83" i="24"/>
  <c r="AF103" i="24"/>
  <c r="AE103" i="24"/>
  <c r="AH103" i="24"/>
  <c r="AG103" i="24"/>
  <c r="AE23" i="25"/>
  <c r="AF23" i="25"/>
  <c r="AI23" i="25"/>
  <c r="AI43" i="25"/>
  <c r="AH43" i="25"/>
  <c r="AG43" i="25"/>
  <c r="AI63" i="25"/>
  <c r="AH63" i="25"/>
  <c r="AE63" i="25"/>
  <c r="AH83" i="25"/>
  <c r="AI83" i="25"/>
  <c r="AG83" i="25"/>
  <c r="AF83" i="25"/>
  <c r="AE83" i="25"/>
  <c r="AE103" i="25"/>
  <c r="AG103" i="25"/>
  <c r="AF103" i="25"/>
  <c r="AI103" i="25"/>
  <c r="AH103" i="25"/>
  <c r="AE23" i="22"/>
  <c r="AI23" i="22"/>
  <c r="AH23" i="22"/>
  <c r="AG23" i="22"/>
  <c r="AE43" i="22"/>
  <c r="AI43" i="22"/>
  <c r="AH43" i="22"/>
  <c r="AF43" i="22"/>
  <c r="AG43" i="22"/>
  <c r="AE63" i="22"/>
  <c r="AI63" i="22"/>
  <c r="AH63" i="22"/>
  <c r="AG63" i="22"/>
  <c r="AF63" i="22"/>
  <c r="AE83" i="22"/>
  <c r="AF83" i="22"/>
  <c r="AI83" i="22"/>
  <c r="AH83" i="22"/>
  <c r="AG83" i="22"/>
  <c r="AE103" i="22"/>
  <c r="AI103" i="22"/>
  <c r="AF103" i="22"/>
  <c r="AH103" i="22"/>
  <c r="AG103" i="22"/>
  <c r="AE23" i="19"/>
  <c r="AI23" i="19"/>
  <c r="AH23" i="19"/>
  <c r="AG23" i="19"/>
  <c r="AF23" i="19"/>
  <c r="AE43" i="19"/>
  <c r="AI43" i="19"/>
  <c r="AH43" i="19"/>
  <c r="AG43" i="19"/>
  <c r="AF43" i="19"/>
  <c r="AG63" i="19"/>
  <c r="AF63" i="19"/>
  <c r="AE63" i="19"/>
  <c r="AI63" i="19"/>
  <c r="AF83" i="19"/>
  <c r="AH83" i="19"/>
  <c r="AG83" i="19"/>
  <c r="AE83" i="19"/>
  <c r="AI83" i="19"/>
  <c r="AG103" i="19"/>
  <c r="AF103" i="19"/>
  <c r="AI103" i="19"/>
  <c r="AH103" i="19"/>
  <c r="AE103" i="19"/>
  <c r="AE23" i="21"/>
  <c r="AG23" i="21"/>
  <c r="AI23" i="21"/>
  <c r="AH23" i="21"/>
  <c r="AF23" i="21"/>
  <c r="AI43" i="21"/>
  <c r="AE43" i="21"/>
  <c r="AH43" i="21"/>
  <c r="AF43" i="21"/>
  <c r="AF63" i="21"/>
  <c r="AE63" i="21"/>
  <c r="AI63" i="21"/>
  <c r="AH63" i="21"/>
  <c r="AG63" i="21"/>
  <c r="AI83" i="21"/>
  <c r="AH83" i="21"/>
  <c r="AG83" i="21"/>
  <c r="AF83" i="21"/>
  <c r="AE83" i="21"/>
  <c r="AI103" i="21"/>
  <c r="AH103" i="21"/>
  <c r="AE103" i="21"/>
  <c r="AG103" i="21"/>
  <c r="AF103" i="21"/>
  <c r="AI23" i="20"/>
  <c r="AE23" i="20"/>
  <c r="AF23" i="20"/>
  <c r="AH23" i="20"/>
  <c r="AG23" i="20"/>
  <c r="AF43" i="20"/>
  <c r="AE43" i="20"/>
  <c r="AH43" i="20"/>
  <c r="AI43" i="20"/>
  <c r="AG43" i="20"/>
  <c r="AG63" i="20"/>
  <c r="AF63" i="20"/>
  <c r="AH63" i="20"/>
  <c r="AI63" i="20"/>
  <c r="AE63" i="20"/>
  <c r="AI83" i="20"/>
  <c r="AH83" i="20"/>
  <c r="AG83" i="20"/>
  <c r="AF83" i="20"/>
  <c r="AE83" i="20"/>
  <c r="AI103" i="20"/>
  <c r="AE103" i="20"/>
  <c r="AF103" i="20"/>
  <c r="AG103" i="20"/>
  <c r="AH103" i="20"/>
  <c r="AF23" i="18"/>
  <c r="AE23" i="18"/>
  <c r="AG23" i="18"/>
  <c r="AH23" i="18"/>
  <c r="AI43" i="18"/>
  <c r="AE43" i="18"/>
  <c r="AF43" i="18"/>
  <c r="AH43" i="18"/>
  <c r="AG43" i="18"/>
  <c r="AI63" i="18"/>
  <c r="AF63" i="18"/>
  <c r="AE63" i="18"/>
  <c r="AG63" i="18"/>
  <c r="AH63" i="18"/>
  <c r="AH83" i="18"/>
  <c r="AG83" i="18"/>
  <c r="AF83" i="18"/>
  <c r="AI83" i="18"/>
  <c r="AE83" i="18"/>
  <c r="AI103" i="18"/>
  <c r="AH103" i="18"/>
  <c r="AG103" i="18"/>
  <c r="AF103" i="18"/>
  <c r="AE103" i="18"/>
  <c r="AH23" i="17"/>
  <c r="AG23" i="17"/>
  <c r="AF23" i="17"/>
  <c r="AE23" i="17"/>
  <c r="AI23" i="17"/>
  <c r="AI43" i="17"/>
  <c r="AH43" i="17"/>
  <c r="AG43" i="17"/>
  <c r="AF43" i="17"/>
  <c r="AE43" i="17"/>
  <c r="AH63" i="17"/>
  <c r="AG63" i="17"/>
  <c r="AF63" i="17"/>
  <c r="AI63" i="17"/>
  <c r="AE63" i="17"/>
  <c r="AE83" i="17"/>
  <c r="AI83" i="17"/>
  <c r="AF83" i="17"/>
  <c r="AH83" i="17"/>
  <c r="AG83" i="17"/>
  <c r="AE103" i="17"/>
  <c r="AH103" i="17"/>
  <c r="AG103" i="17"/>
  <c r="AI103" i="17"/>
  <c r="AF103" i="17"/>
  <c r="AF23" i="15"/>
  <c r="AE23" i="15"/>
  <c r="AI23" i="15"/>
  <c r="AH23" i="15"/>
  <c r="AG23" i="15"/>
  <c r="AF43" i="15"/>
  <c r="AE43" i="15"/>
  <c r="AI43" i="15"/>
  <c r="AH43" i="15"/>
  <c r="AG43" i="15"/>
  <c r="AF63" i="15"/>
  <c r="AE63" i="15"/>
  <c r="AG63" i="15"/>
  <c r="AF83" i="15"/>
  <c r="AE83" i="15"/>
  <c r="AI83" i="15"/>
  <c r="AH83" i="15"/>
  <c r="AG83" i="15"/>
  <c r="AF103" i="15"/>
  <c r="AE103" i="15"/>
  <c r="AI103" i="15"/>
  <c r="AH103" i="15"/>
  <c r="AG103" i="15"/>
  <c r="AF23" i="14"/>
  <c r="AE23" i="14"/>
  <c r="AH23" i="14"/>
  <c r="AG23" i="14"/>
  <c r="AI23" i="14"/>
  <c r="AF43" i="14"/>
  <c r="AE43" i="14"/>
  <c r="AH43" i="14"/>
  <c r="AG43" i="14"/>
  <c r="AI43" i="14"/>
  <c r="AF63" i="14"/>
  <c r="AE63" i="14"/>
  <c r="AI63" i="14"/>
  <c r="AH63" i="14"/>
  <c r="AG63" i="14"/>
  <c r="AI83" i="14"/>
  <c r="AE83" i="14"/>
  <c r="AF83" i="14"/>
  <c r="AH83" i="14"/>
  <c r="AG83" i="14"/>
  <c r="AH103" i="14"/>
  <c r="AG103" i="14"/>
  <c r="AI103" i="14"/>
  <c r="AF103" i="14"/>
  <c r="AE103" i="14"/>
  <c r="AG23" i="13"/>
  <c r="AE23" i="13"/>
  <c r="AI23" i="13"/>
  <c r="AF23" i="13"/>
  <c r="AH23" i="13"/>
  <c r="AI43" i="13"/>
  <c r="AE43" i="13"/>
  <c r="AH43" i="13"/>
  <c r="AF43" i="13"/>
  <c r="AG43" i="13"/>
  <c r="AG63" i="13"/>
  <c r="AF63" i="13"/>
  <c r="AE63" i="13"/>
  <c r="AI63" i="13"/>
  <c r="AH63" i="13"/>
  <c r="AG83" i="13"/>
  <c r="AF83" i="13"/>
  <c r="AE83" i="13"/>
  <c r="AI83" i="13"/>
  <c r="AH83" i="13"/>
  <c r="AG103" i="13"/>
  <c r="AF103" i="13"/>
  <c r="AI103" i="13"/>
  <c r="AE103" i="13"/>
  <c r="AH103" i="13"/>
  <c r="AG23" i="12"/>
  <c r="AH23" i="12"/>
  <c r="AF23" i="12"/>
  <c r="AE23" i="12"/>
  <c r="AI23" i="12"/>
  <c r="AG43" i="12"/>
  <c r="AF43" i="12"/>
  <c r="AI43" i="12"/>
  <c r="AH43" i="12"/>
  <c r="AE43" i="12"/>
  <c r="AG63" i="12"/>
  <c r="AF63" i="12"/>
  <c r="AI63" i="12"/>
  <c r="AH63" i="12"/>
  <c r="AE63" i="12"/>
  <c r="AI83" i="12"/>
  <c r="AH83" i="12"/>
  <c r="AG83" i="12"/>
  <c r="AF83" i="12"/>
  <c r="AE83" i="12"/>
  <c r="AE103" i="12"/>
  <c r="AF103" i="12"/>
  <c r="AI103" i="12"/>
  <c r="AH103" i="12"/>
  <c r="AG103" i="12"/>
  <c r="AG23" i="11"/>
  <c r="AF23" i="11"/>
  <c r="AI23" i="11"/>
  <c r="AH23" i="11"/>
  <c r="AE23" i="11"/>
  <c r="AE43" i="11"/>
  <c r="AH43" i="11"/>
  <c r="AG43" i="11"/>
  <c r="AF43" i="11"/>
  <c r="AI43" i="11"/>
  <c r="AI63" i="11"/>
  <c r="AH63" i="11"/>
  <c r="AG63" i="11"/>
  <c r="AF63" i="11"/>
  <c r="AE63" i="11"/>
  <c r="AF83" i="11"/>
  <c r="AG83" i="11"/>
  <c r="AE83" i="11"/>
  <c r="AI83" i="11"/>
  <c r="AH83" i="11"/>
  <c r="AI103" i="11"/>
  <c r="AH103" i="11"/>
  <c r="AG103" i="11"/>
  <c r="AF103" i="11"/>
  <c r="AE103" i="11"/>
  <c r="AG23" i="39"/>
  <c r="AI23" i="39"/>
  <c r="AH23" i="39"/>
  <c r="AE23" i="39"/>
  <c r="AF23" i="39"/>
  <c r="AG43" i="39"/>
  <c r="AI43" i="39"/>
  <c r="AH43" i="39"/>
  <c r="AF43" i="39"/>
  <c r="AE43" i="39"/>
  <c r="AG63" i="39"/>
  <c r="AF63" i="39"/>
  <c r="AI63" i="39"/>
  <c r="AH63" i="39"/>
  <c r="AE63" i="39"/>
  <c r="AG83" i="39"/>
  <c r="AI83" i="39"/>
  <c r="AF83" i="39"/>
  <c r="AH83" i="39"/>
  <c r="AE83" i="39"/>
  <c r="AG103" i="39"/>
  <c r="AH103" i="39"/>
  <c r="AF103" i="39"/>
  <c r="AE103" i="39"/>
  <c r="AI103" i="39"/>
  <c r="AG23" i="38"/>
  <c r="AF23" i="38"/>
  <c r="AI23" i="38"/>
  <c r="AH23" i="38"/>
  <c r="AE23" i="38"/>
  <c r="AG43" i="38"/>
  <c r="AH43" i="38"/>
  <c r="AF43" i="38"/>
  <c r="AI43" i="38"/>
  <c r="AE43" i="38"/>
  <c r="AG63" i="38"/>
  <c r="AI63" i="38"/>
  <c r="AH63" i="38"/>
  <c r="AF63" i="38"/>
  <c r="AE63" i="38"/>
  <c r="AG83" i="38"/>
  <c r="AI83" i="38"/>
  <c r="AH83" i="38"/>
  <c r="AF83" i="38"/>
  <c r="AE83" i="38"/>
  <c r="AG103" i="38"/>
  <c r="AH103" i="38"/>
  <c r="AF103" i="38"/>
  <c r="AE103" i="38"/>
  <c r="AI103" i="38"/>
  <c r="AG22" i="37"/>
  <c r="AH59" i="37"/>
  <c r="AH79" i="37"/>
  <c r="AH99" i="37"/>
  <c r="AH19" i="26"/>
  <c r="AH39" i="26"/>
  <c r="AH59" i="26"/>
  <c r="AH79" i="26"/>
  <c r="AH99" i="26"/>
  <c r="AI97" i="28"/>
  <c r="AE18" i="27"/>
  <c r="AE59" i="27"/>
  <c r="AF83" i="27"/>
  <c r="AI63" i="16"/>
  <c r="AF81" i="16"/>
  <c r="AF100" i="16"/>
  <c r="AH25" i="23"/>
  <c r="AE45" i="23"/>
  <c r="AI65" i="23"/>
  <c r="AF85" i="23"/>
  <c r="AF40" i="24"/>
  <c r="AG57" i="25"/>
  <c r="AI32" i="19"/>
  <c r="AI23" i="18"/>
  <c r="AH100" i="18"/>
  <c r="AF61" i="15"/>
  <c r="AG30" i="25"/>
  <c r="AH11" i="18"/>
  <c r="AF91" i="20"/>
  <c r="AF85" i="17"/>
  <c r="AI85" i="17"/>
  <c r="AH85" i="17"/>
  <c r="AH105" i="17"/>
  <c r="AE105" i="17"/>
  <c r="AF105" i="17"/>
  <c r="AH25" i="15"/>
  <c r="AG25" i="15"/>
  <c r="AI25" i="15"/>
  <c r="AF25" i="15"/>
  <c r="AE25" i="15"/>
  <c r="AH45" i="15"/>
  <c r="AI45" i="15"/>
  <c r="AG45" i="15"/>
  <c r="AF45" i="15"/>
  <c r="AE45" i="15"/>
  <c r="AH65" i="15"/>
  <c r="AG65" i="15"/>
  <c r="AI65" i="15"/>
  <c r="AF65" i="15"/>
  <c r="AE65" i="15"/>
  <c r="AH85" i="15"/>
  <c r="AG85" i="15"/>
  <c r="AE85" i="15"/>
  <c r="AI85" i="15"/>
  <c r="AF85" i="15"/>
  <c r="AH105" i="15"/>
  <c r="AG105" i="15"/>
  <c r="AF105" i="15"/>
  <c r="AE105" i="15"/>
  <c r="AH25" i="14"/>
  <c r="AG25" i="14"/>
  <c r="AF25" i="14"/>
  <c r="AE25" i="14"/>
  <c r="AI25" i="14"/>
  <c r="AF45" i="14"/>
  <c r="AI45" i="14"/>
  <c r="AH45" i="14"/>
  <c r="AG45" i="14"/>
  <c r="AE45" i="14"/>
  <c r="AF65" i="14"/>
  <c r="AI65" i="14"/>
  <c r="AE65" i="14"/>
  <c r="AG65" i="14"/>
  <c r="AF85" i="14"/>
  <c r="AE85" i="14"/>
  <c r="AI85" i="14"/>
  <c r="AH85" i="14"/>
  <c r="AG85" i="14"/>
  <c r="AF105" i="14"/>
  <c r="AE105" i="14"/>
  <c r="AH105" i="14"/>
  <c r="AI105" i="14"/>
  <c r="AG105" i="14"/>
  <c r="AF25" i="13"/>
  <c r="AE25" i="13"/>
  <c r="AI25" i="13"/>
  <c r="AH25" i="13"/>
  <c r="AG25" i="13"/>
  <c r="AF45" i="13"/>
  <c r="AE45" i="13"/>
  <c r="AI45" i="13"/>
  <c r="AH45" i="13"/>
  <c r="AG45" i="13"/>
  <c r="AF65" i="13"/>
  <c r="AE65" i="13"/>
  <c r="AI65" i="13"/>
  <c r="AH65" i="13"/>
  <c r="AG65" i="13"/>
  <c r="AH85" i="13"/>
  <c r="AG85" i="13"/>
  <c r="AF85" i="13"/>
  <c r="AE85" i="13"/>
  <c r="AI85" i="13"/>
  <c r="AH105" i="13"/>
  <c r="AG105" i="13"/>
  <c r="AF105" i="13"/>
  <c r="AE105" i="13"/>
  <c r="AI105" i="13"/>
  <c r="AI25" i="12"/>
  <c r="AH25" i="12"/>
  <c r="AG25" i="12"/>
  <c r="AF25" i="12"/>
  <c r="AE25" i="12"/>
  <c r="AH45" i="12"/>
  <c r="AG45" i="12"/>
  <c r="AI45" i="12"/>
  <c r="AF45" i="12"/>
  <c r="AE45" i="12"/>
  <c r="AI65" i="12"/>
  <c r="AH65" i="12"/>
  <c r="AG65" i="12"/>
  <c r="AF65" i="12"/>
  <c r="AE65" i="12"/>
  <c r="AG85" i="12"/>
  <c r="AF85" i="12"/>
  <c r="AI85" i="12"/>
  <c r="AH85" i="12"/>
  <c r="AE85" i="12"/>
  <c r="AE105" i="12"/>
  <c r="AI105" i="12"/>
  <c r="AH105" i="12"/>
  <c r="AG105" i="12"/>
  <c r="AF105" i="12"/>
  <c r="AI25" i="11"/>
  <c r="AH25" i="11"/>
  <c r="AG25" i="11"/>
  <c r="AF25" i="11"/>
  <c r="AE25" i="11"/>
  <c r="AE45" i="11"/>
  <c r="AH45" i="11"/>
  <c r="AG45" i="11"/>
  <c r="AI45" i="11"/>
  <c r="AF45" i="11"/>
  <c r="AH65" i="11"/>
  <c r="AG65" i="11"/>
  <c r="AI65" i="11"/>
  <c r="AE65" i="11"/>
  <c r="AF65" i="11"/>
  <c r="AE85" i="11"/>
  <c r="AI85" i="11"/>
  <c r="AH85" i="11"/>
  <c r="AG85" i="11"/>
  <c r="AF85" i="11"/>
  <c r="AI105" i="11"/>
  <c r="AH105" i="11"/>
  <c r="AG105" i="11"/>
  <c r="AF105" i="11"/>
  <c r="AE105" i="11"/>
  <c r="AG25" i="39"/>
  <c r="AF25" i="39"/>
  <c r="AE25" i="39"/>
  <c r="AI25" i="39"/>
  <c r="AH25" i="39"/>
  <c r="AG45" i="39"/>
  <c r="AF45" i="39"/>
  <c r="AE45" i="39"/>
  <c r="AI45" i="39"/>
  <c r="AH45" i="39"/>
  <c r="AG65" i="39"/>
  <c r="AF65" i="39"/>
  <c r="AE65" i="39"/>
  <c r="AI65" i="39"/>
  <c r="AH65" i="39"/>
  <c r="AG85" i="39"/>
  <c r="AF85" i="39"/>
  <c r="AE85" i="39"/>
  <c r="AI85" i="39"/>
  <c r="AH85" i="39"/>
  <c r="AG105" i="39"/>
  <c r="AF105" i="39"/>
  <c r="AE105" i="39"/>
  <c r="AI105" i="39"/>
  <c r="AH105" i="39"/>
  <c r="AG25" i="38"/>
  <c r="AF25" i="38"/>
  <c r="AE25" i="38"/>
  <c r="AI25" i="38"/>
  <c r="AH25" i="38"/>
  <c r="AG45" i="38"/>
  <c r="AF45" i="38"/>
  <c r="AE45" i="38"/>
  <c r="AI45" i="38"/>
  <c r="AH45" i="38"/>
  <c r="AG65" i="38"/>
  <c r="AF65" i="38"/>
  <c r="AE65" i="38"/>
  <c r="AI65" i="38"/>
  <c r="AH65" i="38"/>
  <c r="AG85" i="38"/>
  <c r="AF85" i="38"/>
  <c r="AE85" i="38"/>
  <c r="AI85" i="38"/>
  <c r="AH85" i="38"/>
  <c r="AG105" i="38"/>
  <c r="AF105" i="38"/>
  <c r="AE105" i="38"/>
  <c r="AI105" i="38"/>
  <c r="AH105" i="38"/>
  <c r="AG90" i="19"/>
  <c r="AG70" i="12"/>
  <c r="AH90" i="19"/>
  <c r="AE107" i="14"/>
  <c r="AG107" i="14"/>
  <c r="AF107" i="14"/>
  <c r="AI107" i="14"/>
  <c r="AH107" i="14"/>
  <c r="AF27" i="13"/>
  <c r="AE27" i="13"/>
  <c r="AH27" i="13"/>
  <c r="AI27" i="13"/>
  <c r="AG27" i="13"/>
  <c r="AH47" i="13"/>
  <c r="AE47" i="13"/>
  <c r="AF47" i="13"/>
  <c r="AI47" i="13"/>
  <c r="AG47" i="13"/>
  <c r="AI67" i="13"/>
  <c r="AH67" i="13"/>
  <c r="AG67" i="13"/>
  <c r="AF67" i="13"/>
  <c r="AE67" i="13"/>
  <c r="AF87" i="13"/>
  <c r="AH87" i="13"/>
  <c r="AE87" i="13"/>
  <c r="AI87" i="13"/>
  <c r="AG87" i="13"/>
  <c r="AF107" i="13"/>
  <c r="AI107" i="13"/>
  <c r="AH107" i="13"/>
  <c r="AG107" i="13"/>
  <c r="AG27" i="12"/>
  <c r="AF27" i="12"/>
  <c r="AI27" i="12"/>
  <c r="AH27" i="12"/>
  <c r="AE27" i="12"/>
  <c r="AG47" i="12"/>
  <c r="AF47" i="12"/>
  <c r="AI47" i="12"/>
  <c r="AH47" i="12"/>
  <c r="AE47" i="12"/>
  <c r="AG67" i="12"/>
  <c r="AF67" i="12"/>
  <c r="AI67" i="12"/>
  <c r="AH67" i="12"/>
  <c r="AE67" i="12"/>
  <c r="AI87" i="12"/>
  <c r="AH87" i="12"/>
  <c r="AG87" i="12"/>
  <c r="AF87" i="12"/>
  <c r="AE87" i="12"/>
  <c r="AH107" i="12"/>
  <c r="AG107" i="12"/>
  <c r="AF107" i="12"/>
  <c r="AE107" i="12"/>
  <c r="AI107" i="12"/>
  <c r="AI27" i="11"/>
  <c r="AH27" i="11"/>
  <c r="AE27" i="11"/>
  <c r="AG27" i="11"/>
  <c r="AF27" i="11"/>
  <c r="AF47" i="11"/>
  <c r="AE47" i="11"/>
  <c r="AI47" i="11"/>
  <c r="AG47" i="11"/>
  <c r="AH47" i="11"/>
  <c r="AI67" i="11"/>
  <c r="AH67" i="11"/>
  <c r="AF67" i="11"/>
  <c r="AE67" i="11"/>
  <c r="AG67" i="11"/>
  <c r="AG87" i="11"/>
  <c r="AI87" i="11"/>
  <c r="AE87" i="11"/>
  <c r="AH87" i="11"/>
  <c r="AF87" i="11"/>
  <c r="AI107" i="11"/>
  <c r="AH107" i="11"/>
  <c r="AE107" i="11"/>
  <c r="AF107" i="11"/>
  <c r="AG107" i="11"/>
  <c r="AI27" i="39"/>
  <c r="AH27" i="39"/>
  <c r="AG27" i="39"/>
  <c r="AE27" i="39"/>
  <c r="AF27" i="39"/>
  <c r="AG47" i="39"/>
  <c r="AF47" i="39"/>
  <c r="AE47" i="39"/>
  <c r="AI47" i="39"/>
  <c r="AH47" i="39"/>
  <c r="AH67" i="39"/>
  <c r="AG67" i="39"/>
  <c r="AI67" i="39"/>
  <c r="AE67" i="39"/>
  <c r="AF67" i="39"/>
  <c r="AH87" i="39"/>
  <c r="AG87" i="39"/>
  <c r="AF87" i="39"/>
  <c r="AE87" i="39"/>
  <c r="AI87" i="39"/>
  <c r="AH107" i="39"/>
  <c r="AG107" i="39"/>
  <c r="AF107" i="39"/>
  <c r="AE107" i="39"/>
  <c r="AI107" i="39"/>
  <c r="AI27" i="38"/>
  <c r="AH27" i="38"/>
  <c r="AG27" i="38"/>
  <c r="AF27" i="38"/>
  <c r="AE27" i="38"/>
  <c r="AG47" i="38"/>
  <c r="AF47" i="38"/>
  <c r="AE47" i="38"/>
  <c r="AH47" i="38"/>
  <c r="AI47" i="38"/>
  <c r="AG67" i="38"/>
  <c r="AF67" i="38"/>
  <c r="AI67" i="38"/>
  <c r="AH67" i="38"/>
  <c r="AE67" i="38"/>
  <c r="AI87" i="38"/>
  <c r="AH87" i="38"/>
  <c r="AG87" i="38"/>
  <c r="AF87" i="38"/>
  <c r="AE87" i="38"/>
  <c r="AE107" i="38"/>
  <c r="AI107" i="38"/>
  <c r="AH107" i="38"/>
  <c r="AF107" i="38"/>
  <c r="AG107" i="38"/>
  <c r="AI90" i="19"/>
  <c r="AF110" i="20"/>
  <c r="AI105" i="15"/>
  <c r="AF68" i="11"/>
  <c r="AE68" i="11"/>
  <c r="AH68" i="11"/>
  <c r="AG68" i="11"/>
  <c r="AI68" i="11"/>
  <c r="AI88" i="11"/>
  <c r="AG88" i="11"/>
  <c r="AF88" i="11"/>
  <c r="AE88" i="11"/>
  <c r="AH88" i="11"/>
  <c r="AI108" i="11"/>
  <c r="AH108" i="11"/>
  <c r="AG108" i="11"/>
  <c r="AE108" i="11"/>
  <c r="AF108" i="11"/>
  <c r="AE28" i="39"/>
  <c r="AG28" i="39"/>
  <c r="AH28" i="39"/>
  <c r="AF28" i="39"/>
  <c r="AI28" i="39"/>
  <c r="AE48" i="39"/>
  <c r="AG48" i="39"/>
  <c r="AI48" i="39"/>
  <c r="AH48" i="39"/>
  <c r="AF48" i="39"/>
  <c r="AE68" i="39"/>
  <c r="AG68" i="39"/>
  <c r="AI68" i="39"/>
  <c r="AH68" i="39"/>
  <c r="AF68" i="39"/>
  <c r="AE88" i="39"/>
  <c r="AG88" i="39"/>
  <c r="AH88" i="39"/>
  <c r="AF88" i="39"/>
  <c r="AI88" i="39"/>
  <c r="AE108" i="39"/>
  <c r="AG108" i="39"/>
  <c r="AI108" i="39"/>
  <c r="AH108" i="39"/>
  <c r="AF108" i="39"/>
  <c r="AE28" i="38"/>
  <c r="AG28" i="38"/>
  <c r="AH28" i="38"/>
  <c r="AF28" i="38"/>
  <c r="AI28" i="38"/>
  <c r="AE48" i="38"/>
  <c r="AG48" i="38"/>
  <c r="AI48" i="38"/>
  <c r="AH48" i="38"/>
  <c r="AF48" i="38"/>
  <c r="AE68" i="38"/>
  <c r="AG68" i="38"/>
  <c r="AI68" i="38"/>
  <c r="AH68" i="38"/>
  <c r="AF68" i="38"/>
  <c r="AE88" i="38"/>
  <c r="AG88" i="38"/>
  <c r="AI88" i="38"/>
  <c r="AH88" i="38"/>
  <c r="AF88" i="38"/>
  <c r="AE108" i="38"/>
  <c r="AG108" i="38"/>
  <c r="AI108" i="38"/>
  <c r="AH108" i="38"/>
  <c r="AF108" i="38"/>
  <c r="AF91" i="19"/>
  <c r="AG110" i="20"/>
  <c r="AH110" i="14"/>
  <c r="AI109" i="18"/>
  <c r="AH109" i="18"/>
  <c r="AG109" i="18"/>
  <c r="AF109" i="18"/>
  <c r="AE109" i="18"/>
  <c r="AI29" i="17"/>
  <c r="AG29" i="17"/>
  <c r="AH29" i="17"/>
  <c r="AF29" i="17"/>
  <c r="AE29" i="17"/>
  <c r="AI49" i="17"/>
  <c r="AH49" i="17"/>
  <c r="AG49" i="17"/>
  <c r="AF49" i="17"/>
  <c r="AE49" i="17"/>
  <c r="AH69" i="17"/>
  <c r="AG69" i="17"/>
  <c r="AF69" i="17"/>
  <c r="AI69" i="17"/>
  <c r="AE69" i="17"/>
  <c r="AE89" i="17"/>
  <c r="AH89" i="17"/>
  <c r="AG89" i="17"/>
  <c r="AF89" i="17"/>
  <c r="AI89" i="17"/>
  <c r="AI109" i="17"/>
  <c r="AE109" i="17"/>
  <c r="AG109" i="17"/>
  <c r="AH109" i="17"/>
  <c r="AF109" i="17"/>
  <c r="AI29" i="15"/>
  <c r="AH29" i="15"/>
  <c r="AG29" i="15"/>
  <c r="AF29" i="15"/>
  <c r="AE29" i="15"/>
  <c r="AI49" i="15"/>
  <c r="AF49" i="15"/>
  <c r="AE49" i="15"/>
  <c r="AG49" i="15"/>
  <c r="AH49" i="15"/>
  <c r="AI69" i="15"/>
  <c r="AE69" i="15"/>
  <c r="AF69" i="15"/>
  <c r="AG89" i="15"/>
  <c r="AF89" i="15"/>
  <c r="AE89" i="15"/>
  <c r="AI89" i="15"/>
  <c r="AH89" i="15"/>
  <c r="AI109" i="15"/>
  <c r="AF109" i="15"/>
  <c r="AH109" i="15"/>
  <c r="AE109" i="15"/>
  <c r="AG109" i="15"/>
  <c r="AF29" i="14"/>
  <c r="AE29" i="14"/>
  <c r="AH29" i="14"/>
  <c r="AI29" i="14"/>
  <c r="AG29" i="14"/>
  <c r="AF49" i="14"/>
  <c r="AE49" i="14"/>
  <c r="AI49" i="14"/>
  <c r="AH49" i="14"/>
  <c r="AI69" i="14"/>
  <c r="AF69" i="14"/>
  <c r="AG69" i="14"/>
  <c r="AE69" i="14"/>
  <c r="AF89" i="14"/>
  <c r="AE89" i="14"/>
  <c r="AI89" i="14"/>
  <c r="AG89" i="14"/>
  <c r="AH89" i="14"/>
  <c r="AF109" i="14"/>
  <c r="AE109" i="14"/>
  <c r="AH109" i="14"/>
  <c r="AG109" i="14"/>
  <c r="AI109" i="14"/>
  <c r="AF29" i="13"/>
  <c r="AE29" i="13"/>
  <c r="AG29" i="13"/>
  <c r="AH29" i="13"/>
  <c r="AI29" i="13"/>
  <c r="AF49" i="13"/>
  <c r="AE49" i="13"/>
  <c r="AH49" i="13"/>
  <c r="AG49" i="13"/>
  <c r="AI49" i="13"/>
  <c r="AH69" i="13"/>
  <c r="AF69" i="13"/>
  <c r="AE69" i="13"/>
  <c r="AI69" i="13"/>
  <c r="AG69" i="13"/>
  <c r="AH89" i="13"/>
  <c r="AG89" i="13"/>
  <c r="AF89" i="13"/>
  <c r="AE89" i="13"/>
  <c r="AI89" i="13"/>
  <c r="AH109" i="13"/>
  <c r="AG109" i="13"/>
  <c r="AF109" i="13"/>
  <c r="AE109" i="13"/>
  <c r="AI109" i="13"/>
  <c r="AI29" i="12"/>
  <c r="AH29" i="12"/>
  <c r="AG29" i="12"/>
  <c r="AF29" i="12"/>
  <c r="AE29" i="12"/>
  <c r="AI49" i="12"/>
  <c r="AH49" i="12"/>
  <c r="AE49" i="12"/>
  <c r="AF49" i="12"/>
  <c r="AG49" i="12"/>
  <c r="AI69" i="12"/>
  <c r="AH69" i="12"/>
  <c r="AF69" i="12"/>
  <c r="AE69" i="12"/>
  <c r="AG69" i="12"/>
  <c r="AE89" i="12"/>
  <c r="AI89" i="12"/>
  <c r="AH89" i="12"/>
  <c r="AF89" i="12"/>
  <c r="AG89" i="12"/>
  <c r="AF109" i="12"/>
  <c r="AE109" i="12"/>
  <c r="AG109" i="12"/>
  <c r="AI109" i="12"/>
  <c r="AH109" i="12"/>
  <c r="AI29" i="11"/>
  <c r="AH29" i="11"/>
  <c r="AG29" i="11"/>
  <c r="AF29" i="11"/>
  <c r="AE29" i="11"/>
  <c r="AH49" i="11"/>
  <c r="AG49" i="11"/>
  <c r="AF49" i="11"/>
  <c r="AE49" i="11"/>
  <c r="AI49" i="11"/>
  <c r="AH69" i="11"/>
  <c r="AG69" i="11"/>
  <c r="AF69" i="11"/>
  <c r="AE69" i="11"/>
  <c r="AI69" i="11"/>
  <c r="AF89" i="11"/>
  <c r="AE89" i="11"/>
  <c r="AH89" i="11"/>
  <c r="AI89" i="11"/>
  <c r="AG89" i="11"/>
  <c r="AI109" i="11"/>
  <c r="AH109" i="11"/>
  <c r="AG109" i="11"/>
  <c r="AF109" i="11"/>
  <c r="AE109" i="11"/>
  <c r="AI29" i="39"/>
  <c r="AH29" i="39"/>
  <c r="AG29" i="39"/>
  <c r="AF29" i="39"/>
  <c r="AE29" i="39"/>
  <c r="AI49" i="39"/>
  <c r="AG49" i="39"/>
  <c r="AF49" i="39"/>
  <c r="AH49" i="39"/>
  <c r="AE49" i="39"/>
  <c r="AI69" i="39"/>
  <c r="AG69" i="39"/>
  <c r="AF69" i="39"/>
  <c r="AH69" i="39"/>
  <c r="AE69" i="39"/>
  <c r="AI89" i="39"/>
  <c r="AH89" i="39"/>
  <c r="AG89" i="39"/>
  <c r="AF89" i="39"/>
  <c r="AE89" i="39"/>
  <c r="AI109" i="39"/>
  <c r="AG109" i="39"/>
  <c r="AF109" i="39"/>
  <c r="AE109" i="39"/>
  <c r="AH109" i="39"/>
  <c r="AI29" i="38"/>
  <c r="AH29" i="38"/>
  <c r="AG29" i="38"/>
  <c r="AF29" i="38"/>
  <c r="AE29" i="38"/>
  <c r="AI49" i="38"/>
  <c r="AH49" i="38"/>
  <c r="AG49" i="38"/>
  <c r="AE49" i="38"/>
  <c r="AF49" i="38"/>
  <c r="AI69" i="38"/>
  <c r="AH69" i="38"/>
  <c r="AG69" i="38"/>
  <c r="AE69" i="38"/>
  <c r="AF69" i="38"/>
  <c r="AI89" i="38"/>
  <c r="AH89" i="38"/>
  <c r="AG89" i="38"/>
  <c r="AF89" i="38"/>
  <c r="AE89" i="38"/>
  <c r="AI109" i="38"/>
  <c r="AH109" i="38"/>
  <c r="AG109" i="38"/>
  <c r="AF109" i="38"/>
  <c r="AE109" i="38"/>
  <c r="AF30" i="25"/>
  <c r="AE30" i="25"/>
  <c r="AF50" i="25"/>
  <c r="AE50" i="25"/>
  <c r="AI50" i="25"/>
  <c r="AH50" i="25"/>
  <c r="AG50" i="25"/>
  <c r="AF70" i="25"/>
  <c r="AE70" i="25"/>
  <c r="AF90" i="25"/>
  <c r="AE90" i="25"/>
  <c r="AI90" i="25"/>
  <c r="AH90" i="25"/>
  <c r="AG90" i="25"/>
  <c r="AI110" i="25"/>
  <c r="AH110" i="25"/>
  <c r="AE110" i="25"/>
  <c r="AG110" i="25"/>
  <c r="AF110" i="25"/>
  <c r="AI30" i="22"/>
  <c r="AH30" i="22"/>
  <c r="AG30" i="22"/>
  <c r="AF30" i="22"/>
  <c r="AE30" i="22"/>
  <c r="AI50" i="22"/>
  <c r="AH50" i="22"/>
  <c r="AG50" i="22"/>
  <c r="AF50" i="22"/>
  <c r="AI70" i="22"/>
  <c r="AH70" i="22"/>
  <c r="AG70" i="22"/>
  <c r="AF70" i="22"/>
  <c r="AE70" i="22"/>
  <c r="AI90" i="22"/>
  <c r="AH90" i="22"/>
  <c r="AG90" i="22"/>
  <c r="AE90" i="22"/>
  <c r="AI110" i="22"/>
  <c r="AH110" i="22"/>
  <c r="AG110" i="22"/>
  <c r="AF110" i="22"/>
  <c r="AE110" i="22"/>
  <c r="AI30" i="19"/>
  <c r="AH30" i="19"/>
  <c r="AG30" i="19"/>
  <c r="AF30" i="19"/>
  <c r="AE30" i="19"/>
  <c r="AI50" i="19"/>
  <c r="AH50" i="19"/>
  <c r="AG50" i="19"/>
  <c r="AF50" i="19"/>
  <c r="AH70" i="19"/>
  <c r="AG70" i="19"/>
  <c r="AF70" i="19"/>
  <c r="AI70" i="19"/>
  <c r="AE70" i="19"/>
  <c r="AF110" i="19"/>
  <c r="AH110" i="19"/>
  <c r="AG110" i="19"/>
  <c r="AE110" i="19"/>
  <c r="AG30" i="21"/>
  <c r="AF30" i="21"/>
  <c r="AE30" i="21"/>
  <c r="AI30" i="21"/>
  <c r="AH30" i="21"/>
  <c r="AG50" i="21"/>
  <c r="AF50" i="21"/>
  <c r="AH50" i="21"/>
  <c r="AI50" i="21"/>
  <c r="AE50" i="21"/>
  <c r="AG70" i="21"/>
  <c r="AI70" i="21"/>
  <c r="AH70" i="21"/>
  <c r="AF70" i="21"/>
  <c r="AE70" i="21"/>
  <c r="AF90" i="21"/>
  <c r="AI90" i="21"/>
  <c r="AE90" i="21"/>
  <c r="AG90" i="21"/>
  <c r="AG110" i="21"/>
  <c r="AF110" i="21"/>
  <c r="AE110" i="21"/>
  <c r="AI110" i="21"/>
  <c r="AH110" i="21"/>
  <c r="AI30" i="20"/>
  <c r="AH30" i="20"/>
  <c r="AG30" i="20"/>
  <c r="AF30" i="20"/>
  <c r="AE30" i="20"/>
  <c r="AH50" i="20"/>
  <c r="AG50" i="20"/>
  <c r="AF50" i="20"/>
  <c r="AF70" i="20"/>
  <c r="AE70" i="20"/>
  <c r="AI70" i="20"/>
  <c r="AH70" i="20"/>
  <c r="AG90" i="20"/>
  <c r="AF90" i="20"/>
  <c r="AE90" i="20"/>
  <c r="AI90" i="20"/>
  <c r="AH90" i="20"/>
  <c r="AH110" i="20"/>
  <c r="AE110" i="20"/>
  <c r="AG30" i="18"/>
  <c r="AI30" i="18"/>
  <c r="AF50" i="18"/>
  <c r="AE50" i="18"/>
  <c r="AG50" i="18"/>
  <c r="AE70" i="18"/>
  <c r="AG70" i="18"/>
  <c r="AF70" i="18"/>
  <c r="AI70" i="18"/>
  <c r="AH70" i="18"/>
  <c r="AE90" i="18"/>
  <c r="AH90" i="18"/>
  <c r="AG90" i="18"/>
  <c r="AF90" i="18"/>
  <c r="AI90" i="18"/>
  <c r="AE110" i="18"/>
  <c r="AG110" i="18"/>
  <c r="AF110" i="18"/>
  <c r="AH110" i="18"/>
  <c r="AI110" i="18"/>
  <c r="AE30" i="17"/>
  <c r="AH30" i="17"/>
  <c r="AI30" i="17"/>
  <c r="AG30" i="17"/>
  <c r="AF30" i="17"/>
  <c r="AE50" i="17"/>
  <c r="AG50" i="17"/>
  <c r="AF50" i="17"/>
  <c r="AI50" i="17"/>
  <c r="AH50" i="17"/>
  <c r="AH70" i="17"/>
  <c r="AG70" i="17"/>
  <c r="AF70" i="17"/>
  <c r="AI70" i="17"/>
  <c r="AE70" i="17"/>
  <c r="AH90" i="17"/>
  <c r="AF90" i="17"/>
  <c r="AI90" i="17"/>
  <c r="AG90" i="17"/>
  <c r="AE90" i="17"/>
  <c r="AI110" i="17"/>
  <c r="AH110" i="17"/>
  <c r="AG110" i="17"/>
  <c r="AF110" i="17"/>
  <c r="AE110" i="17"/>
  <c r="AI30" i="15"/>
  <c r="AH30" i="15"/>
  <c r="AG30" i="15"/>
  <c r="AF30" i="15"/>
  <c r="AE30" i="15"/>
  <c r="AI50" i="15"/>
  <c r="AH50" i="15"/>
  <c r="AG50" i="15"/>
  <c r="AF50" i="15"/>
  <c r="AE50" i="15"/>
  <c r="AI70" i="15"/>
  <c r="AH70" i="15"/>
  <c r="AG70" i="15"/>
  <c r="AF70" i="15"/>
  <c r="AE70" i="15"/>
  <c r="AI90" i="15"/>
  <c r="AH90" i="15"/>
  <c r="AG90" i="15"/>
  <c r="AF90" i="15"/>
  <c r="AE90" i="15"/>
  <c r="AI110" i="15"/>
  <c r="AH110" i="15"/>
  <c r="AG110" i="15"/>
  <c r="AF110" i="15"/>
  <c r="AE110" i="15"/>
  <c r="AI30" i="14"/>
  <c r="AH30" i="14"/>
  <c r="AG30" i="14"/>
  <c r="AF30" i="14"/>
  <c r="AE30" i="14"/>
  <c r="AI50" i="14"/>
  <c r="AH50" i="14"/>
  <c r="AE50" i="14"/>
  <c r="AF50" i="14"/>
  <c r="AG50" i="14"/>
  <c r="AI70" i="14"/>
  <c r="AH70" i="14"/>
  <c r="AG70" i="14"/>
  <c r="AF70" i="14"/>
  <c r="AF90" i="14"/>
  <c r="AE90" i="14"/>
  <c r="AI90" i="14"/>
  <c r="AH90" i="14"/>
  <c r="AG90" i="14"/>
  <c r="AF110" i="14"/>
  <c r="AG110" i="14"/>
  <c r="AE110" i="14"/>
  <c r="AH30" i="13"/>
  <c r="AG30" i="13"/>
  <c r="AF30" i="13"/>
  <c r="AE30" i="13"/>
  <c r="AI30" i="13"/>
  <c r="AI50" i="13"/>
  <c r="AH50" i="13"/>
  <c r="AG50" i="13"/>
  <c r="AF50" i="13"/>
  <c r="AE50" i="13"/>
  <c r="AI70" i="13"/>
  <c r="AH70" i="13"/>
  <c r="AE70" i="13"/>
  <c r="AF70" i="13"/>
  <c r="AG70" i="13"/>
  <c r="AI90" i="13"/>
  <c r="AH90" i="13"/>
  <c r="AG90" i="13"/>
  <c r="AF90" i="13"/>
  <c r="AE90" i="13"/>
  <c r="AF110" i="13"/>
  <c r="AE110" i="13"/>
  <c r="AH110" i="13"/>
  <c r="AI110" i="13"/>
  <c r="AG110" i="13"/>
  <c r="AF30" i="12"/>
  <c r="AE30" i="12"/>
  <c r="AI30" i="12"/>
  <c r="AG30" i="12"/>
  <c r="AI50" i="12"/>
  <c r="AH50" i="12"/>
  <c r="AE50" i="12"/>
  <c r="AG50" i="12"/>
  <c r="AF50" i="12"/>
  <c r="AF70" i="12"/>
  <c r="AE70" i="12"/>
  <c r="AI70" i="12"/>
  <c r="AI90" i="12"/>
  <c r="AH90" i="12"/>
  <c r="AF90" i="12"/>
  <c r="AE90" i="12"/>
  <c r="AG90" i="12"/>
  <c r="AI110" i="12"/>
  <c r="AH110" i="12"/>
  <c r="AG110" i="12"/>
  <c r="AF110" i="12"/>
  <c r="AE110" i="12"/>
  <c r="AI30" i="11"/>
  <c r="AF30" i="11"/>
  <c r="AE30" i="11"/>
  <c r="AH30" i="11"/>
  <c r="AG30" i="11"/>
  <c r="AI50" i="11"/>
  <c r="AH50" i="11"/>
  <c r="AE50" i="11"/>
  <c r="AG50" i="11"/>
  <c r="AF50" i="11"/>
  <c r="AI70" i="11"/>
  <c r="AG70" i="11"/>
  <c r="AE70" i="11"/>
  <c r="AH70" i="11"/>
  <c r="AF70" i="11"/>
  <c r="AI90" i="11"/>
  <c r="AH90" i="11"/>
  <c r="AG90" i="11"/>
  <c r="AF90" i="11"/>
  <c r="AE90" i="11"/>
  <c r="AI110" i="11"/>
  <c r="AH110" i="11"/>
  <c r="AE110" i="11"/>
  <c r="AG110" i="11"/>
  <c r="AF110" i="11"/>
  <c r="AI30" i="39"/>
  <c r="AH30" i="39"/>
  <c r="AE30" i="39"/>
  <c r="AG30" i="39"/>
  <c r="AF30" i="39"/>
  <c r="AI50" i="39"/>
  <c r="AH50" i="39"/>
  <c r="AE50" i="39"/>
  <c r="AG50" i="39"/>
  <c r="AF50" i="39"/>
  <c r="AI70" i="39"/>
  <c r="AH70" i="39"/>
  <c r="AE70" i="39"/>
  <c r="AG70" i="39"/>
  <c r="AF70" i="39"/>
  <c r="AI90" i="39"/>
  <c r="AH90" i="39"/>
  <c r="AE90" i="39"/>
  <c r="AG90" i="39"/>
  <c r="AF90" i="39"/>
  <c r="AI110" i="39"/>
  <c r="AH110" i="39"/>
  <c r="AE110" i="39"/>
  <c r="AG110" i="39"/>
  <c r="AF110" i="39"/>
  <c r="AI30" i="38"/>
  <c r="AH30" i="38"/>
  <c r="AE30" i="38"/>
  <c r="AG30" i="38"/>
  <c r="AF30" i="38"/>
  <c r="AI50" i="38"/>
  <c r="AH50" i="38"/>
  <c r="AE50" i="38"/>
  <c r="AG50" i="38"/>
  <c r="AF50" i="38"/>
  <c r="AI70" i="38"/>
  <c r="AH70" i="38"/>
  <c r="AE70" i="38"/>
  <c r="AG70" i="38"/>
  <c r="AF70" i="38"/>
  <c r="AI90" i="38"/>
  <c r="AH90" i="38"/>
  <c r="AE90" i="38"/>
  <c r="AG90" i="38"/>
  <c r="AF90" i="38"/>
  <c r="AI110" i="38"/>
  <c r="AH110" i="38"/>
  <c r="AE110" i="38"/>
  <c r="AG110" i="38"/>
  <c r="AF110" i="38"/>
  <c r="AE50" i="20"/>
  <c r="AE91" i="22"/>
  <c r="AI91" i="22"/>
  <c r="AF91" i="22"/>
  <c r="AE11" i="19"/>
  <c r="AH11" i="19"/>
  <c r="AG11" i="19"/>
  <c r="AF11" i="19"/>
  <c r="AI11" i="19"/>
  <c r="AE31" i="19"/>
  <c r="AH31" i="19"/>
  <c r="AG31" i="19"/>
  <c r="AF31" i="19"/>
  <c r="AI31" i="19"/>
  <c r="AE51" i="19"/>
  <c r="AH51" i="19"/>
  <c r="AG51" i="19"/>
  <c r="AF51" i="19"/>
  <c r="AI51" i="19"/>
  <c r="AI71" i="19"/>
  <c r="AH71" i="19"/>
  <c r="AG71" i="19"/>
  <c r="AF71" i="19"/>
  <c r="AE71" i="19"/>
  <c r="AI91" i="19"/>
  <c r="AH91" i="19"/>
  <c r="AE91" i="19"/>
  <c r="AG11" i="21"/>
  <c r="AF11" i="21"/>
  <c r="AE11" i="21"/>
  <c r="AI11" i="21"/>
  <c r="AH11" i="21"/>
  <c r="AG31" i="21"/>
  <c r="AF31" i="21"/>
  <c r="AE31" i="21"/>
  <c r="AI31" i="21"/>
  <c r="AH31" i="21"/>
  <c r="AH51" i="21"/>
  <c r="AG51" i="21"/>
  <c r="AF51" i="21"/>
  <c r="AE51" i="21"/>
  <c r="AI51" i="21"/>
  <c r="AF71" i="21"/>
  <c r="AG71" i="21"/>
  <c r="AH71" i="21"/>
  <c r="AE71" i="21"/>
  <c r="AI71" i="21"/>
  <c r="AG91" i="21"/>
  <c r="AF91" i="21"/>
  <c r="AE91" i="21"/>
  <c r="AH91" i="21"/>
  <c r="AE11" i="20"/>
  <c r="AI11" i="20"/>
  <c r="AH11" i="20"/>
  <c r="AG11" i="20"/>
  <c r="AF11" i="20"/>
  <c r="AI31" i="20"/>
  <c r="AF31" i="20"/>
  <c r="AG31" i="20"/>
  <c r="AF51" i="20"/>
  <c r="AE51" i="20"/>
  <c r="AI51" i="20"/>
  <c r="AH51" i="20"/>
  <c r="AG71" i="20"/>
  <c r="AF71" i="20"/>
  <c r="AE71" i="20"/>
  <c r="AI71" i="20"/>
  <c r="AH71" i="20"/>
  <c r="AI11" i="18"/>
  <c r="AG11" i="18"/>
  <c r="AF31" i="18"/>
  <c r="AE31" i="18"/>
  <c r="AG31" i="18"/>
  <c r="AG51" i="18"/>
  <c r="AF51" i="18"/>
  <c r="AE51" i="18"/>
  <c r="AI51" i="18"/>
  <c r="AF71" i="18"/>
  <c r="AE71" i="18"/>
  <c r="AI71" i="18"/>
  <c r="AF91" i="18"/>
  <c r="AI91" i="18"/>
  <c r="AH91" i="18"/>
  <c r="AG91" i="18"/>
  <c r="AE91" i="18"/>
  <c r="AG11" i="17"/>
  <c r="AH11" i="17"/>
  <c r="AF11" i="17"/>
  <c r="AE11" i="17"/>
  <c r="AI11" i="17"/>
  <c r="AF31" i="17"/>
  <c r="AI31" i="17"/>
  <c r="AH31" i="17"/>
  <c r="AE31" i="17"/>
  <c r="AG31" i="17"/>
  <c r="AH51" i="17"/>
  <c r="AG51" i="17"/>
  <c r="AF51" i="17"/>
  <c r="AE51" i="17"/>
  <c r="AI51" i="17"/>
  <c r="AE71" i="17"/>
  <c r="AG71" i="17"/>
  <c r="AI71" i="17"/>
  <c r="AH71" i="17"/>
  <c r="AF71" i="17"/>
  <c r="AE91" i="17"/>
  <c r="AH91" i="17"/>
  <c r="AG91" i="17"/>
  <c r="AF91" i="17"/>
  <c r="AI91" i="17"/>
  <c r="AF11" i="15"/>
  <c r="AE11" i="15"/>
  <c r="AI11" i="15"/>
  <c r="AG11" i="15"/>
  <c r="AH11" i="15"/>
  <c r="AF31" i="15"/>
  <c r="AE31" i="15"/>
  <c r="AI31" i="15"/>
  <c r="AH31" i="15"/>
  <c r="AG31" i="15"/>
  <c r="AF51" i="15"/>
  <c r="AE51" i="15"/>
  <c r="AI51" i="15"/>
  <c r="AH51" i="15"/>
  <c r="AG51" i="15"/>
  <c r="AF71" i="15"/>
  <c r="AE71" i="15"/>
  <c r="AI71" i="15"/>
  <c r="AG71" i="15"/>
  <c r="AH71" i="15"/>
  <c r="AF91" i="15"/>
  <c r="AE91" i="15"/>
  <c r="AI91" i="15"/>
  <c r="AH91" i="15"/>
  <c r="AG91" i="15"/>
  <c r="AF11" i="14"/>
  <c r="AE11" i="14"/>
  <c r="AI11" i="14"/>
  <c r="AH11" i="14"/>
  <c r="AG11" i="14"/>
  <c r="AF31" i="14"/>
  <c r="AE31" i="14"/>
  <c r="AI31" i="14"/>
  <c r="AH31" i="14"/>
  <c r="AG31" i="14"/>
  <c r="AF51" i="14"/>
  <c r="AE51" i="14"/>
  <c r="AI51" i="14"/>
  <c r="AH51" i="14"/>
  <c r="AG51" i="14"/>
  <c r="AF71" i="14"/>
  <c r="AE71" i="14"/>
  <c r="AI71" i="14"/>
  <c r="AH71" i="14"/>
  <c r="AI91" i="14"/>
  <c r="AF91" i="14"/>
  <c r="AH91" i="14"/>
  <c r="AG91" i="14"/>
  <c r="AE91" i="14"/>
  <c r="AH11" i="13"/>
  <c r="AG11" i="13"/>
  <c r="AF11" i="13"/>
  <c r="AE11" i="13"/>
  <c r="AI11" i="13"/>
  <c r="AF31" i="13"/>
  <c r="AE31" i="13"/>
  <c r="AI31" i="13"/>
  <c r="AH31" i="13"/>
  <c r="AH51" i="13"/>
  <c r="AI51" i="13"/>
  <c r="AG51" i="13"/>
  <c r="AF51" i="13"/>
  <c r="AE51" i="13"/>
  <c r="AG71" i="13"/>
  <c r="AI71" i="13"/>
  <c r="AH71" i="13"/>
  <c r="AE71" i="13"/>
  <c r="AF71" i="13"/>
  <c r="AH91" i="13"/>
  <c r="AG91" i="13"/>
  <c r="AI91" i="13"/>
  <c r="AE91" i="13"/>
  <c r="AF91" i="13"/>
  <c r="AI11" i="12"/>
  <c r="AF11" i="12"/>
  <c r="AE11" i="12"/>
  <c r="AH11" i="12"/>
  <c r="AG11" i="12"/>
  <c r="AG31" i="12"/>
  <c r="AF31" i="12"/>
  <c r="AE31" i="12"/>
  <c r="AI31" i="12"/>
  <c r="AH31" i="12"/>
  <c r="AG51" i="12"/>
  <c r="AF51" i="12"/>
  <c r="AH51" i="12"/>
  <c r="AE51" i="12"/>
  <c r="AI51" i="12"/>
  <c r="AG71" i="12"/>
  <c r="AF71" i="12"/>
  <c r="AI71" i="12"/>
  <c r="AH71" i="12"/>
  <c r="AE91" i="12"/>
  <c r="AH91" i="12"/>
  <c r="AG91" i="12"/>
  <c r="AI91" i="12"/>
  <c r="AF91" i="12"/>
  <c r="AI11" i="11"/>
  <c r="AH11" i="11"/>
  <c r="AF11" i="11"/>
  <c r="AE11" i="11"/>
  <c r="AG11" i="11"/>
  <c r="AF31" i="11"/>
  <c r="AE31" i="11"/>
  <c r="AG31" i="11"/>
  <c r="AH31" i="11"/>
  <c r="AI31" i="11"/>
  <c r="AG51" i="11"/>
  <c r="AF51" i="11"/>
  <c r="AH51" i="11"/>
  <c r="AI51" i="11"/>
  <c r="AE51" i="11"/>
  <c r="AF71" i="11"/>
  <c r="AE71" i="11"/>
  <c r="AI71" i="11"/>
  <c r="AH71" i="11"/>
  <c r="AG71" i="11"/>
  <c r="AH91" i="11"/>
  <c r="AI91" i="11"/>
  <c r="AE91" i="11"/>
  <c r="AG91" i="11"/>
  <c r="AF91" i="11"/>
  <c r="AF11" i="39"/>
  <c r="AE11" i="39"/>
  <c r="AI11" i="39"/>
  <c r="AH11" i="39"/>
  <c r="AG11" i="39"/>
  <c r="AG31" i="39"/>
  <c r="AF31" i="39"/>
  <c r="AE31" i="39"/>
  <c r="AI31" i="39"/>
  <c r="AH31" i="39"/>
  <c r="AH51" i="39"/>
  <c r="AG51" i="39"/>
  <c r="AE51" i="39"/>
  <c r="AI51" i="39"/>
  <c r="AF51" i="39"/>
  <c r="AI71" i="39"/>
  <c r="AH71" i="39"/>
  <c r="AG71" i="39"/>
  <c r="AF71" i="39"/>
  <c r="AE71" i="39"/>
  <c r="AG91" i="39"/>
  <c r="AF91" i="39"/>
  <c r="AE91" i="39"/>
  <c r="AH91" i="39"/>
  <c r="AI91" i="39"/>
  <c r="AH11" i="38"/>
  <c r="AG11" i="38"/>
  <c r="AE11" i="38"/>
  <c r="AI11" i="38"/>
  <c r="AF11" i="38"/>
  <c r="AH31" i="38"/>
  <c r="AG31" i="38"/>
  <c r="AE31" i="38"/>
  <c r="AI31" i="38"/>
  <c r="AF31" i="38"/>
  <c r="AG51" i="38"/>
  <c r="AF51" i="38"/>
  <c r="AH51" i="38"/>
  <c r="AI51" i="38"/>
  <c r="AE51" i="38"/>
  <c r="AI71" i="38"/>
  <c r="AH71" i="38"/>
  <c r="AF71" i="38"/>
  <c r="AG71" i="38"/>
  <c r="AE71" i="38"/>
  <c r="AG91" i="38"/>
  <c r="AF91" i="38"/>
  <c r="AE91" i="38"/>
  <c r="AI91" i="38"/>
  <c r="AH91" i="38"/>
  <c r="AI50" i="20"/>
  <c r="AF11" i="18"/>
  <c r="AW79" i="24" l="1"/>
  <c r="BB101" i="37"/>
  <c r="BB77" i="26"/>
  <c r="BC77" i="26"/>
  <c r="BB97" i="37"/>
  <c r="BB77" i="37"/>
  <c r="AX110" i="28"/>
  <c r="BH110" i="28"/>
  <c r="AY110" i="28"/>
  <c r="BI110" i="28"/>
  <c r="BC82" i="28"/>
  <c r="BD78" i="28"/>
  <c r="BE78" i="28"/>
  <c r="BB81" i="37"/>
  <c r="AU79" i="28"/>
  <c r="BC77" i="37"/>
  <c r="AT79" i="28"/>
  <c r="AO79" i="28"/>
  <c r="AL80" i="24"/>
  <c r="BC97" i="26"/>
  <c r="BC101" i="37"/>
  <c r="BC81" i="37"/>
  <c r="BB97" i="26"/>
  <c r="BC97" i="37"/>
  <c r="BB82" i="28"/>
  <c r="AT78" i="28"/>
  <c r="AU78" i="28"/>
  <c r="AJ71" i="18"/>
  <c r="AK71" i="18"/>
  <c r="AN87" i="39"/>
  <c r="AO87" i="39"/>
  <c r="AQ85" i="12"/>
  <c r="AP85" i="12"/>
  <c r="AO95" i="39"/>
  <c r="AN95" i="39"/>
  <c r="AO75" i="12"/>
  <c r="AN75" i="12"/>
  <c r="AR82" i="38"/>
  <c r="AS82" i="38"/>
  <c r="AR102" i="39"/>
  <c r="AS102" i="39"/>
  <c r="AR82" i="14"/>
  <c r="AS82" i="14"/>
  <c r="AN102" i="15"/>
  <c r="AO102" i="15"/>
  <c r="AQ82" i="20"/>
  <c r="AP82" i="20"/>
  <c r="AO102" i="21"/>
  <c r="AN102" i="21"/>
  <c r="AM80" i="20"/>
  <c r="AL80" i="20"/>
  <c r="AM81" i="14"/>
  <c r="AL81" i="14"/>
  <c r="AQ101" i="15"/>
  <c r="AP101" i="15"/>
  <c r="AL101" i="17"/>
  <c r="AM101" i="17"/>
  <c r="AR101" i="19"/>
  <c r="AS101" i="19"/>
  <c r="AR100" i="19"/>
  <c r="AS100" i="19"/>
  <c r="AQ98" i="37"/>
  <c r="AP98" i="37"/>
  <c r="AM100" i="39"/>
  <c r="AL100" i="39"/>
  <c r="AR100" i="14"/>
  <c r="AS100" i="14"/>
  <c r="AO100" i="15"/>
  <c r="AN100" i="15"/>
  <c r="AO78" i="37"/>
  <c r="AN78" i="37"/>
  <c r="AN79" i="15"/>
  <c r="AO79" i="15"/>
  <c r="AP99" i="22"/>
  <c r="AQ99" i="22"/>
  <c r="AP99" i="25"/>
  <c r="AQ99" i="25"/>
  <c r="AN99" i="24"/>
  <c r="AO99" i="24"/>
  <c r="AR99" i="23"/>
  <c r="AS99" i="23"/>
  <c r="AP79" i="16"/>
  <c r="AQ79" i="16"/>
  <c r="AK79" i="27"/>
  <c r="AJ79" i="27"/>
  <c r="AQ92" i="20"/>
  <c r="AP92" i="20"/>
  <c r="AM98" i="37"/>
  <c r="AL98" i="37"/>
  <c r="AL78" i="11"/>
  <c r="AM78" i="11"/>
  <c r="AJ71" i="38"/>
  <c r="AK71" i="38"/>
  <c r="AS91" i="39"/>
  <c r="AR91" i="39"/>
  <c r="AK71" i="13"/>
  <c r="AJ71" i="13"/>
  <c r="AQ91" i="14"/>
  <c r="AP91" i="14"/>
  <c r="AQ110" i="38"/>
  <c r="AP110" i="38"/>
  <c r="AQ90" i="12"/>
  <c r="AP90" i="12"/>
  <c r="AL90" i="13"/>
  <c r="AM90" i="13"/>
  <c r="AO110" i="14"/>
  <c r="AN110" i="14"/>
  <c r="AK90" i="18"/>
  <c r="AJ90" i="18"/>
  <c r="AR90" i="22"/>
  <c r="AS90" i="22"/>
  <c r="AN90" i="25"/>
  <c r="AO90" i="25"/>
  <c r="AL89" i="38"/>
  <c r="AM89" i="38"/>
  <c r="AK109" i="39"/>
  <c r="AJ109" i="39"/>
  <c r="AJ89" i="13"/>
  <c r="AK89" i="13"/>
  <c r="AO109" i="14"/>
  <c r="AN109" i="14"/>
  <c r="AR108" i="38"/>
  <c r="AS108" i="38"/>
  <c r="AQ87" i="39"/>
  <c r="AP87" i="39"/>
  <c r="AS107" i="11"/>
  <c r="AR107" i="11"/>
  <c r="AJ105" i="38"/>
  <c r="AK105" i="38"/>
  <c r="AR85" i="12"/>
  <c r="AS85" i="12"/>
  <c r="AL105" i="13"/>
  <c r="AM105" i="13"/>
  <c r="AN83" i="39"/>
  <c r="AO83" i="39"/>
  <c r="AS103" i="11"/>
  <c r="AR103" i="11"/>
  <c r="AS83" i="14"/>
  <c r="AR83" i="14"/>
  <c r="AM103" i="15"/>
  <c r="AL103" i="15"/>
  <c r="AS103" i="17"/>
  <c r="AR103" i="17"/>
  <c r="AO83" i="21"/>
  <c r="AN83" i="21"/>
  <c r="AL103" i="19"/>
  <c r="AM103" i="19"/>
  <c r="AO79" i="37"/>
  <c r="AN79" i="37"/>
  <c r="AQ95" i="39"/>
  <c r="AP95" i="39"/>
  <c r="AQ75" i="12"/>
  <c r="AP75" i="12"/>
  <c r="AM96" i="28"/>
  <c r="AL96" i="28"/>
  <c r="AM82" i="39"/>
  <c r="AL82" i="39"/>
  <c r="AM102" i="11"/>
  <c r="AL102" i="11"/>
  <c r="AQ82" i="14"/>
  <c r="AP82" i="14"/>
  <c r="AJ102" i="15"/>
  <c r="AK102" i="15"/>
  <c r="AS82" i="20"/>
  <c r="AR82" i="20"/>
  <c r="AQ102" i="21"/>
  <c r="AP102" i="21"/>
  <c r="AS102" i="19"/>
  <c r="AR102" i="19"/>
  <c r="AJ82" i="24"/>
  <c r="AK82" i="24"/>
  <c r="AS102" i="23"/>
  <c r="AR102" i="23"/>
  <c r="AM102" i="16"/>
  <c r="AL102" i="16"/>
  <c r="AO80" i="20"/>
  <c r="AN80" i="20"/>
  <c r="AK100" i="16"/>
  <c r="AJ100" i="16"/>
  <c r="AK81" i="39"/>
  <c r="AJ81" i="39"/>
  <c r="AQ101" i="11"/>
  <c r="AP101" i="11"/>
  <c r="AJ81" i="15"/>
  <c r="AK81" i="15"/>
  <c r="AO101" i="17"/>
  <c r="AN101" i="17"/>
  <c r="AM81" i="21"/>
  <c r="AL81" i="21"/>
  <c r="AN101" i="19"/>
  <c r="AO101" i="19"/>
  <c r="AK81" i="27"/>
  <c r="AJ81" i="27"/>
  <c r="AP101" i="28"/>
  <c r="AQ101" i="28"/>
  <c r="AL80" i="14"/>
  <c r="AM80" i="14"/>
  <c r="AJ80" i="18"/>
  <c r="AK80" i="18"/>
  <c r="AQ100" i="21"/>
  <c r="AP100" i="21"/>
  <c r="AQ80" i="19"/>
  <c r="AP80" i="19"/>
  <c r="AM100" i="28"/>
  <c r="AL100" i="28"/>
  <c r="AM79" i="19"/>
  <c r="AL79" i="19"/>
  <c r="AQ78" i="37"/>
  <c r="AP78" i="37"/>
  <c r="AN80" i="38"/>
  <c r="AO80" i="38"/>
  <c r="AN100" i="39"/>
  <c r="AO100" i="39"/>
  <c r="AO80" i="13"/>
  <c r="AN80" i="13"/>
  <c r="AL100" i="14"/>
  <c r="AM100" i="14"/>
  <c r="AQ100" i="15"/>
  <c r="AP100" i="15"/>
  <c r="AK100" i="22"/>
  <c r="AJ100" i="22"/>
  <c r="AQ95" i="14"/>
  <c r="AP95" i="14"/>
  <c r="AJ85" i="25"/>
  <c r="AK85" i="25"/>
  <c r="AN79" i="11"/>
  <c r="AO79" i="11"/>
  <c r="AQ99" i="12"/>
  <c r="AP99" i="12"/>
  <c r="AJ79" i="15"/>
  <c r="AK79" i="15"/>
  <c r="AK99" i="17"/>
  <c r="AJ99" i="17"/>
  <c r="AJ79" i="19"/>
  <c r="AK79" i="19"/>
  <c r="AJ99" i="22"/>
  <c r="AK99" i="22"/>
  <c r="AJ99" i="25"/>
  <c r="AK99" i="25"/>
  <c r="AJ99" i="24"/>
  <c r="AK99" i="24"/>
  <c r="AK99" i="23"/>
  <c r="AJ99" i="23"/>
  <c r="AK79" i="16"/>
  <c r="AJ79" i="16"/>
  <c r="AM79" i="27"/>
  <c r="AL79" i="27"/>
  <c r="AM78" i="37"/>
  <c r="AL78" i="37"/>
  <c r="AO78" i="11"/>
  <c r="AN78" i="11"/>
  <c r="AQ98" i="12"/>
  <c r="AP98" i="12"/>
  <c r="AK78" i="18"/>
  <c r="AJ78" i="18"/>
  <c r="AK78" i="20"/>
  <c r="AJ78" i="20"/>
  <c r="AR75" i="13"/>
  <c r="AS75" i="13"/>
  <c r="AS97" i="38"/>
  <c r="AR97" i="38"/>
  <c r="AR77" i="12"/>
  <c r="AS77" i="12"/>
  <c r="AM97" i="13"/>
  <c r="AL97" i="13"/>
  <c r="AR77" i="17"/>
  <c r="AS77" i="17"/>
  <c r="AJ77" i="18"/>
  <c r="AK77" i="18"/>
  <c r="AJ97" i="20"/>
  <c r="AK97" i="20"/>
  <c r="AQ97" i="16"/>
  <c r="AP97" i="16"/>
  <c r="AO77" i="27"/>
  <c r="AN77" i="27"/>
  <c r="AK77" i="28"/>
  <c r="AJ77" i="28"/>
  <c r="AO76" i="16"/>
  <c r="AN76" i="16"/>
  <c r="AR96" i="26"/>
  <c r="AS96" i="26"/>
  <c r="AR96" i="37"/>
  <c r="AS96" i="37"/>
  <c r="AS75" i="39"/>
  <c r="AR75" i="39"/>
  <c r="AS76" i="13"/>
  <c r="AR76" i="13"/>
  <c r="AQ76" i="14"/>
  <c r="AP76" i="14"/>
  <c r="AM76" i="17"/>
  <c r="AL76" i="17"/>
  <c r="AK76" i="18"/>
  <c r="AJ76" i="18"/>
  <c r="AR76" i="20"/>
  <c r="AS76" i="20"/>
  <c r="AQ76" i="21"/>
  <c r="AP76" i="21"/>
  <c r="AJ76" i="22"/>
  <c r="AK76" i="22"/>
  <c r="AS76" i="25"/>
  <c r="AR76" i="25"/>
  <c r="AS96" i="24"/>
  <c r="AR96" i="24"/>
  <c r="AR76" i="37"/>
  <c r="AS76" i="37"/>
  <c r="AR72" i="11"/>
  <c r="AS72" i="11"/>
  <c r="AP92" i="12"/>
  <c r="AQ92" i="12"/>
  <c r="AK72" i="15"/>
  <c r="AJ72" i="15"/>
  <c r="AR92" i="17"/>
  <c r="AS92" i="17"/>
  <c r="AQ92" i="18"/>
  <c r="AP92" i="18"/>
  <c r="AR72" i="22"/>
  <c r="AS72" i="22"/>
  <c r="AM92" i="25"/>
  <c r="AL92" i="25"/>
  <c r="AK92" i="24"/>
  <c r="AJ92" i="24"/>
  <c r="AO72" i="23"/>
  <c r="AN72" i="23"/>
  <c r="AP92" i="16"/>
  <c r="AQ92" i="16"/>
  <c r="AO72" i="27"/>
  <c r="AN72" i="27"/>
  <c r="AR72" i="28"/>
  <c r="AS72" i="28"/>
  <c r="AJ85" i="18"/>
  <c r="AK85" i="18"/>
  <c r="AN105" i="20"/>
  <c r="AO105" i="20"/>
  <c r="AQ85" i="24"/>
  <c r="AP85" i="24"/>
  <c r="AN85" i="23"/>
  <c r="AO85" i="23"/>
  <c r="AO84" i="38"/>
  <c r="AN84" i="38"/>
  <c r="AO104" i="39"/>
  <c r="AN104" i="39"/>
  <c r="AL84" i="13"/>
  <c r="AM84" i="13"/>
  <c r="AR104" i="14"/>
  <c r="AS104" i="14"/>
  <c r="AL95" i="27"/>
  <c r="AM95" i="27"/>
  <c r="AR74" i="22"/>
  <c r="AS74" i="22"/>
  <c r="AK94" i="16"/>
  <c r="AJ94" i="16"/>
  <c r="AN71" i="22"/>
  <c r="AO71" i="22"/>
  <c r="AM91" i="28"/>
  <c r="AL91" i="28"/>
  <c r="AR88" i="22"/>
  <c r="AS88" i="22"/>
  <c r="AS78" i="22"/>
  <c r="AR78" i="22"/>
  <c r="AQ75" i="14"/>
  <c r="AP75" i="14"/>
  <c r="AM74" i="25"/>
  <c r="AL74" i="25"/>
  <c r="AQ74" i="24"/>
  <c r="AP74" i="24"/>
  <c r="AN74" i="16"/>
  <c r="AO74" i="16"/>
  <c r="AR91" i="23"/>
  <c r="AS91" i="23"/>
  <c r="AO83" i="28"/>
  <c r="AN83" i="28"/>
  <c r="AQ108" i="17"/>
  <c r="AP108" i="17"/>
  <c r="AO88" i="26"/>
  <c r="AN88" i="26"/>
  <c r="AQ77" i="16"/>
  <c r="AP77" i="16"/>
  <c r="AN75" i="19"/>
  <c r="AO75" i="19"/>
  <c r="AN95" i="25"/>
  <c r="AO95" i="25"/>
  <c r="AL95" i="28"/>
  <c r="AM95" i="28"/>
  <c r="AK93" i="37"/>
  <c r="AJ93" i="37"/>
  <c r="AS71" i="23"/>
  <c r="AR71" i="23"/>
  <c r="AQ88" i="15"/>
  <c r="AP88" i="15"/>
  <c r="AS88" i="23"/>
  <c r="AR88" i="23"/>
  <c r="AM106" i="24"/>
  <c r="AL106" i="24"/>
  <c r="AS106" i="16"/>
  <c r="AR106" i="16"/>
  <c r="AK84" i="16"/>
  <c r="AJ84" i="16"/>
  <c r="AQ96" i="16"/>
  <c r="AP96" i="16"/>
  <c r="AO75" i="15"/>
  <c r="AN75" i="15"/>
  <c r="AM95" i="20"/>
  <c r="AL95" i="20"/>
  <c r="AQ75" i="25"/>
  <c r="AP75" i="25"/>
  <c r="AJ109" i="25"/>
  <c r="AK109" i="25"/>
  <c r="AQ78" i="15"/>
  <c r="AP78" i="15"/>
  <c r="AQ74" i="11"/>
  <c r="AP74" i="11"/>
  <c r="AM94" i="12"/>
  <c r="AL94" i="12"/>
  <c r="AS74" i="17"/>
  <c r="AR74" i="17"/>
  <c r="AQ94" i="18"/>
  <c r="AP94" i="18"/>
  <c r="AK91" i="27"/>
  <c r="AJ91" i="27"/>
  <c r="AO86" i="22"/>
  <c r="AN86" i="22"/>
  <c r="AM104" i="27"/>
  <c r="AL104" i="27"/>
  <c r="AQ93" i="38"/>
  <c r="AP93" i="38"/>
  <c r="AS73" i="12"/>
  <c r="AR73" i="12"/>
  <c r="AM93" i="13"/>
  <c r="AL93" i="13"/>
  <c r="AO73" i="17"/>
  <c r="AN73" i="17"/>
  <c r="AK93" i="18"/>
  <c r="AJ93" i="18"/>
  <c r="AQ73" i="19"/>
  <c r="AP73" i="19"/>
  <c r="AM93" i="22"/>
  <c r="AL93" i="22"/>
  <c r="AL102" i="27"/>
  <c r="AM102" i="27"/>
  <c r="AM108" i="15"/>
  <c r="AL108" i="15"/>
  <c r="AN88" i="24"/>
  <c r="AO88" i="24"/>
  <c r="AR110" i="37"/>
  <c r="BL110" i="37" s="1"/>
  <c r="AS110" i="37"/>
  <c r="AK87" i="17"/>
  <c r="AJ87" i="17"/>
  <c r="AS71" i="28"/>
  <c r="AR71" i="28"/>
  <c r="AS89" i="20"/>
  <c r="AR89" i="20"/>
  <c r="AR109" i="21"/>
  <c r="AS109" i="21"/>
  <c r="AS89" i="24"/>
  <c r="AR89" i="24"/>
  <c r="AM86" i="39"/>
  <c r="AL86" i="39"/>
  <c r="AO106" i="11"/>
  <c r="AN106" i="11"/>
  <c r="AP86" i="14"/>
  <c r="AQ86" i="14"/>
  <c r="AK106" i="15"/>
  <c r="AJ106" i="15"/>
  <c r="AQ84" i="23"/>
  <c r="AP84" i="23"/>
  <c r="AS95" i="19"/>
  <c r="AR95" i="19"/>
  <c r="AP85" i="27"/>
  <c r="AQ85" i="27"/>
  <c r="AS85" i="28"/>
  <c r="AR85" i="28"/>
  <c r="AK105" i="26"/>
  <c r="AJ105" i="26"/>
  <c r="AK84" i="20"/>
  <c r="AJ84" i="20"/>
  <c r="AK104" i="21"/>
  <c r="AJ104" i="21"/>
  <c r="AR108" i="26"/>
  <c r="AS108" i="26"/>
  <c r="AR87" i="22"/>
  <c r="AS87" i="22"/>
  <c r="AK107" i="16"/>
  <c r="AJ107" i="16"/>
  <c r="AQ86" i="19"/>
  <c r="AP86" i="19"/>
  <c r="AJ104" i="26"/>
  <c r="AK104" i="26"/>
  <c r="AJ101" i="24"/>
  <c r="AK101" i="24"/>
  <c r="AL90" i="24"/>
  <c r="AM90" i="24"/>
  <c r="AL110" i="27"/>
  <c r="AM110" i="27"/>
  <c r="AK107" i="27"/>
  <c r="AJ107" i="27"/>
  <c r="AR106" i="22"/>
  <c r="AS106" i="22"/>
  <c r="AS84" i="22"/>
  <c r="AR84" i="22"/>
  <c r="AQ90" i="16"/>
  <c r="AP90" i="16"/>
  <c r="AM87" i="28"/>
  <c r="AL87" i="28"/>
  <c r="AP99" i="24"/>
  <c r="AQ99" i="24"/>
  <c r="AP94" i="26"/>
  <c r="AQ94" i="26"/>
  <c r="AM103" i="26"/>
  <c r="AL103" i="26"/>
  <c r="AO77" i="26"/>
  <c r="AN77" i="26"/>
  <c r="AQ101" i="26"/>
  <c r="AP101" i="26"/>
  <c r="AK83" i="28"/>
  <c r="AJ83" i="28"/>
  <c r="AK95" i="37"/>
  <c r="AJ95" i="37"/>
  <c r="AK83" i="37"/>
  <c r="AJ83" i="37"/>
  <c r="AJ75" i="27"/>
  <c r="AK75" i="27"/>
  <c r="AS83" i="37"/>
  <c r="AR83" i="37"/>
  <c r="AS100" i="20"/>
  <c r="AR100" i="20"/>
  <c r="AN71" i="38"/>
  <c r="AO71" i="38"/>
  <c r="AQ91" i="39"/>
  <c r="AP91" i="39"/>
  <c r="AP71" i="13"/>
  <c r="AQ71" i="13"/>
  <c r="AM91" i="14"/>
  <c r="AL91" i="14"/>
  <c r="AR110" i="38"/>
  <c r="AS110" i="38"/>
  <c r="AR90" i="12"/>
  <c r="AS90" i="12"/>
  <c r="AO90" i="13"/>
  <c r="AN90" i="13"/>
  <c r="AM110" i="14"/>
  <c r="AL110" i="14"/>
  <c r="AK110" i="15"/>
  <c r="AJ110" i="15"/>
  <c r="AQ90" i="25"/>
  <c r="AP90" i="25"/>
  <c r="AO89" i="38"/>
  <c r="AN89" i="38"/>
  <c r="AM109" i="39"/>
  <c r="AL109" i="39"/>
  <c r="AM89" i="13"/>
  <c r="AL89" i="13"/>
  <c r="AP109" i="14"/>
  <c r="AQ109" i="14"/>
  <c r="AO108" i="38"/>
  <c r="AN108" i="38"/>
  <c r="AL87" i="11"/>
  <c r="AM87" i="11"/>
  <c r="AS107" i="12"/>
  <c r="AR107" i="12"/>
  <c r="AM105" i="38"/>
  <c r="AL105" i="38"/>
  <c r="AM85" i="12"/>
  <c r="AL85" i="12"/>
  <c r="AO105" i="13"/>
  <c r="AN105" i="13"/>
  <c r="AP100" i="18"/>
  <c r="AQ100" i="18"/>
  <c r="AQ83" i="11"/>
  <c r="AP83" i="11"/>
  <c r="AO103" i="12"/>
  <c r="AN103" i="12"/>
  <c r="AO83" i="15"/>
  <c r="AN83" i="15"/>
  <c r="AO103" i="17"/>
  <c r="AN103" i="17"/>
  <c r="AQ83" i="21"/>
  <c r="AP83" i="21"/>
  <c r="AO103" i="19"/>
  <c r="AN103" i="19"/>
  <c r="AN103" i="22"/>
  <c r="AO103" i="22"/>
  <c r="AS79" i="37"/>
  <c r="BM77" i="37" s="1"/>
  <c r="AR79" i="37"/>
  <c r="AS77" i="28"/>
  <c r="AR77" i="28"/>
  <c r="AN82" i="39"/>
  <c r="AO82" i="39"/>
  <c r="AK102" i="11"/>
  <c r="AJ102" i="11"/>
  <c r="AK82" i="14"/>
  <c r="AJ82" i="14"/>
  <c r="AM102" i="15"/>
  <c r="AL102" i="15"/>
  <c r="AL82" i="20"/>
  <c r="AM82" i="20"/>
  <c r="AL102" i="21"/>
  <c r="AM102" i="21"/>
  <c r="AQ102" i="19"/>
  <c r="AP102" i="19"/>
  <c r="AM82" i="24"/>
  <c r="AL82" i="24"/>
  <c r="AK82" i="23"/>
  <c r="AJ82" i="23"/>
  <c r="AO102" i="16"/>
  <c r="AN102" i="16"/>
  <c r="AQ80" i="20"/>
  <c r="AP80" i="20"/>
  <c r="AN100" i="16"/>
  <c r="AO100" i="16"/>
  <c r="AM81" i="39"/>
  <c r="AL81" i="39"/>
  <c r="AR101" i="11"/>
  <c r="AS101" i="11"/>
  <c r="AM81" i="15"/>
  <c r="AL81" i="15"/>
  <c r="AK101" i="17"/>
  <c r="AJ101" i="17"/>
  <c r="AO81" i="21"/>
  <c r="AN81" i="21"/>
  <c r="AQ101" i="19"/>
  <c r="AP101" i="19"/>
  <c r="AM81" i="27"/>
  <c r="AL81" i="27"/>
  <c r="AS81" i="28"/>
  <c r="AR81" i="28"/>
  <c r="AO80" i="14"/>
  <c r="AN80" i="14"/>
  <c r="AR80" i="18"/>
  <c r="AS80" i="18"/>
  <c r="AK80" i="21"/>
  <c r="AJ80" i="21"/>
  <c r="AS80" i="19"/>
  <c r="AR80" i="19"/>
  <c r="AK100" i="28"/>
  <c r="AJ100" i="28"/>
  <c r="AQ80" i="38"/>
  <c r="AP80" i="38"/>
  <c r="AQ100" i="39"/>
  <c r="AP100" i="39"/>
  <c r="AP80" i="13"/>
  <c r="AQ80" i="13"/>
  <c r="AK100" i="14"/>
  <c r="AJ100" i="14"/>
  <c r="AS100" i="15"/>
  <c r="AR100" i="15"/>
  <c r="AM100" i="22"/>
  <c r="AL100" i="22"/>
  <c r="AK79" i="11"/>
  <c r="AJ79" i="11"/>
  <c r="AS99" i="12"/>
  <c r="AR99" i="12"/>
  <c r="AL79" i="15"/>
  <c r="AM79" i="15"/>
  <c r="AL79" i="17"/>
  <c r="AM79" i="17"/>
  <c r="AJ99" i="18"/>
  <c r="AK99" i="18"/>
  <c r="AS79" i="19"/>
  <c r="AR79" i="19"/>
  <c r="AR79" i="22"/>
  <c r="AS79" i="22"/>
  <c r="AJ79" i="25"/>
  <c r="AK79" i="25"/>
  <c r="AM99" i="24"/>
  <c r="AL99" i="24"/>
  <c r="AL99" i="23"/>
  <c r="AM99" i="23"/>
  <c r="AL79" i="16"/>
  <c r="AM79" i="16"/>
  <c r="AO79" i="27"/>
  <c r="AN79" i="27"/>
  <c r="AQ78" i="11"/>
  <c r="AP78" i="11"/>
  <c r="AJ98" i="12"/>
  <c r="AK98" i="12"/>
  <c r="AJ75" i="13"/>
  <c r="AK75" i="13"/>
  <c r="AO97" i="16"/>
  <c r="AN97" i="16"/>
  <c r="AJ97" i="38"/>
  <c r="AK97" i="38"/>
  <c r="AN77" i="12"/>
  <c r="AO77" i="12"/>
  <c r="AO97" i="13"/>
  <c r="AN97" i="13"/>
  <c r="AM77" i="18"/>
  <c r="AL77" i="18"/>
  <c r="AS97" i="20"/>
  <c r="AR97" i="20"/>
  <c r="AP77" i="27"/>
  <c r="AQ77" i="27"/>
  <c r="AM77" i="28"/>
  <c r="AL77" i="28"/>
  <c r="AQ76" i="16"/>
  <c r="AP76" i="16"/>
  <c r="AK96" i="26"/>
  <c r="AJ96" i="26"/>
  <c r="AK96" i="37"/>
  <c r="AJ96" i="37"/>
  <c r="AJ75" i="39"/>
  <c r="AK75" i="39"/>
  <c r="AO103" i="28"/>
  <c r="AN103" i="28"/>
  <c r="AK76" i="13"/>
  <c r="AJ76" i="13"/>
  <c r="AR76" i="14"/>
  <c r="AS76" i="14"/>
  <c r="AR76" i="17"/>
  <c r="AS76" i="17"/>
  <c r="AL76" i="18"/>
  <c r="AM76" i="18"/>
  <c r="AK76" i="20"/>
  <c r="AJ76" i="20"/>
  <c r="AS76" i="21"/>
  <c r="AR76" i="21"/>
  <c r="AL76" i="22"/>
  <c r="AM76" i="22"/>
  <c r="AJ76" i="24"/>
  <c r="AK76" i="24"/>
  <c r="AQ76" i="23"/>
  <c r="AP76" i="23"/>
  <c r="AK76" i="37"/>
  <c r="AJ76" i="37"/>
  <c r="AM72" i="11"/>
  <c r="AL72" i="11"/>
  <c r="AL92" i="12"/>
  <c r="AM92" i="12"/>
  <c r="AL72" i="17"/>
  <c r="AM72" i="17"/>
  <c r="AJ92" i="18"/>
  <c r="AK92" i="18"/>
  <c r="AQ72" i="25"/>
  <c r="AP72" i="25"/>
  <c r="AM92" i="24"/>
  <c r="AL92" i="24"/>
  <c r="AP72" i="23"/>
  <c r="AQ72" i="23"/>
  <c r="AS92" i="16"/>
  <c r="AR92" i="16"/>
  <c r="AQ72" i="27"/>
  <c r="AP72" i="27"/>
  <c r="AJ105" i="19"/>
  <c r="AK105" i="19"/>
  <c r="AR85" i="18"/>
  <c r="AS85" i="18"/>
  <c r="AQ105" i="20"/>
  <c r="AP105" i="20"/>
  <c r="AS85" i="24"/>
  <c r="AR85" i="24"/>
  <c r="AS85" i="23"/>
  <c r="AR85" i="23"/>
  <c r="AQ84" i="38"/>
  <c r="AP84" i="38"/>
  <c r="AQ104" i="39"/>
  <c r="AP104" i="39"/>
  <c r="AO84" i="13"/>
  <c r="AN84" i="13"/>
  <c r="AQ104" i="14"/>
  <c r="AP104" i="14"/>
  <c r="AQ95" i="26"/>
  <c r="AP95" i="26"/>
  <c r="AO95" i="27"/>
  <c r="AN95" i="27"/>
  <c r="AK74" i="23"/>
  <c r="AJ74" i="23"/>
  <c r="AL94" i="16"/>
  <c r="AM94" i="16"/>
  <c r="AJ71" i="22"/>
  <c r="AK71" i="22"/>
  <c r="AO91" i="28"/>
  <c r="AN91" i="28"/>
  <c r="AK108" i="20"/>
  <c r="AJ108" i="20"/>
  <c r="AS88" i="25"/>
  <c r="AR88" i="25"/>
  <c r="AJ95" i="21"/>
  <c r="AK95" i="21"/>
  <c r="AS74" i="24"/>
  <c r="AR74" i="24"/>
  <c r="AQ74" i="16"/>
  <c r="AP74" i="16"/>
  <c r="AN91" i="23"/>
  <c r="AO91" i="23"/>
  <c r="AS108" i="17"/>
  <c r="AR108" i="17"/>
  <c r="AQ88" i="26"/>
  <c r="AP88" i="26"/>
  <c r="AM87" i="37"/>
  <c r="AL87" i="37"/>
  <c r="AR77" i="16"/>
  <c r="AS77" i="16"/>
  <c r="AQ75" i="19"/>
  <c r="AP75" i="19"/>
  <c r="AJ95" i="25"/>
  <c r="AK95" i="25"/>
  <c r="AN95" i="28"/>
  <c r="AO95" i="28"/>
  <c r="AM93" i="37"/>
  <c r="AL93" i="37"/>
  <c r="AN71" i="23"/>
  <c r="AO71" i="23"/>
  <c r="AS88" i="15"/>
  <c r="AR88" i="15"/>
  <c r="AP88" i="23"/>
  <c r="AQ88" i="23"/>
  <c r="AJ86" i="27"/>
  <c r="AK86" i="27"/>
  <c r="AQ106" i="37"/>
  <c r="AP106" i="37"/>
  <c r="AL84" i="16"/>
  <c r="AM84" i="16"/>
  <c r="AJ96" i="16"/>
  <c r="AK96" i="16"/>
  <c r="AR75" i="15"/>
  <c r="AS75" i="15"/>
  <c r="AR95" i="20"/>
  <c r="AS95" i="20"/>
  <c r="AO95" i="37"/>
  <c r="AN95" i="37"/>
  <c r="AS75" i="25"/>
  <c r="AR75" i="25"/>
  <c r="AS78" i="15"/>
  <c r="AR78" i="15"/>
  <c r="AR74" i="11"/>
  <c r="AS74" i="11"/>
  <c r="AR94" i="12"/>
  <c r="AS94" i="12"/>
  <c r="AP74" i="17"/>
  <c r="AQ74" i="17"/>
  <c r="AK94" i="18"/>
  <c r="AJ94" i="18"/>
  <c r="AL91" i="27"/>
  <c r="AM91" i="27"/>
  <c r="AK86" i="22"/>
  <c r="AJ86" i="22"/>
  <c r="AN104" i="27"/>
  <c r="AO104" i="27"/>
  <c r="AR93" i="38"/>
  <c r="AS93" i="38"/>
  <c r="AK73" i="12"/>
  <c r="AJ73" i="12"/>
  <c r="AO93" i="13"/>
  <c r="AN93" i="13"/>
  <c r="AK73" i="17"/>
  <c r="AJ73" i="17"/>
  <c r="AM93" i="18"/>
  <c r="AL93" i="18"/>
  <c r="AS73" i="19"/>
  <c r="AR73" i="19"/>
  <c r="AS93" i="22"/>
  <c r="AR93" i="22"/>
  <c r="AN93" i="25"/>
  <c r="AO93" i="25"/>
  <c r="AS75" i="27"/>
  <c r="AR75" i="27"/>
  <c r="AN108" i="15"/>
  <c r="AO108" i="15"/>
  <c r="AQ88" i="24"/>
  <c r="AP88" i="24"/>
  <c r="AS107" i="24"/>
  <c r="AR107" i="24"/>
  <c r="AM94" i="26"/>
  <c r="AL94" i="26"/>
  <c r="AM89" i="20"/>
  <c r="AL89" i="20"/>
  <c r="AL109" i="21"/>
  <c r="AM109" i="21"/>
  <c r="AN89" i="26"/>
  <c r="AO89" i="26"/>
  <c r="AO86" i="39"/>
  <c r="AN86" i="39"/>
  <c r="AM106" i="11"/>
  <c r="AL106" i="11"/>
  <c r="AK86" i="14"/>
  <c r="AJ86" i="14"/>
  <c r="AM106" i="15"/>
  <c r="AL106" i="15"/>
  <c r="AS84" i="23"/>
  <c r="AR84" i="23"/>
  <c r="AJ95" i="19"/>
  <c r="AK95" i="19"/>
  <c r="AJ85" i="28"/>
  <c r="AK85" i="28"/>
  <c r="AL105" i="26"/>
  <c r="AM105" i="26"/>
  <c r="AS84" i="20"/>
  <c r="AR84" i="20"/>
  <c r="AS104" i="21"/>
  <c r="AR104" i="21"/>
  <c r="AO108" i="26"/>
  <c r="AN108" i="26"/>
  <c r="AJ87" i="22"/>
  <c r="AK87" i="22"/>
  <c r="AM107" i="16"/>
  <c r="AL107" i="16"/>
  <c r="AM104" i="26"/>
  <c r="AL104" i="26"/>
  <c r="AM101" i="24"/>
  <c r="AL101" i="24"/>
  <c r="AK90" i="23"/>
  <c r="AJ90" i="23"/>
  <c r="AO110" i="27"/>
  <c r="AN110" i="27"/>
  <c r="AL107" i="27"/>
  <c r="AM107" i="27"/>
  <c r="AS90" i="16"/>
  <c r="AR90" i="16"/>
  <c r="AN87" i="28"/>
  <c r="AO87" i="28"/>
  <c r="AR81" i="26"/>
  <c r="AS81" i="26"/>
  <c r="AJ76" i="27"/>
  <c r="AK76" i="27"/>
  <c r="AP102" i="28"/>
  <c r="AQ102" i="28"/>
  <c r="AK77" i="26"/>
  <c r="AJ77" i="26"/>
  <c r="AQ97" i="37"/>
  <c r="AP97" i="37"/>
  <c r="AM101" i="26"/>
  <c r="AL101" i="26"/>
  <c r="AO97" i="26"/>
  <c r="AN97" i="26"/>
  <c r="AO91" i="14"/>
  <c r="AN91" i="14"/>
  <c r="AO91" i="15"/>
  <c r="AN91" i="15"/>
  <c r="AM90" i="38"/>
  <c r="AL90" i="38"/>
  <c r="AM110" i="39"/>
  <c r="AL110" i="39"/>
  <c r="AP90" i="13"/>
  <c r="AQ90" i="13"/>
  <c r="AO90" i="14"/>
  <c r="AN90" i="14"/>
  <c r="AM110" i="15"/>
  <c r="AL110" i="15"/>
  <c r="AS90" i="25"/>
  <c r="AR90" i="25"/>
  <c r="AQ89" i="38"/>
  <c r="AP89" i="38"/>
  <c r="AN109" i="39"/>
  <c r="AO109" i="39"/>
  <c r="AO89" i="13"/>
  <c r="AN89" i="13"/>
  <c r="AK109" i="14"/>
  <c r="AJ109" i="14"/>
  <c r="AO109" i="15"/>
  <c r="AN109" i="15"/>
  <c r="AJ108" i="38"/>
  <c r="AK108" i="38"/>
  <c r="AQ87" i="11"/>
  <c r="AP87" i="11"/>
  <c r="AK107" i="12"/>
  <c r="AJ107" i="12"/>
  <c r="AO105" i="38"/>
  <c r="AN105" i="38"/>
  <c r="AN85" i="12"/>
  <c r="AO85" i="12"/>
  <c r="AQ105" i="13"/>
  <c r="AP105" i="13"/>
  <c r="AQ99" i="37"/>
  <c r="AP99" i="37"/>
  <c r="AR83" i="11"/>
  <c r="AS83" i="11"/>
  <c r="AQ103" i="12"/>
  <c r="AP103" i="12"/>
  <c r="AQ83" i="15"/>
  <c r="AP83" i="15"/>
  <c r="AQ103" i="17"/>
  <c r="AP103" i="17"/>
  <c r="AS83" i="21"/>
  <c r="AR83" i="21"/>
  <c r="AS83" i="19"/>
  <c r="AR83" i="19"/>
  <c r="AQ103" i="22"/>
  <c r="AP103" i="22"/>
  <c r="AL80" i="28"/>
  <c r="AM80" i="28"/>
  <c r="AM99" i="26"/>
  <c r="AL99" i="26"/>
  <c r="AK82" i="39"/>
  <c r="AJ82" i="39"/>
  <c r="AN102" i="11"/>
  <c r="AO102" i="11"/>
  <c r="AL82" i="14"/>
  <c r="AM82" i="14"/>
  <c r="AQ102" i="15"/>
  <c r="AP102" i="15"/>
  <c r="AO82" i="20"/>
  <c r="AN82" i="20"/>
  <c r="AR102" i="21"/>
  <c r="AS102" i="21"/>
  <c r="AK102" i="19"/>
  <c r="AJ102" i="19"/>
  <c r="AL82" i="23"/>
  <c r="AM82" i="23"/>
  <c r="AP102" i="16"/>
  <c r="AQ102" i="16"/>
  <c r="AK100" i="24"/>
  <c r="AJ100" i="24"/>
  <c r="AQ100" i="16"/>
  <c r="AP100" i="16"/>
  <c r="AK97" i="18"/>
  <c r="AJ97" i="18"/>
  <c r="AK99" i="37"/>
  <c r="AJ99" i="37"/>
  <c r="AQ81" i="11"/>
  <c r="AP81" i="11"/>
  <c r="AQ101" i="12"/>
  <c r="AP101" i="12"/>
  <c r="AR81" i="15"/>
  <c r="AS81" i="15"/>
  <c r="AQ101" i="17"/>
  <c r="AP101" i="17"/>
  <c r="AQ81" i="21"/>
  <c r="AP81" i="21"/>
  <c r="AP81" i="19"/>
  <c r="AQ81" i="19"/>
  <c r="AS101" i="22"/>
  <c r="AR101" i="22"/>
  <c r="AJ101" i="25"/>
  <c r="AK101" i="25"/>
  <c r="AR101" i="16"/>
  <c r="AS101" i="16"/>
  <c r="AN81" i="27"/>
  <c r="AO81" i="27"/>
  <c r="AK81" i="28"/>
  <c r="AJ81" i="28"/>
  <c r="AK80" i="14"/>
  <c r="AJ80" i="14"/>
  <c r="AK100" i="17"/>
  <c r="AJ100" i="17"/>
  <c r="AM80" i="21"/>
  <c r="AL80" i="21"/>
  <c r="AN80" i="19"/>
  <c r="AO80" i="19"/>
  <c r="AN100" i="28"/>
  <c r="AO100" i="28"/>
  <c r="AM85" i="25"/>
  <c r="AL85" i="25"/>
  <c r="AK80" i="38"/>
  <c r="AJ80" i="38"/>
  <c r="AJ100" i="39"/>
  <c r="AK100" i="39"/>
  <c r="AS80" i="13"/>
  <c r="AR80" i="13"/>
  <c r="AQ100" i="14"/>
  <c r="AP100" i="14"/>
  <c r="AO100" i="18"/>
  <c r="AN100" i="18"/>
  <c r="AP100" i="22"/>
  <c r="AQ100" i="22"/>
  <c r="AN99" i="38"/>
  <c r="AO99" i="38"/>
  <c r="AK79" i="12"/>
  <c r="AJ79" i="12"/>
  <c r="AJ99" i="13"/>
  <c r="AK99" i="13"/>
  <c r="AS79" i="17"/>
  <c r="AR79" i="17"/>
  <c r="AM99" i="18"/>
  <c r="AL99" i="18"/>
  <c r="AN79" i="22"/>
  <c r="AO79" i="22"/>
  <c r="AM79" i="25"/>
  <c r="AL79" i="25"/>
  <c r="AJ79" i="24"/>
  <c r="AK79" i="24"/>
  <c r="AN79" i="23"/>
  <c r="AO79" i="23"/>
  <c r="AQ79" i="27"/>
  <c r="AP79" i="27"/>
  <c r="AK78" i="11"/>
  <c r="AJ78" i="11"/>
  <c r="AL98" i="12"/>
  <c r="AM98" i="12"/>
  <c r="AM78" i="27"/>
  <c r="AL78" i="27"/>
  <c r="AM75" i="13"/>
  <c r="AL75" i="13"/>
  <c r="AM97" i="38"/>
  <c r="AL97" i="38"/>
  <c r="AQ77" i="12"/>
  <c r="AP77" i="12"/>
  <c r="AQ97" i="13"/>
  <c r="AP97" i="13"/>
  <c r="AO77" i="18"/>
  <c r="AN77" i="18"/>
  <c r="AL97" i="20"/>
  <c r="AM97" i="20"/>
  <c r="AN77" i="28"/>
  <c r="AO77" i="28"/>
  <c r="AS76" i="16"/>
  <c r="AR76" i="16"/>
  <c r="AL96" i="26"/>
  <c r="AM96" i="26"/>
  <c r="AM96" i="37"/>
  <c r="AL96" i="37"/>
  <c r="AM75" i="39"/>
  <c r="AL75" i="39"/>
  <c r="AQ83" i="28"/>
  <c r="AP83" i="28"/>
  <c r="AQ76" i="13"/>
  <c r="AP76" i="13"/>
  <c r="AO76" i="22"/>
  <c r="AN76" i="22"/>
  <c r="AM76" i="24"/>
  <c r="AL76" i="24"/>
  <c r="AK76" i="23"/>
  <c r="AJ76" i="23"/>
  <c r="AM76" i="37"/>
  <c r="AL76" i="37"/>
  <c r="AO72" i="11"/>
  <c r="AN72" i="11"/>
  <c r="AO92" i="12"/>
  <c r="AN92" i="12"/>
  <c r="AQ72" i="17"/>
  <c r="AP72" i="17"/>
  <c r="AM92" i="18"/>
  <c r="AL92" i="18"/>
  <c r="AO92" i="20"/>
  <c r="AN92" i="20"/>
  <c r="AJ72" i="25"/>
  <c r="AK72" i="25"/>
  <c r="AS72" i="24"/>
  <c r="AR72" i="24"/>
  <c r="AK72" i="23"/>
  <c r="AJ72" i="23"/>
  <c r="AR72" i="27"/>
  <c r="AS72" i="27"/>
  <c r="AJ85" i="22"/>
  <c r="AK85" i="22"/>
  <c r="AJ85" i="20"/>
  <c r="AK85" i="20"/>
  <c r="AJ105" i="21"/>
  <c r="AK105" i="21"/>
  <c r="AK84" i="38"/>
  <c r="AJ84" i="38"/>
  <c r="AJ104" i="39"/>
  <c r="AK104" i="39"/>
  <c r="AP84" i="13"/>
  <c r="AQ84" i="13"/>
  <c r="AM104" i="14"/>
  <c r="AL104" i="14"/>
  <c r="AP104" i="15"/>
  <c r="AQ104" i="15"/>
  <c r="AR95" i="27"/>
  <c r="AS95" i="27"/>
  <c r="AL74" i="23"/>
  <c r="AM74" i="23"/>
  <c r="AO94" i="16"/>
  <c r="AN94" i="16"/>
  <c r="AS73" i="26"/>
  <c r="AR73" i="26"/>
  <c r="AJ71" i="25"/>
  <c r="AK71" i="25"/>
  <c r="AK71" i="37"/>
  <c r="AJ71" i="37"/>
  <c r="AL108" i="20"/>
  <c r="AM108" i="20"/>
  <c r="AK88" i="25"/>
  <c r="AJ88" i="25"/>
  <c r="AQ87" i="37"/>
  <c r="AP87" i="37"/>
  <c r="AM95" i="21"/>
  <c r="AL95" i="21"/>
  <c r="AK74" i="24"/>
  <c r="AJ74" i="24"/>
  <c r="AS74" i="16"/>
  <c r="AR74" i="16"/>
  <c r="AQ91" i="23"/>
  <c r="AP91" i="23"/>
  <c r="AN108" i="17"/>
  <c r="AO108" i="17"/>
  <c r="AJ87" i="20"/>
  <c r="AK87" i="20"/>
  <c r="AQ86" i="26"/>
  <c r="AP86" i="26"/>
  <c r="AR75" i="19"/>
  <c r="AS75" i="19"/>
  <c r="AQ95" i="28"/>
  <c r="AP95" i="28"/>
  <c r="AO93" i="37"/>
  <c r="AN93" i="37"/>
  <c r="AK71" i="23"/>
  <c r="AJ71" i="23"/>
  <c r="AM88" i="15"/>
  <c r="AL88" i="15"/>
  <c r="AK88" i="23"/>
  <c r="AJ88" i="23"/>
  <c r="AL86" i="27"/>
  <c r="AM86" i="27"/>
  <c r="AK106" i="37"/>
  <c r="AJ106" i="37"/>
  <c r="AO84" i="16"/>
  <c r="AN84" i="16"/>
  <c r="AL96" i="16"/>
  <c r="AM96" i="16"/>
  <c r="AK75" i="15"/>
  <c r="AJ75" i="15"/>
  <c r="AJ95" i="20"/>
  <c r="AK95" i="20"/>
  <c r="AS95" i="37"/>
  <c r="AR95" i="37"/>
  <c r="AK71" i="24"/>
  <c r="AJ71" i="24"/>
  <c r="AM94" i="38"/>
  <c r="AL94" i="38"/>
  <c r="AK74" i="12"/>
  <c r="AJ74" i="12"/>
  <c r="AK94" i="13"/>
  <c r="AJ94" i="13"/>
  <c r="AM74" i="18"/>
  <c r="AL74" i="18"/>
  <c r="AM94" i="20"/>
  <c r="AL94" i="20"/>
  <c r="AJ94" i="21"/>
  <c r="AK94" i="21"/>
  <c r="AR73" i="27"/>
  <c r="AS73" i="27"/>
  <c r="AO91" i="27"/>
  <c r="AN91" i="27"/>
  <c r="AP86" i="22"/>
  <c r="AQ86" i="22"/>
  <c r="AQ104" i="27"/>
  <c r="AP104" i="27"/>
  <c r="AM93" i="38"/>
  <c r="AL93" i="38"/>
  <c r="AM73" i="12"/>
  <c r="AL73" i="12"/>
  <c r="AQ93" i="13"/>
  <c r="AP93" i="13"/>
  <c r="AL73" i="17"/>
  <c r="AM73" i="17"/>
  <c r="AS93" i="18"/>
  <c r="AR93" i="18"/>
  <c r="AM73" i="19"/>
  <c r="AL73" i="19"/>
  <c r="AS73" i="22"/>
  <c r="AR73" i="22"/>
  <c r="AJ93" i="25"/>
  <c r="AK93" i="25"/>
  <c r="AR93" i="27"/>
  <c r="AS93" i="27"/>
  <c r="AS93" i="28"/>
  <c r="AR93" i="28"/>
  <c r="AK72" i="16"/>
  <c r="AJ72" i="16"/>
  <c r="AR92" i="37"/>
  <c r="AS92" i="37"/>
  <c r="AO110" i="23"/>
  <c r="AN110" i="23"/>
  <c r="AQ108" i="15"/>
  <c r="AP108" i="15"/>
  <c r="AS88" i="24"/>
  <c r="AR88" i="24"/>
  <c r="AQ107" i="24"/>
  <c r="AP107" i="24"/>
  <c r="AS89" i="28"/>
  <c r="AR89" i="28"/>
  <c r="AK108" i="25"/>
  <c r="AJ108" i="25"/>
  <c r="AL106" i="21"/>
  <c r="AM106" i="21"/>
  <c r="AO86" i="25"/>
  <c r="AN86" i="25"/>
  <c r="AQ86" i="37"/>
  <c r="AP86" i="37"/>
  <c r="AO89" i="20"/>
  <c r="AN89" i="20"/>
  <c r="AO109" i="21"/>
  <c r="AN109" i="21"/>
  <c r="AJ86" i="39"/>
  <c r="AK86" i="39"/>
  <c r="AK106" i="11"/>
  <c r="AJ106" i="11"/>
  <c r="AM86" i="14"/>
  <c r="AL86" i="14"/>
  <c r="AO106" i="15"/>
  <c r="AN106" i="15"/>
  <c r="AL84" i="23"/>
  <c r="AM84" i="23"/>
  <c r="AM95" i="19"/>
  <c r="AL95" i="19"/>
  <c r="AM85" i="28"/>
  <c r="AL85" i="28"/>
  <c r="AO105" i="26"/>
  <c r="AN105" i="26"/>
  <c r="AR90" i="28"/>
  <c r="AS90" i="28"/>
  <c r="AM84" i="21"/>
  <c r="AL84" i="21"/>
  <c r="AR104" i="19"/>
  <c r="AS104" i="19"/>
  <c r="AL88" i="18"/>
  <c r="AM88" i="18"/>
  <c r="AM107" i="25"/>
  <c r="AL107" i="25"/>
  <c r="AO104" i="26"/>
  <c r="AN104" i="26"/>
  <c r="AN101" i="24"/>
  <c r="AO101" i="24"/>
  <c r="AQ108" i="16"/>
  <c r="AP108" i="16"/>
  <c r="AL90" i="23"/>
  <c r="AM90" i="23"/>
  <c r="AQ110" i="27"/>
  <c r="AP110" i="27"/>
  <c r="AN107" i="27"/>
  <c r="AO107" i="27"/>
  <c r="AQ87" i="28"/>
  <c r="AP87" i="28"/>
  <c r="AO101" i="37"/>
  <c r="AN101" i="37"/>
  <c r="AK77" i="37"/>
  <c r="AJ77" i="37"/>
  <c r="AM75" i="26"/>
  <c r="AL75" i="26"/>
  <c r="AN74" i="26"/>
  <c r="AO74" i="26"/>
  <c r="AQ109" i="13"/>
  <c r="AP109" i="13"/>
  <c r="AK110" i="14"/>
  <c r="AJ110" i="14"/>
  <c r="AJ89" i="38"/>
  <c r="AK89" i="38"/>
  <c r="AR89" i="13"/>
  <c r="AS89" i="13"/>
  <c r="AK90" i="25"/>
  <c r="AJ90" i="25"/>
  <c r="AP89" i="13"/>
  <c r="AQ89" i="13"/>
  <c r="AM109" i="14"/>
  <c r="AL109" i="14"/>
  <c r="AK109" i="15"/>
  <c r="AJ109" i="15"/>
  <c r="AR105" i="15"/>
  <c r="AS105" i="15"/>
  <c r="AQ79" i="37"/>
  <c r="AP79" i="37"/>
  <c r="AR83" i="15"/>
  <c r="AS83" i="15"/>
  <c r="AK103" i="17"/>
  <c r="AJ103" i="17"/>
  <c r="AM79" i="26"/>
  <c r="AL79" i="26"/>
  <c r="AQ102" i="11"/>
  <c r="AP102" i="11"/>
  <c r="AN82" i="21"/>
  <c r="AO82" i="21"/>
  <c r="AL100" i="24"/>
  <c r="AM100" i="24"/>
  <c r="AK79" i="37"/>
  <c r="AJ79" i="37"/>
  <c r="AK81" i="11"/>
  <c r="AJ81" i="11"/>
  <c r="AR101" i="12"/>
  <c r="AS101" i="12"/>
  <c r="AO81" i="15"/>
  <c r="AN81" i="15"/>
  <c r="AR101" i="17"/>
  <c r="AS101" i="17"/>
  <c r="AQ101" i="18"/>
  <c r="AP101" i="18"/>
  <c r="AS81" i="19"/>
  <c r="AR81" i="19"/>
  <c r="AK101" i="16"/>
  <c r="AJ101" i="16"/>
  <c r="AQ81" i="27"/>
  <c r="AP81" i="27"/>
  <c r="AM81" i="28"/>
  <c r="AL81" i="28"/>
  <c r="AR80" i="39"/>
  <c r="AS80" i="39"/>
  <c r="AM100" i="11"/>
  <c r="AL100" i="11"/>
  <c r="AS100" i="22"/>
  <c r="AR100" i="22"/>
  <c r="AK99" i="38"/>
  <c r="AJ99" i="38"/>
  <c r="AM79" i="12"/>
  <c r="AL79" i="12"/>
  <c r="AM99" i="13"/>
  <c r="AL99" i="13"/>
  <c r="AN79" i="17"/>
  <c r="AO79" i="17"/>
  <c r="AQ99" i="18"/>
  <c r="AP99" i="18"/>
  <c r="AM79" i="22"/>
  <c r="AL79" i="22"/>
  <c r="AN79" i="25"/>
  <c r="AO79" i="25"/>
  <c r="AP79" i="24"/>
  <c r="AQ79" i="24"/>
  <c r="AQ79" i="23"/>
  <c r="AP79" i="23"/>
  <c r="AR79" i="27"/>
  <c r="AS79" i="27"/>
  <c r="AO95" i="13"/>
  <c r="AN95" i="13"/>
  <c r="AR78" i="11"/>
  <c r="AS78" i="11"/>
  <c r="AR98" i="12"/>
  <c r="AS98" i="12"/>
  <c r="AR78" i="27"/>
  <c r="AS78" i="27"/>
  <c r="AK77" i="38"/>
  <c r="AJ77" i="38"/>
  <c r="AN97" i="39"/>
  <c r="AO97" i="39"/>
  <c r="AS77" i="13"/>
  <c r="AR77" i="13"/>
  <c r="AN97" i="14"/>
  <c r="AO97" i="14"/>
  <c r="AP77" i="18"/>
  <c r="AQ77" i="18"/>
  <c r="AO97" i="20"/>
  <c r="AN97" i="20"/>
  <c r="AP77" i="28"/>
  <c r="AQ77" i="28"/>
  <c r="AN96" i="28"/>
  <c r="AO96" i="28"/>
  <c r="AO96" i="26"/>
  <c r="AN96" i="26"/>
  <c r="AO96" i="37"/>
  <c r="AN96" i="37"/>
  <c r="AO75" i="39"/>
  <c r="AN75" i="39"/>
  <c r="AL72" i="28"/>
  <c r="AM72" i="28"/>
  <c r="AQ76" i="22"/>
  <c r="AP76" i="22"/>
  <c r="AO76" i="24"/>
  <c r="AN76" i="24"/>
  <c r="AL76" i="23"/>
  <c r="AM76" i="23"/>
  <c r="AO76" i="37"/>
  <c r="AN76" i="37"/>
  <c r="AM92" i="38"/>
  <c r="AL92" i="38"/>
  <c r="AR72" i="12"/>
  <c r="AS72" i="12"/>
  <c r="AO92" i="13"/>
  <c r="AN92" i="13"/>
  <c r="AN72" i="17"/>
  <c r="AO72" i="17"/>
  <c r="AN92" i="18"/>
  <c r="AO92" i="18"/>
  <c r="AL92" i="20"/>
  <c r="AM92" i="20"/>
  <c r="AM72" i="25"/>
  <c r="AL72" i="25"/>
  <c r="AK72" i="24"/>
  <c r="AJ72" i="24"/>
  <c r="AM72" i="23"/>
  <c r="AL72" i="23"/>
  <c r="AR85" i="20"/>
  <c r="AS85" i="20"/>
  <c r="AS105" i="21"/>
  <c r="AR105" i="21"/>
  <c r="AR84" i="39"/>
  <c r="AS84" i="39"/>
  <c r="AQ104" i="11"/>
  <c r="AP104" i="11"/>
  <c r="AQ84" i="14"/>
  <c r="AP84" i="14"/>
  <c r="AS104" i="15"/>
  <c r="AR104" i="15"/>
  <c r="AK89" i="37"/>
  <c r="AJ89" i="37"/>
  <c r="AN95" i="26"/>
  <c r="AO95" i="26"/>
  <c r="AO74" i="23"/>
  <c r="AN74" i="23"/>
  <c r="AP94" i="16"/>
  <c r="AQ94" i="16"/>
  <c r="AK73" i="26"/>
  <c r="AJ73" i="26"/>
  <c r="AM71" i="25"/>
  <c r="AL71" i="25"/>
  <c r="AM71" i="37"/>
  <c r="AL71" i="37"/>
  <c r="AK89" i="23"/>
  <c r="AJ89" i="23"/>
  <c r="AO108" i="20"/>
  <c r="AN108" i="20"/>
  <c r="AQ88" i="25"/>
  <c r="AP88" i="25"/>
  <c r="AK87" i="26"/>
  <c r="AJ87" i="26"/>
  <c r="AQ74" i="37"/>
  <c r="AP74" i="37"/>
  <c r="AQ95" i="21"/>
  <c r="AP95" i="21"/>
  <c r="AM74" i="24"/>
  <c r="AL74" i="24"/>
  <c r="AR74" i="27"/>
  <c r="AS74" i="27"/>
  <c r="AK91" i="23"/>
  <c r="AJ91" i="23"/>
  <c r="AK109" i="23"/>
  <c r="AJ109" i="23"/>
  <c r="AN87" i="20"/>
  <c r="AO87" i="20"/>
  <c r="AK86" i="26"/>
  <c r="AJ86" i="26"/>
  <c r="AL75" i="18"/>
  <c r="AM75" i="18"/>
  <c r="AS95" i="28"/>
  <c r="AR95" i="28"/>
  <c r="AQ93" i="37"/>
  <c r="AP93" i="37"/>
  <c r="AM71" i="23"/>
  <c r="AL71" i="23"/>
  <c r="AO88" i="15"/>
  <c r="AN88" i="15"/>
  <c r="AM88" i="23"/>
  <c r="AL88" i="23"/>
  <c r="AO86" i="27"/>
  <c r="AN86" i="27"/>
  <c r="AM106" i="37"/>
  <c r="AL106" i="37"/>
  <c r="AP84" i="16"/>
  <c r="AQ84" i="16"/>
  <c r="AN96" i="16"/>
  <c r="AO96" i="16"/>
  <c r="AM75" i="15"/>
  <c r="AL75" i="15"/>
  <c r="AO75" i="21"/>
  <c r="AN75" i="21"/>
  <c r="AM95" i="24"/>
  <c r="AL95" i="24"/>
  <c r="AS73" i="28"/>
  <c r="AR73" i="28"/>
  <c r="AM71" i="24"/>
  <c r="AL71" i="24"/>
  <c r="AO94" i="38"/>
  <c r="AN94" i="38"/>
  <c r="AM74" i="12"/>
  <c r="AL74" i="12"/>
  <c r="AO94" i="13"/>
  <c r="AN94" i="13"/>
  <c r="AN74" i="18"/>
  <c r="AO74" i="18"/>
  <c r="AJ94" i="20"/>
  <c r="AK94" i="20"/>
  <c r="AM94" i="21"/>
  <c r="AL94" i="21"/>
  <c r="AJ73" i="27"/>
  <c r="AK73" i="27"/>
  <c r="AQ91" i="27"/>
  <c r="AP91" i="27"/>
  <c r="AR86" i="22"/>
  <c r="AS86" i="22"/>
  <c r="AS104" i="27"/>
  <c r="AR104" i="27"/>
  <c r="AK73" i="38"/>
  <c r="AJ73" i="38"/>
  <c r="AN93" i="39"/>
  <c r="AO93" i="39"/>
  <c r="AO73" i="13"/>
  <c r="AN73" i="13"/>
  <c r="AS93" i="14"/>
  <c r="AR93" i="14"/>
  <c r="AQ73" i="18"/>
  <c r="AP73" i="18"/>
  <c r="AJ93" i="20"/>
  <c r="AK93" i="20"/>
  <c r="AN73" i="19"/>
  <c r="AO73" i="19"/>
  <c r="AQ73" i="22"/>
  <c r="AP73" i="22"/>
  <c r="AM93" i="25"/>
  <c r="AL93" i="25"/>
  <c r="AK93" i="27"/>
  <c r="AJ93" i="27"/>
  <c r="AK93" i="28"/>
  <c r="AJ93" i="28"/>
  <c r="AM72" i="16"/>
  <c r="AL72" i="16"/>
  <c r="AQ107" i="19"/>
  <c r="AP107" i="19"/>
  <c r="AM102" i="28"/>
  <c r="AL102" i="28"/>
  <c r="AK92" i="37"/>
  <c r="AJ92" i="37"/>
  <c r="AP110" i="23"/>
  <c r="AQ110" i="23"/>
  <c r="AJ107" i="24"/>
  <c r="AK107" i="24"/>
  <c r="AK107" i="18"/>
  <c r="AJ107" i="18"/>
  <c r="AK89" i="28"/>
  <c r="AJ89" i="28"/>
  <c r="AM108" i="25"/>
  <c r="AL108" i="25"/>
  <c r="AO106" i="21"/>
  <c r="AN106" i="21"/>
  <c r="AQ86" i="25"/>
  <c r="AP86" i="25"/>
  <c r="AK86" i="37"/>
  <c r="AJ86" i="37"/>
  <c r="AM90" i="26"/>
  <c r="AL90" i="26"/>
  <c r="AP89" i="20"/>
  <c r="AQ89" i="20"/>
  <c r="AQ109" i="21"/>
  <c r="AP109" i="21"/>
  <c r="AM107" i="37"/>
  <c r="AL107" i="37"/>
  <c r="AQ86" i="39"/>
  <c r="AP86" i="39"/>
  <c r="AQ106" i="11"/>
  <c r="AP106" i="11"/>
  <c r="AN86" i="14"/>
  <c r="AO86" i="14"/>
  <c r="AQ106" i="15"/>
  <c r="AP106" i="15"/>
  <c r="AO95" i="19"/>
  <c r="AN95" i="19"/>
  <c r="AN85" i="28"/>
  <c r="AO85" i="28"/>
  <c r="AQ105" i="26"/>
  <c r="AP105" i="26"/>
  <c r="AO84" i="21"/>
  <c r="AN84" i="21"/>
  <c r="AK104" i="19"/>
  <c r="AJ104" i="19"/>
  <c r="AN88" i="18"/>
  <c r="AO88" i="18"/>
  <c r="AN107" i="25"/>
  <c r="AO107" i="25"/>
  <c r="AQ104" i="26"/>
  <c r="AP104" i="26"/>
  <c r="AQ101" i="24"/>
  <c r="AP101" i="24"/>
  <c r="AO90" i="23"/>
  <c r="AN90" i="23"/>
  <c r="AS110" i="27"/>
  <c r="AR110" i="27"/>
  <c r="AP107" i="27"/>
  <c r="AQ107" i="27"/>
  <c r="AQ87" i="27"/>
  <c r="AP87" i="27"/>
  <c r="AS87" i="28"/>
  <c r="AR87" i="28"/>
  <c r="AO102" i="37"/>
  <c r="AN102" i="37"/>
  <c r="AN71" i="18"/>
  <c r="AO71" i="18"/>
  <c r="AJ102" i="26"/>
  <c r="AK102" i="26"/>
  <c r="AQ77" i="37"/>
  <c r="AP77" i="37"/>
  <c r="AM83" i="28"/>
  <c r="AL83" i="28"/>
  <c r="AN79" i="24"/>
  <c r="AO79" i="24"/>
  <c r="AO109" i="16"/>
  <c r="AN109" i="16"/>
  <c r="AQ82" i="26"/>
  <c r="BK81" i="26" s="1"/>
  <c r="AP82" i="26"/>
  <c r="AJ91" i="39"/>
  <c r="AK91" i="39"/>
  <c r="AS89" i="38"/>
  <c r="AR89" i="38"/>
  <c r="AS109" i="39"/>
  <c r="AR109" i="39"/>
  <c r="AK87" i="11"/>
  <c r="AJ87" i="11"/>
  <c r="AJ101" i="22"/>
  <c r="AK101" i="22"/>
  <c r="AM101" i="25"/>
  <c r="AL101" i="25"/>
  <c r="AK80" i="15"/>
  <c r="AJ80" i="15"/>
  <c r="AL100" i="17"/>
  <c r="AM100" i="17"/>
  <c r="AQ80" i="21"/>
  <c r="AP80" i="21"/>
  <c r="AK80" i="19"/>
  <c r="AJ80" i="19"/>
  <c r="AP100" i="28"/>
  <c r="AQ100" i="28"/>
  <c r="AK100" i="18"/>
  <c r="AJ100" i="18"/>
  <c r="AR71" i="38"/>
  <c r="AS71" i="38"/>
  <c r="AO91" i="39"/>
  <c r="AN91" i="39"/>
  <c r="AS71" i="14"/>
  <c r="AR71" i="14"/>
  <c r="AS91" i="15"/>
  <c r="AR91" i="15"/>
  <c r="AJ90" i="38"/>
  <c r="AK90" i="38"/>
  <c r="AJ110" i="39"/>
  <c r="AK110" i="39"/>
  <c r="AR90" i="14"/>
  <c r="AS90" i="14"/>
  <c r="AQ110" i="15"/>
  <c r="AP110" i="15"/>
  <c r="AM90" i="25"/>
  <c r="AL90" i="25"/>
  <c r="AJ89" i="39"/>
  <c r="AK89" i="39"/>
  <c r="AJ109" i="11"/>
  <c r="AK109" i="11"/>
  <c r="AP89" i="14"/>
  <c r="AQ89" i="14"/>
  <c r="AP109" i="15"/>
  <c r="AQ109" i="15"/>
  <c r="AQ88" i="38"/>
  <c r="AP88" i="38"/>
  <c r="AQ108" i="39"/>
  <c r="AP108" i="39"/>
  <c r="AM110" i="20"/>
  <c r="AL110" i="20"/>
  <c r="AS87" i="11"/>
  <c r="AR87" i="11"/>
  <c r="AO107" i="12"/>
  <c r="AN107" i="12"/>
  <c r="AS85" i="38"/>
  <c r="AR85" i="38"/>
  <c r="AR105" i="39"/>
  <c r="AS105" i="39"/>
  <c r="AJ85" i="13"/>
  <c r="AK85" i="13"/>
  <c r="AR105" i="14"/>
  <c r="AS105" i="14"/>
  <c r="AO83" i="11"/>
  <c r="AN83" i="11"/>
  <c r="AM103" i="12"/>
  <c r="AL103" i="12"/>
  <c r="AJ83" i="15"/>
  <c r="AK83" i="15"/>
  <c r="AO83" i="17"/>
  <c r="AN83" i="17"/>
  <c r="AK103" i="18"/>
  <c r="AJ103" i="18"/>
  <c r="AN83" i="19"/>
  <c r="AO83" i="19"/>
  <c r="AS103" i="22"/>
  <c r="AR103" i="22"/>
  <c r="AN103" i="24"/>
  <c r="AO103" i="24"/>
  <c r="AO80" i="24"/>
  <c r="AN80" i="24"/>
  <c r="AP80" i="28"/>
  <c r="AQ80" i="28"/>
  <c r="AK78" i="16"/>
  <c r="AJ78" i="16"/>
  <c r="AR82" i="39"/>
  <c r="AS82" i="39"/>
  <c r="AR102" i="11"/>
  <c r="AS102" i="11"/>
  <c r="AO82" i="15"/>
  <c r="AN82" i="15"/>
  <c r="AK102" i="17"/>
  <c r="AJ102" i="17"/>
  <c r="AQ82" i="21"/>
  <c r="AP82" i="21"/>
  <c r="AN102" i="19"/>
  <c r="AO102" i="19"/>
  <c r="AO102" i="22"/>
  <c r="AN102" i="22"/>
  <c r="AQ82" i="23"/>
  <c r="AP82" i="23"/>
  <c r="AM82" i="16"/>
  <c r="AL82" i="16"/>
  <c r="AO100" i="24"/>
  <c r="AN100" i="24"/>
  <c r="AO81" i="11"/>
  <c r="AN81" i="11"/>
  <c r="AO101" i="12"/>
  <c r="AN101" i="12"/>
  <c r="AQ81" i="15"/>
  <c r="AP81" i="15"/>
  <c r="AO81" i="17"/>
  <c r="AN81" i="17"/>
  <c r="AO101" i="18"/>
  <c r="AN101" i="18"/>
  <c r="AJ81" i="19"/>
  <c r="AK81" i="19"/>
  <c r="AM101" i="22"/>
  <c r="AL101" i="22"/>
  <c r="AN101" i="25"/>
  <c r="AO101" i="25"/>
  <c r="AM101" i="16"/>
  <c r="AL101" i="16"/>
  <c r="AO81" i="28"/>
  <c r="AN81" i="28"/>
  <c r="AL80" i="15"/>
  <c r="AM80" i="15"/>
  <c r="AO100" i="17"/>
  <c r="AN100" i="17"/>
  <c r="AS80" i="21"/>
  <c r="AR80" i="21"/>
  <c r="AM80" i="19"/>
  <c r="AL80" i="19"/>
  <c r="AR100" i="28"/>
  <c r="AS100" i="28"/>
  <c r="AM80" i="39"/>
  <c r="AL80" i="39"/>
  <c r="AN100" i="11"/>
  <c r="AO100" i="11"/>
  <c r="AS100" i="18"/>
  <c r="AR100" i="18"/>
  <c r="AN100" i="22"/>
  <c r="AO100" i="22"/>
  <c r="AM99" i="38"/>
  <c r="AL99" i="38"/>
  <c r="AN79" i="12"/>
  <c r="AO79" i="12"/>
  <c r="AO99" i="13"/>
  <c r="AN99" i="13"/>
  <c r="AQ79" i="17"/>
  <c r="AP79" i="17"/>
  <c r="AS99" i="18"/>
  <c r="AR99" i="18"/>
  <c r="AJ79" i="22"/>
  <c r="AK79" i="22"/>
  <c r="AQ79" i="25"/>
  <c r="AP79" i="25"/>
  <c r="AS79" i="23"/>
  <c r="AR79" i="23"/>
  <c r="AJ95" i="13"/>
  <c r="AK95" i="13"/>
  <c r="AO98" i="38"/>
  <c r="AN98" i="38"/>
  <c r="AK78" i="12"/>
  <c r="AJ78" i="12"/>
  <c r="AK98" i="13"/>
  <c r="AJ98" i="13"/>
  <c r="AM77" i="38"/>
  <c r="AL77" i="38"/>
  <c r="AQ97" i="39"/>
  <c r="AP97" i="39"/>
  <c r="AO77" i="13"/>
  <c r="AN77" i="13"/>
  <c r="AQ97" i="14"/>
  <c r="AP97" i="14"/>
  <c r="AR77" i="18"/>
  <c r="AS77" i="18"/>
  <c r="AQ97" i="20"/>
  <c r="AP97" i="20"/>
  <c r="AP96" i="28"/>
  <c r="AQ96" i="28"/>
  <c r="AP96" i="26"/>
  <c r="AQ96" i="26"/>
  <c r="AQ96" i="37"/>
  <c r="AP96" i="37"/>
  <c r="AQ75" i="39"/>
  <c r="AP75" i="39"/>
  <c r="AR76" i="22"/>
  <c r="AS76" i="22"/>
  <c r="AP76" i="24"/>
  <c r="AQ76" i="24"/>
  <c r="AO76" i="23"/>
  <c r="AN76" i="23"/>
  <c r="AQ76" i="37"/>
  <c r="AP76" i="37"/>
  <c r="AR92" i="38"/>
  <c r="AS92" i="38"/>
  <c r="AQ72" i="12"/>
  <c r="AP72" i="12"/>
  <c r="AL92" i="13"/>
  <c r="AM92" i="13"/>
  <c r="AJ72" i="17"/>
  <c r="AK72" i="17"/>
  <c r="AK72" i="18"/>
  <c r="AJ72" i="18"/>
  <c r="AS92" i="20"/>
  <c r="AR92" i="20"/>
  <c r="AK92" i="21"/>
  <c r="AJ92" i="21"/>
  <c r="AL72" i="24"/>
  <c r="AM72" i="24"/>
  <c r="AM105" i="16"/>
  <c r="AL105" i="16"/>
  <c r="AL85" i="20"/>
  <c r="AM85" i="20"/>
  <c r="AM105" i="21"/>
  <c r="AL105" i="21"/>
  <c r="AM84" i="39"/>
  <c r="AL84" i="39"/>
  <c r="AR104" i="11"/>
  <c r="AS104" i="11"/>
  <c r="AR84" i="14"/>
  <c r="AS84" i="14"/>
  <c r="AK104" i="15"/>
  <c r="AJ104" i="15"/>
  <c r="AK75" i="37"/>
  <c r="AJ75" i="37"/>
  <c r="AR95" i="26"/>
  <c r="AS95" i="26"/>
  <c r="AP74" i="23"/>
  <c r="AQ74" i="23"/>
  <c r="AS94" i="16"/>
  <c r="AR94" i="16"/>
  <c r="AR94" i="28"/>
  <c r="AS94" i="28"/>
  <c r="AM73" i="26"/>
  <c r="AL73" i="26"/>
  <c r="AN71" i="25"/>
  <c r="AO71" i="25"/>
  <c r="AQ71" i="37"/>
  <c r="AP71" i="37"/>
  <c r="AL89" i="23"/>
  <c r="AM89" i="23"/>
  <c r="AQ108" i="20"/>
  <c r="AP108" i="20"/>
  <c r="AL88" i="25"/>
  <c r="AM88" i="25"/>
  <c r="AO87" i="26"/>
  <c r="AN87" i="26"/>
  <c r="AS95" i="21"/>
  <c r="AR95" i="21"/>
  <c r="AK74" i="27"/>
  <c r="AJ74" i="27"/>
  <c r="AM91" i="23"/>
  <c r="AL91" i="23"/>
  <c r="AM109" i="23"/>
  <c r="AL109" i="23"/>
  <c r="AQ87" i="20"/>
  <c r="AP87" i="20"/>
  <c r="AM86" i="26"/>
  <c r="AL86" i="26"/>
  <c r="AO75" i="18"/>
  <c r="AN75" i="18"/>
  <c r="AR92" i="26"/>
  <c r="AS92" i="26"/>
  <c r="AP108" i="18"/>
  <c r="AQ108" i="18"/>
  <c r="AO88" i="23"/>
  <c r="AN88" i="23"/>
  <c r="AQ86" i="27"/>
  <c r="AP86" i="27"/>
  <c r="AO106" i="37"/>
  <c r="AN106" i="37"/>
  <c r="AS84" i="16"/>
  <c r="AR84" i="16"/>
  <c r="AJ96" i="27"/>
  <c r="AK96" i="27"/>
  <c r="AQ75" i="21"/>
  <c r="AP75" i="21"/>
  <c r="AQ95" i="24"/>
  <c r="AP95" i="24"/>
  <c r="AK73" i="28"/>
  <c r="AJ73" i="28"/>
  <c r="AN71" i="24"/>
  <c r="AO71" i="24"/>
  <c r="AK94" i="38"/>
  <c r="AJ94" i="38"/>
  <c r="AO74" i="12"/>
  <c r="AN74" i="12"/>
  <c r="AP94" i="13"/>
  <c r="AQ94" i="13"/>
  <c r="AQ74" i="18"/>
  <c r="AP74" i="18"/>
  <c r="AN94" i="20"/>
  <c r="AO94" i="20"/>
  <c r="AN94" i="21"/>
  <c r="AO94" i="21"/>
  <c r="AM73" i="27"/>
  <c r="AL73" i="27"/>
  <c r="AS91" i="27"/>
  <c r="AR91" i="27"/>
  <c r="AR110" i="19"/>
  <c r="AS110" i="19"/>
  <c r="AN73" i="38"/>
  <c r="AO73" i="38"/>
  <c r="AQ93" i="39"/>
  <c r="AP93" i="39"/>
  <c r="AS73" i="13"/>
  <c r="AR73" i="13"/>
  <c r="AN93" i="14"/>
  <c r="AO93" i="14"/>
  <c r="AJ73" i="18"/>
  <c r="AK73" i="18"/>
  <c r="AS93" i="20"/>
  <c r="AR93" i="20"/>
  <c r="AJ73" i="22"/>
  <c r="AK73" i="22"/>
  <c r="AP93" i="25"/>
  <c r="AQ93" i="25"/>
  <c r="AJ93" i="24"/>
  <c r="AK93" i="24"/>
  <c r="AK93" i="23"/>
  <c r="AJ93" i="23"/>
  <c r="AM93" i="27"/>
  <c r="AL93" i="27"/>
  <c r="AL93" i="28"/>
  <c r="AM93" i="28"/>
  <c r="AN72" i="16"/>
  <c r="AO72" i="16"/>
  <c r="AQ108" i="22"/>
  <c r="AP108" i="22"/>
  <c r="AJ107" i="19"/>
  <c r="AK107" i="19"/>
  <c r="AM92" i="37"/>
  <c r="AL92" i="37"/>
  <c r="AS110" i="23"/>
  <c r="AR110" i="23"/>
  <c r="AM107" i="24"/>
  <c r="AL107" i="24"/>
  <c r="AO107" i="18"/>
  <c r="AN107" i="18"/>
  <c r="AO109" i="37"/>
  <c r="AN109" i="37"/>
  <c r="AL89" i="28"/>
  <c r="AM89" i="28"/>
  <c r="AO108" i="25"/>
  <c r="AN108" i="25"/>
  <c r="AR106" i="21"/>
  <c r="AS106" i="21"/>
  <c r="AS86" i="25"/>
  <c r="AR86" i="25"/>
  <c r="AM86" i="37"/>
  <c r="AL86" i="37"/>
  <c r="AR89" i="21"/>
  <c r="AS89" i="21"/>
  <c r="AJ109" i="19"/>
  <c r="AK109" i="19"/>
  <c r="AR86" i="39"/>
  <c r="AS86" i="39"/>
  <c r="AR106" i="11"/>
  <c r="AS106" i="11"/>
  <c r="AR86" i="14"/>
  <c r="AS86" i="14"/>
  <c r="AS106" i="15"/>
  <c r="AR106" i="15"/>
  <c r="AP95" i="19"/>
  <c r="AQ95" i="19"/>
  <c r="AP85" i="28"/>
  <c r="AQ85" i="28"/>
  <c r="AS105" i="26"/>
  <c r="AR105" i="26"/>
  <c r="AK84" i="21"/>
  <c r="AJ84" i="21"/>
  <c r="AM104" i="19"/>
  <c r="AL104" i="19"/>
  <c r="AQ88" i="18"/>
  <c r="AP88" i="18"/>
  <c r="AQ107" i="25"/>
  <c r="AP107" i="25"/>
  <c r="AS101" i="24"/>
  <c r="AR101" i="24"/>
  <c r="AQ87" i="25"/>
  <c r="AP87" i="25"/>
  <c r="AQ110" i="28"/>
  <c r="AP110" i="28"/>
  <c r="AQ90" i="23"/>
  <c r="AP90" i="23"/>
  <c r="AS107" i="27"/>
  <c r="AR107" i="27"/>
  <c r="AK107" i="26"/>
  <c r="AJ107" i="26"/>
  <c r="AL104" i="25"/>
  <c r="AM104" i="25"/>
  <c r="AP71" i="18"/>
  <c r="AQ71" i="18"/>
  <c r="AQ77" i="26"/>
  <c r="AP77" i="26"/>
  <c r="AM101" i="37"/>
  <c r="AL101" i="37"/>
  <c r="AK81" i="17"/>
  <c r="AJ81" i="17"/>
  <c r="AS79" i="24"/>
  <c r="AR79" i="24"/>
  <c r="AM90" i="27"/>
  <c r="AL90" i="27"/>
  <c r="AJ78" i="27"/>
  <c r="AK78" i="27"/>
  <c r="AL96" i="23"/>
  <c r="AM96" i="23"/>
  <c r="AJ83" i="19"/>
  <c r="AK83" i="19"/>
  <c r="AQ82" i="39"/>
  <c r="AP82" i="39"/>
  <c r="AN82" i="14"/>
  <c r="AO82" i="14"/>
  <c r="AS102" i="15"/>
  <c r="AR102" i="15"/>
  <c r="AL102" i="19"/>
  <c r="AM102" i="19"/>
  <c r="AO82" i="23"/>
  <c r="AN82" i="23"/>
  <c r="AS102" i="16"/>
  <c r="AR102" i="16"/>
  <c r="AS100" i="16"/>
  <c r="AR100" i="16"/>
  <c r="AJ71" i="39"/>
  <c r="AK71" i="39"/>
  <c r="AM91" i="11"/>
  <c r="AL91" i="11"/>
  <c r="AO87" i="11"/>
  <c r="AN87" i="11"/>
  <c r="AQ107" i="12"/>
  <c r="AP107" i="12"/>
  <c r="AJ85" i="38"/>
  <c r="AK85" i="38"/>
  <c r="AJ105" i="39"/>
  <c r="AK105" i="39"/>
  <c r="AM85" i="13"/>
  <c r="AL85" i="13"/>
  <c r="AQ105" i="14"/>
  <c r="AP105" i="14"/>
  <c r="AM83" i="11"/>
  <c r="AL83" i="11"/>
  <c r="AK103" i="12"/>
  <c r="AJ103" i="12"/>
  <c r="AM83" i="15"/>
  <c r="AL83" i="15"/>
  <c r="AP83" i="17"/>
  <c r="AQ83" i="17"/>
  <c r="AM103" i="18"/>
  <c r="AL103" i="18"/>
  <c r="AQ83" i="19"/>
  <c r="AP83" i="19"/>
  <c r="AJ103" i="22"/>
  <c r="AK103" i="22"/>
  <c r="AQ103" i="25"/>
  <c r="AP103" i="25"/>
  <c r="AQ103" i="24"/>
  <c r="AP103" i="24"/>
  <c r="AO103" i="23"/>
  <c r="AN103" i="23"/>
  <c r="AP80" i="24"/>
  <c r="AQ80" i="24"/>
  <c r="AR80" i="28"/>
  <c r="AS80" i="28"/>
  <c r="AL78" i="16"/>
  <c r="AM78" i="16"/>
  <c r="AM99" i="37"/>
  <c r="AL99" i="37"/>
  <c r="AM82" i="11"/>
  <c r="AL82" i="11"/>
  <c r="AK102" i="12"/>
  <c r="AJ102" i="12"/>
  <c r="AJ82" i="15"/>
  <c r="AK82" i="15"/>
  <c r="AL102" i="17"/>
  <c r="AM102" i="17"/>
  <c r="AR82" i="21"/>
  <c r="AS82" i="21"/>
  <c r="AS82" i="19"/>
  <c r="AR82" i="19"/>
  <c r="AK102" i="22"/>
  <c r="AJ102" i="22"/>
  <c r="AS82" i="23"/>
  <c r="AR82" i="23"/>
  <c r="AN82" i="16"/>
  <c r="AO82" i="16"/>
  <c r="AQ100" i="24"/>
  <c r="AP100" i="24"/>
  <c r="AQ79" i="19"/>
  <c r="AP79" i="19"/>
  <c r="AL81" i="11"/>
  <c r="AM81" i="11"/>
  <c r="AK101" i="12"/>
  <c r="AJ101" i="12"/>
  <c r="AQ81" i="17"/>
  <c r="AP81" i="17"/>
  <c r="AK101" i="18"/>
  <c r="AJ101" i="18"/>
  <c r="AM81" i="19"/>
  <c r="AL81" i="19"/>
  <c r="AN101" i="22"/>
  <c r="AO101" i="22"/>
  <c r="AQ101" i="25"/>
  <c r="AP101" i="25"/>
  <c r="AO101" i="16"/>
  <c r="AN101" i="16"/>
  <c r="AQ81" i="28"/>
  <c r="AP81" i="28"/>
  <c r="AO80" i="15"/>
  <c r="AN80" i="15"/>
  <c r="AQ100" i="17"/>
  <c r="AP100" i="17"/>
  <c r="AO80" i="21"/>
  <c r="AN80" i="21"/>
  <c r="AN80" i="39"/>
  <c r="AO80" i="39"/>
  <c r="AQ100" i="11"/>
  <c r="AP100" i="11"/>
  <c r="AR100" i="26"/>
  <c r="AS100" i="26"/>
  <c r="AJ98" i="27"/>
  <c r="AK98" i="27"/>
  <c r="AJ98" i="16"/>
  <c r="AK98" i="16"/>
  <c r="AQ99" i="38"/>
  <c r="AP99" i="38"/>
  <c r="AP79" i="12"/>
  <c r="AQ79" i="12"/>
  <c r="AR99" i="13"/>
  <c r="AS99" i="13"/>
  <c r="AK79" i="17"/>
  <c r="AJ79" i="17"/>
  <c r="AO99" i="18"/>
  <c r="AN99" i="18"/>
  <c r="AS79" i="25"/>
  <c r="AR79" i="25"/>
  <c r="AK79" i="23"/>
  <c r="AJ79" i="23"/>
  <c r="AM95" i="13"/>
  <c r="AL95" i="13"/>
  <c r="AS97" i="16"/>
  <c r="AR97" i="16"/>
  <c r="AL98" i="38"/>
  <c r="AM98" i="38"/>
  <c r="AM78" i="12"/>
  <c r="AL78" i="12"/>
  <c r="AL98" i="13"/>
  <c r="AM98" i="13"/>
  <c r="AN77" i="38"/>
  <c r="AO77" i="38"/>
  <c r="AS97" i="39"/>
  <c r="AR97" i="39"/>
  <c r="AJ77" i="13"/>
  <c r="AK77" i="13"/>
  <c r="AR97" i="14"/>
  <c r="AS97" i="14"/>
  <c r="AJ77" i="20"/>
  <c r="AK77" i="20"/>
  <c r="AJ97" i="21"/>
  <c r="AK97" i="21"/>
  <c r="AR96" i="28"/>
  <c r="AS96" i="28"/>
  <c r="AS76" i="24"/>
  <c r="AR76" i="24"/>
  <c r="AN92" i="38"/>
  <c r="AO92" i="38"/>
  <c r="AO72" i="12"/>
  <c r="AN72" i="12"/>
  <c r="AQ92" i="13"/>
  <c r="AP92" i="13"/>
  <c r="AS72" i="17"/>
  <c r="AR72" i="17"/>
  <c r="AM72" i="18"/>
  <c r="AL72" i="18"/>
  <c r="AN72" i="20"/>
  <c r="AO72" i="20"/>
  <c r="AM92" i="21"/>
  <c r="AL92" i="21"/>
  <c r="AO85" i="20"/>
  <c r="AN85" i="20"/>
  <c r="AO105" i="21"/>
  <c r="AN105" i="21"/>
  <c r="AJ98" i="28"/>
  <c r="AK98" i="28"/>
  <c r="AO84" i="39"/>
  <c r="AN84" i="39"/>
  <c r="AK104" i="11"/>
  <c r="AJ104" i="11"/>
  <c r="AK84" i="14"/>
  <c r="AJ84" i="14"/>
  <c r="AO104" i="15"/>
  <c r="AN104" i="15"/>
  <c r="AN75" i="16"/>
  <c r="AO75" i="16"/>
  <c r="AS74" i="23"/>
  <c r="AR74" i="23"/>
  <c r="AJ94" i="28"/>
  <c r="AK94" i="28"/>
  <c r="AO73" i="26"/>
  <c r="AN73" i="26"/>
  <c r="AP71" i="25"/>
  <c r="AQ71" i="25"/>
  <c r="AO71" i="37"/>
  <c r="AN71" i="37"/>
  <c r="AO89" i="23"/>
  <c r="AN89" i="23"/>
  <c r="AR108" i="20"/>
  <c r="AS108" i="20"/>
  <c r="AO88" i="25"/>
  <c r="AN88" i="25"/>
  <c r="AS87" i="26"/>
  <c r="AR87" i="26"/>
  <c r="AM74" i="27"/>
  <c r="AL74" i="27"/>
  <c r="AO109" i="23"/>
  <c r="AN109" i="23"/>
  <c r="AM87" i="20"/>
  <c r="AL87" i="20"/>
  <c r="AN86" i="26"/>
  <c r="AO86" i="26"/>
  <c r="AQ75" i="18"/>
  <c r="AP75" i="18"/>
  <c r="AK92" i="26"/>
  <c r="AJ92" i="26"/>
  <c r="AN108" i="18"/>
  <c r="AO108" i="18"/>
  <c r="AO108" i="16"/>
  <c r="AN108" i="16"/>
  <c r="AR86" i="27"/>
  <c r="AS86" i="27"/>
  <c r="AR106" i="37"/>
  <c r="AS106" i="37"/>
  <c r="AN93" i="22"/>
  <c r="AO93" i="22"/>
  <c r="AJ75" i="21"/>
  <c r="AK75" i="21"/>
  <c r="AJ95" i="24"/>
  <c r="AK95" i="24"/>
  <c r="AL73" i="28"/>
  <c r="AM73" i="28"/>
  <c r="AQ71" i="24"/>
  <c r="AP71" i="24"/>
  <c r="AQ94" i="38"/>
  <c r="AP94" i="38"/>
  <c r="AQ74" i="12"/>
  <c r="AP74" i="12"/>
  <c r="AL94" i="13"/>
  <c r="AM94" i="13"/>
  <c r="AR74" i="18"/>
  <c r="AS74" i="18"/>
  <c r="AQ94" i="20"/>
  <c r="AP94" i="20"/>
  <c r="AP94" i="21"/>
  <c r="AQ94" i="21"/>
  <c r="AN73" i="27"/>
  <c r="AO73" i="27"/>
  <c r="AL108" i="24"/>
  <c r="AM108" i="24"/>
  <c r="AQ73" i="38"/>
  <c r="AP73" i="38"/>
  <c r="AK93" i="39"/>
  <c r="AJ93" i="39"/>
  <c r="AK73" i="13"/>
  <c r="AJ73" i="13"/>
  <c r="AQ93" i="14"/>
  <c r="AP93" i="14"/>
  <c r="AN73" i="18"/>
  <c r="AO73" i="18"/>
  <c r="AM93" i="20"/>
  <c r="AL93" i="20"/>
  <c r="AM73" i="22"/>
  <c r="AL73" i="22"/>
  <c r="AS93" i="25"/>
  <c r="AR93" i="25"/>
  <c r="AM93" i="24"/>
  <c r="AL93" i="24"/>
  <c r="AM93" i="23"/>
  <c r="AL93" i="23"/>
  <c r="AK93" i="16"/>
  <c r="AJ93" i="16"/>
  <c r="AN93" i="27"/>
  <c r="AO93" i="27"/>
  <c r="AO93" i="28"/>
  <c r="AN93" i="28"/>
  <c r="AP72" i="16"/>
  <c r="AQ72" i="16"/>
  <c r="AK109" i="28"/>
  <c r="AJ109" i="28"/>
  <c r="AK108" i="22"/>
  <c r="AJ108" i="22"/>
  <c r="AS107" i="19"/>
  <c r="AR107" i="19"/>
  <c r="AQ107" i="26"/>
  <c r="AP107" i="26"/>
  <c r="AO92" i="37"/>
  <c r="AN92" i="37"/>
  <c r="AK110" i="23"/>
  <c r="AJ110" i="23"/>
  <c r="AN107" i="24"/>
  <c r="AO107" i="24"/>
  <c r="AJ108" i="14"/>
  <c r="AK108" i="14"/>
  <c r="AQ107" i="18"/>
  <c r="AP107" i="18"/>
  <c r="AN89" i="28"/>
  <c r="AO89" i="28"/>
  <c r="AQ108" i="25"/>
  <c r="AP108" i="25"/>
  <c r="AJ106" i="21"/>
  <c r="AK106" i="21"/>
  <c r="AK86" i="25"/>
  <c r="AJ86" i="25"/>
  <c r="AO86" i="37"/>
  <c r="AN86" i="37"/>
  <c r="AJ89" i="21"/>
  <c r="AK89" i="21"/>
  <c r="AR109" i="19"/>
  <c r="AS109" i="19"/>
  <c r="AK87" i="14"/>
  <c r="AJ87" i="14"/>
  <c r="AS107" i="15"/>
  <c r="AR107" i="15"/>
  <c r="AQ96" i="19"/>
  <c r="AP96" i="19"/>
  <c r="AK86" i="11"/>
  <c r="AJ86" i="11"/>
  <c r="AM106" i="12"/>
  <c r="AL106" i="12"/>
  <c r="AK86" i="15"/>
  <c r="AJ86" i="15"/>
  <c r="AK106" i="17"/>
  <c r="AJ106" i="17"/>
  <c r="AJ86" i="21"/>
  <c r="AK86" i="21"/>
  <c r="AK85" i="26"/>
  <c r="AJ85" i="26"/>
  <c r="AK105" i="37"/>
  <c r="AJ105" i="37"/>
  <c r="AP84" i="21"/>
  <c r="AQ84" i="21"/>
  <c r="AN104" i="19"/>
  <c r="AO104" i="19"/>
  <c r="AR88" i="18"/>
  <c r="AS88" i="18"/>
  <c r="AS107" i="25"/>
  <c r="AR107" i="25"/>
  <c r="AR87" i="25"/>
  <c r="AS87" i="25"/>
  <c r="AL90" i="28"/>
  <c r="AM90" i="28"/>
  <c r="AS90" i="23"/>
  <c r="AR90" i="23"/>
  <c r="AM110" i="28"/>
  <c r="AL110" i="28"/>
  <c r="AN107" i="26"/>
  <c r="AO107" i="26"/>
  <c r="AQ104" i="25"/>
  <c r="AP104" i="25"/>
  <c r="AO72" i="24"/>
  <c r="AN72" i="24"/>
  <c r="AO77" i="37"/>
  <c r="AN77" i="37"/>
  <c r="AO97" i="37"/>
  <c r="AN97" i="37"/>
  <c r="AQ97" i="26"/>
  <c r="AP97" i="26"/>
  <c r="AM95" i="37"/>
  <c r="AL95" i="37"/>
  <c r="AR78" i="28"/>
  <c r="AS78" i="28"/>
  <c r="AP78" i="28"/>
  <c r="AQ78" i="28"/>
  <c r="AS96" i="23"/>
  <c r="AR96" i="23"/>
  <c r="AK91" i="14"/>
  <c r="AJ91" i="14"/>
  <c r="AO110" i="38"/>
  <c r="AN110" i="38"/>
  <c r="AK90" i="12"/>
  <c r="AJ90" i="12"/>
  <c r="AK90" i="13"/>
  <c r="AJ90" i="13"/>
  <c r="AM88" i="38"/>
  <c r="AL88" i="38"/>
  <c r="AM108" i="39"/>
  <c r="AL108" i="39"/>
  <c r="AM107" i="12"/>
  <c r="AL107" i="12"/>
  <c r="AQ85" i="38"/>
  <c r="AP85" i="38"/>
  <c r="AQ105" i="39"/>
  <c r="AP105" i="39"/>
  <c r="AR85" i="13"/>
  <c r="AS85" i="13"/>
  <c r="AN105" i="14"/>
  <c r="AO105" i="14"/>
  <c r="AJ83" i="11"/>
  <c r="AK83" i="11"/>
  <c r="AS103" i="12"/>
  <c r="AR103" i="12"/>
  <c r="AM103" i="22"/>
  <c r="AL103" i="22"/>
  <c r="AO80" i="28"/>
  <c r="AN80" i="28"/>
  <c r="AK71" i="14"/>
  <c r="AJ71" i="14"/>
  <c r="AK91" i="15"/>
  <c r="AJ91" i="15"/>
  <c r="AQ90" i="38"/>
  <c r="AP90" i="38"/>
  <c r="AQ110" i="39"/>
  <c r="AP110" i="39"/>
  <c r="AJ90" i="14"/>
  <c r="AK90" i="14"/>
  <c r="AS110" i="15"/>
  <c r="AR110" i="15"/>
  <c r="AL89" i="39"/>
  <c r="AM89" i="39"/>
  <c r="AM109" i="11"/>
  <c r="AL109" i="11"/>
  <c r="AO89" i="14"/>
  <c r="AN89" i="14"/>
  <c r="AM109" i="15"/>
  <c r="AL109" i="15"/>
  <c r="AM109" i="17"/>
  <c r="AL109" i="17"/>
  <c r="AR88" i="38"/>
  <c r="AS88" i="38"/>
  <c r="AR108" i="39"/>
  <c r="AS108" i="39"/>
  <c r="AS90" i="19"/>
  <c r="AR90" i="19"/>
  <c r="AM71" i="39"/>
  <c r="AL71" i="39"/>
  <c r="AN91" i="11"/>
  <c r="AO91" i="11"/>
  <c r="AM71" i="14"/>
  <c r="AL71" i="14"/>
  <c r="AM91" i="15"/>
  <c r="AL91" i="15"/>
  <c r="AQ91" i="21"/>
  <c r="AP91" i="21"/>
  <c r="AR90" i="38"/>
  <c r="AS90" i="38"/>
  <c r="AR110" i="39"/>
  <c r="AS110" i="39"/>
  <c r="AM90" i="14"/>
  <c r="AL90" i="14"/>
  <c r="AK90" i="15"/>
  <c r="AJ90" i="15"/>
  <c r="AK110" i="17"/>
  <c r="AJ110" i="17"/>
  <c r="AN89" i="39"/>
  <c r="AO89" i="39"/>
  <c r="AN109" i="11"/>
  <c r="AO109" i="11"/>
  <c r="AR89" i="14"/>
  <c r="AS89" i="14"/>
  <c r="AR109" i="15"/>
  <c r="AS109" i="15"/>
  <c r="AP109" i="17"/>
  <c r="AQ109" i="17"/>
  <c r="AO88" i="38"/>
  <c r="AN88" i="38"/>
  <c r="AO108" i="39"/>
  <c r="AN108" i="39"/>
  <c r="AN107" i="38"/>
  <c r="AO107" i="38"/>
  <c r="AK87" i="12"/>
  <c r="AJ87" i="12"/>
  <c r="AN107" i="13"/>
  <c r="AO107" i="13"/>
  <c r="AM85" i="38"/>
  <c r="AL85" i="38"/>
  <c r="AM105" i="39"/>
  <c r="AL105" i="39"/>
  <c r="AO85" i="13"/>
  <c r="AN85" i="13"/>
  <c r="AK105" i="14"/>
  <c r="AJ105" i="14"/>
  <c r="AM85" i="23"/>
  <c r="AL85" i="23"/>
  <c r="AS103" i="38"/>
  <c r="AR103" i="38"/>
  <c r="AJ83" i="12"/>
  <c r="AK83" i="12"/>
  <c r="AP103" i="13"/>
  <c r="AQ103" i="13"/>
  <c r="AM83" i="17"/>
  <c r="AL83" i="17"/>
  <c r="AO103" i="18"/>
  <c r="AN103" i="18"/>
  <c r="AM83" i="19"/>
  <c r="AL83" i="19"/>
  <c r="AN83" i="22"/>
  <c r="AO83" i="22"/>
  <c r="AS103" i="25"/>
  <c r="AR103" i="25"/>
  <c r="AJ103" i="24"/>
  <c r="AK103" i="24"/>
  <c r="AK103" i="23"/>
  <c r="AJ103" i="23"/>
  <c r="AN103" i="16"/>
  <c r="AO103" i="16"/>
  <c r="AN103" i="26"/>
  <c r="AO103" i="26"/>
  <c r="AP82" i="28"/>
  <c r="AQ82" i="28"/>
  <c r="AS80" i="24"/>
  <c r="AR80" i="24"/>
  <c r="AO78" i="16"/>
  <c r="AN78" i="16"/>
  <c r="AJ95" i="11"/>
  <c r="AK95" i="11"/>
  <c r="AK82" i="11"/>
  <c r="AJ82" i="11"/>
  <c r="AM102" i="12"/>
  <c r="AL102" i="12"/>
  <c r="AM82" i="15"/>
  <c r="AL82" i="15"/>
  <c r="AO102" i="17"/>
  <c r="AN102" i="17"/>
  <c r="AK82" i="21"/>
  <c r="AJ82" i="21"/>
  <c r="AK82" i="19"/>
  <c r="AJ82" i="19"/>
  <c r="AM102" i="22"/>
  <c r="AL102" i="22"/>
  <c r="AQ82" i="16"/>
  <c r="AP82" i="16"/>
  <c r="AR100" i="24"/>
  <c r="AS100" i="24"/>
  <c r="AS81" i="11"/>
  <c r="AR81" i="11"/>
  <c r="AL101" i="12"/>
  <c r="AM101" i="12"/>
  <c r="AM81" i="17"/>
  <c r="AL81" i="17"/>
  <c r="AM101" i="18"/>
  <c r="AL101" i="18"/>
  <c r="AN81" i="19"/>
  <c r="AO81" i="19"/>
  <c r="AQ101" i="22"/>
  <c r="AP101" i="22"/>
  <c r="AS101" i="25"/>
  <c r="AR101" i="25"/>
  <c r="AQ101" i="16"/>
  <c r="AP101" i="16"/>
  <c r="AQ80" i="15"/>
  <c r="AP80" i="15"/>
  <c r="AR100" i="17"/>
  <c r="AS100" i="17"/>
  <c r="AO99" i="16"/>
  <c r="AN99" i="16"/>
  <c r="AQ80" i="39"/>
  <c r="AP80" i="39"/>
  <c r="AR100" i="11"/>
  <c r="AS100" i="11"/>
  <c r="AK100" i="26"/>
  <c r="AJ100" i="26"/>
  <c r="AM98" i="27"/>
  <c r="AL98" i="27"/>
  <c r="AM80" i="16"/>
  <c r="AL80" i="16"/>
  <c r="AS99" i="38"/>
  <c r="AR99" i="38"/>
  <c r="AS79" i="12"/>
  <c r="AR79" i="12"/>
  <c r="AP99" i="13"/>
  <c r="AQ99" i="13"/>
  <c r="AN79" i="18"/>
  <c r="AO79" i="18"/>
  <c r="AJ99" i="20"/>
  <c r="AK99" i="20"/>
  <c r="AM79" i="23"/>
  <c r="AL79" i="23"/>
  <c r="AQ95" i="13"/>
  <c r="AP95" i="13"/>
  <c r="AJ80" i="16"/>
  <c r="AK80" i="16"/>
  <c r="AJ98" i="38"/>
  <c r="AK98" i="38"/>
  <c r="AO78" i="12"/>
  <c r="AN78" i="12"/>
  <c r="AS98" i="13"/>
  <c r="AR98" i="13"/>
  <c r="AS103" i="28"/>
  <c r="AR103" i="28"/>
  <c r="AQ77" i="38"/>
  <c r="AP77" i="38"/>
  <c r="AJ97" i="39"/>
  <c r="AK97" i="39"/>
  <c r="AM77" i="13"/>
  <c r="AL77" i="13"/>
  <c r="AK97" i="14"/>
  <c r="AJ97" i="14"/>
  <c r="AR77" i="20"/>
  <c r="AS77" i="20"/>
  <c r="AL97" i="21"/>
  <c r="AM97" i="21"/>
  <c r="AO97" i="23"/>
  <c r="AN97" i="23"/>
  <c r="AO96" i="27"/>
  <c r="AN96" i="27"/>
  <c r="AO76" i="28"/>
  <c r="AN76" i="28"/>
  <c r="AQ92" i="38"/>
  <c r="AP92" i="38"/>
  <c r="AJ72" i="12"/>
  <c r="AK72" i="12"/>
  <c r="AJ92" i="13"/>
  <c r="AK92" i="13"/>
  <c r="AQ72" i="18"/>
  <c r="AP72" i="18"/>
  <c r="AQ72" i="20"/>
  <c r="AP72" i="20"/>
  <c r="AO92" i="21"/>
  <c r="AN92" i="21"/>
  <c r="AO78" i="28"/>
  <c r="AN78" i="28"/>
  <c r="AP85" i="20"/>
  <c r="AQ85" i="20"/>
  <c r="AP105" i="21"/>
  <c r="AQ105" i="21"/>
  <c r="AM78" i="28"/>
  <c r="AL78" i="28"/>
  <c r="AQ84" i="39"/>
  <c r="AP84" i="39"/>
  <c r="AO104" i="11"/>
  <c r="AN104" i="11"/>
  <c r="AM84" i="14"/>
  <c r="AL84" i="14"/>
  <c r="AM104" i="15"/>
  <c r="AL104" i="15"/>
  <c r="AQ75" i="16"/>
  <c r="AP75" i="16"/>
  <c r="AL94" i="28"/>
  <c r="AM94" i="28"/>
  <c r="AQ73" i="26"/>
  <c r="AP73" i="26"/>
  <c r="AS71" i="25"/>
  <c r="AR71" i="25"/>
  <c r="AS71" i="37"/>
  <c r="AR71" i="37"/>
  <c r="AP89" i="23"/>
  <c r="AQ89" i="23"/>
  <c r="AK88" i="21"/>
  <c r="AJ88" i="21"/>
  <c r="AK108" i="23"/>
  <c r="AJ108" i="23"/>
  <c r="AN98" i="28"/>
  <c r="AO98" i="28"/>
  <c r="AO74" i="27"/>
  <c r="AN74" i="27"/>
  <c r="AP109" i="23"/>
  <c r="AQ109" i="23"/>
  <c r="AR87" i="20"/>
  <c r="AS87" i="20"/>
  <c r="AR86" i="26"/>
  <c r="AS86" i="26"/>
  <c r="AJ75" i="18"/>
  <c r="AK75" i="18"/>
  <c r="AO95" i="16"/>
  <c r="AN95" i="16"/>
  <c r="AM92" i="26"/>
  <c r="AL92" i="26"/>
  <c r="AJ108" i="18"/>
  <c r="AK108" i="18"/>
  <c r="AL108" i="16"/>
  <c r="AM108" i="16"/>
  <c r="AL106" i="23"/>
  <c r="AM106" i="23"/>
  <c r="AK106" i="28"/>
  <c r="AJ106" i="28"/>
  <c r="AJ109" i="24"/>
  <c r="AK109" i="24"/>
  <c r="AL75" i="21"/>
  <c r="AM75" i="21"/>
  <c r="AN95" i="24"/>
  <c r="AO95" i="24"/>
  <c r="AO73" i="28"/>
  <c r="AN73" i="28"/>
  <c r="AS71" i="24"/>
  <c r="AR71" i="24"/>
  <c r="AK86" i="20"/>
  <c r="AJ86" i="20"/>
  <c r="AR94" i="38"/>
  <c r="AS94" i="38"/>
  <c r="AR74" i="12"/>
  <c r="AS74" i="12"/>
  <c r="AS94" i="13"/>
  <c r="AR94" i="13"/>
  <c r="AJ74" i="18"/>
  <c r="AK74" i="18"/>
  <c r="AR94" i="20"/>
  <c r="AS94" i="20"/>
  <c r="AS94" i="21"/>
  <c r="AR94" i="21"/>
  <c r="AQ73" i="27"/>
  <c r="AP73" i="27"/>
  <c r="AS73" i="38"/>
  <c r="AR73" i="38"/>
  <c r="AS93" i="39"/>
  <c r="AR93" i="39"/>
  <c r="AM73" i="13"/>
  <c r="AL73" i="13"/>
  <c r="AK93" i="14"/>
  <c r="AJ93" i="14"/>
  <c r="AM73" i="18"/>
  <c r="AL73" i="18"/>
  <c r="AN93" i="20"/>
  <c r="AO93" i="20"/>
  <c r="AN73" i="22"/>
  <c r="AO73" i="22"/>
  <c r="AN73" i="25"/>
  <c r="AO73" i="25"/>
  <c r="AN93" i="24"/>
  <c r="AO93" i="24"/>
  <c r="AO93" i="23"/>
  <c r="AN93" i="23"/>
  <c r="AM93" i="16"/>
  <c r="AL93" i="16"/>
  <c r="AQ93" i="27"/>
  <c r="AP93" i="27"/>
  <c r="AP93" i="28"/>
  <c r="AQ93" i="28"/>
  <c r="AS72" i="16"/>
  <c r="AR72" i="16"/>
  <c r="AM109" i="28"/>
  <c r="AL109" i="28"/>
  <c r="AL108" i="22"/>
  <c r="AM108" i="22"/>
  <c r="AQ92" i="37"/>
  <c r="AP92" i="37"/>
  <c r="AM110" i="23"/>
  <c r="AL110" i="23"/>
  <c r="AS87" i="21"/>
  <c r="AR87" i="21"/>
  <c r="AO75" i="27"/>
  <c r="AN75" i="27"/>
  <c r="AK71" i="12"/>
  <c r="AJ71" i="12"/>
  <c r="AO108" i="14"/>
  <c r="AN108" i="14"/>
  <c r="AL107" i="18"/>
  <c r="AM107" i="18"/>
  <c r="AR109" i="16"/>
  <c r="AS109" i="16"/>
  <c r="AQ89" i="28"/>
  <c r="AP89" i="28"/>
  <c r="AR108" i="25"/>
  <c r="AS108" i="25"/>
  <c r="AP106" i="21"/>
  <c r="AQ106" i="21"/>
  <c r="AL86" i="25"/>
  <c r="AM86" i="25"/>
  <c r="AR86" i="37"/>
  <c r="AS86" i="37"/>
  <c r="AM109" i="37"/>
  <c r="AL109" i="37"/>
  <c r="AL89" i="21"/>
  <c r="AM89" i="21"/>
  <c r="AM109" i="19"/>
  <c r="AL109" i="19"/>
  <c r="AS87" i="14"/>
  <c r="AR87" i="14"/>
  <c r="AO107" i="15"/>
  <c r="AN107" i="15"/>
  <c r="AS96" i="19"/>
  <c r="AR96" i="19"/>
  <c r="AL86" i="11"/>
  <c r="AM86" i="11"/>
  <c r="AJ106" i="12"/>
  <c r="AK106" i="12"/>
  <c r="AL86" i="15"/>
  <c r="AM86" i="15"/>
  <c r="AL106" i="17"/>
  <c r="AM106" i="17"/>
  <c r="AM86" i="21"/>
  <c r="AL86" i="21"/>
  <c r="AM85" i="26"/>
  <c r="AL85" i="26"/>
  <c r="AM105" i="37"/>
  <c r="AL105" i="37"/>
  <c r="AS84" i="21"/>
  <c r="AR84" i="21"/>
  <c r="AQ104" i="19"/>
  <c r="AP104" i="19"/>
  <c r="AK88" i="18"/>
  <c r="AJ88" i="18"/>
  <c r="AJ107" i="25"/>
  <c r="AK107" i="25"/>
  <c r="AL104" i="24"/>
  <c r="AM104" i="24"/>
  <c r="AJ87" i="25"/>
  <c r="AK87" i="25"/>
  <c r="AK71" i="26"/>
  <c r="AJ71" i="26"/>
  <c r="AK86" i="23"/>
  <c r="AJ86" i="23"/>
  <c r="AK90" i="28"/>
  <c r="AJ90" i="28"/>
  <c r="AR107" i="26"/>
  <c r="AS107" i="26"/>
  <c r="AK104" i="25"/>
  <c r="AJ104" i="25"/>
  <c r="AQ72" i="24"/>
  <c r="AP72" i="24"/>
  <c r="AM97" i="37"/>
  <c r="AL97" i="37"/>
  <c r="AK75" i="26"/>
  <c r="AJ75" i="26"/>
  <c r="AS99" i="27"/>
  <c r="AR99" i="27"/>
  <c r="AK89" i="26"/>
  <c r="AJ89" i="26"/>
  <c r="AM83" i="26"/>
  <c r="AL83" i="26"/>
  <c r="AM103" i="37"/>
  <c r="AL103" i="37"/>
  <c r="AL110" i="13"/>
  <c r="AM110" i="13"/>
  <c r="AM71" i="18"/>
  <c r="AL71" i="18"/>
  <c r="AM90" i="12"/>
  <c r="AL90" i="12"/>
  <c r="AS71" i="13"/>
  <c r="AR71" i="13"/>
  <c r="AJ91" i="21"/>
  <c r="AK91" i="21"/>
  <c r="AM110" i="11"/>
  <c r="AL110" i="11"/>
  <c r="AL90" i="15"/>
  <c r="AM90" i="15"/>
  <c r="AL110" i="17"/>
  <c r="AM110" i="17"/>
  <c r="AQ89" i="39"/>
  <c r="AP89" i="39"/>
  <c r="AQ89" i="15"/>
  <c r="AP89" i="15"/>
  <c r="AO109" i="17"/>
  <c r="AN109" i="17"/>
  <c r="AJ88" i="38"/>
  <c r="AK88" i="38"/>
  <c r="AJ108" i="39"/>
  <c r="AK108" i="39"/>
  <c r="AK103" i="38"/>
  <c r="AJ103" i="38"/>
  <c r="AM83" i="12"/>
  <c r="AL83" i="12"/>
  <c r="AK103" i="13"/>
  <c r="AJ103" i="13"/>
  <c r="AS83" i="17"/>
  <c r="AR83" i="17"/>
  <c r="AQ103" i="18"/>
  <c r="AP103" i="18"/>
  <c r="AQ83" i="22"/>
  <c r="AP83" i="22"/>
  <c r="AM103" i="25"/>
  <c r="AL103" i="25"/>
  <c r="AM103" i="24"/>
  <c r="AL103" i="24"/>
  <c r="AM103" i="23"/>
  <c r="AL103" i="23"/>
  <c r="AP103" i="16"/>
  <c r="AQ103" i="16"/>
  <c r="AS103" i="26"/>
  <c r="AR103" i="26"/>
  <c r="AJ82" i="28"/>
  <c r="AK82" i="28"/>
  <c r="AS100" i="23"/>
  <c r="AR100" i="23"/>
  <c r="AP78" i="16"/>
  <c r="AQ78" i="16"/>
  <c r="AM95" i="11"/>
  <c r="AL95" i="11"/>
  <c r="AO82" i="11"/>
  <c r="AN82" i="11"/>
  <c r="AN102" i="12"/>
  <c r="AO102" i="12"/>
  <c r="AQ82" i="15"/>
  <c r="AP82" i="15"/>
  <c r="AQ102" i="17"/>
  <c r="AP102" i="17"/>
  <c r="AM82" i="21"/>
  <c r="AL82" i="21"/>
  <c r="AM82" i="19"/>
  <c r="AL82" i="19"/>
  <c r="AP102" i="22"/>
  <c r="AQ102" i="22"/>
  <c r="AS82" i="16"/>
  <c r="AR82" i="16"/>
  <c r="AL101" i="38"/>
  <c r="AM101" i="38"/>
  <c r="AR101" i="13"/>
  <c r="AS101" i="13"/>
  <c r="AS81" i="17"/>
  <c r="AR81" i="17"/>
  <c r="AJ81" i="22"/>
  <c r="AK81" i="22"/>
  <c r="AJ81" i="24"/>
  <c r="AK81" i="24"/>
  <c r="AS81" i="23"/>
  <c r="AR81" i="23"/>
  <c r="AS80" i="17"/>
  <c r="AR80" i="17"/>
  <c r="AL100" i="26"/>
  <c r="AM100" i="26"/>
  <c r="AN98" i="27"/>
  <c r="AO98" i="27"/>
  <c r="AO79" i="38"/>
  <c r="AN79" i="38"/>
  <c r="AN99" i="39"/>
  <c r="AO99" i="39"/>
  <c r="AO79" i="13"/>
  <c r="AN79" i="13"/>
  <c r="AO99" i="14"/>
  <c r="AN99" i="14"/>
  <c r="AQ79" i="18"/>
  <c r="AP79" i="18"/>
  <c r="AS99" i="20"/>
  <c r="AR99" i="20"/>
  <c r="AR95" i="13"/>
  <c r="AS95" i="13"/>
  <c r="AQ98" i="38"/>
  <c r="AP98" i="38"/>
  <c r="AP78" i="12"/>
  <c r="AQ78" i="12"/>
  <c r="AO98" i="13"/>
  <c r="AN98" i="13"/>
  <c r="AK98" i="17"/>
  <c r="AJ98" i="17"/>
  <c r="AJ98" i="25"/>
  <c r="AK98" i="25"/>
  <c r="AO98" i="24"/>
  <c r="AN98" i="24"/>
  <c r="AS77" i="38"/>
  <c r="AR77" i="38"/>
  <c r="AL97" i="39"/>
  <c r="AM97" i="39"/>
  <c r="AQ77" i="13"/>
  <c r="AP77" i="13"/>
  <c r="AM97" i="14"/>
  <c r="AL97" i="14"/>
  <c r="AK97" i="15"/>
  <c r="AJ97" i="15"/>
  <c r="AM77" i="20"/>
  <c r="AL77" i="20"/>
  <c r="AO97" i="21"/>
  <c r="AN97" i="21"/>
  <c r="AQ97" i="23"/>
  <c r="AP97" i="23"/>
  <c r="AP96" i="27"/>
  <c r="AQ96" i="27"/>
  <c r="AP76" i="28"/>
  <c r="AQ76" i="28"/>
  <c r="AJ95" i="12"/>
  <c r="AK95" i="12"/>
  <c r="AK92" i="38"/>
  <c r="AJ92" i="38"/>
  <c r="AM72" i="12"/>
  <c r="AL72" i="12"/>
  <c r="AS92" i="13"/>
  <c r="AR92" i="13"/>
  <c r="AR72" i="18"/>
  <c r="AS72" i="18"/>
  <c r="AS72" i="20"/>
  <c r="AR72" i="20"/>
  <c r="AQ92" i="21"/>
  <c r="AP92" i="21"/>
  <c r="AO76" i="15"/>
  <c r="AN76" i="15"/>
  <c r="AS85" i="21"/>
  <c r="AR85" i="21"/>
  <c r="AS105" i="19"/>
  <c r="AR105" i="19"/>
  <c r="AK84" i="39"/>
  <c r="AJ84" i="39"/>
  <c r="AM104" i="11"/>
  <c r="AL104" i="11"/>
  <c r="AN84" i="14"/>
  <c r="AO84" i="14"/>
  <c r="AM84" i="15"/>
  <c r="AL84" i="15"/>
  <c r="AJ104" i="17"/>
  <c r="AK104" i="17"/>
  <c r="AS75" i="16"/>
  <c r="AR75" i="16"/>
  <c r="AO94" i="28"/>
  <c r="AN94" i="28"/>
  <c r="AS73" i="37"/>
  <c r="AR73" i="37"/>
  <c r="AK91" i="26"/>
  <c r="AJ91" i="26"/>
  <c r="AS89" i="23"/>
  <c r="AR89" i="23"/>
  <c r="AO88" i="21"/>
  <c r="AN88" i="21"/>
  <c r="AM108" i="23"/>
  <c r="AL108" i="23"/>
  <c r="AO78" i="21"/>
  <c r="AN78" i="21"/>
  <c r="AN110" i="26"/>
  <c r="AO110" i="26"/>
  <c r="AQ74" i="27"/>
  <c r="AP74" i="27"/>
  <c r="AS109" i="23"/>
  <c r="AR109" i="23"/>
  <c r="AM77" i="26"/>
  <c r="AL77" i="26"/>
  <c r="AS84" i="25"/>
  <c r="AR84" i="25"/>
  <c r="AR75" i="18"/>
  <c r="AS75" i="18"/>
  <c r="AP95" i="16"/>
  <c r="AQ95" i="16"/>
  <c r="AO92" i="26"/>
  <c r="AN92" i="26"/>
  <c r="AM108" i="18"/>
  <c r="AL108" i="18"/>
  <c r="AJ108" i="16"/>
  <c r="AK108" i="16"/>
  <c r="AO106" i="23"/>
  <c r="AN106" i="23"/>
  <c r="AL106" i="28"/>
  <c r="AM106" i="28"/>
  <c r="AO91" i="16"/>
  <c r="AN91" i="16"/>
  <c r="AS75" i="21"/>
  <c r="AR75" i="21"/>
  <c r="AS95" i="24"/>
  <c r="AR95" i="24"/>
  <c r="AQ73" i="28"/>
  <c r="AP73" i="28"/>
  <c r="AK74" i="26"/>
  <c r="AJ74" i="26"/>
  <c r="AL86" i="20"/>
  <c r="AM86" i="20"/>
  <c r="AO108" i="24"/>
  <c r="AN108" i="24"/>
  <c r="AM74" i="38"/>
  <c r="AL74" i="38"/>
  <c r="AL94" i="39"/>
  <c r="AM94" i="39"/>
  <c r="AS74" i="13"/>
  <c r="AR74" i="13"/>
  <c r="AK94" i="14"/>
  <c r="AJ94" i="14"/>
  <c r="AO94" i="15"/>
  <c r="AN94" i="15"/>
  <c r="AJ74" i="20"/>
  <c r="AK74" i="20"/>
  <c r="AM74" i="21"/>
  <c r="AL74" i="21"/>
  <c r="AN94" i="19"/>
  <c r="AO94" i="19"/>
  <c r="AK94" i="22"/>
  <c r="AJ94" i="22"/>
  <c r="AK81" i="37"/>
  <c r="AJ81" i="37"/>
  <c r="AJ88" i="16"/>
  <c r="AK88" i="16"/>
  <c r="AM73" i="38"/>
  <c r="AL73" i="38"/>
  <c r="AM93" i="39"/>
  <c r="AL93" i="39"/>
  <c r="AQ73" i="13"/>
  <c r="AP73" i="13"/>
  <c r="AM93" i="14"/>
  <c r="AL93" i="14"/>
  <c r="AR73" i="18"/>
  <c r="AS73" i="18"/>
  <c r="AQ93" i="20"/>
  <c r="AP93" i="20"/>
  <c r="AJ73" i="25"/>
  <c r="AK73" i="25"/>
  <c r="AQ93" i="24"/>
  <c r="AP93" i="24"/>
  <c r="AQ93" i="23"/>
  <c r="AP93" i="23"/>
  <c r="AN93" i="16"/>
  <c r="AO93" i="16"/>
  <c r="AO109" i="28"/>
  <c r="AN109" i="28"/>
  <c r="AO108" i="22"/>
  <c r="AN108" i="22"/>
  <c r="AK110" i="37"/>
  <c r="AJ110" i="37"/>
  <c r="AK108" i="28"/>
  <c r="AJ108" i="28"/>
  <c r="AQ87" i="21"/>
  <c r="AP87" i="21"/>
  <c r="AK107" i="37"/>
  <c r="AJ107" i="37"/>
  <c r="AQ108" i="14"/>
  <c r="AP108" i="14"/>
  <c r="AS107" i="18"/>
  <c r="AR107" i="18"/>
  <c r="AQ109" i="16"/>
  <c r="AP109" i="16"/>
  <c r="AS109" i="26"/>
  <c r="AR109" i="26"/>
  <c r="AN86" i="24"/>
  <c r="AO86" i="24"/>
  <c r="AL104" i="22"/>
  <c r="AM104" i="22"/>
  <c r="AO89" i="21"/>
  <c r="AN89" i="21"/>
  <c r="AO109" i="19"/>
  <c r="AN109" i="19"/>
  <c r="AM87" i="14"/>
  <c r="AL87" i="14"/>
  <c r="AP107" i="15"/>
  <c r="AQ107" i="15"/>
  <c r="AK96" i="19"/>
  <c r="AJ96" i="19"/>
  <c r="AO86" i="11"/>
  <c r="AN86" i="11"/>
  <c r="AN106" i="12"/>
  <c r="AO106" i="12"/>
  <c r="AN86" i="15"/>
  <c r="AO86" i="15"/>
  <c r="AO106" i="17"/>
  <c r="AN106" i="17"/>
  <c r="AO86" i="21"/>
  <c r="AN86" i="21"/>
  <c r="AO85" i="26"/>
  <c r="AN85" i="26"/>
  <c r="AO105" i="37"/>
  <c r="AN105" i="37"/>
  <c r="AJ87" i="18"/>
  <c r="AK87" i="18"/>
  <c r="AQ87" i="24"/>
  <c r="AP87" i="24"/>
  <c r="AO104" i="24"/>
  <c r="AN104" i="24"/>
  <c r="AM87" i="25"/>
  <c r="AL87" i="25"/>
  <c r="AM71" i="26"/>
  <c r="AL71" i="26"/>
  <c r="AL86" i="23"/>
  <c r="AM86" i="23"/>
  <c r="AK91" i="37"/>
  <c r="AJ91" i="37"/>
  <c r="AR110" i="26"/>
  <c r="AS110" i="26"/>
  <c r="AK87" i="37"/>
  <c r="AJ87" i="37"/>
  <c r="AS104" i="25"/>
  <c r="AR104" i="25"/>
  <c r="AQ91" i="20"/>
  <c r="AP91" i="20"/>
  <c r="AQ101" i="37"/>
  <c r="AP101" i="37"/>
  <c r="AQ82" i="37"/>
  <c r="AP82" i="37"/>
  <c r="AK89" i="12"/>
  <c r="AJ89" i="12"/>
  <c r="AN110" i="15"/>
  <c r="AO110" i="15"/>
  <c r="AQ109" i="11"/>
  <c r="AP109" i="11"/>
  <c r="AK89" i="14"/>
  <c r="AJ89" i="14"/>
  <c r="AL107" i="38"/>
  <c r="AM107" i="38"/>
  <c r="AM87" i="12"/>
  <c r="AL87" i="12"/>
  <c r="AQ107" i="13"/>
  <c r="AP107" i="13"/>
  <c r="AO85" i="38"/>
  <c r="AN85" i="38"/>
  <c r="AO105" i="39"/>
  <c r="AN105" i="39"/>
  <c r="AQ85" i="13"/>
  <c r="AP85" i="13"/>
  <c r="AM105" i="14"/>
  <c r="AL105" i="14"/>
  <c r="AK105" i="15"/>
  <c r="AJ105" i="15"/>
  <c r="AS81" i="12"/>
  <c r="AR81" i="12"/>
  <c r="AS101" i="18"/>
  <c r="AR101" i="18"/>
  <c r="AJ81" i="25"/>
  <c r="AK81" i="25"/>
  <c r="AS80" i="15"/>
  <c r="AR80" i="15"/>
  <c r="AQ80" i="16"/>
  <c r="AP80" i="16"/>
  <c r="AJ80" i="39"/>
  <c r="AK80" i="39"/>
  <c r="AK100" i="11"/>
  <c r="AJ100" i="11"/>
  <c r="AQ71" i="39"/>
  <c r="AP71" i="39"/>
  <c r="AS91" i="11"/>
  <c r="AR91" i="11"/>
  <c r="AN71" i="15"/>
  <c r="AO71" i="15"/>
  <c r="AM91" i="17"/>
  <c r="AL91" i="17"/>
  <c r="AM91" i="21"/>
  <c r="AL91" i="21"/>
  <c r="AN90" i="39"/>
  <c r="AO90" i="39"/>
  <c r="AN110" i="11"/>
  <c r="AO110" i="11"/>
  <c r="AO90" i="15"/>
  <c r="AN90" i="15"/>
  <c r="AO110" i="17"/>
  <c r="AN110" i="17"/>
  <c r="AS89" i="39"/>
  <c r="AR89" i="39"/>
  <c r="AS109" i="11"/>
  <c r="AR109" i="11"/>
  <c r="AM89" i="14"/>
  <c r="AL89" i="14"/>
  <c r="AR89" i="15"/>
  <c r="AS89" i="15"/>
  <c r="AK109" i="17"/>
  <c r="AJ109" i="17"/>
  <c r="AR88" i="39"/>
  <c r="AS88" i="39"/>
  <c r="AL108" i="11"/>
  <c r="AM108" i="11"/>
  <c r="AQ107" i="38"/>
  <c r="AP107" i="38"/>
  <c r="AO87" i="12"/>
  <c r="AN87" i="12"/>
  <c r="AR107" i="13"/>
  <c r="AS107" i="13"/>
  <c r="AQ85" i="39"/>
  <c r="AP85" i="39"/>
  <c r="AJ105" i="11"/>
  <c r="AK105" i="11"/>
  <c r="AN85" i="14"/>
  <c r="AO85" i="14"/>
  <c r="AM105" i="15"/>
  <c r="AL105" i="15"/>
  <c r="AM103" i="38"/>
  <c r="AL103" i="38"/>
  <c r="AO83" i="12"/>
  <c r="AN83" i="12"/>
  <c r="AS103" i="13"/>
  <c r="AR103" i="13"/>
  <c r="AK83" i="17"/>
  <c r="AJ83" i="17"/>
  <c r="AR103" i="18"/>
  <c r="AS103" i="18"/>
  <c r="AQ103" i="20"/>
  <c r="AP103" i="20"/>
  <c r="AS83" i="22"/>
  <c r="AR83" i="22"/>
  <c r="AN103" i="25"/>
  <c r="AO103" i="25"/>
  <c r="AJ83" i="24"/>
  <c r="AK83" i="24"/>
  <c r="AO83" i="23"/>
  <c r="AN83" i="23"/>
  <c r="AS103" i="16"/>
  <c r="AR103" i="16"/>
  <c r="AL103" i="27"/>
  <c r="AM103" i="27"/>
  <c r="AO83" i="26"/>
  <c r="AN83" i="26"/>
  <c r="AM82" i="28"/>
  <c r="AL82" i="28"/>
  <c r="AK100" i="23"/>
  <c r="AJ100" i="23"/>
  <c r="AS78" i="16"/>
  <c r="AR78" i="16"/>
  <c r="AQ95" i="11"/>
  <c r="AP95" i="11"/>
  <c r="AM100" i="18"/>
  <c r="AL100" i="18"/>
  <c r="AQ82" i="11"/>
  <c r="AP82" i="11"/>
  <c r="AQ102" i="12"/>
  <c r="AP102" i="12"/>
  <c r="AS82" i="15"/>
  <c r="AR82" i="15"/>
  <c r="AR102" i="17"/>
  <c r="AS102" i="17"/>
  <c r="AM102" i="18"/>
  <c r="AL102" i="18"/>
  <c r="AO82" i="19"/>
  <c r="AN82" i="19"/>
  <c r="AS102" i="22"/>
  <c r="AR102" i="22"/>
  <c r="AQ101" i="38"/>
  <c r="AP101" i="38"/>
  <c r="AK81" i="12"/>
  <c r="AJ81" i="12"/>
  <c r="AJ101" i="13"/>
  <c r="AK101" i="13"/>
  <c r="AN81" i="18"/>
  <c r="AO81" i="18"/>
  <c r="AJ101" i="20"/>
  <c r="AK101" i="20"/>
  <c r="AM81" i="22"/>
  <c r="AL81" i="22"/>
  <c r="AM81" i="25"/>
  <c r="AL81" i="25"/>
  <c r="AM81" i="24"/>
  <c r="AL81" i="24"/>
  <c r="AK81" i="23"/>
  <c r="AJ81" i="23"/>
  <c r="AO80" i="17"/>
  <c r="AN80" i="17"/>
  <c r="AR100" i="37"/>
  <c r="AS100" i="37"/>
  <c r="AK80" i="11"/>
  <c r="AJ80" i="11"/>
  <c r="AL100" i="12"/>
  <c r="AM100" i="12"/>
  <c r="AO100" i="26"/>
  <c r="AN100" i="26"/>
  <c r="AQ98" i="27"/>
  <c r="AP98" i="27"/>
  <c r="AJ79" i="38"/>
  <c r="AK79" i="38"/>
  <c r="AM99" i="39"/>
  <c r="AL99" i="39"/>
  <c r="AR79" i="13"/>
  <c r="AS79" i="13"/>
  <c r="AQ99" i="14"/>
  <c r="AP99" i="14"/>
  <c r="AS79" i="18"/>
  <c r="AR79" i="18"/>
  <c r="AL99" i="20"/>
  <c r="AM99" i="20"/>
  <c r="AM99" i="28"/>
  <c r="AL99" i="28"/>
  <c r="AR98" i="38"/>
  <c r="AS98" i="38"/>
  <c r="AR78" i="12"/>
  <c r="AS78" i="12"/>
  <c r="AQ98" i="13"/>
  <c r="AP98" i="13"/>
  <c r="AK98" i="15"/>
  <c r="AJ98" i="15"/>
  <c r="AL98" i="17"/>
  <c r="AM98" i="17"/>
  <c r="AM98" i="25"/>
  <c r="AL98" i="25"/>
  <c r="AQ98" i="24"/>
  <c r="AP98" i="24"/>
  <c r="AK98" i="23"/>
  <c r="AJ98" i="23"/>
  <c r="AK75" i="11"/>
  <c r="AJ75" i="11"/>
  <c r="AS75" i="17"/>
  <c r="AR75" i="17"/>
  <c r="AK98" i="26"/>
  <c r="AJ98" i="26"/>
  <c r="AJ77" i="39"/>
  <c r="AK77" i="39"/>
  <c r="AS97" i="11"/>
  <c r="AR97" i="11"/>
  <c r="AS77" i="14"/>
  <c r="AR77" i="14"/>
  <c r="AM97" i="15"/>
  <c r="AL97" i="15"/>
  <c r="AN77" i="20"/>
  <c r="AO77" i="20"/>
  <c r="AP97" i="21"/>
  <c r="AQ97" i="21"/>
  <c r="AR97" i="23"/>
  <c r="AS97" i="23"/>
  <c r="AS96" i="27"/>
  <c r="AR96" i="27"/>
  <c r="AR76" i="28"/>
  <c r="AS76" i="28"/>
  <c r="AM96" i="38"/>
  <c r="AL96" i="38"/>
  <c r="AL96" i="39"/>
  <c r="AM96" i="39"/>
  <c r="AK96" i="11"/>
  <c r="AJ96" i="11"/>
  <c r="AK96" i="12"/>
  <c r="AJ96" i="12"/>
  <c r="AQ95" i="12"/>
  <c r="AP95" i="12"/>
  <c r="AQ72" i="38"/>
  <c r="AP72" i="38"/>
  <c r="AM92" i="39"/>
  <c r="AL92" i="39"/>
  <c r="AK72" i="13"/>
  <c r="AJ72" i="13"/>
  <c r="AJ92" i="14"/>
  <c r="AK92" i="14"/>
  <c r="AN72" i="18"/>
  <c r="AO72" i="18"/>
  <c r="AM72" i="20"/>
  <c r="AL72" i="20"/>
  <c r="AS92" i="21"/>
  <c r="AR92" i="21"/>
  <c r="AM76" i="15"/>
  <c r="AL76" i="15"/>
  <c r="AJ85" i="21"/>
  <c r="AK85" i="21"/>
  <c r="AM105" i="19"/>
  <c r="AL105" i="19"/>
  <c r="AO84" i="11"/>
  <c r="AN84" i="11"/>
  <c r="AO104" i="12"/>
  <c r="AN104" i="12"/>
  <c r="AJ84" i="15"/>
  <c r="AK84" i="15"/>
  <c r="AL104" i="17"/>
  <c r="AM104" i="17"/>
  <c r="AK75" i="16"/>
  <c r="AJ75" i="16"/>
  <c r="AP94" i="28"/>
  <c r="AQ94" i="28"/>
  <c r="AK73" i="37"/>
  <c r="AJ73" i="37"/>
  <c r="AM91" i="26"/>
  <c r="AL91" i="26"/>
  <c r="AQ88" i="21"/>
  <c r="AP88" i="21"/>
  <c r="AP108" i="23"/>
  <c r="AQ108" i="23"/>
  <c r="AS104" i="22"/>
  <c r="AR104" i="22"/>
  <c r="AK74" i="28"/>
  <c r="AJ74" i="28"/>
  <c r="AQ108" i="13"/>
  <c r="AP108" i="13"/>
  <c r="AL108" i="19"/>
  <c r="AM108" i="19"/>
  <c r="AQ84" i="25"/>
  <c r="AP84" i="25"/>
  <c r="AP104" i="22"/>
  <c r="AQ104" i="22"/>
  <c r="AM75" i="22"/>
  <c r="AL75" i="22"/>
  <c r="AS95" i="16"/>
  <c r="AR95" i="16"/>
  <c r="AQ92" i="26"/>
  <c r="AP92" i="26"/>
  <c r="AS108" i="18"/>
  <c r="AR108" i="18"/>
  <c r="AQ106" i="23"/>
  <c r="AP106" i="23"/>
  <c r="AN106" i="28"/>
  <c r="AO106" i="28"/>
  <c r="AQ95" i="23"/>
  <c r="AP95" i="23"/>
  <c r="AS95" i="18"/>
  <c r="AR95" i="18"/>
  <c r="AR74" i="26"/>
  <c r="AS74" i="26"/>
  <c r="AO86" i="20"/>
  <c r="AN86" i="20"/>
  <c r="AO88" i="16"/>
  <c r="AN88" i="16"/>
  <c r="AO74" i="38"/>
  <c r="AN74" i="38"/>
  <c r="AO94" i="39"/>
  <c r="AN94" i="39"/>
  <c r="AP74" i="13"/>
  <c r="AQ74" i="13"/>
  <c r="AP94" i="14"/>
  <c r="AQ94" i="14"/>
  <c r="AM94" i="15"/>
  <c r="AL94" i="15"/>
  <c r="AM74" i="20"/>
  <c r="AL74" i="20"/>
  <c r="AN74" i="21"/>
  <c r="AO74" i="21"/>
  <c r="AQ94" i="19"/>
  <c r="AP94" i="19"/>
  <c r="AL94" i="22"/>
  <c r="AM94" i="22"/>
  <c r="AK101" i="37"/>
  <c r="AJ101" i="37"/>
  <c r="AS73" i="39"/>
  <c r="AR73" i="39"/>
  <c r="AQ93" i="11"/>
  <c r="AP93" i="11"/>
  <c r="AO73" i="14"/>
  <c r="AN73" i="14"/>
  <c r="AK93" i="15"/>
  <c r="AJ93" i="15"/>
  <c r="AS73" i="20"/>
  <c r="AR73" i="20"/>
  <c r="AJ93" i="21"/>
  <c r="AK93" i="21"/>
  <c r="AS100" i="21"/>
  <c r="AR100" i="21"/>
  <c r="AM73" i="25"/>
  <c r="AL73" i="25"/>
  <c r="AR93" i="24"/>
  <c r="AS93" i="24"/>
  <c r="AR93" i="23"/>
  <c r="AS93" i="23"/>
  <c r="AQ93" i="16"/>
  <c r="AP93" i="16"/>
  <c r="AQ109" i="28"/>
  <c r="AP109" i="28"/>
  <c r="AR108" i="22"/>
  <c r="AS108" i="22"/>
  <c r="AM108" i="28"/>
  <c r="AL108" i="28"/>
  <c r="AJ87" i="21"/>
  <c r="AK87" i="21"/>
  <c r="AO107" i="37"/>
  <c r="AN107" i="37"/>
  <c r="AR108" i="14"/>
  <c r="AS108" i="14"/>
  <c r="AO84" i="24"/>
  <c r="AN84" i="24"/>
  <c r="AR110" i="14"/>
  <c r="AS110" i="14"/>
  <c r="AR109" i="27"/>
  <c r="AS109" i="27"/>
  <c r="AK109" i="26"/>
  <c r="AJ109" i="26"/>
  <c r="AQ86" i="24"/>
  <c r="AP86" i="24"/>
  <c r="AO104" i="22"/>
  <c r="AN104" i="22"/>
  <c r="AQ89" i="21"/>
  <c r="AP89" i="21"/>
  <c r="AQ109" i="19"/>
  <c r="AP109" i="19"/>
  <c r="AM109" i="22"/>
  <c r="AL109" i="22"/>
  <c r="AQ87" i="14"/>
  <c r="AP87" i="14"/>
  <c r="AK107" i="15"/>
  <c r="AJ107" i="15"/>
  <c r="AM96" i="19"/>
  <c r="AL96" i="19"/>
  <c r="AQ86" i="11"/>
  <c r="AP86" i="11"/>
  <c r="AQ106" i="12"/>
  <c r="AP106" i="12"/>
  <c r="AQ86" i="15"/>
  <c r="AP86" i="15"/>
  <c r="AP106" i="17"/>
  <c r="AQ106" i="17"/>
  <c r="AP86" i="21"/>
  <c r="AQ86" i="21"/>
  <c r="AQ85" i="26"/>
  <c r="AP85" i="26"/>
  <c r="AQ105" i="37"/>
  <c r="AP105" i="37"/>
  <c r="AL104" i="18"/>
  <c r="AM104" i="18"/>
  <c r="AL87" i="18"/>
  <c r="AM87" i="18"/>
  <c r="AR87" i="24"/>
  <c r="AS87" i="24"/>
  <c r="AQ104" i="24"/>
  <c r="AP104" i="24"/>
  <c r="AN87" i="25"/>
  <c r="AO87" i="25"/>
  <c r="AO89" i="37"/>
  <c r="AN89" i="37"/>
  <c r="AQ71" i="26"/>
  <c r="AP71" i="26"/>
  <c r="AQ90" i="26"/>
  <c r="AP90" i="26"/>
  <c r="AN86" i="23"/>
  <c r="AO86" i="23"/>
  <c r="AM91" i="37"/>
  <c r="AL91" i="37"/>
  <c r="AO87" i="37"/>
  <c r="AN87" i="37"/>
  <c r="AN71" i="16"/>
  <c r="AO71" i="16"/>
  <c r="AK82" i="26"/>
  <c r="AJ82" i="26"/>
  <c r="AR91" i="20"/>
  <c r="AS91" i="20"/>
  <c r="AM81" i="37"/>
  <c r="AL81" i="37"/>
  <c r="AK97" i="37"/>
  <c r="AJ97" i="37"/>
  <c r="AM89" i="26"/>
  <c r="AL89" i="26"/>
  <c r="AM71" i="38"/>
  <c r="AL71" i="38"/>
  <c r="AS71" i="39"/>
  <c r="AR71" i="39"/>
  <c r="AQ91" i="11"/>
  <c r="AP91" i="11"/>
  <c r="AR71" i="15"/>
  <c r="AS71" i="15"/>
  <c r="AN91" i="17"/>
  <c r="AO91" i="17"/>
  <c r="AQ71" i="20"/>
  <c r="AP71" i="20"/>
  <c r="AO91" i="21"/>
  <c r="AN91" i="21"/>
  <c r="AK90" i="39"/>
  <c r="AJ90" i="39"/>
  <c r="AK110" i="11"/>
  <c r="AJ110" i="11"/>
  <c r="AQ90" i="15"/>
  <c r="AP90" i="15"/>
  <c r="AQ110" i="17"/>
  <c r="AP110" i="17"/>
  <c r="AN89" i="11"/>
  <c r="AO89" i="11"/>
  <c r="AQ109" i="12"/>
  <c r="AP109" i="12"/>
  <c r="AK89" i="15"/>
  <c r="AJ89" i="15"/>
  <c r="AR109" i="17"/>
  <c r="AS109" i="17"/>
  <c r="AM88" i="39"/>
  <c r="AL88" i="39"/>
  <c r="AJ108" i="11"/>
  <c r="AK108" i="11"/>
  <c r="AS107" i="38"/>
  <c r="AR107" i="38"/>
  <c r="AQ87" i="12"/>
  <c r="AP87" i="12"/>
  <c r="AM107" i="13"/>
  <c r="AL107" i="13"/>
  <c r="AS85" i="39"/>
  <c r="AR85" i="39"/>
  <c r="AM105" i="11"/>
  <c r="AL105" i="11"/>
  <c r="AQ85" i="14"/>
  <c r="AP85" i="14"/>
  <c r="AO105" i="15"/>
  <c r="AN105" i="15"/>
  <c r="AQ103" i="38"/>
  <c r="AP103" i="38"/>
  <c r="AP83" i="12"/>
  <c r="AQ83" i="12"/>
  <c r="AL103" i="13"/>
  <c r="AM103" i="13"/>
  <c r="AJ83" i="18"/>
  <c r="AK83" i="18"/>
  <c r="AN103" i="20"/>
  <c r="AO103" i="20"/>
  <c r="AM83" i="22"/>
  <c r="AL83" i="22"/>
  <c r="AJ103" i="25"/>
  <c r="AK103" i="25"/>
  <c r="AM83" i="24"/>
  <c r="AL83" i="24"/>
  <c r="AQ83" i="23"/>
  <c r="AP83" i="23"/>
  <c r="AK103" i="16"/>
  <c r="AJ103" i="16"/>
  <c r="AO103" i="27"/>
  <c r="AN103" i="27"/>
  <c r="AS83" i="26"/>
  <c r="AR83" i="26"/>
  <c r="AO82" i="28"/>
  <c r="AN82" i="28"/>
  <c r="AM100" i="23"/>
  <c r="AL100" i="23"/>
  <c r="AO95" i="11"/>
  <c r="AN95" i="11"/>
  <c r="AR82" i="11"/>
  <c r="AS82" i="11"/>
  <c r="AR102" i="12"/>
  <c r="AS102" i="12"/>
  <c r="AR102" i="13"/>
  <c r="AS102" i="13"/>
  <c r="AN82" i="17"/>
  <c r="AO82" i="17"/>
  <c r="AS102" i="18"/>
  <c r="AR102" i="18"/>
  <c r="AQ82" i="19"/>
  <c r="AP82" i="19"/>
  <c r="AK82" i="22"/>
  <c r="AJ82" i="22"/>
  <c r="AK102" i="25"/>
  <c r="AJ102" i="25"/>
  <c r="AQ99" i="16"/>
  <c r="AP99" i="16"/>
  <c r="AR101" i="38"/>
  <c r="AS101" i="38"/>
  <c r="AM81" i="12"/>
  <c r="AL81" i="12"/>
  <c r="AM101" i="13"/>
  <c r="AL101" i="13"/>
  <c r="AP81" i="18"/>
  <c r="AQ81" i="18"/>
  <c r="AR101" i="20"/>
  <c r="AS101" i="20"/>
  <c r="AP81" i="22"/>
  <c r="AQ81" i="22"/>
  <c r="AN81" i="25"/>
  <c r="AO81" i="25"/>
  <c r="AN81" i="24"/>
  <c r="AO81" i="24"/>
  <c r="AM81" i="23"/>
  <c r="AL81" i="23"/>
  <c r="AJ80" i="17"/>
  <c r="AK80" i="17"/>
  <c r="AK100" i="37"/>
  <c r="AJ100" i="37"/>
  <c r="AQ82" i="27"/>
  <c r="AP82" i="27"/>
  <c r="AM80" i="11"/>
  <c r="AL80" i="11"/>
  <c r="AJ100" i="12"/>
  <c r="AK100" i="12"/>
  <c r="AP100" i="26"/>
  <c r="AQ100" i="26"/>
  <c r="AR98" i="27"/>
  <c r="AS98" i="27"/>
  <c r="AM79" i="38"/>
  <c r="AL79" i="38"/>
  <c r="AQ99" i="39"/>
  <c r="AP99" i="39"/>
  <c r="AP79" i="13"/>
  <c r="AQ79" i="13"/>
  <c r="AK99" i="14"/>
  <c r="AJ99" i="14"/>
  <c r="AJ79" i="18"/>
  <c r="AK79" i="18"/>
  <c r="AO99" i="20"/>
  <c r="AN99" i="20"/>
  <c r="AN99" i="28"/>
  <c r="AO99" i="28"/>
  <c r="AO78" i="38"/>
  <c r="AN78" i="38"/>
  <c r="AN98" i="39"/>
  <c r="AO98" i="39"/>
  <c r="AK78" i="13"/>
  <c r="AJ78" i="13"/>
  <c r="AQ98" i="14"/>
  <c r="AP98" i="14"/>
  <c r="AO98" i="15"/>
  <c r="AN98" i="15"/>
  <c r="AN98" i="17"/>
  <c r="AO98" i="17"/>
  <c r="AM98" i="21"/>
  <c r="AL98" i="21"/>
  <c r="AO98" i="25"/>
  <c r="AN98" i="25"/>
  <c r="AR98" i="24"/>
  <c r="AS98" i="24"/>
  <c r="AM98" i="23"/>
  <c r="AL98" i="23"/>
  <c r="AM75" i="11"/>
  <c r="AL75" i="11"/>
  <c r="AQ75" i="17"/>
  <c r="AP75" i="17"/>
  <c r="AK78" i="26"/>
  <c r="AJ78" i="26"/>
  <c r="AM77" i="39"/>
  <c r="AL77" i="39"/>
  <c r="AK97" i="11"/>
  <c r="AJ97" i="11"/>
  <c r="AN77" i="14"/>
  <c r="AO77" i="14"/>
  <c r="AO97" i="15"/>
  <c r="AN97" i="15"/>
  <c r="AQ77" i="20"/>
  <c r="AP77" i="20"/>
  <c r="AR77" i="21"/>
  <c r="AS77" i="21"/>
  <c r="AJ97" i="19"/>
  <c r="AK97" i="19"/>
  <c r="AM77" i="24"/>
  <c r="AL77" i="24"/>
  <c r="AL77" i="23"/>
  <c r="AM77" i="23"/>
  <c r="AN76" i="27"/>
  <c r="AO76" i="27"/>
  <c r="AO96" i="38"/>
  <c r="AN96" i="38"/>
  <c r="AO96" i="39"/>
  <c r="AN96" i="39"/>
  <c r="AO96" i="11"/>
  <c r="AN96" i="11"/>
  <c r="AL96" i="12"/>
  <c r="AM96" i="12"/>
  <c r="AS95" i="12"/>
  <c r="AR95" i="12"/>
  <c r="AR72" i="38"/>
  <c r="AS72" i="38"/>
  <c r="AR92" i="39"/>
  <c r="AS92" i="39"/>
  <c r="AM72" i="13"/>
  <c r="AL72" i="13"/>
  <c r="AM92" i="14"/>
  <c r="AL92" i="14"/>
  <c r="AS72" i="21"/>
  <c r="AR72" i="21"/>
  <c r="AM92" i="19"/>
  <c r="AL92" i="19"/>
  <c r="AK76" i="15"/>
  <c r="AJ76" i="15"/>
  <c r="AL85" i="21"/>
  <c r="AM85" i="21"/>
  <c r="AO105" i="19"/>
  <c r="AN105" i="19"/>
  <c r="AK105" i="16"/>
  <c r="AJ105" i="16"/>
  <c r="AK84" i="11"/>
  <c r="AJ84" i="11"/>
  <c r="AQ104" i="12"/>
  <c r="AP104" i="12"/>
  <c r="AO84" i="15"/>
  <c r="AN84" i="15"/>
  <c r="AN104" i="17"/>
  <c r="AO104" i="17"/>
  <c r="AM75" i="16"/>
  <c r="AL75" i="16"/>
  <c r="AM73" i="37"/>
  <c r="AL73" i="37"/>
  <c r="AP91" i="26"/>
  <c r="AQ91" i="26"/>
  <c r="AR88" i="21"/>
  <c r="AS88" i="21"/>
  <c r="AS108" i="23"/>
  <c r="AR108" i="23"/>
  <c r="AN104" i="25"/>
  <c r="AO104" i="25"/>
  <c r="AL74" i="28"/>
  <c r="AM74" i="28"/>
  <c r="AR108" i="13"/>
  <c r="AS108" i="13"/>
  <c r="AK108" i="19"/>
  <c r="AJ108" i="19"/>
  <c r="AK84" i="25"/>
  <c r="AJ84" i="25"/>
  <c r="AN109" i="24"/>
  <c r="AO109" i="24"/>
  <c r="AN75" i="22"/>
  <c r="AO75" i="22"/>
  <c r="AK95" i="16"/>
  <c r="AJ95" i="16"/>
  <c r="AS93" i="26"/>
  <c r="AR93" i="26"/>
  <c r="AK88" i="14"/>
  <c r="AJ88" i="14"/>
  <c r="AR108" i="24"/>
  <c r="AS108" i="24"/>
  <c r="AS106" i="23"/>
  <c r="AR106" i="23"/>
  <c r="AP106" i="28"/>
  <c r="AQ106" i="28"/>
  <c r="AO95" i="23"/>
  <c r="AN95" i="23"/>
  <c r="AO95" i="18"/>
  <c r="AN95" i="18"/>
  <c r="AK94" i="37"/>
  <c r="AJ94" i="37"/>
  <c r="AQ86" i="20"/>
  <c r="AP86" i="20"/>
  <c r="AJ74" i="38"/>
  <c r="AK74" i="38"/>
  <c r="AK94" i="39"/>
  <c r="AJ94" i="39"/>
  <c r="AL74" i="13"/>
  <c r="AM74" i="13"/>
  <c r="AR94" i="14"/>
  <c r="AS94" i="14"/>
  <c r="AJ94" i="15"/>
  <c r="AK94" i="15"/>
  <c r="AN74" i="20"/>
  <c r="AO74" i="20"/>
  <c r="AJ74" i="21"/>
  <c r="AK74" i="21"/>
  <c r="AS94" i="19"/>
  <c r="AR94" i="19"/>
  <c r="AO94" i="22"/>
  <c r="AN94" i="22"/>
  <c r="AQ73" i="39"/>
  <c r="AP73" i="39"/>
  <c r="AR93" i="11"/>
  <c r="AS93" i="11"/>
  <c r="AS73" i="14"/>
  <c r="AR73" i="14"/>
  <c r="AO93" i="15"/>
  <c r="AN93" i="15"/>
  <c r="AJ73" i="20"/>
  <c r="AK73" i="20"/>
  <c r="AS93" i="21"/>
  <c r="AR93" i="21"/>
  <c r="AQ73" i="25"/>
  <c r="AP73" i="25"/>
  <c r="AJ73" i="24"/>
  <c r="AK73" i="24"/>
  <c r="AR73" i="23"/>
  <c r="AS73" i="23"/>
  <c r="AS93" i="16"/>
  <c r="AR93" i="16"/>
  <c r="AN88" i="12"/>
  <c r="AO88" i="12"/>
  <c r="AL104" i="23"/>
  <c r="AM104" i="23"/>
  <c r="AO108" i="28"/>
  <c r="AN108" i="28"/>
  <c r="AL87" i="21"/>
  <c r="AM87" i="21"/>
  <c r="AS107" i="37"/>
  <c r="AR107" i="37"/>
  <c r="AL108" i="14"/>
  <c r="AM108" i="14"/>
  <c r="AS84" i="24"/>
  <c r="AR84" i="24"/>
  <c r="AR110" i="20"/>
  <c r="AS110" i="20"/>
  <c r="AK109" i="27"/>
  <c r="AJ109" i="27"/>
  <c r="AL109" i="26"/>
  <c r="AM109" i="26"/>
  <c r="AS86" i="24"/>
  <c r="AR86" i="24"/>
  <c r="AK104" i="22"/>
  <c r="AJ104" i="22"/>
  <c r="AS89" i="19"/>
  <c r="AR89" i="19"/>
  <c r="AJ109" i="22"/>
  <c r="AK109" i="22"/>
  <c r="AP99" i="27"/>
  <c r="AQ99" i="27"/>
  <c r="AO87" i="14"/>
  <c r="AN87" i="14"/>
  <c r="AM107" i="15"/>
  <c r="AL107" i="15"/>
  <c r="AR84" i="26"/>
  <c r="AS84" i="26"/>
  <c r="AN96" i="19"/>
  <c r="AO96" i="19"/>
  <c r="AR86" i="11"/>
  <c r="AS86" i="11"/>
  <c r="AR106" i="12"/>
  <c r="AS106" i="12"/>
  <c r="AS86" i="15"/>
  <c r="AR86" i="15"/>
  <c r="AS106" i="17"/>
  <c r="AR106" i="17"/>
  <c r="AS86" i="21"/>
  <c r="AR86" i="21"/>
  <c r="AS85" i="26"/>
  <c r="AR85" i="26"/>
  <c r="AS105" i="37"/>
  <c r="AR105" i="37"/>
  <c r="AR104" i="18"/>
  <c r="AS104" i="18"/>
  <c r="AO87" i="18"/>
  <c r="AN87" i="18"/>
  <c r="AJ87" i="24"/>
  <c r="AK87" i="24"/>
  <c r="AS104" i="24"/>
  <c r="AR104" i="24"/>
  <c r="AM97" i="23"/>
  <c r="AL97" i="23"/>
  <c r="AN87" i="23"/>
  <c r="AO87" i="23"/>
  <c r="AO71" i="26"/>
  <c r="AN71" i="26"/>
  <c r="AO90" i="26"/>
  <c r="AN90" i="26"/>
  <c r="AQ86" i="23"/>
  <c r="AP86" i="23"/>
  <c r="AM102" i="37"/>
  <c r="AL102" i="37"/>
  <c r="AQ91" i="37"/>
  <c r="AP91" i="37"/>
  <c r="AS87" i="37"/>
  <c r="AR87" i="37"/>
  <c r="AR71" i="16"/>
  <c r="AS71" i="16"/>
  <c r="AK85" i="17"/>
  <c r="AJ85" i="17"/>
  <c r="AO91" i="20"/>
  <c r="AN91" i="20"/>
  <c r="AK109" i="37"/>
  <c r="AJ109" i="37"/>
  <c r="AO105" i="11"/>
  <c r="AN105" i="11"/>
  <c r="AR83" i="18"/>
  <c r="AS83" i="18"/>
  <c r="AM103" i="20"/>
  <c r="AL103" i="20"/>
  <c r="AJ83" i="22"/>
  <c r="AK83" i="22"/>
  <c r="AJ83" i="25"/>
  <c r="AK83" i="25"/>
  <c r="AN83" i="24"/>
  <c r="AO83" i="24"/>
  <c r="AK83" i="23"/>
  <c r="AJ83" i="23"/>
  <c r="AM103" i="16"/>
  <c r="AL103" i="16"/>
  <c r="AQ103" i="27"/>
  <c r="AP103" i="27"/>
  <c r="AK80" i="22"/>
  <c r="AJ80" i="22"/>
  <c r="AO100" i="23"/>
  <c r="AN100" i="23"/>
  <c r="AR95" i="11"/>
  <c r="AS95" i="11"/>
  <c r="AQ72" i="22"/>
  <c r="AP72" i="22"/>
  <c r="AM102" i="38"/>
  <c r="AL102" i="38"/>
  <c r="AQ82" i="12"/>
  <c r="AP82" i="12"/>
  <c r="AK102" i="13"/>
  <c r="AJ102" i="13"/>
  <c r="AM82" i="17"/>
  <c r="AL82" i="17"/>
  <c r="AO102" i="18"/>
  <c r="AN102" i="18"/>
  <c r="AM82" i="22"/>
  <c r="AL82" i="22"/>
  <c r="AL102" i="25"/>
  <c r="AM102" i="25"/>
  <c r="AK80" i="23"/>
  <c r="AJ80" i="23"/>
  <c r="AS80" i="16"/>
  <c r="AR80" i="16"/>
  <c r="AJ101" i="38"/>
  <c r="AK101" i="38"/>
  <c r="AO81" i="12"/>
  <c r="AN81" i="12"/>
  <c r="AO101" i="13"/>
  <c r="AN101" i="13"/>
  <c r="AN101" i="14"/>
  <c r="AO101" i="14"/>
  <c r="AJ81" i="18"/>
  <c r="AK81" i="18"/>
  <c r="AM101" i="20"/>
  <c r="AL101" i="20"/>
  <c r="AS81" i="22"/>
  <c r="AR81" i="22"/>
  <c r="AP81" i="25"/>
  <c r="AQ81" i="25"/>
  <c r="AP81" i="24"/>
  <c r="AQ81" i="24"/>
  <c r="AN81" i="23"/>
  <c r="AO81" i="23"/>
  <c r="AP80" i="17"/>
  <c r="AQ80" i="17"/>
  <c r="AM100" i="37"/>
  <c r="AL100" i="37"/>
  <c r="AO80" i="11"/>
  <c r="AN80" i="11"/>
  <c r="AO100" i="12"/>
  <c r="AN100" i="12"/>
  <c r="AR80" i="37"/>
  <c r="AS80" i="37"/>
  <c r="AN105" i="22"/>
  <c r="AO105" i="22"/>
  <c r="AL82" i="27"/>
  <c r="AM82" i="27"/>
  <c r="AQ79" i="38"/>
  <c r="AP79" i="38"/>
  <c r="AS99" i="39"/>
  <c r="AR99" i="39"/>
  <c r="AJ79" i="13"/>
  <c r="AK79" i="13"/>
  <c r="AM99" i="14"/>
  <c r="AL99" i="14"/>
  <c r="AL79" i="18"/>
  <c r="AM79" i="18"/>
  <c r="AP99" i="20"/>
  <c r="AQ99" i="20"/>
  <c r="AQ99" i="28"/>
  <c r="AP99" i="28"/>
  <c r="AJ82" i="27"/>
  <c r="AK82" i="27"/>
  <c r="AL78" i="38"/>
  <c r="AM78" i="38"/>
  <c r="AM98" i="39"/>
  <c r="AL98" i="39"/>
  <c r="AL78" i="13"/>
  <c r="AM78" i="13"/>
  <c r="AO98" i="14"/>
  <c r="AN98" i="14"/>
  <c r="AM98" i="15"/>
  <c r="AL98" i="15"/>
  <c r="AQ98" i="17"/>
  <c r="AP98" i="17"/>
  <c r="AO98" i="21"/>
  <c r="AN98" i="21"/>
  <c r="AQ98" i="19"/>
  <c r="AP98" i="19"/>
  <c r="AQ98" i="25"/>
  <c r="AP98" i="25"/>
  <c r="AJ98" i="24"/>
  <c r="AK98" i="24"/>
  <c r="AO98" i="23"/>
  <c r="AN98" i="23"/>
  <c r="AN75" i="11"/>
  <c r="AO75" i="11"/>
  <c r="AO75" i="17"/>
  <c r="AN75" i="17"/>
  <c r="AN77" i="39"/>
  <c r="AO77" i="39"/>
  <c r="AL97" i="11"/>
  <c r="AM97" i="11"/>
  <c r="AP77" i="14"/>
  <c r="AQ77" i="14"/>
  <c r="AQ97" i="15"/>
  <c r="AP97" i="15"/>
  <c r="AJ77" i="21"/>
  <c r="AK77" i="21"/>
  <c r="AL97" i="19"/>
  <c r="AM97" i="19"/>
  <c r="AM97" i="22"/>
  <c r="AL97" i="22"/>
  <c r="AN77" i="24"/>
  <c r="AO77" i="24"/>
  <c r="AR77" i="23"/>
  <c r="AS77" i="23"/>
  <c r="AQ76" i="27"/>
  <c r="AP76" i="27"/>
  <c r="AQ96" i="38"/>
  <c r="AP96" i="38"/>
  <c r="AQ96" i="39"/>
  <c r="AP96" i="39"/>
  <c r="AM96" i="11"/>
  <c r="AL96" i="11"/>
  <c r="AR96" i="12"/>
  <c r="AS96" i="12"/>
  <c r="AM95" i="12"/>
  <c r="AL95" i="12"/>
  <c r="AM72" i="38"/>
  <c r="AL72" i="38"/>
  <c r="AN92" i="39"/>
  <c r="AO92" i="39"/>
  <c r="AQ72" i="13"/>
  <c r="AP72" i="13"/>
  <c r="AN92" i="14"/>
  <c r="AO92" i="14"/>
  <c r="AQ72" i="21"/>
  <c r="AP72" i="21"/>
  <c r="AN92" i="19"/>
  <c r="AO92" i="19"/>
  <c r="AQ76" i="15"/>
  <c r="AP76" i="15"/>
  <c r="AO85" i="21"/>
  <c r="AN85" i="21"/>
  <c r="AP105" i="19"/>
  <c r="AQ105" i="19"/>
  <c r="AQ105" i="16"/>
  <c r="AP105" i="16"/>
  <c r="AM84" i="11"/>
  <c r="AL84" i="11"/>
  <c r="AM104" i="12"/>
  <c r="AL104" i="12"/>
  <c r="AQ84" i="15"/>
  <c r="AP84" i="15"/>
  <c r="AQ104" i="17"/>
  <c r="AP104" i="17"/>
  <c r="AO95" i="21"/>
  <c r="AN95" i="21"/>
  <c r="AO75" i="23"/>
  <c r="AN75" i="23"/>
  <c r="AJ94" i="27"/>
  <c r="AK94" i="27"/>
  <c r="AO73" i="37"/>
  <c r="AN73" i="37"/>
  <c r="AO91" i="26"/>
  <c r="AN91" i="26"/>
  <c r="AM88" i="21"/>
  <c r="AL88" i="21"/>
  <c r="AO108" i="23"/>
  <c r="AN108" i="23"/>
  <c r="AP74" i="28"/>
  <c r="AQ74" i="28"/>
  <c r="AO108" i="13"/>
  <c r="AN108" i="13"/>
  <c r="AN108" i="19"/>
  <c r="AO108" i="19"/>
  <c r="AM84" i="25"/>
  <c r="AL84" i="25"/>
  <c r="AQ75" i="22"/>
  <c r="AP75" i="22"/>
  <c r="AM95" i="16"/>
  <c r="AL95" i="16"/>
  <c r="AK93" i="26"/>
  <c r="AJ93" i="26"/>
  <c r="AM88" i="14"/>
  <c r="AL88" i="14"/>
  <c r="AK108" i="24"/>
  <c r="AJ108" i="24"/>
  <c r="AK106" i="23"/>
  <c r="AJ106" i="23"/>
  <c r="AR106" i="28"/>
  <c r="AS106" i="28"/>
  <c r="AK95" i="23"/>
  <c r="AJ95" i="23"/>
  <c r="AM95" i="18"/>
  <c r="AL95" i="18"/>
  <c r="AR94" i="37"/>
  <c r="AS94" i="37"/>
  <c r="AS86" i="20"/>
  <c r="AR86" i="20"/>
  <c r="AQ74" i="38"/>
  <c r="AP74" i="38"/>
  <c r="AQ94" i="39"/>
  <c r="AP94" i="39"/>
  <c r="AO74" i="13"/>
  <c r="AN74" i="13"/>
  <c r="AL94" i="14"/>
  <c r="AM94" i="14"/>
  <c r="AP94" i="15"/>
  <c r="AQ94" i="15"/>
  <c r="AQ74" i="20"/>
  <c r="AP74" i="20"/>
  <c r="AQ74" i="21"/>
  <c r="AP74" i="21"/>
  <c r="AK94" i="19"/>
  <c r="AJ94" i="19"/>
  <c r="AQ94" i="22"/>
  <c r="AP94" i="22"/>
  <c r="AK73" i="39"/>
  <c r="AJ73" i="39"/>
  <c r="AK93" i="11"/>
  <c r="AJ93" i="11"/>
  <c r="AQ73" i="14"/>
  <c r="AP73" i="14"/>
  <c r="AQ93" i="15"/>
  <c r="AP93" i="15"/>
  <c r="AM73" i="20"/>
  <c r="AL73" i="20"/>
  <c r="AM93" i="21"/>
  <c r="AL93" i="21"/>
  <c r="AR73" i="25"/>
  <c r="AS73" i="25"/>
  <c r="AM73" i="24"/>
  <c r="AL73" i="24"/>
  <c r="AM73" i="23"/>
  <c r="AL73" i="23"/>
  <c r="AP73" i="16"/>
  <c r="AQ73" i="16"/>
  <c r="AQ88" i="12"/>
  <c r="AP88" i="12"/>
  <c r="AN104" i="23"/>
  <c r="AO104" i="23"/>
  <c r="AJ75" i="20"/>
  <c r="AK75" i="20"/>
  <c r="AM71" i="27"/>
  <c r="AL71" i="27"/>
  <c r="AP108" i="28"/>
  <c r="AQ108" i="28"/>
  <c r="AN87" i="21"/>
  <c r="AO87" i="21"/>
  <c r="AR86" i="18"/>
  <c r="AS86" i="18"/>
  <c r="AO88" i="13"/>
  <c r="AN88" i="13"/>
  <c r="AS88" i="20"/>
  <c r="AR88" i="20"/>
  <c r="AQ84" i="24"/>
  <c r="AP84" i="24"/>
  <c r="AN110" i="24"/>
  <c r="AO110" i="24"/>
  <c r="AM109" i="27"/>
  <c r="AL109" i="27"/>
  <c r="AO109" i="26"/>
  <c r="AN109" i="26"/>
  <c r="AK86" i="24"/>
  <c r="AJ86" i="24"/>
  <c r="AM89" i="19"/>
  <c r="AL89" i="19"/>
  <c r="AN109" i="22"/>
  <c r="AO109" i="22"/>
  <c r="AN87" i="15"/>
  <c r="AO87" i="15"/>
  <c r="AP107" i="17"/>
  <c r="AQ107" i="17"/>
  <c r="AK84" i="26"/>
  <c r="AJ84" i="26"/>
  <c r="AL106" i="38"/>
  <c r="AM106" i="38"/>
  <c r="AL86" i="12"/>
  <c r="AM86" i="12"/>
  <c r="AJ106" i="13"/>
  <c r="AK106" i="13"/>
  <c r="AK86" i="17"/>
  <c r="AJ86" i="17"/>
  <c r="AR106" i="18"/>
  <c r="AS106" i="18"/>
  <c r="AK85" i="37"/>
  <c r="AJ85" i="37"/>
  <c r="AP104" i="18"/>
  <c r="AQ104" i="18"/>
  <c r="AQ87" i="18"/>
  <c r="AP87" i="18"/>
  <c r="AM87" i="24"/>
  <c r="AL87" i="24"/>
  <c r="AM84" i="27"/>
  <c r="AL84" i="27"/>
  <c r="AL88" i="27"/>
  <c r="AM88" i="27"/>
  <c r="AQ87" i="23"/>
  <c r="AP87" i="23"/>
  <c r="AR71" i="26"/>
  <c r="AS71" i="26"/>
  <c r="AR90" i="26"/>
  <c r="AS90" i="26"/>
  <c r="AS108" i="21"/>
  <c r="AR108" i="21"/>
  <c r="AJ87" i="19"/>
  <c r="AK87" i="19"/>
  <c r="AS86" i="23"/>
  <c r="AR86" i="23"/>
  <c r="AM89" i="37"/>
  <c r="AL89" i="37"/>
  <c r="AO91" i="37"/>
  <c r="AN91" i="37"/>
  <c r="AQ71" i="16"/>
  <c r="AP71" i="16"/>
  <c r="AM90" i="37"/>
  <c r="AL90" i="37"/>
  <c r="AM83" i="37"/>
  <c r="AL83" i="37"/>
  <c r="AO81" i="16"/>
  <c r="AN81" i="16"/>
  <c r="AM91" i="38"/>
  <c r="AL91" i="38"/>
  <c r="AQ91" i="13"/>
  <c r="AP91" i="13"/>
  <c r="AS109" i="14"/>
  <c r="AR109" i="14"/>
  <c r="AS90" i="13"/>
  <c r="AR90" i="13"/>
  <c r="AO71" i="39"/>
  <c r="AN71" i="39"/>
  <c r="AM91" i="12"/>
  <c r="AL91" i="12"/>
  <c r="AK91" i="17"/>
  <c r="AJ91" i="17"/>
  <c r="AJ71" i="21"/>
  <c r="AK71" i="21"/>
  <c r="AP91" i="19"/>
  <c r="AQ91" i="19"/>
  <c r="AJ90" i="17"/>
  <c r="AK90" i="17"/>
  <c r="AJ110" i="20"/>
  <c r="AK110" i="20"/>
  <c r="AL81" i="16"/>
  <c r="AM81" i="16"/>
  <c r="AK103" i="14"/>
  <c r="AJ103" i="14"/>
  <c r="AO83" i="16"/>
  <c r="AN83" i="16"/>
  <c r="AJ95" i="38"/>
  <c r="AK95" i="38"/>
  <c r="AN102" i="38"/>
  <c r="AO102" i="38"/>
  <c r="AN82" i="22"/>
  <c r="AO82" i="22"/>
  <c r="AO102" i="25"/>
  <c r="AN102" i="25"/>
  <c r="AQ101" i="13"/>
  <c r="AP101" i="13"/>
  <c r="AM81" i="18"/>
  <c r="AL81" i="18"/>
  <c r="AN81" i="22"/>
  <c r="AO81" i="22"/>
  <c r="AS81" i="25"/>
  <c r="AR81" i="25"/>
  <c r="AS81" i="24"/>
  <c r="AR81" i="24"/>
  <c r="AP81" i="23"/>
  <c r="AQ81" i="23"/>
  <c r="AM80" i="17"/>
  <c r="AL80" i="17"/>
  <c r="AM80" i="27"/>
  <c r="AL80" i="27"/>
  <c r="AO100" i="37"/>
  <c r="AN100" i="37"/>
  <c r="AQ80" i="11"/>
  <c r="AP80" i="11"/>
  <c r="AQ100" i="12"/>
  <c r="AP100" i="12"/>
  <c r="AK80" i="37"/>
  <c r="AJ80" i="37"/>
  <c r="AM95" i="17"/>
  <c r="AL95" i="17"/>
  <c r="AS79" i="38"/>
  <c r="AR79" i="38"/>
  <c r="AJ99" i="39"/>
  <c r="AK99" i="39"/>
  <c r="AM79" i="13"/>
  <c r="AL79" i="13"/>
  <c r="AR99" i="14"/>
  <c r="AS99" i="14"/>
  <c r="AJ79" i="20"/>
  <c r="AK79" i="20"/>
  <c r="AQ99" i="21"/>
  <c r="AP99" i="21"/>
  <c r="AR99" i="28"/>
  <c r="AS99" i="28"/>
  <c r="AJ78" i="38"/>
  <c r="AK78" i="38"/>
  <c r="AJ98" i="39"/>
  <c r="AK98" i="39"/>
  <c r="AS78" i="13"/>
  <c r="AR78" i="13"/>
  <c r="AR98" i="14"/>
  <c r="AS98" i="14"/>
  <c r="AQ98" i="15"/>
  <c r="AP98" i="15"/>
  <c r="AR98" i="17"/>
  <c r="AS98" i="17"/>
  <c r="AS98" i="18"/>
  <c r="AR98" i="18"/>
  <c r="AQ98" i="20"/>
  <c r="AP98" i="20"/>
  <c r="AP98" i="21"/>
  <c r="AQ98" i="21"/>
  <c r="AN98" i="19"/>
  <c r="AO98" i="19"/>
  <c r="AR98" i="25"/>
  <c r="AS98" i="25"/>
  <c r="AM98" i="24"/>
  <c r="AL98" i="24"/>
  <c r="AP98" i="23"/>
  <c r="AQ98" i="23"/>
  <c r="AQ75" i="11"/>
  <c r="AP75" i="11"/>
  <c r="AL75" i="17"/>
  <c r="AM75" i="17"/>
  <c r="AQ77" i="39"/>
  <c r="AP77" i="39"/>
  <c r="AN97" i="11"/>
  <c r="AO97" i="11"/>
  <c r="AK77" i="14"/>
  <c r="AJ77" i="14"/>
  <c r="AS97" i="15"/>
  <c r="AR97" i="15"/>
  <c r="AO97" i="17"/>
  <c r="AN97" i="17"/>
  <c r="AM77" i="21"/>
  <c r="AL77" i="21"/>
  <c r="AS97" i="19"/>
  <c r="AR97" i="19"/>
  <c r="AN97" i="22"/>
  <c r="AO97" i="22"/>
  <c r="AJ77" i="24"/>
  <c r="AK77" i="24"/>
  <c r="AR76" i="27"/>
  <c r="AS76" i="27"/>
  <c r="AR96" i="38"/>
  <c r="AS96" i="38"/>
  <c r="AR96" i="39"/>
  <c r="AS96" i="39"/>
  <c r="AQ96" i="11"/>
  <c r="AP96" i="11"/>
  <c r="AO96" i="12"/>
  <c r="AN96" i="12"/>
  <c r="AM92" i="28"/>
  <c r="AL92" i="28"/>
  <c r="AN95" i="12"/>
  <c r="AO95" i="12"/>
  <c r="AN72" i="38"/>
  <c r="AO72" i="38"/>
  <c r="AQ92" i="39"/>
  <c r="AP92" i="39"/>
  <c r="AR72" i="13"/>
  <c r="AS72" i="13"/>
  <c r="AQ92" i="14"/>
  <c r="AP92" i="14"/>
  <c r="AK72" i="21"/>
  <c r="AJ72" i="21"/>
  <c r="AQ92" i="19"/>
  <c r="AP92" i="19"/>
  <c r="AS76" i="15"/>
  <c r="AR76" i="15"/>
  <c r="AP85" i="21"/>
  <c r="AQ85" i="21"/>
  <c r="AJ85" i="19"/>
  <c r="AK85" i="19"/>
  <c r="AM105" i="22"/>
  <c r="AL105" i="22"/>
  <c r="AS105" i="16"/>
  <c r="AR105" i="16"/>
  <c r="AQ84" i="11"/>
  <c r="AP84" i="11"/>
  <c r="AK104" i="12"/>
  <c r="AJ104" i="12"/>
  <c r="AS84" i="15"/>
  <c r="AR84" i="15"/>
  <c r="AS104" i="17"/>
  <c r="AR104" i="17"/>
  <c r="AQ75" i="23"/>
  <c r="AP75" i="23"/>
  <c r="AM94" i="27"/>
  <c r="AL94" i="27"/>
  <c r="AQ73" i="37"/>
  <c r="AP73" i="37"/>
  <c r="AR91" i="26"/>
  <c r="AS91" i="26"/>
  <c r="AM88" i="19"/>
  <c r="AL88" i="19"/>
  <c r="AL88" i="16"/>
  <c r="AM88" i="16"/>
  <c r="AK96" i="23"/>
  <c r="AJ96" i="23"/>
  <c r="AO95" i="15"/>
  <c r="AN95" i="15"/>
  <c r="AO94" i="25"/>
  <c r="AN94" i="25"/>
  <c r="AO74" i="28"/>
  <c r="AN74" i="28"/>
  <c r="AJ108" i="13"/>
  <c r="AK108" i="13"/>
  <c r="AP108" i="19"/>
  <c r="AQ108" i="19"/>
  <c r="AO84" i="25"/>
  <c r="AN84" i="25"/>
  <c r="AR95" i="23"/>
  <c r="AS95" i="23"/>
  <c r="AS75" i="22"/>
  <c r="AR75" i="22"/>
  <c r="AM93" i="26"/>
  <c r="AL93" i="26"/>
  <c r="AO88" i="14"/>
  <c r="AN88" i="14"/>
  <c r="AJ106" i="25"/>
  <c r="AK106" i="25"/>
  <c r="AQ106" i="26"/>
  <c r="AP106" i="26"/>
  <c r="AP110" i="26"/>
  <c r="AQ110" i="26"/>
  <c r="AL95" i="23"/>
  <c r="AM95" i="23"/>
  <c r="AK95" i="18"/>
  <c r="AJ95" i="18"/>
  <c r="AS104" i="16"/>
  <c r="AR104" i="16"/>
  <c r="AM110" i="26"/>
  <c r="AL110" i="26"/>
  <c r="AR74" i="38"/>
  <c r="AS74" i="38"/>
  <c r="AR94" i="39"/>
  <c r="AS94" i="39"/>
  <c r="AK74" i="13"/>
  <c r="AJ74" i="13"/>
  <c r="AO94" i="14"/>
  <c r="AN94" i="14"/>
  <c r="AS94" i="15"/>
  <c r="AR94" i="15"/>
  <c r="AS74" i="20"/>
  <c r="AR74" i="20"/>
  <c r="AS74" i="21"/>
  <c r="AR74" i="21"/>
  <c r="AL94" i="19"/>
  <c r="AM94" i="19"/>
  <c r="AS94" i="22"/>
  <c r="AR94" i="22"/>
  <c r="AK110" i="26"/>
  <c r="AJ110" i="26"/>
  <c r="AO73" i="39"/>
  <c r="AN73" i="39"/>
  <c r="AM93" i="11"/>
  <c r="AL93" i="11"/>
  <c r="AK73" i="14"/>
  <c r="AJ73" i="14"/>
  <c r="AM93" i="15"/>
  <c r="AL93" i="15"/>
  <c r="AN73" i="20"/>
  <c r="AO73" i="20"/>
  <c r="AN93" i="21"/>
  <c r="AO93" i="21"/>
  <c r="AN73" i="24"/>
  <c r="AO73" i="24"/>
  <c r="AS73" i="16"/>
  <c r="AR73" i="16"/>
  <c r="AR88" i="12"/>
  <c r="AS88" i="12"/>
  <c r="AQ104" i="23"/>
  <c r="AP104" i="23"/>
  <c r="AM75" i="20"/>
  <c r="AL75" i="20"/>
  <c r="AQ71" i="27"/>
  <c r="AP71" i="27"/>
  <c r="AR108" i="28"/>
  <c r="AS108" i="28"/>
  <c r="AL86" i="18"/>
  <c r="AM86" i="18"/>
  <c r="AL107" i="26"/>
  <c r="AM107" i="26"/>
  <c r="AR88" i="13"/>
  <c r="AS88" i="13"/>
  <c r="AK88" i="20"/>
  <c r="AJ88" i="20"/>
  <c r="AJ84" i="24"/>
  <c r="AK84" i="24"/>
  <c r="AP110" i="24"/>
  <c r="AQ110" i="24"/>
  <c r="AO109" i="27"/>
  <c r="AN109" i="27"/>
  <c r="AQ109" i="26"/>
  <c r="AP109" i="26"/>
  <c r="AR88" i="37"/>
  <c r="AS88" i="37"/>
  <c r="AL107" i="28"/>
  <c r="AM107" i="28"/>
  <c r="AL86" i="24"/>
  <c r="AM86" i="24"/>
  <c r="AJ89" i="19"/>
  <c r="AK89" i="19"/>
  <c r="AQ109" i="22"/>
  <c r="AP109" i="22"/>
  <c r="AM71" i="28"/>
  <c r="AL71" i="28"/>
  <c r="AS87" i="15"/>
  <c r="AR87" i="15"/>
  <c r="AS107" i="17"/>
  <c r="AR107" i="17"/>
  <c r="AL84" i="26"/>
  <c r="AM84" i="26"/>
  <c r="AO106" i="38"/>
  <c r="AN106" i="38"/>
  <c r="AK86" i="12"/>
  <c r="AJ86" i="12"/>
  <c r="AM106" i="13"/>
  <c r="AL106" i="13"/>
  <c r="AO86" i="17"/>
  <c r="AN86" i="17"/>
  <c r="AP106" i="18"/>
  <c r="AQ106" i="18"/>
  <c r="AS105" i="27"/>
  <c r="AR105" i="27"/>
  <c r="AM85" i="37"/>
  <c r="AL85" i="37"/>
  <c r="AK104" i="18"/>
  <c r="AJ104" i="18"/>
  <c r="AS87" i="18"/>
  <c r="AR87" i="18"/>
  <c r="AN87" i="24"/>
  <c r="AO87" i="24"/>
  <c r="AO84" i="27"/>
  <c r="AN84" i="27"/>
  <c r="AR110" i="28"/>
  <c r="AS110" i="28"/>
  <c r="AK88" i="17"/>
  <c r="AJ88" i="17"/>
  <c r="AO88" i="27"/>
  <c r="AN88" i="27"/>
  <c r="AS87" i="23"/>
  <c r="AR87" i="23"/>
  <c r="AJ91" i="24"/>
  <c r="AK91" i="24"/>
  <c r="AM110" i="16"/>
  <c r="AL110" i="16"/>
  <c r="AK108" i="21"/>
  <c r="AJ108" i="21"/>
  <c r="AM87" i="19"/>
  <c r="AL87" i="19"/>
  <c r="AK106" i="20"/>
  <c r="AJ106" i="20"/>
  <c r="AK86" i="16"/>
  <c r="AJ86" i="16"/>
  <c r="AM75" i="37"/>
  <c r="AL75" i="37"/>
  <c r="AS91" i="37"/>
  <c r="AR91" i="37"/>
  <c r="AK71" i="16"/>
  <c r="AJ71" i="16"/>
  <c r="AQ102" i="37"/>
  <c r="AP102" i="37"/>
  <c r="AS83" i="27"/>
  <c r="AR83" i="27"/>
  <c r="AR102" i="27"/>
  <c r="AS102" i="27"/>
  <c r="AQ81" i="16"/>
  <c r="AP81" i="16"/>
  <c r="AQ89" i="11"/>
  <c r="AP89" i="11"/>
  <c r="AN109" i="12"/>
  <c r="AO109" i="12"/>
  <c r="AO89" i="15"/>
  <c r="AN89" i="15"/>
  <c r="AL89" i="17"/>
  <c r="AM89" i="17"/>
  <c r="AL109" i="18"/>
  <c r="AM109" i="18"/>
  <c r="AJ87" i="38"/>
  <c r="BD87" i="38" s="1"/>
  <c r="AK87" i="38"/>
  <c r="AM85" i="39"/>
  <c r="AL85" i="39"/>
  <c r="AQ105" i="11"/>
  <c r="AP105" i="11"/>
  <c r="AL105" i="17"/>
  <c r="AM105" i="17"/>
  <c r="AK83" i="38"/>
  <c r="AJ83" i="38"/>
  <c r="AS103" i="39"/>
  <c r="AR103" i="39"/>
  <c r="AP83" i="13"/>
  <c r="AQ83" i="13"/>
  <c r="AQ110" i="20"/>
  <c r="AP110" i="20"/>
  <c r="AK110" i="22"/>
  <c r="AJ110" i="22"/>
  <c r="AM87" i="38"/>
  <c r="AL87" i="38"/>
  <c r="AJ107" i="39"/>
  <c r="AK107" i="39"/>
  <c r="AJ87" i="13"/>
  <c r="AK87" i="13"/>
  <c r="AS105" i="11"/>
  <c r="AR105" i="11"/>
  <c r="AS85" i="15"/>
  <c r="AR85" i="15"/>
  <c r="AL83" i="38"/>
  <c r="AM83" i="38"/>
  <c r="AS83" i="13"/>
  <c r="AR83" i="13"/>
  <c r="AM103" i="14"/>
  <c r="AL103" i="14"/>
  <c r="AN83" i="25"/>
  <c r="AO83" i="25"/>
  <c r="AS83" i="24"/>
  <c r="AR83" i="24"/>
  <c r="AR95" i="38"/>
  <c r="AS95" i="38"/>
  <c r="AK102" i="38"/>
  <c r="AJ102" i="38"/>
  <c r="AJ82" i="12"/>
  <c r="AK82" i="12"/>
  <c r="AQ102" i="13"/>
  <c r="AP102" i="13"/>
  <c r="AQ82" i="17"/>
  <c r="AP82" i="17"/>
  <c r="AK102" i="18"/>
  <c r="AJ102" i="18"/>
  <c r="AQ82" i="22"/>
  <c r="AP82" i="22"/>
  <c r="AQ102" i="25"/>
  <c r="AP102" i="25"/>
  <c r="AS102" i="24"/>
  <c r="AR102" i="24"/>
  <c r="AJ100" i="25"/>
  <c r="AK100" i="25"/>
  <c r="AO80" i="23"/>
  <c r="AN80" i="23"/>
  <c r="AO99" i="26"/>
  <c r="AN99" i="26"/>
  <c r="AR82" i="27"/>
  <c r="AS82" i="27"/>
  <c r="AM81" i="38"/>
  <c r="AL81" i="38"/>
  <c r="AJ101" i="39"/>
  <c r="AK101" i="39"/>
  <c r="AR81" i="13"/>
  <c r="AS81" i="13"/>
  <c r="AR101" i="14"/>
  <c r="AS101" i="14"/>
  <c r="AR81" i="18"/>
  <c r="AS81" i="18"/>
  <c r="AQ101" i="20"/>
  <c r="AP101" i="20"/>
  <c r="AK80" i="27"/>
  <c r="AJ80" i="27"/>
  <c r="AQ100" i="37"/>
  <c r="AP100" i="37"/>
  <c r="AK76" i="28"/>
  <c r="AJ76" i="28"/>
  <c r="AR80" i="11"/>
  <c r="AS80" i="11"/>
  <c r="AR100" i="12"/>
  <c r="AS100" i="12"/>
  <c r="AM80" i="37"/>
  <c r="AL80" i="37"/>
  <c r="AR95" i="17"/>
  <c r="AS95" i="17"/>
  <c r="AQ79" i="39"/>
  <c r="AP79" i="39"/>
  <c r="AQ99" i="11"/>
  <c r="AP99" i="11"/>
  <c r="AK79" i="14"/>
  <c r="AJ79" i="14"/>
  <c r="AS99" i="15"/>
  <c r="AR99" i="15"/>
  <c r="AS79" i="20"/>
  <c r="AR79" i="20"/>
  <c r="AM99" i="21"/>
  <c r="AL99" i="21"/>
  <c r="AM79" i="28"/>
  <c r="AL79" i="28"/>
  <c r="AQ78" i="38"/>
  <c r="AP78" i="38"/>
  <c r="AQ98" i="39"/>
  <c r="AP98" i="39"/>
  <c r="AO78" i="13"/>
  <c r="AN78" i="13"/>
  <c r="AM98" i="14"/>
  <c r="AL98" i="14"/>
  <c r="AS98" i="15"/>
  <c r="AR98" i="15"/>
  <c r="AL78" i="17"/>
  <c r="AM78" i="17"/>
  <c r="AQ98" i="18"/>
  <c r="AP98" i="18"/>
  <c r="AS98" i="20"/>
  <c r="AR98" i="20"/>
  <c r="AS98" i="21"/>
  <c r="AR98" i="21"/>
  <c r="AM98" i="19"/>
  <c r="AL98" i="19"/>
  <c r="AO78" i="25"/>
  <c r="AN78" i="25"/>
  <c r="AR78" i="24"/>
  <c r="AS78" i="24"/>
  <c r="AS98" i="23"/>
  <c r="AR98" i="23"/>
  <c r="AS75" i="11"/>
  <c r="AR75" i="11"/>
  <c r="AJ75" i="17"/>
  <c r="AK75" i="17"/>
  <c r="AS77" i="39"/>
  <c r="AR77" i="39"/>
  <c r="AQ97" i="11"/>
  <c r="AP97" i="11"/>
  <c r="AM77" i="14"/>
  <c r="AL77" i="14"/>
  <c r="AS77" i="15"/>
  <c r="AR77" i="15"/>
  <c r="AP97" i="17"/>
  <c r="AQ97" i="17"/>
  <c r="AO77" i="21"/>
  <c r="AN77" i="21"/>
  <c r="AO97" i="19"/>
  <c r="AN97" i="19"/>
  <c r="AS97" i="22"/>
  <c r="AR97" i="22"/>
  <c r="AS97" i="25"/>
  <c r="AR97" i="25"/>
  <c r="AQ77" i="24"/>
  <c r="AP77" i="24"/>
  <c r="AK96" i="38"/>
  <c r="AJ96" i="38"/>
  <c r="AK96" i="39"/>
  <c r="AJ96" i="39"/>
  <c r="AR96" i="11"/>
  <c r="AS96" i="11"/>
  <c r="AP96" i="12"/>
  <c r="AQ96" i="12"/>
  <c r="AJ96" i="14"/>
  <c r="AK96" i="14"/>
  <c r="AO96" i="15"/>
  <c r="AN96" i="15"/>
  <c r="AK96" i="17"/>
  <c r="AJ96" i="17"/>
  <c r="AK96" i="18"/>
  <c r="AJ96" i="18"/>
  <c r="AQ96" i="20"/>
  <c r="AP96" i="20"/>
  <c r="AO96" i="21"/>
  <c r="AN96" i="21"/>
  <c r="AM96" i="25"/>
  <c r="AL96" i="25"/>
  <c r="AJ75" i="38"/>
  <c r="AK75" i="38"/>
  <c r="AK72" i="38"/>
  <c r="AJ72" i="38"/>
  <c r="AK92" i="39"/>
  <c r="AJ92" i="39"/>
  <c r="AO72" i="13"/>
  <c r="AN72" i="13"/>
  <c r="AR92" i="14"/>
  <c r="AS92" i="14"/>
  <c r="AM72" i="21"/>
  <c r="AL72" i="21"/>
  <c r="AJ92" i="19"/>
  <c r="AK92" i="19"/>
  <c r="AS101" i="23"/>
  <c r="AR101" i="23"/>
  <c r="AK105" i="18"/>
  <c r="AJ105" i="18"/>
  <c r="AM85" i="19"/>
  <c r="AL85" i="19"/>
  <c r="AJ105" i="22"/>
  <c r="AK105" i="22"/>
  <c r="AK85" i="16"/>
  <c r="AJ85" i="16"/>
  <c r="AR84" i="11"/>
  <c r="AS84" i="11"/>
  <c r="AR104" i="12"/>
  <c r="AS104" i="12"/>
  <c r="AM84" i="17"/>
  <c r="AL84" i="17"/>
  <c r="AQ79" i="22"/>
  <c r="AP79" i="22"/>
  <c r="AS75" i="23"/>
  <c r="AR75" i="23"/>
  <c r="AN94" i="27"/>
  <c r="AO94" i="27"/>
  <c r="AR72" i="26"/>
  <c r="AS72" i="26"/>
  <c r="AN83" i="27"/>
  <c r="AO83" i="27"/>
  <c r="AM108" i="12"/>
  <c r="AL108" i="12"/>
  <c r="AK88" i="19"/>
  <c r="AJ88" i="19"/>
  <c r="AS88" i="16"/>
  <c r="AR88" i="16"/>
  <c r="AQ95" i="15"/>
  <c r="AP95" i="15"/>
  <c r="AQ94" i="25"/>
  <c r="AP94" i="25"/>
  <c r="AR74" i="28"/>
  <c r="AS74" i="28"/>
  <c r="AM108" i="13"/>
  <c r="AL108" i="13"/>
  <c r="AO106" i="27"/>
  <c r="AN106" i="27"/>
  <c r="AK104" i="28"/>
  <c r="AJ104" i="28"/>
  <c r="AJ75" i="22"/>
  <c r="AK75" i="22"/>
  <c r="AQ75" i="24"/>
  <c r="AP75" i="24"/>
  <c r="AO93" i="26"/>
  <c r="AN93" i="26"/>
  <c r="AQ88" i="14"/>
  <c r="AP88" i="14"/>
  <c r="AM106" i="25"/>
  <c r="AL106" i="25"/>
  <c r="AK106" i="26"/>
  <c r="AJ106" i="26"/>
  <c r="AM82" i="26"/>
  <c r="AL82" i="26"/>
  <c r="AQ95" i="18"/>
  <c r="AP95" i="18"/>
  <c r="AM95" i="22"/>
  <c r="AL95" i="22"/>
  <c r="AK104" i="16"/>
  <c r="AJ104" i="16"/>
  <c r="AL74" i="39"/>
  <c r="AM74" i="39"/>
  <c r="AQ94" i="11"/>
  <c r="AP94" i="11"/>
  <c r="AN74" i="14"/>
  <c r="AO74" i="14"/>
  <c r="AM74" i="15"/>
  <c r="AL74" i="15"/>
  <c r="AM94" i="17"/>
  <c r="AL94" i="17"/>
  <c r="AO74" i="19"/>
  <c r="AN74" i="19"/>
  <c r="AJ91" i="25"/>
  <c r="AK91" i="25"/>
  <c r="AK95" i="26"/>
  <c r="AJ95" i="26"/>
  <c r="AM73" i="39"/>
  <c r="AL73" i="39"/>
  <c r="AN93" i="11"/>
  <c r="AO93" i="11"/>
  <c r="AM73" i="14"/>
  <c r="AL73" i="14"/>
  <c r="AS93" i="15"/>
  <c r="AR93" i="15"/>
  <c r="AQ73" i="20"/>
  <c r="AP73" i="20"/>
  <c r="AQ93" i="21"/>
  <c r="AP93" i="21"/>
  <c r="AQ73" i="24"/>
  <c r="AP73" i="24"/>
  <c r="AK73" i="16"/>
  <c r="AJ73" i="16"/>
  <c r="AR72" i="37"/>
  <c r="AS72" i="37"/>
  <c r="AJ88" i="12"/>
  <c r="AK88" i="12"/>
  <c r="AK104" i="23"/>
  <c r="AJ104" i="23"/>
  <c r="AR84" i="37"/>
  <c r="AS84" i="37"/>
  <c r="AO75" i="20"/>
  <c r="AN75" i="20"/>
  <c r="AK71" i="27"/>
  <c r="AJ71" i="27"/>
  <c r="AR108" i="37"/>
  <c r="AS108" i="37"/>
  <c r="AO86" i="18"/>
  <c r="AN86" i="18"/>
  <c r="AO94" i="26"/>
  <c r="AN94" i="26"/>
  <c r="AQ88" i="13"/>
  <c r="AP88" i="13"/>
  <c r="AO88" i="20"/>
  <c r="AN88" i="20"/>
  <c r="AM107" i="19"/>
  <c r="AL107" i="19"/>
  <c r="AS110" i="24"/>
  <c r="AR110" i="24"/>
  <c r="AP109" i="27"/>
  <c r="AQ109" i="27"/>
  <c r="AK88" i="37"/>
  <c r="AJ88" i="37"/>
  <c r="AO107" i="28"/>
  <c r="AN107" i="28"/>
  <c r="AN89" i="19"/>
  <c r="AO89" i="19"/>
  <c r="AS109" i="22"/>
  <c r="AR109" i="22"/>
  <c r="AQ87" i="15"/>
  <c r="AP87" i="15"/>
  <c r="AO107" i="17"/>
  <c r="AN107" i="17"/>
  <c r="AO84" i="26"/>
  <c r="AN84" i="26"/>
  <c r="AK106" i="38"/>
  <c r="AJ106" i="38"/>
  <c r="AO86" i="12"/>
  <c r="AN86" i="12"/>
  <c r="AR106" i="13"/>
  <c r="AS106" i="13"/>
  <c r="AS86" i="17"/>
  <c r="AR86" i="17"/>
  <c r="AL106" i="18"/>
  <c r="AM106" i="18"/>
  <c r="AK105" i="27"/>
  <c r="AJ105" i="27"/>
  <c r="AO85" i="37"/>
  <c r="AN85" i="37"/>
  <c r="AN104" i="18"/>
  <c r="AO104" i="18"/>
  <c r="AO104" i="20"/>
  <c r="AN104" i="20"/>
  <c r="AL108" i="27"/>
  <c r="AM108" i="27"/>
  <c r="AJ107" i="21"/>
  <c r="AK107" i="21"/>
  <c r="AS107" i="23"/>
  <c r="AR107" i="23"/>
  <c r="AQ84" i="27"/>
  <c r="AP84" i="27"/>
  <c r="AN90" i="28"/>
  <c r="AO90" i="28"/>
  <c r="AQ88" i="17"/>
  <c r="AP88" i="17"/>
  <c r="AQ88" i="27"/>
  <c r="AP88" i="27"/>
  <c r="AK87" i="23"/>
  <c r="AJ87" i="23"/>
  <c r="AM91" i="24"/>
  <c r="AL91" i="24"/>
  <c r="AO110" i="16"/>
  <c r="AN110" i="16"/>
  <c r="AK89" i="16"/>
  <c r="AJ89" i="16"/>
  <c r="AL108" i="21"/>
  <c r="AM108" i="21"/>
  <c r="AN87" i="19"/>
  <c r="AO87" i="19"/>
  <c r="AO106" i="20"/>
  <c r="AN106" i="20"/>
  <c r="AL86" i="16"/>
  <c r="AM86" i="16"/>
  <c r="AM71" i="16"/>
  <c r="AL71" i="16"/>
  <c r="AK82" i="37"/>
  <c r="AJ82" i="37"/>
  <c r="AK103" i="28"/>
  <c r="AJ103" i="28"/>
  <c r="AR102" i="28"/>
  <c r="AS102" i="28"/>
  <c r="AP83" i="27"/>
  <c r="AQ83" i="27"/>
  <c r="AQ102" i="27"/>
  <c r="AP102" i="27"/>
  <c r="AO90" i="18"/>
  <c r="AN90" i="18"/>
  <c r="AP110" i="25"/>
  <c r="AQ110" i="25"/>
  <c r="AQ91" i="15"/>
  <c r="AP91" i="15"/>
  <c r="AN90" i="38"/>
  <c r="AO90" i="38"/>
  <c r="AJ91" i="19"/>
  <c r="AK91" i="19"/>
  <c r="AQ110" i="11"/>
  <c r="AP110" i="11"/>
  <c r="AM85" i="15"/>
  <c r="AL85" i="15"/>
  <c r="AO101" i="20"/>
  <c r="AN101" i="20"/>
  <c r="AM71" i="17"/>
  <c r="AL71" i="17"/>
  <c r="AO90" i="17"/>
  <c r="AN90" i="17"/>
  <c r="AK110" i="21"/>
  <c r="AJ110" i="21"/>
  <c r="AO109" i="18"/>
  <c r="AN109" i="18"/>
  <c r="AM107" i="14"/>
  <c r="AL107" i="14"/>
  <c r="AO85" i="39"/>
  <c r="AN85" i="39"/>
  <c r="AM85" i="14"/>
  <c r="AL85" i="14"/>
  <c r="AK105" i="17"/>
  <c r="AJ105" i="17"/>
  <c r="AK103" i="39"/>
  <c r="AJ103" i="39"/>
  <c r="AN83" i="18"/>
  <c r="AO83" i="18"/>
  <c r="AR103" i="20"/>
  <c r="AS103" i="20"/>
  <c r="AQ83" i="16"/>
  <c r="AP83" i="16"/>
  <c r="AO80" i="22"/>
  <c r="AN80" i="22"/>
  <c r="AK85" i="23"/>
  <c r="AJ85" i="23"/>
  <c r="AJ71" i="11"/>
  <c r="AK71" i="11"/>
  <c r="AQ91" i="12"/>
  <c r="AP91" i="12"/>
  <c r="AQ71" i="17"/>
  <c r="AP71" i="17"/>
  <c r="AO91" i="18"/>
  <c r="AN91" i="18"/>
  <c r="AN71" i="20"/>
  <c r="AO71" i="20"/>
  <c r="AO71" i="21"/>
  <c r="AN71" i="21"/>
  <c r="AJ71" i="19"/>
  <c r="AK71" i="19"/>
  <c r="AM91" i="22"/>
  <c r="AL91" i="22"/>
  <c r="AM90" i="11"/>
  <c r="AL90" i="11"/>
  <c r="AL110" i="12"/>
  <c r="AM110" i="12"/>
  <c r="AS90" i="17"/>
  <c r="AR90" i="17"/>
  <c r="AM110" i="18"/>
  <c r="AL110" i="18"/>
  <c r="AQ90" i="20"/>
  <c r="AP90" i="20"/>
  <c r="AL110" i="21"/>
  <c r="AM110" i="21"/>
  <c r="AM110" i="22"/>
  <c r="AL110" i="22"/>
  <c r="AM89" i="11"/>
  <c r="AL89" i="11"/>
  <c r="AM109" i="12"/>
  <c r="AL109" i="12"/>
  <c r="AQ89" i="17"/>
  <c r="AP89" i="17"/>
  <c r="AQ109" i="18"/>
  <c r="AP109" i="18"/>
  <c r="AQ88" i="11"/>
  <c r="AP88" i="11"/>
  <c r="AN87" i="38"/>
  <c r="AO87" i="38"/>
  <c r="AL107" i="39"/>
  <c r="AM107" i="39"/>
  <c r="AQ87" i="13"/>
  <c r="AP87" i="13"/>
  <c r="AO107" i="14"/>
  <c r="AN107" i="14"/>
  <c r="AM85" i="11"/>
  <c r="AL85" i="11"/>
  <c r="AM105" i="12"/>
  <c r="AL105" i="12"/>
  <c r="AK85" i="15"/>
  <c r="AJ85" i="15"/>
  <c r="AP105" i="17"/>
  <c r="AQ105" i="17"/>
  <c r="AL83" i="27"/>
  <c r="AM83" i="27"/>
  <c r="AQ83" i="38"/>
  <c r="AP83" i="38"/>
  <c r="AM103" i="39"/>
  <c r="AL103" i="39"/>
  <c r="AJ83" i="13"/>
  <c r="AK83" i="13"/>
  <c r="AR103" i="14"/>
  <c r="AS103" i="14"/>
  <c r="AQ83" i="18"/>
  <c r="AP83" i="18"/>
  <c r="AJ83" i="20"/>
  <c r="AK83" i="20"/>
  <c r="AM103" i="21"/>
  <c r="AL103" i="21"/>
  <c r="AR83" i="25"/>
  <c r="AS83" i="25"/>
  <c r="AR83" i="16"/>
  <c r="AS83" i="16"/>
  <c r="AP80" i="22"/>
  <c r="AQ80" i="22"/>
  <c r="AM95" i="38"/>
  <c r="AL95" i="38"/>
  <c r="AQ102" i="38"/>
  <c r="AP102" i="38"/>
  <c r="AM82" i="12"/>
  <c r="AL82" i="12"/>
  <c r="AO102" i="13"/>
  <c r="AN102" i="13"/>
  <c r="AM82" i="18"/>
  <c r="AL82" i="18"/>
  <c r="AJ102" i="20"/>
  <c r="AK102" i="20"/>
  <c r="AS82" i="22"/>
  <c r="AR82" i="22"/>
  <c r="AS102" i="25"/>
  <c r="AR102" i="25"/>
  <c r="AO102" i="24"/>
  <c r="AN102" i="24"/>
  <c r="AM100" i="25"/>
  <c r="AL100" i="25"/>
  <c r="AQ80" i="23"/>
  <c r="AP80" i="23"/>
  <c r="AR99" i="26"/>
  <c r="AS99" i="26"/>
  <c r="AO81" i="38"/>
  <c r="AN81" i="38"/>
  <c r="AQ101" i="39"/>
  <c r="AP101" i="39"/>
  <c r="AJ81" i="13"/>
  <c r="AK81" i="13"/>
  <c r="AK101" i="14"/>
  <c r="AJ101" i="14"/>
  <c r="AS81" i="20"/>
  <c r="AR81" i="20"/>
  <c r="AJ101" i="21"/>
  <c r="AK101" i="21"/>
  <c r="AO80" i="27"/>
  <c r="AN80" i="27"/>
  <c r="AR80" i="26"/>
  <c r="AS80" i="26"/>
  <c r="AR100" i="38"/>
  <c r="AS100" i="38"/>
  <c r="AQ80" i="12"/>
  <c r="AP80" i="12"/>
  <c r="AS100" i="13"/>
  <c r="AR100" i="13"/>
  <c r="AO80" i="37"/>
  <c r="AN80" i="37"/>
  <c r="AO95" i="17"/>
  <c r="AN95" i="17"/>
  <c r="AN98" i="26"/>
  <c r="AO98" i="26"/>
  <c r="AM79" i="39"/>
  <c r="AL79" i="39"/>
  <c r="AS99" i="11"/>
  <c r="AR99" i="11"/>
  <c r="AM79" i="14"/>
  <c r="AL79" i="14"/>
  <c r="AO99" i="15"/>
  <c r="AN99" i="15"/>
  <c r="AP79" i="20"/>
  <c r="AQ79" i="20"/>
  <c r="AN99" i="21"/>
  <c r="AO99" i="21"/>
  <c r="AR79" i="28"/>
  <c r="AS79" i="28"/>
  <c r="AR78" i="38"/>
  <c r="AS78" i="38"/>
  <c r="AR98" i="39"/>
  <c r="AS98" i="39"/>
  <c r="AP78" i="13"/>
  <c r="AQ78" i="13"/>
  <c r="AJ98" i="14"/>
  <c r="AK98" i="14"/>
  <c r="AS78" i="17"/>
  <c r="AR78" i="17"/>
  <c r="AM98" i="18"/>
  <c r="AL98" i="18"/>
  <c r="AJ98" i="20"/>
  <c r="AK98" i="20"/>
  <c r="AK78" i="21"/>
  <c r="AJ78" i="21"/>
  <c r="AS98" i="19"/>
  <c r="AR98" i="19"/>
  <c r="AK98" i="22"/>
  <c r="AJ98" i="22"/>
  <c r="AP78" i="25"/>
  <c r="AQ78" i="25"/>
  <c r="AN78" i="24"/>
  <c r="AO78" i="24"/>
  <c r="AK78" i="23"/>
  <c r="AJ78" i="23"/>
  <c r="AL98" i="16"/>
  <c r="AM98" i="16"/>
  <c r="AK92" i="20"/>
  <c r="AJ92" i="20"/>
  <c r="AK98" i="37"/>
  <c r="AJ98" i="37"/>
  <c r="AJ77" i="11"/>
  <c r="AK77" i="11"/>
  <c r="AM97" i="12"/>
  <c r="AL97" i="12"/>
  <c r="AP77" i="15"/>
  <c r="AQ77" i="15"/>
  <c r="AS97" i="17"/>
  <c r="AR97" i="17"/>
  <c r="AP77" i="21"/>
  <c r="AQ77" i="21"/>
  <c r="AP97" i="19"/>
  <c r="AQ97" i="19"/>
  <c r="AP97" i="22"/>
  <c r="AQ97" i="22"/>
  <c r="AJ97" i="25"/>
  <c r="AK97" i="25"/>
  <c r="AS77" i="24"/>
  <c r="AR77" i="24"/>
  <c r="AR97" i="27"/>
  <c r="AS97" i="27"/>
  <c r="AR84" i="17"/>
  <c r="AS84" i="17"/>
  <c r="AR76" i="38"/>
  <c r="AS76" i="38"/>
  <c r="AM76" i="39"/>
  <c r="AL76" i="39"/>
  <c r="AR76" i="11"/>
  <c r="AS76" i="11"/>
  <c r="AL76" i="12"/>
  <c r="AM76" i="12"/>
  <c r="AO96" i="13"/>
  <c r="AN96" i="13"/>
  <c r="AO96" i="14"/>
  <c r="AN96" i="14"/>
  <c r="AM96" i="15"/>
  <c r="AL96" i="15"/>
  <c r="AL96" i="17"/>
  <c r="AM96" i="17"/>
  <c r="AM96" i="18"/>
  <c r="AL96" i="18"/>
  <c r="AR96" i="20"/>
  <c r="AS96" i="20"/>
  <c r="AQ96" i="21"/>
  <c r="AP96" i="21"/>
  <c r="AO96" i="25"/>
  <c r="AN96" i="25"/>
  <c r="AS75" i="38"/>
  <c r="AR75" i="38"/>
  <c r="AK72" i="20"/>
  <c r="AJ72" i="20"/>
  <c r="AR72" i="39"/>
  <c r="AS72" i="39"/>
  <c r="AM92" i="11"/>
  <c r="AL92" i="11"/>
  <c r="AM72" i="14"/>
  <c r="AL72" i="14"/>
  <c r="AR92" i="15"/>
  <c r="AS92" i="15"/>
  <c r="AN72" i="21"/>
  <c r="AO72" i="21"/>
  <c r="AS92" i="19"/>
  <c r="AR92" i="19"/>
  <c r="AR92" i="22"/>
  <c r="AS92" i="22"/>
  <c r="AK92" i="27"/>
  <c r="AJ92" i="27"/>
  <c r="AK101" i="23"/>
  <c r="AJ101" i="23"/>
  <c r="AM105" i="18"/>
  <c r="AL105" i="18"/>
  <c r="AS85" i="19"/>
  <c r="AR85" i="19"/>
  <c r="AQ105" i="22"/>
  <c r="AP105" i="22"/>
  <c r="AN105" i="25"/>
  <c r="AO105" i="25"/>
  <c r="AJ105" i="24"/>
  <c r="AK105" i="24"/>
  <c r="AM85" i="16"/>
  <c r="AL85" i="16"/>
  <c r="AM104" i="38"/>
  <c r="AL104" i="38"/>
  <c r="AP84" i="12"/>
  <c r="AQ84" i="12"/>
  <c r="AQ104" i="13"/>
  <c r="AP104" i="13"/>
  <c r="AO84" i="17"/>
  <c r="AN84" i="17"/>
  <c r="AK75" i="23"/>
  <c r="AJ75" i="23"/>
  <c r="AS75" i="28"/>
  <c r="AR75" i="28"/>
  <c r="AS94" i="27"/>
  <c r="AR94" i="27"/>
  <c r="AJ72" i="26"/>
  <c r="AK72" i="26"/>
  <c r="AJ89" i="25"/>
  <c r="AK89" i="25"/>
  <c r="AJ108" i="12"/>
  <c r="AK108" i="12"/>
  <c r="AO88" i="19"/>
  <c r="AN88" i="19"/>
  <c r="AM88" i="28"/>
  <c r="AL88" i="28"/>
  <c r="AM92" i="16"/>
  <c r="AL92" i="16"/>
  <c r="AS95" i="15"/>
  <c r="AR95" i="15"/>
  <c r="AJ94" i="25"/>
  <c r="AK94" i="25"/>
  <c r="AK94" i="23"/>
  <c r="AJ94" i="23"/>
  <c r="AK74" i="37"/>
  <c r="AJ74" i="37"/>
  <c r="AR89" i="27"/>
  <c r="AS89" i="27"/>
  <c r="AP106" i="27"/>
  <c r="AQ106" i="27"/>
  <c r="AL104" i="28"/>
  <c r="AM104" i="28"/>
  <c r="AR91" i="16"/>
  <c r="AS91" i="16"/>
  <c r="AJ75" i="24"/>
  <c r="AK75" i="24"/>
  <c r="AQ93" i="26"/>
  <c r="AP93" i="26"/>
  <c r="AR88" i="14"/>
  <c r="AS88" i="14"/>
  <c r="AO106" i="25"/>
  <c r="AN106" i="25"/>
  <c r="AM106" i="26"/>
  <c r="AL106" i="26"/>
  <c r="AJ93" i="22"/>
  <c r="AK93" i="22"/>
  <c r="AN95" i="22"/>
  <c r="AO95" i="22"/>
  <c r="AQ90" i="37"/>
  <c r="AP90" i="37"/>
  <c r="AL104" i="16"/>
  <c r="AM104" i="16"/>
  <c r="AO74" i="39"/>
  <c r="AN74" i="39"/>
  <c r="AN94" i="11"/>
  <c r="AO94" i="11"/>
  <c r="AJ74" i="14"/>
  <c r="AK74" i="14"/>
  <c r="AO74" i="15"/>
  <c r="AN74" i="15"/>
  <c r="AN94" i="17"/>
  <c r="AO94" i="17"/>
  <c r="AJ74" i="19"/>
  <c r="AK74" i="19"/>
  <c r="AM91" i="25"/>
  <c r="AL91" i="25"/>
  <c r="AQ73" i="11"/>
  <c r="AP73" i="11"/>
  <c r="AR93" i="12"/>
  <c r="AS93" i="12"/>
  <c r="AP73" i="15"/>
  <c r="AQ73" i="15"/>
  <c r="AK93" i="17"/>
  <c r="AJ93" i="17"/>
  <c r="AJ73" i="21"/>
  <c r="AK73" i="21"/>
  <c r="AS73" i="24"/>
  <c r="AR73" i="24"/>
  <c r="AL73" i="16"/>
  <c r="AM73" i="16"/>
  <c r="AK72" i="37"/>
  <c r="AJ72" i="37"/>
  <c r="AM88" i="12"/>
  <c r="AL88" i="12"/>
  <c r="AS104" i="23"/>
  <c r="AR104" i="23"/>
  <c r="AK84" i="37"/>
  <c r="AJ84" i="37"/>
  <c r="AP75" i="20"/>
  <c r="AQ75" i="20"/>
  <c r="AK96" i="25"/>
  <c r="AJ96" i="25"/>
  <c r="AN71" i="27"/>
  <c r="AO71" i="27"/>
  <c r="AK108" i="37"/>
  <c r="AJ108" i="37"/>
  <c r="AQ86" i="18"/>
  <c r="AP86" i="18"/>
  <c r="AQ109" i="37"/>
  <c r="AP109" i="37"/>
  <c r="AK88" i="13"/>
  <c r="AJ88" i="13"/>
  <c r="AQ88" i="20"/>
  <c r="AP88" i="20"/>
  <c r="AM86" i="28"/>
  <c r="AL86" i="28"/>
  <c r="AK110" i="24"/>
  <c r="AJ110" i="24"/>
  <c r="AM88" i="37"/>
  <c r="AL88" i="37"/>
  <c r="AQ107" i="28"/>
  <c r="AP107" i="28"/>
  <c r="AQ89" i="19"/>
  <c r="AP89" i="19"/>
  <c r="AP89" i="22"/>
  <c r="AQ89" i="22"/>
  <c r="AQ71" i="28"/>
  <c r="AP71" i="28"/>
  <c r="AK87" i="15"/>
  <c r="AJ87" i="15"/>
  <c r="AK107" i="17"/>
  <c r="AJ107" i="17"/>
  <c r="AQ84" i="26"/>
  <c r="AP84" i="26"/>
  <c r="AQ106" i="38"/>
  <c r="AP106" i="38"/>
  <c r="AQ86" i="12"/>
  <c r="AP86" i="12"/>
  <c r="AN106" i="13"/>
  <c r="AO106" i="13"/>
  <c r="AL86" i="17"/>
  <c r="AM86" i="17"/>
  <c r="AO106" i="18"/>
  <c r="AN106" i="18"/>
  <c r="AM105" i="27"/>
  <c r="AL105" i="27"/>
  <c r="AQ85" i="37"/>
  <c r="AP85" i="37"/>
  <c r="AN84" i="18"/>
  <c r="AO84" i="18"/>
  <c r="AQ104" i="20"/>
  <c r="AP104" i="20"/>
  <c r="AK108" i="27"/>
  <c r="AJ108" i="27"/>
  <c r="AM107" i="21"/>
  <c r="AL107" i="21"/>
  <c r="AQ107" i="23"/>
  <c r="AP107" i="23"/>
  <c r="AR84" i="27"/>
  <c r="AS84" i="27"/>
  <c r="AS88" i="17"/>
  <c r="AR88" i="17"/>
  <c r="AR88" i="27"/>
  <c r="AS88" i="27"/>
  <c r="AM87" i="23"/>
  <c r="AL87" i="23"/>
  <c r="AN91" i="24"/>
  <c r="AO91" i="24"/>
  <c r="AP110" i="16"/>
  <c r="AQ110" i="16"/>
  <c r="AL89" i="16"/>
  <c r="AM89" i="16"/>
  <c r="AO108" i="21"/>
  <c r="AN108" i="21"/>
  <c r="AS87" i="19"/>
  <c r="AR87" i="19"/>
  <c r="AQ106" i="20"/>
  <c r="AP106" i="20"/>
  <c r="AN86" i="16"/>
  <c r="AO86" i="16"/>
  <c r="AO87" i="16"/>
  <c r="AN87" i="16"/>
  <c r="AO73" i="16"/>
  <c r="AN73" i="16"/>
  <c r="AL90" i="21"/>
  <c r="AM90" i="21"/>
  <c r="AQ90" i="18"/>
  <c r="AP90" i="18"/>
  <c r="AR91" i="17"/>
  <c r="AS91" i="17"/>
  <c r="AQ91" i="17"/>
  <c r="AP91" i="17"/>
  <c r="AS110" i="17"/>
  <c r="AR110" i="17"/>
  <c r="AM83" i="18"/>
  <c r="AL83" i="18"/>
  <c r="AQ100" i="23"/>
  <c r="AP100" i="23"/>
  <c r="AL102" i="13"/>
  <c r="AM102" i="13"/>
  <c r="AS82" i="17"/>
  <c r="AR82" i="17"/>
  <c r="AM80" i="23"/>
  <c r="AL80" i="23"/>
  <c r="AP81" i="12"/>
  <c r="AQ81" i="12"/>
  <c r="AP101" i="14"/>
  <c r="AQ101" i="14"/>
  <c r="AR71" i="11"/>
  <c r="AS71" i="11"/>
  <c r="AJ88" i="39"/>
  <c r="AK88" i="39"/>
  <c r="AL71" i="11"/>
  <c r="AM71" i="11"/>
  <c r="AL71" i="21"/>
  <c r="AM71" i="21"/>
  <c r="AM71" i="19"/>
  <c r="AL71" i="19"/>
  <c r="AO90" i="11"/>
  <c r="AN90" i="11"/>
  <c r="AN110" i="12"/>
  <c r="AO110" i="12"/>
  <c r="AO110" i="13"/>
  <c r="AN110" i="13"/>
  <c r="AM90" i="17"/>
  <c r="AL90" i="17"/>
  <c r="AO110" i="18"/>
  <c r="AN110" i="18"/>
  <c r="AS90" i="20"/>
  <c r="AR90" i="20"/>
  <c r="AO110" i="21"/>
  <c r="AN110" i="21"/>
  <c r="AK110" i="19"/>
  <c r="AJ110" i="19"/>
  <c r="AO110" i="22"/>
  <c r="AN110" i="22"/>
  <c r="AK109" i="38"/>
  <c r="AJ109" i="38"/>
  <c r="AO89" i="12"/>
  <c r="AN89" i="12"/>
  <c r="AS109" i="13"/>
  <c r="AR109" i="13"/>
  <c r="AK89" i="17"/>
  <c r="AJ89" i="17"/>
  <c r="AS109" i="18"/>
  <c r="AR109" i="18"/>
  <c r="AK88" i="11"/>
  <c r="AJ88" i="11"/>
  <c r="AQ87" i="38"/>
  <c r="AP87" i="38"/>
  <c r="AN107" i="39"/>
  <c r="AO107" i="39"/>
  <c r="AM87" i="13"/>
  <c r="AL87" i="13"/>
  <c r="AK107" i="14"/>
  <c r="AJ107" i="14"/>
  <c r="AO85" i="11"/>
  <c r="AN85" i="11"/>
  <c r="AO105" i="12"/>
  <c r="AN105" i="12"/>
  <c r="AO85" i="15"/>
  <c r="AN85" i="15"/>
  <c r="AP85" i="17"/>
  <c r="AQ85" i="17"/>
  <c r="AS83" i="38"/>
  <c r="AR83" i="38"/>
  <c r="AQ103" i="39"/>
  <c r="AP103" i="39"/>
  <c r="AM83" i="13"/>
  <c r="AL83" i="13"/>
  <c r="AO103" i="14"/>
  <c r="AN103" i="14"/>
  <c r="AM83" i="20"/>
  <c r="AL83" i="20"/>
  <c r="AO103" i="21"/>
  <c r="AN103" i="21"/>
  <c r="AQ83" i="25"/>
  <c r="AP83" i="25"/>
  <c r="AK83" i="16"/>
  <c r="AJ83" i="16"/>
  <c r="AS80" i="22"/>
  <c r="AR80" i="22"/>
  <c r="AO95" i="38"/>
  <c r="AN95" i="38"/>
  <c r="AR102" i="38"/>
  <c r="AS102" i="38"/>
  <c r="AR82" i="12"/>
  <c r="AS82" i="12"/>
  <c r="AL82" i="13"/>
  <c r="AM82" i="13"/>
  <c r="AQ102" i="14"/>
  <c r="AP102" i="14"/>
  <c r="AN82" i="18"/>
  <c r="AO82" i="18"/>
  <c r="AL102" i="20"/>
  <c r="AM102" i="20"/>
  <c r="AN82" i="25"/>
  <c r="AO82" i="25"/>
  <c r="AP102" i="24"/>
  <c r="AQ102" i="24"/>
  <c r="AO100" i="25"/>
  <c r="AN100" i="25"/>
  <c r="AS80" i="23"/>
  <c r="AR80" i="23"/>
  <c r="AJ81" i="38"/>
  <c r="AK81" i="38"/>
  <c r="AM101" i="39"/>
  <c r="AL101" i="39"/>
  <c r="AM81" i="13"/>
  <c r="AL81" i="13"/>
  <c r="AM101" i="14"/>
  <c r="AL101" i="14"/>
  <c r="AJ81" i="20"/>
  <c r="AK81" i="20"/>
  <c r="AR101" i="21"/>
  <c r="AS101" i="21"/>
  <c r="AQ80" i="27"/>
  <c r="AP80" i="27"/>
  <c r="AK80" i="26"/>
  <c r="AJ80" i="26"/>
  <c r="AQ98" i="26"/>
  <c r="AP98" i="26"/>
  <c r="AM100" i="38"/>
  <c r="AL100" i="38"/>
  <c r="AR80" i="12"/>
  <c r="AS80" i="12"/>
  <c r="AP100" i="13"/>
  <c r="AQ100" i="13"/>
  <c r="AQ80" i="37"/>
  <c r="AP80" i="37"/>
  <c r="AP95" i="17"/>
  <c r="AQ95" i="17"/>
  <c r="AO78" i="26"/>
  <c r="AN78" i="26"/>
  <c r="AN79" i="39"/>
  <c r="AO79" i="39"/>
  <c r="AN99" i="11"/>
  <c r="AO99" i="11"/>
  <c r="AN79" i="14"/>
  <c r="AO79" i="14"/>
  <c r="AP99" i="15"/>
  <c r="AQ99" i="15"/>
  <c r="AM79" i="20"/>
  <c r="AL79" i="20"/>
  <c r="AJ79" i="21"/>
  <c r="AK79" i="21"/>
  <c r="AQ99" i="19"/>
  <c r="AP99" i="19"/>
  <c r="AN79" i="26"/>
  <c r="AO79" i="26"/>
  <c r="AM98" i="26"/>
  <c r="AL98" i="26"/>
  <c r="AO78" i="39"/>
  <c r="AN78" i="39"/>
  <c r="AJ98" i="11"/>
  <c r="AK98" i="11"/>
  <c r="AO78" i="14"/>
  <c r="AN78" i="14"/>
  <c r="AK78" i="17"/>
  <c r="AJ78" i="17"/>
  <c r="AO98" i="18"/>
  <c r="AN98" i="18"/>
  <c r="AM98" i="20"/>
  <c r="AL98" i="20"/>
  <c r="AS78" i="21"/>
  <c r="AR78" i="21"/>
  <c r="AK98" i="19"/>
  <c r="AJ98" i="19"/>
  <c r="AM98" i="22"/>
  <c r="AL98" i="22"/>
  <c r="AS78" i="25"/>
  <c r="AR78" i="25"/>
  <c r="AP78" i="24"/>
  <c r="AQ78" i="24"/>
  <c r="AM78" i="23"/>
  <c r="AL78" i="23"/>
  <c r="AO98" i="16"/>
  <c r="AN98" i="16"/>
  <c r="AK78" i="37"/>
  <c r="AJ78" i="37"/>
  <c r="AM77" i="11"/>
  <c r="AL77" i="11"/>
  <c r="AO97" i="12"/>
  <c r="AN97" i="12"/>
  <c r="AK77" i="15"/>
  <c r="AJ77" i="15"/>
  <c r="AK97" i="17"/>
  <c r="AJ97" i="17"/>
  <c r="AR77" i="19"/>
  <c r="AS77" i="19"/>
  <c r="AJ97" i="22"/>
  <c r="AK97" i="22"/>
  <c r="AM97" i="25"/>
  <c r="AL97" i="25"/>
  <c r="AK97" i="27"/>
  <c r="AJ97" i="27"/>
  <c r="AO92" i="16"/>
  <c r="AN92" i="16"/>
  <c r="AM76" i="38"/>
  <c r="AL76" i="38"/>
  <c r="AO76" i="39"/>
  <c r="AN76" i="39"/>
  <c r="AK76" i="11"/>
  <c r="AJ76" i="11"/>
  <c r="AO76" i="12"/>
  <c r="AN76" i="12"/>
  <c r="AQ96" i="13"/>
  <c r="AP96" i="13"/>
  <c r="AQ96" i="14"/>
  <c r="AP96" i="14"/>
  <c r="AK96" i="15"/>
  <c r="AJ96" i="15"/>
  <c r="AQ96" i="17"/>
  <c r="AP96" i="17"/>
  <c r="AO96" i="18"/>
  <c r="AN96" i="18"/>
  <c r="AK96" i="20"/>
  <c r="AJ96" i="20"/>
  <c r="AM96" i="21"/>
  <c r="AL96" i="21"/>
  <c r="AQ96" i="25"/>
  <c r="AP96" i="25"/>
  <c r="AM75" i="38"/>
  <c r="AL75" i="38"/>
  <c r="AM105" i="25"/>
  <c r="AL105" i="25"/>
  <c r="AQ72" i="39"/>
  <c r="AP72" i="39"/>
  <c r="AN92" i="11"/>
  <c r="AO92" i="11"/>
  <c r="AN72" i="14"/>
  <c r="AO72" i="14"/>
  <c r="AO92" i="15"/>
  <c r="AN92" i="15"/>
  <c r="AS72" i="19"/>
  <c r="AR72" i="19"/>
  <c r="AK92" i="22"/>
  <c r="AJ92" i="22"/>
  <c r="AM92" i="27"/>
  <c r="AL92" i="27"/>
  <c r="AJ92" i="28"/>
  <c r="AK92" i="28"/>
  <c r="AM101" i="23"/>
  <c r="AL101" i="23"/>
  <c r="AO105" i="18"/>
  <c r="AN105" i="18"/>
  <c r="AN85" i="19"/>
  <c r="AO85" i="19"/>
  <c r="AS105" i="22"/>
  <c r="AR105" i="22"/>
  <c r="AQ105" i="25"/>
  <c r="AP105" i="25"/>
  <c r="AM105" i="24"/>
  <c r="AL105" i="24"/>
  <c r="AN85" i="16"/>
  <c r="AO85" i="16"/>
  <c r="AO104" i="38"/>
  <c r="AN104" i="38"/>
  <c r="AR84" i="12"/>
  <c r="AS84" i="12"/>
  <c r="AR104" i="13"/>
  <c r="AS104" i="13"/>
  <c r="AP84" i="17"/>
  <c r="AQ84" i="17"/>
  <c r="AL75" i="23"/>
  <c r="AM75" i="23"/>
  <c r="AJ75" i="28"/>
  <c r="AK75" i="28"/>
  <c r="AQ94" i="27"/>
  <c r="AP94" i="27"/>
  <c r="AJ94" i="26"/>
  <c r="AK94" i="26"/>
  <c r="AM72" i="26"/>
  <c r="AL72" i="26"/>
  <c r="AM89" i="25"/>
  <c r="AL89" i="25"/>
  <c r="AR108" i="12"/>
  <c r="AS108" i="12"/>
  <c r="AQ88" i="19"/>
  <c r="AP88" i="19"/>
  <c r="AK88" i="28"/>
  <c r="AJ88" i="28"/>
  <c r="AK95" i="15"/>
  <c r="AJ95" i="15"/>
  <c r="AO75" i="37"/>
  <c r="AN75" i="37"/>
  <c r="AL94" i="25"/>
  <c r="AM94" i="25"/>
  <c r="AO94" i="24"/>
  <c r="AN94" i="24"/>
  <c r="AM94" i="23"/>
  <c r="AL94" i="23"/>
  <c r="AR74" i="37"/>
  <c r="AS74" i="37"/>
  <c r="AK89" i="27"/>
  <c r="AJ89" i="27"/>
  <c r="AJ106" i="27"/>
  <c r="AK106" i="27"/>
  <c r="AO104" i="28"/>
  <c r="AN104" i="28"/>
  <c r="AM75" i="24"/>
  <c r="AL75" i="24"/>
  <c r="AP106" i="25"/>
  <c r="AQ106" i="25"/>
  <c r="AO106" i="26"/>
  <c r="AN106" i="26"/>
  <c r="AQ95" i="22"/>
  <c r="AP95" i="22"/>
  <c r="AO90" i="37"/>
  <c r="AN90" i="37"/>
  <c r="AO104" i="16"/>
  <c r="AN104" i="16"/>
  <c r="AK74" i="39"/>
  <c r="AJ74" i="39"/>
  <c r="AM94" i="11"/>
  <c r="AL94" i="11"/>
  <c r="AQ74" i="14"/>
  <c r="AP74" i="14"/>
  <c r="AK74" i="15"/>
  <c r="AJ74" i="15"/>
  <c r="AS94" i="17"/>
  <c r="AR94" i="17"/>
  <c r="AM74" i="19"/>
  <c r="AL74" i="19"/>
  <c r="AN91" i="25"/>
  <c r="AO91" i="25"/>
  <c r="AS73" i="11"/>
  <c r="AR73" i="11"/>
  <c r="AK93" i="12"/>
  <c r="AJ93" i="12"/>
  <c r="AS73" i="15"/>
  <c r="AR73" i="15"/>
  <c r="AL93" i="17"/>
  <c r="AM93" i="17"/>
  <c r="AS73" i="21"/>
  <c r="AR73" i="21"/>
  <c r="AS93" i="19"/>
  <c r="AR93" i="19"/>
  <c r="AM72" i="37"/>
  <c r="AL72" i="37"/>
  <c r="AM84" i="37"/>
  <c r="AL84" i="37"/>
  <c r="AS75" i="20"/>
  <c r="AR75" i="20"/>
  <c r="AM108" i="37"/>
  <c r="AL108" i="37"/>
  <c r="AK86" i="18"/>
  <c r="AJ86" i="18"/>
  <c r="AM82" i="37"/>
  <c r="AL82" i="37"/>
  <c r="AL88" i="13"/>
  <c r="AM88" i="13"/>
  <c r="AN86" i="28"/>
  <c r="AO86" i="28"/>
  <c r="AM110" i="24"/>
  <c r="AL110" i="24"/>
  <c r="AO88" i="37"/>
  <c r="AN88" i="37"/>
  <c r="AS107" i="28"/>
  <c r="AR107" i="28"/>
  <c r="AJ89" i="18"/>
  <c r="AK89" i="18"/>
  <c r="AJ109" i="20"/>
  <c r="AK109" i="20"/>
  <c r="AS89" i="22"/>
  <c r="AR89" i="22"/>
  <c r="AQ89" i="26"/>
  <c r="AP89" i="26"/>
  <c r="AM87" i="15"/>
  <c r="AL87" i="15"/>
  <c r="AL107" i="17"/>
  <c r="AM107" i="17"/>
  <c r="AR106" i="38"/>
  <c r="AS106" i="38"/>
  <c r="AR86" i="12"/>
  <c r="AS86" i="12"/>
  <c r="AQ106" i="13"/>
  <c r="AP106" i="13"/>
  <c r="BJ106" i="13" s="1"/>
  <c r="AQ86" i="17"/>
  <c r="AP86" i="17"/>
  <c r="AJ106" i="18"/>
  <c r="AK106" i="18"/>
  <c r="AO105" i="27"/>
  <c r="AN105" i="27"/>
  <c r="AS85" i="37"/>
  <c r="AR85" i="37"/>
  <c r="AQ84" i="18"/>
  <c r="AP84" i="18"/>
  <c r="AR104" i="20"/>
  <c r="AS104" i="20"/>
  <c r="AK109" i="16"/>
  <c r="AJ109" i="16"/>
  <c r="AO108" i="27"/>
  <c r="AN108" i="27"/>
  <c r="AS107" i="21"/>
  <c r="AR107" i="21"/>
  <c r="AK107" i="23"/>
  <c r="AJ107" i="23"/>
  <c r="BD107" i="23" s="1"/>
  <c r="AK84" i="28"/>
  <c r="AJ84" i="28"/>
  <c r="AM88" i="17"/>
  <c r="AL88" i="17"/>
  <c r="AS107" i="20"/>
  <c r="AR107" i="20"/>
  <c r="AQ91" i="24"/>
  <c r="AP91" i="24"/>
  <c r="AS110" i="16"/>
  <c r="AR110" i="16"/>
  <c r="AO89" i="16"/>
  <c r="AN89" i="16"/>
  <c r="AQ108" i="21"/>
  <c r="AP108" i="21"/>
  <c r="AQ87" i="19"/>
  <c r="AP87" i="19"/>
  <c r="AL106" i="20"/>
  <c r="AM106" i="20"/>
  <c r="AQ86" i="16"/>
  <c r="AP86" i="16"/>
  <c r="AQ87" i="16"/>
  <c r="AP87" i="16"/>
  <c r="AK103" i="26"/>
  <c r="AJ103" i="26"/>
  <c r="AN91" i="22"/>
  <c r="AO91" i="22"/>
  <c r="AO102" i="26"/>
  <c r="AN102" i="26"/>
  <c r="AO71" i="12"/>
  <c r="AN71" i="12"/>
  <c r="AO90" i="22"/>
  <c r="AN90" i="22"/>
  <c r="AM108" i="38"/>
  <c r="AL108" i="38"/>
  <c r="AS110" i="25"/>
  <c r="AR110" i="25"/>
  <c r="AQ71" i="38"/>
  <c r="AP71" i="38"/>
  <c r="AQ71" i="14"/>
  <c r="AP71" i="14"/>
  <c r="AP90" i="14"/>
  <c r="AQ90" i="14"/>
  <c r="AQ71" i="15"/>
  <c r="AP71" i="15"/>
  <c r="AS90" i="15"/>
  <c r="AR90" i="15"/>
  <c r="AQ110" i="21"/>
  <c r="AP110" i="21"/>
  <c r="AO108" i="11"/>
  <c r="AN108" i="11"/>
  <c r="AR87" i="12"/>
  <c r="AS87" i="12"/>
  <c r="AO87" i="13"/>
  <c r="AN87" i="13"/>
  <c r="AQ107" i="14"/>
  <c r="AP107" i="14"/>
  <c r="AS83" i="12"/>
  <c r="AR83" i="12"/>
  <c r="AQ71" i="11"/>
  <c r="AP71" i="11"/>
  <c r="AR91" i="12"/>
  <c r="AS91" i="12"/>
  <c r="AR110" i="11"/>
  <c r="AS110" i="11"/>
  <c r="AR110" i="21"/>
  <c r="AS110" i="21"/>
  <c r="AO88" i="39"/>
  <c r="AN88" i="39"/>
  <c r="AQ108" i="11"/>
  <c r="AP108" i="11"/>
  <c r="AS107" i="39"/>
  <c r="AR107" i="39"/>
  <c r="AS87" i="13"/>
  <c r="AR87" i="13"/>
  <c r="AS107" i="14"/>
  <c r="AR107" i="14"/>
  <c r="AK85" i="14"/>
  <c r="AJ85" i="14"/>
  <c r="AJ103" i="20"/>
  <c r="AK103" i="20"/>
  <c r="AM83" i="25"/>
  <c r="AL83" i="25"/>
  <c r="AP83" i="24"/>
  <c r="AQ83" i="24"/>
  <c r="AM83" i="23"/>
  <c r="AL83" i="23"/>
  <c r="AR103" i="27"/>
  <c r="AS103" i="27"/>
  <c r="AM80" i="22"/>
  <c r="AL80" i="22"/>
  <c r="AO82" i="12"/>
  <c r="AN82" i="12"/>
  <c r="AQ102" i="18"/>
  <c r="AP102" i="18"/>
  <c r="AO101" i="38"/>
  <c r="AN101" i="38"/>
  <c r="AO91" i="12"/>
  <c r="AN91" i="12"/>
  <c r="AJ91" i="18"/>
  <c r="AK91" i="18"/>
  <c r="BE91" i="18" s="1"/>
  <c r="AM71" i="20"/>
  <c r="AL71" i="20"/>
  <c r="AQ71" i="21"/>
  <c r="AP71" i="21"/>
  <c r="AS91" i="19"/>
  <c r="AR91" i="19"/>
  <c r="AJ90" i="11"/>
  <c r="AK90" i="11"/>
  <c r="AK110" i="12"/>
  <c r="AJ110" i="12"/>
  <c r="AQ110" i="18"/>
  <c r="AP110" i="18"/>
  <c r="AK89" i="11"/>
  <c r="AJ89" i="11"/>
  <c r="AK109" i="12"/>
  <c r="AJ109" i="12"/>
  <c r="AN89" i="17"/>
  <c r="AO89" i="17"/>
  <c r="AR108" i="11"/>
  <c r="AS108" i="11"/>
  <c r="AJ91" i="12"/>
  <c r="AK91" i="12"/>
  <c r="AM91" i="13"/>
  <c r="AL91" i="13"/>
  <c r="AR71" i="17"/>
  <c r="AS71" i="17"/>
  <c r="AP91" i="18"/>
  <c r="AQ91" i="18"/>
  <c r="AS91" i="22"/>
  <c r="AR91" i="22"/>
  <c r="AQ91" i="38"/>
  <c r="AP91" i="38"/>
  <c r="AQ71" i="12"/>
  <c r="AP71" i="12"/>
  <c r="AJ91" i="13"/>
  <c r="AK91" i="13"/>
  <c r="AO71" i="17"/>
  <c r="AN71" i="17"/>
  <c r="AR91" i="18"/>
  <c r="AS91" i="18"/>
  <c r="AN71" i="19"/>
  <c r="AO71" i="19"/>
  <c r="AJ91" i="22"/>
  <c r="AK91" i="22"/>
  <c r="AQ90" i="11"/>
  <c r="AP90" i="11"/>
  <c r="AQ110" i="12"/>
  <c r="AP110" i="12"/>
  <c r="AR110" i="13"/>
  <c r="AS110" i="13"/>
  <c r="AP90" i="17"/>
  <c r="AQ90" i="17"/>
  <c r="AJ110" i="18"/>
  <c r="AK110" i="18"/>
  <c r="AJ90" i="20"/>
  <c r="AK90" i="20"/>
  <c r="AN90" i="21"/>
  <c r="AO90" i="21"/>
  <c r="AO110" i="19"/>
  <c r="AN110" i="19"/>
  <c r="AQ110" i="22"/>
  <c r="AP110" i="22"/>
  <c r="AM110" i="25"/>
  <c r="AL110" i="25"/>
  <c r="AM109" i="38"/>
  <c r="AL109" i="38"/>
  <c r="AM89" i="12"/>
  <c r="AL89" i="12"/>
  <c r="AK109" i="13"/>
  <c r="AJ109" i="13"/>
  <c r="AP110" i="14"/>
  <c r="AQ110" i="14"/>
  <c r="AL88" i="11"/>
  <c r="AM88" i="11"/>
  <c r="AS87" i="38"/>
  <c r="AR87" i="38"/>
  <c r="AQ107" i="39"/>
  <c r="AP107" i="39"/>
  <c r="AP90" i="19"/>
  <c r="AQ90" i="19"/>
  <c r="AQ85" i="11"/>
  <c r="AP85" i="11"/>
  <c r="AQ105" i="12"/>
  <c r="AP105" i="12"/>
  <c r="AQ85" i="15"/>
  <c r="AP85" i="15"/>
  <c r="AS85" i="17"/>
  <c r="AR85" i="17"/>
  <c r="AO83" i="38"/>
  <c r="AN83" i="38"/>
  <c r="AN103" i="39"/>
  <c r="AO103" i="39"/>
  <c r="AO83" i="13"/>
  <c r="AN83" i="13"/>
  <c r="AQ103" i="14"/>
  <c r="AP103" i="14"/>
  <c r="AN83" i="20"/>
  <c r="AO83" i="20"/>
  <c r="AJ103" i="21"/>
  <c r="AK103" i="21"/>
  <c r="AL83" i="16"/>
  <c r="AM83" i="16"/>
  <c r="AN100" i="20"/>
  <c r="AO100" i="20"/>
  <c r="AK80" i="25"/>
  <c r="AJ80" i="25"/>
  <c r="AJ100" i="27"/>
  <c r="AK100" i="27"/>
  <c r="AQ95" i="38"/>
  <c r="AP95" i="38"/>
  <c r="AR99" i="16"/>
  <c r="AS99" i="16"/>
  <c r="AO82" i="38"/>
  <c r="AN82" i="38"/>
  <c r="AM102" i="39"/>
  <c r="AL102" i="39"/>
  <c r="AP82" i="13"/>
  <c r="AQ82" i="13"/>
  <c r="AR102" i="14"/>
  <c r="AS102" i="14"/>
  <c r="AQ82" i="18"/>
  <c r="AP82" i="18"/>
  <c r="AO102" i="20"/>
  <c r="AN102" i="20"/>
  <c r="AQ82" i="25"/>
  <c r="AP82" i="25"/>
  <c r="AJ102" i="24"/>
  <c r="AK102" i="24"/>
  <c r="AQ100" i="25"/>
  <c r="AP100" i="25"/>
  <c r="AK96" i="28"/>
  <c r="AJ96" i="28"/>
  <c r="AQ81" i="38"/>
  <c r="AP81" i="38"/>
  <c r="AO101" i="39"/>
  <c r="AN101" i="39"/>
  <c r="AO81" i="13"/>
  <c r="AN81" i="13"/>
  <c r="AS81" i="14"/>
  <c r="AR81" i="14"/>
  <c r="AK101" i="15"/>
  <c r="AJ101" i="15"/>
  <c r="AL81" i="20"/>
  <c r="AM81" i="20"/>
  <c r="AM101" i="21"/>
  <c r="AL101" i="21"/>
  <c r="AP100" i="19"/>
  <c r="AQ100" i="19"/>
  <c r="AR80" i="27"/>
  <c r="AS80" i="27"/>
  <c r="AM80" i="26"/>
  <c r="AL80" i="26"/>
  <c r="AQ78" i="26"/>
  <c r="AP78" i="26"/>
  <c r="AN100" i="38"/>
  <c r="AO100" i="38"/>
  <c r="AM80" i="12"/>
  <c r="AL80" i="12"/>
  <c r="AK100" i="13"/>
  <c r="AJ100" i="13"/>
  <c r="AK95" i="17"/>
  <c r="AJ95" i="17"/>
  <c r="AS79" i="39"/>
  <c r="AR79" i="39"/>
  <c r="AJ99" i="11"/>
  <c r="AK99" i="11"/>
  <c r="AQ79" i="14"/>
  <c r="AP79" i="14"/>
  <c r="AK99" i="15"/>
  <c r="AJ99" i="15"/>
  <c r="AO79" i="20"/>
  <c r="AN79" i="20"/>
  <c r="AQ79" i="21"/>
  <c r="AP79" i="21"/>
  <c r="AS99" i="19"/>
  <c r="AR99" i="19"/>
  <c r="AK99" i="16"/>
  <c r="AJ99" i="16"/>
  <c r="AS79" i="26"/>
  <c r="AR79" i="26"/>
  <c r="AM78" i="26"/>
  <c r="AL78" i="26"/>
  <c r="AM78" i="39"/>
  <c r="AL78" i="39"/>
  <c r="AM98" i="11"/>
  <c r="AL98" i="11"/>
  <c r="AS78" i="14"/>
  <c r="AR78" i="14"/>
  <c r="AO78" i="17"/>
  <c r="AN78" i="17"/>
  <c r="AK98" i="18"/>
  <c r="AJ98" i="18"/>
  <c r="AO98" i="20"/>
  <c r="AN98" i="20"/>
  <c r="AP78" i="21"/>
  <c r="AQ78" i="21"/>
  <c r="AK78" i="19"/>
  <c r="AJ78" i="19"/>
  <c r="AN98" i="22"/>
  <c r="AO98" i="22"/>
  <c r="AK78" i="25"/>
  <c r="AJ78" i="25"/>
  <c r="AK78" i="24"/>
  <c r="AJ78" i="24"/>
  <c r="AO78" i="23"/>
  <c r="AN78" i="23"/>
  <c r="AQ98" i="16"/>
  <c r="AP98" i="16"/>
  <c r="AJ85" i="24"/>
  <c r="AK85" i="24"/>
  <c r="AO77" i="11"/>
  <c r="AN77" i="11"/>
  <c r="AK97" i="12"/>
  <c r="AJ97" i="12"/>
  <c r="AM77" i="15"/>
  <c r="AL77" i="15"/>
  <c r="AM97" i="17"/>
  <c r="AL97" i="17"/>
  <c r="AJ77" i="19"/>
  <c r="AK77" i="19"/>
  <c r="AJ77" i="22"/>
  <c r="AK77" i="22"/>
  <c r="AN97" i="25"/>
  <c r="AO97" i="25"/>
  <c r="AM97" i="27"/>
  <c r="AL97" i="27"/>
  <c r="AO76" i="38"/>
  <c r="AN76" i="38"/>
  <c r="AQ76" i="39"/>
  <c r="AP76" i="39"/>
  <c r="AM76" i="11"/>
  <c r="AL76" i="11"/>
  <c r="AK76" i="12"/>
  <c r="AJ76" i="12"/>
  <c r="AK96" i="13"/>
  <c r="AJ96" i="13"/>
  <c r="AR96" i="14"/>
  <c r="AS96" i="14"/>
  <c r="AQ96" i="15"/>
  <c r="AP96" i="15"/>
  <c r="AS96" i="17"/>
  <c r="AR96" i="17"/>
  <c r="AQ96" i="18"/>
  <c r="AP96" i="18"/>
  <c r="AL96" i="20"/>
  <c r="AM96" i="20"/>
  <c r="AS96" i="21"/>
  <c r="AR96" i="21"/>
  <c r="AK96" i="22"/>
  <c r="AJ96" i="22"/>
  <c r="AS96" i="25"/>
  <c r="AR96" i="25"/>
  <c r="AR76" i="26"/>
  <c r="AS76" i="26"/>
  <c r="AO75" i="38"/>
  <c r="AN75" i="38"/>
  <c r="AP96" i="23"/>
  <c r="AQ96" i="23"/>
  <c r="AM72" i="39"/>
  <c r="AL72" i="39"/>
  <c r="AQ92" i="11"/>
  <c r="AP92" i="11"/>
  <c r="AJ72" i="14"/>
  <c r="AK72" i="14"/>
  <c r="AL92" i="15"/>
  <c r="AM92" i="15"/>
  <c r="AQ72" i="19"/>
  <c r="AP72" i="19"/>
  <c r="AM92" i="22"/>
  <c r="AL92" i="22"/>
  <c r="AO92" i="27"/>
  <c r="AN92" i="27"/>
  <c r="AN92" i="28"/>
  <c r="AO92" i="28"/>
  <c r="AN101" i="23"/>
  <c r="AO101" i="23"/>
  <c r="AQ105" i="18"/>
  <c r="AP105" i="18"/>
  <c r="AQ85" i="19"/>
  <c r="AP85" i="19"/>
  <c r="AN85" i="22"/>
  <c r="AO85" i="22"/>
  <c r="AR105" i="25"/>
  <c r="AS105" i="25"/>
  <c r="AN105" i="24"/>
  <c r="AO105" i="24"/>
  <c r="AK105" i="23"/>
  <c r="AJ105" i="23"/>
  <c r="AQ85" i="16"/>
  <c r="AP85" i="16"/>
  <c r="AQ104" i="38"/>
  <c r="AP104" i="38"/>
  <c r="AL84" i="12"/>
  <c r="AM84" i="12"/>
  <c r="AK104" i="13"/>
  <c r="AJ104" i="13"/>
  <c r="AK84" i="17"/>
  <c r="AJ84" i="17"/>
  <c r="AM75" i="28"/>
  <c r="AL75" i="28"/>
  <c r="AR94" i="26"/>
  <c r="AS94" i="26"/>
  <c r="AO72" i="26"/>
  <c r="AN72" i="26"/>
  <c r="AN78" i="27"/>
  <c r="AO78" i="27"/>
  <c r="AK81" i="26"/>
  <c r="AJ81" i="26"/>
  <c r="AN89" i="25"/>
  <c r="AO89" i="25"/>
  <c r="AO108" i="12"/>
  <c r="AN108" i="12"/>
  <c r="AS88" i="19"/>
  <c r="AR88" i="19"/>
  <c r="AN88" i="28"/>
  <c r="AO88" i="28"/>
  <c r="AM87" i="27"/>
  <c r="AL87" i="27"/>
  <c r="AM95" i="15"/>
  <c r="AL95" i="15"/>
  <c r="AS75" i="37"/>
  <c r="AR75" i="37"/>
  <c r="AS94" i="25"/>
  <c r="AR94" i="25"/>
  <c r="AQ94" i="24"/>
  <c r="AP94" i="24"/>
  <c r="AO94" i="23"/>
  <c r="AN94" i="23"/>
  <c r="AM89" i="27"/>
  <c r="AL89" i="27"/>
  <c r="AM106" i="27"/>
  <c r="AL106" i="27"/>
  <c r="AP104" i="28"/>
  <c r="AQ104" i="28"/>
  <c r="AN75" i="24"/>
  <c r="AO75" i="24"/>
  <c r="AS106" i="25"/>
  <c r="AR106" i="25"/>
  <c r="AR106" i="26"/>
  <c r="AS106" i="26"/>
  <c r="AQ84" i="19"/>
  <c r="AP84" i="19"/>
  <c r="AS95" i="22"/>
  <c r="AR95" i="22"/>
  <c r="AR90" i="37"/>
  <c r="AS90" i="37"/>
  <c r="AQ104" i="16"/>
  <c r="AP104" i="16"/>
  <c r="AQ74" i="39"/>
  <c r="AP74" i="39"/>
  <c r="AK94" i="11"/>
  <c r="AJ94" i="11"/>
  <c r="AS74" i="14"/>
  <c r="AR74" i="14"/>
  <c r="AP74" i="15"/>
  <c r="AQ74" i="15"/>
  <c r="AJ94" i="17"/>
  <c r="AK94" i="17"/>
  <c r="AQ74" i="19"/>
  <c r="AP74" i="19"/>
  <c r="AQ91" i="25"/>
  <c r="AP91" i="25"/>
  <c r="AM110" i="37"/>
  <c r="AL110" i="37"/>
  <c r="AO73" i="11"/>
  <c r="AN73" i="11"/>
  <c r="AL93" i="12"/>
  <c r="AM93" i="12"/>
  <c r="AL73" i="15"/>
  <c r="AM73" i="15"/>
  <c r="AO93" i="17"/>
  <c r="AN93" i="17"/>
  <c r="AM73" i="21"/>
  <c r="AL73" i="21"/>
  <c r="AJ93" i="19"/>
  <c r="AK93" i="19"/>
  <c r="AO72" i="37"/>
  <c r="AN72" i="37"/>
  <c r="AO84" i="37"/>
  <c r="AN84" i="37"/>
  <c r="AO108" i="37"/>
  <c r="AN108" i="37"/>
  <c r="AR86" i="28"/>
  <c r="AS86" i="28"/>
  <c r="AN73" i="23"/>
  <c r="AO73" i="23"/>
  <c r="AS90" i="27"/>
  <c r="AR90" i="27"/>
  <c r="AQ88" i="37"/>
  <c r="AP88" i="37"/>
  <c r="AK107" i="28"/>
  <c r="AJ107" i="28"/>
  <c r="AJ91" i="20"/>
  <c r="AK91" i="20"/>
  <c r="AN89" i="18"/>
  <c r="AO89" i="18"/>
  <c r="AS109" i="20"/>
  <c r="AR109" i="20"/>
  <c r="AJ89" i="22"/>
  <c r="AK89" i="22"/>
  <c r="AL86" i="38"/>
  <c r="AM86" i="38"/>
  <c r="AM106" i="39"/>
  <c r="AL106" i="39"/>
  <c r="AM86" i="13"/>
  <c r="AL86" i="13"/>
  <c r="AL106" i="14"/>
  <c r="AM106" i="14"/>
  <c r="AL106" i="19"/>
  <c r="AM106" i="19"/>
  <c r="AQ105" i="27"/>
  <c r="AP105" i="27"/>
  <c r="AS105" i="28"/>
  <c r="AR105" i="28"/>
  <c r="AR104" i="37"/>
  <c r="AS104" i="37"/>
  <c r="AJ84" i="18"/>
  <c r="AK84" i="18"/>
  <c r="AJ104" i="20"/>
  <c r="AK104" i="20"/>
  <c r="AQ108" i="27"/>
  <c r="AP108" i="27"/>
  <c r="AO107" i="21"/>
  <c r="AN107" i="21"/>
  <c r="AM107" i="23"/>
  <c r="AL107" i="23"/>
  <c r="AL84" i="28"/>
  <c r="AM84" i="28"/>
  <c r="AM87" i="26"/>
  <c r="AL87" i="26"/>
  <c r="AN88" i="17"/>
  <c r="AO88" i="17"/>
  <c r="AM107" i="20"/>
  <c r="AL107" i="20"/>
  <c r="AM97" i="24"/>
  <c r="AL97" i="24"/>
  <c r="AS91" i="24"/>
  <c r="AR91" i="24"/>
  <c r="AQ89" i="16"/>
  <c r="AP89" i="16"/>
  <c r="AM107" i="22"/>
  <c r="AL107" i="22"/>
  <c r="AR106" i="20"/>
  <c r="AS106" i="20"/>
  <c r="AS86" i="16"/>
  <c r="AR86" i="16"/>
  <c r="AK87" i="16"/>
  <c r="AJ87" i="16"/>
  <c r="AO82" i="26"/>
  <c r="AN82" i="26"/>
  <c r="AO81" i="26"/>
  <c r="AN81" i="26"/>
  <c r="AP91" i="22"/>
  <c r="AQ91" i="22"/>
  <c r="AM81" i="26"/>
  <c r="AL81" i="26"/>
  <c r="AJ99" i="21"/>
  <c r="AK99" i="21"/>
  <c r="AJ91" i="28"/>
  <c r="AK91" i="28"/>
  <c r="AM99" i="25"/>
  <c r="AL99" i="25"/>
  <c r="AS109" i="38"/>
  <c r="AR109" i="38"/>
  <c r="AM71" i="13"/>
  <c r="AL71" i="13"/>
  <c r="AJ110" i="38"/>
  <c r="AK110" i="38"/>
  <c r="AQ90" i="22"/>
  <c r="AP90" i="22"/>
  <c r="AS91" i="14"/>
  <c r="AR91" i="14"/>
  <c r="AN110" i="39"/>
  <c r="AO110" i="39"/>
  <c r="AK91" i="11"/>
  <c r="AJ91" i="11"/>
  <c r="AJ71" i="15"/>
  <c r="AK71" i="15"/>
  <c r="AS71" i="20"/>
  <c r="AR71" i="20"/>
  <c r="AQ90" i="39"/>
  <c r="AP90" i="39"/>
  <c r="AJ109" i="18"/>
  <c r="AK109" i="18"/>
  <c r="AJ85" i="39"/>
  <c r="AK85" i="39"/>
  <c r="AN103" i="38"/>
  <c r="AO103" i="38"/>
  <c r="AO103" i="13"/>
  <c r="AN103" i="13"/>
  <c r="AM71" i="15"/>
  <c r="AL71" i="15"/>
  <c r="AS91" i="38"/>
  <c r="AR91" i="38"/>
  <c r="AR90" i="11"/>
  <c r="AS90" i="11"/>
  <c r="AR110" i="12"/>
  <c r="AS110" i="12"/>
  <c r="AQ110" i="13"/>
  <c r="AP110" i="13"/>
  <c r="AS110" i="22"/>
  <c r="AR110" i="22"/>
  <c r="AM109" i="13"/>
  <c r="BG109" i="13" s="1"/>
  <c r="AL109" i="13"/>
  <c r="AO110" i="20"/>
  <c r="AN110" i="20"/>
  <c r="AO88" i="11"/>
  <c r="AN88" i="11"/>
  <c r="AS87" i="39"/>
  <c r="AR87" i="39"/>
  <c r="AS85" i="11"/>
  <c r="AR85" i="11"/>
  <c r="AS105" i="12"/>
  <c r="AR105" i="12"/>
  <c r="AM85" i="17"/>
  <c r="AL85" i="17"/>
  <c r="AS97" i="28"/>
  <c r="AR97" i="28"/>
  <c r="AK83" i="39"/>
  <c r="AJ83" i="39"/>
  <c r="AK103" i="11"/>
  <c r="AJ103" i="11"/>
  <c r="AO83" i="14"/>
  <c r="AN83" i="14"/>
  <c r="AO103" i="15"/>
  <c r="AN103" i="15"/>
  <c r="AP83" i="20"/>
  <c r="AQ83" i="20"/>
  <c r="AQ103" i="21"/>
  <c r="AP103" i="21"/>
  <c r="AO103" i="37"/>
  <c r="AN103" i="37"/>
  <c r="AL100" i="20"/>
  <c r="AM100" i="20"/>
  <c r="AM80" i="25"/>
  <c r="AL80" i="25"/>
  <c r="AO100" i="27"/>
  <c r="AN100" i="27"/>
  <c r="AJ95" i="39"/>
  <c r="AK95" i="39"/>
  <c r="AM75" i="12"/>
  <c r="AL75" i="12"/>
  <c r="AK81" i="16"/>
  <c r="AJ81" i="16"/>
  <c r="AM82" i="38"/>
  <c r="AL82" i="38"/>
  <c r="AO102" i="39"/>
  <c r="AN102" i="39"/>
  <c r="AK82" i="13"/>
  <c r="AJ82" i="13"/>
  <c r="AK102" i="14"/>
  <c r="AJ102" i="14"/>
  <c r="AR82" i="18"/>
  <c r="AS82" i="18"/>
  <c r="AQ102" i="20"/>
  <c r="AP102" i="20"/>
  <c r="AK82" i="25"/>
  <c r="AJ82" i="25"/>
  <c r="AL102" i="24"/>
  <c r="AM102" i="24"/>
  <c r="AJ102" i="23"/>
  <c r="AK102" i="23"/>
  <c r="AS100" i="25"/>
  <c r="AR100" i="25"/>
  <c r="AL76" i="28"/>
  <c r="AM76" i="28"/>
  <c r="AS81" i="38"/>
  <c r="AR81" i="38"/>
  <c r="AS101" i="39"/>
  <c r="AR101" i="39"/>
  <c r="AQ81" i="13"/>
  <c r="AP81" i="13"/>
  <c r="AN81" i="14"/>
  <c r="AO81" i="14"/>
  <c r="AM101" i="15"/>
  <c r="AL101" i="15"/>
  <c r="AN81" i="20"/>
  <c r="AO81" i="20"/>
  <c r="AN101" i="21"/>
  <c r="AO101" i="21"/>
  <c r="AK101" i="27"/>
  <c r="AJ101" i="27"/>
  <c r="AO100" i="19"/>
  <c r="BI100" i="19" s="1"/>
  <c r="AN100" i="19"/>
  <c r="AO80" i="26"/>
  <c r="AN80" i="26"/>
  <c r="AQ100" i="38"/>
  <c r="AP100" i="38"/>
  <c r="AN80" i="12"/>
  <c r="AO80" i="12"/>
  <c r="AO100" i="13"/>
  <c r="AN100" i="13"/>
  <c r="AM95" i="14"/>
  <c r="AL95" i="14"/>
  <c r="AJ79" i="39"/>
  <c r="AK79" i="39"/>
  <c r="AM99" i="11"/>
  <c r="AL99" i="11"/>
  <c r="AR79" i="14"/>
  <c r="AS79" i="14"/>
  <c r="AM99" i="15"/>
  <c r="AL99" i="15"/>
  <c r="AS99" i="17"/>
  <c r="AR99" i="17"/>
  <c r="AS79" i="21"/>
  <c r="AR79" i="21"/>
  <c r="AJ99" i="19"/>
  <c r="AK99" i="19"/>
  <c r="AR99" i="22"/>
  <c r="AS99" i="22"/>
  <c r="AM99" i="16"/>
  <c r="AL99" i="16"/>
  <c r="AM98" i="28"/>
  <c r="AL98" i="28"/>
  <c r="AJ78" i="39"/>
  <c r="AK78" i="39"/>
  <c r="AO98" i="11"/>
  <c r="AN98" i="11"/>
  <c r="AM78" i="14"/>
  <c r="AL78" i="14"/>
  <c r="AQ78" i="17"/>
  <c r="AP78" i="17"/>
  <c r="AL78" i="18"/>
  <c r="AM78" i="18"/>
  <c r="AM78" i="20"/>
  <c r="AL78" i="20"/>
  <c r="AM78" i="19"/>
  <c r="AL78" i="19"/>
  <c r="AP98" i="22"/>
  <c r="AQ98" i="22"/>
  <c r="AM78" i="25"/>
  <c r="AL78" i="25"/>
  <c r="AM78" i="24"/>
  <c r="AL78" i="24"/>
  <c r="AP78" i="23"/>
  <c r="AQ78" i="23"/>
  <c r="AS98" i="16"/>
  <c r="AR98" i="16"/>
  <c r="AQ77" i="11"/>
  <c r="AP77" i="11"/>
  <c r="AQ97" i="12"/>
  <c r="AP97" i="12"/>
  <c r="AN77" i="15"/>
  <c r="AO77" i="15"/>
  <c r="AK77" i="17"/>
  <c r="AJ77" i="17"/>
  <c r="AM97" i="18"/>
  <c r="AL97" i="18"/>
  <c r="AM77" i="19"/>
  <c r="AL77" i="19"/>
  <c r="AM77" i="22"/>
  <c r="AL77" i="22"/>
  <c r="AM77" i="25"/>
  <c r="AL77" i="25"/>
  <c r="AO97" i="27"/>
  <c r="AN97" i="27"/>
  <c r="AJ97" i="28"/>
  <c r="AK97" i="28"/>
  <c r="AQ76" i="38"/>
  <c r="AP76" i="38"/>
  <c r="AR76" i="39"/>
  <c r="AS76" i="39"/>
  <c r="AN76" i="11"/>
  <c r="AO76" i="11"/>
  <c r="AQ76" i="12"/>
  <c r="AP76" i="12"/>
  <c r="AM96" i="13"/>
  <c r="AL96" i="13"/>
  <c r="AL96" i="14"/>
  <c r="AM96" i="14"/>
  <c r="AS96" i="15"/>
  <c r="AR96" i="15"/>
  <c r="AO96" i="17"/>
  <c r="AN96" i="17"/>
  <c r="AS96" i="18"/>
  <c r="AR96" i="18"/>
  <c r="AO96" i="20"/>
  <c r="AN96" i="20"/>
  <c r="AK96" i="21"/>
  <c r="AJ96" i="21"/>
  <c r="AQ76" i="19"/>
  <c r="AP76" i="19"/>
  <c r="AM96" i="22"/>
  <c r="AL96" i="22"/>
  <c r="AJ76" i="25"/>
  <c r="AK76" i="25"/>
  <c r="AK96" i="24"/>
  <c r="AJ96" i="24"/>
  <c r="AK76" i="26"/>
  <c r="AJ76" i="26"/>
  <c r="AQ75" i="38"/>
  <c r="AP75" i="38"/>
  <c r="AO72" i="39"/>
  <c r="AN72" i="39"/>
  <c r="AK92" i="11"/>
  <c r="AJ92" i="11"/>
  <c r="AQ72" i="14"/>
  <c r="AP72" i="14"/>
  <c r="AK92" i="15"/>
  <c r="AJ92" i="15"/>
  <c r="AM92" i="17"/>
  <c r="AL92" i="17"/>
  <c r="AK72" i="19"/>
  <c r="AJ72" i="19"/>
  <c r="AN92" i="22"/>
  <c r="AO92" i="22"/>
  <c r="AN92" i="25"/>
  <c r="AO92" i="25"/>
  <c r="AQ92" i="27"/>
  <c r="AP92" i="27"/>
  <c r="AP92" i="28"/>
  <c r="AQ92" i="28"/>
  <c r="AQ101" i="23"/>
  <c r="AP101" i="23"/>
  <c r="AS105" i="18"/>
  <c r="AR105" i="18"/>
  <c r="AQ85" i="22"/>
  <c r="AP85" i="22"/>
  <c r="AN85" i="25"/>
  <c r="AO85" i="25"/>
  <c r="AP105" i="24"/>
  <c r="AQ105" i="24"/>
  <c r="AM105" i="23"/>
  <c r="AL105" i="23"/>
  <c r="AS85" i="16"/>
  <c r="AR85" i="16"/>
  <c r="AR104" i="38"/>
  <c r="AS104" i="38"/>
  <c r="AO84" i="12"/>
  <c r="AN84" i="12"/>
  <c r="AM104" i="13"/>
  <c r="AL104" i="13"/>
  <c r="AO87" i="27"/>
  <c r="AN87" i="27"/>
  <c r="AN75" i="28"/>
  <c r="AO75" i="28"/>
  <c r="AJ74" i="22"/>
  <c r="AK74" i="22"/>
  <c r="AQ72" i="26"/>
  <c r="AP72" i="26"/>
  <c r="AK101" i="26"/>
  <c r="AJ101" i="26"/>
  <c r="AQ89" i="25"/>
  <c r="AP89" i="25"/>
  <c r="AQ108" i="12"/>
  <c r="AP108" i="12"/>
  <c r="AJ88" i="22"/>
  <c r="AK88" i="22"/>
  <c r="AP88" i="28"/>
  <c r="AQ88" i="28"/>
  <c r="AM78" i="22"/>
  <c r="AL78" i="22"/>
  <c r="AR75" i="14"/>
  <c r="AS75" i="14"/>
  <c r="AN74" i="25"/>
  <c r="AO74" i="25"/>
  <c r="AS94" i="24"/>
  <c r="AR94" i="24"/>
  <c r="AP94" i="23"/>
  <c r="AQ94" i="23"/>
  <c r="AN89" i="27"/>
  <c r="AO89" i="27"/>
  <c r="AR106" i="27"/>
  <c r="AS106" i="27"/>
  <c r="AR104" i="28"/>
  <c r="AS104" i="28"/>
  <c r="AK84" i="27"/>
  <c r="AJ84" i="27"/>
  <c r="AL97" i="16"/>
  <c r="AM97" i="16"/>
  <c r="AS75" i="24"/>
  <c r="AR75" i="24"/>
  <c r="AO106" i="24"/>
  <c r="AN106" i="24"/>
  <c r="AK106" i="16"/>
  <c r="AJ106" i="16"/>
  <c r="AS84" i="19"/>
  <c r="AR84" i="19"/>
  <c r="AQ79" i="28"/>
  <c r="AP79" i="28"/>
  <c r="AJ95" i="22"/>
  <c r="AK95" i="22"/>
  <c r="AM109" i="25"/>
  <c r="AL109" i="25"/>
  <c r="AR74" i="39"/>
  <c r="AS74" i="39"/>
  <c r="AR94" i="11"/>
  <c r="AS94" i="11"/>
  <c r="AM74" i="14"/>
  <c r="AL74" i="14"/>
  <c r="AS74" i="15"/>
  <c r="AR74" i="15"/>
  <c r="AQ94" i="17"/>
  <c r="AP94" i="17"/>
  <c r="AS74" i="19"/>
  <c r="AR74" i="19"/>
  <c r="AS91" i="25"/>
  <c r="AR91" i="25"/>
  <c r="AJ73" i="11"/>
  <c r="AK73" i="11"/>
  <c r="AO93" i="12"/>
  <c r="AN93" i="12"/>
  <c r="AO73" i="15"/>
  <c r="AN73" i="15"/>
  <c r="AP93" i="17"/>
  <c r="AQ93" i="17"/>
  <c r="AO73" i="21"/>
  <c r="AN73" i="21"/>
  <c r="AM93" i="19"/>
  <c r="AL93" i="19"/>
  <c r="AQ72" i="37"/>
  <c r="AP72" i="37"/>
  <c r="AQ84" i="37"/>
  <c r="AP84" i="37"/>
  <c r="AQ108" i="37"/>
  <c r="AP108" i="37"/>
  <c r="AK86" i="28"/>
  <c r="AJ86" i="28"/>
  <c r="AP90" i="27"/>
  <c r="AQ90" i="27"/>
  <c r="AN87" i="17"/>
  <c r="AO87" i="17"/>
  <c r="AJ106" i="19"/>
  <c r="AK106" i="19"/>
  <c r="AQ89" i="18"/>
  <c r="AP89" i="18"/>
  <c r="AM109" i="20"/>
  <c r="AL109" i="20"/>
  <c r="AM89" i="22"/>
  <c r="AL89" i="22"/>
  <c r="AJ89" i="24"/>
  <c r="AK89" i="24"/>
  <c r="AK110" i="16"/>
  <c r="AJ110" i="16"/>
  <c r="AO86" i="38"/>
  <c r="AN86" i="38"/>
  <c r="AO106" i="39"/>
  <c r="AN106" i="39"/>
  <c r="AO86" i="13"/>
  <c r="AN86" i="13"/>
  <c r="AK106" i="14"/>
  <c r="AJ106" i="14"/>
  <c r="AO106" i="19"/>
  <c r="AN106" i="19"/>
  <c r="AS85" i="27"/>
  <c r="AR85" i="27"/>
  <c r="AK105" i="28"/>
  <c r="AJ105" i="28"/>
  <c r="AK104" i="37"/>
  <c r="AJ104" i="37"/>
  <c r="AL84" i="18"/>
  <c r="AM84" i="18"/>
  <c r="AM104" i="20"/>
  <c r="AL104" i="20"/>
  <c r="AQ74" i="26"/>
  <c r="AP74" i="26"/>
  <c r="AR108" i="27"/>
  <c r="AS108" i="27"/>
  <c r="AQ107" i="21"/>
  <c r="AP107" i="21"/>
  <c r="AN107" i="23"/>
  <c r="AO107" i="23"/>
  <c r="AK86" i="19"/>
  <c r="AJ86" i="19"/>
  <c r="AO84" i="28"/>
  <c r="AN84" i="28"/>
  <c r="AQ89" i="37"/>
  <c r="AP89" i="37"/>
  <c r="AJ107" i="20"/>
  <c r="AK107" i="20"/>
  <c r="AN97" i="24"/>
  <c r="AO97" i="24"/>
  <c r="AN90" i="24"/>
  <c r="AO90" i="24"/>
  <c r="AS89" i="16"/>
  <c r="AR89" i="16"/>
  <c r="AN107" i="22"/>
  <c r="AO107" i="22"/>
  <c r="AO106" i="22"/>
  <c r="AN106" i="22"/>
  <c r="AO84" i="22"/>
  <c r="AN84" i="22"/>
  <c r="AL87" i="16"/>
  <c r="AM87" i="16"/>
  <c r="AO82" i="37"/>
  <c r="AN82" i="37"/>
  <c r="AS99" i="25"/>
  <c r="AR99" i="25"/>
  <c r="AO77" i="23"/>
  <c r="AN77" i="23"/>
  <c r="AQ103" i="23"/>
  <c r="AP103" i="23"/>
  <c r="AM102" i="26"/>
  <c r="AL102" i="26"/>
  <c r="AM90" i="19"/>
  <c r="AL90" i="19"/>
  <c r="AN99" i="25"/>
  <c r="AO99" i="25"/>
  <c r="AK83" i="26"/>
  <c r="AJ83" i="26"/>
  <c r="AN91" i="38"/>
  <c r="AO91" i="38"/>
  <c r="AM91" i="39"/>
  <c r="AL91" i="39"/>
  <c r="AO71" i="13"/>
  <c r="AN71" i="13"/>
  <c r="AM90" i="39"/>
  <c r="AL90" i="39"/>
  <c r="AO71" i="11"/>
  <c r="AN71" i="11"/>
  <c r="AS71" i="21"/>
  <c r="AR71" i="21"/>
  <c r="AS89" i="11"/>
  <c r="AR89" i="11"/>
  <c r="AR109" i="12"/>
  <c r="AS109" i="12"/>
  <c r="AM89" i="15"/>
  <c r="AL89" i="15"/>
  <c r="AR89" i="17"/>
  <c r="AS89" i="17"/>
  <c r="AQ88" i="39"/>
  <c r="AP88" i="39"/>
  <c r="AJ107" i="38"/>
  <c r="AK107" i="38"/>
  <c r="AS85" i="14"/>
  <c r="AR85" i="14"/>
  <c r="AQ105" i="15"/>
  <c r="AP105" i="15"/>
  <c r="AM100" i="16"/>
  <c r="AL100" i="16"/>
  <c r="AJ71" i="20"/>
  <c r="AK71" i="20"/>
  <c r="AR90" i="39"/>
  <c r="AS90" i="39"/>
  <c r="AR110" i="18"/>
  <c r="AS110" i="18"/>
  <c r="AS71" i="12"/>
  <c r="AR71" i="12"/>
  <c r="AR91" i="13"/>
  <c r="AS91" i="13"/>
  <c r="AK71" i="17"/>
  <c r="BE71" i="17" s="1"/>
  <c r="AJ71" i="17"/>
  <c r="AM91" i="18"/>
  <c r="AL91" i="18"/>
  <c r="AQ71" i="19"/>
  <c r="AP71" i="19"/>
  <c r="AR90" i="18"/>
  <c r="AS90" i="18"/>
  <c r="AM90" i="20"/>
  <c r="AL90" i="20"/>
  <c r="AK90" i="21"/>
  <c r="AJ90" i="21"/>
  <c r="AQ110" i="19"/>
  <c r="AP110" i="19"/>
  <c r="AO110" i="25"/>
  <c r="AN110" i="25"/>
  <c r="AN109" i="38"/>
  <c r="AO109" i="38"/>
  <c r="AP89" i="12"/>
  <c r="AQ89" i="12"/>
  <c r="AN107" i="11"/>
  <c r="AO107" i="11"/>
  <c r="AJ91" i="38"/>
  <c r="AK91" i="38"/>
  <c r="AL71" i="12"/>
  <c r="AM71" i="12"/>
  <c r="AO91" i="13"/>
  <c r="AN91" i="13"/>
  <c r="AR71" i="18"/>
  <c r="AS71" i="18"/>
  <c r="AR71" i="19"/>
  <c r="AS71" i="19"/>
  <c r="AM110" i="38"/>
  <c r="AL110" i="38"/>
  <c r="AN90" i="12"/>
  <c r="AO90" i="12"/>
  <c r="AK110" i="13"/>
  <c r="AJ110" i="13"/>
  <c r="AL90" i="18"/>
  <c r="AM90" i="18"/>
  <c r="AO90" i="20"/>
  <c r="AN90" i="20"/>
  <c r="AR90" i="21"/>
  <c r="AS90" i="21"/>
  <c r="AL110" i="19"/>
  <c r="AM110" i="19"/>
  <c r="AK90" i="22"/>
  <c r="AJ90" i="22"/>
  <c r="AK110" i="25"/>
  <c r="AJ110" i="25"/>
  <c r="AQ109" i="38"/>
  <c r="AP109" i="38"/>
  <c r="AS89" i="12"/>
  <c r="AR89" i="12"/>
  <c r="AN109" i="13"/>
  <c r="AO109" i="13"/>
  <c r="AM91" i="19"/>
  <c r="AL91" i="19"/>
  <c r="AR88" i="11"/>
  <c r="AS88" i="11"/>
  <c r="AK87" i="39"/>
  <c r="AJ87" i="39"/>
  <c r="AM107" i="11"/>
  <c r="AL107" i="11"/>
  <c r="AO90" i="19"/>
  <c r="AN90" i="19"/>
  <c r="AJ85" i="11"/>
  <c r="AK85" i="11"/>
  <c r="AK105" i="12"/>
  <c r="AJ105" i="12"/>
  <c r="AL91" i="20"/>
  <c r="AM91" i="20"/>
  <c r="AQ99" i="26"/>
  <c r="AP99" i="26"/>
  <c r="AQ83" i="39"/>
  <c r="AP83" i="39"/>
  <c r="AM103" i="11"/>
  <c r="AL103" i="11"/>
  <c r="AQ83" i="14"/>
  <c r="AP83" i="14"/>
  <c r="AQ103" i="15"/>
  <c r="AP103" i="15"/>
  <c r="AS83" i="20"/>
  <c r="AR83" i="20"/>
  <c r="AS103" i="21"/>
  <c r="AR103" i="21"/>
  <c r="AJ103" i="19"/>
  <c r="AK103" i="19"/>
  <c r="AS103" i="37"/>
  <c r="AR103" i="37"/>
  <c r="AK100" i="20"/>
  <c r="AJ100" i="20"/>
  <c r="AP80" i="25"/>
  <c r="AQ80" i="25"/>
  <c r="AQ100" i="27"/>
  <c r="AP100" i="27"/>
  <c r="AS95" i="39"/>
  <c r="AR95" i="39"/>
  <c r="AR75" i="12"/>
  <c r="AS75" i="12"/>
  <c r="AK83" i="27"/>
  <c r="AJ83" i="27"/>
  <c r="AJ82" i="38"/>
  <c r="AK82" i="38"/>
  <c r="AK102" i="39"/>
  <c r="AJ102" i="39"/>
  <c r="AS82" i="13"/>
  <c r="AR82" i="13"/>
  <c r="AL102" i="14"/>
  <c r="AM102" i="14"/>
  <c r="AK82" i="18"/>
  <c r="AJ82" i="18"/>
  <c r="AS102" i="20"/>
  <c r="AR102" i="20"/>
  <c r="AL82" i="25"/>
  <c r="AM82" i="25"/>
  <c r="AS82" i="24"/>
  <c r="AR82" i="24"/>
  <c r="AM102" i="23"/>
  <c r="AL102" i="23"/>
  <c r="AJ80" i="20"/>
  <c r="AK80" i="20"/>
  <c r="AN81" i="39"/>
  <c r="AO81" i="39"/>
  <c r="AJ101" i="11"/>
  <c r="AK101" i="11"/>
  <c r="AQ81" i="14"/>
  <c r="AP81" i="14"/>
  <c r="AS101" i="15"/>
  <c r="AR101" i="15"/>
  <c r="AQ81" i="20"/>
  <c r="AP81" i="20"/>
  <c r="AQ101" i="21"/>
  <c r="AP101" i="21"/>
  <c r="AJ101" i="19"/>
  <c r="AK101" i="19"/>
  <c r="AM101" i="27"/>
  <c r="AL101" i="27"/>
  <c r="AK101" i="28"/>
  <c r="AJ101" i="28"/>
  <c r="AO80" i="18"/>
  <c r="AN80" i="18"/>
  <c r="AK100" i="21"/>
  <c r="AJ100" i="21"/>
  <c r="AL100" i="19"/>
  <c r="AM100" i="19"/>
  <c r="AQ80" i="26"/>
  <c r="AP80" i="26"/>
  <c r="AO99" i="37"/>
  <c r="AN99" i="37"/>
  <c r="AK100" i="38"/>
  <c r="AJ100" i="38"/>
  <c r="AK80" i="12"/>
  <c r="AJ80" i="12"/>
  <c r="AM100" i="13"/>
  <c r="AL100" i="13"/>
  <c r="AK100" i="15"/>
  <c r="AJ100" i="15"/>
  <c r="AK95" i="14"/>
  <c r="AJ95" i="14"/>
  <c r="AO76" i="19"/>
  <c r="AN76" i="19"/>
  <c r="AQ79" i="11"/>
  <c r="AP79" i="11"/>
  <c r="AK99" i="12"/>
  <c r="AJ99" i="12"/>
  <c r="AP79" i="15"/>
  <c r="AQ79" i="15"/>
  <c r="AM99" i="17"/>
  <c r="AL99" i="17"/>
  <c r="AL79" i="21"/>
  <c r="AM79" i="21"/>
  <c r="AM99" i="19"/>
  <c r="AL99" i="19"/>
  <c r="AM99" i="22"/>
  <c r="AL99" i="22"/>
  <c r="AO99" i="23"/>
  <c r="AN99" i="23"/>
  <c r="AR79" i="16"/>
  <c r="AS79" i="16"/>
  <c r="AL99" i="27"/>
  <c r="AM99" i="27"/>
  <c r="AR98" i="28"/>
  <c r="AS98" i="28"/>
  <c r="AQ78" i="39"/>
  <c r="AP78" i="39"/>
  <c r="AQ98" i="11"/>
  <c r="AP98" i="11"/>
  <c r="AK78" i="14"/>
  <c r="AJ78" i="14"/>
  <c r="AO78" i="18"/>
  <c r="AN78" i="18"/>
  <c r="AN78" i="20"/>
  <c r="AO78" i="20"/>
  <c r="AO78" i="19"/>
  <c r="AN78" i="19"/>
  <c r="AR98" i="22"/>
  <c r="AS98" i="22"/>
  <c r="AS78" i="23"/>
  <c r="AR78" i="23"/>
  <c r="AS77" i="11"/>
  <c r="AR77" i="11"/>
  <c r="AS97" i="12"/>
  <c r="AR97" i="12"/>
  <c r="AM77" i="17"/>
  <c r="AL77" i="17"/>
  <c r="AO97" i="18"/>
  <c r="AN97" i="18"/>
  <c r="AQ77" i="19"/>
  <c r="AP77" i="19"/>
  <c r="AN77" i="22"/>
  <c r="AO77" i="22"/>
  <c r="AJ77" i="25"/>
  <c r="AK77" i="25"/>
  <c r="AQ97" i="27"/>
  <c r="AP97" i="27"/>
  <c r="AM97" i="28"/>
  <c r="AL97" i="28"/>
  <c r="AK76" i="38"/>
  <c r="AJ76" i="38"/>
  <c r="AK76" i="39"/>
  <c r="AJ76" i="39"/>
  <c r="AQ76" i="11"/>
  <c r="AP76" i="11"/>
  <c r="AR76" i="12"/>
  <c r="AS76" i="12"/>
  <c r="AR96" i="13"/>
  <c r="AS96" i="13"/>
  <c r="AM76" i="14"/>
  <c r="AL76" i="14"/>
  <c r="AJ76" i="17"/>
  <c r="AK76" i="17"/>
  <c r="AR76" i="18"/>
  <c r="AS76" i="18"/>
  <c r="AO76" i="20"/>
  <c r="AN76" i="20"/>
  <c r="AK76" i="21"/>
  <c r="AJ76" i="21"/>
  <c r="AM76" i="19"/>
  <c r="AL76" i="19"/>
  <c r="AN96" i="22"/>
  <c r="AO96" i="22"/>
  <c r="AM76" i="25"/>
  <c r="AL76" i="25"/>
  <c r="AM96" i="24"/>
  <c r="AL96" i="24"/>
  <c r="AM76" i="26"/>
  <c r="AL76" i="26"/>
  <c r="AK72" i="39"/>
  <c r="AJ72" i="39"/>
  <c r="AR92" i="11"/>
  <c r="AS92" i="11"/>
  <c r="AS72" i="14"/>
  <c r="AR72" i="14"/>
  <c r="AM72" i="15"/>
  <c r="AL72" i="15"/>
  <c r="AO92" i="17"/>
  <c r="AN92" i="17"/>
  <c r="AM72" i="19"/>
  <c r="AL72" i="19"/>
  <c r="AO72" i="22"/>
  <c r="AN72" i="22"/>
  <c r="AP92" i="25"/>
  <c r="AQ92" i="25"/>
  <c r="AQ92" i="24"/>
  <c r="BK92" i="24" s="1"/>
  <c r="AP92" i="24"/>
  <c r="AJ92" i="23"/>
  <c r="AK92" i="23"/>
  <c r="AR92" i="27"/>
  <c r="AS92" i="27"/>
  <c r="AR92" i="28"/>
  <c r="AS92" i="28"/>
  <c r="AL85" i="18"/>
  <c r="AM85" i="18"/>
  <c r="AJ105" i="20"/>
  <c r="AK105" i="20"/>
  <c r="AR85" i="22"/>
  <c r="AS85" i="22"/>
  <c r="AP85" i="25"/>
  <c r="AQ85" i="25"/>
  <c r="AS105" i="24"/>
  <c r="AR105" i="24"/>
  <c r="AO105" i="23"/>
  <c r="AN105" i="23"/>
  <c r="AK104" i="38"/>
  <c r="AJ104" i="38"/>
  <c r="AK84" i="12"/>
  <c r="AJ84" i="12"/>
  <c r="AO104" i="13"/>
  <c r="AN104" i="13"/>
  <c r="AQ75" i="28"/>
  <c r="AP75" i="28"/>
  <c r="AM74" i="22"/>
  <c r="AL74" i="22"/>
  <c r="AM71" i="22"/>
  <c r="AL71" i="22"/>
  <c r="AS89" i="25"/>
  <c r="AR89" i="25"/>
  <c r="AM88" i="22"/>
  <c r="AL88" i="22"/>
  <c r="AR88" i="28"/>
  <c r="AS88" i="28"/>
  <c r="AS109" i="28"/>
  <c r="AR109" i="28"/>
  <c r="AO78" i="22"/>
  <c r="AN78" i="22"/>
  <c r="AK75" i="14"/>
  <c r="AJ75" i="14"/>
  <c r="AQ74" i="25"/>
  <c r="AP74" i="25"/>
  <c r="AK94" i="24"/>
  <c r="AJ94" i="24"/>
  <c r="AS94" i="23"/>
  <c r="AR94" i="23"/>
  <c r="AP89" i="27"/>
  <c r="AQ89" i="27"/>
  <c r="AR88" i="26"/>
  <c r="AS88" i="26"/>
  <c r="AK77" i="16"/>
  <c r="AJ77" i="16"/>
  <c r="BD77" i="16" s="1"/>
  <c r="AP95" i="25"/>
  <c r="AQ95" i="25"/>
  <c r="AQ106" i="24"/>
  <c r="AP106" i="24"/>
  <c r="AM106" i="16"/>
  <c r="AL106" i="16"/>
  <c r="AK84" i="19"/>
  <c r="AJ84" i="19"/>
  <c r="AM74" i="37"/>
  <c r="AL74" i="37"/>
  <c r="AO75" i="26"/>
  <c r="AN75" i="26"/>
  <c r="AJ75" i="25"/>
  <c r="AK75" i="25"/>
  <c r="AN109" i="25"/>
  <c r="AO109" i="25"/>
  <c r="AJ78" i="15"/>
  <c r="AK78" i="15"/>
  <c r="AM74" i="11"/>
  <c r="AL74" i="11"/>
  <c r="AO94" i="12"/>
  <c r="AN94" i="12"/>
  <c r="AK74" i="17"/>
  <c r="AJ74" i="17"/>
  <c r="AM94" i="18"/>
  <c r="AL94" i="18"/>
  <c r="AP91" i="16"/>
  <c r="AQ91" i="16"/>
  <c r="AM73" i="11"/>
  <c r="AL73" i="11"/>
  <c r="AQ93" i="12"/>
  <c r="AP93" i="12"/>
  <c r="AK73" i="15"/>
  <c r="AJ73" i="15"/>
  <c r="AS93" i="17"/>
  <c r="AR93" i="17"/>
  <c r="AQ73" i="21"/>
  <c r="AP73" i="21"/>
  <c r="AN93" i="19"/>
  <c r="AO93" i="19"/>
  <c r="AM109" i="24"/>
  <c r="AL109" i="24"/>
  <c r="AK104" i="24"/>
  <c r="AJ104" i="24"/>
  <c r="AP86" i="28"/>
  <c r="AQ86" i="28"/>
  <c r="AM75" i="27"/>
  <c r="AL75" i="27"/>
  <c r="AO90" i="27"/>
  <c r="AN90" i="27"/>
  <c r="AS87" i="17"/>
  <c r="AR87" i="17"/>
  <c r="AL89" i="18"/>
  <c r="AM89" i="18"/>
  <c r="AN109" i="20"/>
  <c r="AO109" i="20"/>
  <c r="AN89" i="22"/>
  <c r="AO89" i="22"/>
  <c r="AM89" i="24"/>
  <c r="AL89" i="24"/>
  <c r="BF89" i="24" s="1"/>
  <c r="AQ94" i="37"/>
  <c r="AP94" i="37"/>
  <c r="AJ86" i="38"/>
  <c r="AK86" i="38"/>
  <c r="AK106" i="39"/>
  <c r="AJ106" i="39"/>
  <c r="AK86" i="13"/>
  <c r="AJ86" i="13"/>
  <c r="AO106" i="14"/>
  <c r="AN106" i="14"/>
  <c r="AQ106" i="19"/>
  <c r="AP106" i="19"/>
  <c r="AK85" i="27"/>
  <c r="AJ85" i="27"/>
  <c r="AM105" i="28"/>
  <c r="AL105" i="28"/>
  <c r="AM104" i="37"/>
  <c r="AL104" i="37"/>
  <c r="AR84" i="18"/>
  <c r="AS84" i="18"/>
  <c r="AQ84" i="20"/>
  <c r="AP84" i="20"/>
  <c r="AQ104" i="21"/>
  <c r="AP104" i="21"/>
  <c r="AM77" i="37"/>
  <c r="AL77" i="37"/>
  <c r="BF77" i="37" s="1"/>
  <c r="AJ108" i="26"/>
  <c r="AK108" i="26"/>
  <c r="AM87" i="22"/>
  <c r="AL87" i="22"/>
  <c r="AN107" i="16"/>
  <c r="AO107" i="16"/>
  <c r="AM86" i="19"/>
  <c r="AL86" i="19"/>
  <c r="AP84" i="28"/>
  <c r="AQ84" i="28"/>
  <c r="AO107" i="20"/>
  <c r="AN107" i="20"/>
  <c r="AJ97" i="24"/>
  <c r="AK97" i="24"/>
  <c r="AP90" i="24"/>
  <c r="AQ90" i="24"/>
  <c r="AQ107" i="22"/>
  <c r="AP107" i="22"/>
  <c r="AJ106" i="22"/>
  <c r="AK106" i="22"/>
  <c r="AP84" i="22"/>
  <c r="AQ84" i="22"/>
  <c r="AJ90" i="16"/>
  <c r="AK90" i="16"/>
  <c r="AK87" i="27"/>
  <c r="AJ87" i="27"/>
  <c r="AO81" i="37"/>
  <c r="AN81" i="37"/>
  <c r="AO96" i="23"/>
  <c r="AN96" i="23"/>
  <c r="AQ102" i="26"/>
  <c r="AP102" i="26"/>
  <c r="AR103" i="23"/>
  <c r="AS103" i="23"/>
  <c r="AK73" i="23"/>
  <c r="AJ73" i="23"/>
  <c r="AK97" i="26"/>
  <c r="AJ97" i="26"/>
  <c r="AM87" i="39"/>
  <c r="AL87" i="39"/>
  <c r="AK107" i="11"/>
  <c r="AJ107" i="11"/>
  <c r="AQ105" i="38"/>
  <c r="AP105" i="38"/>
  <c r="AJ85" i="12"/>
  <c r="AK85" i="12"/>
  <c r="AS105" i="13"/>
  <c r="AR105" i="13"/>
  <c r="AQ79" i="26"/>
  <c r="AP79" i="26"/>
  <c r="AM83" i="39"/>
  <c r="AL83" i="39"/>
  <c r="AN103" i="11"/>
  <c r="AO103" i="11"/>
  <c r="AM83" i="14"/>
  <c r="AL83" i="14"/>
  <c r="AS103" i="15"/>
  <c r="AR103" i="15"/>
  <c r="AJ83" i="21"/>
  <c r="AK83" i="21"/>
  <c r="AP103" i="19"/>
  <c r="AQ103" i="19"/>
  <c r="AO83" i="37"/>
  <c r="AN83" i="37"/>
  <c r="AQ100" i="20"/>
  <c r="AP100" i="20"/>
  <c r="AR80" i="25"/>
  <c r="AS80" i="25"/>
  <c r="AR100" i="27"/>
  <c r="AS100" i="27"/>
  <c r="AM95" i="39"/>
  <c r="AL95" i="39"/>
  <c r="AK75" i="12"/>
  <c r="AJ75" i="12"/>
  <c r="AQ82" i="38"/>
  <c r="AP82" i="38"/>
  <c r="AQ102" i="39"/>
  <c r="AP102" i="39"/>
  <c r="AO82" i="13"/>
  <c r="AN82" i="13"/>
  <c r="AO102" i="14"/>
  <c r="AN102" i="14"/>
  <c r="AK82" i="20"/>
  <c r="AJ82" i="20"/>
  <c r="AJ102" i="21"/>
  <c r="AK102" i="21"/>
  <c r="AO82" i="24"/>
  <c r="AN82" i="24"/>
  <c r="AO102" i="23"/>
  <c r="AN102" i="23"/>
  <c r="AS80" i="20"/>
  <c r="AR80" i="20"/>
  <c r="AK79" i="26"/>
  <c r="AJ79" i="26"/>
  <c r="AQ81" i="39"/>
  <c r="AP81" i="39"/>
  <c r="AL101" i="11"/>
  <c r="AM101" i="11"/>
  <c r="AK81" i="14"/>
  <c r="AJ81" i="14"/>
  <c r="AO101" i="15"/>
  <c r="AN101" i="15"/>
  <c r="AJ81" i="21"/>
  <c r="AK81" i="21"/>
  <c r="AM101" i="19"/>
  <c r="AL101" i="19"/>
  <c r="AO101" i="27"/>
  <c r="AN101" i="27"/>
  <c r="AM101" i="28"/>
  <c r="AL101" i="28"/>
  <c r="AQ80" i="14"/>
  <c r="AP80" i="14"/>
  <c r="AQ80" i="18"/>
  <c r="AP80" i="18"/>
  <c r="AM100" i="21"/>
  <c r="AL100" i="21"/>
  <c r="AJ100" i="19"/>
  <c r="AK100" i="19"/>
  <c r="AS99" i="37"/>
  <c r="AR99" i="37"/>
  <c r="AR80" i="38"/>
  <c r="AS80" i="38"/>
  <c r="AR100" i="39"/>
  <c r="AS100" i="39"/>
  <c r="AK80" i="13"/>
  <c r="AJ80" i="13"/>
  <c r="AO100" i="14"/>
  <c r="AN100" i="14"/>
  <c r="AL100" i="15"/>
  <c r="AM100" i="15"/>
  <c r="AN95" i="14"/>
  <c r="AO95" i="14"/>
  <c r="AO98" i="37"/>
  <c r="AN98" i="37"/>
  <c r="AS79" i="11"/>
  <c r="AR79" i="11"/>
  <c r="AM99" i="12"/>
  <c r="AL99" i="12"/>
  <c r="AR79" i="15"/>
  <c r="AS79" i="15"/>
  <c r="AO99" i="17"/>
  <c r="AN99" i="17"/>
  <c r="AO79" i="21"/>
  <c r="AN79" i="21"/>
  <c r="AO99" i="19"/>
  <c r="AN99" i="19"/>
  <c r="AN99" i="22"/>
  <c r="AO99" i="22"/>
  <c r="AS99" i="24"/>
  <c r="AR99" i="24"/>
  <c r="AQ99" i="23"/>
  <c r="AP99" i="23"/>
  <c r="AO79" i="16"/>
  <c r="AN79" i="16"/>
  <c r="AK99" i="27"/>
  <c r="AJ99" i="27"/>
  <c r="AS105" i="17"/>
  <c r="AR105" i="17"/>
  <c r="AR78" i="39"/>
  <c r="AS78" i="39"/>
  <c r="AR98" i="11"/>
  <c r="AS98" i="11"/>
  <c r="AQ78" i="14"/>
  <c r="AP78" i="14"/>
  <c r="AQ78" i="18"/>
  <c r="AP78" i="18"/>
  <c r="AQ78" i="20"/>
  <c r="AP78" i="20"/>
  <c r="AQ78" i="19"/>
  <c r="AP78" i="19"/>
  <c r="AO75" i="13"/>
  <c r="AN75" i="13"/>
  <c r="AN97" i="38"/>
  <c r="AO97" i="38"/>
  <c r="AK77" i="12"/>
  <c r="AJ77" i="12"/>
  <c r="AS97" i="13"/>
  <c r="AR97" i="13"/>
  <c r="AO77" i="17"/>
  <c r="AN77" i="17"/>
  <c r="AQ97" i="18"/>
  <c r="AP97" i="18"/>
  <c r="AN77" i="19"/>
  <c r="AO77" i="19"/>
  <c r="AP77" i="22"/>
  <c r="AQ77" i="22"/>
  <c r="AQ77" i="25"/>
  <c r="AP77" i="25"/>
  <c r="AJ77" i="27"/>
  <c r="AK77" i="27"/>
  <c r="AO97" i="28"/>
  <c r="AN97" i="28"/>
  <c r="AK76" i="16"/>
  <c r="AJ76" i="16"/>
  <c r="AL76" i="13"/>
  <c r="AM76" i="13"/>
  <c r="AO76" i="14"/>
  <c r="AN76" i="14"/>
  <c r="AO76" i="17"/>
  <c r="AN76" i="17"/>
  <c r="AN76" i="18"/>
  <c r="AO76" i="18"/>
  <c r="AQ76" i="20"/>
  <c r="AP76" i="20"/>
  <c r="AM76" i="21"/>
  <c r="AL76" i="21"/>
  <c r="AS76" i="19"/>
  <c r="AR76" i="19"/>
  <c r="AQ96" i="22"/>
  <c r="AP96" i="22"/>
  <c r="AO76" i="25"/>
  <c r="AN76" i="25"/>
  <c r="AO96" i="24"/>
  <c r="AN96" i="24"/>
  <c r="AO76" i="26"/>
  <c r="AN76" i="26"/>
  <c r="AJ72" i="11"/>
  <c r="AK72" i="11"/>
  <c r="AR92" i="12"/>
  <c r="AS92" i="12"/>
  <c r="AS72" i="15"/>
  <c r="AR72" i="15"/>
  <c r="AJ92" i="17"/>
  <c r="AK92" i="17"/>
  <c r="AN72" i="19"/>
  <c r="AO72" i="19"/>
  <c r="AK72" i="22"/>
  <c r="AJ72" i="22"/>
  <c r="AS92" i="25"/>
  <c r="AR92" i="25"/>
  <c r="AS92" i="24"/>
  <c r="AR92" i="24"/>
  <c r="AQ92" i="23"/>
  <c r="AP92" i="23"/>
  <c r="AK72" i="27"/>
  <c r="BE72" i="27" s="1"/>
  <c r="AJ72" i="27"/>
  <c r="AN72" i="28"/>
  <c r="AO72" i="28"/>
  <c r="AQ85" i="18"/>
  <c r="AP85" i="18"/>
  <c r="AR105" i="20"/>
  <c r="AS105" i="20"/>
  <c r="AR85" i="25"/>
  <c r="AS85" i="25"/>
  <c r="AM85" i="24"/>
  <c r="AL85" i="24"/>
  <c r="AQ105" i="23"/>
  <c r="AP105" i="23"/>
  <c r="AR84" i="38"/>
  <c r="AS84" i="38"/>
  <c r="AL104" i="39"/>
  <c r="AM104" i="39"/>
  <c r="AS84" i="13"/>
  <c r="AR84" i="13"/>
  <c r="AK104" i="14"/>
  <c r="AJ104" i="14"/>
  <c r="AJ110" i="28"/>
  <c r="AK110" i="28"/>
  <c r="AP95" i="27"/>
  <c r="AQ95" i="27"/>
  <c r="AO74" i="22"/>
  <c r="AN74" i="22"/>
  <c r="AQ71" i="22"/>
  <c r="AP71" i="22"/>
  <c r="AO88" i="22"/>
  <c r="AN88" i="22"/>
  <c r="AK78" i="22"/>
  <c r="AJ78" i="22"/>
  <c r="AM75" i="14"/>
  <c r="AL75" i="14"/>
  <c r="AR74" i="25"/>
  <c r="AS74" i="25"/>
  <c r="AM94" i="24"/>
  <c r="AL94" i="24"/>
  <c r="AK74" i="16"/>
  <c r="AJ74" i="16"/>
  <c r="AK108" i="17"/>
  <c r="BE108" i="17" s="1"/>
  <c r="AJ108" i="17"/>
  <c r="AK88" i="26"/>
  <c r="AJ88" i="26"/>
  <c r="AM97" i="26"/>
  <c r="AL97" i="26"/>
  <c r="AM77" i="16"/>
  <c r="AL77" i="16"/>
  <c r="AJ75" i="19"/>
  <c r="AK75" i="19"/>
  <c r="AS95" i="25"/>
  <c r="AR95" i="25"/>
  <c r="AR106" i="24"/>
  <c r="AS106" i="24"/>
  <c r="AN106" i="16"/>
  <c r="AO106" i="16"/>
  <c r="AL84" i="19"/>
  <c r="AM84" i="19"/>
  <c r="AO95" i="20"/>
  <c r="AN95" i="20"/>
  <c r="AS75" i="26"/>
  <c r="AR75" i="26"/>
  <c r="AM75" i="25"/>
  <c r="AL75" i="25"/>
  <c r="AQ109" i="25"/>
  <c r="AP109" i="25"/>
  <c r="AM78" i="15"/>
  <c r="AL78" i="15"/>
  <c r="AK74" i="11"/>
  <c r="AJ74" i="11"/>
  <c r="AQ94" i="12"/>
  <c r="AP94" i="12"/>
  <c r="AL74" i="17"/>
  <c r="AM74" i="17"/>
  <c r="AS94" i="18"/>
  <c r="AR94" i="18"/>
  <c r="AK91" i="16"/>
  <c r="AJ91" i="16"/>
  <c r="AK93" i="38"/>
  <c r="AJ93" i="38"/>
  <c r="AO73" i="12"/>
  <c r="AN73" i="12"/>
  <c r="AS93" i="13"/>
  <c r="AR93" i="13"/>
  <c r="AQ73" i="17"/>
  <c r="AP73" i="17"/>
  <c r="AO93" i="18"/>
  <c r="AN93" i="18"/>
  <c r="AQ93" i="19"/>
  <c r="AP93" i="19"/>
  <c r="AQ109" i="24"/>
  <c r="AP109" i="24"/>
  <c r="AK108" i="15"/>
  <c r="AJ108" i="15"/>
  <c r="AK88" i="24"/>
  <c r="AJ88" i="24"/>
  <c r="AQ110" i="37"/>
  <c r="AP110" i="37"/>
  <c r="AL87" i="17"/>
  <c r="AM87" i="17"/>
  <c r="AS89" i="18"/>
  <c r="AR89" i="18"/>
  <c r="AQ109" i="20"/>
  <c r="AP109" i="20"/>
  <c r="AN89" i="24"/>
  <c r="AO89" i="24"/>
  <c r="AQ91" i="28"/>
  <c r="AP91" i="28"/>
  <c r="AQ86" i="38"/>
  <c r="AP86" i="38"/>
  <c r="AQ106" i="39"/>
  <c r="AP106" i="39"/>
  <c r="AQ86" i="13"/>
  <c r="AP86" i="13"/>
  <c r="AQ106" i="14"/>
  <c r="AP106" i="14"/>
  <c r="AS106" i="19"/>
  <c r="AR106" i="19"/>
  <c r="AK84" i="23"/>
  <c r="AJ84" i="23"/>
  <c r="AL85" i="27"/>
  <c r="AM85" i="27"/>
  <c r="AO105" i="28"/>
  <c r="AN105" i="28"/>
  <c r="AO104" i="37"/>
  <c r="AN104" i="37"/>
  <c r="AN84" i="20"/>
  <c r="AO84" i="20"/>
  <c r="AM104" i="21"/>
  <c r="AL104" i="21"/>
  <c r="AM108" i="26"/>
  <c r="AL108" i="26"/>
  <c r="AN87" i="22"/>
  <c r="AO87" i="22"/>
  <c r="AP107" i="16"/>
  <c r="AQ107" i="16"/>
  <c r="AS86" i="19"/>
  <c r="AR86" i="19"/>
  <c r="AR84" i="28"/>
  <c r="AS84" i="28"/>
  <c r="AP107" i="20"/>
  <c r="AQ107" i="20"/>
  <c r="AQ97" i="24"/>
  <c r="AP97" i="24"/>
  <c r="AS90" i="24"/>
  <c r="AR90" i="24"/>
  <c r="AS107" i="22"/>
  <c r="AR107" i="22"/>
  <c r="AM106" i="22"/>
  <c r="AL106" i="22"/>
  <c r="AK84" i="22"/>
  <c r="AJ84" i="22"/>
  <c r="AL90" i="16"/>
  <c r="AM90" i="16"/>
  <c r="AR87" i="27"/>
  <c r="AS87" i="27"/>
  <c r="AM103" i="28"/>
  <c r="AL103" i="28"/>
  <c r="AK102" i="37"/>
  <c r="AJ102" i="37"/>
  <c r="AM92" i="23"/>
  <c r="AL92" i="23"/>
  <c r="AJ102" i="28"/>
  <c r="AK102" i="28"/>
  <c r="AO101" i="26"/>
  <c r="AN101" i="26"/>
  <c r="AR102" i="26"/>
  <c r="AS102" i="26"/>
  <c r="AK102" i="27"/>
  <c r="AJ102" i="27"/>
  <c r="AQ109" i="39"/>
  <c r="AP109" i="39"/>
  <c r="AQ108" i="38"/>
  <c r="AP108" i="38"/>
  <c r="AQ107" i="11"/>
  <c r="AP107" i="11"/>
  <c r="AS105" i="38"/>
  <c r="AR105" i="38"/>
  <c r="AK105" i="13"/>
  <c r="AJ105" i="13"/>
  <c r="AR83" i="39"/>
  <c r="AS83" i="39"/>
  <c r="AQ103" i="11"/>
  <c r="AP103" i="11"/>
  <c r="AK83" i="14"/>
  <c r="AJ83" i="14"/>
  <c r="AK103" i="15"/>
  <c r="AJ103" i="15"/>
  <c r="AM103" i="17"/>
  <c r="AL103" i="17"/>
  <c r="AM83" i="21"/>
  <c r="AL83" i="21"/>
  <c r="AS103" i="19"/>
  <c r="AR103" i="19"/>
  <c r="AQ82" i="24"/>
  <c r="AP82" i="24"/>
  <c r="AP102" i="23"/>
  <c r="AQ102" i="23"/>
  <c r="AR81" i="39"/>
  <c r="AS81" i="39"/>
  <c r="AN101" i="11"/>
  <c r="AO101" i="11"/>
  <c r="AR81" i="21"/>
  <c r="AS81" i="21"/>
  <c r="AQ101" i="27"/>
  <c r="AP101" i="27"/>
  <c r="AN101" i="28"/>
  <c r="AO101" i="28"/>
  <c r="AR80" i="14"/>
  <c r="AS80" i="14"/>
  <c r="AL80" i="18"/>
  <c r="AM80" i="18"/>
  <c r="AO100" i="21"/>
  <c r="AN100" i="21"/>
  <c r="AM80" i="38"/>
  <c r="AL80" i="38"/>
  <c r="AM80" i="13"/>
  <c r="AL80" i="13"/>
  <c r="AS95" i="14"/>
  <c r="AR95" i="14"/>
  <c r="AM79" i="11"/>
  <c r="AL79" i="11"/>
  <c r="AN99" i="12"/>
  <c r="AO99" i="12"/>
  <c r="AP99" i="17"/>
  <c r="AQ99" i="17"/>
  <c r="AN79" i="19"/>
  <c r="AO79" i="19"/>
  <c r="AO98" i="12"/>
  <c r="AN98" i="12"/>
  <c r="AR78" i="18"/>
  <c r="AS78" i="18"/>
  <c r="AS78" i="20"/>
  <c r="AR78" i="20"/>
  <c r="AS78" i="19"/>
  <c r="AR78" i="19"/>
  <c r="AQ75" i="13"/>
  <c r="AP75" i="13"/>
  <c r="AQ97" i="38"/>
  <c r="AP97" i="38"/>
  <c r="AL77" i="12"/>
  <c r="AM77" i="12"/>
  <c r="AJ97" i="13"/>
  <c r="AK97" i="13"/>
  <c r="AQ77" i="17"/>
  <c r="AP77" i="17"/>
  <c r="AR97" i="18"/>
  <c r="AS97" i="18"/>
  <c r="AR77" i="22"/>
  <c r="AS77" i="22"/>
  <c r="AS77" i="25"/>
  <c r="AR77" i="25"/>
  <c r="AK97" i="16"/>
  <c r="AJ97" i="16"/>
  <c r="AL77" i="27"/>
  <c r="AM77" i="27"/>
  <c r="AP97" i="28"/>
  <c r="AQ97" i="28"/>
  <c r="AL76" i="16"/>
  <c r="AM76" i="16"/>
  <c r="AN76" i="13"/>
  <c r="AO76" i="13"/>
  <c r="AK76" i="14"/>
  <c r="AJ76" i="14"/>
  <c r="AP76" i="17"/>
  <c r="AQ76" i="17"/>
  <c r="AQ76" i="18"/>
  <c r="AP76" i="18"/>
  <c r="AL76" i="20"/>
  <c r="AM76" i="20"/>
  <c r="AO76" i="21"/>
  <c r="AN76" i="21"/>
  <c r="AK76" i="19"/>
  <c r="AJ76" i="19"/>
  <c r="AS96" i="22"/>
  <c r="AR96" i="22"/>
  <c r="AQ76" i="25"/>
  <c r="AP76" i="25"/>
  <c r="AQ96" i="24"/>
  <c r="AP96" i="24"/>
  <c r="AP76" i="26"/>
  <c r="AQ76" i="26"/>
  <c r="AQ72" i="11"/>
  <c r="AP72" i="11"/>
  <c r="AK92" i="12"/>
  <c r="AJ92" i="12"/>
  <c r="AO72" i="15"/>
  <c r="AN72" i="15"/>
  <c r="AQ92" i="17"/>
  <c r="AP92" i="17"/>
  <c r="AS92" i="18"/>
  <c r="AR92" i="18"/>
  <c r="AM72" i="22"/>
  <c r="AL72" i="22"/>
  <c r="AK92" i="25"/>
  <c r="AJ92" i="25"/>
  <c r="AN92" i="24"/>
  <c r="AO92" i="24"/>
  <c r="AS92" i="23"/>
  <c r="AR92" i="23"/>
  <c r="AK92" i="16"/>
  <c r="AJ92" i="16"/>
  <c r="AL72" i="27"/>
  <c r="AM72" i="27"/>
  <c r="AP72" i="28"/>
  <c r="AQ72" i="28"/>
  <c r="AO85" i="18"/>
  <c r="AN85" i="18"/>
  <c r="AL105" i="20"/>
  <c r="AM105" i="20"/>
  <c r="AN85" i="24"/>
  <c r="AO85" i="24"/>
  <c r="AS105" i="23"/>
  <c r="AR105" i="23"/>
  <c r="AL84" i="38"/>
  <c r="AM84" i="38"/>
  <c r="AR104" i="39"/>
  <c r="AS104" i="39"/>
  <c r="AJ84" i="13"/>
  <c r="AK84" i="13"/>
  <c r="AO104" i="14"/>
  <c r="AN104" i="14"/>
  <c r="AK95" i="27"/>
  <c r="AJ95" i="27"/>
  <c r="AQ74" i="22"/>
  <c r="AP74" i="22"/>
  <c r="AS71" i="22"/>
  <c r="AR71" i="22"/>
  <c r="AP88" i="22"/>
  <c r="AQ88" i="22"/>
  <c r="AQ78" i="22"/>
  <c r="AP78" i="22"/>
  <c r="AO75" i="14"/>
  <c r="AN75" i="14"/>
  <c r="AJ74" i="25"/>
  <c r="AK74" i="25"/>
  <c r="AN74" i="24"/>
  <c r="AO74" i="24"/>
  <c r="AM74" i="16"/>
  <c r="AL74" i="16"/>
  <c r="AM108" i="17"/>
  <c r="AL108" i="17"/>
  <c r="AM88" i="26"/>
  <c r="AL88" i="26"/>
  <c r="AN77" i="16"/>
  <c r="AO77" i="16"/>
  <c r="AM75" i="19"/>
  <c r="AL75" i="19"/>
  <c r="AM95" i="25"/>
  <c r="AL95" i="25"/>
  <c r="AK95" i="28"/>
  <c r="AJ95" i="28"/>
  <c r="AS93" i="37"/>
  <c r="AR93" i="37"/>
  <c r="AQ71" i="23"/>
  <c r="AP71" i="23"/>
  <c r="AJ88" i="15"/>
  <c r="AK88" i="15"/>
  <c r="AK106" i="24"/>
  <c r="AJ106" i="24"/>
  <c r="AQ106" i="16"/>
  <c r="AP106" i="16"/>
  <c r="AN84" i="19"/>
  <c r="AO84" i="19"/>
  <c r="AS96" i="16"/>
  <c r="AR96" i="16"/>
  <c r="AQ75" i="15"/>
  <c r="AP75" i="15"/>
  <c r="AP95" i="20"/>
  <c r="AQ95" i="20"/>
  <c r="AN75" i="25"/>
  <c r="AO75" i="25"/>
  <c r="AR109" i="25"/>
  <c r="AS109" i="25"/>
  <c r="AO78" i="15"/>
  <c r="AN78" i="15"/>
  <c r="AN74" i="11"/>
  <c r="AO74" i="11"/>
  <c r="AJ94" i="12"/>
  <c r="BD94" i="12" s="1"/>
  <c r="AK94" i="12"/>
  <c r="AN74" i="17"/>
  <c r="AO74" i="17"/>
  <c r="AO94" i="18"/>
  <c r="AN94" i="18"/>
  <c r="AM91" i="16"/>
  <c r="AL91" i="16"/>
  <c r="AM86" i="22"/>
  <c r="AL86" i="22"/>
  <c r="AK104" i="27"/>
  <c r="AJ104" i="27"/>
  <c r="AN93" i="38"/>
  <c r="AO93" i="38"/>
  <c r="AP73" i="12"/>
  <c r="AQ73" i="12"/>
  <c r="AJ93" i="13"/>
  <c r="AK93" i="13"/>
  <c r="AS73" i="17"/>
  <c r="AR73" i="17"/>
  <c r="AQ93" i="18"/>
  <c r="AP93" i="18"/>
  <c r="AJ73" i="19"/>
  <c r="AK73" i="19"/>
  <c r="AQ93" i="22"/>
  <c r="AP93" i="22"/>
  <c r="AR109" i="24"/>
  <c r="AS109" i="24"/>
  <c r="AS87" i="16"/>
  <c r="AR87" i="16"/>
  <c r="AS108" i="15"/>
  <c r="AR108" i="15"/>
  <c r="AM88" i="24"/>
  <c r="AL88" i="24"/>
  <c r="AO110" i="37"/>
  <c r="AN110" i="37"/>
  <c r="AQ87" i="17"/>
  <c r="AP87" i="17"/>
  <c r="AJ89" i="20"/>
  <c r="AK89" i="20"/>
  <c r="AJ109" i="21"/>
  <c r="AK109" i="21"/>
  <c r="AQ89" i="24"/>
  <c r="AP89" i="24"/>
  <c r="AJ71" i="28"/>
  <c r="AK71" i="28"/>
  <c r="AR86" i="38"/>
  <c r="AS86" i="38"/>
  <c r="AR106" i="39"/>
  <c r="AS106" i="39"/>
  <c r="AR86" i="13"/>
  <c r="AS86" i="13"/>
  <c r="AR106" i="14"/>
  <c r="AS106" i="14"/>
  <c r="AN84" i="23"/>
  <c r="AO84" i="23"/>
  <c r="AO85" i="27"/>
  <c r="AN85" i="27"/>
  <c r="AP105" i="28"/>
  <c r="AQ105" i="28"/>
  <c r="AQ104" i="37"/>
  <c r="AP104" i="37"/>
  <c r="AM84" i="20"/>
  <c r="AL84" i="20"/>
  <c r="AO104" i="21"/>
  <c r="AN104" i="21"/>
  <c r="AP108" i="26"/>
  <c r="AQ108" i="26"/>
  <c r="AQ87" i="22"/>
  <c r="AP87" i="22"/>
  <c r="AS107" i="16"/>
  <c r="AR107" i="16"/>
  <c r="AN86" i="19"/>
  <c r="AO86" i="19"/>
  <c r="AR104" i="26"/>
  <c r="AS104" i="26"/>
  <c r="AS97" i="24"/>
  <c r="AR97" i="24"/>
  <c r="AK90" i="24"/>
  <c r="AJ90" i="24"/>
  <c r="AK110" i="27"/>
  <c r="AJ110" i="27"/>
  <c r="AJ107" i="22"/>
  <c r="AK107" i="22"/>
  <c r="AQ106" i="22"/>
  <c r="AP106" i="22"/>
  <c r="AM84" i="22"/>
  <c r="AL84" i="22"/>
  <c r="AO90" i="16"/>
  <c r="AN90" i="16"/>
  <c r="AK87" i="28"/>
  <c r="AJ87" i="28"/>
  <c r="AQ81" i="37"/>
  <c r="AP81" i="37"/>
  <c r="AO72" i="25"/>
  <c r="AN72" i="25"/>
  <c r="AK77" i="23"/>
  <c r="AJ77" i="23"/>
  <c r="AQ103" i="37"/>
  <c r="AP103" i="37"/>
  <c r="AS81" i="16"/>
  <c r="AR81" i="16"/>
  <c r="F5" i="13"/>
  <c r="F5" i="14"/>
  <c r="F5" i="15"/>
  <c r="F5" i="17"/>
  <c r="F5" i="18"/>
  <c r="F5" i="20"/>
  <c r="F5" i="21"/>
  <c r="F5" i="19"/>
  <c r="F5" i="22"/>
  <c r="F5" i="25"/>
  <c r="F5" i="24"/>
  <c r="F5" i="23"/>
  <c r="F5" i="16"/>
  <c r="F5" i="27"/>
  <c r="F5" i="28"/>
  <c r="F5" i="26"/>
  <c r="F5" i="12"/>
  <c r="BH100" i="19" l="1"/>
  <c r="BG88" i="13"/>
  <c r="BM106" i="26"/>
  <c r="BD91" i="18"/>
  <c r="BL93" i="19"/>
  <c r="BG98" i="28"/>
  <c r="BL81" i="21"/>
  <c r="BK104" i="21"/>
  <c r="BD77" i="12"/>
  <c r="BJ97" i="12"/>
  <c r="BJ88" i="13"/>
  <c r="BF101" i="15"/>
  <c r="BF83" i="21"/>
  <c r="BJ82" i="38"/>
  <c r="BH94" i="12"/>
  <c r="BE97" i="24"/>
  <c r="BL78" i="24"/>
  <c r="BD101" i="26"/>
  <c r="BK82" i="38"/>
  <c r="BK84" i="20"/>
  <c r="BI90" i="20"/>
  <c r="BI94" i="26"/>
  <c r="BM93" i="37"/>
  <c r="BL105" i="13"/>
  <c r="BF76" i="16"/>
  <c r="BF109" i="14"/>
  <c r="BH97" i="38"/>
  <c r="BG89" i="24"/>
  <c r="BD87" i="23"/>
  <c r="BI99" i="22"/>
  <c r="BF88" i="13"/>
  <c r="BH77" i="11"/>
  <c r="BH104" i="21"/>
  <c r="BL80" i="26"/>
  <c r="BL103" i="21"/>
  <c r="BD106" i="24"/>
  <c r="BD72" i="27"/>
  <c r="BJ84" i="20"/>
  <c r="BD71" i="17"/>
  <c r="BK88" i="13"/>
  <c r="BI85" i="39"/>
  <c r="BF91" i="20"/>
  <c r="BH99" i="22"/>
  <c r="BI90" i="21"/>
  <c r="BI108" i="27"/>
  <c r="BI107" i="11"/>
  <c r="BD106" i="18"/>
  <c r="BF102" i="24"/>
  <c r="BH85" i="39"/>
  <c r="BD86" i="38"/>
  <c r="BG100" i="21"/>
  <c r="BG100" i="16"/>
  <c r="BK79" i="28"/>
  <c r="BE84" i="22"/>
  <c r="BK109" i="20"/>
  <c r="BK90" i="24"/>
  <c r="BD95" i="17"/>
  <c r="BF83" i="25"/>
  <c r="BK102" i="24"/>
  <c r="BL99" i="11"/>
  <c r="BK82" i="13"/>
  <c r="BH92" i="27"/>
  <c r="BJ83" i="24"/>
  <c r="BK97" i="12"/>
  <c r="BI77" i="11"/>
  <c r="BH74" i="22"/>
  <c r="BM75" i="17"/>
  <c r="BJ95" i="25"/>
  <c r="BH107" i="11"/>
  <c r="BG99" i="25"/>
  <c r="BF83" i="16"/>
  <c r="BF76" i="11"/>
  <c r="BD103" i="19"/>
  <c r="BJ105" i="37"/>
  <c r="BH74" i="17"/>
  <c r="BM105" i="17"/>
  <c r="BE78" i="24"/>
  <c r="BG91" i="13"/>
  <c r="BE102" i="23"/>
  <c r="BJ108" i="27"/>
  <c r="BF109" i="12"/>
  <c r="BF93" i="21"/>
  <c r="BH107" i="15"/>
  <c r="BD104" i="14"/>
  <c r="BK108" i="27"/>
  <c r="BE92" i="20"/>
  <c r="BD84" i="23"/>
  <c r="BH92" i="24"/>
  <c r="BG80" i="13"/>
  <c r="BE83" i="26"/>
  <c r="BE96" i="21"/>
  <c r="BD93" i="13"/>
  <c r="BF105" i="24"/>
  <c r="BD99" i="27"/>
  <c r="BE84" i="23"/>
  <c r="BD77" i="23"/>
  <c r="BK108" i="38"/>
  <c r="BG75" i="14"/>
  <c r="BK79" i="26"/>
  <c r="BH109" i="20"/>
  <c r="BH109" i="13"/>
  <c r="BJ85" i="37"/>
  <c r="BJ109" i="27"/>
  <c r="BF88" i="37"/>
  <c r="BE89" i="25"/>
  <c r="BM77" i="24"/>
  <c r="BF78" i="14"/>
  <c r="BH95" i="16"/>
  <c r="BE92" i="11"/>
  <c r="BG97" i="24"/>
  <c r="BE78" i="14"/>
  <c r="BI99" i="37"/>
  <c r="BK99" i="11"/>
  <c r="BD88" i="37"/>
  <c r="BK96" i="24"/>
  <c r="BI76" i="26"/>
  <c r="BF87" i="17"/>
  <c r="BK102" i="23"/>
  <c r="BI97" i="38"/>
  <c r="BG102" i="24"/>
  <c r="BD96" i="20"/>
  <c r="BF108" i="39"/>
  <c r="BE88" i="37"/>
  <c r="BG71" i="12"/>
  <c r="BF80" i="13"/>
  <c r="BG84" i="19"/>
  <c r="BF94" i="24"/>
  <c r="BL87" i="23"/>
  <c r="BH108" i="27"/>
  <c r="BD105" i="20"/>
  <c r="BJ108" i="38"/>
  <c r="BJ77" i="25"/>
  <c r="BI78" i="20"/>
  <c r="BH96" i="17"/>
  <c r="BL79" i="11"/>
  <c r="BH82" i="38"/>
  <c r="BM71" i="26"/>
  <c r="BG95" i="38"/>
  <c r="BJ79" i="28"/>
  <c r="BL96" i="17"/>
  <c r="BD75" i="20"/>
  <c r="BD75" i="18"/>
  <c r="BG86" i="19"/>
  <c r="BH92" i="28"/>
  <c r="BI106" i="25"/>
  <c r="BG109" i="27"/>
  <c r="BF95" i="14"/>
  <c r="BI85" i="24"/>
  <c r="BM79" i="28"/>
  <c r="BJ86" i="18"/>
  <c r="BF90" i="37"/>
  <c r="BM109" i="24"/>
  <c r="BJ109" i="25"/>
  <c r="BM105" i="20"/>
  <c r="BH97" i="18"/>
  <c r="BF97" i="18"/>
  <c r="BJ83" i="38"/>
  <c r="BJ73" i="37"/>
  <c r="BG96" i="20"/>
  <c r="BM80" i="26"/>
  <c r="BH91" i="37"/>
  <c r="BD98" i="17"/>
  <c r="BK88" i="39"/>
  <c r="BE91" i="20"/>
  <c r="BG89" i="17"/>
  <c r="BM95" i="23"/>
  <c r="BK86" i="13"/>
  <c r="BK106" i="25"/>
  <c r="BD92" i="16"/>
  <c r="BM98" i="28"/>
  <c r="BJ79" i="11"/>
  <c r="BJ78" i="38"/>
  <c r="BH95" i="20"/>
  <c r="BD106" i="14"/>
  <c r="BE105" i="13"/>
  <c r="BH107" i="14"/>
  <c r="BF87" i="38"/>
  <c r="BJ109" i="28"/>
  <c r="BM105" i="18"/>
  <c r="BL104" i="37"/>
  <c r="BL105" i="23"/>
  <c r="BM108" i="15"/>
  <c r="BL99" i="16"/>
  <c r="BJ100" i="25"/>
  <c r="BH84" i="20"/>
  <c r="BF102" i="14"/>
  <c r="BD107" i="20"/>
  <c r="BM87" i="39"/>
  <c r="BH87" i="38"/>
  <c r="BJ98" i="11"/>
  <c r="BM92" i="22"/>
  <c r="BF95" i="38"/>
  <c r="BH86" i="12"/>
  <c r="BD84" i="26"/>
  <c r="BI106" i="24"/>
  <c r="BG88" i="28"/>
  <c r="BF88" i="26"/>
  <c r="BL80" i="23"/>
  <c r="BK78" i="39"/>
  <c r="BE87" i="21"/>
  <c r="BD89" i="14"/>
  <c r="BJ106" i="17"/>
  <c r="BM101" i="18"/>
  <c r="BK101" i="22"/>
  <c r="BG109" i="15"/>
  <c r="BI72" i="19"/>
  <c r="BF78" i="22"/>
  <c r="BD87" i="39"/>
  <c r="BM92" i="15"/>
  <c r="BE109" i="15"/>
  <c r="BF95" i="39"/>
  <c r="BM106" i="38"/>
  <c r="BD72" i="20"/>
  <c r="BG80" i="39"/>
  <c r="BD107" i="11"/>
  <c r="BI99" i="18"/>
  <c r="BH72" i="26"/>
  <c r="BF75" i="14"/>
  <c r="BL96" i="18"/>
  <c r="BK74" i="15"/>
  <c r="BD109" i="12"/>
  <c r="BF107" i="23"/>
  <c r="BJ81" i="16"/>
  <c r="BE106" i="24"/>
  <c r="BM95" i="14"/>
  <c r="BE77" i="12"/>
  <c r="BE99" i="27"/>
  <c r="BE83" i="27"/>
  <c r="BE87" i="39"/>
  <c r="BD95" i="22"/>
  <c r="BH89" i="27"/>
  <c r="BJ83" i="27"/>
  <c r="BM105" i="11"/>
  <c r="BJ81" i="23"/>
  <c r="BH94" i="26"/>
  <c r="BK108" i="23"/>
  <c r="BI89" i="19"/>
  <c r="BG109" i="18"/>
  <c r="BL85" i="26"/>
  <c r="BF90" i="16"/>
  <c r="BI78" i="19"/>
  <c r="BG101" i="15"/>
  <c r="BJ74" i="15"/>
  <c r="BI75" i="38"/>
  <c r="BI101" i="39"/>
  <c r="BI101" i="38"/>
  <c r="BI78" i="26"/>
  <c r="BJ109" i="23"/>
  <c r="BH106" i="18"/>
  <c r="BI80" i="15"/>
  <c r="BF109" i="24"/>
  <c r="BJ92" i="11"/>
  <c r="BD80" i="26"/>
  <c r="BH78" i="38"/>
  <c r="BL109" i="23"/>
  <c r="BJ76" i="25"/>
  <c r="BL86" i="19"/>
  <c r="BD91" i="16"/>
  <c r="BH89" i="23"/>
  <c r="BF80" i="25"/>
  <c r="BM90" i="11"/>
  <c r="BI101" i="23"/>
  <c r="BF77" i="15"/>
  <c r="BK78" i="21"/>
  <c r="BH78" i="26"/>
  <c r="BF83" i="20"/>
  <c r="BF87" i="13"/>
  <c r="BH108" i="21"/>
  <c r="BJ83" i="18"/>
  <c r="BF106" i="13"/>
  <c r="BH109" i="17"/>
  <c r="BG88" i="12"/>
  <c r="BH99" i="19"/>
  <c r="BL100" i="39"/>
  <c r="BF96" i="14"/>
  <c r="BG89" i="27"/>
  <c r="BK100" i="25"/>
  <c r="BL109" i="24"/>
  <c r="BH77" i="17"/>
  <c r="BH71" i="13"/>
  <c r="BG76" i="28"/>
  <c r="BG77" i="17"/>
  <c r="BF76" i="28"/>
  <c r="BE83" i="25"/>
  <c r="BL105" i="18"/>
  <c r="BJ85" i="18"/>
  <c r="BK86" i="28"/>
  <c r="BI104" i="21"/>
  <c r="BJ102" i="39"/>
  <c r="BL103" i="15"/>
  <c r="BL77" i="24"/>
  <c r="BM79" i="11"/>
  <c r="BK85" i="11"/>
  <c r="BG71" i="17"/>
  <c r="BE77" i="16"/>
  <c r="BG102" i="23"/>
  <c r="BK107" i="23"/>
  <c r="BD97" i="25"/>
  <c r="BM82" i="22"/>
  <c r="BJ106" i="18"/>
  <c r="BE75" i="37"/>
  <c r="BM98" i="22"/>
  <c r="BI82" i="18"/>
  <c r="BF88" i="12"/>
  <c r="BM98" i="39"/>
  <c r="BH95" i="17"/>
  <c r="BE81" i="13"/>
  <c r="BH93" i="26"/>
  <c r="BH109" i="26"/>
  <c r="BE75" i="20"/>
  <c r="BE75" i="18"/>
  <c r="BG77" i="15"/>
  <c r="BJ78" i="21"/>
  <c r="BE109" i="12"/>
  <c r="BK87" i="19"/>
  <c r="BG105" i="24"/>
  <c r="BI92" i="15"/>
  <c r="BK96" i="17"/>
  <c r="BD81" i="13"/>
  <c r="BI107" i="14"/>
  <c r="BE88" i="19"/>
  <c r="BL95" i="38"/>
  <c r="BG87" i="38"/>
  <c r="BF109" i="18"/>
  <c r="BF107" i="28"/>
  <c r="BM78" i="13"/>
  <c r="BH81" i="22"/>
  <c r="BI109" i="26"/>
  <c r="BK86" i="24"/>
  <c r="BK109" i="28"/>
  <c r="BG103" i="38"/>
  <c r="BH93" i="16"/>
  <c r="BD96" i="13"/>
  <c r="BI92" i="28"/>
  <c r="BL87" i="13"/>
  <c r="BE97" i="22"/>
  <c r="BH106" i="25"/>
  <c r="BJ101" i="39"/>
  <c r="BF109" i="27"/>
  <c r="BD88" i="14"/>
  <c r="BD109" i="26"/>
  <c r="BF108" i="23"/>
  <c r="BI86" i="26"/>
  <c r="BL98" i="14"/>
  <c r="BG83" i="21"/>
  <c r="BD87" i="28"/>
  <c r="BG91" i="20"/>
  <c r="BH81" i="26"/>
  <c r="BE91" i="28"/>
  <c r="BF99" i="16"/>
  <c r="BM99" i="16"/>
  <c r="BL90" i="20"/>
  <c r="BJ88" i="22"/>
  <c r="BK93" i="19"/>
  <c r="BK72" i="37"/>
  <c r="BM96" i="15"/>
  <c r="BH92" i="11"/>
  <c r="BK100" i="12"/>
  <c r="BK100" i="27"/>
  <c r="BF89" i="27"/>
  <c r="BK105" i="18"/>
  <c r="BI86" i="38"/>
  <c r="BH89" i="25"/>
  <c r="BM93" i="21"/>
  <c r="BM104" i="37"/>
  <c r="BF78" i="15"/>
  <c r="BI78" i="15"/>
  <c r="BE103" i="15"/>
  <c r="BK74" i="22"/>
  <c r="BK109" i="25"/>
  <c r="BM86" i="24"/>
  <c r="BG74" i="17"/>
  <c r="BM96" i="18"/>
  <c r="BD84" i="22"/>
  <c r="BG78" i="15"/>
  <c r="BL85" i="14"/>
  <c r="BD76" i="11"/>
  <c r="BH78" i="13"/>
  <c r="BK107" i="17"/>
  <c r="BE84" i="13"/>
  <c r="BL92" i="23"/>
  <c r="BJ96" i="24"/>
  <c r="BG76" i="16"/>
  <c r="BL95" i="14"/>
  <c r="BG87" i="17"/>
  <c r="BH76" i="26"/>
  <c r="BF100" i="21"/>
  <c r="BK95" i="25"/>
  <c r="BL105" i="24"/>
  <c r="BI96" i="22"/>
  <c r="BD76" i="39"/>
  <c r="BH76" i="19"/>
  <c r="BH80" i="18"/>
  <c r="BE80" i="20"/>
  <c r="BD83" i="27"/>
  <c r="BI87" i="17"/>
  <c r="BE95" i="22"/>
  <c r="BI89" i="27"/>
  <c r="BK105" i="24"/>
  <c r="BF92" i="17"/>
  <c r="BJ76" i="19"/>
  <c r="BM76" i="39"/>
  <c r="BF99" i="15"/>
  <c r="BD101" i="27"/>
  <c r="BJ90" i="39"/>
  <c r="BG86" i="38"/>
  <c r="BH108" i="37"/>
  <c r="BJ91" i="25"/>
  <c r="BJ84" i="19"/>
  <c r="BE77" i="22"/>
  <c r="BJ82" i="18"/>
  <c r="BG83" i="16"/>
  <c r="BI71" i="19"/>
  <c r="BE91" i="12"/>
  <c r="BF71" i="20"/>
  <c r="BM91" i="12"/>
  <c r="BJ86" i="17"/>
  <c r="BL107" i="28"/>
  <c r="BH104" i="28"/>
  <c r="BJ88" i="19"/>
  <c r="BM84" i="12"/>
  <c r="BF92" i="27"/>
  <c r="BH89" i="12"/>
  <c r="BI86" i="16"/>
  <c r="BM84" i="27"/>
  <c r="BK75" i="20"/>
  <c r="BE105" i="24"/>
  <c r="BG96" i="17"/>
  <c r="BE101" i="21"/>
  <c r="BE71" i="19"/>
  <c r="BM103" i="20"/>
  <c r="BK83" i="27"/>
  <c r="BH104" i="20"/>
  <c r="BM88" i="13"/>
  <c r="BL86" i="23"/>
  <c r="BD89" i="20"/>
  <c r="BH74" i="11"/>
  <c r="BH74" i="24"/>
  <c r="BK76" i="25"/>
  <c r="BJ102" i="23"/>
  <c r="BM105" i="38"/>
  <c r="BM86" i="19"/>
  <c r="BG94" i="24"/>
  <c r="BI96" i="24"/>
  <c r="BI98" i="37"/>
  <c r="BL103" i="23"/>
  <c r="BG88" i="22"/>
  <c r="BG76" i="19"/>
  <c r="BE95" i="14"/>
  <c r="BE101" i="28"/>
  <c r="BL75" i="12"/>
  <c r="BL88" i="11"/>
  <c r="BF90" i="18"/>
  <c r="BL91" i="13"/>
  <c r="BL89" i="17"/>
  <c r="BK107" i="21"/>
  <c r="BI86" i="13"/>
  <c r="BJ90" i="27"/>
  <c r="BD73" i="11"/>
  <c r="BG78" i="14"/>
  <c r="BD95" i="39"/>
  <c r="BE83" i="39"/>
  <c r="BD104" i="20"/>
  <c r="BL106" i="26"/>
  <c r="BG75" i="28"/>
  <c r="BG72" i="39"/>
  <c r="BK96" i="15"/>
  <c r="BH98" i="22"/>
  <c r="BE100" i="13"/>
  <c r="BL102" i="14"/>
  <c r="BJ90" i="19"/>
  <c r="BL91" i="18"/>
  <c r="BK71" i="11"/>
  <c r="BK86" i="16"/>
  <c r="BI88" i="37"/>
  <c r="BH82" i="25"/>
  <c r="BI85" i="11"/>
  <c r="BE109" i="38"/>
  <c r="BK106" i="20"/>
  <c r="BK86" i="12"/>
  <c r="BL89" i="27"/>
  <c r="BH105" i="25"/>
  <c r="BG72" i="14"/>
  <c r="BG89" i="11"/>
  <c r="BI71" i="21"/>
  <c r="BM87" i="23"/>
  <c r="BK98" i="15"/>
  <c r="BM109" i="14"/>
  <c r="BD83" i="25"/>
  <c r="BG109" i="17"/>
  <c r="BM92" i="20"/>
  <c r="BE89" i="20"/>
  <c r="BI74" i="24"/>
  <c r="BL105" i="38"/>
  <c r="BF103" i="28"/>
  <c r="BI95" i="14"/>
  <c r="BI89" i="22"/>
  <c r="BL98" i="16"/>
  <c r="BM86" i="12"/>
  <c r="BE98" i="11"/>
  <c r="BK97" i="22"/>
  <c r="BD103" i="28"/>
  <c r="BD92" i="39"/>
  <c r="BI86" i="24"/>
  <c r="BH93" i="28"/>
  <c r="BG89" i="28"/>
  <c r="BD97" i="37"/>
  <c r="BJ86" i="15"/>
  <c r="BI93" i="16"/>
  <c r="BE92" i="18"/>
  <c r="BF89" i="23"/>
  <c r="BL73" i="15"/>
  <c r="BH103" i="14"/>
  <c r="BH102" i="13"/>
  <c r="BL93" i="15"/>
  <c r="BE90" i="17"/>
  <c r="BJ76" i="15"/>
  <c r="BG96" i="12"/>
  <c r="BH75" i="27"/>
  <c r="BJ99" i="18"/>
  <c r="BM106" i="14"/>
  <c r="BE77" i="25"/>
  <c r="BF77" i="25"/>
  <c r="BE80" i="27"/>
  <c r="BD80" i="17"/>
  <c r="BL109" i="15"/>
  <c r="BH82" i="12"/>
  <c r="BG77" i="19"/>
  <c r="BM80" i="38"/>
  <c r="BI98" i="11"/>
  <c r="BM78" i="39"/>
  <c r="BJ85" i="15"/>
  <c r="BG88" i="26"/>
  <c r="BM80" i="23"/>
  <c r="BE98" i="17"/>
  <c r="BK89" i="27"/>
  <c r="BI90" i="12"/>
  <c r="BJ72" i="11"/>
  <c r="BI78" i="27"/>
  <c r="BD108" i="17"/>
  <c r="BH76" i="14"/>
  <c r="BJ104" i="21"/>
  <c r="BJ76" i="11"/>
  <c r="BF78" i="39"/>
  <c r="BI95" i="20"/>
  <c r="BJ90" i="24"/>
  <c r="BG109" i="24"/>
  <c r="BM105" i="24"/>
  <c r="BH96" i="22"/>
  <c r="BI76" i="19"/>
  <c r="BD80" i="20"/>
  <c r="BE106" i="14"/>
  <c r="BH87" i="17"/>
  <c r="BE101" i="26"/>
  <c r="BJ105" i="24"/>
  <c r="BG92" i="17"/>
  <c r="BL76" i="39"/>
  <c r="BE101" i="27"/>
  <c r="BD102" i="23"/>
  <c r="BG75" i="12"/>
  <c r="BG107" i="22"/>
  <c r="BF86" i="38"/>
  <c r="BK91" i="25"/>
  <c r="BK88" i="19"/>
  <c r="BG92" i="27"/>
  <c r="BI105" i="12"/>
  <c r="BH86" i="16"/>
  <c r="BD89" i="25"/>
  <c r="BM102" i="25"/>
  <c r="BI85" i="26"/>
  <c r="BI106" i="22"/>
  <c r="BK77" i="11"/>
  <c r="BL79" i="14"/>
  <c r="BH101" i="21"/>
  <c r="BD91" i="28"/>
  <c r="BD89" i="22"/>
  <c r="BI84" i="37"/>
  <c r="BD77" i="19"/>
  <c r="BL108" i="11"/>
  <c r="BK71" i="14"/>
  <c r="BE92" i="22"/>
  <c r="BE96" i="20"/>
  <c r="BI92" i="16"/>
  <c r="BH99" i="11"/>
  <c r="BK83" i="25"/>
  <c r="BK73" i="11"/>
  <c r="BG96" i="15"/>
  <c r="BF98" i="16"/>
  <c r="BD98" i="14"/>
  <c r="BG103" i="21"/>
  <c r="BH83" i="18"/>
  <c r="BI101" i="20"/>
  <c r="BH104" i="18"/>
  <c r="BL104" i="12"/>
  <c r="BJ97" i="17"/>
  <c r="BG98" i="19"/>
  <c r="BD87" i="13"/>
  <c r="BM94" i="15"/>
  <c r="BM84" i="15"/>
  <c r="BF75" i="17"/>
  <c r="BJ108" i="28"/>
  <c r="BF94" i="14"/>
  <c r="BG88" i="21"/>
  <c r="BK105" i="16"/>
  <c r="BG95" i="12"/>
  <c r="BK91" i="37"/>
  <c r="BD103" i="25"/>
  <c r="BG71" i="38"/>
  <c r="BK90" i="26"/>
  <c r="BJ86" i="21"/>
  <c r="BI83" i="26"/>
  <c r="BF108" i="11"/>
  <c r="BH90" i="39"/>
  <c r="BL72" i="18"/>
  <c r="BG90" i="12"/>
  <c r="BJ89" i="23"/>
  <c r="BI76" i="28"/>
  <c r="BK93" i="14"/>
  <c r="BK88" i="38"/>
  <c r="BI98" i="26"/>
  <c r="BE77" i="24"/>
  <c r="BM106" i="18"/>
  <c r="BJ97" i="15"/>
  <c r="BL101" i="18"/>
  <c r="BL71" i="37"/>
  <c r="BD72" i="18"/>
  <c r="BK109" i="15"/>
  <c r="BE85" i="22"/>
  <c r="BF75" i="12"/>
  <c r="BE101" i="38"/>
  <c r="BL80" i="20"/>
  <c r="BL97" i="28"/>
  <c r="BE97" i="16"/>
  <c r="BE105" i="27"/>
  <c r="BG106" i="13"/>
  <c r="BE97" i="37"/>
  <c r="BM109" i="26"/>
  <c r="BJ109" i="17"/>
  <c r="BH101" i="22"/>
  <c r="BH75" i="13"/>
  <c r="BH98" i="20"/>
  <c r="BD80" i="27"/>
  <c r="BF75" i="37"/>
  <c r="BE98" i="39"/>
  <c r="BI104" i="23"/>
  <c r="BD93" i="11"/>
  <c r="BH90" i="26"/>
  <c r="BH97" i="15"/>
  <c r="BL73" i="39"/>
  <c r="BJ73" i="27"/>
  <c r="BF101" i="18"/>
  <c r="BF109" i="11"/>
  <c r="BG75" i="18"/>
  <c r="BK106" i="39"/>
  <c r="BK77" i="25"/>
  <c r="BD75" i="25"/>
  <c r="BF85" i="18"/>
  <c r="BI98" i="20"/>
  <c r="BF88" i="11"/>
  <c r="BF107" i="17"/>
  <c r="BD94" i="26"/>
  <c r="BK105" i="25"/>
  <c r="BD97" i="22"/>
  <c r="BG101" i="14"/>
  <c r="BE72" i="37"/>
  <c r="BE72" i="20"/>
  <c r="BK88" i="17"/>
  <c r="BI107" i="28"/>
  <c r="BK94" i="11"/>
  <c r="BD75" i="38"/>
  <c r="BH104" i="23"/>
  <c r="BK76" i="15"/>
  <c r="BH81" i="23"/>
  <c r="BI90" i="26"/>
  <c r="BM86" i="21"/>
  <c r="BF87" i="21"/>
  <c r="BE88" i="14"/>
  <c r="BG109" i="11"/>
  <c r="BF75" i="18"/>
  <c r="BH78" i="39"/>
  <c r="BM78" i="38"/>
  <c r="BE102" i="21"/>
  <c r="BM71" i="19"/>
  <c r="BJ96" i="22"/>
  <c r="BM105" i="23"/>
  <c r="BI100" i="21"/>
  <c r="BG72" i="15"/>
  <c r="BE96" i="13"/>
  <c r="BM80" i="25"/>
  <c r="BG107" i="17"/>
  <c r="BD107" i="17"/>
  <c r="BH85" i="24"/>
  <c r="BM87" i="17"/>
  <c r="BH77" i="22"/>
  <c r="BE100" i="38"/>
  <c r="BM85" i="11"/>
  <c r="BI92" i="27"/>
  <c r="BM96" i="25"/>
  <c r="BG76" i="11"/>
  <c r="BG81" i="13"/>
  <c r="BF82" i="13"/>
  <c r="BL79" i="28"/>
  <c r="BI89" i="15"/>
  <c r="BI73" i="39"/>
  <c r="BD78" i="38"/>
  <c r="BG83" i="37"/>
  <c r="BI71" i="26"/>
  <c r="BM106" i="17"/>
  <c r="BI108" i="28"/>
  <c r="BL91" i="20"/>
  <c r="BG89" i="14"/>
  <c r="BF86" i="20"/>
  <c r="BL100" i="11"/>
  <c r="BG81" i="17"/>
  <c r="BE105" i="37"/>
  <c r="BE109" i="14"/>
  <c r="BF77" i="14"/>
  <c r="BE87" i="28"/>
  <c r="BI98" i="12"/>
  <c r="BL80" i="14"/>
  <c r="BI99" i="19"/>
  <c r="BD85" i="12"/>
  <c r="BH72" i="15"/>
  <c r="BD103" i="15"/>
  <c r="BD82" i="20"/>
  <c r="BF100" i="16"/>
  <c r="BG96" i="14"/>
  <c r="BL87" i="39"/>
  <c r="BH82" i="26"/>
  <c r="BG106" i="19"/>
  <c r="BE85" i="24"/>
  <c r="BD97" i="17"/>
  <c r="BF92" i="16"/>
  <c r="BI87" i="38"/>
  <c r="BM106" i="13"/>
  <c r="BJ80" i="11"/>
  <c r="BD81" i="20"/>
  <c r="BG83" i="20"/>
  <c r="BH89" i="19"/>
  <c r="BG80" i="18"/>
  <c r="BF104" i="20"/>
  <c r="BL106" i="39"/>
  <c r="BI85" i="18"/>
  <c r="BM107" i="22"/>
  <c r="BI77" i="23"/>
  <c r="BK92" i="27"/>
  <c r="BH80" i="12"/>
  <c r="BK103" i="21"/>
  <c r="BG87" i="26"/>
  <c r="BF106" i="19"/>
  <c r="BK76" i="39"/>
  <c r="BG80" i="22"/>
  <c r="BK84" i="18"/>
  <c r="BK86" i="18"/>
  <c r="BG92" i="16"/>
  <c r="BG76" i="39"/>
  <c r="BG107" i="14"/>
  <c r="BK84" i="27"/>
  <c r="BH109" i="12"/>
  <c r="BF84" i="26"/>
  <c r="BL91" i="26"/>
  <c r="BG90" i="37"/>
  <c r="BM86" i="15"/>
  <c r="BI96" i="39"/>
  <c r="BF88" i="24"/>
  <c r="BJ94" i="12"/>
  <c r="BG89" i="18"/>
  <c r="BI72" i="15"/>
  <c r="BI93" i="18"/>
  <c r="BK71" i="22"/>
  <c r="BK105" i="38"/>
  <c r="BI106" i="14"/>
  <c r="BF91" i="16"/>
  <c r="BD90" i="22"/>
  <c r="BD87" i="16"/>
  <c r="BG90" i="21"/>
  <c r="BF88" i="28"/>
  <c r="BK85" i="21"/>
  <c r="BJ73" i="14"/>
  <c r="BI75" i="14"/>
  <c r="BE76" i="19"/>
  <c r="BF93" i="17"/>
  <c r="BD81" i="21"/>
  <c r="BM96" i="13"/>
  <c r="BK101" i="27"/>
  <c r="BK73" i="17"/>
  <c r="BL105" i="20"/>
  <c r="BD108" i="26"/>
  <c r="BE84" i="19"/>
  <c r="BE75" i="14"/>
  <c r="BI97" i="18"/>
  <c r="BH92" i="25"/>
  <c r="BG97" i="18"/>
  <c r="BE87" i="16"/>
  <c r="BF106" i="14"/>
  <c r="BF93" i="12"/>
  <c r="BI105" i="18"/>
  <c r="BM78" i="21"/>
  <c r="BJ81" i="12"/>
  <c r="BF90" i="21"/>
  <c r="BK83" i="38"/>
  <c r="BK96" i="20"/>
  <c r="BK73" i="37"/>
  <c r="BK85" i="39"/>
  <c r="BK72" i="18"/>
  <c r="BG72" i="18"/>
  <c r="BE91" i="16"/>
  <c r="BK87" i="22"/>
  <c r="BE106" i="18"/>
  <c r="BF75" i="24"/>
  <c r="BF97" i="37"/>
  <c r="BJ107" i="20"/>
  <c r="BE74" i="17"/>
  <c r="BD107" i="38"/>
  <c r="BI83" i="14"/>
  <c r="BL106" i="20"/>
  <c r="BG106" i="39"/>
  <c r="BI102" i="20"/>
  <c r="BH100" i="20"/>
  <c r="BI85" i="15"/>
  <c r="BI84" i="26"/>
  <c r="BG71" i="28"/>
  <c r="BG93" i="20"/>
  <c r="BK92" i="13"/>
  <c r="BM86" i="25"/>
  <c r="BM83" i="23"/>
  <c r="BK76" i="19"/>
  <c r="BG99" i="15"/>
  <c r="BI108" i="37"/>
  <c r="BK84" i="19"/>
  <c r="BG96" i="21"/>
  <c r="BM86" i="22"/>
  <c r="BL108" i="12"/>
  <c r="BF107" i="26"/>
  <c r="BM81" i="24"/>
  <c r="BK104" i="12"/>
  <c r="BI86" i="21"/>
  <c r="BD87" i="19"/>
  <c r="BG89" i="19"/>
  <c r="BE74" i="25"/>
  <c r="BJ106" i="14"/>
  <c r="BJ99" i="23"/>
  <c r="BH92" i="17"/>
  <c r="BD76" i="21"/>
  <c r="BF97" i="28"/>
  <c r="BH106" i="39"/>
  <c r="BD86" i="28"/>
  <c r="BL91" i="25"/>
  <c r="BJ72" i="14"/>
  <c r="BH72" i="37"/>
  <c r="BH81" i="13"/>
  <c r="BI83" i="20"/>
  <c r="BG106" i="20"/>
  <c r="BH96" i="18"/>
  <c r="BH103" i="21"/>
  <c r="BF83" i="18"/>
  <c r="BL87" i="19"/>
  <c r="BL104" i="23"/>
  <c r="BJ105" i="22"/>
  <c r="BD101" i="14"/>
  <c r="BE102" i="20"/>
  <c r="BL88" i="16"/>
  <c r="BM84" i="11"/>
  <c r="BH95" i="15"/>
  <c r="BD104" i="12"/>
  <c r="BJ75" i="11"/>
  <c r="BL79" i="38"/>
  <c r="BF71" i="27"/>
  <c r="BH74" i="13"/>
  <c r="BF102" i="38"/>
  <c r="BH99" i="20"/>
  <c r="BJ82" i="27"/>
  <c r="BF107" i="13"/>
  <c r="BJ90" i="15"/>
  <c r="BK106" i="17"/>
  <c r="BJ101" i="25"/>
  <c r="BL100" i="16"/>
  <c r="BF93" i="27"/>
  <c r="BI71" i="24"/>
  <c r="BH100" i="24"/>
  <c r="BH85" i="16"/>
  <c r="BI86" i="18"/>
  <c r="BI95" i="15"/>
  <c r="BD77" i="24"/>
  <c r="BM108" i="21"/>
  <c r="BG88" i="14"/>
  <c r="BG91" i="21"/>
  <c r="BD88" i="38"/>
  <c r="BM71" i="37"/>
  <c r="BI93" i="28"/>
  <c r="BD101" i="22"/>
  <c r="BF102" i="39"/>
  <c r="BE74" i="19"/>
  <c r="BH80" i="23"/>
  <c r="BD88" i="17"/>
  <c r="BF96" i="11"/>
  <c r="BL95" i="12"/>
  <c r="BI103" i="20"/>
  <c r="BH87" i="22"/>
  <c r="BL109" i="12"/>
  <c r="BE91" i="11"/>
  <c r="BI108" i="21"/>
  <c r="BG82" i="18"/>
  <c r="BL108" i="28"/>
  <c r="BK84" i="11"/>
  <c r="BI95" i="11"/>
  <c r="BD85" i="21"/>
  <c r="BH86" i="15"/>
  <c r="BH84" i="14"/>
  <c r="BH81" i="19"/>
  <c r="BJ71" i="25"/>
  <c r="BJ96" i="26"/>
  <c r="BJ80" i="28"/>
  <c r="BI91" i="39"/>
  <c r="BI75" i="25"/>
  <c r="BL74" i="14"/>
  <c r="BK95" i="17"/>
  <c r="BJ91" i="17"/>
  <c r="BI94" i="17"/>
  <c r="BF105" i="18"/>
  <c r="BG76" i="12"/>
  <c r="BJ87" i="13"/>
  <c r="BE105" i="22"/>
  <c r="BI72" i="38"/>
  <c r="BJ74" i="38"/>
  <c r="BM83" i="18"/>
  <c r="BE109" i="22"/>
  <c r="BH105" i="19"/>
  <c r="BF100" i="23"/>
  <c r="BF81" i="37"/>
  <c r="BF104" i="11"/>
  <c r="BI102" i="12"/>
  <c r="BF109" i="37"/>
  <c r="BG92" i="13"/>
  <c r="BJ82" i="23"/>
  <c r="BL104" i="21"/>
  <c r="BF109" i="39"/>
  <c r="BF103" i="26"/>
  <c r="BG104" i="11"/>
  <c r="BH102" i="12"/>
  <c r="BI75" i="27"/>
  <c r="BH86" i="26"/>
  <c r="BF92" i="13"/>
  <c r="BK82" i="23"/>
  <c r="BM109" i="39"/>
  <c r="BM104" i="21"/>
  <c r="BH100" i="16"/>
  <c r="BG109" i="39"/>
  <c r="BG103" i="26"/>
  <c r="BJ85" i="27"/>
  <c r="BJ75" i="38"/>
  <c r="BJ105" i="27"/>
  <c r="BL97" i="17"/>
  <c r="BJ109" i="26"/>
  <c r="BH73" i="39"/>
  <c r="BE78" i="38"/>
  <c r="BJ101" i="13"/>
  <c r="BF83" i="37"/>
  <c r="BH71" i="26"/>
  <c r="BF89" i="14"/>
  <c r="BH82" i="11"/>
  <c r="BM100" i="11"/>
  <c r="BF81" i="17"/>
  <c r="BF101" i="22"/>
  <c r="BJ73" i="18"/>
  <c r="BJ84" i="14"/>
  <c r="BL93" i="28"/>
  <c r="BD109" i="14"/>
  <c r="BK94" i="26"/>
  <c r="BH88" i="17"/>
  <c r="BI90" i="22"/>
  <c r="BK94" i="27"/>
  <c r="BH79" i="26"/>
  <c r="BK109" i="26"/>
  <c r="BK101" i="13"/>
  <c r="BK88" i="12"/>
  <c r="BE80" i="23"/>
  <c r="BF85" i="21"/>
  <c r="BH77" i="14"/>
  <c r="BE102" i="25"/>
  <c r="BE71" i="26"/>
  <c r="BG102" i="12"/>
  <c r="BG92" i="21"/>
  <c r="BE101" i="18"/>
  <c r="BL82" i="21"/>
  <c r="BK84" i="14"/>
  <c r="BH79" i="17"/>
  <c r="BM93" i="28"/>
  <c r="BH98" i="12"/>
  <c r="BE76" i="17"/>
  <c r="BL86" i="13"/>
  <c r="BK92" i="17"/>
  <c r="BH72" i="19"/>
  <c r="BM75" i="24"/>
  <c r="BG104" i="13"/>
  <c r="BF75" i="19"/>
  <c r="BH93" i="18"/>
  <c r="BJ71" i="22"/>
  <c r="BE81" i="21"/>
  <c r="BF87" i="22"/>
  <c r="BF73" i="11"/>
  <c r="BH77" i="23"/>
  <c r="BE107" i="20"/>
  <c r="BJ103" i="21"/>
  <c r="BH108" i="11"/>
  <c r="BI109" i="12"/>
  <c r="BD109" i="37"/>
  <c r="BI87" i="23"/>
  <c r="BH96" i="39"/>
  <c r="BK94" i="28"/>
  <c r="BL89" i="23"/>
  <c r="BK76" i="28"/>
  <c r="BH109" i="23"/>
  <c r="BF80" i="39"/>
  <c r="BJ78" i="18"/>
  <c r="BE71" i="20"/>
  <c r="BE109" i="13"/>
  <c r="BK108" i="11"/>
  <c r="BJ100" i="13"/>
  <c r="BI96" i="25"/>
  <c r="BM90" i="17"/>
  <c r="BH93" i="11"/>
  <c r="BE105" i="18"/>
  <c r="BM98" i="15"/>
  <c r="BE106" i="20"/>
  <c r="BI102" i="25"/>
  <c r="BF88" i="27"/>
  <c r="BJ81" i="25"/>
  <c r="BF102" i="25"/>
  <c r="BE80" i="22"/>
  <c r="BE109" i="37"/>
  <c r="BH87" i="23"/>
  <c r="BF104" i="23"/>
  <c r="BJ91" i="26"/>
  <c r="BI98" i="15"/>
  <c r="BD101" i="13"/>
  <c r="BG100" i="18"/>
  <c r="BM109" i="11"/>
  <c r="BL101" i="13"/>
  <c r="BF86" i="25"/>
  <c r="BD109" i="24"/>
  <c r="BF101" i="12"/>
  <c r="BH109" i="11"/>
  <c r="BE91" i="14"/>
  <c r="BE85" i="26"/>
  <c r="BI109" i="23"/>
  <c r="BD81" i="19"/>
  <c r="BH87" i="20"/>
  <c r="BI92" i="13"/>
  <c r="BM86" i="13"/>
  <c r="BE85" i="12"/>
  <c r="BK78" i="14"/>
  <c r="BE99" i="15"/>
  <c r="BK108" i="26"/>
  <c r="BJ97" i="18"/>
  <c r="BM98" i="11"/>
  <c r="BK84" i="22"/>
  <c r="BD84" i="19"/>
  <c r="BD75" i="14"/>
  <c r="BE92" i="23"/>
  <c r="BF90" i="39"/>
  <c r="BL99" i="25"/>
  <c r="BE88" i="22"/>
  <c r="BH102" i="39"/>
  <c r="BG106" i="14"/>
  <c r="BG93" i="12"/>
  <c r="BJ104" i="16"/>
  <c r="BD105" i="23"/>
  <c r="BJ98" i="16"/>
  <c r="BE102" i="24"/>
  <c r="BL85" i="17"/>
  <c r="BJ91" i="24"/>
  <c r="BL85" i="37"/>
  <c r="BL89" i="22"/>
  <c r="BF108" i="37"/>
  <c r="BH105" i="18"/>
  <c r="BF105" i="25"/>
  <c r="BD77" i="15"/>
  <c r="BL78" i="21"/>
  <c r="BE79" i="21"/>
  <c r="BM80" i="12"/>
  <c r="BE81" i="38"/>
  <c r="BK81" i="12"/>
  <c r="BF105" i="27"/>
  <c r="BD108" i="37"/>
  <c r="BE73" i="21"/>
  <c r="BI94" i="11"/>
  <c r="BJ96" i="21"/>
  <c r="BD78" i="21"/>
  <c r="BJ80" i="23"/>
  <c r="BH109" i="18"/>
  <c r="BL107" i="23"/>
  <c r="BF73" i="39"/>
  <c r="BF95" i="22"/>
  <c r="BF98" i="14"/>
  <c r="BL83" i="13"/>
  <c r="BJ89" i="11"/>
  <c r="BF87" i="19"/>
  <c r="BL87" i="18"/>
  <c r="BK98" i="21"/>
  <c r="BJ71" i="16"/>
  <c r="BL88" i="20"/>
  <c r="BJ104" i="17"/>
  <c r="BF98" i="39"/>
  <c r="BG82" i="27"/>
  <c r="BL81" i="22"/>
  <c r="BF97" i="23"/>
  <c r="BL86" i="24"/>
  <c r="BJ73" i="39"/>
  <c r="BF77" i="39"/>
  <c r="BJ98" i="14"/>
  <c r="BI71" i="16"/>
  <c r="BJ94" i="19"/>
  <c r="BI72" i="18"/>
  <c r="BJ85" i="39"/>
  <c r="BE74" i="18"/>
  <c r="BJ72" i="18"/>
  <c r="BI89" i="39"/>
  <c r="BE86" i="21"/>
  <c r="BF72" i="18"/>
  <c r="BH99" i="18"/>
  <c r="BE82" i="15"/>
  <c r="BM94" i="28"/>
  <c r="BM72" i="12"/>
  <c r="BH92" i="20"/>
  <c r="BJ100" i="16"/>
  <c r="BK76" i="20"/>
  <c r="BM72" i="15"/>
  <c r="BH76" i="18"/>
  <c r="BK97" i="18"/>
  <c r="BE84" i="12"/>
  <c r="BL96" i="13"/>
  <c r="BG90" i="39"/>
  <c r="BM99" i="25"/>
  <c r="BK89" i="37"/>
  <c r="BL94" i="11"/>
  <c r="BE96" i="24"/>
  <c r="BI102" i="39"/>
  <c r="BH103" i="38"/>
  <c r="BK98" i="16"/>
  <c r="BE108" i="37"/>
  <c r="BD73" i="21"/>
  <c r="BH94" i="11"/>
  <c r="BJ84" i="12"/>
  <c r="BK80" i="23"/>
  <c r="BM107" i="23"/>
  <c r="BG73" i="39"/>
  <c r="BI84" i="25"/>
  <c r="BJ85" i="21"/>
  <c r="BK104" i="17"/>
  <c r="BG98" i="39"/>
  <c r="BK98" i="14"/>
  <c r="BH72" i="18"/>
  <c r="BE81" i="12"/>
  <c r="BI99" i="16"/>
  <c r="BD90" i="14"/>
  <c r="BD86" i="21"/>
  <c r="BD82" i="15"/>
  <c r="BM78" i="37"/>
  <c r="BI74" i="25"/>
  <c r="BG90" i="19"/>
  <c r="BM96" i="16"/>
  <c r="BI102" i="14"/>
  <c r="BE106" i="22"/>
  <c r="BH74" i="39"/>
  <c r="BL73" i="16"/>
  <c r="BD89" i="15"/>
  <c r="BE92" i="14"/>
  <c r="BH81" i="15"/>
  <c r="BL89" i="28"/>
  <c r="BM73" i="27"/>
  <c r="BK75" i="15"/>
  <c r="BD92" i="17"/>
  <c r="BG74" i="37"/>
  <c r="BE72" i="39"/>
  <c r="BG90" i="20"/>
  <c r="BK88" i="37"/>
  <c r="BE86" i="13"/>
  <c r="BJ106" i="22"/>
  <c r="BK106" i="22"/>
  <c r="BK85" i="18"/>
  <c r="BL92" i="12"/>
  <c r="BL78" i="39"/>
  <c r="BE102" i="39"/>
  <c r="BF71" i="12"/>
  <c r="BK71" i="19"/>
  <c r="BM85" i="14"/>
  <c r="BE77" i="17"/>
  <c r="BG71" i="13"/>
  <c r="BH78" i="27"/>
  <c r="BF96" i="20"/>
  <c r="BI105" i="27"/>
  <c r="BE76" i="11"/>
  <c r="BG79" i="20"/>
  <c r="BK89" i="19"/>
  <c r="BM73" i="16"/>
  <c r="BD92" i="14"/>
  <c r="BK80" i="21"/>
  <c r="AU94" i="12"/>
  <c r="BE94" i="12"/>
  <c r="AW99" i="27"/>
  <c r="BG99" i="27"/>
  <c r="AZ78" i="17"/>
  <c r="BJ78" i="17"/>
  <c r="AT85" i="15"/>
  <c r="BD85" i="15"/>
  <c r="BA104" i="37"/>
  <c r="BK104" i="37"/>
  <c r="BB81" i="39"/>
  <c r="BL81" i="39"/>
  <c r="BB88" i="28"/>
  <c r="BL88" i="28"/>
  <c r="AT88" i="15"/>
  <c r="BD88" i="15"/>
  <c r="BA110" i="37"/>
  <c r="BK110" i="37"/>
  <c r="AU84" i="37"/>
  <c r="BE84" i="37"/>
  <c r="AX78" i="15"/>
  <c r="BH78" i="15"/>
  <c r="AV80" i="38"/>
  <c r="BF80" i="38"/>
  <c r="BI106" i="16"/>
  <c r="BI105" i="16"/>
  <c r="BB89" i="25"/>
  <c r="BL89" i="25"/>
  <c r="AV94" i="11"/>
  <c r="BF94" i="11"/>
  <c r="AW86" i="18"/>
  <c r="BG86" i="18"/>
  <c r="BD76" i="19"/>
  <c r="BC84" i="38"/>
  <c r="BM84" i="38"/>
  <c r="BC100" i="27"/>
  <c r="BM100" i="27"/>
  <c r="AX76" i="20"/>
  <c r="BH76" i="20"/>
  <c r="AU79" i="39"/>
  <c r="BE79" i="39"/>
  <c r="BB104" i="26"/>
  <c r="BL104" i="26"/>
  <c r="AW72" i="22"/>
  <c r="BG72" i="22"/>
  <c r="BF74" i="17"/>
  <c r="BA78" i="19"/>
  <c r="BK78" i="19"/>
  <c r="AZ84" i="28"/>
  <c r="BJ84" i="28"/>
  <c r="BC93" i="17"/>
  <c r="BM93" i="17"/>
  <c r="BA97" i="27"/>
  <c r="BK97" i="27"/>
  <c r="AV82" i="25"/>
  <c r="BF82" i="25"/>
  <c r="AY110" i="25"/>
  <c r="BI110" i="25"/>
  <c r="BC89" i="16"/>
  <c r="BM89" i="16"/>
  <c r="AY97" i="27"/>
  <c r="BI97" i="27"/>
  <c r="AY86" i="19"/>
  <c r="BI86" i="19"/>
  <c r="AX76" i="21"/>
  <c r="BH76" i="21"/>
  <c r="AZ105" i="23"/>
  <c r="BJ105" i="23"/>
  <c r="AX81" i="37"/>
  <c r="BH81" i="37"/>
  <c r="AV110" i="38"/>
  <c r="BF110" i="38"/>
  <c r="AT110" i="16"/>
  <c r="BD110" i="16"/>
  <c r="AV98" i="28"/>
  <c r="BF98" i="28"/>
  <c r="AY79" i="21"/>
  <c r="BI79" i="21"/>
  <c r="BE82" i="20"/>
  <c r="BD90" i="16"/>
  <c r="BG73" i="11"/>
  <c r="AW99" i="17"/>
  <c r="BG99" i="17"/>
  <c r="BM103" i="37"/>
  <c r="BM101" i="37"/>
  <c r="BM102" i="37"/>
  <c r="BB99" i="22"/>
  <c r="BL99" i="22"/>
  <c r="BF73" i="15"/>
  <c r="BM86" i="38"/>
  <c r="AY77" i="16"/>
  <c r="BI77" i="16"/>
  <c r="BA72" i="28"/>
  <c r="BK72" i="28"/>
  <c r="BK76" i="17"/>
  <c r="AZ101" i="27"/>
  <c r="BJ101" i="27"/>
  <c r="BI89" i="24"/>
  <c r="BF97" i="26"/>
  <c r="AY76" i="18"/>
  <c r="BI76" i="18"/>
  <c r="BH102" i="14"/>
  <c r="AV75" i="27"/>
  <c r="BF75" i="27"/>
  <c r="AZ80" i="26"/>
  <c r="BJ80" i="26"/>
  <c r="AU103" i="19"/>
  <c r="BE103" i="19"/>
  <c r="AZ105" i="15"/>
  <c r="BJ105" i="15"/>
  <c r="BM94" i="11"/>
  <c r="BM104" i="38"/>
  <c r="BE99" i="19"/>
  <c r="BB81" i="38"/>
  <c r="BL81" i="38"/>
  <c r="BH94" i="23"/>
  <c r="BC103" i="27"/>
  <c r="BM103" i="27"/>
  <c r="AW84" i="22"/>
  <c r="BG84" i="22"/>
  <c r="BE92" i="12"/>
  <c r="AU83" i="14"/>
  <c r="BE83" i="14"/>
  <c r="AY99" i="17"/>
  <c r="BI99" i="17"/>
  <c r="AZ103" i="19"/>
  <c r="BJ103" i="19"/>
  <c r="BK72" i="11"/>
  <c r="AT97" i="13"/>
  <c r="BD97" i="13"/>
  <c r="AX99" i="12"/>
  <c r="BH99" i="12"/>
  <c r="BA103" i="11"/>
  <c r="BK103" i="11"/>
  <c r="BD102" i="28"/>
  <c r="AY105" i="28"/>
  <c r="BI105" i="28"/>
  <c r="BC93" i="13"/>
  <c r="BM93" i="13"/>
  <c r="AU88" i="26"/>
  <c r="BE88" i="26"/>
  <c r="BB79" i="15"/>
  <c r="BL79" i="15"/>
  <c r="BM99" i="37"/>
  <c r="BM98" i="37"/>
  <c r="BM97" i="37"/>
  <c r="BE81" i="14"/>
  <c r="BI82" i="13"/>
  <c r="AT83" i="21"/>
  <c r="BD83" i="21"/>
  <c r="AW87" i="39"/>
  <c r="BG87" i="39"/>
  <c r="BD106" i="22"/>
  <c r="AW77" i="37"/>
  <c r="BG77" i="37"/>
  <c r="BE106" i="39"/>
  <c r="BJ86" i="28"/>
  <c r="AW94" i="18"/>
  <c r="BG94" i="18"/>
  <c r="AW106" i="16"/>
  <c r="BG106" i="16"/>
  <c r="AY78" i="22"/>
  <c r="BI78" i="22"/>
  <c r="AU104" i="38"/>
  <c r="BE104" i="38"/>
  <c r="BG96" i="24"/>
  <c r="BB76" i="12"/>
  <c r="BL76" i="12"/>
  <c r="AU99" i="12"/>
  <c r="BE99" i="12"/>
  <c r="BF100" i="19"/>
  <c r="AT101" i="11"/>
  <c r="BD101" i="11"/>
  <c r="BC103" i="21"/>
  <c r="BM103" i="21"/>
  <c r="AY90" i="19"/>
  <c r="BI90" i="19"/>
  <c r="AV110" i="19"/>
  <c r="BF110" i="19"/>
  <c r="BI71" i="13"/>
  <c r="BI82" i="37"/>
  <c r="BJ93" i="17"/>
  <c r="BL104" i="28"/>
  <c r="BC85" i="16"/>
  <c r="BM85" i="16"/>
  <c r="BI80" i="26"/>
  <c r="AY103" i="15"/>
  <c r="BI103" i="15"/>
  <c r="AW76" i="13"/>
  <c r="BG76" i="13"/>
  <c r="AY107" i="23"/>
  <c r="BI107" i="23"/>
  <c r="BD83" i="16"/>
  <c r="BD82" i="16"/>
  <c r="BB78" i="17"/>
  <c r="BL78" i="17"/>
  <c r="BC92" i="23"/>
  <c r="BM92" i="23"/>
  <c r="BC75" i="37"/>
  <c r="BM75" i="37"/>
  <c r="AT90" i="24"/>
  <c r="BD90" i="24"/>
  <c r="AY92" i="24"/>
  <c r="BI92" i="24"/>
  <c r="AZ110" i="37"/>
  <c r="BJ110" i="37"/>
  <c r="BK103" i="37"/>
  <c r="AZ97" i="28"/>
  <c r="BJ97" i="28"/>
  <c r="AV84" i="19"/>
  <c r="BF84" i="19"/>
  <c r="AT97" i="24"/>
  <c r="BD97" i="24"/>
  <c r="BK74" i="19"/>
  <c r="AT99" i="39"/>
  <c r="BD99" i="39"/>
  <c r="AZ87" i="17"/>
  <c r="BJ87" i="17"/>
  <c r="BB78" i="19"/>
  <c r="BL78" i="19"/>
  <c r="BD88" i="24"/>
  <c r="BC74" i="25"/>
  <c r="BM74" i="25"/>
  <c r="BB82" i="24"/>
  <c r="BL82" i="24"/>
  <c r="AY107" i="22"/>
  <c r="BI107" i="22"/>
  <c r="AT85" i="14"/>
  <c r="BD85" i="14"/>
  <c r="AX110" i="37"/>
  <c r="BH110" i="37"/>
  <c r="BC106" i="24"/>
  <c r="BM106" i="24"/>
  <c r="AU105" i="20"/>
  <c r="BE105" i="20"/>
  <c r="AY75" i="28"/>
  <c r="BI75" i="28"/>
  <c r="BD104" i="13"/>
  <c r="BL109" i="25"/>
  <c r="AT77" i="27"/>
  <c r="BD77" i="27"/>
  <c r="BH109" i="25"/>
  <c r="BJ78" i="23"/>
  <c r="BJ77" i="23"/>
  <c r="AX75" i="24"/>
  <c r="BH75" i="24"/>
  <c r="BB77" i="25"/>
  <c r="BL77" i="25"/>
  <c r="AV108" i="26"/>
  <c r="BF108" i="26"/>
  <c r="BB95" i="25"/>
  <c r="BL95" i="25"/>
  <c r="AT78" i="22"/>
  <c r="BD78" i="22"/>
  <c r="AX101" i="27"/>
  <c r="BH101" i="27"/>
  <c r="AT85" i="27"/>
  <c r="BD85" i="27"/>
  <c r="BB94" i="23"/>
  <c r="BL94" i="23"/>
  <c r="BB72" i="14"/>
  <c r="BL72" i="14"/>
  <c r="AV99" i="19"/>
  <c r="BF99" i="19"/>
  <c r="BC90" i="39"/>
  <c r="BM90" i="39"/>
  <c r="BJ84" i="37"/>
  <c r="BJ83" i="37"/>
  <c r="AX106" i="24"/>
  <c r="BH106" i="24"/>
  <c r="AX72" i="39"/>
  <c r="BH72" i="39"/>
  <c r="BB105" i="28"/>
  <c r="BL105" i="28"/>
  <c r="BC107" i="16"/>
  <c r="BM107" i="16"/>
  <c r="BE104" i="27"/>
  <c r="BE103" i="27"/>
  <c r="BG86" i="22"/>
  <c r="BG85" i="22"/>
  <c r="BB97" i="18"/>
  <c r="BL97" i="18"/>
  <c r="AX101" i="28"/>
  <c r="BH101" i="28"/>
  <c r="BK91" i="28"/>
  <c r="BK90" i="28"/>
  <c r="BG87" i="22"/>
  <c r="BA74" i="25"/>
  <c r="BK74" i="25"/>
  <c r="BB71" i="18"/>
  <c r="BL71" i="18"/>
  <c r="AW89" i="22"/>
  <c r="BG89" i="22"/>
  <c r="AW93" i="19"/>
  <c r="BG93" i="19"/>
  <c r="AZ88" i="28"/>
  <c r="BJ88" i="28"/>
  <c r="AY84" i="12"/>
  <c r="BI84" i="12"/>
  <c r="AU76" i="26"/>
  <c r="BE76" i="26"/>
  <c r="AV84" i="22"/>
  <c r="BF84" i="22"/>
  <c r="BJ77" i="17"/>
  <c r="AT83" i="14"/>
  <c r="BD83" i="14"/>
  <c r="AV96" i="13"/>
  <c r="BF96" i="13"/>
  <c r="BI103" i="38"/>
  <c r="AW84" i="28"/>
  <c r="BG84" i="28"/>
  <c r="BA100" i="19"/>
  <c r="BK100" i="19"/>
  <c r="BE90" i="11"/>
  <c r="AZ110" i="21"/>
  <c r="BJ110" i="21"/>
  <c r="BI91" i="25"/>
  <c r="AW75" i="23"/>
  <c r="BG75" i="23"/>
  <c r="BL109" i="18"/>
  <c r="BL86" i="38"/>
  <c r="AW91" i="16"/>
  <c r="BG91" i="16"/>
  <c r="BM90" i="24"/>
  <c r="BL98" i="11"/>
  <c r="AU107" i="11"/>
  <c r="BE107" i="11"/>
  <c r="BD92" i="23"/>
  <c r="AT107" i="22"/>
  <c r="BD107" i="22"/>
  <c r="AW84" i="20"/>
  <c r="BG84" i="20"/>
  <c r="BK89" i="24"/>
  <c r="BD73" i="19"/>
  <c r="BK106" i="16"/>
  <c r="AW108" i="17"/>
  <c r="BG108" i="17"/>
  <c r="AY104" i="14"/>
  <c r="BI104" i="14"/>
  <c r="AU92" i="16"/>
  <c r="BE92" i="16"/>
  <c r="BJ76" i="26"/>
  <c r="BJ75" i="26"/>
  <c r="AX76" i="13"/>
  <c r="BH76" i="13"/>
  <c r="AV77" i="12"/>
  <c r="BF77" i="12"/>
  <c r="AW79" i="11"/>
  <c r="BG79" i="11"/>
  <c r="AX101" i="11"/>
  <c r="BH101" i="11"/>
  <c r="BB83" i="39"/>
  <c r="BL83" i="39"/>
  <c r="AW92" i="23"/>
  <c r="BG92" i="23"/>
  <c r="BF85" i="27"/>
  <c r="BM89" i="18"/>
  <c r="AY73" i="12"/>
  <c r="BI73" i="12"/>
  <c r="BM75" i="26"/>
  <c r="AT110" i="28"/>
  <c r="BD110" i="28"/>
  <c r="BH72" i="28"/>
  <c r="BH71" i="28"/>
  <c r="BD72" i="11"/>
  <c r="AY76" i="14"/>
  <c r="BI76" i="14"/>
  <c r="BC97" i="13"/>
  <c r="BM97" i="13"/>
  <c r="AW99" i="12"/>
  <c r="BG99" i="12"/>
  <c r="BD100" i="19"/>
  <c r="AV101" i="11"/>
  <c r="BF101" i="11"/>
  <c r="BK102" i="39"/>
  <c r="BC103" i="15"/>
  <c r="BM103" i="15"/>
  <c r="AU97" i="26"/>
  <c r="BE97" i="26"/>
  <c r="BA107" i="22"/>
  <c r="BK107" i="22"/>
  <c r="BE104" i="24"/>
  <c r="BA106" i="24"/>
  <c r="BK106" i="24"/>
  <c r="BM109" i="28"/>
  <c r="BI105" i="23"/>
  <c r="AZ92" i="25"/>
  <c r="BJ92" i="25"/>
  <c r="BG76" i="25"/>
  <c r="BK76" i="11"/>
  <c r="BC97" i="12"/>
  <c r="BM97" i="12"/>
  <c r="BB98" i="28"/>
  <c r="BL98" i="28"/>
  <c r="BA79" i="11"/>
  <c r="BK79" i="11"/>
  <c r="BE100" i="21"/>
  <c r="AX81" i="39"/>
  <c r="BH81" i="39"/>
  <c r="AT82" i="38"/>
  <c r="BD82" i="38"/>
  <c r="BC83" i="20"/>
  <c r="BM83" i="20"/>
  <c r="AW107" i="11"/>
  <c r="BG107" i="11"/>
  <c r="BB90" i="21"/>
  <c r="BL90" i="21"/>
  <c r="BD91" i="38"/>
  <c r="AW91" i="18"/>
  <c r="BG91" i="18"/>
  <c r="AW91" i="39"/>
  <c r="BG91" i="39"/>
  <c r="BF87" i="16"/>
  <c r="AU86" i="19"/>
  <c r="BE86" i="19"/>
  <c r="AY106" i="19"/>
  <c r="BI106" i="19"/>
  <c r="AT106" i="19"/>
  <c r="BD106" i="19"/>
  <c r="BI73" i="15"/>
  <c r="AW109" i="25"/>
  <c r="BG109" i="25"/>
  <c r="BB106" i="27"/>
  <c r="BL106" i="27"/>
  <c r="BA89" i="25"/>
  <c r="BK89" i="25"/>
  <c r="AW105" i="23"/>
  <c r="BG105" i="23"/>
  <c r="BE72" i="19"/>
  <c r="AX85" i="22"/>
  <c r="BH85" i="22"/>
  <c r="AZ104" i="37"/>
  <c r="BJ104" i="37"/>
  <c r="BC81" i="39"/>
  <c r="BM81" i="39"/>
  <c r="AT73" i="23"/>
  <c r="BD73" i="23"/>
  <c r="AY85" i="22"/>
  <c r="BI85" i="22"/>
  <c r="AT78" i="25"/>
  <c r="BD78" i="25"/>
  <c r="AT78" i="37"/>
  <c r="BD78" i="37"/>
  <c r="AX105" i="12"/>
  <c r="BH105" i="12"/>
  <c r="BC93" i="12"/>
  <c r="BM93" i="12"/>
  <c r="AW83" i="14"/>
  <c r="BG83" i="14"/>
  <c r="AY94" i="12"/>
  <c r="BI94" i="12"/>
  <c r="AU88" i="15"/>
  <c r="BE88" i="15"/>
  <c r="AY79" i="16"/>
  <c r="BI79" i="16"/>
  <c r="AW72" i="19"/>
  <c r="BG72" i="19"/>
  <c r="AZ89" i="12"/>
  <c r="BJ89" i="12"/>
  <c r="AZ94" i="23"/>
  <c r="BJ94" i="23"/>
  <c r="BK89" i="16"/>
  <c r="BK88" i="16"/>
  <c r="BD103" i="20"/>
  <c r="BC93" i="19"/>
  <c r="BM93" i="19"/>
  <c r="BI78" i="14"/>
  <c r="AW91" i="24"/>
  <c r="BG91" i="24"/>
  <c r="BK102" i="37"/>
  <c r="BA106" i="26"/>
  <c r="BK106" i="26"/>
  <c r="AZ71" i="23"/>
  <c r="BJ71" i="23"/>
  <c r="BA107" i="16"/>
  <c r="BK107" i="16"/>
  <c r="AY109" i="38"/>
  <c r="BI109" i="38"/>
  <c r="AT82" i="25"/>
  <c r="BD82" i="25"/>
  <c r="BB106" i="25"/>
  <c r="BL106" i="25"/>
  <c r="AT84" i="17"/>
  <c r="BD84" i="17"/>
  <c r="AT99" i="16"/>
  <c r="BD99" i="16"/>
  <c r="AX91" i="12"/>
  <c r="BH91" i="12"/>
  <c r="BC101" i="21"/>
  <c r="BM101" i="21"/>
  <c r="BF92" i="11"/>
  <c r="AV74" i="15"/>
  <c r="BF74" i="15"/>
  <c r="BK96" i="12"/>
  <c r="AT76" i="28"/>
  <c r="BD76" i="28"/>
  <c r="AU107" i="39"/>
  <c r="BE107" i="39"/>
  <c r="BC98" i="14"/>
  <c r="BM98" i="14"/>
  <c r="BB81" i="25"/>
  <c r="BL81" i="25"/>
  <c r="AW81" i="16"/>
  <c r="BG81" i="16"/>
  <c r="AZ91" i="13"/>
  <c r="BJ91" i="13"/>
  <c r="BB108" i="21"/>
  <c r="BL108" i="21"/>
  <c r="BD86" i="24"/>
  <c r="BJ93" i="15"/>
  <c r="BJ92" i="15"/>
  <c r="AU77" i="23"/>
  <c r="BE77" i="23"/>
  <c r="BM97" i="24"/>
  <c r="AY85" i="27"/>
  <c r="BI85" i="27"/>
  <c r="BA87" i="17"/>
  <c r="BK87" i="17"/>
  <c r="BA71" i="23"/>
  <c r="BK71" i="23"/>
  <c r="AT74" i="25"/>
  <c r="BD74" i="25"/>
  <c r="AV84" i="38"/>
  <c r="BF84" i="38"/>
  <c r="AU92" i="25"/>
  <c r="BE92" i="25"/>
  <c r="BC96" i="22"/>
  <c r="BM96" i="22"/>
  <c r="BF77" i="27"/>
  <c r="BF76" i="27"/>
  <c r="BC78" i="19"/>
  <c r="BM78" i="19"/>
  <c r="AW80" i="38"/>
  <c r="BG80" i="38"/>
  <c r="BA82" i="24"/>
  <c r="BK82" i="24"/>
  <c r="BA107" i="11"/>
  <c r="BK107" i="11"/>
  <c r="BB87" i="27"/>
  <c r="BL87" i="27"/>
  <c r="AZ107" i="16"/>
  <c r="BJ107" i="16"/>
  <c r="BA106" i="14"/>
  <c r="BK106" i="14"/>
  <c r="AU88" i="24"/>
  <c r="BE88" i="24"/>
  <c r="BC94" i="18"/>
  <c r="BM94" i="18"/>
  <c r="BH106" i="16"/>
  <c r="BH105" i="16"/>
  <c r="BB74" i="25"/>
  <c r="BL74" i="25"/>
  <c r="AV104" i="39"/>
  <c r="BF104" i="39"/>
  <c r="BC92" i="24"/>
  <c r="BM92" i="24"/>
  <c r="AY76" i="25"/>
  <c r="BI76" i="25"/>
  <c r="AY97" i="28"/>
  <c r="BI97" i="28"/>
  <c r="AY75" i="13"/>
  <c r="BI75" i="13"/>
  <c r="BK99" i="23"/>
  <c r="BH95" i="14"/>
  <c r="BA80" i="14"/>
  <c r="BK80" i="14"/>
  <c r="BM80" i="20"/>
  <c r="AW95" i="39"/>
  <c r="BG95" i="39"/>
  <c r="AW83" i="39"/>
  <c r="BG83" i="39"/>
  <c r="BA102" i="26"/>
  <c r="BK102" i="26"/>
  <c r="AY107" i="20"/>
  <c r="BI107" i="20"/>
  <c r="AW104" i="37"/>
  <c r="BG104" i="37"/>
  <c r="AX89" i="22"/>
  <c r="BH89" i="22"/>
  <c r="BA73" i="21"/>
  <c r="BK73" i="21"/>
  <c r="AT78" i="15"/>
  <c r="BD78" i="15"/>
  <c r="BB88" i="26"/>
  <c r="BL88" i="26"/>
  <c r="BC89" i="25"/>
  <c r="BM89" i="25"/>
  <c r="BB85" i="22"/>
  <c r="BL85" i="22"/>
  <c r="AY92" i="17"/>
  <c r="BI92" i="17"/>
  <c r="AU76" i="21"/>
  <c r="BE76" i="21"/>
  <c r="BG97" i="28"/>
  <c r="BB98" i="22"/>
  <c r="BL98" i="22"/>
  <c r="AY99" i="23"/>
  <c r="BI99" i="23"/>
  <c r="AU100" i="15"/>
  <c r="BE100" i="15"/>
  <c r="BG101" i="27"/>
  <c r="BG100" i="27"/>
  <c r="BC82" i="24"/>
  <c r="BM82" i="24"/>
  <c r="BC95" i="39"/>
  <c r="BM95" i="39"/>
  <c r="AW103" i="11"/>
  <c r="BG103" i="11"/>
  <c r="AW91" i="19"/>
  <c r="BG91" i="19"/>
  <c r="AU110" i="13"/>
  <c r="BE110" i="13"/>
  <c r="AX109" i="38"/>
  <c r="BH109" i="38"/>
  <c r="BC71" i="12"/>
  <c r="BM71" i="12"/>
  <c r="AW89" i="15"/>
  <c r="BG89" i="15"/>
  <c r="AX99" i="25"/>
  <c r="BH99" i="25"/>
  <c r="AX107" i="22"/>
  <c r="BH107" i="22"/>
  <c r="BB108" i="27"/>
  <c r="BL108" i="27"/>
  <c r="AY106" i="39"/>
  <c r="BI106" i="39"/>
  <c r="AU86" i="28"/>
  <c r="BE86" i="28"/>
  <c r="BC91" i="25"/>
  <c r="BM91" i="25"/>
  <c r="BC84" i="19"/>
  <c r="BM84" i="19"/>
  <c r="BC94" i="24"/>
  <c r="BM94" i="24"/>
  <c r="AT74" i="22"/>
  <c r="BD74" i="22"/>
  <c r="BA85" i="22"/>
  <c r="BK85" i="22"/>
  <c r="BA72" i="14"/>
  <c r="BK72" i="14"/>
  <c r="AY96" i="20"/>
  <c r="BI96" i="20"/>
  <c r="AT97" i="28"/>
  <c r="BD97" i="28"/>
  <c r="BC98" i="16"/>
  <c r="BM98" i="16"/>
  <c r="AW99" i="11"/>
  <c r="BG99" i="11"/>
  <c r="AX81" i="20"/>
  <c r="BH81" i="20"/>
  <c r="AU82" i="25"/>
  <c r="BE82" i="25"/>
  <c r="BI100" i="27"/>
  <c r="BI99" i="27"/>
  <c r="BC97" i="28"/>
  <c r="BM97" i="28"/>
  <c r="BB110" i="12"/>
  <c r="BL110" i="12"/>
  <c r="AT71" i="15"/>
  <c r="BD71" i="15"/>
  <c r="BD99" i="21"/>
  <c r="BD98" i="21"/>
  <c r="BM91" i="24"/>
  <c r="AT84" i="18"/>
  <c r="BD84" i="18"/>
  <c r="BC109" i="20"/>
  <c r="BM109" i="20"/>
  <c r="AY72" i="37"/>
  <c r="BI72" i="37"/>
  <c r="AT94" i="17"/>
  <c r="BD94" i="17"/>
  <c r="BC106" i="25"/>
  <c r="BM106" i="25"/>
  <c r="AW87" i="27"/>
  <c r="BG87" i="27"/>
  <c r="AU84" i="17"/>
  <c r="BE84" i="17"/>
  <c r="AZ96" i="23"/>
  <c r="BJ96" i="23"/>
  <c r="BB96" i="14"/>
  <c r="BL96" i="14"/>
  <c r="BG97" i="17"/>
  <c r="AU78" i="19"/>
  <c r="BE78" i="19"/>
  <c r="AU99" i="16"/>
  <c r="BE99" i="16"/>
  <c r="AW80" i="12"/>
  <c r="BG80" i="12"/>
  <c r="AY81" i="13"/>
  <c r="BI81" i="13"/>
  <c r="AZ82" i="13"/>
  <c r="BJ82" i="13"/>
  <c r="AX83" i="20"/>
  <c r="BH83" i="20"/>
  <c r="BA107" i="39"/>
  <c r="BK107" i="39"/>
  <c r="AX90" i="21"/>
  <c r="BH90" i="21"/>
  <c r="AY71" i="17"/>
  <c r="BI71" i="17"/>
  <c r="AX89" i="17"/>
  <c r="BH89" i="17"/>
  <c r="AY91" i="12"/>
  <c r="BI91" i="12"/>
  <c r="AU85" i="14"/>
  <c r="BE85" i="14"/>
  <c r="BC83" i="12"/>
  <c r="BM83" i="12"/>
  <c r="BA71" i="38"/>
  <c r="BK71" i="38"/>
  <c r="AV106" i="20"/>
  <c r="BF106" i="20"/>
  <c r="BC107" i="21"/>
  <c r="BM107" i="21"/>
  <c r="BL86" i="12"/>
  <c r="AW110" i="24"/>
  <c r="BG110" i="24"/>
  <c r="BC73" i="21"/>
  <c r="BM73" i="21"/>
  <c r="AW94" i="11"/>
  <c r="BG94" i="11"/>
  <c r="BE89" i="27"/>
  <c r="BE88" i="27"/>
  <c r="AW89" i="25"/>
  <c r="BG89" i="25"/>
  <c r="BC72" i="19"/>
  <c r="BM72" i="19"/>
  <c r="BI96" i="18"/>
  <c r="AU97" i="27"/>
  <c r="BE97" i="27"/>
  <c r="AW78" i="23"/>
  <c r="BG78" i="23"/>
  <c r="AT98" i="11"/>
  <c r="BD98" i="11"/>
  <c r="AX79" i="39"/>
  <c r="BH79" i="39"/>
  <c r="BB101" i="21"/>
  <c r="BL101" i="21"/>
  <c r="AV102" i="20"/>
  <c r="BF102" i="20"/>
  <c r="BI103" i="21"/>
  <c r="AU107" i="14"/>
  <c r="BE107" i="14"/>
  <c r="AY110" i="22"/>
  <c r="BI110" i="22"/>
  <c r="AV71" i="21"/>
  <c r="BF71" i="21"/>
  <c r="BG83" i="18"/>
  <c r="BM87" i="19"/>
  <c r="AW107" i="21"/>
  <c r="BG107" i="21"/>
  <c r="BA106" i="38"/>
  <c r="BK106" i="38"/>
  <c r="AW86" i="28"/>
  <c r="BG86" i="28"/>
  <c r="BM104" i="23"/>
  <c r="AW91" i="25"/>
  <c r="BG91" i="25"/>
  <c r="AT93" i="22"/>
  <c r="BD93" i="22"/>
  <c r="AU74" i="37"/>
  <c r="BE74" i="37"/>
  <c r="BC94" i="27"/>
  <c r="BM94" i="27"/>
  <c r="BK105" i="22"/>
  <c r="BG92" i="11"/>
  <c r="AY96" i="14"/>
  <c r="BI96" i="14"/>
  <c r="BJ97" i="22"/>
  <c r="AU78" i="23"/>
  <c r="BE78" i="23"/>
  <c r="AZ78" i="13"/>
  <c r="BJ78" i="13"/>
  <c r="BH98" i="26"/>
  <c r="BE101" i="14"/>
  <c r="BD102" i="20"/>
  <c r="AT83" i="20"/>
  <c r="BD83" i="20"/>
  <c r="AW85" i="11"/>
  <c r="BG85" i="11"/>
  <c r="AW110" i="22"/>
  <c r="BG110" i="22"/>
  <c r="AX71" i="20"/>
  <c r="BH71" i="20"/>
  <c r="AU103" i="39"/>
  <c r="BE103" i="39"/>
  <c r="AW85" i="15"/>
  <c r="BG85" i="15"/>
  <c r="BE103" i="28"/>
  <c r="AU87" i="23"/>
  <c r="BE87" i="23"/>
  <c r="AY85" i="37"/>
  <c r="BI85" i="37"/>
  <c r="BM109" i="22"/>
  <c r="BA93" i="21"/>
  <c r="BK93" i="21"/>
  <c r="AW74" i="15"/>
  <c r="BG74" i="15"/>
  <c r="BA88" i="14"/>
  <c r="BK88" i="14"/>
  <c r="BM88" i="16"/>
  <c r="BL84" i="11"/>
  <c r="AU92" i="39"/>
  <c r="BE92" i="39"/>
  <c r="BJ96" i="12"/>
  <c r="BC77" i="15"/>
  <c r="BM77" i="15"/>
  <c r="BM98" i="21"/>
  <c r="BM97" i="21"/>
  <c r="BG99" i="21"/>
  <c r="AU76" i="28"/>
  <c r="BE76" i="28"/>
  <c r="BI99" i="26"/>
  <c r="BE102" i="38"/>
  <c r="AT107" i="39"/>
  <c r="BD107" i="39"/>
  <c r="AW102" i="13"/>
  <c r="BG102" i="13"/>
  <c r="BA93" i="18"/>
  <c r="BK93" i="18"/>
  <c r="AT84" i="13"/>
  <c r="BD84" i="13"/>
  <c r="AU104" i="14"/>
  <c r="BE104" i="14"/>
  <c r="BA81" i="39"/>
  <c r="BK81" i="39"/>
  <c r="AY80" i="18"/>
  <c r="BI80" i="18"/>
  <c r="AX91" i="38"/>
  <c r="BH91" i="38"/>
  <c r="BI93" i="12"/>
  <c r="AU103" i="11"/>
  <c r="BE103" i="11"/>
  <c r="BB94" i="26"/>
  <c r="BL94" i="26"/>
  <c r="AZ75" i="13"/>
  <c r="BJ75" i="13"/>
  <c r="AX103" i="11"/>
  <c r="BH103" i="11"/>
  <c r="BA83" i="14"/>
  <c r="BK83" i="14"/>
  <c r="AX85" i="25"/>
  <c r="BH85" i="25"/>
  <c r="BC71" i="20"/>
  <c r="BM71" i="20"/>
  <c r="BA106" i="13"/>
  <c r="BK106" i="13"/>
  <c r="BK80" i="27"/>
  <c r="BK78" i="27"/>
  <c r="BG71" i="19"/>
  <c r="BL102" i="28"/>
  <c r="BL101" i="28"/>
  <c r="BA73" i="24"/>
  <c r="BK73" i="24"/>
  <c r="BK95" i="15"/>
  <c r="BL82" i="27"/>
  <c r="BL81" i="27"/>
  <c r="AX73" i="20"/>
  <c r="BH73" i="20"/>
  <c r="BA92" i="14"/>
  <c r="BK92" i="14"/>
  <c r="AW73" i="20"/>
  <c r="BG73" i="20"/>
  <c r="AX85" i="27"/>
  <c r="BH85" i="27"/>
  <c r="BG77" i="27"/>
  <c r="BG76" i="27"/>
  <c r="AZ73" i="21"/>
  <c r="BJ73" i="21"/>
  <c r="BF101" i="27"/>
  <c r="BF100" i="27"/>
  <c r="AV89" i="15"/>
  <c r="BF89" i="15"/>
  <c r="AZ85" i="22"/>
  <c r="BJ85" i="22"/>
  <c r="AV99" i="11"/>
  <c r="BF99" i="11"/>
  <c r="AU94" i="17"/>
  <c r="BE94" i="17"/>
  <c r="BB72" i="19"/>
  <c r="BL72" i="19"/>
  <c r="AU83" i="20"/>
  <c r="BE83" i="20"/>
  <c r="AV110" i="22"/>
  <c r="BF110" i="22"/>
  <c r="BL109" i="22"/>
  <c r="AU87" i="38"/>
  <c r="BE87" i="38"/>
  <c r="BF71" i="22"/>
  <c r="AX78" i="19"/>
  <c r="BH78" i="19"/>
  <c r="BM109" i="12"/>
  <c r="AX101" i="39"/>
  <c r="BH101" i="39"/>
  <c r="AX101" i="38"/>
  <c r="BH101" i="38"/>
  <c r="AT74" i="39"/>
  <c r="BD74" i="39"/>
  <c r="AT82" i="37"/>
  <c r="BD82" i="37"/>
  <c r="BJ88" i="27"/>
  <c r="BD105" i="27"/>
  <c r="BC108" i="37"/>
  <c r="BM108" i="37"/>
  <c r="AZ73" i="20"/>
  <c r="BJ73" i="20"/>
  <c r="BI74" i="14"/>
  <c r="BD88" i="19"/>
  <c r="AT85" i="16"/>
  <c r="BD85" i="16"/>
  <c r="AT72" i="38"/>
  <c r="BD72" i="38"/>
  <c r="BC96" i="11"/>
  <c r="BM96" i="11"/>
  <c r="BB98" i="20"/>
  <c r="BL98" i="20"/>
  <c r="BL79" i="20"/>
  <c r="AZ100" i="37"/>
  <c r="BJ100" i="37"/>
  <c r="BC95" i="38"/>
  <c r="BM95" i="38"/>
  <c r="BB91" i="37"/>
  <c r="BL91" i="37"/>
  <c r="AW107" i="28"/>
  <c r="BG107" i="28"/>
  <c r="BM108" i="28"/>
  <c r="BD73" i="14"/>
  <c r="AT74" i="13"/>
  <c r="BD74" i="13"/>
  <c r="AX88" i="14"/>
  <c r="BH88" i="14"/>
  <c r="AT96" i="23"/>
  <c r="BD96" i="23"/>
  <c r="BJ84" i="11"/>
  <c r="AZ92" i="39"/>
  <c r="BJ92" i="39"/>
  <c r="BI97" i="22"/>
  <c r="BK98" i="23"/>
  <c r="BB78" i="13"/>
  <c r="BL78" i="13"/>
  <c r="BF95" i="17"/>
  <c r="AY81" i="22"/>
  <c r="BI81" i="22"/>
  <c r="AU110" i="20"/>
  <c r="BE110" i="20"/>
  <c r="AV91" i="38"/>
  <c r="BF91" i="38"/>
  <c r="BM90" i="26"/>
  <c r="BM89" i="26"/>
  <c r="AT86" i="17"/>
  <c r="BD86" i="17"/>
  <c r="AZ94" i="39"/>
  <c r="BJ94" i="39"/>
  <c r="BD93" i="26"/>
  <c r="AX73" i="37"/>
  <c r="BH73" i="37"/>
  <c r="AX85" i="21"/>
  <c r="BH85" i="21"/>
  <c r="BK77" i="14"/>
  <c r="BJ98" i="17"/>
  <c r="AV99" i="14"/>
  <c r="BF99" i="14"/>
  <c r="BA80" i="17"/>
  <c r="BK80" i="17"/>
  <c r="BJ72" i="22"/>
  <c r="BF103" i="20"/>
  <c r="BJ86" i="23"/>
  <c r="BJ85" i="23"/>
  <c r="BK99" i="27"/>
  <c r="BL107" i="37"/>
  <c r="AU73" i="20"/>
  <c r="BE73" i="20"/>
  <c r="BM94" i="14"/>
  <c r="BM108" i="24"/>
  <c r="BI104" i="25"/>
  <c r="BD105" i="16"/>
  <c r="BM84" i="28"/>
  <c r="BM82" i="28"/>
  <c r="BM83" i="28"/>
  <c r="AX72" i="22"/>
  <c r="BH72" i="22"/>
  <c r="AT103" i="11"/>
  <c r="BD103" i="11"/>
  <c r="BB75" i="37"/>
  <c r="BL75" i="37"/>
  <c r="BA90" i="14"/>
  <c r="BK90" i="14"/>
  <c r="AT84" i="28"/>
  <c r="BD84" i="28"/>
  <c r="AY79" i="14"/>
  <c r="BI79" i="14"/>
  <c r="AY106" i="13"/>
  <c r="BI106" i="13"/>
  <c r="BB102" i="25"/>
  <c r="BL102" i="25"/>
  <c r="BA78" i="17"/>
  <c r="BK78" i="17"/>
  <c r="BC73" i="17"/>
  <c r="BM73" i="17"/>
  <c r="BA75" i="13"/>
  <c r="BK75" i="13"/>
  <c r="AW103" i="28"/>
  <c r="BG103" i="28"/>
  <c r="BA92" i="23"/>
  <c r="BK92" i="23"/>
  <c r="BA72" i="26"/>
  <c r="BK72" i="26"/>
  <c r="BM79" i="26"/>
  <c r="BM77" i="26"/>
  <c r="BM78" i="26"/>
  <c r="AT103" i="21"/>
  <c r="BD103" i="21"/>
  <c r="BA87" i="15"/>
  <c r="BK87" i="15"/>
  <c r="BD96" i="14"/>
  <c r="BB80" i="11"/>
  <c r="BL80" i="11"/>
  <c r="AW85" i="39"/>
  <c r="BG85" i="39"/>
  <c r="AT89" i="19"/>
  <c r="BD89" i="19"/>
  <c r="AU85" i="37"/>
  <c r="BE85" i="37"/>
  <c r="AU93" i="13"/>
  <c r="BE93" i="13"/>
  <c r="BB96" i="22"/>
  <c r="BL96" i="22"/>
  <c r="AW104" i="39"/>
  <c r="BG104" i="39"/>
  <c r="BB95" i="39"/>
  <c r="BL95" i="39"/>
  <c r="BB94" i="24"/>
  <c r="BL94" i="24"/>
  <c r="AX96" i="20"/>
  <c r="BH96" i="20"/>
  <c r="BH98" i="11"/>
  <c r="BE99" i="21"/>
  <c r="BE98" i="21"/>
  <c r="BB109" i="20"/>
  <c r="BL109" i="20"/>
  <c r="AV87" i="27"/>
  <c r="BF87" i="27"/>
  <c r="BJ105" i="18"/>
  <c r="AV110" i="24"/>
  <c r="BF110" i="24"/>
  <c r="AW102" i="20"/>
  <c r="BG102" i="20"/>
  <c r="AV91" i="25"/>
  <c r="BF91" i="25"/>
  <c r="AX96" i="14"/>
  <c r="BH96" i="14"/>
  <c r="AZ93" i="21"/>
  <c r="BJ93" i="21"/>
  <c r="BB77" i="15"/>
  <c r="BL77" i="15"/>
  <c r="AT102" i="38"/>
  <c r="BD102" i="38"/>
  <c r="AV93" i="15"/>
  <c r="BF93" i="15"/>
  <c r="BC104" i="26"/>
  <c r="BM104" i="26"/>
  <c r="BA73" i="12"/>
  <c r="BK73" i="12"/>
  <c r="BB93" i="37"/>
  <c r="BL93" i="37"/>
  <c r="AU77" i="27"/>
  <c r="BE77" i="27"/>
  <c r="AV105" i="28"/>
  <c r="BF105" i="28"/>
  <c r="BB89" i="16"/>
  <c r="BL89" i="16"/>
  <c r="BE78" i="39"/>
  <c r="AV85" i="17"/>
  <c r="BF85" i="17"/>
  <c r="AY75" i="24"/>
  <c r="BI75" i="24"/>
  <c r="AZ107" i="14"/>
  <c r="BJ107" i="14"/>
  <c r="AY86" i="28"/>
  <c r="BI86" i="28"/>
  <c r="BJ96" i="17"/>
  <c r="AT110" i="19"/>
  <c r="BD110" i="19"/>
  <c r="BB110" i="17"/>
  <c r="BL110" i="17"/>
  <c r="BL85" i="19"/>
  <c r="AX96" i="13"/>
  <c r="BH96" i="13"/>
  <c r="AT105" i="17"/>
  <c r="BD105" i="17"/>
  <c r="BC99" i="24"/>
  <c r="BM99" i="24"/>
  <c r="AW85" i="17"/>
  <c r="BG85" i="17"/>
  <c r="AW81" i="26"/>
  <c r="BG81" i="26"/>
  <c r="BH89" i="18"/>
  <c r="BC99" i="19"/>
  <c r="BM99" i="19"/>
  <c r="BH100" i="38"/>
  <c r="BG102" i="39"/>
  <c r="BA103" i="14"/>
  <c r="BK103" i="14"/>
  <c r="BC87" i="38"/>
  <c r="BM87" i="38"/>
  <c r="BD90" i="20"/>
  <c r="AT91" i="13"/>
  <c r="BD91" i="13"/>
  <c r="BM107" i="14"/>
  <c r="BA107" i="14"/>
  <c r="BK107" i="14"/>
  <c r="BC110" i="25"/>
  <c r="BM110" i="25"/>
  <c r="BB106" i="38"/>
  <c r="BL106" i="38"/>
  <c r="AX86" i="28"/>
  <c r="BH86" i="28"/>
  <c r="AU74" i="39"/>
  <c r="BE74" i="39"/>
  <c r="BL74" i="37"/>
  <c r="AW72" i="26"/>
  <c r="BG72" i="26"/>
  <c r="AW97" i="25"/>
  <c r="BG97" i="25"/>
  <c r="AZ78" i="24"/>
  <c r="BJ78" i="24"/>
  <c r="BI78" i="39"/>
  <c r="BH82" i="18"/>
  <c r="BG87" i="13"/>
  <c r="AU110" i="19"/>
  <c r="BE110" i="19"/>
  <c r="AV71" i="11"/>
  <c r="BF71" i="11"/>
  <c r="BC110" i="17"/>
  <c r="BM110" i="17"/>
  <c r="AU108" i="27"/>
  <c r="BE108" i="27"/>
  <c r="BK84" i="26"/>
  <c r="BK83" i="26"/>
  <c r="BA88" i="20"/>
  <c r="BK88" i="20"/>
  <c r="BD74" i="19"/>
  <c r="BG106" i="26"/>
  <c r="AU94" i="23"/>
  <c r="BE94" i="23"/>
  <c r="BC75" i="28"/>
  <c r="BM75" i="28"/>
  <c r="BM85" i="19"/>
  <c r="BB72" i="39"/>
  <c r="BL72" i="39"/>
  <c r="AY96" i="13"/>
  <c r="BI96" i="13"/>
  <c r="AZ97" i="19"/>
  <c r="BJ97" i="19"/>
  <c r="AX78" i="24"/>
  <c r="BH78" i="24"/>
  <c r="BB98" i="39"/>
  <c r="BL98" i="39"/>
  <c r="BI95" i="17"/>
  <c r="BK83" i="18"/>
  <c r="AV110" i="21"/>
  <c r="BF110" i="21"/>
  <c r="AY91" i="18"/>
  <c r="BI91" i="18"/>
  <c r="AU105" i="17"/>
  <c r="BE105" i="17"/>
  <c r="BA110" i="11"/>
  <c r="BK110" i="11"/>
  <c r="AU82" i="37"/>
  <c r="BE82" i="37"/>
  <c r="BK88" i="27"/>
  <c r="BB108" i="37"/>
  <c r="BL108" i="37"/>
  <c r="BA73" i="20"/>
  <c r="BK73" i="20"/>
  <c r="BH74" i="14"/>
  <c r="BI93" i="26"/>
  <c r="BE85" i="16"/>
  <c r="AU72" i="38"/>
  <c r="BE72" i="38"/>
  <c r="BB96" i="11"/>
  <c r="BL96" i="11"/>
  <c r="BG77" i="14"/>
  <c r="BC98" i="20"/>
  <c r="BM98" i="20"/>
  <c r="BM79" i="20"/>
  <c r="BK100" i="37"/>
  <c r="BI80" i="23"/>
  <c r="BM91" i="37"/>
  <c r="BE88" i="17"/>
  <c r="BE73" i="14"/>
  <c r="AU74" i="13"/>
  <c r="BE74" i="13"/>
  <c r="AY88" i="14"/>
  <c r="BI88" i="14"/>
  <c r="AU96" i="23"/>
  <c r="BE96" i="23"/>
  <c r="BA92" i="39"/>
  <c r="BK92" i="39"/>
  <c r="BH97" i="22"/>
  <c r="BJ98" i="23"/>
  <c r="BG95" i="17"/>
  <c r="AT110" i="20"/>
  <c r="BD110" i="20"/>
  <c r="AW91" i="38"/>
  <c r="BG91" i="38"/>
  <c r="BL90" i="26"/>
  <c r="BL89" i="26"/>
  <c r="BB81" i="16"/>
  <c r="BL81" i="16"/>
  <c r="AU109" i="21"/>
  <c r="BE109" i="21"/>
  <c r="AV83" i="14"/>
  <c r="BF83" i="14"/>
  <c r="AZ103" i="15"/>
  <c r="BJ103" i="15"/>
  <c r="AZ88" i="39"/>
  <c r="BJ88" i="39"/>
  <c r="BB110" i="22"/>
  <c r="BL110" i="22"/>
  <c r="AT92" i="20"/>
  <c r="BD92" i="20"/>
  <c r="AV71" i="17"/>
  <c r="BF71" i="17"/>
  <c r="AT109" i="21"/>
  <c r="BD109" i="21"/>
  <c r="BA97" i="38"/>
  <c r="BK97" i="38"/>
  <c r="AU102" i="37"/>
  <c r="BE102" i="37"/>
  <c r="AU74" i="16"/>
  <c r="BE74" i="16"/>
  <c r="AU73" i="23"/>
  <c r="BE73" i="23"/>
  <c r="BA90" i="39"/>
  <c r="BK90" i="39"/>
  <c r="BC84" i="13"/>
  <c r="BM84" i="13"/>
  <c r="AU79" i="26"/>
  <c r="BE79" i="26"/>
  <c r="AZ85" i="25"/>
  <c r="BJ85" i="25"/>
  <c r="BA76" i="38"/>
  <c r="BK76" i="38"/>
  <c r="AU107" i="23"/>
  <c r="BE107" i="23"/>
  <c r="AY104" i="38"/>
  <c r="BI104" i="38"/>
  <c r="BH95" i="22"/>
  <c r="BC81" i="20"/>
  <c r="BM81" i="20"/>
  <c r="AW79" i="28"/>
  <c r="BG79" i="28"/>
  <c r="AZ82" i="24"/>
  <c r="BJ82" i="24"/>
  <c r="BB94" i="18"/>
  <c r="BL94" i="18"/>
  <c r="AX76" i="25"/>
  <c r="BH76" i="25"/>
  <c r="AZ80" i="14"/>
  <c r="BJ80" i="14"/>
  <c r="BL91" i="24"/>
  <c r="AT97" i="27"/>
  <c r="BD97" i="27"/>
  <c r="AV86" i="28"/>
  <c r="BF86" i="28"/>
  <c r="AY71" i="20"/>
  <c r="BI71" i="20"/>
  <c r="AX85" i="37"/>
  <c r="BH85" i="37"/>
  <c r="BH86" i="17"/>
  <c r="BH85" i="17"/>
  <c r="BB103" i="19"/>
  <c r="BL103" i="19"/>
  <c r="BB92" i="25"/>
  <c r="BL92" i="25"/>
  <c r="AZ79" i="26"/>
  <c r="BJ79" i="26"/>
  <c r="BB93" i="17"/>
  <c r="BL93" i="17"/>
  <c r="AZ97" i="27"/>
  <c r="BJ97" i="27"/>
  <c r="AW82" i="25"/>
  <c r="BG82" i="25"/>
  <c r="BC110" i="18"/>
  <c r="BM110" i="18"/>
  <c r="AX86" i="38"/>
  <c r="BH86" i="38"/>
  <c r="AT92" i="11"/>
  <c r="BD92" i="11"/>
  <c r="AY88" i="28"/>
  <c r="BI88" i="28"/>
  <c r="BB110" i="25"/>
  <c r="BL110" i="25"/>
  <c r="BG93" i="17"/>
  <c r="AV97" i="25"/>
  <c r="BF97" i="25"/>
  <c r="AT108" i="27"/>
  <c r="BD108" i="27"/>
  <c r="BF106" i="26"/>
  <c r="BC92" i="25"/>
  <c r="BM92" i="25"/>
  <c r="AY102" i="23"/>
  <c r="BI102" i="23"/>
  <c r="AT101" i="19"/>
  <c r="BD101" i="19"/>
  <c r="BB110" i="18"/>
  <c r="BL110" i="18"/>
  <c r="BA102" i="20"/>
  <c r="BK102" i="20"/>
  <c r="AT93" i="19"/>
  <c r="BD93" i="19"/>
  <c r="AY93" i="38"/>
  <c r="BI93" i="38"/>
  <c r="BJ106" i="39"/>
  <c r="AU75" i="25"/>
  <c r="BE75" i="25"/>
  <c r="AV74" i="22"/>
  <c r="BF74" i="22"/>
  <c r="BC76" i="18"/>
  <c r="BM76" i="18"/>
  <c r="BB89" i="12"/>
  <c r="BL89" i="12"/>
  <c r="BJ101" i="23"/>
  <c r="AV78" i="24"/>
  <c r="BF78" i="24"/>
  <c r="BC82" i="18"/>
  <c r="BM82" i="18"/>
  <c r="AW100" i="20"/>
  <c r="BG100" i="20"/>
  <c r="AY110" i="39"/>
  <c r="BI110" i="39"/>
  <c r="AV73" i="21"/>
  <c r="BF73" i="21"/>
  <c r="AX83" i="13"/>
  <c r="BH83" i="13"/>
  <c r="AU110" i="18"/>
  <c r="BE110" i="18"/>
  <c r="AZ71" i="12"/>
  <c r="BJ71" i="12"/>
  <c r="BD89" i="11"/>
  <c r="BF108" i="38"/>
  <c r="AZ108" i="21"/>
  <c r="BJ108" i="21"/>
  <c r="BD109" i="16"/>
  <c r="AX104" i="16"/>
  <c r="BH104" i="16"/>
  <c r="AV94" i="23"/>
  <c r="BF94" i="23"/>
  <c r="AU94" i="26"/>
  <c r="BE94" i="26"/>
  <c r="AZ105" i="25"/>
  <c r="BJ105" i="25"/>
  <c r="BI72" i="14"/>
  <c r="BI71" i="14"/>
  <c r="AT96" i="15"/>
  <c r="BD96" i="15"/>
  <c r="BB78" i="25"/>
  <c r="BL78" i="25"/>
  <c r="AV98" i="26"/>
  <c r="BF98" i="26"/>
  <c r="BF101" i="14"/>
  <c r="BJ102" i="14"/>
  <c r="AY107" i="39"/>
  <c r="BI107" i="39"/>
  <c r="AX110" i="21"/>
  <c r="BH110" i="21"/>
  <c r="AU88" i="39"/>
  <c r="BE88" i="39"/>
  <c r="BG89" i="16"/>
  <c r="AZ104" i="20"/>
  <c r="BJ104" i="20"/>
  <c r="AT88" i="13"/>
  <c r="BD88" i="13"/>
  <c r="AT72" i="37"/>
  <c r="BD72" i="37"/>
  <c r="AU94" i="25"/>
  <c r="BE94" i="25"/>
  <c r="BD75" i="23"/>
  <c r="BK77" i="21"/>
  <c r="BA78" i="25"/>
  <c r="BK78" i="25"/>
  <c r="BH80" i="37"/>
  <c r="BC103" i="14"/>
  <c r="BM103" i="14"/>
  <c r="AZ90" i="20"/>
  <c r="BJ90" i="20"/>
  <c r="AZ71" i="17"/>
  <c r="BJ71" i="17"/>
  <c r="AV85" i="14"/>
  <c r="BF85" i="14"/>
  <c r="BE91" i="19"/>
  <c r="BE90" i="19"/>
  <c r="AV71" i="16"/>
  <c r="BF71" i="16"/>
  <c r="AZ88" i="17"/>
  <c r="BJ88" i="17"/>
  <c r="AW106" i="18"/>
  <c r="BG106" i="18"/>
  <c r="AX107" i="28"/>
  <c r="BH107" i="28"/>
  <c r="BD71" i="27"/>
  <c r="AZ94" i="11"/>
  <c r="BJ94" i="11"/>
  <c r="AZ75" i="24"/>
  <c r="BJ75" i="24"/>
  <c r="BF108" i="12"/>
  <c r="BE75" i="38"/>
  <c r="AT96" i="39"/>
  <c r="BD96" i="39"/>
  <c r="BJ97" i="11"/>
  <c r="AZ98" i="18"/>
  <c r="BJ98" i="18"/>
  <c r="BB99" i="15"/>
  <c r="BL99" i="15"/>
  <c r="AU100" i="25"/>
  <c r="BE100" i="25"/>
  <c r="BB83" i="24"/>
  <c r="BL83" i="24"/>
  <c r="AT110" i="22"/>
  <c r="BD110" i="22"/>
  <c r="BC110" i="28"/>
  <c r="BM110" i="28"/>
  <c r="AT86" i="12"/>
  <c r="BD86" i="12"/>
  <c r="BC88" i="37"/>
  <c r="BM88" i="37"/>
  <c r="AZ71" i="27"/>
  <c r="BJ71" i="27"/>
  <c r="BF93" i="11"/>
  <c r="BM94" i="39"/>
  <c r="AV93" i="26"/>
  <c r="BF93" i="26"/>
  <c r="BG88" i="16"/>
  <c r="BB105" i="16"/>
  <c r="BL105" i="16"/>
  <c r="BL97" i="19"/>
  <c r="AV98" i="24"/>
  <c r="BF98" i="24"/>
  <c r="AT80" i="37"/>
  <c r="BD80" i="37"/>
  <c r="BF81" i="18"/>
  <c r="BH81" i="16"/>
  <c r="BH80" i="16"/>
  <c r="AU106" i="13"/>
  <c r="BE106" i="13"/>
  <c r="AV95" i="16"/>
  <c r="BF95" i="16"/>
  <c r="BE94" i="27"/>
  <c r="AZ96" i="39"/>
  <c r="BJ96" i="39"/>
  <c r="BG97" i="11"/>
  <c r="BF98" i="15"/>
  <c r="BE79" i="13"/>
  <c r="AY81" i="23"/>
  <c r="BI81" i="23"/>
  <c r="BL80" i="16"/>
  <c r="BM95" i="11"/>
  <c r="BB86" i="21"/>
  <c r="BL86" i="21"/>
  <c r="BG87" i="21"/>
  <c r="AX93" i="15"/>
  <c r="BH93" i="15"/>
  <c r="AW74" i="13"/>
  <c r="BG74" i="13"/>
  <c r="BB108" i="23"/>
  <c r="BL108" i="23"/>
  <c r="BF98" i="21"/>
  <c r="AT99" i="14"/>
  <c r="BD99" i="14"/>
  <c r="AU80" i="17"/>
  <c r="BE80" i="17"/>
  <c r="AZ99" i="16"/>
  <c r="BJ99" i="16"/>
  <c r="BE83" i="18"/>
  <c r="BB107" i="38"/>
  <c r="BL107" i="38"/>
  <c r="AT90" i="39"/>
  <c r="BD90" i="39"/>
  <c r="AY87" i="25"/>
  <c r="BI87" i="25"/>
  <c r="AZ106" i="12"/>
  <c r="BJ106" i="12"/>
  <c r="AZ93" i="16"/>
  <c r="BJ93" i="16"/>
  <c r="BH74" i="38"/>
  <c r="BL95" i="16"/>
  <c r="BF91" i="26"/>
  <c r="BF76" i="15"/>
  <c r="BD96" i="11"/>
  <c r="BL97" i="11"/>
  <c r="AZ98" i="13"/>
  <c r="BJ98" i="13"/>
  <c r="BJ98" i="27"/>
  <c r="BE101" i="20"/>
  <c r="BC94" i="26"/>
  <c r="BM94" i="26"/>
  <c r="AZ90" i="37"/>
  <c r="BJ90" i="37"/>
  <c r="AX110" i="16"/>
  <c r="BH110" i="16"/>
  <c r="AU110" i="27"/>
  <c r="BE110" i="27"/>
  <c r="AW74" i="16"/>
  <c r="BG74" i="16"/>
  <c r="AU76" i="39"/>
  <c r="BE76" i="39"/>
  <c r="BE75" i="12"/>
  <c r="AU92" i="15"/>
  <c r="BE92" i="15"/>
  <c r="AT72" i="26"/>
  <c r="BD72" i="26"/>
  <c r="AY94" i="25"/>
  <c r="BI94" i="25"/>
  <c r="BC87" i="27"/>
  <c r="BM87" i="27"/>
  <c r="AV97" i="17"/>
  <c r="BF97" i="17"/>
  <c r="AV78" i="23"/>
  <c r="BF78" i="23"/>
  <c r="AW71" i="21"/>
  <c r="BG71" i="21"/>
  <c r="AZ106" i="38"/>
  <c r="BJ106" i="38"/>
  <c r="BE93" i="22"/>
  <c r="AT78" i="23"/>
  <c r="BD78" i="23"/>
  <c r="AV85" i="11"/>
  <c r="BF85" i="11"/>
  <c r="BH88" i="27"/>
  <c r="AT108" i="15"/>
  <c r="BD108" i="15"/>
  <c r="BB99" i="24"/>
  <c r="BL99" i="24"/>
  <c r="AV101" i="28"/>
  <c r="BF101" i="28"/>
  <c r="BA84" i="28"/>
  <c r="BK84" i="28"/>
  <c r="AY109" i="20"/>
  <c r="BI109" i="20"/>
  <c r="AV72" i="15"/>
  <c r="BF72" i="15"/>
  <c r="AU101" i="19"/>
  <c r="BE101" i="19"/>
  <c r="AZ100" i="27"/>
  <c r="BJ100" i="27"/>
  <c r="AX110" i="25"/>
  <c r="BH110" i="25"/>
  <c r="BB74" i="19"/>
  <c r="BL74" i="19"/>
  <c r="BD91" i="11"/>
  <c r="AY89" i="18"/>
  <c r="BI89" i="18"/>
  <c r="AX75" i="38"/>
  <c r="BH75" i="38"/>
  <c r="AU90" i="20"/>
  <c r="BE90" i="20"/>
  <c r="BM74" i="37"/>
  <c r="AZ88" i="20"/>
  <c r="BJ88" i="20"/>
  <c r="BB75" i="28"/>
  <c r="BL75" i="28"/>
  <c r="AY110" i="37"/>
  <c r="BI110" i="37"/>
  <c r="BD78" i="39"/>
  <c r="BB90" i="11"/>
  <c r="BL90" i="11"/>
  <c r="BH101" i="23"/>
  <c r="AT95" i="28"/>
  <c r="BD95" i="28"/>
  <c r="AZ109" i="39"/>
  <c r="BJ109" i="39"/>
  <c r="AX100" i="14"/>
  <c r="BH100" i="14"/>
  <c r="BG85" i="18"/>
  <c r="BK104" i="28"/>
  <c r="BK103" i="28"/>
  <c r="BB88" i="19"/>
  <c r="BL88" i="19"/>
  <c r="AW84" i="12"/>
  <c r="BG84" i="12"/>
  <c r="AT97" i="12"/>
  <c r="BD97" i="12"/>
  <c r="BJ78" i="26"/>
  <c r="AX87" i="13"/>
  <c r="BH87" i="13"/>
  <c r="BA81" i="37"/>
  <c r="BK81" i="37"/>
  <c r="BG88" i="24"/>
  <c r="BH75" i="25"/>
  <c r="AU95" i="28"/>
  <c r="BE95" i="28"/>
  <c r="BC92" i="18"/>
  <c r="BM92" i="18"/>
  <c r="AY76" i="21"/>
  <c r="BI76" i="21"/>
  <c r="BC77" i="25"/>
  <c r="BM77" i="25"/>
  <c r="BB78" i="18"/>
  <c r="BL78" i="18"/>
  <c r="BF80" i="18"/>
  <c r="BA109" i="39"/>
  <c r="BK109" i="39"/>
  <c r="AW108" i="26"/>
  <c r="BG108" i="26"/>
  <c r="BK109" i="24"/>
  <c r="BK108" i="24"/>
  <c r="BA105" i="23"/>
  <c r="BK105" i="23"/>
  <c r="AY101" i="27"/>
  <c r="BI101" i="27"/>
  <c r="BL80" i="25"/>
  <c r="BI81" i="37"/>
  <c r="AU85" i="27"/>
  <c r="BE85" i="27"/>
  <c r="BC94" i="23"/>
  <c r="BM94" i="23"/>
  <c r="BC72" i="14"/>
  <c r="BM72" i="14"/>
  <c r="BD77" i="25"/>
  <c r="AU80" i="12"/>
  <c r="BE80" i="12"/>
  <c r="BC102" i="20"/>
  <c r="BM102" i="20"/>
  <c r="BC89" i="12"/>
  <c r="BM89" i="12"/>
  <c r="BA110" i="19"/>
  <c r="BK110" i="19"/>
  <c r="BB90" i="39"/>
  <c r="BL90" i="39"/>
  <c r="AW102" i="26"/>
  <c r="BG102" i="26"/>
  <c r="AX90" i="24"/>
  <c r="BH90" i="24"/>
  <c r="BG104" i="20"/>
  <c r="BK94" i="17"/>
  <c r="BB75" i="14"/>
  <c r="BL75" i="14"/>
  <c r="BK101" i="23"/>
  <c r="AY72" i="39"/>
  <c r="BI72" i="39"/>
  <c r="AY96" i="17"/>
  <c r="BI96" i="17"/>
  <c r="AW78" i="24"/>
  <c r="BG78" i="24"/>
  <c r="AW95" i="14"/>
  <c r="BG95" i="14"/>
  <c r="AX81" i="14"/>
  <c r="BH81" i="14"/>
  <c r="BB82" i="18"/>
  <c r="BL82" i="18"/>
  <c r="AV100" i="20"/>
  <c r="BF100" i="20"/>
  <c r="BC105" i="12"/>
  <c r="BM105" i="12"/>
  <c r="BC91" i="38"/>
  <c r="BM91" i="38"/>
  <c r="AX110" i="39"/>
  <c r="BH110" i="39"/>
  <c r="AZ91" i="22"/>
  <c r="BJ91" i="22"/>
  <c r="AW107" i="20"/>
  <c r="BG107" i="20"/>
  <c r="BC105" i="28"/>
  <c r="BM105" i="28"/>
  <c r="AT91" i="20"/>
  <c r="BD91" i="20"/>
  <c r="AW73" i="21"/>
  <c r="BG73" i="21"/>
  <c r="BM74" i="14"/>
  <c r="BJ104" i="28"/>
  <c r="BJ103" i="28"/>
  <c r="BC88" i="19"/>
  <c r="BM88" i="19"/>
  <c r="AV84" i="12"/>
  <c r="BF84" i="12"/>
  <c r="BB76" i="26"/>
  <c r="BL76" i="26"/>
  <c r="BE76" i="12"/>
  <c r="AU97" i="12"/>
  <c r="BE97" i="12"/>
  <c r="BA79" i="21"/>
  <c r="BK79" i="21"/>
  <c r="BK78" i="26"/>
  <c r="BK81" i="38"/>
  <c r="BI82" i="38"/>
  <c r="AY83" i="13"/>
  <c r="BI83" i="13"/>
  <c r="AT110" i="18"/>
  <c r="BD110" i="18"/>
  <c r="BA71" i="12"/>
  <c r="BK71" i="12"/>
  <c r="BE89" i="11"/>
  <c r="BA102" i="18"/>
  <c r="BK102" i="18"/>
  <c r="BC87" i="13"/>
  <c r="BM87" i="13"/>
  <c r="AY87" i="13"/>
  <c r="BI87" i="13"/>
  <c r="BG108" i="38"/>
  <c r="BA108" i="21"/>
  <c r="BK108" i="21"/>
  <c r="BE109" i="16"/>
  <c r="BM73" i="15"/>
  <c r="AY104" i="16"/>
  <c r="BI104" i="16"/>
  <c r="AW94" i="23"/>
  <c r="BG94" i="23"/>
  <c r="BH72" i="14"/>
  <c r="BH71" i="14"/>
  <c r="AU96" i="15"/>
  <c r="BE96" i="15"/>
  <c r="BC78" i="25"/>
  <c r="BM78" i="25"/>
  <c r="AW98" i="26"/>
  <c r="BG98" i="26"/>
  <c r="BJ95" i="17"/>
  <c r="BK102" i="14"/>
  <c r="BI103" i="14"/>
  <c r="AX107" i="39"/>
  <c r="BH107" i="39"/>
  <c r="AY110" i="21"/>
  <c r="BI110" i="21"/>
  <c r="AT88" i="39"/>
  <c r="BD88" i="39"/>
  <c r="BK91" i="17"/>
  <c r="BF89" i="16"/>
  <c r="BA104" i="20"/>
  <c r="BK104" i="20"/>
  <c r="BE107" i="17"/>
  <c r="AU88" i="13"/>
  <c r="BE88" i="13"/>
  <c r="BH94" i="17"/>
  <c r="AT94" i="25"/>
  <c r="BD94" i="25"/>
  <c r="BE75" i="23"/>
  <c r="BG105" i="18"/>
  <c r="BF76" i="12"/>
  <c r="BJ77" i="21"/>
  <c r="AZ78" i="25"/>
  <c r="BJ78" i="25"/>
  <c r="BL78" i="38"/>
  <c r="BI80" i="37"/>
  <c r="BK101" i="39"/>
  <c r="BI102" i="13"/>
  <c r="BB103" i="14"/>
  <c r="BL103" i="14"/>
  <c r="BA87" i="13"/>
  <c r="BK87" i="13"/>
  <c r="BA90" i="20"/>
  <c r="BK90" i="20"/>
  <c r="BA71" i="17"/>
  <c r="BK71" i="17"/>
  <c r="AW85" i="14"/>
  <c r="BG85" i="14"/>
  <c r="BD91" i="19"/>
  <c r="BD90" i="19"/>
  <c r="AW71" i="16"/>
  <c r="BG71" i="16"/>
  <c r="AV106" i="18"/>
  <c r="BF106" i="18"/>
  <c r="BE71" i="27"/>
  <c r="BM93" i="15"/>
  <c r="BA75" i="24"/>
  <c r="BK75" i="24"/>
  <c r="BG108" i="12"/>
  <c r="BD105" i="22"/>
  <c r="BE96" i="39"/>
  <c r="BK97" i="11"/>
  <c r="BA98" i="18"/>
  <c r="BK98" i="18"/>
  <c r="BC99" i="15"/>
  <c r="BM99" i="15"/>
  <c r="AT100" i="25"/>
  <c r="BD100" i="25"/>
  <c r="BC83" i="24"/>
  <c r="BM83" i="24"/>
  <c r="AU110" i="22"/>
  <c r="BE110" i="22"/>
  <c r="BF89" i="17"/>
  <c r="BG75" i="37"/>
  <c r="BB110" i="28"/>
  <c r="BL110" i="28"/>
  <c r="AU86" i="12"/>
  <c r="BE86" i="12"/>
  <c r="BB88" i="37"/>
  <c r="BL88" i="37"/>
  <c r="AT110" i="27"/>
  <c r="BD110" i="27"/>
  <c r="BB76" i="27"/>
  <c r="BL76" i="27"/>
  <c r="AT92" i="25"/>
  <c r="BD92" i="25"/>
  <c r="AZ107" i="11"/>
  <c r="BJ107" i="11"/>
  <c r="AY99" i="25"/>
  <c r="BI99" i="25"/>
  <c r="BH100" i="27"/>
  <c r="BH99" i="27"/>
  <c r="AT78" i="19"/>
  <c r="BD78" i="19"/>
  <c r="AX71" i="17"/>
  <c r="BH71" i="17"/>
  <c r="BB107" i="21"/>
  <c r="BL107" i="21"/>
  <c r="AY85" i="16"/>
  <c r="BI85" i="16"/>
  <c r="AT74" i="37"/>
  <c r="BD74" i="37"/>
  <c r="BA78" i="13"/>
  <c r="BK78" i="13"/>
  <c r="AV85" i="15"/>
  <c r="BF85" i="15"/>
  <c r="AX86" i="18"/>
  <c r="BH86" i="18"/>
  <c r="BE106" i="25"/>
  <c r="BE105" i="25"/>
  <c r="AY84" i="23"/>
  <c r="BI84" i="23"/>
  <c r="BH100" i="21"/>
  <c r="AY109" i="13"/>
  <c r="BI109" i="13"/>
  <c r="BK78" i="23"/>
  <c r="BK77" i="23"/>
  <c r="AU93" i="19"/>
  <c r="BE93" i="19"/>
  <c r="AX91" i="18"/>
  <c r="BH91" i="18"/>
  <c r="AZ73" i="12"/>
  <c r="BJ73" i="12"/>
  <c r="BC103" i="19"/>
  <c r="BM103" i="19"/>
  <c r="BB106" i="24"/>
  <c r="BL106" i="24"/>
  <c r="BB100" i="27"/>
  <c r="BL100" i="27"/>
  <c r="BA83" i="39"/>
  <c r="BK83" i="39"/>
  <c r="AT79" i="39"/>
  <c r="BD79" i="39"/>
  <c r="BC76" i="26"/>
  <c r="BM76" i="26"/>
  <c r="BD76" i="12"/>
  <c r="AZ79" i="21"/>
  <c r="BJ79" i="21"/>
  <c r="BJ81" i="38"/>
  <c r="BG88" i="11"/>
  <c r="AZ102" i="18"/>
  <c r="BJ102" i="18"/>
  <c r="AX86" i="19"/>
  <c r="BH86" i="19"/>
  <c r="BL106" i="14"/>
  <c r="AX93" i="38"/>
  <c r="BH93" i="38"/>
  <c r="BA78" i="22"/>
  <c r="BK78" i="22"/>
  <c r="BK94" i="12"/>
  <c r="BC95" i="25"/>
  <c r="BM95" i="25"/>
  <c r="AU78" i="22"/>
  <c r="BE78" i="22"/>
  <c r="AU72" i="22"/>
  <c r="BE72" i="22"/>
  <c r="BC76" i="19"/>
  <c r="BM76" i="19"/>
  <c r="BA78" i="20"/>
  <c r="BK78" i="20"/>
  <c r="AY100" i="14"/>
  <c r="BI100" i="14"/>
  <c r="AY82" i="24"/>
  <c r="BI82" i="24"/>
  <c r="BC105" i="13"/>
  <c r="BM105" i="13"/>
  <c r="BF89" i="18"/>
  <c r="AU73" i="15"/>
  <c r="BE73" i="15"/>
  <c r="AW74" i="22"/>
  <c r="BG74" i="22"/>
  <c r="BB76" i="18"/>
  <c r="BL76" i="18"/>
  <c r="AX78" i="20"/>
  <c r="BH78" i="20"/>
  <c r="BG99" i="19"/>
  <c r="BA101" i="21"/>
  <c r="BK101" i="21"/>
  <c r="AZ80" i="25"/>
  <c r="BJ80" i="25"/>
  <c r="BA99" i="26"/>
  <c r="BK99" i="26"/>
  <c r="AW110" i="38"/>
  <c r="BG110" i="38"/>
  <c r="BM89" i="11"/>
  <c r="AU110" i="16"/>
  <c r="BE110" i="16"/>
  <c r="BK84" i="37"/>
  <c r="BK83" i="37"/>
  <c r="BI87" i="27"/>
  <c r="AW77" i="25"/>
  <c r="BG77" i="25"/>
  <c r="BB107" i="16"/>
  <c r="BL107" i="16"/>
  <c r="BB108" i="15"/>
  <c r="BL108" i="15"/>
  <c r="BD104" i="27"/>
  <c r="BD103" i="27"/>
  <c r="BA95" i="20"/>
  <c r="BK95" i="20"/>
  <c r="AV95" i="25"/>
  <c r="BF95" i="25"/>
  <c r="BA88" i="22"/>
  <c r="BK88" i="22"/>
  <c r="BG105" i="20"/>
  <c r="BJ92" i="17"/>
  <c r="AW76" i="20"/>
  <c r="BG76" i="20"/>
  <c r="BC77" i="22"/>
  <c r="BM77" i="22"/>
  <c r="BM80" i="14"/>
  <c r="AV103" i="17"/>
  <c r="BF103" i="17"/>
  <c r="AT102" i="27"/>
  <c r="BD102" i="27"/>
  <c r="BF106" i="22"/>
  <c r="AV104" i="21"/>
  <c r="BF104" i="21"/>
  <c r="AZ86" i="38"/>
  <c r="BJ86" i="38"/>
  <c r="AZ93" i="19"/>
  <c r="BJ93" i="19"/>
  <c r="AT74" i="11"/>
  <c r="BD74" i="11"/>
  <c r="BE75" i="19"/>
  <c r="BH88" i="22"/>
  <c r="BF85" i="24"/>
  <c r="BF84" i="24"/>
  <c r="AV76" i="21"/>
  <c r="BF76" i="21"/>
  <c r="BK77" i="22"/>
  <c r="BD80" i="13"/>
  <c r="AV101" i="19"/>
  <c r="BF101" i="19"/>
  <c r="AZ100" i="20"/>
  <c r="BJ100" i="20"/>
  <c r="AT87" i="27"/>
  <c r="BD87" i="27"/>
  <c r="AY107" i="16"/>
  <c r="BI107" i="16"/>
  <c r="AZ106" i="19"/>
  <c r="BJ106" i="19"/>
  <c r="BL87" i="17"/>
  <c r="BJ93" i="12"/>
  <c r="BH75" i="26"/>
  <c r="AT94" i="24"/>
  <c r="BD94" i="24"/>
  <c r="AZ75" i="28"/>
  <c r="BJ75" i="28"/>
  <c r="BM92" i="28"/>
  <c r="BM91" i="28"/>
  <c r="BC92" i="11"/>
  <c r="BM92" i="11"/>
  <c r="BI77" i="22"/>
  <c r="AX78" i="18"/>
  <c r="BH78" i="18"/>
  <c r="BG79" i="21"/>
  <c r="BG78" i="21"/>
  <c r="BD100" i="38"/>
  <c r="AZ81" i="20"/>
  <c r="BJ81" i="20"/>
  <c r="AT82" i="18"/>
  <c r="BD82" i="18"/>
  <c r="AT100" i="20"/>
  <c r="BD100" i="20"/>
  <c r="AZ109" i="38"/>
  <c r="BJ109" i="38"/>
  <c r="AT90" i="21"/>
  <c r="BD90" i="21"/>
  <c r="BB71" i="21"/>
  <c r="BL71" i="21"/>
  <c r="AZ103" i="23"/>
  <c r="BJ103" i="23"/>
  <c r="AY97" i="24"/>
  <c r="BI97" i="24"/>
  <c r="BG84" i="18"/>
  <c r="BE89" i="24"/>
  <c r="AZ72" i="37"/>
  <c r="BJ72" i="37"/>
  <c r="BB74" i="15"/>
  <c r="BL74" i="15"/>
  <c r="BL75" i="24"/>
  <c r="BF104" i="13"/>
  <c r="BA92" i="28"/>
  <c r="BK92" i="28"/>
  <c r="BB96" i="15"/>
  <c r="BL96" i="15"/>
  <c r="BF77" i="22"/>
  <c r="AV78" i="25"/>
  <c r="BF78" i="25"/>
  <c r="AX100" i="13"/>
  <c r="BH100" i="13"/>
  <c r="BJ81" i="13"/>
  <c r="AT102" i="14"/>
  <c r="BD102" i="14"/>
  <c r="AX103" i="37"/>
  <c r="BH103" i="37"/>
  <c r="BB85" i="11"/>
  <c r="BL85" i="11"/>
  <c r="BF71" i="15"/>
  <c r="BB91" i="14"/>
  <c r="BL91" i="14"/>
  <c r="BI88" i="17"/>
  <c r="AT107" i="28"/>
  <c r="BD107" i="28"/>
  <c r="BH93" i="17"/>
  <c r="AT94" i="11"/>
  <c r="BD94" i="11"/>
  <c r="AV106" i="27"/>
  <c r="BF106" i="27"/>
  <c r="AX108" i="12"/>
  <c r="BH108" i="12"/>
  <c r="BJ104" i="38"/>
  <c r="BL96" i="25"/>
  <c r="AT98" i="18"/>
  <c r="BD98" i="18"/>
  <c r="AX79" i="20"/>
  <c r="BH79" i="20"/>
  <c r="BF80" i="26"/>
  <c r="BD96" i="28"/>
  <c r="AY103" i="39"/>
  <c r="BI103" i="39"/>
  <c r="AZ97" i="38"/>
  <c r="BJ97" i="38"/>
  <c r="AT102" i="37"/>
  <c r="BD102" i="37"/>
  <c r="AT93" i="38"/>
  <c r="BD93" i="38"/>
  <c r="BC88" i="28"/>
  <c r="BM88" i="28"/>
  <c r="BB77" i="11"/>
  <c r="BL77" i="11"/>
  <c r="BH84" i="22"/>
  <c r="AV107" i="22"/>
  <c r="BF107" i="22"/>
  <c r="AV78" i="26"/>
  <c r="BF78" i="26"/>
  <c r="AZ85" i="11"/>
  <c r="BJ85" i="11"/>
  <c r="AV76" i="38"/>
  <c r="BF76" i="38"/>
  <c r="AX90" i="11"/>
  <c r="BH90" i="11"/>
  <c r="BC81" i="16"/>
  <c r="BM81" i="16"/>
  <c r="BL84" i="28"/>
  <c r="BL83" i="28"/>
  <c r="BL82" i="28"/>
  <c r="BB84" i="18"/>
  <c r="BL84" i="18"/>
  <c r="AX93" i="19"/>
  <c r="BH93" i="19"/>
  <c r="BL79" i="16"/>
  <c r="AY110" i="19"/>
  <c r="BI110" i="19"/>
  <c r="BA74" i="14"/>
  <c r="BK74" i="14"/>
  <c r="AW79" i="39"/>
  <c r="BG79" i="39"/>
  <c r="AT82" i="12"/>
  <c r="BD82" i="12"/>
  <c r="BF99" i="21"/>
  <c r="AW86" i="24"/>
  <c r="BG86" i="24"/>
  <c r="AW100" i="15"/>
  <c r="BG100" i="15"/>
  <c r="BJ108" i="37"/>
  <c r="BJ107" i="37"/>
  <c r="AZ102" i="20"/>
  <c r="BJ102" i="20"/>
  <c r="BB99" i="19"/>
  <c r="BL99" i="19"/>
  <c r="BB87" i="38"/>
  <c r="BL87" i="38"/>
  <c r="BJ84" i="26"/>
  <c r="BJ83" i="26"/>
  <c r="AT94" i="23"/>
  <c r="BD94" i="23"/>
  <c r="BC72" i="39"/>
  <c r="BM72" i="39"/>
  <c r="BA97" i="19"/>
  <c r="BK97" i="19"/>
  <c r="AZ110" i="11"/>
  <c r="BJ110" i="11"/>
  <c r="AU108" i="15"/>
  <c r="BE108" i="15"/>
  <c r="AY76" i="20"/>
  <c r="BI76" i="20"/>
  <c r="BH74" i="25"/>
  <c r="BG80" i="25"/>
  <c r="AZ78" i="22"/>
  <c r="BJ78" i="22"/>
  <c r="BJ109" i="24"/>
  <c r="BJ108" i="24"/>
  <c r="BL76" i="19"/>
  <c r="AZ101" i="21"/>
  <c r="BJ101" i="21"/>
  <c r="BA80" i="25"/>
  <c r="BK80" i="25"/>
  <c r="AV102" i="26"/>
  <c r="BF102" i="26"/>
  <c r="BH87" i="27"/>
  <c r="BA91" i="22"/>
  <c r="BK91" i="22"/>
  <c r="AW95" i="25"/>
  <c r="BG95" i="25"/>
  <c r="BB77" i="22"/>
  <c r="BL77" i="22"/>
  <c r="AW103" i="17"/>
  <c r="BG103" i="17"/>
  <c r="AU74" i="11"/>
  <c r="BE74" i="11"/>
  <c r="BK93" i="12"/>
  <c r="BI75" i="26"/>
  <c r="AU94" i="24"/>
  <c r="BE94" i="24"/>
  <c r="BA75" i="28"/>
  <c r="BK75" i="28"/>
  <c r="BL92" i="28"/>
  <c r="BL91" i="28"/>
  <c r="BB92" i="11"/>
  <c r="BL92" i="11"/>
  <c r="BD76" i="17"/>
  <c r="AY78" i="18"/>
  <c r="BI78" i="18"/>
  <c r="BF79" i="21"/>
  <c r="BF78" i="21"/>
  <c r="BA81" i="20"/>
  <c r="BK81" i="20"/>
  <c r="BE82" i="18"/>
  <c r="BA109" i="38"/>
  <c r="BK109" i="38"/>
  <c r="BL71" i="19"/>
  <c r="BD71" i="20"/>
  <c r="BC71" i="21"/>
  <c r="BM71" i="21"/>
  <c r="BA103" i="23"/>
  <c r="BK103" i="23"/>
  <c r="BF84" i="18"/>
  <c r="BD89" i="24"/>
  <c r="BC74" i="15"/>
  <c r="BM74" i="15"/>
  <c r="BG78" i="22"/>
  <c r="AZ92" i="28"/>
  <c r="BJ92" i="28"/>
  <c r="BK75" i="38"/>
  <c r="BG77" i="22"/>
  <c r="AW78" i="25"/>
  <c r="BG78" i="25"/>
  <c r="BG99" i="16"/>
  <c r="AY100" i="13"/>
  <c r="BI100" i="13"/>
  <c r="BK81" i="13"/>
  <c r="BE102" i="14"/>
  <c r="BG71" i="15"/>
  <c r="BI81" i="26"/>
  <c r="BK105" i="27"/>
  <c r="AU107" i="28"/>
  <c r="BE107" i="28"/>
  <c r="AU94" i="11"/>
  <c r="BE94" i="11"/>
  <c r="AY108" i="12"/>
  <c r="BI108" i="12"/>
  <c r="BK104" i="38"/>
  <c r="BJ90" i="17"/>
  <c r="BA91" i="38"/>
  <c r="BK91" i="38"/>
  <c r="BA110" i="18"/>
  <c r="BK110" i="18"/>
  <c r="BI82" i="12"/>
  <c r="BC107" i="39"/>
  <c r="BM107" i="39"/>
  <c r="BL87" i="12"/>
  <c r="BI89" i="16"/>
  <c r="AW87" i="15"/>
  <c r="BG87" i="15"/>
  <c r="AW82" i="37"/>
  <c r="BG82" i="37"/>
  <c r="AY90" i="37"/>
  <c r="BI90" i="37"/>
  <c r="BI94" i="24"/>
  <c r="BC105" i="22"/>
  <c r="BM105" i="22"/>
  <c r="BA96" i="14"/>
  <c r="BK96" i="14"/>
  <c r="BL77" i="19"/>
  <c r="BG98" i="22"/>
  <c r="BK80" i="37"/>
  <c r="AW83" i="13"/>
  <c r="BG83" i="13"/>
  <c r="BA87" i="38"/>
  <c r="BK87" i="38"/>
  <c r="BC90" i="20"/>
  <c r="BM90" i="20"/>
  <c r="BB71" i="11"/>
  <c r="BL71" i="11"/>
  <c r="BL91" i="17"/>
  <c r="AZ110" i="16"/>
  <c r="BJ110" i="16"/>
  <c r="BH84" i="18"/>
  <c r="BE87" i="15"/>
  <c r="BK109" i="37"/>
  <c r="BF73" i="16"/>
  <c r="AY74" i="15"/>
  <c r="BI74" i="15"/>
  <c r="BB88" i="14"/>
  <c r="BL88" i="14"/>
  <c r="BM95" i="15"/>
  <c r="AY84" i="17"/>
  <c r="BI84" i="17"/>
  <c r="BE101" i="23"/>
  <c r="BM75" i="38"/>
  <c r="BL76" i="11"/>
  <c r="BC97" i="17"/>
  <c r="BM97" i="17"/>
  <c r="AU98" i="22"/>
  <c r="BE98" i="22"/>
  <c r="BC100" i="13"/>
  <c r="BM100" i="13"/>
  <c r="BI81" i="38"/>
  <c r="AW82" i="12"/>
  <c r="BG82" i="12"/>
  <c r="BD83" i="13"/>
  <c r="AV107" i="39"/>
  <c r="BF107" i="39"/>
  <c r="AW110" i="18"/>
  <c r="BG110" i="18"/>
  <c r="BK91" i="12"/>
  <c r="BH90" i="38"/>
  <c r="BF86" i="16"/>
  <c r="BH90" i="28"/>
  <c r="BM86" i="17"/>
  <c r="BI75" i="20"/>
  <c r="BG73" i="14"/>
  <c r="AV74" i="39"/>
  <c r="BF74" i="39"/>
  <c r="AT75" i="22"/>
  <c r="BD75" i="22"/>
  <c r="BH83" i="27"/>
  <c r="BH82" i="27"/>
  <c r="BG85" i="19"/>
  <c r="BG96" i="25"/>
  <c r="AU96" i="38"/>
  <c r="BE96" i="38"/>
  <c r="BM77" i="39"/>
  <c r="AV78" i="17"/>
  <c r="BF78" i="17"/>
  <c r="BE79" i="14"/>
  <c r="BK101" i="20"/>
  <c r="BC102" i="24"/>
  <c r="BM102" i="24"/>
  <c r="BH83" i="25"/>
  <c r="BA110" i="20"/>
  <c r="BK110" i="20"/>
  <c r="BE86" i="16"/>
  <c r="BI84" i="27"/>
  <c r="AY106" i="38"/>
  <c r="BI106" i="38"/>
  <c r="BG75" i="20"/>
  <c r="BL74" i="38"/>
  <c r="AZ93" i="18"/>
  <c r="BJ93" i="18"/>
  <c r="AT74" i="16"/>
  <c r="BD74" i="16"/>
  <c r="AX90" i="20"/>
  <c r="BH90" i="20"/>
  <c r="AU93" i="38"/>
  <c r="BE93" i="38"/>
  <c r="AY72" i="22"/>
  <c r="BI72" i="22"/>
  <c r="AY74" i="11"/>
  <c r="BI74" i="11"/>
  <c r="BB106" i="19"/>
  <c r="BL106" i="19"/>
  <c r="AW74" i="11"/>
  <c r="BG74" i="11"/>
  <c r="AU76" i="38"/>
  <c r="BE76" i="38"/>
  <c r="BA85" i="19"/>
  <c r="BK85" i="19"/>
  <c r="AT106" i="27"/>
  <c r="BD106" i="27"/>
  <c r="AV83" i="39"/>
  <c r="BF83" i="39"/>
  <c r="AV91" i="19"/>
  <c r="BF91" i="19"/>
  <c r="AU71" i="15"/>
  <c r="BE71" i="15"/>
  <c r="BC72" i="13"/>
  <c r="BM72" i="13"/>
  <c r="AV72" i="22"/>
  <c r="BF72" i="22"/>
  <c r="AZ86" i="13"/>
  <c r="BJ86" i="13"/>
  <c r="AX102" i="23"/>
  <c r="BH102" i="23"/>
  <c r="AY109" i="25"/>
  <c r="BI109" i="25"/>
  <c r="AV99" i="22"/>
  <c r="BF99" i="22"/>
  <c r="AZ83" i="39"/>
  <c r="BJ83" i="39"/>
  <c r="BF90" i="19"/>
  <c r="AT106" i="16"/>
  <c r="BD106" i="16"/>
  <c r="AX97" i="27"/>
  <c r="BH97" i="27"/>
  <c r="AV81" i="26"/>
  <c r="BF81" i="26"/>
  <c r="AY100" i="38"/>
  <c r="BI100" i="38"/>
  <c r="AV72" i="26"/>
  <c r="BF72" i="26"/>
  <c r="AX84" i="23"/>
  <c r="BH84" i="23"/>
  <c r="BK96" i="22"/>
  <c r="AY96" i="23"/>
  <c r="BI96" i="23"/>
  <c r="BG71" i="22"/>
  <c r="BK108" i="37"/>
  <c r="BK107" i="37"/>
  <c r="AX75" i="28"/>
  <c r="BH75" i="28"/>
  <c r="AZ81" i="37"/>
  <c r="BJ81" i="37"/>
  <c r="BB92" i="18"/>
  <c r="BL92" i="18"/>
  <c r="AT73" i="15"/>
  <c r="BD73" i="15"/>
  <c r="AZ110" i="19"/>
  <c r="BJ110" i="19"/>
  <c r="BJ94" i="17"/>
  <c r="BC75" i="14"/>
  <c r="BM75" i="14"/>
  <c r="BB91" i="38"/>
  <c r="BL91" i="38"/>
  <c r="AZ95" i="20"/>
  <c r="BJ95" i="20"/>
  <c r="BF105" i="20"/>
  <c r="AV76" i="20"/>
  <c r="BF76" i="20"/>
  <c r="AU102" i="27"/>
  <c r="BE102" i="27"/>
  <c r="BG106" i="22"/>
  <c r="AW104" i="21"/>
  <c r="BG104" i="21"/>
  <c r="BA86" i="38"/>
  <c r="BK86" i="38"/>
  <c r="BD75" i="19"/>
  <c r="BI88" i="22"/>
  <c r="BG85" i="24"/>
  <c r="BG84" i="24"/>
  <c r="AW76" i="21"/>
  <c r="BG76" i="21"/>
  <c r="BJ77" i="22"/>
  <c r="BA78" i="18"/>
  <c r="BK78" i="18"/>
  <c r="BE80" i="13"/>
  <c r="AW101" i="19"/>
  <c r="BG101" i="19"/>
  <c r="BD102" i="21"/>
  <c r="BA100" i="20"/>
  <c r="BK100" i="20"/>
  <c r="AU87" i="27"/>
  <c r="BE87" i="27"/>
  <c r="AX107" i="16"/>
  <c r="BH107" i="16"/>
  <c r="BA106" i="19"/>
  <c r="BK106" i="19"/>
  <c r="BE100" i="20"/>
  <c r="AU90" i="21"/>
  <c r="BE90" i="21"/>
  <c r="AX97" i="24"/>
  <c r="BH97" i="24"/>
  <c r="BI103" i="37"/>
  <c r="BC91" i="14"/>
  <c r="BM91" i="14"/>
  <c r="BI93" i="17"/>
  <c r="AW106" i="27"/>
  <c r="BG106" i="27"/>
  <c r="AU98" i="18"/>
  <c r="BE98" i="18"/>
  <c r="AY79" i="20"/>
  <c r="BI79" i="20"/>
  <c r="BG80" i="26"/>
  <c r="BE96" i="28"/>
  <c r="AX103" i="39"/>
  <c r="BH103" i="39"/>
  <c r="AZ110" i="14"/>
  <c r="BJ110" i="14"/>
  <c r="BL104" i="20"/>
  <c r="BE93" i="12"/>
  <c r="AX90" i="16"/>
  <c r="BH90" i="16"/>
  <c r="BJ87" i="22"/>
  <c r="BM106" i="39"/>
  <c r="BL87" i="16"/>
  <c r="BF86" i="22"/>
  <c r="BF85" i="22"/>
  <c r="BJ75" i="15"/>
  <c r="BB71" i="22"/>
  <c r="BL71" i="22"/>
  <c r="BH85" i="18"/>
  <c r="AZ76" i="18"/>
  <c r="BJ76" i="18"/>
  <c r="BC97" i="18"/>
  <c r="BM97" i="18"/>
  <c r="AY79" i="19"/>
  <c r="BI79" i="19"/>
  <c r="AY101" i="28"/>
  <c r="BI101" i="28"/>
  <c r="BM102" i="26"/>
  <c r="BM101" i="26"/>
  <c r="BL107" i="22"/>
  <c r="AY84" i="20"/>
  <c r="BI84" i="20"/>
  <c r="BJ91" i="28"/>
  <c r="BJ90" i="28"/>
  <c r="AV77" i="16"/>
  <c r="BF77" i="16"/>
  <c r="BC85" i="25"/>
  <c r="BM85" i="25"/>
  <c r="AU92" i="17"/>
  <c r="BE92" i="17"/>
  <c r="BJ76" i="20"/>
  <c r="BI77" i="19"/>
  <c r="BJ78" i="14"/>
  <c r="AX79" i="21"/>
  <c r="BH79" i="21"/>
  <c r="BM100" i="39"/>
  <c r="BH83" i="37"/>
  <c r="BJ105" i="38"/>
  <c r="BE90" i="16"/>
  <c r="BH106" i="14"/>
  <c r="AX90" i="27"/>
  <c r="BH90" i="27"/>
  <c r="BF74" i="37"/>
  <c r="AZ74" i="25"/>
  <c r="BJ74" i="25"/>
  <c r="AX104" i="13"/>
  <c r="BH104" i="13"/>
  <c r="BC92" i="27"/>
  <c r="BM92" i="27"/>
  <c r="AT72" i="39"/>
  <c r="BD72" i="39"/>
  <c r="BF76" i="14"/>
  <c r="BJ77" i="19"/>
  <c r="AT78" i="14"/>
  <c r="BD78" i="14"/>
  <c r="AV99" i="17"/>
  <c r="BF99" i="17"/>
  <c r="AX99" i="37"/>
  <c r="BH99" i="37"/>
  <c r="BB101" i="15"/>
  <c r="BL101" i="15"/>
  <c r="AW102" i="14"/>
  <c r="BG102" i="14"/>
  <c r="BL103" i="37"/>
  <c r="BL102" i="37"/>
  <c r="BL101" i="37"/>
  <c r="AT105" i="12"/>
  <c r="BD105" i="12"/>
  <c r="AT110" i="25"/>
  <c r="BD110" i="25"/>
  <c r="BC71" i="18"/>
  <c r="BM71" i="18"/>
  <c r="BF90" i="20"/>
  <c r="AX71" i="11"/>
  <c r="BH71" i="11"/>
  <c r="BD104" i="37"/>
  <c r="BD103" i="37"/>
  <c r="AV89" i="22"/>
  <c r="BF89" i="22"/>
  <c r="AV93" i="19"/>
  <c r="BF93" i="19"/>
  <c r="BF74" i="14"/>
  <c r="BG97" i="16"/>
  <c r="BA94" i="37"/>
  <c r="BK94" i="37"/>
  <c r="AV99" i="27"/>
  <c r="BF99" i="27"/>
  <c r="BA105" i="28"/>
  <c r="BK105" i="28"/>
  <c r="AU90" i="24"/>
  <c r="BE90" i="24"/>
  <c r="BA80" i="18"/>
  <c r="BK80" i="18"/>
  <c r="AW105" i="12"/>
  <c r="BG105" i="12"/>
  <c r="AW106" i="25"/>
  <c r="BG106" i="25"/>
  <c r="BC88" i="26"/>
  <c r="BM88" i="26"/>
  <c r="AV103" i="11"/>
  <c r="BF103" i="11"/>
  <c r="AU74" i="22"/>
  <c r="BE74" i="22"/>
  <c r="AY81" i="20"/>
  <c r="BI81" i="20"/>
  <c r="BC110" i="12"/>
  <c r="BM110" i="12"/>
  <c r="AU84" i="18"/>
  <c r="BE84" i="18"/>
  <c r="BC96" i="14"/>
  <c r="BM96" i="14"/>
  <c r="AX110" i="22"/>
  <c r="BH110" i="22"/>
  <c r="BB94" i="27"/>
  <c r="BL94" i="27"/>
  <c r="AX99" i="26"/>
  <c r="BH99" i="26"/>
  <c r="BB78" i="20"/>
  <c r="BL78" i="20"/>
  <c r="AZ74" i="26"/>
  <c r="BJ74" i="26"/>
  <c r="AZ103" i="14"/>
  <c r="BJ103" i="14"/>
  <c r="BF82" i="18"/>
  <c r="AY72" i="25"/>
  <c r="BI72" i="25"/>
  <c r="BC78" i="20"/>
  <c r="BM78" i="20"/>
  <c r="BB84" i="38"/>
  <c r="BL84" i="38"/>
  <c r="AW105" i="28"/>
  <c r="BG105" i="28"/>
  <c r="AW99" i="22"/>
  <c r="BG99" i="22"/>
  <c r="BH90" i="12"/>
  <c r="BA74" i="26"/>
  <c r="BK74" i="26"/>
  <c r="BE104" i="13"/>
  <c r="AV86" i="19"/>
  <c r="BF86" i="19"/>
  <c r="AT80" i="12"/>
  <c r="BD80" i="12"/>
  <c r="BB105" i="12"/>
  <c r="BL105" i="12"/>
  <c r="AY90" i="16"/>
  <c r="BI90" i="16"/>
  <c r="BB85" i="25"/>
  <c r="BL85" i="25"/>
  <c r="AY90" i="27"/>
  <c r="BI90" i="27"/>
  <c r="BB92" i="27"/>
  <c r="BL92" i="27"/>
  <c r="BG76" i="14"/>
  <c r="BC101" i="15"/>
  <c r="BM101" i="15"/>
  <c r="AU105" i="12"/>
  <c r="BE105" i="12"/>
  <c r="AY71" i="11"/>
  <c r="BI71" i="11"/>
  <c r="BE104" i="37"/>
  <c r="BE103" i="37"/>
  <c r="BG74" i="14"/>
  <c r="AZ98" i="22"/>
  <c r="BJ98" i="22"/>
  <c r="BA74" i="39"/>
  <c r="BK74" i="39"/>
  <c r="BK85" i="16"/>
  <c r="AW92" i="22"/>
  <c r="BG92" i="22"/>
  <c r="BE96" i="22"/>
  <c r="BD85" i="24"/>
  <c r="AY78" i="17"/>
  <c r="BI78" i="17"/>
  <c r="BB80" i="27"/>
  <c r="BL80" i="27"/>
  <c r="BK95" i="38"/>
  <c r="AY83" i="38"/>
  <c r="BI83" i="38"/>
  <c r="BB110" i="13"/>
  <c r="BL110" i="13"/>
  <c r="BC91" i="22"/>
  <c r="BM91" i="22"/>
  <c r="AU110" i="12"/>
  <c r="BE110" i="12"/>
  <c r="AY108" i="11"/>
  <c r="BI108" i="11"/>
  <c r="AY71" i="12"/>
  <c r="BI71" i="12"/>
  <c r="BC110" i="16"/>
  <c r="BM110" i="16"/>
  <c r="BA89" i="26"/>
  <c r="BK89" i="26"/>
  <c r="AU86" i="18"/>
  <c r="BE86" i="18"/>
  <c r="BC73" i="11"/>
  <c r="BM73" i="11"/>
  <c r="BK95" i="22"/>
  <c r="BF94" i="25"/>
  <c r="BD75" i="28"/>
  <c r="BH85" i="19"/>
  <c r="BK72" i="39"/>
  <c r="BA96" i="13"/>
  <c r="BK96" i="13"/>
  <c r="AU97" i="17"/>
  <c r="BE97" i="17"/>
  <c r="BE98" i="19"/>
  <c r="BK99" i="19"/>
  <c r="BG101" i="39"/>
  <c r="BL82" i="12"/>
  <c r="BA103" i="39"/>
  <c r="BK103" i="39"/>
  <c r="BE88" i="11"/>
  <c r="AY110" i="18"/>
  <c r="BI110" i="18"/>
  <c r="BJ101" i="14"/>
  <c r="BK90" i="18"/>
  <c r="BH91" i="24"/>
  <c r="BA85" i="37"/>
  <c r="BK85" i="37"/>
  <c r="BK71" i="28"/>
  <c r="BC73" i="24"/>
  <c r="BM73" i="24"/>
  <c r="BD74" i="14"/>
  <c r="BA93" i="26"/>
  <c r="BK93" i="26"/>
  <c r="BA104" i="13"/>
  <c r="BK104" i="13"/>
  <c r="AU92" i="27"/>
  <c r="BE92" i="27"/>
  <c r="BJ77" i="15"/>
  <c r="BM98" i="19"/>
  <c r="BH99" i="21"/>
  <c r="BK80" i="12"/>
  <c r="BL99" i="26"/>
  <c r="BL98" i="26"/>
  <c r="BL97" i="26"/>
  <c r="BK102" i="38"/>
  <c r="BG103" i="39"/>
  <c r="BD71" i="11"/>
  <c r="BA91" i="15"/>
  <c r="BK91" i="15"/>
  <c r="BI106" i="20"/>
  <c r="BB106" i="13"/>
  <c r="BL106" i="13"/>
  <c r="BL84" i="37"/>
  <c r="BE104" i="16"/>
  <c r="BE104" i="28"/>
  <c r="BB72" i="26"/>
  <c r="BL72" i="26"/>
  <c r="AY96" i="21"/>
  <c r="BI96" i="21"/>
  <c r="BK77" i="24"/>
  <c r="BD75" i="17"/>
  <c r="BL81" i="18"/>
  <c r="BA102" i="25"/>
  <c r="BK102" i="25"/>
  <c r="AW103" i="14"/>
  <c r="BG103" i="14"/>
  <c r="AZ83" i="13"/>
  <c r="BJ83" i="13"/>
  <c r="AX87" i="24"/>
  <c r="BH87" i="24"/>
  <c r="AY109" i="27"/>
  <c r="BI109" i="27"/>
  <c r="BK104" i="23"/>
  <c r="AU110" i="26"/>
  <c r="BE110" i="26"/>
  <c r="AW110" i="26"/>
  <c r="BG110" i="26"/>
  <c r="BB95" i="23"/>
  <c r="BL95" i="23"/>
  <c r="BD85" i="19"/>
  <c r="AW92" i="28"/>
  <c r="BG92" i="28"/>
  <c r="BI97" i="17"/>
  <c r="BH98" i="19"/>
  <c r="BB99" i="28"/>
  <c r="BL99" i="28"/>
  <c r="BA80" i="11"/>
  <c r="BK80" i="11"/>
  <c r="BD71" i="21"/>
  <c r="BF106" i="38"/>
  <c r="BA84" i="24"/>
  <c r="BK84" i="24"/>
  <c r="AZ73" i="16"/>
  <c r="BJ73" i="16"/>
  <c r="BK94" i="22"/>
  <c r="BB94" i="37"/>
  <c r="BL94" i="37"/>
  <c r="AW84" i="25"/>
  <c r="BG84" i="25"/>
  <c r="BI95" i="21"/>
  <c r="BK72" i="21"/>
  <c r="BK76" i="27"/>
  <c r="BK75" i="27"/>
  <c r="BI75" i="17"/>
  <c r="BF78" i="13"/>
  <c r="AZ81" i="39"/>
  <c r="BJ81" i="39"/>
  <c r="AZ87" i="16"/>
  <c r="BJ87" i="16"/>
  <c r="AV72" i="37"/>
  <c r="BF72" i="37"/>
  <c r="AV96" i="21"/>
  <c r="BF96" i="21"/>
  <c r="BI84" i="22"/>
  <c r="BC110" i="22"/>
  <c r="BM110" i="22"/>
  <c r="BC78" i="23"/>
  <c r="BM78" i="23"/>
  <c r="BA110" i="13"/>
  <c r="BK110" i="13"/>
  <c r="AX97" i="28"/>
  <c r="BH97" i="28"/>
  <c r="AZ102" i="26"/>
  <c r="BJ102" i="26"/>
  <c r="BB71" i="12"/>
  <c r="BL71" i="12"/>
  <c r="AV80" i="12"/>
  <c r="BF80" i="12"/>
  <c r="AV107" i="21"/>
  <c r="BF107" i="21"/>
  <c r="AT103" i="39"/>
  <c r="BD103" i="39"/>
  <c r="AT71" i="16"/>
  <c r="BD71" i="16"/>
  <c r="AX75" i="14"/>
  <c r="BH75" i="14"/>
  <c r="BD97" i="16"/>
  <c r="AW90" i="16"/>
  <c r="BG90" i="16"/>
  <c r="AZ78" i="19"/>
  <c r="BJ78" i="19"/>
  <c r="AX96" i="23"/>
  <c r="BH96" i="23"/>
  <c r="AV100" i="13"/>
  <c r="BF100" i="13"/>
  <c r="AU91" i="13"/>
  <c r="BE91" i="13"/>
  <c r="AY78" i="24"/>
  <c r="BI78" i="24"/>
  <c r="BF100" i="15"/>
  <c r="BJ89" i="27"/>
  <c r="AU106" i="16"/>
  <c r="BE106" i="16"/>
  <c r="AX88" i="28"/>
  <c r="BH88" i="28"/>
  <c r="BL89" i="11"/>
  <c r="AV107" i="20"/>
  <c r="BF107" i="20"/>
  <c r="BM87" i="16"/>
  <c r="BG75" i="19"/>
  <c r="AX79" i="19"/>
  <c r="BH79" i="19"/>
  <c r="AY104" i="13"/>
  <c r="BI104" i="13"/>
  <c r="BK77" i="19"/>
  <c r="AU110" i="25"/>
  <c r="BE110" i="25"/>
  <c r="BD92" i="12"/>
  <c r="BA99" i="17"/>
  <c r="BK99" i="17"/>
  <c r="AX104" i="37"/>
  <c r="BH104" i="37"/>
  <c r="BD86" i="13"/>
  <c r="BA91" i="16"/>
  <c r="BK91" i="16"/>
  <c r="BD84" i="12"/>
  <c r="BA79" i="15"/>
  <c r="BK79" i="15"/>
  <c r="BB82" i="13"/>
  <c r="BL82" i="13"/>
  <c r="AU85" i="11"/>
  <c r="BE85" i="11"/>
  <c r="BM90" i="18"/>
  <c r="AV78" i="19"/>
  <c r="BF78" i="19"/>
  <c r="BH88" i="11"/>
  <c r="AT81" i="26"/>
  <c r="BD81" i="26"/>
  <c r="AZ72" i="19"/>
  <c r="BJ72" i="19"/>
  <c r="BL78" i="14"/>
  <c r="BJ79" i="14"/>
  <c r="AV89" i="12"/>
  <c r="BF89" i="12"/>
  <c r="AX106" i="26"/>
  <c r="BH106" i="26"/>
  <c r="BM102" i="38"/>
  <c r="BL83" i="38"/>
  <c r="BF90" i="17"/>
  <c r="AV87" i="23"/>
  <c r="BF87" i="23"/>
  <c r="BK89" i="22"/>
  <c r="AU75" i="24"/>
  <c r="BE75" i="24"/>
  <c r="BK84" i="12"/>
  <c r="BM76" i="38"/>
  <c r="AV97" i="12"/>
  <c r="BF97" i="12"/>
  <c r="BA79" i="20"/>
  <c r="BK79" i="20"/>
  <c r="BM100" i="38"/>
  <c r="AZ88" i="11"/>
  <c r="BJ88" i="11"/>
  <c r="AW110" i="12"/>
  <c r="BG110" i="12"/>
  <c r="BD85" i="23"/>
  <c r="BA110" i="25"/>
  <c r="BK110" i="25"/>
  <c r="BI87" i="19"/>
  <c r="BB110" i="24"/>
  <c r="BL110" i="24"/>
  <c r="BD104" i="23"/>
  <c r="BH106" i="27"/>
  <c r="AY94" i="27"/>
  <c r="BI94" i="27"/>
  <c r="BL101" i="23"/>
  <c r="AZ96" i="20"/>
  <c r="BJ96" i="20"/>
  <c r="BL97" i="25"/>
  <c r="BL75" i="11"/>
  <c r="BJ79" i="39"/>
  <c r="BM101" i="14"/>
  <c r="BJ82" i="22"/>
  <c r="BL103" i="39"/>
  <c r="BB107" i="17"/>
  <c r="BL107" i="17"/>
  <c r="BA110" i="24"/>
  <c r="BK110" i="24"/>
  <c r="BM88" i="12"/>
  <c r="BL94" i="22"/>
  <c r="BL104" i="16"/>
  <c r="BH84" i="25"/>
  <c r="BH96" i="12"/>
  <c r="BL97" i="15"/>
  <c r="AZ99" i="21"/>
  <c r="BJ99" i="21"/>
  <c r="AX100" i="37"/>
  <c r="BH100" i="37"/>
  <c r="BI82" i="22"/>
  <c r="BD91" i="17"/>
  <c r="BF84" i="27"/>
  <c r="BF73" i="23"/>
  <c r="AT94" i="19"/>
  <c r="BD94" i="19"/>
  <c r="BF95" i="18"/>
  <c r="BI108" i="19"/>
  <c r="BI107" i="19"/>
  <c r="AY92" i="14"/>
  <c r="BI92" i="14"/>
  <c r="BM77" i="23"/>
  <c r="BM76" i="23"/>
  <c r="BI75" i="11"/>
  <c r="AV74" i="16"/>
  <c r="BF74" i="16"/>
  <c r="AT105" i="13"/>
  <c r="BD105" i="13"/>
  <c r="AZ94" i="37"/>
  <c r="BJ94" i="37"/>
  <c r="AY91" i="38"/>
  <c r="BI91" i="38"/>
  <c r="BH93" i="12"/>
  <c r="AT101" i="15"/>
  <c r="BD101" i="15"/>
  <c r="BA106" i="27"/>
  <c r="BK106" i="27"/>
  <c r="BB73" i="17"/>
  <c r="BL73" i="17"/>
  <c r="BA97" i="28"/>
  <c r="BK97" i="28"/>
  <c r="BC106" i="19"/>
  <c r="BM106" i="19"/>
  <c r="AU76" i="16"/>
  <c r="BE76" i="16"/>
  <c r="AW95" i="15"/>
  <c r="BG95" i="15"/>
  <c r="BC81" i="14"/>
  <c r="BM81" i="14"/>
  <c r="AY98" i="16"/>
  <c r="BI98" i="16"/>
  <c r="BG94" i="17"/>
  <c r="BE108" i="24"/>
  <c r="BB97" i="24"/>
  <c r="BL97" i="24"/>
  <c r="AW84" i="38"/>
  <c r="BG84" i="38"/>
  <c r="BB92" i="24"/>
  <c r="BL92" i="24"/>
  <c r="AX107" i="20"/>
  <c r="BH107" i="20"/>
  <c r="AT100" i="15"/>
  <c r="BD100" i="15"/>
  <c r="AT110" i="13"/>
  <c r="BD110" i="13"/>
  <c r="BL84" i="19"/>
  <c r="AU97" i="28"/>
  <c r="BE97" i="28"/>
  <c r="AZ71" i="38"/>
  <c r="BJ71" i="38"/>
  <c r="AX72" i="25"/>
  <c r="BH72" i="25"/>
  <c r="BI87" i="22"/>
  <c r="AZ78" i="20"/>
  <c r="BJ78" i="20"/>
  <c r="BF97" i="16"/>
  <c r="AY82" i="26"/>
  <c r="BI82" i="26"/>
  <c r="AX101" i="26"/>
  <c r="BH101" i="26"/>
  <c r="AX91" i="13"/>
  <c r="BH91" i="13"/>
  <c r="BJ89" i="37"/>
  <c r="AT105" i="28"/>
  <c r="BD105" i="28"/>
  <c r="AV109" i="20"/>
  <c r="BF109" i="20"/>
  <c r="BD96" i="24"/>
  <c r="BK83" i="20"/>
  <c r="BB96" i="21"/>
  <c r="BL96" i="21"/>
  <c r="AX76" i="38"/>
  <c r="BH76" i="38"/>
  <c r="BA91" i="18"/>
  <c r="BK91" i="18"/>
  <c r="AX102" i="26"/>
  <c r="BH102" i="26"/>
  <c r="BH75" i="37"/>
  <c r="BH74" i="37"/>
  <c r="AX76" i="12"/>
  <c r="BH76" i="12"/>
  <c r="AZ108" i="26"/>
  <c r="BJ108" i="26"/>
  <c r="BK77" i="17"/>
  <c r="AY101" i="26"/>
  <c r="BI101" i="26"/>
  <c r="BH89" i="24"/>
  <c r="AY74" i="22"/>
  <c r="BI74" i="22"/>
  <c r="AY101" i="15"/>
  <c r="BI101" i="15"/>
  <c r="BJ84" i="22"/>
  <c r="AW75" i="27"/>
  <c r="BG75" i="27"/>
  <c r="AZ79" i="15"/>
  <c r="BJ79" i="15"/>
  <c r="BC82" i="13"/>
  <c r="BM82" i="13"/>
  <c r="AU105" i="28"/>
  <c r="BE105" i="28"/>
  <c r="AW109" i="20"/>
  <c r="BG109" i="20"/>
  <c r="BE84" i="27"/>
  <c r="BD88" i="22"/>
  <c r="BL104" i="38"/>
  <c r="AW96" i="13"/>
  <c r="BG96" i="13"/>
  <c r="AW78" i="19"/>
  <c r="BG78" i="19"/>
  <c r="BD99" i="19"/>
  <c r="BA100" i="38"/>
  <c r="BK100" i="38"/>
  <c r="BC81" i="38"/>
  <c r="BM81" i="38"/>
  <c r="BJ83" i="20"/>
  <c r="AY88" i="11"/>
  <c r="BI88" i="11"/>
  <c r="AT110" i="38"/>
  <c r="BD110" i="38"/>
  <c r="BA110" i="12"/>
  <c r="BK110" i="12"/>
  <c r="AZ91" i="18"/>
  <c r="BJ91" i="18"/>
  <c r="BD90" i="11"/>
  <c r="BB103" i="27"/>
  <c r="BL103" i="27"/>
  <c r="AY88" i="39"/>
  <c r="BI88" i="39"/>
  <c r="BA110" i="21"/>
  <c r="BK110" i="21"/>
  <c r="AY102" i="26"/>
  <c r="BI102" i="26"/>
  <c r="BK91" i="24"/>
  <c r="BC85" i="37"/>
  <c r="BM85" i="37"/>
  <c r="BM89" i="22"/>
  <c r="AW108" i="37"/>
  <c r="BG108" i="37"/>
  <c r="BH91" i="25"/>
  <c r="AY106" i="26"/>
  <c r="BI106" i="26"/>
  <c r="BI74" i="37"/>
  <c r="BI75" i="37"/>
  <c r="AV75" i="23"/>
  <c r="BF75" i="23"/>
  <c r="BG105" i="25"/>
  <c r="AY76" i="12"/>
  <c r="BI76" i="12"/>
  <c r="BE77" i="15"/>
  <c r="BD79" i="21"/>
  <c r="BL80" i="12"/>
  <c r="BD81" i="38"/>
  <c r="BL102" i="38"/>
  <c r="BM83" i="38"/>
  <c r="BM109" i="18"/>
  <c r="BG90" i="17"/>
  <c r="AW87" i="23"/>
  <c r="BG87" i="23"/>
  <c r="BG105" i="27"/>
  <c r="BJ89" i="22"/>
  <c r="AT75" i="24"/>
  <c r="BD75" i="24"/>
  <c r="BL92" i="22"/>
  <c r="BK96" i="21"/>
  <c r="BL76" i="38"/>
  <c r="AW97" i="12"/>
  <c r="BG97" i="12"/>
  <c r="BE78" i="21"/>
  <c r="AZ79" i="20"/>
  <c r="BJ79" i="20"/>
  <c r="BL100" i="38"/>
  <c r="BA88" i="11"/>
  <c r="BK88" i="11"/>
  <c r="AV110" i="12"/>
  <c r="BF110" i="12"/>
  <c r="BE85" i="23"/>
  <c r="AZ110" i="22"/>
  <c r="BJ110" i="22"/>
  <c r="AT78" i="17"/>
  <c r="BD78" i="17"/>
  <c r="BM83" i="25"/>
  <c r="BM82" i="25"/>
  <c r="AV76" i="13"/>
  <c r="BF76" i="13"/>
  <c r="BC77" i="11"/>
  <c r="BM77" i="11"/>
  <c r="BA103" i="15"/>
  <c r="BK103" i="15"/>
  <c r="AX107" i="23"/>
  <c r="BH107" i="23"/>
  <c r="BJ103" i="37"/>
  <c r="BC104" i="39"/>
  <c r="BM104" i="39"/>
  <c r="AZ105" i="28"/>
  <c r="BJ105" i="28"/>
  <c r="BB104" i="39"/>
  <c r="BL104" i="39"/>
  <c r="BK100" i="23"/>
  <c r="AU110" i="24"/>
  <c r="BE110" i="24"/>
  <c r="AY72" i="13"/>
  <c r="BI72" i="13"/>
  <c r="BE103" i="14"/>
  <c r="AV104" i="37"/>
  <c r="BF104" i="37"/>
  <c r="AU78" i="15"/>
  <c r="BE78" i="15"/>
  <c r="BC85" i="22"/>
  <c r="BM85" i="22"/>
  <c r="AX99" i="23"/>
  <c r="BH99" i="23"/>
  <c r="BC108" i="27"/>
  <c r="BM108" i="27"/>
  <c r="BA96" i="23"/>
  <c r="BK96" i="23"/>
  <c r="AZ107" i="39"/>
  <c r="BJ107" i="39"/>
  <c r="AY89" i="17"/>
  <c r="BI89" i="17"/>
  <c r="BB83" i="12"/>
  <c r="BL83" i="12"/>
  <c r="BB73" i="21"/>
  <c r="BL73" i="21"/>
  <c r="BD89" i="27"/>
  <c r="BD88" i="27"/>
  <c r="AV89" i="25"/>
  <c r="BF89" i="25"/>
  <c r="AY79" i="39"/>
  <c r="BI79" i="39"/>
  <c r="AT107" i="14"/>
  <c r="BD107" i="14"/>
  <c r="AZ88" i="14"/>
  <c r="BJ88" i="14"/>
  <c r="BL98" i="21"/>
  <c r="BL97" i="21"/>
  <c r="BH94" i="14"/>
  <c r="BC109" i="25"/>
  <c r="BM109" i="25"/>
  <c r="AV97" i="24"/>
  <c r="BF97" i="24"/>
  <c r="BB107" i="14"/>
  <c r="BL107" i="14"/>
  <c r="AZ87" i="19"/>
  <c r="BJ87" i="19"/>
  <c r="AX92" i="15"/>
  <c r="BH92" i="15"/>
  <c r="BA78" i="24"/>
  <c r="BK78" i="24"/>
  <c r="BE81" i="20"/>
  <c r="AW71" i="11"/>
  <c r="BG71" i="11"/>
  <c r="AW110" i="21"/>
  <c r="BG110" i="21"/>
  <c r="AW101" i="28"/>
  <c r="BG101" i="28"/>
  <c r="AW100" i="13"/>
  <c r="BG100" i="13"/>
  <c r="BC74" i="19"/>
  <c r="BM74" i="19"/>
  <c r="BC78" i="18"/>
  <c r="BM78" i="18"/>
  <c r="AT72" i="22"/>
  <c r="BD72" i="22"/>
  <c r="AX82" i="24"/>
  <c r="BH82" i="24"/>
  <c r="BB102" i="20"/>
  <c r="BL102" i="20"/>
  <c r="AZ99" i="26"/>
  <c r="BJ99" i="26"/>
  <c r="BI90" i="24"/>
  <c r="AY81" i="14"/>
  <c r="BI81" i="14"/>
  <c r="BC71" i="22"/>
  <c r="BM71" i="22"/>
  <c r="BA76" i="18"/>
  <c r="BK76" i="18"/>
  <c r="BL102" i="26"/>
  <c r="BL101" i="26"/>
  <c r="AW77" i="16"/>
  <c r="BG77" i="16"/>
  <c r="BH77" i="19"/>
  <c r="BI83" i="37"/>
  <c r="BC101" i="39"/>
  <c r="BM101" i="39"/>
  <c r="BE82" i="13"/>
  <c r="BI103" i="13"/>
  <c r="BK90" i="22"/>
  <c r="BL96" i="16"/>
  <c r="AZ74" i="22"/>
  <c r="BJ74" i="22"/>
  <c r="BL90" i="24"/>
  <c r="AZ73" i="17"/>
  <c r="BJ73" i="17"/>
  <c r="BL72" i="15"/>
  <c r="AX99" i="17"/>
  <c r="BH99" i="17"/>
  <c r="AX101" i="15"/>
  <c r="BH101" i="15"/>
  <c r="BA103" i="19"/>
  <c r="BK103" i="19"/>
  <c r="AZ81" i="14"/>
  <c r="BJ81" i="14"/>
  <c r="AX73" i="21"/>
  <c r="BH73" i="21"/>
  <c r="BD84" i="27"/>
  <c r="BI92" i="25"/>
  <c r="AZ100" i="38"/>
  <c r="BJ100" i="38"/>
  <c r="AU110" i="38"/>
  <c r="BE110" i="38"/>
  <c r="BL90" i="27"/>
  <c r="BE100" i="27"/>
  <c r="AZ110" i="12"/>
  <c r="BJ110" i="12"/>
  <c r="AX88" i="39"/>
  <c r="BH88" i="39"/>
  <c r="AX77" i="16"/>
  <c r="BH77" i="16"/>
  <c r="AZ72" i="28"/>
  <c r="BJ72" i="28"/>
  <c r="BJ76" i="17"/>
  <c r="AZ99" i="17"/>
  <c r="BJ99" i="17"/>
  <c r="AY104" i="37"/>
  <c r="BI104" i="37"/>
  <c r="BL80" i="38"/>
  <c r="BA80" i="26"/>
  <c r="BK80" i="26"/>
  <c r="BA81" i="14"/>
  <c r="BK81" i="14"/>
  <c r="AY91" i="13"/>
  <c r="BI91" i="13"/>
  <c r="BL90" i="18"/>
  <c r="BA105" i="15"/>
  <c r="BK105" i="15"/>
  <c r="AY73" i="21"/>
  <c r="BI73" i="21"/>
  <c r="AV84" i="28"/>
  <c r="BF84" i="28"/>
  <c r="BC90" i="27"/>
  <c r="BM90" i="27"/>
  <c r="BK104" i="16"/>
  <c r="BI94" i="23"/>
  <c r="AU81" i="26"/>
  <c r="BE81" i="26"/>
  <c r="BE105" i="23"/>
  <c r="BA72" i="19"/>
  <c r="BK72" i="19"/>
  <c r="BC96" i="21"/>
  <c r="BM96" i="21"/>
  <c r="AY76" i="38"/>
  <c r="BI76" i="38"/>
  <c r="BM78" i="14"/>
  <c r="BK79" i="14"/>
  <c r="AZ100" i="19"/>
  <c r="BJ100" i="19"/>
  <c r="AT102" i="24"/>
  <c r="BD102" i="24"/>
  <c r="BD100" i="27"/>
  <c r="BM85" i="17"/>
  <c r="AW89" i="12"/>
  <c r="BG89" i="12"/>
  <c r="AU71" i="28"/>
  <c r="BE71" i="28"/>
  <c r="BJ93" i="22"/>
  <c r="BJ92" i="22"/>
  <c r="AX94" i="18"/>
  <c r="BH94" i="18"/>
  <c r="BI84" i="19"/>
  <c r="AT95" i="27"/>
  <c r="BD95" i="27"/>
  <c r="AW72" i="27"/>
  <c r="BG72" i="27"/>
  <c r="AT76" i="14"/>
  <c r="BD76" i="14"/>
  <c r="AU97" i="13"/>
  <c r="BE97" i="13"/>
  <c r="AY99" i="12"/>
  <c r="BI99" i="12"/>
  <c r="BC81" i="21"/>
  <c r="BM81" i="21"/>
  <c r="AZ103" i="11"/>
  <c r="BJ103" i="11"/>
  <c r="BE102" i="28"/>
  <c r="AZ97" i="24"/>
  <c r="BJ97" i="24"/>
  <c r="AX105" i="28"/>
  <c r="BH105" i="28"/>
  <c r="AZ109" i="20"/>
  <c r="BJ109" i="20"/>
  <c r="BB93" i="13"/>
  <c r="BL93" i="13"/>
  <c r="BF75" i="25"/>
  <c r="AT88" i="26"/>
  <c r="BD88" i="26"/>
  <c r="BA95" i="27"/>
  <c r="BK95" i="27"/>
  <c r="BC92" i="12"/>
  <c r="BM92" i="12"/>
  <c r="AX76" i="17"/>
  <c r="BH76" i="17"/>
  <c r="BC79" i="15"/>
  <c r="BM79" i="15"/>
  <c r="BL99" i="37"/>
  <c r="BL98" i="37"/>
  <c r="BL97" i="37"/>
  <c r="BD81" i="14"/>
  <c r="BH82" i="13"/>
  <c r="AU83" i="21"/>
  <c r="BE83" i="21"/>
  <c r="AV87" i="39"/>
  <c r="BF87" i="39"/>
  <c r="BD106" i="39"/>
  <c r="AV94" i="18"/>
  <c r="BF94" i="18"/>
  <c r="AV106" i="16"/>
  <c r="BF106" i="16"/>
  <c r="AX78" i="22"/>
  <c r="BH78" i="22"/>
  <c r="AT104" i="38"/>
  <c r="BD104" i="38"/>
  <c r="AZ92" i="24"/>
  <c r="BJ92" i="24"/>
  <c r="BF96" i="24"/>
  <c r="BC76" i="12"/>
  <c r="BM76" i="12"/>
  <c r="BF77" i="17"/>
  <c r="AZ78" i="39"/>
  <c r="BJ78" i="39"/>
  <c r="AT99" i="12"/>
  <c r="BD99" i="12"/>
  <c r="BG100" i="19"/>
  <c r="AU101" i="11"/>
  <c r="BE101" i="11"/>
  <c r="BD102" i="39"/>
  <c r="AX90" i="19"/>
  <c r="BH90" i="19"/>
  <c r="AW110" i="19"/>
  <c r="BG110" i="19"/>
  <c r="BJ71" i="19"/>
  <c r="AV99" i="25"/>
  <c r="BF99" i="25"/>
  <c r="AT74" i="15"/>
  <c r="BD74" i="15"/>
  <c r="AU108" i="26"/>
  <c r="BE108" i="26"/>
  <c r="AV76" i="26"/>
  <c r="BF76" i="26"/>
  <c r="BG97" i="26"/>
  <c r="BG95" i="26"/>
  <c r="AZ91" i="16"/>
  <c r="BJ91" i="16"/>
  <c r="AW76" i="26"/>
  <c r="BG76" i="26"/>
  <c r="BA98" i="11"/>
  <c r="BK98" i="11"/>
  <c r="AT85" i="11"/>
  <c r="BD85" i="11"/>
  <c r="BE90" i="22"/>
  <c r="AT71" i="28"/>
  <c r="BD71" i="28"/>
  <c r="BK93" i="22"/>
  <c r="BK92" i="22"/>
  <c r="AY94" i="18"/>
  <c r="BI94" i="18"/>
  <c r="BH84" i="19"/>
  <c r="AU95" i="27"/>
  <c r="BE95" i="27"/>
  <c r="AV72" i="27"/>
  <c r="BF72" i="27"/>
  <c r="AU76" i="14"/>
  <c r="BE76" i="14"/>
  <c r="BA97" i="24"/>
  <c r="BK97" i="24"/>
  <c r="BG75" i="25"/>
  <c r="AZ95" i="27"/>
  <c r="BJ95" i="27"/>
  <c r="BI76" i="17"/>
  <c r="BI77" i="17"/>
  <c r="AY84" i="28"/>
  <c r="BI84" i="28"/>
  <c r="BC85" i="27"/>
  <c r="BM85" i="27"/>
  <c r="BK89" i="18"/>
  <c r="BB74" i="39"/>
  <c r="BL74" i="39"/>
  <c r="BA108" i="12"/>
  <c r="BK108" i="12"/>
  <c r="AX92" i="22"/>
  <c r="BH92" i="22"/>
  <c r="BD76" i="25"/>
  <c r="BA76" i="12"/>
  <c r="BK76" i="12"/>
  <c r="AW78" i="20"/>
  <c r="BG78" i="20"/>
  <c r="BC79" i="21"/>
  <c r="BM79" i="21"/>
  <c r="AW82" i="38"/>
  <c r="BG82" i="38"/>
  <c r="AY110" i="20"/>
  <c r="BI110" i="20"/>
  <c r="AW107" i="23"/>
  <c r="BG107" i="23"/>
  <c r="AX73" i="23"/>
  <c r="BH73" i="23"/>
  <c r="BI73" i="11"/>
  <c r="BA94" i="24"/>
  <c r="BK94" i="24"/>
  <c r="BF92" i="15"/>
  <c r="BG97" i="27"/>
  <c r="BG96" i="27"/>
  <c r="BI78" i="23"/>
  <c r="AT99" i="11"/>
  <c r="BD99" i="11"/>
  <c r="AW101" i="21"/>
  <c r="BG101" i="21"/>
  <c r="BK82" i="25"/>
  <c r="AU80" i="25"/>
  <c r="BE80" i="25"/>
  <c r="BK85" i="15"/>
  <c r="BG109" i="38"/>
  <c r="BA90" i="11"/>
  <c r="BK90" i="11"/>
  <c r="BB71" i="17"/>
  <c r="BL71" i="17"/>
  <c r="BC91" i="19"/>
  <c r="BM91" i="19"/>
  <c r="AU107" i="22"/>
  <c r="BE107" i="22"/>
  <c r="AV84" i="20"/>
  <c r="BF84" i="20"/>
  <c r="BJ89" i="24"/>
  <c r="BE73" i="19"/>
  <c r="AY74" i="17"/>
  <c r="BI74" i="17"/>
  <c r="BJ106" i="16"/>
  <c r="AV108" i="17"/>
  <c r="BF108" i="17"/>
  <c r="AX104" i="14"/>
  <c r="BH104" i="14"/>
  <c r="BK76" i="26"/>
  <c r="BK75" i="26"/>
  <c r="AY76" i="13"/>
  <c r="BI76" i="13"/>
  <c r="AW77" i="12"/>
  <c r="BG77" i="12"/>
  <c r="AV79" i="11"/>
  <c r="BF79" i="11"/>
  <c r="AY101" i="11"/>
  <c r="BI101" i="11"/>
  <c r="BC83" i="39"/>
  <c r="BM83" i="39"/>
  <c r="AV92" i="23"/>
  <c r="BF92" i="23"/>
  <c r="BK107" i="20"/>
  <c r="BG85" i="27"/>
  <c r="BL89" i="18"/>
  <c r="AX73" i="12"/>
  <c r="BH73" i="12"/>
  <c r="BL75" i="26"/>
  <c r="AU110" i="28"/>
  <c r="BE110" i="28"/>
  <c r="BI72" i="28"/>
  <c r="BI71" i="28"/>
  <c r="BE72" i="11"/>
  <c r="BB97" i="13"/>
  <c r="BL97" i="13"/>
  <c r="BB105" i="17"/>
  <c r="BL105" i="17"/>
  <c r="AV99" i="12"/>
  <c r="BF99" i="12"/>
  <c r="BE100" i="19"/>
  <c r="AW101" i="11"/>
  <c r="BG101" i="11"/>
  <c r="AT97" i="26"/>
  <c r="BD97" i="26"/>
  <c r="AZ107" i="22"/>
  <c r="BJ107" i="22"/>
  <c r="BE86" i="38"/>
  <c r="BD104" i="24"/>
  <c r="AT74" i="17"/>
  <c r="BD74" i="17"/>
  <c r="AZ106" i="24"/>
  <c r="BJ106" i="24"/>
  <c r="BL109" i="28"/>
  <c r="BH105" i="23"/>
  <c r="BA92" i="25"/>
  <c r="BK92" i="25"/>
  <c r="BF76" i="25"/>
  <c r="BB97" i="12"/>
  <c r="BL97" i="12"/>
  <c r="BD100" i="21"/>
  <c r="AY81" i="39"/>
  <c r="BI81" i="39"/>
  <c r="AU82" i="38"/>
  <c r="BE82" i="38"/>
  <c r="BB83" i="20"/>
  <c r="BL83" i="20"/>
  <c r="AV107" i="11"/>
  <c r="BF107" i="11"/>
  <c r="BC90" i="21"/>
  <c r="BM90" i="21"/>
  <c r="AU91" i="38"/>
  <c r="BE91" i="38"/>
  <c r="AV91" i="18"/>
  <c r="BF91" i="18"/>
  <c r="BE107" i="38"/>
  <c r="AV91" i="39"/>
  <c r="BF91" i="39"/>
  <c r="BG87" i="16"/>
  <c r="BD86" i="19"/>
  <c r="AX106" i="19"/>
  <c r="BH106" i="19"/>
  <c r="AU106" i="19"/>
  <c r="BE106" i="19"/>
  <c r="BH73" i="15"/>
  <c r="AV109" i="25"/>
  <c r="BF109" i="25"/>
  <c r="BC106" i="27"/>
  <c r="BM106" i="27"/>
  <c r="AZ89" i="25"/>
  <c r="BJ89" i="25"/>
  <c r="AV105" i="23"/>
  <c r="BF105" i="23"/>
  <c r="BD72" i="19"/>
  <c r="AV96" i="22"/>
  <c r="BF96" i="22"/>
  <c r="BI76" i="11"/>
  <c r="BI77" i="15"/>
  <c r="BG78" i="18"/>
  <c r="BB99" i="17"/>
  <c r="BL99" i="17"/>
  <c r="BB100" i="25"/>
  <c r="BL100" i="25"/>
  <c r="AT81" i="16"/>
  <c r="BD81" i="16"/>
  <c r="BH83" i="14"/>
  <c r="BF109" i="13"/>
  <c r="BE109" i="18"/>
  <c r="BB109" i="38"/>
  <c r="BL109" i="38"/>
  <c r="BM106" i="20"/>
  <c r="BH107" i="21"/>
  <c r="BF106" i="39"/>
  <c r="BC86" i="28"/>
  <c r="BM86" i="28"/>
  <c r="AV110" i="37"/>
  <c r="BF110" i="37"/>
  <c r="BL95" i="22"/>
  <c r="BL94" i="25"/>
  <c r="BM105" i="25"/>
  <c r="BE72" i="14"/>
  <c r="BJ96" i="18"/>
  <c r="BI97" i="25"/>
  <c r="AT78" i="24"/>
  <c r="BD78" i="24"/>
  <c r="BB79" i="39"/>
  <c r="BL79" i="39"/>
  <c r="AW81" i="20"/>
  <c r="BG81" i="20"/>
  <c r="BH102" i="20"/>
  <c r="BI100" i="20"/>
  <c r="BJ105" i="12"/>
  <c r="AV110" i="25"/>
  <c r="BF110" i="25"/>
  <c r="BE91" i="22"/>
  <c r="AV91" i="13"/>
  <c r="BF91" i="13"/>
  <c r="BJ71" i="21"/>
  <c r="BK83" i="24"/>
  <c r="BC110" i="11"/>
  <c r="BM110" i="11"/>
  <c r="AZ71" i="15"/>
  <c r="BJ71" i="15"/>
  <c r="AT103" i="26"/>
  <c r="BD103" i="26"/>
  <c r="BF88" i="17"/>
  <c r="AU89" i="18"/>
  <c r="BE89" i="18"/>
  <c r="AV84" i="37"/>
  <c r="BF84" i="37"/>
  <c r="BB94" i="17"/>
  <c r="BL94" i="17"/>
  <c r="AT88" i="28"/>
  <c r="BD88" i="28"/>
  <c r="BM104" i="13"/>
  <c r="AU92" i="28"/>
  <c r="BE92" i="28"/>
  <c r="AZ96" i="25"/>
  <c r="BJ96" i="25"/>
  <c r="BH76" i="39"/>
  <c r="BF77" i="11"/>
  <c r="AX98" i="18"/>
  <c r="BH98" i="18"/>
  <c r="BA99" i="15"/>
  <c r="BK99" i="15"/>
  <c r="BJ98" i="26"/>
  <c r="AX100" i="25"/>
  <c r="BH100" i="25"/>
  <c r="BB80" i="22"/>
  <c r="BL80" i="22"/>
  <c r="BH85" i="15"/>
  <c r="BL109" i="13"/>
  <c r="AY110" i="12"/>
  <c r="BI110" i="12"/>
  <c r="BB82" i="17"/>
  <c r="BL82" i="17"/>
  <c r="AX87" i="16"/>
  <c r="BH87" i="16"/>
  <c r="BL88" i="17"/>
  <c r="BG86" i="17"/>
  <c r="BJ107" i="28"/>
  <c r="BD96" i="25"/>
  <c r="BK73" i="15"/>
  <c r="BK72" i="15"/>
  <c r="AW104" i="16"/>
  <c r="BG104" i="16"/>
  <c r="BG104" i="28"/>
  <c r="BE108" i="12"/>
  <c r="BF85" i="16"/>
  <c r="BI72" i="21"/>
  <c r="BF96" i="18"/>
  <c r="BM97" i="27"/>
  <c r="AT98" i="37"/>
  <c r="BD98" i="37"/>
  <c r="AV98" i="18"/>
  <c r="BF98" i="18"/>
  <c r="AV79" i="14"/>
  <c r="BF79" i="14"/>
  <c r="AX80" i="27"/>
  <c r="BH80" i="27"/>
  <c r="AX102" i="24"/>
  <c r="BH102" i="24"/>
  <c r="BC83" i="16"/>
  <c r="BM83" i="16"/>
  <c r="BK105" i="17"/>
  <c r="BJ89" i="17"/>
  <c r="BF91" i="22"/>
  <c r="BF90" i="22"/>
  <c r="AZ83" i="16"/>
  <c r="BJ83" i="16"/>
  <c r="BH90" i="17"/>
  <c r="AZ102" i="27"/>
  <c r="BJ102" i="27"/>
  <c r="BD89" i="16"/>
  <c r="BG108" i="27"/>
  <c r="AW96" i="22"/>
  <c r="BG96" i="22"/>
  <c r="BH76" i="11"/>
  <c r="BH77" i="15"/>
  <c r="BF78" i="18"/>
  <c r="BC99" i="17"/>
  <c r="BM99" i="17"/>
  <c r="BC100" i="25"/>
  <c r="BM100" i="25"/>
  <c r="AU81" i="16"/>
  <c r="BE81" i="16"/>
  <c r="BD109" i="18"/>
  <c r="BC109" i="38"/>
  <c r="BM109" i="38"/>
  <c r="BI107" i="21"/>
  <c r="BB86" i="28"/>
  <c r="BL86" i="28"/>
  <c r="AW110" i="37"/>
  <c r="BG110" i="37"/>
  <c r="BM95" i="22"/>
  <c r="BM94" i="25"/>
  <c r="AY72" i="26"/>
  <c r="BI72" i="26"/>
  <c r="BL105" i="25"/>
  <c r="BD72" i="14"/>
  <c r="BK96" i="18"/>
  <c r="BH97" i="25"/>
  <c r="BG78" i="39"/>
  <c r="BC79" i="39"/>
  <c r="BM79" i="39"/>
  <c r="AV81" i="20"/>
  <c r="BF81" i="20"/>
  <c r="BA105" i="12"/>
  <c r="BK105" i="12"/>
  <c r="AW110" i="25"/>
  <c r="BG110" i="25"/>
  <c r="BD91" i="22"/>
  <c r="BK71" i="21"/>
  <c r="BB110" i="11"/>
  <c r="BL110" i="11"/>
  <c r="BA71" i="15"/>
  <c r="BK71" i="15"/>
  <c r="AU103" i="26"/>
  <c r="BE103" i="26"/>
  <c r="BG88" i="17"/>
  <c r="BD89" i="18"/>
  <c r="AW84" i="37"/>
  <c r="BG84" i="37"/>
  <c r="BC94" i="17"/>
  <c r="BM94" i="17"/>
  <c r="AW75" i="24"/>
  <c r="BG75" i="24"/>
  <c r="AU88" i="28"/>
  <c r="BE88" i="28"/>
  <c r="BL104" i="13"/>
  <c r="AT92" i="28"/>
  <c r="BD92" i="28"/>
  <c r="BA96" i="25"/>
  <c r="BK96" i="25"/>
  <c r="BI76" i="39"/>
  <c r="BG77" i="11"/>
  <c r="AY98" i="18"/>
  <c r="BI98" i="18"/>
  <c r="AZ99" i="15"/>
  <c r="BJ99" i="15"/>
  <c r="BK98" i="26"/>
  <c r="BI100" i="25"/>
  <c r="BM80" i="22"/>
  <c r="BM109" i="13"/>
  <c r="AX110" i="12"/>
  <c r="BH110" i="12"/>
  <c r="BC82" i="17"/>
  <c r="BM82" i="17"/>
  <c r="BI87" i="16"/>
  <c r="BM88" i="17"/>
  <c r="BF86" i="17"/>
  <c r="BK107" i="28"/>
  <c r="BE96" i="25"/>
  <c r="BJ73" i="15"/>
  <c r="BJ72" i="15"/>
  <c r="AV104" i="16"/>
  <c r="BF104" i="16"/>
  <c r="BF104" i="28"/>
  <c r="BD108" i="12"/>
  <c r="BG85" i="16"/>
  <c r="BH72" i="21"/>
  <c r="BG96" i="18"/>
  <c r="BB97" i="27"/>
  <c r="BL97" i="27"/>
  <c r="AU98" i="37"/>
  <c r="BE98" i="37"/>
  <c r="AW98" i="18"/>
  <c r="BG98" i="18"/>
  <c r="AW79" i="14"/>
  <c r="BG79" i="14"/>
  <c r="AY80" i="27"/>
  <c r="BI80" i="27"/>
  <c r="AY102" i="24"/>
  <c r="BI102" i="24"/>
  <c r="BB83" i="16"/>
  <c r="BL83" i="16"/>
  <c r="BJ105" i="17"/>
  <c r="BK89" i="17"/>
  <c r="BG91" i="22"/>
  <c r="BG90" i="22"/>
  <c r="BA83" i="16"/>
  <c r="BK83" i="16"/>
  <c r="BI90" i="17"/>
  <c r="BK102" i="27"/>
  <c r="BE89" i="16"/>
  <c r="BF108" i="27"/>
  <c r="BI88" i="20"/>
  <c r="BL72" i="37"/>
  <c r="BD91" i="25"/>
  <c r="BG82" i="26"/>
  <c r="BL74" i="28"/>
  <c r="BK79" i="22"/>
  <c r="BG72" i="21"/>
  <c r="BE96" i="17"/>
  <c r="BI97" i="19"/>
  <c r="BK98" i="39"/>
  <c r="BG80" i="37"/>
  <c r="BG79" i="37"/>
  <c r="BD101" i="39"/>
  <c r="BA82" i="17"/>
  <c r="BK82" i="17"/>
  <c r="BM85" i="15"/>
  <c r="BF105" i="17"/>
  <c r="BL102" i="27"/>
  <c r="BL101" i="27"/>
  <c r="BG110" i="16"/>
  <c r="BG109" i="16"/>
  <c r="AW85" i="37"/>
  <c r="BG85" i="37"/>
  <c r="BE88" i="20"/>
  <c r="BH73" i="24"/>
  <c r="BC74" i="21"/>
  <c r="BM74" i="21"/>
  <c r="AV95" i="23"/>
  <c r="BF95" i="23"/>
  <c r="BD108" i="13"/>
  <c r="BD107" i="13"/>
  <c r="BA75" i="23"/>
  <c r="BK75" i="23"/>
  <c r="BK92" i="19"/>
  <c r="BB96" i="39"/>
  <c r="BL96" i="39"/>
  <c r="BH97" i="11"/>
  <c r="BC98" i="18"/>
  <c r="BM98" i="18"/>
  <c r="BB99" i="14"/>
  <c r="BL99" i="14"/>
  <c r="BG80" i="17"/>
  <c r="BD95" i="38"/>
  <c r="BI71" i="39"/>
  <c r="AX107" i="17"/>
  <c r="BH107" i="17"/>
  <c r="BD73" i="16"/>
  <c r="AX74" i="19"/>
  <c r="BH74" i="19"/>
  <c r="AT106" i="26"/>
  <c r="BD106" i="26"/>
  <c r="BJ94" i="25"/>
  <c r="BF84" i="17"/>
  <c r="BC92" i="14"/>
  <c r="BM92" i="14"/>
  <c r="BH96" i="15"/>
  <c r="BH77" i="21"/>
  <c r="BH78" i="25"/>
  <c r="BH77" i="25"/>
  <c r="BC100" i="12"/>
  <c r="BM100" i="12"/>
  <c r="BF81" i="38"/>
  <c r="AZ102" i="13"/>
  <c r="BJ102" i="13"/>
  <c r="BB105" i="11"/>
  <c r="BL105" i="11"/>
  <c r="AZ105" i="11"/>
  <c r="BJ105" i="11"/>
  <c r="BL83" i="27"/>
  <c r="AU91" i="24"/>
  <c r="BE91" i="24"/>
  <c r="BL105" i="27"/>
  <c r="BJ109" i="22"/>
  <c r="AY93" i="21"/>
  <c r="BI93" i="21"/>
  <c r="BL74" i="20"/>
  <c r="BA110" i="26"/>
  <c r="BK110" i="26"/>
  <c r="BH74" i="28"/>
  <c r="BL104" i="17"/>
  <c r="BD72" i="21"/>
  <c r="BC96" i="38"/>
  <c r="BM96" i="38"/>
  <c r="BJ77" i="39"/>
  <c r="BM98" i="17"/>
  <c r="BF79" i="13"/>
  <c r="BA81" i="23"/>
  <c r="BK81" i="23"/>
  <c r="AX83" i="16"/>
  <c r="BH83" i="16"/>
  <c r="BL90" i="13"/>
  <c r="BK104" i="18"/>
  <c r="BI109" i="22"/>
  <c r="BI87" i="21"/>
  <c r="BK94" i="15"/>
  <c r="BD106" i="23"/>
  <c r="AX108" i="23"/>
  <c r="BH108" i="23"/>
  <c r="BF84" i="11"/>
  <c r="BF72" i="38"/>
  <c r="BG97" i="19"/>
  <c r="BJ98" i="25"/>
  <c r="BJ97" i="25"/>
  <c r="BJ99" i="28"/>
  <c r="BJ98" i="28"/>
  <c r="AX100" i="12"/>
  <c r="BH100" i="12"/>
  <c r="BI101" i="14"/>
  <c r="BD102" i="13"/>
  <c r="BI83" i="24"/>
  <c r="BL87" i="37"/>
  <c r="BH87" i="18"/>
  <c r="BM84" i="26"/>
  <c r="BC110" i="20"/>
  <c r="BM110" i="20"/>
  <c r="AU73" i="24"/>
  <c r="BE73" i="24"/>
  <c r="AU74" i="21"/>
  <c r="BE74" i="21"/>
  <c r="BH95" i="23"/>
  <c r="AT108" i="19"/>
  <c r="BD108" i="19"/>
  <c r="BH84" i="15"/>
  <c r="BF72" i="13"/>
  <c r="BF77" i="24"/>
  <c r="BF75" i="11"/>
  <c r="AU100" i="12"/>
  <c r="BE100" i="12"/>
  <c r="BK81" i="18"/>
  <c r="BC102" i="13"/>
  <c r="BM102" i="13"/>
  <c r="AV83" i="24"/>
  <c r="BF83" i="24"/>
  <c r="BF105" i="11"/>
  <c r="BI89" i="11"/>
  <c r="BL71" i="39"/>
  <c r="BI86" i="23"/>
  <c r="BK92" i="11"/>
  <c r="BM96" i="17"/>
  <c r="BD77" i="22"/>
  <c r="AU78" i="25"/>
  <c r="BE78" i="25"/>
  <c r="AW78" i="26"/>
  <c r="BG78" i="26"/>
  <c r="BE95" i="17"/>
  <c r="AU101" i="15"/>
  <c r="BE101" i="15"/>
  <c r="BK82" i="18"/>
  <c r="BA110" i="22"/>
  <c r="BK110" i="22"/>
  <c r="BH71" i="19"/>
  <c r="BD91" i="12"/>
  <c r="AW71" i="20"/>
  <c r="BG71" i="20"/>
  <c r="AW83" i="25"/>
  <c r="BG83" i="25"/>
  <c r="BL91" i="12"/>
  <c r="AZ90" i="14"/>
  <c r="BJ90" i="14"/>
  <c r="BA87" i="16"/>
  <c r="BK87" i="16"/>
  <c r="AU84" i="28"/>
  <c r="BE84" i="28"/>
  <c r="BK86" i="17"/>
  <c r="BM107" i="28"/>
  <c r="BG72" i="37"/>
  <c r="AU74" i="15"/>
  <c r="BE74" i="15"/>
  <c r="BI104" i="28"/>
  <c r="BL84" i="12"/>
  <c r="AW76" i="38"/>
  <c r="BG76" i="38"/>
  <c r="AU78" i="37"/>
  <c r="BE78" i="37"/>
  <c r="AU78" i="17"/>
  <c r="BE78" i="17"/>
  <c r="AX79" i="14"/>
  <c r="BH79" i="14"/>
  <c r="BE80" i="26"/>
  <c r="AZ102" i="24"/>
  <c r="BJ102" i="24"/>
  <c r="BE83" i="16"/>
  <c r="BE82" i="16"/>
  <c r="BI89" i="12"/>
  <c r="AY90" i="11"/>
  <c r="BI90" i="11"/>
  <c r="BF102" i="13"/>
  <c r="BL84" i="27"/>
  <c r="AX106" i="13"/>
  <c r="BH106" i="13"/>
  <c r="AW88" i="37"/>
  <c r="BG88" i="37"/>
  <c r="BJ75" i="20"/>
  <c r="BB93" i="12"/>
  <c r="BL93" i="12"/>
  <c r="BA90" i="37"/>
  <c r="BK90" i="37"/>
  <c r="AZ106" i="27"/>
  <c r="BJ106" i="27"/>
  <c r="BD105" i="24"/>
  <c r="BL92" i="15"/>
  <c r="BF96" i="17"/>
  <c r="BC78" i="17"/>
  <c r="BM78" i="17"/>
  <c r="BC99" i="11"/>
  <c r="BM99" i="11"/>
  <c r="BD101" i="21"/>
  <c r="BL83" i="25"/>
  <c r="BL82" i="25"/>
  <c r="AU85" i="15"/>
  <c r="BE85" i="15"/>
  <c r="BG109" i="12"/>
  <c r="BD71" i="19"/>
  <c r="BL103" i="20"/>
  <c r="AY110" i="16"/>
  <c r="BI110" i="16"/>
  <c r="BI104" i="20"/>
  <c r="AY107" i="17"/>
  <c r="BI107" i="17"/>
  <c r="BE73" i="16"/>
  <c r="AY74" i="19"/>
  <c r="BI74" i="19"/>
  <c r="AU106" i="26"/>
  <c r="BE106" i="26"/>
  <c r="BK94" i="25"/>
  <c r="BG84" i="17"/>
  <c r="BB92" i="14"/>
  <c r="BL92" i="14"/>
  <c r="BI96" i="15"/>
  <c r="BI77" i="21"/>
  <c r="BI78" i="25"/>
  <c r="BI77" i="25"/>
  <c r="BK78" i="38"/>
  <c r="BB100" i="12"/>
  <c r="BL100" i="12"/>
  <c r="BG81" i="38"/>
  <c r="BA102" i="13"/>
  <c r="BK102" i="13"/>
  <c r="BA105" i="11"/>
  <c r="BK105" i="11"/>
  <c r="BM83" i="27"/>
  <c r="AT91" i="24"/>
  <c r="BD91" i="24"/>
  <c r="BM105" i="27"/>
  <c r="BK109" i="22"/>
  <c r="BB88" i="13"/>
  <c r="BL88" i="13"/>
  <c r="AX93" i="21"/>
  <c r="BH93" i="21"/>
  <c r="BM74" i="20"/>
  <c r="AZ110" i="26"/>
  <c r="BJ110" i="26"/>
  <c r="BI74" i="28"/>
  <c r="BM104" i="17"/>
  <c r="BE72" i="21"/>
  <c r="BB96" i="38"/>
  <c r="BL96" i="38"/>
  <c r="BK77" i="39"/>
  <c r="BL98" i="17"/>
  <c r="BG79" i="13"/>
  <c r="AY83" i="16"/>
  <c r="BI83" i="16"/>
  <c r="BM90" i="13"/>
  <c r="BM86" i="23"/>
  <c r="BJ104" i="18"/>
  <c r="BH109" i="22"/>
  <c r="AX87" i="21"/>
  <c r="BH87" i="21"/>
  <c r="AW93" i="21"/>
  <c r="BG93" i="21"/>
  <c r="BJ94" i="15"/>
  <c r="BE106" i="23"/>
  <c r="AY108" i="23"/>
  <c r="BI108" i="23"/>
  <c r="BG84" i="11"/>
  <c r="BG72" i="38"/>
  <c r="BF97" i="19"/>
  <c r="BK98" i="25"/>
  <c r="BK97" i="25"/>
  <c r="BK99" i="28"/>
  <c r="BK98" i="28"/>
  <c r="AY100" i="12"/>
  <c r="BI100" i="12"/>
  <c r="BH101" i="14"/>
  <c r="AU102" i="13"/>
  <c r="BE102" i="13"/>
  <c r="BH83" i="24"/>
  <c r="BM87" i="37"/>
  <c r="BI87" i="18"/>
  <c r="BL84" i="26"/>
  <c r="BB110" i="20"/>
  <c r="BL110" i="20"/>
  <c r="BD73" i="24"/>
  <c r="AT74" i="21"/>
  <c r="BD74" i="21"/>
  <c r="BI95" i="23"/>
  <c r="AU108" i="19"/>
  <c r="BE108" i="19"/>
  <c r="BI84" i="15"/>
  <c r="AW72" i="13"/>
  <c r="BG72" i="13"/>
  <c r="BG77" i="24"/>
  <c r="BG75" i="11"/>
  <c r="AY78" i="38"/>
  <c r="BI78" i="38"/>
  <c r="AT100" i="12"/>
  <c r="BD100" i="12"/>
  <c r="BJ81" i="18"/>
  <c r="BL102" i="13"/>
  <c r="AW83" i="24"/>
  <c r="BG83" i="24"/>
  <c r="BG105" i="11"/>
  <c r="BH89" i="11"/>
  <c r="BL108" i="16"/>
  <c r="BB84" i="13"/>
  <c r="BL84" i="13"/>
  <c r="BJ92" i="23"/>
  <c r="BH96" i="24"/>
  <c r="AT76" i="16"/>
  <c r="BD76" i="16"/>
  <c r="AX79" i="16"/>
  <c r="BH79" i="16"/>
  <c r="BH98" i="37"/>
  <c r="AZ80" i="18"/>
  <c r="BJ80" i="18"/>
  <c r="AT79" i="26"/>
  <c r="BD79" i="26"/>
  <c r="BD75" i="12"/>
  <c r="AY103" i="11"/>
  <c r="BI103" i="11"/>
  <c r="BM103" i="23"/>
  <c r="BC84" i="18"/>
  <c r="BM84" i="18"/>
  <c r="AY93" i="19"/>
  <c r="BI93" i="19"/>
  <c r="AV74" i="11"/>
  <c r="BF74" i="11"/>
  <c r="BF88" i="22"/>
  <c r="BA85" i="25"/>
  <c r="BK85" i="25"/>
  <c r="AV72" i="19"/>
  <c r="BF72" i="19"/>
  <c r="BF76" i="19"/>
  <c r="BD76" i="38"/>
  <c r="BB78" i="23"/>
  <c r="BL78" i="23"/>
  <c r="BM79" i="16"/>
  <c r="BD95" i="14"/>
  <c r="BD101" i="28"/>
  <c r="BF102" i="23"/>
  <c r="BM75" i="12"/>
  <c r="AZ83" i="14"/>
  <c r="BJ83" i="14"/>
  <c r="BM88" i="11"/>
  <c r="BG90" i="18"/>
  <c r="BA89" i="12"/>
  <c r="BK89" i="12"/>
  <c r="BM91" i="13"/>
  <c r="BM89" i="17"/>
  <c r="AT83" i="26"/>
  <c r="BD83" i="26"/>
  <c r="BH106" i="22"/>
  <c r="BJ107" i="21"/>
  <c r="BH86" i="13"/>
  <c r="BK90" i="27"/>
  <c r="BE73" i="11"/>
  <c r="BA94" i="23"/>
  <c r="BK94" i="23"/>
  <c r="BJ72" i="26"/>
  <c r="AY85" i="25"/>
  <c r="BI85" i="25"/>
  <c r="AT92" i="15"/>
  <c r="BD92" i="15"/>
  <c r="AT96" i="21"/>
  <c r="BD96" i="21"/>
  <c r="AZ76" i="38"/>
  <c r="BJ76" i="38"/>
  <c r="BJ77" i="11"/>
  <c r="BM79" i="14"/>
  <c r="AY101" i="21"/>
  <c r="BI101" i="21"/>
  <c r="BE95" i="39"/>
  <c r="AT83" i="39"/>
  <c r="BD83" i="39"/>
  <c r="AZ110" i="13"/>
  <c r="BJ110" i="13"/>
  <c r="BB71" i="20"/>
  <c r="BL71" i="20"/>
  <c r="BJ89" i="16"/>
  <c r="BJ88" i="16"/>
  <c r="BE104" i="20"/>
  <c r="BE89" i="22"/>
  <c r="BH84" i="37"/>
  <c r="BJ74" i="19"/>
  <c r="AV95" i="15"/>
  <c r="BF95" i="15"/>
  <c r="BF75" i="28"/>
  <c r="AZ85" i="19"/>
  <c r="BJ85" i="19"/>
  <c r="BF72" i="39"/>
  <c r="BJ96" i="15"/>
  <c r="BE77" i="19"/>
  <c r="BI98" i="22"/>
  <c r="BL79" i="26"/>
  <c r="BL78" i="26"/>
  <c r="BL77" i="26"/>
  <c r="AT100" i="13"/>
  <c r="BD100" i="13"/>
  <c r="BB81" i="14"/>
  <c r="BL81" i="14"/>
  <c r="BM102" i="14"/>
  <c r="AU103" i="21"/>
  <c r="BE103" i="21"/>
  <c r="BK90" i="19"/>
  <c r="AX110" i="19"/>
  <c r="BH110" i="19"/>
  <c r="BM91" i="18"/>
  <c r="BC108" i="11"/>
  <c r="BM108" i="11"/>
  <c r="BE103" i="20"/>
  <c r="BJ71" i="11"/>
  <c r="BJ71" i="14"/>
  <c r="BJ86" i="16"/>
  <c r="BH88" i="37"/>
  <c r="AZ74" i="14"/>
  <c r="BJ74" i="14"/>
  <c r="AU106" i="27"/>
  <c r="BE106" i="27"/>
  <c r="BM108" i="12"/>
  <c r="AX104" i="38"/>
  <c r="BH104" i="38"/>
  <c r="BD92" i="22"/>
  <c r="BH92" i="16"/>
  <c r="AX98" i="16"/>
  <c r="BH98" i="16"/>
  <c r="BH78" i="14"/>
  <c r="AY99" i="11"/>
  <c r="BI99" i="11"/>
  <c r="BJ80" i="27"/>
  <c r="BI82" i="25"/>
  <c r="AZ83" i="25"/>
  <c r="BJ83" i="25"/>
  <c r="AX85" i="11"/>
  <c r="BH85" i="11"/>
  <c r="BD109" i="38"/>
  <c r="BF71" i="19"/>
  <c r="BJ100" i="23"/>
  <c r="BJ106" i="20"/>
  <c r="BJ107" i="23"/>
  <c r="BJ86" i="12"/>
  <c r="AT110" i="24"/>
  <c r="BD110" i="24"/>
  <c r="AT84" i="37"/>
  <c r="BD84" i="37"/>
  <c r="BJ73" i="11"/>
  <c r="BI95" i="22"/>
  <c r="BM89" i="27"/>
  <c r="AU72" i="26"/>
  <c r="BE72" i="26"/>
  <c r="BI105" i="25"/>
  <c r="BF72" i="14"/>
  <c r="BF96" i="15"/>
  <c r="AU97" i="25"/>
  <c r="BE97" i="25"/>
  <c r="BG98" i="16"/>
  <c r="BE98" i="14"/>
  <c r="AV79" i="39"/>
  <c r="BF79" i="39"/>
  <c r="BB81" i="20"/>
  <c r="BL81" i="20"/>
  <c r="BB82" i="22"/>
  <c r="BL82" i="22"/>
  <c r="BF103" i="21"/>
  <c r="AV105" i="12"/>
  <c r="BF105" i="12"/>
  <c r="BF89" i="11"/>
  <c r="BH71" i="21"/>
  <c r="BI83" i="18"/>
  <c r="BH101" i="20"/>
  <c r="BM102" i="28"/>
  <c r="BM101" i="28"/>
  <c r="AV91" i="24"/>
  <c r="BF91" i="24"/>
  <c r="BI104" i="18"/>
  <c r="BJ87" i="15"/>
  <c r="AZ73" i="24"/>
  <c r="BJ73" i="24"/>
  <c r="BF94" i="17"/>
  <c r="AV106" i="25"/>
  <c r="BF106" i="25"/>
  <c r="BJ95" i="15"/>
  <c r="BM104" i="12"/>
  <c r="AX72" i="13"/>
  <c r="BH72" i="13"/>
  <c r="AU96" i="14"/>
  <c r="BE96" i="14"/>
  <c r="BK97" i="17"/>
  <c r="BF98" i="19"/>
  <c r="AV79" i="28"/>
  <c r="BF79" i="28"/>
  <c r="BC80" i="11"/>
  <c r="BM80" i="11"/>
  <c r="BM82" i="27"/>
  <c r="BM81" i="27"/>
  <c r="AU82" i="12"/>
  <c r="BE82" i="12"/>
  <c r="BE87" i="13"/>
  <c r="AV85" i="39"/>
  <c r="BF85" i="39"/>
  <c r="BJ102" i="37"/>
  <c r="BK106" i="18"/>
  <c r="AU89" i="19"/>
  <c r="BE89" i="19"/>
  <c r="BG107" i="26"/>
  <c r="AY73" i="20"/>
  <c r="BI73" i="20"/>
  <c r="BL94" i="15"/>
  <c r="AZ106" i="26"/>
  <c r="BJ106" i="26"/>
  <c r="AX94" i="25"/>
  <c r="BH94" i="25"/>
  <c r="BL84" i="15"/>
  <c r="AZ92" i="14"/>
  <c r="BJ92" i="14"/>
  <c r="BC76" i="27"/>
  <c r="BM76" i="27"/>
  <c r="BG75" i="17"/>
  <c r="BJ98" i="15"/>
  <c r="AU99" i="39"/>
  <c r="BE99" i="39"/>
  <c r="BL81" i="24"/>
  <c r="BD103" i="14"/>
  <c r="BL109" i="14"/>
  <c r="BE87" i="19"/>
  <c r="AT85" i="37"/>
  <c r="BD85" i="37"/>
  <c r="BF89" i="19"/>
  <c r="BD77" i="21"/>
  <c r="BK98" i="19"/>
  <c r="BJ99" i="20"/>
  <c r="AY80" i="11"/>
  <c r="BI80" i="11"/>
  <c r="BI101" i="13"/>
  <c r="BK82" i="12"/>
  <c r="BL104" i="18"/>
  <c r="AW107" i="15"/>
  <c r="BG107" i="15"/>
  <c r="BC84" i="24"/>
  <c r="BM84" i="24"/>
  <c r="BK73" i="25"/>
  <c r="BH74" i="20"/>
  <c r="BJ106" i="28"/>
  <c r="BL108" i="13"/>
  <c r="BL92" i="39"/>
  <c r="BD97" i="19"/>
  <c r="AW98" i="23"/>
  <c r="BG98" i="23"/>
  <c r="AX99" i="28"/>
  <c r="BH99" i="28"/>
  <c r="AW80" i="11"/>
  <c r="BG80" i="11"/>
  <c r="BG101" i="13"/>
  <c r="BL102" i="12"/>
  <c r="BC85" i="39"/>
  <c r="BM85" i="39"/>
  <c r="BA110" i="17"/>
  <c r="BK110" i="17"/>
  <c r="BA89" i="21"/>
  <c r="BK89" i="21"/>
  <c r="AW108" i="28"/>
  <c r="BG108" i="28"/>
  <c r="BE93" i="15"/>
  <c r="AZ94" i="14"/>
  <c r="BJ94" i="14"/>
  <c r="BK106" i="23"/>
  <c r="BM104" i="22"/>
  <c r="BI84" i="11"/>
  <c r="BK72" i="38"/>
  <c r="BH77" i="20"/>
  <c r="BG98" i="25"/>
  <c r="BB79" i="13"/>
  <c r="BL79" i="13"/>
  <c r="BG81" i="24"/>
  <c r="BG79" i="24"/>
  <c r="BG80" i="24"/>
  <c r="AW102" i="18"/>
  <c r="BG102" i="18"/>
  <c r="BM103" i="13"/>
  <c r="BD81" i="25"/>
  <c r="BF107" i="38"/>
  <c r="BB110" i="26"/>
  <c r="BL110" i="26"/>
  <c r="BF104" i="22"/>
  <c r="BI108" i="22"/>
  <c r="BG93" i="39"/>
  <c r="BC74" i="13"/>
  <c r="BM74" i="13"/>
  <c r="BF106" i="28"/>
  <c r="BA74" i="27"/>
  <c r="BK74" i="27"/>
  <c r="BD104" i="17"/>
  <c r="BE97" i="15"/>
  <c r="BA98" i="38"/>
  <c r="BK98" i="38"/>
  <c r="BM80" i="17"/>
  <c r="BG82" i="21"/>
  <c r="BJ103" i="16"/>
  <c r="AT108" i="39"/>
  <c r="BD108" i="39"/>
  <c r="AU104" i="25"/>
  <c r="BE104" i="25"/>
  <c r="BM84" i="21"/>
  <c r="BM87" i="14"/>
  <c r="BF107" i="18"/>
  <c r="BJ93" i="28"/>
  <c r="BG73" i="13"/>
  <c r="AU86" i="20"/>
  <c r="BE86" i="20"/>
  <c r="BG92" i="26"/>
  <c r="BG78" i="28"/>
  <c r="BM98" i="13"/>
  <c r="BM99" i="38"/>
  <c r="BM101" i="25"/>
  <c r="BE82" i="19"/>
  <c r="AX103" i="26"/>
  <c r="BH103" i="26"/>
  <c r="BD83" i="12"/>
  <c r="AY108" i="39"/>
  <c r="BI108" i="39"/>
  <c r="BB110" i="39"/>
  <c r="BL110" i="39"/>
  <c r="BE71" i="14"/>
  <c r="AW108" i="39"/>
  <c r="BG108" i="39"/>
  <c r="BK97" i="26"/>
  <c r="BM107" i="25"/>
  <c r="BE86" i="11"/>
  <c r="BH89" i="28"/>
  <c r="BJ72" i="16"/>
  <c r="BK74" i="12"/>
  <c r="BH108" i="18"/>
  <c r="AY89" i="23"/>
  <c r="BI89" i="23"/>
  <c r="BI84" i="39"/>
  <c r="BH92" i="38"/>
  <c r="BG78" i="12"/>
  <c r="BK99" i="38"/>
  <c r="AV88" i="14"/>
  <c r="BF88" i="14"/>
  <c r="AX91" i="26"/>
  <c r="BH91" i="26"/>
  <c r="BK105" i="19"/>
  <c r="BM96" i="12"/>
  <c r="BH98" i="21"/>
  <c r="BG79" i="18"/>
  <c r="AV100" i="37"/>
  <c r="BF100" i="37"/>
  <c r="BH81" i="12"/>
  <c r="BE83" i="22"/>
  <c r="AV102" i="37"/>
  <c r="BF102" i="37"/>
  <c r="BB105" i="37"/>
  <c r="BL105" i="37"/>
  <c r="BH87" i="14"/>
  <c r="AW108" i="14"/>
  <c r="BG108" i="14"/>
  <c r="BB93" i="21"/>
  <c r="BL93" i="21"/>
  <c r="BE94" i="15"/>
  <c r="BL106" i="23"/>
  <c r="BG74" i="28"/>
  <c r="BD84" i="11"/>
  <c r="BC72" i="38"/>
  <c r="BM72" i="38"/>
  <c r="BM77" i="21"/>
  <c r="BM98" i="24"/>
  <c r="BF81" i="12"/>
  <c r="BC82" i="11"/>
  <c r="BM82" i="11"/>
  <c r="BF83" i="22"/>
  <c r="AV89" i="26"/>
  <c r="BF89" i="26"/>
  <c r="BJ71" i="26"/>
  <c r="BH104" i="22"/>
  <c r="BM108" i="22"/>
  <c r="BH73" i="14"/>
  <c r="BK74" i="13"/>
  <c r="BL108" i="18"/>
  <c r="BF105" i="19"/>
  <c r="BJ95" i="12"/>
  <c r="BF97" i="15"/>
  <c r="BG98" i="17"/>
  <c r="AV99" i="39"/>
  <c r="BF99" i="39"/>
  <c r="BF81" i="25"/>
  <c r="BC102" i="17"/>
  <c r="BM102" i="17"/>
  <c r="AW103" i="27"/>
  <c r="BG103" i="27"/>
  <c r="BH83" i="12"/>
  <c r="BM88" i="39"/>
  <c r="AV91" i="21"/>
  <c r="BF91" i="21"/>
  <c r="BD91" i="37"/>
  <c r="BD90" i="37"/>
  <c r="BH106" i="17"/>
  <c r="BH105" i="17"/>
  <c r="AX109" i="28"/>
  <c r="BH109" i="28"/>
  <c r="BF73" i="38"/>
  <c r="BG94" i="39"/>
  <c r="BH106" i="23"/>
  <c r="AY110" i="26"/>
  <c r="BI110" i="26"/>
  <c r="BF84" i="15"/>
  <c r="BL92" i="13"/>
  <c r="BF97" i="14"/>
  <c r="BM95" i="13"/>
  <c r="BB81" i="23"/>
  <c r="BL81" i="23"/>
  <c r="BJ102" i="17"/>
  <c r="BF103" i="23"/>
  <c r="AU88" i="38"/>
  <c r="BE88" i="38"/>
  <c r="AV71" i="18"/>
  <c r="BF71" i="18"/>
  <c r="BC107" i="26"/>
  <c r="BM107" i="26"/>
  <c r="AV105" i="37"/>
  <c r="BF105" i="37"/>
  <c r="BF109" i="19"/>
  <c r="AX108" i="14"/>
  <c r="BH108" i="14"/>
  <c r="BJ93" i="27"/>
  <c r="BL93" i="39"/>
  <c r="BB71" i="24"/>
  <c r="BL71" i="24"/>
  <c r="BK105" i="21"/>
  <c r="BH96" i="27"/>
  <c r="AX78" i="12"/>
  <c r="BH78" i="12"/>
  <c r="BF80" i="16"/>
  <c r="AZ101" i="22"/>
  <c r="BJ101" i="22"/>
  <c r="BD82" i="21"/>
  <c r="BI103" i="16"/>
  <c r="BL103" i="38"/>
  <c r="AX88" i="38"/>
  <c r="BH88" i="38"/>
  <c r="BM90" i="38"/>
  <c r="AV109" i="15"/>
  <c r="BF109" i="15"/>
  <c r="BH80" i="28"/>
  <c r="BH79" i="28"/>
  <c r="AV88" i="38"/>
  <c r="BF88" i="38"/>
  <c r="BH97" i="37"/>
  <c r="BM88" i="18"/>
  <c r="BJ96" i="19"/>
  <c r="AZ107" i="18"/>
  <c r="BJ107" i="18"/>
  <c r="BD73" i="13"/>
  <c r="BJ94" i="38"/>
  <c r="BD92" i="26"/>
  <c r="BH71" i="37"/>
  <c r="AU98" i="28"/>
  <c r="BE98" i="28"/>
  <c r="BL76" i="24"/>
  <c r="BG98" i="38"/>
  <c r="BE98" i="16"/>
  <c r="BB82" i="23"/>
  <c r="BL82" i="23"/>
  <c r="BC80" i="28"/>
  <c r="BM80" i="28"/>
  <c r="BD103" i="12"/>
  <c r="BF90" i="27"/>
  <c r="AZ110" i="28"/>
  <c r="BJ110" i="28"/>
  <c r="BL106" i="15"/>
  <c r="BI73" i="38"/>
  <c r="BM92" i="26"/>
  <c r="BJ108" i="20"/>
  <c r="BD104" i="15"/>
  <c r="BJ96" i="37"/>
  <c r="BJ95" i="37"/>
  <c r="AT78" i="12"/>
  <c r="BD78" i="12"/>
  <c r="BF99" i="38"/>
  <c r="BH81" i="28"/>
  <c r="BJ78" i="27"/>
  <c r="AU71" i="16"/>
  <c r="BE71" i="16"/>
  <c r="BI88" i="27"/>
  <c r="BI86" i="17"/>
  <c r="BI85" i="17"/>
  <c r="AV86" i="24"/>
  <c r="BF86" i="24"/>
  <c r="AV86" i="18"/>
  <c r="BF86" i="18"/>
  <c r="BG93" i="15"/>
  <c r="BI94" i="14"/>
  <c r="BD106" i="25"/>
  <c r="BD105" i="25"/>
  <c r="BE104" i="12"/>
  <c r="BB72" i="13"/>
  <c r="BL72" i="13"/>
  <c r="BK75" i="11"/>
  <c r="BM79" i="38"/>
  <c r="BC81" i="25"/>
  <c r="BM81" i="25"/>
  <c r="AV81" i="16"/>
  <c r="BF81" i="16"/>
  <c r="BA91" i="13"/>
  <c r="BK91" i="13"/>
  <c r="BB106" i="18"/>
  <c r="BL106" i="18"/>
  <c r="AU86" i="24"/>
  <c r="BE86" i="24"/>
  <c r="BG71" i="27"/>
  <c r="BK93" i="15"/>
  <c r="BK92" i="15"/>
  <c r="BI74" i="13"/>
  <c r="BI91" i="26"/>
  <c r="BJ105" i="19"/>
  <c r="BL96" i="12"/>
  <c r="BK97" i="15"/>
  <c r="BI98" i="21"/>
  <c r="BF79" i="18"/>
  <c r="AW100" i="37"/>
  <c r="BG100" i="37"/>
  <c r="BI81" i="12"/>
  <c r="AW102" i="38"/>
  <c r="BG102" i="38"/>
  <c r="BD83" i="22"/>
  <c r="BG102" i="37"/>
  <c r="BC105" i="37"/>
  <c r="BM105" i="37"/>
  <c r="BI87" i="14"/>
  <c r="AV108" i="14"/>
  <c r="BF108" i="14"/>
  <c r="BD94" i="15"/>
  <c r="BM106" i="23"/>
  <c r="BF74" i="28"/>
  <c r="BE84" i="11"/>
  <c r="BB72" i="38"/>
  <c r="BL72" i="38"/>
  <c r="BL77" i="21"/>
  <c r="BL98" i="24"/>
  <c r="BI99" i="20"/>
  <c r="BK82" i="27"/>
  <c r="BG81" i="12"/>
  <c r="BB82" i="11"/>
  <c r="BL82" i="11"/>
  <c r="BG83" i="22"/>
  <c r="BG107" i="13"/>
  <c r="BK90" i="15"/>
  <c r="AW89" i="26"/>
  <c r="BG89" i="26"/>
  <c r="BK71" i="26"/>
  <c r="BI104" i="22"/>
  <c r="BL108" i="22"/>
  <c r="BI73" i="14"/>
  <c r="BJ74" i="13"/>
  <c r="BM108" i="18"/>
  <c r="AZ108" i="23"/>
  <c r="BJ108" i="23"/>
  <c r="BG105" i="19"/>
  <c r="BK95" i="12"/>
  <c r="BG97" i="15"/>
  <c r="BF98" i="17"/>
  <c r="AW99" i="39"/>
  <c r="BG99" i="39"/>
  <c r="BG81" i="25"/>
  <c r="BB102" i="17"/>
  <c r="BL102" i="17"/>
  <c r="AV103" i="27"/>
  <c r="BF103" i="27"/>
  <c r="BI83" i="12"/>
  <c r="BB88" i="39"/>
  <c r="BL88" i="39"/>
  <c r="AU89" i="14"/>
  <c r="BE89" i="14"/>
  <c r="BE91" i="37"/>
  <c r="BE90" i="37"/>
  <c r="BI106" i="17"/>
  <c r="BI105" i="17"/>
  <c r="BH86" i="24"/>
  <c r="AY109" i="28"/>
  <c r="BI109" i="28"/>
  <c r="BG73" i="38"/>
  <c r="BF94" i="39"/>
  <c r="BI106" i="23"/>
  <c r="AX110" i="26"/>
  <c r="BH110" i="26"/>
  <c r="BG84" i="15"/>
  <c r="BM92" i="13"/>
  <c r="BG97" i="14"/>
  <c r="BL95" i="13"/>
  <c r="BC81" i="23"/>
  <c r="BM81" i="23"/>
  <c r="BA102" i="17"/>
  <c r="BK102" i="17"/>
  <c r="BG103" i="23"/>
  <c r="AW71" i="18"/>
  <c r="BG71" i="18"/>
  <c r="BB107" i="26"/>
  <c r="BL107" i="26"/>
  <c r="AW105" i="37"/>
  <c r="BG105" i="37"/>
  <c r="BG109" i="19"/>
  <c r="AY108" i="14"/>
  <c r="BI108" i="14"/>
  <c r="BK93" i="27"/>
  <c r="BM93" i="39"/>
  <c r="BM71" i="24"/>
  <c r="AY95" i="16"/>
  <c r="BI95" i="16"/>
  <c r="BJ105" i="21"/>
  <c r="BI96" i="27"/>
  <c r="AY78" i="12"/>
  <c r="BI78" i="12"/>
  <c r="BG80" i="16"/>
  <c r="BE82" i="21"/>
  <c r="BH103" i="16"/>
  <c r="BM103" i="38"/>
  <c r="AY88" i="38"/>
  <c r="BI88" i="38"/>
  <c r="BL90" i="38"/>
  <c r="BI80" i="28"/>
  <c r="AW88" i="38"/>
  <c r="BG88" i="38"/>
  <c r="BI97" i="37"/>
  <c r="BL88" i="18"/>
  <c r="BK96" i="19"/>
  <c r="BA107" i="18"/>
  <c r="BK107" i="18"/>
  <c r="BE73" i="13"/>
  <c r="BK94" i="38"/>
  <c r="BE92" i="26"/>
  <c r="BI71" i="37"/>
  <c r="AT98" i="28"/>
  <c r="BD98" i="28"/>
  <c r="BM76" i="24"/>
  <c r="BF98" i="38"/>
  <c r="BD98" i="16"/>
  <c r="BK101" i="25"/>
  <c r="BC82" i="23"/>
  <c r="BM82" i="23"/>
  <c r="BB80" i="28"/>
  <c r="BL80" i="28"/>
  <c r="BE103" i="12"/>
  <c r="BC100" i="16"/>
  <c r="BM100" i="16"/>
  <c r="BG90" i="27"/>
  <c r="BA110" i="28"/>
  <c r="BK110" i="28"/>
  <c r="BM106" i="15"/>
  <c r="AV89" i="28"/>
  <c r="BF89" i="28"/>
  <c r="BG93" i="27"/>
  <c r="BH73" i="38"/>
  <c r="BH71" i="24"/>
  <c r="BL92" i="26"/>
  <c r="BK108" i="20"/>
  <c r="BE104" i="15"/>
  <c r="BE72" i="18"/>
  <c r="BK96" i="37"/>
  <c r="BK95" i="37"/>
  <c r="BE78" i="12"/>
  <c r="BG99" i="38"/>
  <c r="BI81" i="28"/>
  <c r="AY100" i="24"/>
  <c r="BI100" i="24"/>
  <c r="AU78" i="16"/>
  <c r="BE78" i="16"/>
  <c r="BI83" i="11"/>
  <c r="AZ109" i="15"/>
  <c r="BJ109" i="15"/>
  <c r="BM71" i="14"/>
  <c r="BD102" i="26"/>
  <c r="BH107" i="25"/>
  <c r="BA86" i="39"/>
  <c r="BK86" i="39"/>
  <c r="BE107" i="18"/>
  <c r="BK73" i="22"/>
  <c r="BJ77" i="20"/>
  <c r="BH98" i="25"/>
  <c r="AU79" i="18"/>
  <c r="BE79" i="18"/>
  <c r="AT100" i="37"/>
  <c r="BD100" i="37"/>
  <c r="BM101" i="38"/>
  <c r="AX95" i="11"/>
  <c r="BH95" i="11"/>
  <c r="BJ87" i="12"/>
  <c r="AT110" i="11"/>
  <c r="BD110" i="11"/>
  <c r="BH89" i="37"/>
  <c r="AZ86" i="24"/>
  <c r="BJ86" i="24"/>
  <c r="BJ93" i="11"/>
  <c r="AX94" i="39"/>
  <c r="BH94" i="39"/>
  <c r="BJ92" i="26"/>
  <c r="AZ88" i="21"/>
  <c r="BJ88" i="21"/>
  <c r="AU85" i="21"/>
  <c r="BE85" i="21"/>
  <c r="BD96" i="12"/>
  <c r="BL77" i="14"/>
  <c r="BD98" i="15"/>
  <c r="AU79" i="38"/>
  <c r="BE79" i="38"/>
  <c r="AV81" i="22"/>
  <c r="BF81" i="22"/>
  <c r="BB82" i="15"/>
  <c r="BL82" i="15"/>
  <c r="BB103" i="16"/>
  <c r="BL103" i="16"/>
  <c r="BF103" i="38"/>
  <c r="AT109" i="17"/>
  <c r="BD109" i="17"/>
  <c r="BF91" i="17"/>
  <c r="BL81" i="12"/>
  <c r="BJ109" i="11"/>
  <c r="BG86" i="23"/>
  <c r="AY86" i="15"/>
  <c r="BI86" i="15"/>
  <c r="BB109" i="26"/>
  <c r="BL109" i="26"/>
  <c r="BE88" i="16"/>
  <c r="BF74" i="38"/>
  <c r="BE108" i="16"/>
  <c r="BH78" i="21"/>
  <c r="AY84" i="14"/>
  <c r="BI84" i="14"/>
  <c r="AV72" i="12"/>
  <c r="BF72" i="12"/>
  <c r="BJ77" i="13"/>
  <c r="BB99" i="20"/>
  <c r="BL99" i="20"/>
  <c r="BE81" i="24"/>
  <c r="BE80" i="24"/>
  <c r="AZ82" i="15"/>
  <c r="BJ82" i="15"/>
  <c r="AV103" i="24"/>
  <c r="BF103" i="24"/>
  <c r="AW110" i="13"/>
  <c r="BG110" i="13"/>
  <c r="BD90" i="28"/>
  <c r="AV85" i="26"/>
  <c r="BF85" i="26"/>
  <c r="BG89" i="21"/>
  <c r="AU86" i="17"/>
  <c r="BE86" i="17"/>
  <c r="BK73" i="14"/>
  <c r="BA94" i="39"/>
  <c r="BK94" i="39"/>
  <c r="BE93" i="26"/>
  <c r="AY73" i="37"/>
  <c r="BI73" i="37"/>
  <c r="AY85" i="21"/>
  <c r="BI85" i="21"/>
  <c r="BG96" i="11"/>
  <c r="BJ77" i="14"/>
  <c r="BK98" i="17"/>
  <c r="AW99" i="14"/>
  <c r="BG99" i="14"/>
  <c r="AZ80" i="17"/>
  <c r="BJ80" i="17"/>
  <c r="BD101" i="38"/>
  <c r="BK72" i="22"/>
  <c r="BG103" i="20"/>
  <c r="BK86" i="23"/>
  <c r="BK85" i="23"/>
  <c r="BC85" i="26"/>
  <c r="BM85" i="26"/>
  <c r="BJ99" i="27"/>
  <c r="BM107" i="37"/>
  <c r="AT73" i="20"/>
  <c r="BD73" i="20"/>
  <c r="BL94" i="14"/>
  <c r="BL108" i="24"/>
  <c r="BH104" i="25"/>
  <c r="BE105" i="16"/>
  <c r="BM95" i="12"/>
  <c r="BK77" i="20"/>
  <c r="BI98" i="25"/>
  <c r="AT79" i="18"/>
  <c r="BD79" i="18"/>
  <c r="BE100" i="37"/>
  <c r="BL101" i="38"/>
  <c r="BH103" i="20"/>
  <c r="BK87" i="12"/>
  <c r="AU110" i="11"/>
  <c r="BE110" i="11"/>
  <c r="BI89" i="37"/>
  <c r="BK86" i="15"/>
  <c r="BK93" i="11"/>
  <c r="AY94" i="39"/>
  <c r="BI94" i="39"/>
  <c r="BK92" i="26"/>
  <c r="BA88" i="21"/>
  <c r="BK88" i="21"/>
  <c r="BE96" i="12"/>
  <c r="BM77" i="14"/>
  <c r="BE98" i="15"/>
  <c r="AT79" i="38"/>
  <c r="BD79" i="38"/>
  <c r="BG81" i="22"/>
  <c r="BC82" i="15"/>
  <c r="BM82" i="15"/>
  <c r="BM103" i="16"/>
  <c r="AU109" i="17"/>
  <c r="BE109" i="17"/>
  <c r="BG91" i="17"/>
  <c r="BM81" i="12"/>
  <c r="BK109" i="11"/>
  <c r="BF86" i="23"/>
  <c r="BD88" i="16"/>
  <c r="BG74" i="38"/>
  <c r="BD108" i="16"/>
  <c r="BI78" i="21"/>
  <c r="AW72" i="12"/>
  <c r="BG72" i="12"/>
  <c r="BK77" i="13"/>
  <c r="BC99" i="20"/>
  <c r="BM99" i="20"/>
  <c r="BD81" i="24"/>
  <c r="BD80" i="24"/>
  <c r="BA82" i="15"/>
  <c r="BK82" i="15"/>
  <c r="AW103" i="24"/>
  <c r="BG103" i="24"/>
  <c r="AY109" i="17"/>
  <c r="BI109" i="17"/>
  <c r="AV110" i="13"/>
  <c r="BF110" i="13"/>
  <c r="BE90" i="28"/>
  <c r="BG85" i="26"/>
  <c r="BF89" i="21"/>
  <c r="AU71" i="12"/>
  <c r="BE71" i="12"/>
  <c r="AW93" i="16"/>
  <c r="BG93" i="16"/>
  <c r="BM73" i="38"/>
  <c r="BI73" i="28"/>
  <c r="BC71" i="25"/>
  <c r="BM71" i="25"/>
  <c r="BJ85" i="20"/>
  <c r="BI97" i="23"/>
  <c r="AT98" i="38"/>
  <c r="BD98" i="38"/>
  <c r="BG98" i="27"/>
  <c r="AY102" i="17"/>
  <c r="BI102" i="17"/>
  <c r="BE103" i="23"/>
  <c r="BG85" i="23"/>
  <c r="BK91" i="21"/>
  <c r="BK90" i="21"/>
  <c r="AY89" i="14"/>
  <c r="BI89" i="14"/>
  <c r="BG103" i="22"/>
  <c r="BE90" i="13"/>
  <c r="AY77" i="37"/>
  <c r="BI77" i="37"/>
  <c r="BH104" i="19"/>
  <c r="BM107" i="15"/>
  <c r="AT108" i="14"/>
  <c r="BD108" i="14"/>
  <c r="BH93" i="27"/>
  <c r="BE93" i="39"/>
  <c r="BK71" i="24"/>
  <c r="BK75" i="18"/>
  <c r="AY105" i="21"/>
  <c r="BI105" i="21"/>
  <c r="BL96" i="28"/>
  <c r="BM97" i="16"/>
  <c r="BD98" i="27"/>
  <c r="AU102" i="22"/>
  <c r="BE102" i="22"/>
  <c r="BJ80" i="24"/>
  <c r="BG83" i="11"/>
  <c r="BM102" i="16"/>
  <c r="BM79" i="24"/>
  <c r="BK87" i="25"/>
  <c r="BL86" i="14"/>
  <c r="BI109" i="37"/>
  <c r="BE93" i="23"/>
  <c r="BB110" i="19"/>
  <c r="BL110" i="19"/>
  <c r="BE73" i="28"/>
  <c r="BE72" i="28"/>
  <c r="BI75" i="18"/>
  <c r="BL84" i="14"/>
  <c r="AT72" i="17"/>
  <c r="BD72" i="17"/>
  <c r="BI98" i="38"/>
  <c r="BH100" i="22"/>
  <c r="AW101" i="16"/>
  <c r="BG101" i="16"/>
  <c r="BG82" i="16"/>
  <c r="BL105" i="14"/>
  <c r="BJ89" i="14"/>
  <c r="BE87" i="11"/>
  <c r="AZ102" i="12"/>
  <c r="BJ102" i="12"/>
  <c r="BH83" i="23"/>
  <c r="AV105" i="15"/>
  <c r="BF105" i="15"/>
  <c r="BM89" i="15"/>
  <c r="BI71" i="15"/>
  <c r="AT105" i="15"/>
  <c r="BD105" i="15"/>
  <c r="AY110" i="15"/>
  <c r="BI110" i="15"/>
  <c r="BF71" i="26"/>
  <c r="AY106" i="12"/>
  <c r="BI106" i="12"/>
  <c r="BJ109" i="16"/>
  <c r="BJ93" i="23"/>
  <c r="BD81" i="37"/>
  <c r="BH108" i="24"/>
  <c r="BF108" i="18"/>
  <c r="BD92" i="38"/>
  <c r="BG97" i="39"/>
  <c r="BJ79" i="18"/>
  <c r="BE81" i="22"/>
  <c r="AV103" i="25"/>
  <c r="BF103" i="25"/>
  <c r="BJ89" i="15"/>
  <c r="BF103" i="37"/>
  <c r="BD86" i="23"/>
  <c r="BF86" i="21"/>
  <c r="BH93" i="23"/>
  <c r="BH92" i="23"/>
  <c r="BI95" i="24"/>
  <c r="BC86" i="26"/>
  <c r="BM86" i="26"/>
  <c r="BJ73" i="26"/>
  <c r="AX78" i="28"/>
  <c r="BH78" i="28"/>
  <c r="BG97" i="21"/>
  <c r="BE80" i="16"/>
  <c r="BD100" i="26"/>
  <c r="BD99" i="26"/>
  <c r="AV82" i="15"/>
  <c r="BF82" i="15"/>
  <c r="BE103" i="24"/>
  <c r="BD105" i="14"/>
  <c r="BM109" i="15"/>
  <c r="BF91" i="15"/>
  <c r="BL103" i="12"/>
  <c r="BD90" i="12"/>
  <c r="BH72" i="24"/>
  <c r="BK84" i="21"/>
  <c r="BD87" i="14"/>
  <c r="BI107" i="24"/>
  <c r="BD93" i="16"/>
  <c r="BJ73" i="38"/>
  <c r="BG73" i="28"/>
  <c r="BA71" i="27"/>
  <c r="BK71" i="27"/>
  <c r="BG93" i="11"/>
  <c r="BL94" i="39"/>
  <c r="AW93" i="26"/>
  <c r="BG93" i="26"/>
  <c r="BF88" i="16"/>
  <c r="BC105" i="16"/>
  <c r="BM105" i="16"/>
  <c r="BH72" i="38"/>
  <c r="BM97" i="19"/>
  <c r="AW98" i="24"/>
  <c r="BG98" i="24"/>
  <c r="BD98" i="39"/>
  <c r="AU80" i="37"/>
  <c r="BE80" i="37"/>
  <c r="BG81" i="18"/>
  <c r="BD90" i="17"/>
  <c r="BI81" i="16"/>
  <c r="BI80" i="16"/>
  <c r="BL71" i="26"/>
  <c r="AT106" i="13"/>
  <c r="BD106" i="13"/>
  <c r="BE93" i="11"/>
  <c r="BK74" i="38"/>
  <c r="AW95" i="16"/>
  <c r="BG95" i="16"/>
  <c r="BD94" i="27"/>
  <c r="BA96" i="39"/>
  <c r="BK96" i="39"/>
  <c r="BF97" i="11"/>
  <c r="BG98" i="15"/>
  <c r="BD79" i="13"/>
  <c r="BM80" i="16"/>
  <c r="BL95" i="11"/>
  <c r="BL83" i="18"/>
  <c r="BD109" i="22"/>
  <c r="AY93" i="15"/>
  <c r="BI93" i="15"/>
  <c r="AV74" i="13"/>
  <c r="BF74" i="13"/>
  <c r="BC108" i="23"/>
  <c r="BM108" i="23"/>
  <c r="BI105" i="19"/>
  <c r="BF96" i="12"/>
  <c r="BI97" i="15"/>
  <c r="BG98" i="21"/>
  <c r="AU99" i="14"/>
  <c r="BE99" i="14"/>
  <c r="BA99" i="16"/>
  <c r="BK99" i="16"/>
  <c r="BG100" i="23"/>
  <c r="BD83" i="18"/>
  <c r="BC107" i="38"/>
  <c r="BM107" i="38"/>
  <c r="AU90" i="39"/>
  <c r="BE90" i="39"/>
  <c r="BG81" i="37"/>
  <c r="AX87" i="25"/>
  <c r="BH87" i="25"/>
  <c r="BA106" i="12"/>
  <c r="BK106" i="12"/>
  <c r="BE109" i="26"/>
  <c r="BA93" i="16"/>
  <c r="BK93" i="16"/>
  <c r="BM73" i="39"/>
  <c r="BI74" i="38"/>
  <c r="BM95" i="16"/>
  <c r="AW91" i="26"/>
  <c r="BG91" i="26"/>
  <c r="BG76" i="15"/>
  <c r="BE96" i="11"/>
  <c r="BM97" i="11"/>
  <c r="BK98" i="13"/>
  <c r="BK98" i="27"/>
  <c r="BD101" i="20"/>
  <c r="BK102" i="12"/>
  <c r="BI83" i="23"/>
  <c r="AW105" i="15"/>
  <c r="BG105" i="15"/>
  <c r="BL89" i="15"/>
  <c r="BH71" i="15"/>
  <c r="AU105" i="15"/>
  <c r="BE105" i="15"/>
  <c r="AX110" i="15"/>
  <c r="BH110" i="15"/>
  <c r="BG71" i="26"/>
  <c r="AX106" i="12"/>
  <c r="BH106" i="12"/>
  <c r="BK109" i="16"/>
  <c r="BK93" i="23"/>
  <c r="BE81" i="37"/>
  <c r="BI108" i="24"/>
  <c r="BG108" i="18"/>
  <c r="BG108" i="23"/>
  <c r="BE92" i="38"/>
  <c r="BF97" i="39"/>
  <c r="BK79" i="18"/>
  <c r="BD81" i="22"/>
  <c r="AW103" i="25"/>
  <c r="BG103" i="25"/>
  <c r="BK89" i="15"/>
  <c r="BG103" i="37"/>
  <c r="BE86" i="23"/>
  <c r="BG86" i="21"/>
  <c r="BG109" i="37"/>
  <c r="BI93" i="23"/>
  <c r="BI92" i="23"/>
  <c r="BK73" i="27"/>
  <c r="BH95" i="24"/>
  <c r="BB86" i="26"/>
  <c r="BL86" i="26"/>
  <c r="BK73" i="26"/>
  <c r="AY78" i="28"/>
  <c r="BI78" i="28"/>
  <c r="BF97" i="21"/>
  <c r="BD80" i="16"/>
  <c r="BE100" i="26"/>
  <c r="BE99" i="26"/>
  <c r="BG101" i="18"/>
  <c r="AW82" i="15"/>
  <c r="BG82" i="15"/>
  <c r="BD103" i="24"/>
  <c r="BE105" i="14"/>
  <c r="BG91" i="15"/>
  <c r="BM103" i="12"/>
  <c r="BE90" i="12"/>
  <c r="BI72" i="24"/>
  <c r="BJ84" i="21"/>
  <c r="BE87" i="14"/>
  <c r="BH107" i="24"/>
  <c r="BE93" i="16"/>
  <c r="BK73" i="38"/>
  <c r="BF73" i="28"/>
  <c r="AY73" i="26"/>
  <c r="BI73" i="26"/>
  <c r="BI85" i="20"/>
  <c r="AT97" i="21"/>
  <c r="BD97" i="21"/>
  <c r="BG95" i="13"/>
  <c r="BB100" i="26"/>
  <c r="BL100" i="26"/>
  <c r="BG81" i="19"/>
  <c r="BC82" i="19"/>
  <c r="BM82" i="19"/>
  <c r="BI103" i="23"/>
  <c r="BK105" i="14"/>
  <c r="BI82" i="23"/>
  <c r="AU81" i="17"/>
  <c r="BE81" i="17"/>
  <c r="BM101" i="24"/>
  <c r="BB106" i="11"/>
  <c r="BL106" i="11"/>
  <c r="BI107" i="18"/>
  <c r="BD93" i="24"/>
  <c r="BM91" i="27"/>
  <c r="BK95" i="24"/>
  <c r="BG86" i="26"/>
  <c r="BK71" i="37"/>
  <c r="BL104" i="11"/>
  <c r="BJ96" i="28"/>
  <c r="BD95" i="13"/>
  <c r="BA110" i="14"/>
  <c r="BK110" i="14"/>
  <c r="BK90" i="17"/>
  <c r="AZ91" i="38"/>
  <c r="BJ91" i="38"/>
  <c r="AZ110" i="18"/>
  <c r="BJ110" i="18"/>
  <c r="BB107" i="39"/>
  <c r="BL107" i="39"/>
  <c r="BC87" i="12"/>
  <c r="BM87" i="12"/>
  <c r="BH90" i="22"/>
  <c r="BH89" i="16"/>
  <c r="BM104" i="20"/>
  <c r="BF87" i="15"/>
  <c r="AV82" i="37"/>
  <c r="BF82" i="37"/>
  <c r="BD93" i="12"/>
  <c r="AX90" i="37"/>
  <c r="BH90" i="37"/>
  <c r="AX94" i="24"/>
  <c r="BH94" i="24"/>
  <c r="BJ94" i="27"/>
  <c r="BB105" i="22"/>
  <c r="BL105" i="22"/>
  <c r="BI92" i="11"/>
  <c r="AZ96" i="14"/>
  <c r="BJ96" i="14"/>
  <c r="BM77" i="19"/>
  <c r="BF98" i="22"/>
  <c r="BI79" i="26"/>
  <c r="BJ80" i="37"/>
  <c r="BF81" i="13"/>
  <c r="BG82" i="13"/>
  <c r="AV83" i="13"/>
  <c r="BF83" i="13"/>
  <c r="AZ87" i="38"/>
  <c r="BJ87" i="38"/>
  <c r="BC71" i="11"/>
  <c r="BM71" i="11"/>
  <c r="BM91" i="17"/>
  <c r="BA110" i="16"/>
  <c r="BK110" i="16"/>
  <c r="BI84" i="18"/>
  <c r="BD87" i="15"/>
  <c r="BJ109" i="37"/>
  <c r="BG73" i="16"/>
  <c r="AX74" i="15"/>
  <c r="BH74" i="15"/>
  <c r="BC88" i="14"/>
  <c r="BM88" i="14"/>
  <c r="BL95" i="15"/>
  <c r="AX84" i="17"/>
  <c r="BH84" i="17"/>
  <c r="BD101" i="23"/>
  <c r="BL75" i="38"/>
  <c r="BM76" i="11"/>
  <c r="AT98" i="22"/>
  <c r="BD98" i="22"/>
  <c r="BB100" i="13"/>
  <c r="BL100" i="13"/>
  <c r="BH81" i="38"/>
  <c r="AV82" i="12"/>
  <c r="BF82" i="12"/>
  <c r="BE83" i="13"/>
  <c r="AW107" i="39"/>
  <c r="BG107" i="39"/>
  <c r="AV110" i="18"/>
  <c r="BF110" i="18"/>
  <c r="AZ91" i="12"/>
  <c r="BJ91" i="12"/>
  <c r="BI90" i="38"/>
  <c r="BG86" i="16"/>
  <c r="BI90" i="28"/>
  <c r="BL86" i="17"/>
  <c r="BH75" i="20"/>
  <c r="BF73" i="14"/>
  <c r="AW74" i="39"/>
  <c r="BG74" i="39"/>
  <c r="AU75" i="22"/>
  <c r="BE75" i="22"/>
  <c r="BI83" i="27"/>
  <c r="BI82" i="27"/>
  <c r="BF85" i="19"/>
  <c r="BF96" i="25"/>
  <c r="AT96" i="38"/>
  <c r="BD96" i="38"/>
  <c r="BL77" i="39"/>
  <c r="AW78" i="17"/>
  <c r="BG78" i="17"/>
  <c r="BD79" i="14"/>
  <c r="BJ101" i="20"/>
  <c r="BB102" i="24"/>
  <c r="BL102" i="24"/>
  <c r="BI83" i="25"/>
  <c r="AZ110" i="20"/>
  <c r="BJ110" i="20"/>
  <c r="AX89" i="15"/>
  <c r="BH89" i="15"/>
  <c r="BD86" i="16"/>
  <c r="BH84" i="27"/>
  <c r="AX106" i="38"/>
  <c r="BH106" i="38"/>
  <c r="BF75" i="20"/>
  <c r="BM74" i="38"/>
  <c r="BB75" i="22"/>
  <c r="BL75" i="22"/>
  <c r="BF88" i="19"/>
  <c r="BF105" i="22"/>
  <c r="BI95" i="12"/>
  <c r="AV77" i="21"/>
  <c r="BF77" i="21"/>
  <c r="BM98" i="25"/>
  <c r="BJ100" i="12"/>
  <c r="BK91" i="19"/>
  <c r="AZ87" i="23"/>
  <c r="BJ87" i="23"/>
  <c r="BG86" i="12"/>
  <c r="AY110" i="24"/>
  <c r="BI110" i="24"/>
  <c r="BJ88" i="12"/>
  <c r="BD73" i="39"/>
  <c r="BL86" i="20"/>
  <c r="BJ75" i="22"/>
  <c r="AX75" i="23"/>
  <c r="BH75" i="23"/>
  <c r="BI92" i="19"/>
  <c r="BI91" i="19"/>
  <c r="BJ96" i="38"/>
  <c r="BI77" i="39"/>
  <c r="AX98" i="14"/>
  <c r="BH98" i="14"/>
  <c r="BL99" i="39"/>
  <c r="BK81" i="24"/>
  <c r="AT80" i="23"/>
  <c r="BD80" i="23"/>
  <c r="BH100" i="23"/>
  <c r="AX105" i="11"/>
  <c r="BH105" i="11"/>
  <c r="BL106" i="17"/>
  <c r="BB89" i="19"/>
  <c r="BL89" i="19"/>
  <c r="BH108" i="28"/>
  <c r="BL73" i="14"/>
  <c r="BD94" i="39"/>
  <c r="BL93" i="26"/>
  <c r="BC88" i="21"/>
  <c r="BM88" i="21"/>
  <c r="BG85" i="21"/>
  <c r="BH96" i="11"/>
  <c r="BI77" i="14"/>
  <c r="BI98" i="17"/>
  <c r="BA79" i="13"/>
  <c r="BK79" i="13"/>
  <c r="AV81" i="23"/>
  <c r="BF81" i="23"/>
  <c r="AT102" i="25"/>
  <c r="BD102" i="25"/>
  <c r="BH82" i="28"/>
  <c r="BG103" i="13"/>
  <c r="BE108" i="11"/>
  <c r="AX91" i="21"/>
  <c r="BH91" i="21"/>
  <c r="BC91" i="20"/>
  <c r="BM91" i="20"/>
  <c r="BJ104" i="24"/>
  <c r="BJ86" i="11"/>
  <c r="BC109" i="27"/>
  <c r="BM109" i="27"/>
  <c r="BM93" i="23"/>
  <c r="BD101" i="37"/>
  <c r="BH88" i="16"/>
  <c r="AV75" i="22"/>
  <c r="BF75" i="22"/>
  <c r="BD73" i="37"/>
  <c r="BL92" i="21"/>
  <c r="BL91" i="21"/>
  <c r="BG96" i="39"/>
  <c r="BE77" i="39"/>
  <c r="BM78" i="12"/>
  <c r="BH100" i="26"/>
  <c r="BI81" i="18"/>
  <c r="BJ82" i="11"/>
  <c r="BE83" i="24"/>
  <c r="AY85" i="14"/>
  <c r="BI85" i="14"/>
  <c r="BL91" i="11"/>
  <c r="BF105" i="14"/>
  <c r="BD89" i="12"/>
  <c r="AV87" i="25"/>
  <c r="BF87" i="25"/>
  <c r="AX86" i="11"/>
  <c r="BH86" i="11"/>
  <c r="BL107" i="18"/>
  <c r="BJ93" i="24"/>
  <c r="BD94" i="22"/>
  <c r="BG86" i="20"/>
  <c r="BH92" i="26"/>
  <c r="BH88" i="21"/>
  <c r="BD84" i="39"/>
  <c r="BE95" i="12"/>
  <c r="BL77" i="38"/>
  <c r="BH99" i="14"/>
  <c r="BL81" i="17"/>
  <c r="BJ83" i="22"/>
  <c r="BJ89" i="39"/>
  <c r="BF83" i="26"/>
  <c r="BD71" i="26"/>
  <c r="BG106" i="17"/>
  <c r="BM86" i="37"/>
  <c r="BL87" i="21"/>
  <c r="BI93" i="24"/>
  <c r="BL94" i="21"/>
  <c r="BG75" i="21"/>
  <c r="BM87" i="20"/>
  <c r="AW94" i="28"/>
  <c r="BG94" i="28"/>
  <c r="BH92" i="21"/>
  <c r="BM77" i="20"/>
  <c r="BJ95" i="13"/>
  <c r="AV102" i="12"/>
  <c r="BF102" i="12"/>
  <c r="BL103" i="25"/>
  <c r="BH85" i="13"/>
  <c r="BC89" i="14"/>
  <c r="BM89" i="14"/>
  <c r="BF71" i="14"/>
  <c r="BG89" i="39"/>
  <c r="BE83" i="11"/>
  <c r="AX110" i="38"/>
  <c r="BH110" i="38"/>
  <c r="BJ104" i="25"/>
  <c r="AT105" i="37"/>
  <c r="BD105" i="37"/>
  <c r="BM109" i="19"/>
  <c r="BM108" i="19"/>
  <c r="AT110" i="23"/>
  <c r="BD110" i="23"/>
  <c r="BF93" i="23"/>
  <c r="BG108" i="24"/>
  <c r="BE95" i="24"/>
  <c r="AV87" i="20"/>
  <c r="BF87" i="20"/>
  <c r="BE94" i="28"/>
  <c r="BF92" i="21"/>
  <c r="AU77" i="20"/>
  <c r="BE77" i="20"/>
  <c r="BD79" i="23"/>
  <c r="AZ100" i="11"/>
  <c r="BJ100" i="11"/>
  <c r="BD101" i="18"/>
  <c r="BM82" i="21"/>
  <c r="BJ103" i="24"/>
  <c r="BF85" i="13"/>
  <c r="AW102" i="19"/>
  <c r="BG102" i="19"/>
  <c r="BF101" i="37"/>
  <c r="BJ107" i="25"/>
  <c r="BM86" i="39"/>
  <c r="BF107" i="24"/>
  <c r="BC75" i="22"/>
  <c r="BM75" i="22"/>
  <c r="BG88" i="19"/>
  <c r="BG105" i="22"/>
  <c r="BH95" i="12"/>
  <c r="AW77" i="21"/>
  <c r="BG77" i="21"/>
  <c r="BL98" i="25"/>
  <c r="BJ91" i="19"/>
  <c r="BA87" i="23"/>
  <c r="BK87" i="23"/>
  <c r="BF86" i="12"/>
  <c r="AX110" i="24"/>
  <c r="BH110" i="24"/>
  <c r="BE73" i="39"/>
  <c r="BC86" i="20"/>
  <c r="BM86" i="20"/>
  <c r="BK75" i="22"/>
  <c r="AY75" i="23"/>
  <c r="BI75" i="23"/>
  <c r="BH92" i="19"/>
  <c r="BH91" i="19"/>
  <c r="BK96" i="38"/>
  <c r="BH77" i="39"/>
  <c r="AY98" i="14"/>
  <c r="BI98" i="14"/>
  <c r="BM99" i="39"/>
  <c r="BJ81" i="24"/>
  <c r="BI100" i="23"/>
  <c r="AY105" i="11"/>
  <c r="BI105" i="11"/>
  <c r="BC89" i="19"/>
  <c r="BM89" i="19"/>
  <c r="BM73" i="14"/>
  <c r="BE94" i="39"/>
  <c r="BM93" i="26"/>
  <c r="BL88" i="21"/>
  <c r="BI96" i="11"/>
  <c r="BH98" i="17"/>
  <c r="AZ79" i="13"/>
  <c r="BJ79" i="13"/>
  <c r="AW81" i="23"/>
  <c r="BG81" i="23"/>
  <c r="BI82" i="28"/>
  <c r="BF103" i="13"/>
  <c r="AT108" i="11"/>
  <c r="BD108" i="11"/>
  <c r="AY91" i="21"/>
  <c r="BI91" i="21"/>
  <c r="BK104" i="24"/>
  <c r="BK86" i="11"/>
  <c r="BB109" i="27"/>
  <c r="BL109" i="27"/>
  <c r="BL93" i="23"/>
  <c r="BE101" i="37"/>
  <c r="BI88" i="16"/>
  <c r="AW75" i="22"/>
  <c r="BG75" i="22"/>
  <c r="BE73" i="37"/>
  <c r="BM92" i="21"/>
  <c r="BM91" i="21"/>
  <c r="BF96" i="39"/>
  <c r="BD77" i="39"/>
  <c r="BL78" i="12"/>
  <c r="BI100" i="26"/>
  <c r="BH81" i="18"/>
  <c r="BA82" i="11"/>
  <c r="BK82" i="11"/>
  <c r="BD83" i="24"/>
  <c r="BH85" i="14"/>
  <c r="BM91" i="11"/>
  <c r="BG105" i="14"/>
  <c r="BE89" i="12"/>
  <c r="BG87" i="25"/>
  <c r="AY86" i="11"/>
  <c r="BI86" i="11"/>
  <c r="BM107" i="18"/>
  <c r="BK93" i="24"/>
  <c r="BE94" i="22"/>
  <c r="BI92" i="26"/>
  <c r="BI88" i="21"/>
  <c r="BE84" i="39"/>
  <c r="BD95" i="12"/>
  <c r="BM77" i="38"/>
  <c r="BI99" i="14"/>
  <c r="BM81" i="17"/>
  <c r="BI82" i="11"/>
  <c r="BK83" i="22"/>
  <c r="BK89" i="39"/>
  <c r="BG83" i="26"/>
  <c r="BF106" i="17"/>
  <c r="BL86" i="37"/>
  <c r="BM87" i="21"/>
  <c r="BH93" i="24"/>
  <c r="BM94" i="21"/>
  <c r="BF75" i="21"/>
  <c r="BL87" i="20"/>
  <c r="AV94" i="28"/>
  <c r="BF94" i="28"/>
  <c r="BI92" i="21"/>
  <c r="BL77" i="20"/>
  <c r="BK95" i="13"/>
  <c r="BM103" i="25"/>
  <c r="BI85" i="13"/>
  <c r="BB89" i="14"/>
  <c r="BL89" i="14"/>
  <c r="BG71" i="14"/>
  <c r="BF89" i="39"/>
  <c r="BD83" i="11"/>
  <c r="AY110" i="38"/>
  <c r="BI110" i="38"/>
  <c r="BK104" i="25"/>
  <c r="BL109" i="19"/>
  <c r="BL108" i="19"/>
  <c r="AU110" i="23"/>
  <c r="BE110" i="23"/>
  <c r="BG93" i="23"/>
  <c r="BF108" i="24"/>
  <c r="BD95" i="24"/>
  <c r="AW87" i="20"/>
  <c r="BG87" i="20"/>
  <c r="BD94" i="28"/>
  <c r="AT77" i="20"/>
  <c r="BD77" i="20"/>
  <c r="BE79" i="23"/>
  <c r="BA100" i="11"/>
  <c r="BK100" i="11"/>
  <c r="BK103" i="24"/>
  <c r="BG85" i="13"/>
  <c r="AV102" i="19"/>
  <c r="BF102" i="19"/>
  <c r="BG101" i="37"/>
  <c r="BK107" i="25"/>
  <c r="BL86" i="39"/>
  <c r="BG107" i="24"/>
  <c r="BJ93" i="25"/>
  <c r="BG73" i="27"/>
  <c r="BA75" i="21"/>
  <c r="BK75" i="21"/>
  <c r="BK87" i="20"/>
  <c r="BH71" i="25"/>
  <c r="BG84" i="39"/>
  <c r="BK72" i="12"/>
  <c r="BK97" i="20"/>
  <c r="BM79" i="23"/>
  <c r="BH100" i="11"/>
  <c r="BG101" i="22"/>
  <c r="BI102" i="22"/>
  <c r="BH103" i="24"/>
  <c r="BL105" i="39"/>
  <c r="BD89" i="39"/>
  <c r="BE100" i="18"/>
  <c r="BM89" i="38"/>
  <c r="BM87" i="28"/>
  <c r="BI84" i="21"/>
  <c r="BJ89" i="20"/>
  <c r="AU92" i="37"/>
  <c r="BE92" i="37"/>
  <c r="BK73" i="18"/>
  <c r="BD94" i="20"/>
  <c r="AX96" i="16"/>
  <c r="BH96" i="16"/>
  <c r="BE86" i="26"/>
  <c r="BI108" i="20"/>
  <c r="BH72" i="17"/>
  <c r="BI96" i="37"/>
  <c r="BL78" i="27"/>
  <c r="BL77" i="27"/>
  <c r="BM81" i="19"/>
  <c r="BG79" i="26"/>
  <c r="BD89" i="38"/>
  <c r="BF90" i="23"/>
  <c r="BG85" i="28"/>
  <c r="BI86" i="25"/>
  <c r="BK104" i="27"/>
  <c r="BE71" i="24"/>
  <c r="BE71" i="23"/>
  <c r="BG95" i="21"/>
  <c r="BJ104" i="15"/>
  <c r="BM72" i="24"/>
  <c r="BI76" i="22"/>
  <c r="BK97" i="13"/>
  <c r="BG79" i="25"/>
  <c r="BM80" i="13"/>
  <c r="AX81" i="27"/>
  <c r="BH81" i="27"/>
  <c r="BE99" i="37"/>
  <c r="BF82" i="14"/>
  <c r="BK103" i="12"/>
  <c r="BI91" i="15"/>
  <c r="BM90" i="16"/>
  <c r="BM84" i="20"/>
  <c r="BF109" i="21"/>
  <c r="BG93" i="18"/>
  <c r="BL94" i="12"/>
  <c r="BD86" i="27"/>
  <c r="BK88" i="26"/>
  <c r="BK87" i="26"/>
  <c r="BF94" i="16"/>
  <c r="BK105" i="20"/>
  <c r="BA88" i="28"/>
  <c r="BK88" i="28"/>
  <c r="AX84" i="12"/>
  <c r="BH84" i="12"/>
  <c r="BJ92" i="27"/>
  <c r="AT76" i="26"/>
  <c r="BD76" i="26"/>
  <c r="BF77" i="19"/>
  <c r="BA98" i="22"/>
  <c r="BK98" i="22"/>
  <c r="BC99" i="22"/>
  <c r="BM99" i="22"/>
  <c r="BI80" i="12"/>
  <c r="BB101" i="39"/>
  <c r="BL101" i="39"/>
  <c r="BD82" i="13"/>
  <c r="BH103" i="13"/>
  <c r="BJ90" i="22"/>
  <c r="BF87" i="26"/>
  <c r="BJ88" i="37"/>
  <c r="BG73" i="15"/>
  <c r="AZ74" i="39"/>
  <c r="BJ74" i="39"/>
  <c r="BI89" i="25"/>
  <c r="BJ85" i="16"/>
  <c r="AV92" i="22"/>
  <c r="BF92" i="22"/>
  <c r="BD96" i="22"/>
  <c r="BJ76" i="39"/>
  <c r="AX78" i="17"/>
  <c r="BH78" i="17"/>
  <c r="BD99" i="15"/>
  <c r="BC80" i="27"/>
  <c r="BM80" i="27"/>
  <c r="BJ95" i="38"/>
  <c r="AX83" i="38"/>
  <c r="BH83" i="38"/>
  <c r="BD109" i="13"/>
  <c r="BC110" i="13"/>
  <c r="BM110" i="13"/>
  <c r="BL91" i="22"/>
  <c r="AT110" i="12"/>
  <c r="BD110" i="12"/>
  <c r="BF80" i="22"/>
  <c r="BJ108" i="11"/>
  <c r="AX71" i="12"/>
  <c r="BH71" i="12"/>
  <c r="BB110" i="16"/>
  <c r="BL110" i="16"/>
  <c r="BJ84" i="18"/>
  <c r="BJ89" i="26"/>
  <c r="AT86" i="18"/>
  <c r="BD86" i="18"/>
  <c r="BB73" i="11"/>
  <c r="BL73" i="11"/>
  <c r="BJ95" i="22"/>
  <c r="BG94" i="25"/>
  <c r="BE75" i="28"/>
  <c r="BI85" i="19"/>
  <c r="AZ72" i="39"/>
  <c r="BJ72" i="39"/>
  <c r="AZ96" i="13"/>
  <c r="BJ96" i="13"/>
  <c r="BD98" i="19"/>
  <c r="BJ99" i="19"/>
  <c r="BK100" i="13"/>
  <c r="BF101" i="39"/>
  <c r="BM82" i="12"/>
  <c r="AZ103" i="39"/>
  <c r="BJ103" i="39"/>
  <c r="BD88" i="11"/>
  <c r="AX110" i="18"/>
  <c r="BH110" i="18"/>
  <c r="BK101" i="14"/>
  <c r="BJ90" i="18"/>
  <c r="BI91" i="24"/>
  <c r="BJ71" i="28"/>
  <c r="BB73" i="24"/>
  <c r="BL73" i="24"/>
  <c r="BE74" i="14"/>
  <c r="AZ93" i="26"/>
  <c r="BJ93" i="26"/>
  <c r="AZ104" i="13"/>
  <c r="BJ104" i="13"/>
  <c r="AT92" i="27"/>
  <c r="BD92" i="27"/>
  <c r="BD90" i="27"/>
  <c r="BH96" i="25"/>
  <c r="AV76" i="39"/>
  <c r="BF76" i="39"/>
  <c r="BA77" i="15"/>
  <c r="BK77" i="15"/>
  <c r="BL98" i="19"/>
  <c r="BI99" i="21"/>
  <c r="BJ80" i="12"/>
  <c r="BM99" i="26"/>
  <c r="BM97" i="26"/>
  <c r="BM98" i="26"/>
  <c r="BJ102" i="38"/>
  <c r="BF103" i="39"/>
  <c r="BL90" i="17"/>
  <c r="BE71" i="11"/>
  <c r="BF107" i="14"/>
  <c r="AZ91" i="15"/>
  <c r="BJ91" i="15"/>
  <c r="BH106" i="20"/>
  <c r="AZ84" i="27"/>
  <c r="BJ84" i="27"/>
  <c r="BA109" i="27"/>
  <c r="BK109" i="27"/>
  <c r="BM84" i="37"/>
  <c r="BI93" i="11"/>
  <c r="BD104" i="16"/>
  <c r="BD104" i="28"/>
  <c r="BC72" i="26"/>
  <c r="BM72" i="26"/>
  <c r="BD105" i="18"/>
  <c r="BH96" i="21"/>
  <c r="BJ77" i="24"/>
  <c r="BE75" i="17"/>
  <c r="BL98" i="15"/>
  <c r="AZ99" i="11"/>
  <c r="BJ99" i="11"/>
  <c r="BM81" i="18"/>
  <c r="AZ102" i="25"/>
  <c r="BJ102" i="25"/>
  <c r="AV103" i="14"/>
  <c r="BF103" i="14"/>
  <c r="BA83" i="13"/>
  <c r="BK83" i="13"/>
  <c r="BD106" i="20"/>
  <c r="AY87" i="24"/>
  <c r="BI87" i="24"/>
  <c r="BG84" i="26"/>
  <c r="AX109" i="27"/>
  <c r="BH109" i="27"/>
  <c r="BJ104" i="23"/>
  <c r="AT110" i="26"/>
  <c r="BD110" i="26"/>
  <c r="AV110" i="26"/>
  <c r="BF110" i="26"/>
  <c r="BM91" i="26"/>
  <c r="BE85" i="19"/>
  <c r="AV92" i="28"/>
  <c r="BF92" i="28"/>
  <c r="BH97" i="17"/>
  <c r="BI98" i="19"/>
  <c r="BC99" i="28"/>
  <c r="BM99" i="28"/>
  <c r="BH102" i="25"/>
  <c r="BE71" i="21"/>
  <c r="BG88" i="27"/>
  <c r="BG106" i="38"/>
  <c r="AZ84" i="24"/>
  <c r="BJ84" i="24"/>
  <c r="BA73" i="16"/>
  <c r="BK73" i="16"/>
  <c r="BJ94" i="22"/>
  <c r="BC94" i="37"/>
  <c r="BM94" i="37"/>
  <c r="AV84" i="25"/>
  <c r="BF84" i="25"/>
  <c r="BH95" i="21"/>
  <c r="BJ72" i="21"/>
  <c r="BJ76" i="27"/>
  <c r="BJ75" i="27"/>
  <c r="BH75" i="17"/>
  <c r="BG78" i="13"/>
  <c r="AZ79" i="38"/>
  <c r="BJ79" i="38"/>
  <c r="BK81" i="25"/>
  <c r="BG102" i="25"/>
  <c r="BD80" i="22"/>
  <c r="BL86" i="15"/>
  <c r="BD104" i="22"/>
  <c r="BG104" i="23"/>
  <c r="BM93" i="11"/>
  <c r="BE74" i="38"/>
  <c r="BD95" i="16"/>
  <c r="BK91" i="26"/>
  <c r="BD76" i="15"/>
  <c r="BD97" i="11"/>
  <c r="BH98" i="15"/>
  <c r="AZ99" i="39"/>
  <c r="BJ99" i="39"/>
  <c r="BI81" i="24"/>
  <c r="BD82" i="22"/>
  <c r="BA79" i="38"/>
  <c r="BK79" i="38"/>
  <c r="BE104" i="22"/>
  <c r="BL93" i="11"/>
  <c r="BD74" i="38"/>
  <c r="BE95" i="16"/>
  <c r="BE76" i="15"/>
  <c r="BE97" i="11"/>
  <c r="BA99" i="39"/>
  <c r="BK99" i="39"/>
  <c r="BH81" i="24"/>
  <c r="BE82" i="22"/>
  <c r="BM83" i="26"/>
  <c r="BM82" i="26"/>
  <c r="BJ83" i="12"/>
  <c r="BG88" i="39"/>
  <c r="BA71" i="20"/>
  <c r="BK71" i="20"/>
  <c r="BE82" i="26"/>
  <c r="BB87" i="24"/>
  <c r="BL87" i="24"/>
  <c r="BG96" i="19"/>
  <c r="BB110" i="14"/>
  <c r="BL110" i="14"/>
  <c r="BL93" i="24"/>
  <c r="BF94" i="22"/>
  <c r="AY86" i="20"/>
  <c r="BI86" i="20"/>
  <c r="BJ104" i="22"/>
  <c r="AZ94" i="28"/>
  <c r="BJ94" i="28"/>
  <c r="BG72" i="20"/>
  <c r="AW96" i="38"/>
  <c r="BG96" i="38"/>
  <c r="AU98" i="26"/>
  <c r="BE98" i="26"/>
  <c r="BB98" i="38"/>
  <c r="BL98" i="38"/>
  <c r="AV100" i="12"/>
  <c r="BF100" i="12"/>
  <c r="BH103" i="25"/>
  <c r="AT105" i="11"/>
  <c r="BD105" i="11"/>
  <c r="BK71" i="39"/>
  <c r="BK85" i="13"/>
  <c r="BA82" i="37"/>
  <c r="BK82" i="37"/>
  <c r="BI104" i="24"/>
  <c r="BE96" i="19"/>
  <c r="BK108" i="14"/>
  <c r="BD73" i="25"/>
  <c r="AX94" i="19"/>
  <c r="BH94" i="19"/>
  <c r="BE74" i="26"/>
  <c r="AZ95" i="16"/>
  <c r="BJ95" i="16"/>
  <c r="BC89" i="23"/>
  <c r="BM89" i="23"/>
  <c r="BM105" i="19"/>
  <c r="AZ76" i="28"/>
  <c r="BJ76" i="28"/>
  <c r="AY98" i="24"/>
  <c r="BI98" i="24"/>
  <c r="AY79" i="13"/>
  <c r="BI79" i="13"/>
  <c r="BG95" i="11"/>
  <c r="BK103" i="18"/>
  <c r="AV110" i="17"/>
  <c r="BF110" i="17"/>
  <c r="AU89" i="26"/>
  <c r="BE89" i="26"/>
  <c r="AT87" i="25"/>
  <c r="BD87" i="25"/>
  <c r="BF86" i="15"/>
  <c r="AW110" i="23"/>
  <c r="BG110" i="23"/>
  <c r="BH73" i="25"/>
  <c r="BB94" i="20"/>
  <c r="BL94" i="20"/>
  <c r="BA75" i="16"/>
  <c r="BK75" i="16"/>
  <c r="BK72" i="20"/>
  <c r="BE97" i="14"/>
  <c r="BG79" i="23"/>
  <c r="BK80" i="39"/>
  <c r="BE82" i="11"/>
  <c r="BH83" i="22"/>
  <c r="BG105" i="39"/>
  <c r="BH91" i="11"/>
  <c r="BC110" i="15"/>
  <c r="BM110" i="15"/>
  <c r="BH105" i="14"/>
  <c r="BH107" i="26"/>
  <c r="BD89" i="21"/>
  <c r="AY92" i="37"/>
  <c r="BI92" i="37"/>
  <c r="BG93" i="24"/>
  <c r="BH73" i="27"/>
  <c r="BD75" i="21"/>
  <c r="BM74" i="23"/>
  <c r="BH72" i="20"/>
  <c r="BL97" i="14"/>
  <c r="BM79" i="25"/>
  <c r="BH80" i="39"/>
  <c r="BK81" i="17"/>
  <c r="BF102" i="17"/>
  <c r="BK103" i="25"/>
  <c r="BD105" i="39"/>
  <c r="BM102" i="15"/>
  <c r="BK77" i="26"/>
  <c r="BK88" i="18"/>
  <c r="BD109" i="19"/>
  <c r="BC110" i="23"/>
  <c r="BM110" i="23"/>
  <c r="BD73" i="22"/>
  <c r="BH94" i="21"/>
  <c r="BD96" i="27"/>
  <c r="BG109" i="23"/>
  <c r="AW73" i="26"/>
  <c r="BG73" i="26"/>
  <c r="AW105" i="21"/>
  <c r="BG105" i="21"/>
  <c r="BB92" i="38"/>
  <c r="BL92" i="38"/>
  <c r="BL77" i="18"/>
  <c r="BK79" i="25"/>
  <c r="AX102" i="19"/>
  <c r="BH102" i="19"/>
  <c r="BM103" i="22"/>
  <c r="BM85" i="38"/>
  <c r="BG90" i="25"/>
  <c r="AZ100" i="28"/>
  <c r="BJ100" i="28"/>
  <c r="BD91" i="39"/>
  <c r="BK87" i="27"/>
  <c r="BK105" i="26"/>
  <c r="BG90" i="26"/>
  <c r="BG102" i="28"/>
  <c r="BM93" i="14"/>
  <c r="BH74" i="18"/>
  <c r="BJ84" i="16"/>
  <c r="AU89" i="23"/>
  <c r="BE89" i="23"/>
  <c r="BK104" i="11"/>
  <c r="BI96" i="26"/>
  <c r="BL98" i="12"/>
  <c r="BG99" i="13"/>
  <c r="BK101" i="18"/>
  <c r="BE103" i="17"/>
  <c r="AU110" i="14"/>
  <c r="BE110" i="14"/>
  <c r="BK108" i="16"/>
  <c r="BG95" i="19"/>
  <c r="BF106" i="21"/>
  <c r="BF82" i="22"/>
  <c r="AZ103" i="27"/>
  <c r="BJ103" i="27"/>
  <c r="AX91" i="20"/>
  <c r="BH91" i="20"/>
  <c r="BC106" i="12"/>
  <c r="BM106" i="12"/>
  <c r="BI88" i="12"/>
  <c r="BJ86" i="20"/>
  <c r="AY75" i="22"/>
  <c r="BI75" i="22"/>
  <c r="BF73" i="37"/>
  <c r="BF92" i="19"/>
  <c r="BH96" i="38"/>
  <c r="BF79" i="38"/>
  <c r="BI81" i="25"/>
  <c r="BI80" i="25"/>
  <c r="BJ82" i="19"/>
  <c r="BH103" i="27"/>
  <c r="BH102" i="27"/>
  <c r="BJ103" i="38"/>
  <c r="BM109" i="17"/>
  <c r="BI91" i="17"/>
  <c r="AW87" i="18"/>
  <c r="BG87" i="18"/>
  <c r="BD107" i="15"/>
  <c r="BH84" i="24"/>
  <c r="AV73" i="25"/>
  <c r="BF73" i="25"/>
  <c r="BM74" i="26"/>
  <c r="BJ84" i="25"/>
  <c r="BD75" i="16"/>
  <c r="BC76" i="28"/>
  <c r="BM76" i="28"/>
  <c r="BB75" i="17"/>
  <c r="BL75" i="17"/>
  <c r="AV99" i="28"/>
  <c r="BF99" i="28"/>
  <c r="AT80" i="11"/>
  <c r="BD80" i="11"/>
  <c r="BD81" i="12"/>
  <c r="BJ95" i="11"/>
  <c r="BB83" i="22"/>
  <c r="BL83" i="22"/>
  <c r="BL89" i="39"/>
  <c r="BD100" i="11"/>
  <c r="BH105" i="39"/>
  <c r="BJ101" i="37"/>
  <c r="AZ87" i="24"/>
  <c r="BJ87" i="24"/>
  <c r="BA107" i="15"/>
  <c r="BK107" i="15"/>
  <c r="BD107" i="37"/>
  <c r="BJ93" i="20"/>
  <c r="BF74" i="21"/>
  <c r="BJ73" i="28"/>
  <c r="BM75" i="18"/>
  <c r="BD91" i="26"/>
  <c r="BD90" i="26"/>
  <c r="BL85" i="21"/>
  <c r="BK96" i="27"/>
  <c r="AU98" i="25"/>
  <c r="BE98" i="25"/>
  <c r="BI99" i="39"/>
  <c r="BG101" i="38"/>
  <c r="BA78" i="16"/>
  <c r="BK78" i="16"/>
  <c r="BL83" i="17"/>
  <c r="BG90" i="15"/>
  <c r="BL99" i="27"/>
  <c r="BG104" i="24"/>
  <c r="AU106" i="12"/>
  <c r="BE106" i="12"/>
  <c r="BK106" i="21"/>
  <c r="BJ92" i="37"/>
  <c r="BI73" i="22"/>
  <c r="BD106" i="28"/>
  <c r="BH74" i="27"/>
  <c r="BF104" i="15"/>
  <c r="BF77" i="13"/>
  <c r="BE99" i="20"/>
  <c r="AX99" i="16"/>
  <c r="BH99" i="16"/>
  <c r="BL81" i="11"/>
  <c r="BE95" i="11"/>
  <c r="BF83" i="19"/>
  <c r="BF85" i="38"/>
  <c r="BF71" i="39"/>
  <c r="BE90" i="14"/>
  <c r="BM85" i="13"/>
  <c r="BL96" i="23"/>
  <c r="AV110" i="28"/>
  <c r="BF110" i="28"/>
  <c r="BH86" i="37"/>
  <c r="BJ107" i="26"/>
  <c r="BL93" i="25"/>
  <c r="BA94" i="21"/>
  <c r="BK94" i="21"/>
  <c r="BI93" i="22"/>
  <c r="BF74" i="27"/>
  <c r="AY75" i="16"/>
  <c r="BI75" i="16"/>
  <c r="BE77" i="13"/>
  <c r="AX80" i="21"/>
  <c r="BH80" i="21"/>
  <c r="BD101" i="12"/>
  <c r="BE103" i="22"/>
  <c r="BE85" i="38"/>
  <c r="BI82" i="14"/>
  <c r="BK71" i="18"/>
  <c r="BF104" i="19"/>
  <c r="BM89" i="21"/>
  <c r="AV92" i="37"/>
  <c r="BF92" i="37"/>
  <c r="BL93" i="20"/>
  <c r="BI94" i="20"/>
  <c r="BL84" i="16"/>
  <c r="BF91" i="23"/>
  <c r="BG85" i="20"/>
  <c r="BJ76" i="37"/>
  <c r="BJ75" i="37"/>
  <c r="BJ97" i="14"/>
  <c r="BE79" i="22"/>
  <c r="BC100" i="28"/>
  <c r="BM100" i="28"/>
  <c r="BH101" i="18"/>
  <c r="AZ82" i="21"/>
  <c r="BJ82" i="21"/>
  <c r="BI83" i="19"/>
  <c r="BH107" i="12"/>
  <c r="AZ110" i="15"/>
  <c r="BJ110" i="15"/>
  <c r="BD80" i="19"/>
  <c r="BJ82" i="26"/>
  <c r="BJ81" i="26"/>
  <c r="BK107" i="27"/>
  <c r="BI85" i="28"/>
  <c r="BD86" i="37"/>
  <c r="BJ107" i="19"/>
  <c r="BH73" i="13"/>
  <c r="BH94" i="13"/>
  <c r="BF106" i="37"/>
  <c r="BD109" i="23"/>
  <c r="BF71" i="37"/>
  <c r="BM84" i="39"/>
  <c r="BI96" i="28"/>
  <c r="BM78" i="11"/>
  <c r="BF79" i="12"/>
  <c r="BM101" i="17"/>
  <c r="BI109" i="18"/>
  <c r="AZ110" i="25"/>
  <c r="BJ110" i="25"/>
  <c r="BH87" i="19"/>
  <c r="AY86" i="12"/>
  <c r="BI86" i="12"/>
  <c r="BC110" i="24"/>
  <c r="BM110" i="24"/>
  <c r="BE104" i="23"/>
  <c r="BG95" i="22"/>
  <c r="BI106" i="27"/>
  <c r="AX94" i="27"/>
  <c r="BH94" i="27"/>
  <c r="BM101" i="23"/>
  <c r="BM97" i="25"/>
  <c r="BM75" i="11"/>
  <c r="BG98" i="14"/>
  <c r="BA79" i="39"/>
  <c r="BK79" i="39"/>
  <c r="BL101" i="14"/>
  <c r="BK82" i="22"/>
  <c r="BM83" i="13"/>
  <c r="BM103" i="39"/>
  <c r="BK89" i="11"/>
  <c r="BG87" i="19"/>
  <c r="BM87" i="18"/>
  <c r="BC107" i="17"/>
  <c r="BM107" i="17"/>
  <c r="AZ110" i="24"/>
  <c r="BJ110" i="24"/>
  <c r="BL88" i="12"/>
  <c r="BM94" i="22"/>
  <c r="BM104" i="16"/>
  <c r="BI96" i="12"/>
  <c r="BM97" i="15"/>
  <c r="BJ98" i="21"/>
  <c r="BA99" i="21"/>
  <c r="BK99" i="21"/>
  <c r="AY100" i="37"/>
  <c r="BI100" i="37"/>
  <c r="AX82" i="22"/>
  <c r="BH82" i="22"/>
  <c r="BE91" i="17"/>
  <c r="BA71" i="16"/>
  <c r="BK71" i="16"/>
  <c r="BG84" i="27"/>
  <c r="AU84" i="26"/>
  <c r="BE84" i="26"/>
  <c r="BM88" i="20"/>
  <c r="BG73" i="23"/>
  <c r="AU94" i="19"/>
  <c r="BE94" i="19"/>
  <c r="BG95" i="18"/>
  <c r="BH108" i="19"/>
  <c r="BH107" i="19"/>
  <c r="AX92" i="14"/>
  <c r="BH92" i="14"/>
  <c r="BL77" i="23"/>
  <c r="BL76" i="23"/>
  <c r="BH75" i="11"/>
  <c r="BF82" i="27"/>
  <c r="BM81" i="22"/>
  <c r="BG82" i="22"/>
  <c r="BA103" i="27"/>
  <c r="BK103" i="27"/>
  <c r="AY91" i="20"/>
  <c r="BI91" i="20"/>
  <c r="BG97" i="23"/>
  <c r="BB106" i="12"/>
  <c r="BL106" i="12"/>
  <c r="BH88" i="12"/>
  <c r="BK73" i="39"/>
  <c r="BK86" i="20"/>
  <c r="AX75" i="22"/>
  <c r="BH75" i="22"/>
  <c r="BG73" i="37"/>
  <c r="BG92" i="19"/>
  <c r="BI96" i="38"/>
  <c r="BG77" i="39"/>
  <c r="BG79" i="38"/>
  <c r="BH81" i="25"/>
  <c r="BH80" i="25"/>
  <c r="BA82" i="19"/>
  <c r="BK82" i="19"/>
  <c r="BI103" i="27"/>
  <c r="BI102" i="27"/>
  <c r="BK103" i="38"/>
  <c r="BL109" i="17"/>
  <c r="BH91" i="17"/>
  <c r="AX71" i="16"/>
  <c r="BH71" i="16"/>
  <c r="AV87" i="18"/>
  <c r="BF87" i="18"/>
  <c r="BE107" i="15"/>
  <c r="BI84" i="24"/>
  <c r="AW73" i="25"/>
  <c r="BG73" i="25"/>
  <c r="BA94" i="19"/>
  <c r="BK94" i="19"/>
  <c r="BL74" i="26"/>
  <c r="BK84" i="25"/>
  <c r="BE75" i="16"/>
  <c r="BB76" i="28"/>
  <c r="BL76" i="28"/>
  <c r="AW99" i="28"/>
  <c r="BG99" i="28"/>
  <c r="AU80" i="11"/>
  <c r="BE80" i="11"/>
  <c r="BK95" i="11"/>
  <c r="BC83" i="22"/>
  <c r="BM83" i="22"/>
  <c r="BM89" i="39"/>
  <c r="BE100" i="11"/>
  <c r="BI105" i="39"/>
  <c r="BK101" i="37"/>
  <c r="BA87" i="24"/>
  <c r="BK87" i="24"/>
  <c r="AZ107" i="15"/>
  <c r="BJ107" i="15"/>
  <c r="BE107" i="37"/>
  <c r="BA93" i="20"/>
  <c r="BK93" i="20"/>
  <c r="BG74" i="21"/>
  <c r="BK73" i="28"/>
  <c r="BL75" i="18"/>
  <c r="BE91" i="26"/>
  <c r="BE90" i="26"/>
  <c r="BM85" i="21"/>
  <c r="BJ96" i="27"/>
  <c r="AT98" i="25"/>
  <c r="BD98" i="25"/>
  <c r="BH99" i="39"/>
  <c r="BF101" i="38"/>
  <c r="AZ78" i="16"/>
  <c r="BJ78" i="16"/>
  <c r="BM83" i="17"/>
  <c r="BF90" i="15"/>
  <c r="BM99" i="27"/>
  <c r="BF104" i="24"/>
  <c r="AT106" i="12"/>
  <c r="BD106" i="12"/>
  <c r="BJ106" i="21"/>
  <c r="BK92" i="37"/>
  <c r="BH73" i="22"/>
  <c r="BD74" i="18"/>
  <c r="BE106" i="28"/>
  <c r="BI74" i="27"/>
  <c r="BG104" i="15"/>
  <c r="BG77" i="13"/>
  <c r="BD99" i="20"/>
  <c r="BM81" i="11"/>
  <c r="BD95" i="11"/>
  <c r="BG83" i="19"/>
  <c r="BG85" i="38"/>
  <c r="BH89" i="39"/>
  <c r="BG71" i="39"/>
  <c r="BL85" i="13"/>
  <c r="BM96" i="23"/>
  <c r="AW110" i="28"/>
  <c r="BG110" i="28"/>
  <c r="BI86" i="37"/>
  <c r="BK107" i="26"/>
  <c r="BM93" i="25"/>
  <c r="AZ94" i="21"/>
  <c r="BJ94" i="21"/>
  <c r="BH93" i="22"/>
  <c r="BG74" i="27"/>
  <c r="AX75" i="16"/>
  <c r="BH75" i="16"/>
  <c r="BD77" i="13"/>
  <c r="AY80" i="21"/>
  <c r="BI80" i="21"/>
  <c r="BE101" i="12"/>
  <c r="BD103" i="22"/>
  <c r="BI102" i="28"/>
  <c r="BH82" i="37"/>
  <c r="AX84" i="28"/>
  <c r="BH84" i="28"/>
  <c r="BB85" i="27"/>
  <c r="BL85" i="27"/>
  <c r="BJ89" i="18"/>
  <c r="BK93" i="17"/>
  <c r="BC74" i="39"/>
  <c r="BM74" i="39"/>
  <c r="BM104" i="28"/>
  <c r="AZ108" i="12"/>
  <c r="BJ108" i="12"/>
  <c r="BB85" i="16"/>
  <c r="BL85" i="16"/>
  <c r="AY92" i="22"/>
  <c r="BI92" i="22"/>
  <c r="BE76" i="25"/>
  <c r="AZ76" i="12"/>
  <c r="BJ76" i="12"/>
  <c r="AT77" i="17"/>
  <c r="BD77" i="17"/>
  <c r="AV78" i="20"/>
  <c r="BF78" i="20"/>
  <c r="BB79" i="21"/>
  <c r="BL79" i="21"/>
  <c r="BH80" i="26"/>
  <c r="AV82" i="38"/>
  <c r="BF82" i="38"/>
  <c r="AX103" i="15"/>
  <c r="BH103" i="15"/>
  <c r="AX110" i="20"/>
  <c r="BH110" i="20"/>
  <c r="AU85" i="39"/>
  <c r="BE85" i="39"/>
  <c r="AV71" i="13"/>
  <c r="BF71" i="13"/>
  <c r="BL86" i="16"/>
  <c r="BF86" i="13"/>
  <c r="AY73" i="23"/>
  <c r="BI73" i="23"/>
  <c r="BH73" i="11"/>
  <c r="BM90" i="37"/>
  <c r="BM89" i="37"/>
  <c r="BJ94" i="24"/>
  <c r="BI105" i="24"/>
  <c r="BG92" i="15"/>
  <c r="BF97" i="27"/>
  <c r="BF96" i="27"/>
  <c r="BH78" i="23"/>
  <c r="BF98" i="11"/>
  <c r="AU99" i="11"/>
  <c r="BE99" i="11"/>
  <c r="AV101" i="21"/>
  <c r="BF101" i="21"/>
  <c r="BJ82" i="25"/>
  <c r="AT80" i="25"/>
  <c r="BD80" i="25"/>
  <c r="BF109" i="38"/>
  <c r="AZ90" i="11"/>
  <c r="BJ90" i="11"/>
  <c r="BC71" i="17"/>
  <c r="BM71" i="17"/>
  <c r="BB91" i="19"/>
  <c r="BL91" i="19"/>
  <c r="AV83" i="23"/>
  <c r="BF83" i="23"/>
  <c r="BC110" i="21"/>
  <c r="BM110" i="21"/>
  <c r="BB90" i="15"/>
  <c r="BL90" i="15"/>
  <c r="BI91" i="22"/>
  <c r="BB107" i="20"/>
  <c r="BL107" i="20"/>
  <c r="BH105" i="27"/>
  <c r="BE109" i="20"/>
  <c r="BB75" i="20"/>
  <c r="BL75" i="20"/>
  <c r="BF74" i="19"/>
  <c r="BD95" i="15"/>
  <c r="BA84" i="17"/>
  <c r="BK84" i="17"/>
  <c r="BF101" i="23"/>
  <c r="BF75" i="38"/>
  <c r="BH97" i="12"/>
  <c r="AV98" i="20"/>
  <c r="BF98" i="20"/>
  <c r="BF79" i="20"/>
  <c r="AV100" i="38"/>
  <c r="BF100" i="38"/>
  <c r="AX95" i="38"/>
  <c r="BH95" i="38"/>
  <c r="BK85" i="17"/>
  <c r="BD89" i="17"/>
  <c r="AX110" i="13"/>
  <c r="BH110" i="13"/>
  <c r="AV80" i="23"/>
  <c r="BF80" i="23"/>
  <c r="AX73" i="16"/>
  <c r="BH73" i="16"/>
  <c r="BM88" i="27"/>
  <c r="BJ89" i="19"/>
  <c r="AY71" i="27"/>
  <c r="BI71" i="27"/>
  <c r="BD93" i="17"/>
  <c r="BC91" i="16"/>
  <c r="BM91" i="16"/>
  <c r="BH88" i="19"/>
  <c r="AV104" i="38"/>
  <c r="BF104" i="38"/>
  <c r="BL92" i="19"/>
  <c r="BC96" i="20"/>
  <c r="BM96" i="20"/>
  <c r="BM84" i="17"/>
  <c r="AU77" i="11"/>
  <c r="BE77" i="11"/>
  <c r="AU98" i="20"/>
  <c r="BE98" i="20"/>
  <c r="BH99" i="15"/>
  <c r="AV100" i="25"/>
  <c r="BF100" i="25"/>
  <c r="BA80" i="22"/>
  <c r="BK80" i="22"/>
  <c r="BG83" i="27"/>
  <c r="BJ109" i="18"/>
  <c r="AV90" i="11"/>
  <c r="BF90" i="11"/>
  <c r="BH80" i="22"/>
  <c r="AT110" i="21"/>
  <c r="BD110" i="21"/>
  <c r="BH90" i="18"/>
  <c r="AW108" i="21"/>
  <c r="BG108" i="21"/>
  <c r="BE107" i="21"/>
  <c r="BD106" i="38"/>
  <c r="AV107" i="19"/>
  <c r="BF107" i="19"/>
  <c r="BE88" i="12"/>
  <c r="AT95" i="26"/>
  <c r="BD95" i="26"/>
  <c r="BJ95" i="18"/>
  <c r="BF108" i="13"/>
  <c r="BB75" i="23"/>
  <c r="BL75" i="23"/>
  <c r="BE92" i="19"/>
  <c r="AT96" i="18"/>
  <c r="BD96" i="18"/>
  <c r="BL97" i="22"/>
  <c r="BB98" i="23"/>
  <c r="BL98" i="23"/>
  <c r="BM95" i="17"/>
  <c r="BM81" i="13"/>
  <c r="AT102" i="18"/>
  <c r="BD102" i="18"/>
  <c r="BG83" i="38"/>
  <c r="AT83" i="38"/>
  <c r="BD83" i="38"/>
  <c r="BD108" i="21"/>
  <c r="BD104" i="18"/>
  <c r="BB87" i="15"/>
  <c r="BL87" i="15"/>
  <c r="BE84" i="24"/>
  <c r="AW94" i="19"/>
  <c r="BG94" i="19"/>
  <c r="BD95" i="18"/>
  <c r="BK108" i="19"/>
  <c r="AV94" i="27"/>
  <c r="BF94" i="27"/>
  <c r="BL76" i="15"/>
  <c r="BJ96" i="11"/>
  <c r="BD77" i="14"/>
  <c r="BJ98" i="20"/>
  <c r="BE79" i="20"/>
  <c r="AV80" i="27"/>
  <c r="BF80" i="27"/>
  <c r="BI102" i="38"/>
  <c r="AV91" i="12"/>
  <c r="BF91" i="12"/>
  <c r="BF87" i="24"/>
  <c r="AX88" i="13"/>
  <c r="BH88" i="13"/>
  <c r="AV73" i="24"/>
  <c r="BF73" i="24"/>
  <c r="AZ74" i="21"/>
  <c r="BJ74" i="21"/>
  <c r="BD95" i="23"/>
  <c r="BH108" i="13"/>
  <c r="BJ84" i="15"/>
  <c r="BJ72" i="13"/>
  <c r="BI77" i="24"/>
  <c r="BH98" i="23"/>
  <c r="BG78" i="38"/>
  <c r="BI105" i="22"/>
  <c r="BF101" i="20"/>
  <c r="AX102" i="18"/>
  <c r="BH102" i="18"/>
  <c r="BF103" i="16"/>
  <c r="BD85" i="17"/>
  <c r="BL104" i="24"/>
  <c r="BL103" i="24"/>
  <c r="BC86" i="11"/>
  <c r="BM86" i="11"/>
  <c r="BG109" i="26"/>
  <c r="BB93" i="16"/>
  <c r="BL93" i="16"/>
  <c r="BH94" i="22"/>
  <c r="AT94" i="37"/>
  <c r="BD94" i="37"/>
  <c r="BI109" i="24"/>
  <c r="BF75" i="16"/>
  <c r="BL72" i="21"/>
  <c r="AY76" i="27"/>
  <c r="BI76" i="27"/>
  <c r="BD78" i="26"/>
  <c r="BD78" i="13"/>
  <c r="BM98" i="27"/>
  <c r="BK81" i="22"/>
  <c r="BL102" i="18"/>
  <c r="BD103" i="16"/>
  <c r="BD102" i="16"/>
  <c r="AX105" i="15"/>
  <c r="BH105" i="15"/>
  <c r="BM71" i="15"/>
  <c r="BH87" i="37"/>
  <c r="BG104" i="18"/>
  <c r="BJ87" i="14"/>
  <c r="BM108" i="14"/>
  <c r="BL100" i="21"/>
  <c r="BL99" i="21"/>
  <c r="BI74" i="21"/>
  <c r="BL95" i="18"/>
  <c r="BG108" i="19"/>
  <c r="BG104" i="17"/>
  <c r="BL96" i="27"/>
  <c r="BD75" i="11"/>
  <c r="BG99" i="20"/>
  <c r="BC100" i="37"/>
  <c r="BM100" i="37"/>
  <c r="BJ101" i="38"/>
  <c r="BL78" i="16"/>
  <c r="BJ103" i="20"/>
  <c r="BM107" i="13"/>
  <c r="AT85" i="39"/>
  <c r="BD85" i="39"/>
  <c r="BM86" i="16"/>
  <c r="BG86" i="13"/>
  <c r="BL90" i="37"/>
  <c r="BL89" i="37"/>
  <c r="BH105" i="24"/>
  <c r="BG98" i="11"/>
  <c r="AW83" i="23"/>
  <c r="BG83" i="23"/>
  <c r="BB110" i="21"/>
  <c r="BL110" i="21"/>
  <c r="BC90" i="15"/>
  <c r="BM90" i="15"/>
  <c r="BH91" i="22"/>
  <c r="BC107" i="20"/>
  <c r="BM107" i="20"/>
  <c r="BD109" i="20"/>
  <c r="BC75" i="20"/>
  <c r="BM75" i="20"/>
  <c r="BG74" i="19"/>
  <c r="AZ106" i="25"/>
  <c r="BJ106" i="25"/>
  <c r="BE95" i="15"/>
  <c r="AZ84" i="17"/>
  <c r="BJ84" i="17"/>
  <c r="BG101" i="23"/>
  <c r="BG75" i="38"/>
  <c r="BI97" i="12"/>
  <c r="BG98" i="20"/>
  <c r="AW100" i="38"/>
  <c r="BG100" i="38"/>
  <c r="BI95" i="38"/>
  <c r="BJ85" i="17"/>
  <c r="BE89" i="17"/>
  <c r="AY110" i="13"/>
  <c r="BI110" i="13"/>
  <c r="BG80" i="23"/>
  <c r="AY73" i="16"/>
  <c r="BI73" i="16"/>
  <c r="BL88" i="27"/>
  <c r="AY106" i="18"/>
  <c r="BI106" i="18"/>
  <c r="AX71" i="27"/>
  <c r="BH71" i="27"/>
  <c r="BE93" i="17"/>
  <c r="AY74" i="39"/>
  <c r="BI74" i="39"/>
  <c r="BB91" i="16"/>
  <c r="BL91" i="16"/>
  <c r="BI88" i="19"/>
  <c r="AW104" i="38"/>
  <c r="BG104" i="38"/>
  <c r="BM92" i="19"/>
  <c r="BL96" i="20"/>
  <c r="BL84" i="17"/>
  <c r="AT77" i="11"/>
  <c r="BD77" i="11"/>
  <c r="AT98" i="20"/>
  <c r="BD98" i="20"/>
  <c r="AY99" i="15"/>
  <c r="BI99" i="15"/>
  <c r="AW100" i="25"/>
  <c r="BG100" i="25"/>
  <c r="AZ80" i="22"/>
  <c r="BJ80" i="22"/>
  <c r="BF83" i="27"/>
  <c r="BK109" i="18"/>
  <c r="AW90" i="11"/>
  <c r="BG90" i="11"/>
  <c r="BI80" i="22"/>
  <c r="AU110" i="21"/>
  <c r="BE110" i="21"/>
  <c r="BI90" i="18"/>
  <c r="AV108" i="21"/>
  <c r="BF108" i="21"/>
  <c r="BD107" i="21"/>
  <c r="BE106" i="38"/>
  <c r="BG107" i="19"/>
  <c r="AT88" i="12"/>
  <c r="BD88" i="12"/>
  <c r="AU95" i="26"/>
  <c r="BE95" i="26"/>
  <c r="BK95" i="18"/>
  <c r="BG108" i="13"/>
  <c r="BC75" i="23"/>
  <c r="BM75" i="23"/>
  <c r="BD92" i="19"/>
  <c r="AU96" i="18"/>
  <c r="BE96" i="18"/>
  <c r="BM97" i="22"/>
  <c r="BC98" i="23"/>
  <c r="BM98" i="23"/>
  <c r="BI78" i="13"/>
  <c r="BL95" i="17"/>
  <c r="BL81" i="13"/>
  <c r="AU102" i="18"/>
  <c r="BE102" i="18"/>
  <c r="BF83" i="38"/>
  <c r="AU83" i="38"/>
  <c r="BE83" i="38"/>
  <c r="BA81" i="16"/>
  <c r="BK81" i="16"/>
  <c r="BE108" i="21"/>
  <c r="BE104" i="18"/>
  <c r="BC87" i="15"/>
  <c r="BM87" i="15"/>
  <c r="BD84" i="24"/>
  <c r="AV94" i="19"/>
  <c r="BF94" i="19"/>
  <c r="BE95" i="18"/>
  <c r="BJ108" i="19"/>
  <c r="AW94" i="27"/>
  <c r="BG94" i="27"/>
  <c r="BM76" i="15"/>
  <c r="BK96" i="11"/>
  <c r="BE77" i="14"/>
  <c r="BK98" i="20"/>
  <c r="BD79" i="20"/>
  <c r="AW80" i="27"/>
  <c r="BG80" i="27"/>
  <c r="BH102" i="38"/>
  <c r="AW91" i="12"/>
  <c r="BG91" i="12"/>
  <c r="AY91" i="37"/>
  <c r="BI91" i="37"/>
  <c r="BG87" i="24"/>
  <c r="BJ107" i="17"/>
  <c r="AY88" i="13"/>
  <c r="BI88" i="13"/>
  <c r="AW73" i="24"/>
  <c r="BG73" i="24"/>
  <c r="BK74" i="21"/>
  <c r="BE95" i="23"/>
  <c r="BI108" i="13"/>
  <c r="BK84" i="15"/>
  <c r="BK72" i="13"/>
  <c r="BH77" i="24"/>
  <c r="BI98" i="23"/>
  <c r="BK108" i="28"/>
  <c r="BF73" i="20"/>
  <c r="BG94" i="14"/>
  <c r="BD108" i="24"/>
  <c r="BF88" i="21"/>
  <c r="BJ105" i="16"/>
  <c r="BF95" i="12"/>
  <c r="BE77" i="21"/>
  <c r="BJ98" i="19"/>
  <c r="BK99" i="20"/>
  <c r="AX80" i="11"/>
  <c r="BH80" i="11"/>
  <c r="BH101" i="13"/>
  <c r="BJ82" i="12"/>
  <c r="BJ91" i="37"/>
  <c r="BM104" i="18"/>
  <c r="AV107" i="15"/>
  <c r="BF107" i="15"/>
  <c r="BL84" i="24"/>
  <c r="BJ73" i="25"/>
  <c r="BI74" i="20"/>
  <c r="BK106" i="28"/>
  <c r="BM108" i="13"/>
  <c r="BJ104" i="12"/>
  <c r="BM92" i="39"/>
  <c r="BE97" i="19"/>
  <c r="AV98" i="23"/>
  <c r="BF98" i="23"/>
  <c r="AY99" i="28"/>
  <c r="BI99" i="28"/>
  <c r="AV80" i="11"/>
  <c r="BF80" i="11"/>
  <c r="BF101" i="13"/>
  <c r="BM102" i="12"/>
  <c r="BE103" i="25"/>
  <c r="BL85" i="39"/>
  <c r="AZ110" i="17"/>
  <c r="BJ110" i="17"/>
  <c r="BF71" i="38"/>
  <c r="BJ90" i="26"/>
  <c r="BK86" i="21"/>
  <c r="AZ89" i="21"/>
  <c r="BJ89" i="21"/>
  <c r="BF108" i="28"/>
  <c r="BD93" i="15"/>
  <c r="BA94" i="14"/>
  <c r="BK94" i="14"/>
  <c r="BJ106" i="23"/>
  <c r="BL104" i="22"/>
  <c r="BH84" i="11"/>
  <c r="BJ72" i="38"/>
  <c r="BI77" i="20"/>
  <c r="BF98" i="25"/>
  <c r="BM79" i="13"/>
  <c r="BF81" i="24"/>
  <c r="BF79" i="24"/>
  <c r="BF102" i="18"/>
  <c r="BH83" i="26"/>
  <c r="BL103" i="13"/>
  <c r="BG108" i="11"/>
  <c r="BI90" i="39"/>
  <c r="BE81" i="25"/>
  <c r="BG107" i="38"/>
  <c r="BC110" i="26"/>
  <c r="BM110" i="26"/>
  <c r="BH86" i="21"/>
  <c r="BG104" i="22"/>
  <c r="BH108" i="22"/>
  <c r="BF93" i="39"/>
  <c r="BB74" i="13"/>
  <c r="BL74" i="13"/>
  <c r="BG106" i="28"/>
  <c r="AZ74" i="27"/>
  <c r="BJ74" i="27"/>
  <c r="BE104" i="17"/>
  <c r="BM72" i="18"/>
  <c r="BD97" i="15"/>
  <c r="AZ98" i="38"/>
  <c r="BJ98" i="38"/>
  <c r="BL80" i="17"/>
  <c r="BF82" i="21"/>
  <c r="BK103" i="16"/>
  <c r="AU108" i="39"/>
  <c r="BE108" i="39"/>
  <c r="BF90" i="12"/>
  <c r="AT104" i="25"/>
  <c r="BD104" i="25"/>
  <c r="BL84" i="21"/>
  <c r="BL87" i="14"/>
  <c r="BG107" i="18"/>
  <c r="BK93" i="28"/>
  <c r="BF73" i="13"/>
  <c r="BD86" i="20"/>
  <c r="BF92" i="26"/>
  <c r="BK89" i="23"/>
  <c r="BF78" i="28"/>
  <c r="BH76" i="28"/>
  <c r="BB98" i="13"/>
  <c r="BL98" i="13"/>
  <c r="BL99" i="38"/>
  <c r="BL101" i="25"/>
  <c r="BD82" i="19"/>
  <c r="AY103" i="26"/>
  <c r="BI103" i="26"/>
  <c r="BE83" i="12"/>
  <c r="BH108" i="39"/>
  <c r="BC110" i="39"/>
  <c r="BM110" i="39"/>
  <c r="BF109" i="17"/>
  <c r="BD71" i="14"/>
  <c r="BJ97" i="26"/>
  <c r="BL107" i="25"/>
  <c r="BD86" i="11"/>
  <c r="BI89" i="28"/>
  <c r="BK72" i="16"/>
  <c r="BJ93" i="14"/>
  <c r="BJ74" i="12"/>
  <c r="BI108" i="18"/>
  <c r="BH84" i="39"/>
  <c r="BI92" i="38"/>
  <c r="BF78" i="12"/>
  <c r="BJ99" i="38"/>
  <c r="AX101" i="16"/>
  <c r="BH101" i="16"/>
  <c r="BI82" i="16"/>
  <c r="BG78" i="16"/>
  <c r="BF83" i="15"/>
  <c r="BE71" i="39"/>
  <c r="AU78" i="27"/>
  <c r="BE78" i="27"/>
  <c r="BJ90" i="23"/>
  <c r="BK95" i="19"/>
  <c r="BH108" i="25"/>
  <c r="BG93" i="28"/>
  <c r="BJ93" i="39"/>
  <c r="BD94" i="38"/>
  <c r="BK108" i="18"/>
  <c r="BG88" i="25"/>
  <c r="AT75" i="37"/>
  <c r="BD75" i="37"/>
  <c r="BL92" i="20"/>
  <c r="BJ75" i="39"/>
  <c r="AT98" i="13"/>
  <c r="BD98" i="13"/>
  <c r="BI79" i="12"/>
  <c r="AW80" i="15"/>
  <c r="BG80" i="15"/>
  <c r="BH81" i="11"/>
  <c r="BM82" i="39"/>
  <c r="BF103" i="12"/>
  <c r="BJ88" i="38"/>
  <c r="BL91" i="15"/>
  <c r="BF101" i="25"/>
  <c r="BJ77" i="37"/>
  <c r="BJ104" i="26"/>
  <c r="BJ103" i="26"/>
  <c r="BJ106" i="11"/>
  <c r="BD89" i="28"/>
  <c r="BF93" i="25"/>
  <c r="BD99" i="28"/>
  <c r="BI101" i="16"/>
  <c r="BH82" i="16"/>
  <c r="AV78" i="16"/>
  <c r="BF78" i="16"/>
  <c r="BG83" i="15"/>
  <c r="BD71" i="39"/>
  <c r="AT78" i="27"/>
  <c r="BD78" i="27"/>
  <c r="BK90" i="23"/>
  <c r="BJ95" i="19"/>
  <c r="BI108" i="25"/>
  <c r="BF93" i="28"/>
  <c r="BK93" i="39"/>
  <c r="BE94" i="38"/>
  <c r="BJ108" i="18"/>
  <c r="BF88" i="25"/>
  <c r="BK75" i="39"/>
  <c r="AU98" i="13"/>
  <c r="BE98" i="13"/>
  <c r="BH79" i="12"/>
  <c r="AV80" i="15"/>
  <c r="BF80" i="15"/>
  <c r="BI81" i="11"/>
  <c r="BL82" i="39"/>
  <c r="BG103" i="12"/>
  <c r="BM91" i="15"/>
  <c r="BG101" i="25"/>
  <c r="BA77" i="37"/>
  <c r="BK77" i="37"/>
  <c r="BK104" i="26"/>
  <c r="BK103" i="26"/>
  <c r="BK106" i="11"/>
  <c r="BE89" i="28"/>
  <c r="BG93" i="25"/>
  <c r="BB86" i="22"/>
  <c r="BL86" i="22"/>
  <c r="BM73" i="28"/>
  <c r="BG71" i="23"/>
  <c r="BK95" i="21"/>
  <c r="BI74" i="23"/>
  <c r="BE72" i="24"/>
  <c r="BI76" i="24"/>
  <c r="BH97" i="14"/>
  <c r="BJ79" i="24"/>
  <c r="BL80" i="39"/>
  <c r="BE79" i="37"/>
  <c r="BK91" i="27"/>
  <c r="BG95" i="24"/>
  <c r="BK93" i="37"/>
  <c r="BA74" i="37"/>
  <c r="BK74" i="37"/>
  <c r="BH95" i="26"/>
  <c r="BG72" i="25"/>
  <c r="BK76" i="22"/>
  <c r="BM77" i="13"/>
  <c r="AX79" i="25"/>
  <c r="BH79" i="25"/>
  <c r="BG81" i="28"/>
  <c r="BF100" i="24"/>
  <c r="AZ89" i="13"/>
  <c r="BJ89" i="13"/>
  <c r="BK87" i="28"/>
  <c r="BG84" i="21"/>
  <c r="BI109" i="21"/>
  <c r="AY110" i="23"/>
  <c r="BI110" i="23"/>
  <c r="BK93" i="13"/>
  <c r="BE94" i="13"/>
  <c r="BF86" i="27"/>
  <c r="BK91" i="23"/>
  <c r="BI94" i="16"/>
  <c r="AT71" i="12"/>
  <c r="BD71" i="12"/>
  <c r="AV93" i="16"/>
  <c r="BF93" i="16"/>
  <c r="BL73" i="38"/>
  <c r="BH73" i="28"/>
  <c r="BB71" i="25"/>
  <c r="BL71" i="25"/>
  <c r="BK85" i="20"/>
  <c r="BH97" i="23"/>
  <c r="AU98" i="38"/>
  <c r="BE98" i="38"/>
  <c r="BF98" i="27"/>
  <c r="BI81" i="19"/>
  <c r="AX102" i="17"/>
  <c r="BH102" i="17"/>
  <c r="BD103" i="23"/>
  <c r="AV85" i="23"/>
  <c r="BF85" i="23"/>
  <c r="BA109" i="17"/>
  <c r="BK109" i="17"/>
  <c r="BJ91" i="21"/>
  <c r="BJ90" i="21"/>
  <c r="AX89" i="14"/>
  <c r="BH89" i="14"/>
  <c r="AV103" i="22"/>
  <c r="BF103" i="22"/>
  <c r="BD90" i="13"/>
  <c r="AX77" i="37"/>
  <c r="BH77" i="37"/>
  <c r="BI104" i="19"/>
  <c r="BL107" i="15"/>
  <c r="AU108" i="14"/>
  <c r="BE108" i="14"/>
  <c r="BI93" i="27"/>
  <c r="BD93" i="39"/>
  <c r="AZ71" i="24"/>
  <c r="BJ71" i="24"/>
  <c r="BJ75" i="18"/>
  <c r="BK71" i="25"/>
  <c r="AX105" i="21"/>
  <c r="BH105" i="21"/>
  <c r="BM96" i="28"/>
  <c r="BL97" i="16"/>
  <c r="BE98" i="27"/>
  <c r="BI101" i="22"/>
  <c r="AT102" i="22"/>
  <c r="BD102" i="22"/>
  <c r="BK80" i="24"/>
  <c r="BF83" i="11"/>
  <c r="BL102" i="16"/>
  <c r="BB79" i="24"/>
  <c r="BL79" i="24"/>
  <c r="AZ87" i="25"/>
  <c r="BJ87" i="25"/>
  <c r="BC86" i="14"/>
  <c r="BM86" i="14"/>
  <c r="BH109" i="37"/>
  <c r="BD93" i="23"/>
  <c r="BC110" i="19"/>
  <c r="BM110" i="19"/>
  <c r="BD73" i="28"/>
  <c r="BD72" i="28"/>
  <c r="BH75" i="18"/>
  <c r="AW89" i="23"/>
  <c r="BG89" i="23"/>
  <c r="BM84" i="14"/>
  <c r="AU72" i="17"/>
  <c r="BE72" i="17"/>
  <c r="BA96" i="26"/>
  <c r="BK96" i="26"/>
  <c r="AX98" i="38"/>
  <c r="BH98" i="38"/>
  <c r="BI100" i="22"/>
  <c r="AV101" i="16"/>
  <c r="BF101" i="16"/>
  <c r="BF82" i="16"/>
  <c r="BK80" i="28"/>
  <c r="BM105" i="14"/>
  <c r="BK89" i="14"/>
  <c r="BH91" i="39"/>
  <c r="BH71" i="18"/>
  <c r="BH88" i="18"/>
  <c r="BG107" i="37"/>
  <c r="AX73" i="26"/>
  <c r="BH73" i="26"/>
  <c r="BH85" i="20"/>
  <c r="AU97" i="21"/>
  <c r="BE97" i="21"/>
  <c r="BF95" i="13"/>
  <c r="BC100" i="26"/>
  <c r="BM100" i="26"/>
  <c r="BF81" i="19"/>
  <c r="BB82" i="19"/>
  <c r="BL82" i="19"/>
  <c r="BH103" i="23"/>
  <c r="BJ105" i="14"/>
  <c r="BH82" i="23"/>
  <c r="AT81" i="17"/>
  <c r="BD81" i="17"/>
  <c r="BL101" i="24"/>
  <c r="BC106" i="11"/>
  <c r="BM106" i="11"/>
  <c r="BH107" i="18"/>
  <c r="BE93" i="24"/>
  <c r="BL91" i="27"/>
  <c r="BJ95" i="24"/>
  <c r="BF86" i="26"/>
  <c r="BJ71" i="37"/>
  <c r="BM104" i="11"/>
  <c r="BK96" i="28"/>
  <c r="BE95" i="13"/>
  <c r="BL100" i="18"/>
  <c r="BI101" i="25"/>
  <c r="BH80" i="24"/>
  <c r="BE85" i="13"/>
  <c r="BE109" i="11"/>
  <c r="BM71" i="38"/>
  <c r="BL109" i="39"/>
  <c r="BH102" i="37"/>
  <c r="BD104" i="19"/>
  <c r="BJ109" i="21"/>
  <c r="BA110" i="23"/>
  <c r="BK110" i="23"/>
  <c r="BE93" i="20"/>
  <c r="BF94" i="21"/>
  <c r="BF75" i="15"/>
  <c r="BJ88" i="25"/>
  <c r="BL104" i="15"/>
  <c r="BI92" i="18"/>
  <c r="BH75" i="39"/>
  <c r="BD77" i="38"/>
  <c r="AT101" i="16"/>
  <c r="BD101" i="16"/>
  <c r="BJ102" i="11"/>
  <c r="BM89" i="13"/>
  <c r="AZ110" i="27"/>
  <c r="BJ110" i="27"/>
  <c r="BH105" i="26"/>
  <c r="BJ86" i="37"/>
  <c r="BD72" i="16"/>
  <c r="AV93" i="38"/>
  <c r="BF93" i="38"/>
  <c r="BF94" i="38"/>
  <c r="BF88" i="15"/>
  <c r="BD74" i="24"/>
  <c r="BM95" i="27"/>
  <c r="BD72" i="23"/>
  <c r="BF76" i="24"/>
  <c r="BH77" i="18"/>
  <c r="AU79" i="24"/>
  <c r="BE79" i="24"/>
  <c r="BJ100" i="14"/>
  <c r="BD81" i="28"/>
  <c r="BD79" i="28"/>
  <c r="BD80" i="28"/>
  <c r="BJ81" i="11"/>
  <c r="BJ102" i="15"/>
  <c r="BJ83" i="15"/>
  <c r="BH109" i="15"/>
  <c r="BF90" i="38"/>
  <c r="BI87" i="28"/>
  <c r="BI89" i="26"/>
  <c r="BL73" i="19"/>
  <c r="BK74" i="17"/>
  <c r="AZ106" i="37"/>
  <c r="BJ106" i="37"/>
  <c r="BF87" i="37"/>
  <c r="BE71" i="22"/>
  <c r="BL85" i="24"/>
  <c r="BG72" i="17"/>
  <c r="BC76" i="17"/>
  <c r="BM76" i="17"/>
  <c r="BL97" i="20"/>
  <c r="BG79" i="16"/>
  <c r="BD79" i="11"/>
  <c r="BM80" i="18"/>
  <c r="BI100" i="16"/>
  <c r="BD102" i="11"/>
  <c r="BJ83" i="11"/>
  <c r="BJ91" i="39"/>
  <c r="BE101" i="24"/>
  <c r="BK85" i="27"/>
  <c r="BL71" i="28"/>
  <c r="BF93" i="13"/>
  <c r="BJ78" i="15"/>
  <c r="BJ88" i="15"/>
  <c r="BM91" i="23"/>
  <c r="BM74" i="22"/>
  <c r="BM72" i="28"/>
  <c r="BK92" i="12"/>
  <c r="BJ76" i="14"/>
  <c r="BE77" i="18"/>
  <c r="AV78" i="37"/>
  <c r="BF78" i="37"/>
  <c r="BJ99" i="12"/>
  <c r="BJ78" i="37"/>
  <c r="BF81" i="21"/>
  <c r="BL102" i="19"/>
  <c r="BH79" i="37"/>
  <c r="BE105" i="38"/>
  <c r="BD90" i="18"/>
  <c r="BF98" i="37"/>
  <c r="BH100" i="15"/>
  <c r="BH102" i="21"/>
  <c r="BM100" i="18"/>
  <c r="BH101" i="25"/>
  <c r="BI80" i="24"/>
  <c r="BD85" i="13"/>
  <c r="BD109" i="11"/>
  <c r="BL71" i="38"/>
  <c r="BI102" i="37"/>
  <c r="AU104" i="19"/>
  <c r="BE104" i="19"/>
  <c r="BK109" i="21"/>
  <c r="AZ110" i="23"/>
  <c r="BJ110" i="23"/>
  <c r="BD93" i="20"/>
  <c r="BG94" i="21"/>
  <c r="BG75" i="15"/>
  <c r="BK88" i="25"/>
  <c r="BM104" i="15"/>
  <c r="BH92" i="18"/>
  <c r="BI75" i="39"/>
  <c r="BE77" i="38"/>
  <c r="BK99" i="18"/>
  <c r="AU101" i="16"/>
  <c r="BE101" i="16"/>
  <c r="BK102" i="11"/>
  <c r="BL89" i="13"/>
  <c r="BA110" i="27"/>
  <c r="BK110" i="27"/>
  <c r="BI105" i="26"/>
  <c r="BK86" i="37"/>
  <c r="BE72" i="16"/>
  <c r="AW93" i="38"/>
  <c r="BG93" i="38"/>
  <c r="BG94" i="38"/>
  <c r="BG88" i="15"/>
  <c r="BE74" i="24"/>
  <c r="BL95" i="27"/>
  <c r="BE72" i="23"/>
  <c r="BG76" i="24"/>
  <c r="BI77" i="18"/>
  <c r="AT79" i="24"/>
  <c r="BD79" i="24"/>
  <c r="BK100" i="14"/>
  <c r="BE81" i="28"/>
  <c r="BE79" i="28"/>
  <c r="BE80" i="28"/>
  <c r="BK81" i="11"/>
  <c r="BK102" i="15"/>
  <c r="BK83" i="15"/>
  <c r="BI109" i="15"/>
  <c r="BG90" i="38"/>
  <c r="BH87" i="28"/>
  <c r="BH89" i="26"/>
  <c r="BM73" i="19"/>
  <c r="BJ74" i="17"/>
  <c r="BA106" i="37"/>
  <c r="BK106" i="37"/>
  <c r="BG87" i="37"/>
  <c r="BD71" i="22"/>
  <c r="BM85" i="24"/>
  <c r="BF72" i="17"/>
  <c r="BB76" i="17"/>
  <c r="BL76" i="17"/>
  <c r="BM97" i="20"/>
  <c r="BF79" i="16"/>
  <c r="BE79" i="11"/>
  <c r="BL80" i="18"/>
  <c r="BE102" i="11"/>
  <c r="BK83" i="11"/>
  <c r="BK91" i="39"/>
  <c r="BD101" i="24"/>
  <c r="BM71" i="28"/>
  <c r="BG93" i="13"/>
  <c r="BK78" i="15"/>
  <c r="BK88" i="15"/>
  <c r="BL91" i="23"/>
  <c r="BL74" i="22"/>
  <c r="BL72" i="28"/>
  <c r="BJ92" i="12"/>
  <c r="BK76" i="14"/>
  <c r="BD77" i="18"/>
  <c r="AW78" i="37"/>
  <c r="BG78" i="37"/>
  <c r="BK99" i="12"/>
  <c r="BK78" i="37"/>
  <c r="BG81" i="21"/>
  <c r="BM102" i="19"/>
  <c r="BI79" i="37"/>
  <c r="BD105" i="38"/>
  <c r="BE90" i="18"/>
  <c r="BG98" i="37"/>
  <c r="BI100" i="15"/>
  <c r="BI102" i="21"/>
  <c r="BD71" i="18"/>
  <c r="BK93" i="25"/>
  <c r="BF73" i="27"/>
  <c r="AZ75" i="21"/>
  <c r="BJ75" i="21"/>
  <c r="BJ87" i="20"/>
  <c r="BI71" i="25"/>
  <c r="BF84" i="39"/>
  <c r="BJ72" i="12"/>
  <c r="BJ97" i="20"/>
  <c r="BL79" i="23"/>
  <c r="BI100" i="11"/>
  <c r="AX102" i="22"/>
  <c r="BH102" i="22"/>
  <c r="BI103" i="24"/>
  <c r="BM105" i="39"/>
  <c r="BE89" i="39"/>
  <c r="BD100" i="18"/>
  <c r="BL89" i="38"/>
  <c r="BL87" i="28"/>
  <c r="BH84" i="21"/>
  <c r="BK89" i="20"/>
  <c r="AT92" i="37"/>
  <c r="BD92" i="37"/>
  <c r="AU94" i="20"/>
  <c r="BE94" i="20"/>
  <c r="AY96" i="16"/>
  <c r="BI96" i="16"/>
  <c r="BD86" i="26"/>
  <c r="BH108" i="20"/>
  <c r="BI72" i="17"/>
  <c r="BH96" i="37"/>
  <c r="BM78" i="27"/>
  <c r="BM77" i="27"/>
  <c r="BI79" i="17"/>
  <c r="BL81" i="19"/>
  <c r="BF79" i="26"/>
  <c r="BE89" i="38"/>
  <c r="BG90" i="23"/>
  <c r="BF85" i="28"/>
  <c r="BH86" i="25"/>
  <c r="BJ104" i="27"/>
  <c r="BD71" i="24"/>
  <c r="BD71" i="23"/>
  <c r="BF95" i="21"/>
  <c r="BK104" i="15"/>
  <c r="BL72" i="24"/>
  <c r="BH76" i="22"/>
  <c r="BJ97" i="13"/>
  <c r="BF79" i="25"/>
  <c r="BL80" i="13"/>
  <c r="AY81" i="27"/>
  <c r="BI81" i="27"/>
  <c r="BD99" i="37"/>
  <c r="BG82" i="14"/>
  <c r="BJ103" i="12"/>
  <c r="BH91" i="15"/>
  <c r="BL90" i="16"/>
  <c r="BL84" i="20"/>
  <c r="BG109" i="21"/>
  <c r="BF93" i="18"/>
  <c r="BM94" i="12"/>
  <c r="BE86" i="27"/>
  <c r="AZ87" i="26"/>
  <c r="BJ88" i="26"/>
  <c r="BJ87" i="26"/>
  <c r="BG94" i="16"/>
  <c r="BJ105" i="20"/>
  <c r="BG92" i="12"/>
  <c r="BM76" i="14"/>
  <c r="BF77" i="18"/>
  <c r="BG99" i="23"/>
  <c r="BF100" i="22"/>
  <c r="BH80" i="14"/>
  <c r="BJ80" i="20"/>
  <c r="AY82" i="39"/>
  <c r="BI82" i="39"/>
  <c r="BK100" i="18"/>
  <c r="BH89" i="38"/>
  <c r="BI71" i="38"/>
  <c r="BE104" i="26"/>
  <c r="BL95" i="19"/>
  <c r="BD87" i="17"/>
  <c r="BL73" i="12"/>
  <c r="BE109" i="25"/>
  <c r="BB71" i="23"/>
  <c r="BL71" i="23"/>
  <c r="BI74" i="16"/>
  <c r="AW95" i="27"/>
  <c r="BG95" i="27"/>
  <c r="BH72" i="27"/>
  <c r="BM72" i="11"/>
  <c r="BL76" i="13"/>
  <c r="BM77" i="17"/>
  <c r="BF79" i="27"/>
  <c r="BI79" i="11"/>
  <c r="BF79" i="19"/>
  <c r="BH101" i="17"/>
  <c r="BJ102" i="21"/>
  <c r="BG103" i="19"/>
  <c r="BL107" i="11"/>
  <c r="AX110" i="14"/>
  <c r="BH110" i="14"/>
  <c r="BJ92" i="20"/>
  <c r="BM100" i="14"/>
  <c r="BJ82" i="20"/>
  <c r="BF92" i="12"/>
  <c r="BL83" i="26"/>
  <c r="BL82" i="26"/>
  <c r="BK83" i="12"/>
  <c r="BF88" i="39"/>
  <c r="AZ71" i="20"/>
  <c r="BJ71" i="20"/>
  <c r="BD82" i="26"/>
  <c r="BC87" i="24"/>
  <c r="BM87" i="24"/>
  <c r="BF96" i="19"/>
  <c r="BC110" i="14"/>
  <c r="BM110" i="14"/>
  <c r="BM93" i="24"/>
  <c r="BG94" i="22"/>
  <c r="BH86" i="20"/>
  <c r="BK104" i="22"/>
  <c r="BF72" i="20"/>
  <c r="AV96" i="38"/>
  <c r="BF96" i="38"/>
  <c r="AT98" i="26"/>
  <c r="BD98" i="26"/>
  <c r="BM98" i="38"/>
  <c r="AW100" i="12"/>
  <c r="BG100" i="12"/>
  <c r="BE101" i="13"/>
  <c r="BF100" i="18"/>
  <c r="BI103" i="25"/>
  <c r="AU105" i="11"/>
  <c r="BE105" i="11"/>
  <c r="BL109" i="11"/>
  <c r="BJ71" i="39"/>
  <c r="BJ85" i="13"/>
  <c r="AZ82" i="37"/>
  <c r="BJ82" i="37"/>
  <c r="BH104" i="24"/>
  <c r="BD96" i="19"/>
  <c r="BJ108" i="14"/>
  <c r="BE73" i="25"/>
  <c r="AY94" i="19"/>
  <c r="BI94" i="19"/>
  <c r="BD74" i="26"/>
  <c r="BA95" i="16"/>
  <c r="BK95" i="16"/>
  <c r="BL105" i="19"/>
  <c r="AX98" i="24"/>
  <c r="BH98" i="24"/>
  <c r="AX79" i="13"/>
  <c r="BH79" i="13"/>
  <c r="BM101" i="13"/>
  <c r="BF95" i="11"/>
  <c r="BJ103" i="18"/>
  <c r="AW110" i="17"/>
  <c r="BG110" i="17"/>
  <c r="AT89" i="26"/>
  <c r="BD89" i="26"/>
  <c r="BE87" i="25"/>
  <c r="BG86" i="15"/>
  <c r="BG86" i="25"/>
  <c r="AV110" i="23"/>
  <c r="BF110" i="23"/>
  <c r="BI73" i="25"/>
  <c r="BC94" i="20"/>
  <c r="BM94" i="20"/>
  <c r="BE109" i="24"/>
  <c r="BK109" i="23"/>
  <c r="AZ75" i="16"/>
  <c r="BJ75" i="16"/>
  <c r="BJ72" i="20"/>
  <c r="BD97" i="14"/>
  <c r="BF79" i="23"/>
  <c r="BJ80" i="39"/>
  <c r="BG101" i="12"/>
  <c r="BD82" i="11"/>
  <c r="BI83" i="22"/>
  <c r="BF105" i="39"/>
  <c r="BI109" i="11"/>
  <c r="BI91" i="11"/>
  <c r="BB110" i="15"/>
  <c r="BL110" i="15"/>
  <c r="BI105" i="14"/>
  <c r="BD91" i="14"/>
  <c r="BI107" i="26"/>
  <c r="AT85" i="26"/>
  <c r="BD85" i="26"/>
  <c r="BE89" i="21"/>
  <c r="AX92" i="37"/>
  <c r="BH92" i="37"/>
  <c r="BF93" i="24"/>
  <c r="BI73" i="27"/>
  <c r="BL93" i="27"/>
  <c r="BJ86" i="22"/>
  <c r="BC95" i="37"/>
  <c r="BM95" i="37"/>
  <c r="AY93" i="37"/>
  <c r="BI93" i="37"/>
  <c r="BK87" i="37"/>
  <c r="BG104" i="14"/>
  <c r="BD72" i="25"/>
  <c r="BK76" i="13"/>
  <c r="BK77" i="12"/>
  <c r="BH79" i="22"/>
  <c r="BD100" i="39"/>
  <c r="BL101" i="16"/>
  <c r="BE97" i="18"/>
  <c r="BH102" i="11"/>
  <c r="BL83" i="11"/>
  <c r="BG88" i="20"/>
  <c r="BM83" i="15"/>
  <c r="BJ109" i="13"/>
  <c r="BI101" i="24"/>
  <c r="BG84" i="23"/>
  <c r="BD108" i="25"/>
  <c r="BE93" i="25"/>
  <c r="BH91" i="27"/>
  <c r="BE95" i="20"/>
  <c r="BJ95" i="28"/>
  <c r="BD88" i="25"/>
  <c r="BK84" i="13"/>
  <c r="BJ83" i="28"/>
  <c r="BF97" i="38"/>
  <c r="BF99" i="18"/>
  <c r="BD80" i="38"/>
  <c r="BE101" i="25"/>
  <c r="BD82" i="39"/>
  <c r="BJ99" i="37"/>
  <c r="BI109" i="39"/>
  <c r="BH97" i="26"/>
  <c r="AX110" i="27"/>
  <c r="BH110" i="27"/>
  <c r="BE85" i="28"/>
  <c r="AV94" i="26"/>
  <c r="BF94" i="26"/>
  <c r="BH93" i="13"/>
  <c r="BL78" i="15"/>
  <c r="BL88" i="15"/>
  <c r="AY91" i="23"/>
  <c r="BI91" i="23"/>
  <c r="BH95" i="27"/>
  <c r="BE105" i="19"/>
  <c r="BD76" i="37"/>
  <c r="AX102" i="28"/>
  <c r="BH103" i="28"/>
  <c r="BH102" i="28"/>
  <c r="BI77" i="12"/>
  <c r="BE79" i="25"/>
  <c r="BD100" i="14"/>
  <c r="BF81" i="27"/>
  <c r="BD82" i="23"/>
  <c r="BL79" i="37"/>
  <c r="BL78" i="37"/>
  <c r="BL77" i="37"/>
  <c r="BF85" i="12"/>
  <c r="AT110" i="15"/>
  <c r="BD110" i="15"/>
  <c r="BL83" i="37"/>
  <c r="BL82" i="37"/>
  <c r="BL81" i="37"/>
  <c r="BF87" i="28"/>
  <c r="BD107" i="16"/>
  <c r="BD106" i="15"/>
  <c r="BI88" i="24"/>
  <c r="BF104" i="27"/>
  <c r="BF95" i="20"/>
  <c r="BG95" i="28"/>
  <c r="BF74" i="25"/>
  <c r="BG84" i="13"/>
  <c r="BH72" i="23"/>
  <c r="BL96" i="24"/>
  <c r="BC96" i="37"/>
  <c r="BM96" i="37"/>
  <c r="BM77" i="12"/>
  <c r="BD99" i="23"/>
  <c r="BM82" i="37"/>
  <c r="AX110" i="17"/>
  <c r="BH110" i="17"/>
  <c r="AU80" i="39"/>
  <c r="BE80" i="39"/>
  <c r="BH85" i="38"/>
  <c r="AZ91" i="20"/>
  <c r="BJ91" i="20"/>
  <c r="BE87" i="18"/>
  <c r="BF87" i="14"/>
  <c r="BJ87" i="21"/>
  <c r="BM73" i="18"/>
  <c r="BE74" i="20"/>
  <c r="BB95" i="24"/>
  <c r="BL95" i="24"/>
  <c r="BL84" i="25"/>
  <c r="BL73" i="37"/>
  <c r="BH76" i="15"/>
  <c r="BJ97" i="23"/>
  <c r="BH79" i="38"/>
  <c r="BL82" i="16"/>
  <c r="BL100" i="23"/>
  <c r="BD103" i="13"/>
  <c r="AV110" i="11"/>
  <c r="BF110" i="11"/>
  <c r="BD75" i="26"/>
  <c r="AU107" i="25"/>
  <c r="BE107" i="25"/>
  <c r="AW86" i="11"/>
  <c r="BG86" i="11"/>
  <c r="BM108" i="25"/>
  <c r="BG108" i="22"/>
  <c r="BI93" i="20"/>
  <c r="BL94" i="13"/>
  <c r="BG106" i="23"/>
  <c r="BI98" i="28"/>
  <c r="BF84" i="14"/>
  <c r="BE92" i="13"/>
  <c r="BE97" i="39"/>
  <c r="BI79" i="18"/>
  <c r="BC100" i="17"/>
  <c r="BM100" i="17"/>
  <c r="BM100" i="24"/>
  <c r="BH78" i="16"/>
  <c r="BH103" i="18"/>
  <c r="BI107" i="13"/>
  <c r="AT110" i="17"/>
  <c r="BD110" i="17"/>
  <c r="BL90" i="19"/>
  <c r="AZ110" i="39"/>
  <c r="BJ110" i="39"/>
  <c r="BJ105" i="39"/>
  <c r="BK78" i="28"/>
  <c r="BB90" i="23"/>
  <c r="BL90" i="23"/>
  <c r="BD106" i="17"/>
  <c r="BD86" i="25"/>
  <c r="BB107" i="19"/>
  <c r="BL107" i="19"/>
  <c r="BF73" i="22"/>
  <c r="BJ94" i="20"/>
  <c r="BM106" i="37"/>
  <c r="BL87" i="26"/>
  <c r="BH104" i="15"/>
  <c r="BL72" i="17"/>
  <c r="BL97" i="39"/>
  <c r="BD79" i="17"/>
  <c r="AZ100" i="17"/>
  <c r="BJ100" i="17"/>
  <c r="AW81" i="11"/>
  <c r="BG81" i="11"/>
  <c r="BD102" i="12"/>
  <c r="BJ83" i="19"/>
  <c r="BJ107" i="12"/>
  <c r="BJ82" i="39"/>
  <c r="BG104" i="25"/>
  <c r="BD84" i="21"/>
  <c r="BF86" i="37"/>
  <c r="BE107" i="19"/>
  <c r="BE73" i="18"/>
  <c r="BJ74" i="18"/>
  <c r="BH106" i="37"/>
  <c r="AT74" i="27"/>
  <c r="BD74" i="27"/>
  <c r="BL94" i="16"/>
  <c r="BF105" i="16"/>
  <c r="BH76" i="23"/>
  <c r="BH77" i="13"/>
  <c r="BL99" i="18"/>
  <c r="BF80" i="19"/>
  <c r="BH81" i="17"/>
  <c r="BD102" i="17"/>
  <c r="BD103" i="18"/>
  <c r="BL87" i="11"/>
  <c r="BM90" i="14"/>
  <c r="BJ80" i="21"/>
  <c r="BH109" i="16"/>
  <c r="BB110" i="27"/>
  <c r="BL110" i="27"/>
  <c r="BH95" i="19"/>
  <c r="BJ86" i="25"/>
  <c r="BF72" i="16"/>
  <c r="BI93" i="39"/>
  <c r="BF74" i="12"/>
  <c r="BH86" i="27"/>
  <c r="BD91" i="23"/>
  <c r="BF71" i="25"/>
  <c r="BL105" i="21"/>
  <c r="BF92" i="38"/>
  <c r="BK77" i="28"/>
  <c r="BH95" i="13"/>
  <c r="BD99" i="38"/>
  <c r="BJ79" i="37"/>
  <c r="BI74" i="26"/>
  <c r="BH104" i="26"/>
  <c r="BH106" i="15"/>
  <c r="BB73" i="22"/>
  <c r="BL73" i="22"/>
  <c r="BD75" i="15"/>
  <c r="BM75" i="19"/>
  <c r="BG108" i="20"/>
  <c r="BE104" i="39"/>
  <c r="BF92" i="18"/>
  <c r="BF75" i="39"/>
  <c r="BF75" i="13"/>
  <c r="BL79" i="17"/>
  <c r="BF85" i="25"/>
  <c r="BL101" i="22"/>
  <c r="AT100" i="24"/>
  <c r="BD100" i="24"/>
  <c r="BF99" i="26"/>
  <c r="BJ105" i="13"/>
  <c r="BJ89" i="38"/>
  <c r="BF101" i="26"/>
  <c r="BD90" i="23"/>
  <c r="BE95" i="19"/>
  <c r="BL107" i="24"/>
  <c r="BD73" i="12"/>
  <c r="BB75" i="25"/>
  <c r="BL75" i="25"/>
  <c r="BI71" i="23"/>
  <c r="BJ74" i="16"/>
  <c r="BJ95" i="26"/>
  <c r="BJ72" i="27"/>
  <c r="AZ76" i="23"/>
  <c r="BJ76" i="23"/>
  <c r="BE75" i="39"/>
  <c r="BE97" i="38"/>
  <c r="BM79" i="22"/>
  <c r="BK80" i="13"/>
  <c r="BJ101" i="19"/>
  <c r="BF78" i="38"/>
  <c r="BH105" i="22"/>
  <c r="BG101" i="20"/>
  <c r="AY102" i="18"/>
  <c r="BI102" i="18"/>
  <c r="BG103" i="16"/>
  <c r="BE85" i="17"/>
  <c r="BM104" i="24"/>
  <c r="BM103" i="24"/>
  <c r="BB86" i="11"/>
  <c r="BL86" i="11"/>
  <c r="BF109" i="26"/>
  <c r="BC93" i="16"/>
  <c r="BM93" i="16"/>
  <c r="BI94" i="22"/>
  <c r="AU94" i="37"/>
  <c r="BE94" i="37"/>
  <c r="BH109" i="24"/>
  <c r="BG75" i="16"/>
  <c r="BM72" i="21"/>
  <c r="AX76" i="27"/>
  <c r="BH76" i="27"/>
  <c r="BE78" i="26"/>
  <c r="BE78" i="13"/>
  <c r="BL98" i="27"/>
  <c r="BJ81" i="22"/>
  <c r="BM102" i="18"/>
  <c r="BE103" i="16"/>
  <c r="BE102" i="16"/>
  <c r="AY105" i="15"/>
  <c r="BI105" i="15"/>
  <c r="AU89" i="15"/>
  <c r="BE89" i="15"/>
  <c r="BL71" i="15"/>
  <c r="BI87" i="37"/>
  <c r="BF104" i="18"/>
  <c r="BK87" i="14"/>
  <c r="BL108" i="14"/>
  <c r="BM100" i="21"/>
  <c r="BM99" i="21"/>
  <c r="BH74" i="21"/>
  <c r="BM95" i="18"/>
  <c r="BF108" i="19"/>
  <c r="BF104" i="17"/>
  <c r="BM96" i="27"/>
  <c r="BE75" i="11"/>
  <c r="BF99" i="20"/>
  <c r="BB100" i="37"/>
  <c r="BL100" i="37"/>
  <c r="BK101" i="38"/>
  <c r="BM78" i="16"/>
  <c r="BK103" i="20"/>
  <c r="BL107" i="13"/>
  <c r="AY110" i="17"/>
  <c r="BI110" i="17"/>
  <c r="AT80" i="39"/>
  <c r="BD80" i="39"/>
  <c r="BI85" i="38"/>
  <c r="BA91" i="20"/>
  <c r="BK91" i="20"/>
  <c r="BD87" i="18"/>
  <c r="BG87" i="14"/>
  <c r="BK87" i="21"/>
  <c r="BB73" i="18"/>
  <c r="BL73" i="18"/>
  <c r="BD74" i="20"/>
  <c r="BC95" i="24"/>
  <c r="BM95" i="24"/>
  <c r="BM84" i="25"/>
  <c r="BM73" i="37"/>
  <c r="BI76" i="15"/>
  <c r="BK97" i="23"/>
  <c r="BI79" i="38"/>
  <c r="BM82" i="16"/>
  <c r="BM100" i="23"/>
  <c r="BE103" i="13"/>
  <c r="AW110" i="11"/>
  <c r="BG110" i="11"/>
  <c r="BE75" i="26"/>
  <c r="AT107" i="25"/>
  <c r="BD107" i="25"/>
  <c r="AV86" i="11"/>
  <c r="BF86" i="11"/>
  <c r="BL108" i="25"/>
  <c r="BF108" i="22"/>
  <c r="BH93" i="20"/>
  <c r="BM94" i="13"/>
  <c r="BF106" i="23"/>
  <c r="BH98" i="28"/>
  <c r="BG84" i="14"/>
  <c r="BD92" i="13"/>
  <c r="BD97" i="39"/>
  <c r="BH79" i="18"/>
  <c r="BL100" i="17"/>
  <c r="BL100" i="24"/>
  <c r="BI78" i="16"/>
  <c r="BI103" i="18"/>
  <c r="BH107" i="13"/>
  <c r="AU110" i="17"/>
  <c r="BE110" i="17"/>
  <c r="BM90" i="19"/>
  <c r="BA110" i="39"/>
  <c r="BK110" i="39"/>
  <c r="BK105" i="39"/>
  <c r="BJ78" i="28"/>
  <c r="BM90" i="23"/>
  <c r="BE106" i="17"/>
  <c r="BE86" i="25"/>
  <c r="BC107" i="19"/>
  <c r="BM107" i="19"/>
  <c r="BG73" i="22"/>
  <c r="BK94" i="20"/>
  <c r="BL106" i="37"/>
  <c r="BM87" i="26"/>
  <c r="BI104" i="15"/>
  <c r="BM72" i="17"/>
  <c r="BM97" i="39"/>
  <c r="BE79" i="17"/>
  <c r="BA100" i="17"/>
  <c r="BK100" i="17"/>
  <c r="BF81" i="11"/>
  <c r="BE102" i="12"/>
  <c r="BK83" i="19"/>
  <c r="BK107" i="12"/>
  <c r="BK82" i="39"/>
  <c r="BF104" i="25"/>
  <c r="AX84" i="26"/>
  <c r="BH84" i="26"/>
  <c r="BH88" i="20"/>
  <c r="BC72" i="37"/>
  <c r="BM72" i="37"/>
  <c r="BE91" i="25"/>
  <c r="AV82" i="26"/>
  <c r="BF82" i="26"/>
  <c r="BM74" i="28"/>
  <c r="BJ79" i="22"/>
  <c r="BF72" i="21"/>
  <c r="BD96" i="17"/>
  <c r="BH97" i="19"/>
  <c r="BM78" i="24"/>
  <c r="BJ98" i="39"/>
  <c r="BF80" i="37"/>
  <c r="BF79" i="37"/>
  <c r="BE101" i="39"/>
  <c r="AZ82" i="17"/>
  <c r="BJ82" i="17"/>
  <c r="BL85" i="15"/>
  <c r="AW105" i="17"/>
  <c r="BG105" i="17"/>
  <c r="BM102" i="27"/>
  <c r="BM101" i="27"/>
  <c r="BF110" i="16"/>
  <c r="BF109" i="16"/>
  <c r="AV85" i="37"/>
  <c r="BF85" i="37"/>
  <c r="BF71" i="28"/>
  <c r="BD88" i="20"/>
  <c r="BI73" i="24"/>
  <c r="BB74" i="21"/>
  <c r="BL74" i="21"/>
  <c r="AW95" i="23"/>
  <c r="BG95" i="23"/>
  <c r="BE108" i="13"/>
  <c r="BE107" i="13"/>
  <c r="AZ75" i="23"/>
  <c r="BJ75" i="23"/>
  <c r="BJ92" i="19"/>
  <c r="BC96" i="39"/>
  <c r="BM96" i="39"/>
  <c r="BI97" i="11"/>
  <c r="BB98" i="18"/>
  <c r="BL98" i="18"/>
  <c r="BC99" i="14"/>
  <c r="BM99" i="14"/>
  <c r="BF80" i="17"/>
  <c r="BE95" i="38"/>
  <c r="BH71" i="39"/>
  <c r="BF89" i="37"/>
  <c r="AZ87" i="18"/>
  <c r="BJ87" i="18"/>
  <c r="AY87" i="15"/>
  <c r="BI87" i="15"/>
  <c r="BM86" i="18"/>
  <c r="BM73" i="25"/>
  <c r="BM72" i="25"/>
  <c r="BJ74" i="20"/>
  <c r="BM106" i="28"/>
  <c r="BK74" i="28"/>
  <c r="BF104" i="12"/>
  <c r="AY92" i="39"/>
  <c r="BI92" i="39"/>
  <c r="BF97" i="22"/>
  <c r="AU98" i="24"/>
  <c r="BE98" i="24"/>
  <c r="BE82" i="27"/>
  <c r="BC80" i="37"/>
  <c r="BM80" i="37"/>
  <c r="BE81" i="18"/>
  <c r="AV82" i="17"/>
  <c r="BF82" i="17"/>
  <c r="BD83" i="23"/>
  <c r="BM71" i="16"/>
  <c r="BE87" i="24"/>
  <c r="BI96" i="19"/>
  <c r="BD109" i="27"/>
  <c r="BM73" i="23"/>
  <c r="BM72" i="23"/>
  <c r="BB94" i="19"/>
  <c r="BL94" i="19"/>
  <c r="BH95" i="18"/>
  <c r="AT84" i="25"/>
  <c r="BD84" i="25"/>
  <c r="AY104" i="17"/>
  <c r="BI104" i="17"/>
  <c r="AV92" i="14"/>
  <c r="BF92" i="14"/>
  <c r="BG77" i="23"/>
  <c r="BJ75" i="17"/>
  <c r="AY98" i="39"/>
  <c r="BI98" i="39"/>
  <c r="BK100" i="26"/>
  <c r="BM101" i="20"/>
  <c r="AY82" i="17"/>
  <c r="BI82" i="17"/>
  <c r="AZ83" i="23"/>
  <c r="BJ83" i="23"/>
  <c r="AZ85" i="14"/>
  <c r="BJ85" i="14"/>
  <c r="BJ109" i="12"/>
  <c r="BJ91" i="11"/>
  <c r="AV91" i="37"/>
  <c r="BF91" i="37"/>
  <c r="BF109" i="22"/>
  <c r="BH107" i="37"/>
  <c r="AU93" i="21"/>
  <c r="BE93" i="21"/>
  <c r="BF74" i="20"/>
  <c r="BJ95" i="23"/>
  <c r="AZ108" i="13"/>
  <c r="BJ108" i="13"/>
  <c r="BE84" i="15"/>
  <c r="BD72" i="13"/>
  <c r="BM97" i="23"/>
  <c r="BD98" i="23"/>
  <c r="BD97" i="23"/>
  <c r="BB79" i="18"/>
  <c r="BL79" i="18"/>
  <c r="AX80" i="17"/>
  <c r="BH80" i="17"/>
  <c r="BB102" i="22"/>
  <c r="BL102" i="22"/>
  <c r="BD100" i="23"/>
  <c r="BM103" i="18"/>
  <c r="BH87" i="12"/>
  <c r="AX90" i="15"/>
  <c r="BH90" i="15"/>
  <c r="BJ80" i="16"/>
  <c r="BJ107" i="13"/>
  <c r="BL104" i="25"/>
  <c r="AX105" i="37"/>
  <c r="BH105" i="37"/>
  <c r="BH109" i="19"/>
  <c r="BD108" i="28"/>
  <c r="BF93" i="14"/>
  <c r="BH94" i="15"/>
  <c r="BB75" i="21"/>
  <c r="BL75" i="21"/>
  <c r="BF77" i="26"/>
  <c r="AX94" i="28"/>
  <c r="BH94" i="28"/>
  <c r="BJ92" i="21"/>
  <c r="BH97" i="21"/>
  <c r="AX98" i="13"/>
  <c r="BH98" i="13"/>
  <c r="AY98" i="27"/>
  <c r="BI98" i="27"/>
  <c r="BK102" i="22"/>
  <c r="AU82" i="28"/>
  <c r="BE82" i="28"/>
  <c r="BF83" i="12"/>
  <c r="BE91" i="21"/>
  <c r="BD88" i="18"/>
  <c r="BL96" i="19"/>
  <c r="AZ89" i="28"/>
  <c r="BJ89" i="28"/>
  <c r="AV109" i="28"/>
  <c r="BF109" i="28"/>
  <c r="AV73" i="18"/>
  <c r="BF73" i="18"/>
  <c r="BM74" i="12"/>
  <c r="AW108" i="16"/>
  <c r="BG108" i="16"/>
  <c r="AT108" i="23"/>
  <c r="BD108" i="23"/>
  <c r="BH104" i="11"/>
  <c r="AU72" i="12"/>
  <c r="BE72" i="12"/>
  <c r="BJ77" i="38"/>
  <c r="BK99" i="13"/>
  <c r="AZ80" i="15"/>
  <c r="BJ80" i="15"/>
  <c r="BJ82" i="16"/>
  <c r="BL80" i="24"/>
  <c r="BF83" i="17"/>
  <c r="BD87" i="12"/>
  <c r="BD90" i="15"/>
  <c r="BM108" i="39"/>
  <c r="BJ90" i="38"/>
  <c r="BJ85" i="38"/>
  <c r="BM78" i="28"/>
  <c r="AW90" i="28"/>
  <c r="BG90" i="28"/>
  <c r="BD86" i="15"/>
  <c r="BE106" i="21"/>
  <c r="BD108" i="22"/>
  <c r="AV93" i="20"/>
  <c r="BF93" i="20"/>
  <c r="BM74" i="18"/>
  <c r="BM86" i="27"/>
  <c r="BH88" i="25"/>
  <c r="BK73" i="23"/>
  <c r="BF74" i="26"/>
  <c r="BH94" i="37"/>
  <c r="BG89" i="37"/>
  <c r="BA87" i="18"/>
  <c r="BK87" i="18"/>
  <c r="AX87" i="15"/>
  <c r="BH87" i="15"/>
  <c r="BL86" i="18"/>
  <c r="BL73" i="25"/>
  <c r="BL72" i="25"/>
  <c r="BK74" i="20"/>
  <c r="BL106" i="28"/>
  <c r="BJ74" i="28"/>
  <c r="BG104" i="12"/>
  <c r="AX92" i="39"/>
  <c r="BH92" i="39"/>
  <c r="BG97" i="22"/>
  <c r="AT98" i="24"/>
  <c r="BD98" i="24"/>
  <c r="BD82" i="27"/>
  <c r="BB80" i="37"/>
  <c r="BL80" i="37"/>
  <c r="BD81" i="18"/>
  <c r="AW82" i="17"/>
  <c r="BG82" i="17"/>
  <c r="BE83" i="23"/>
  <c r="BB71" i="16"/>
  <c r="BL71" i="16"/>
  <c r="BD87" i="24"/>
  <c r="BH96" i="19"/>
  <c r="BE109" i="27"/>
  <c r="BL73" i="23"/>
  <c r="BL72" i="23"/>
  <c r="BC94" i="19"/>
  <c r="BM94" i="19"/>
  <c r="BI95" i="18"/>
  <c r="AU84" i="25"/>
  <c r="BE84" i="25"/>
  <c r="AX104" i="17"/>
  <c r="BH104" i="17"/>
  <c r="AW92" i="14"/>
  <c r="BG92" i="14"/>
  <c r="BF77" i="23"/>
  <c r="BK75" i="17"/>
  <c r="BH98" i="39"/>
  <c r="BJ100" i="26"/>
  <c r="BL101" i="20"/>
  <c r="AX82" i="17"/>
  <c r="BH82" i="17"/>
  <c r="BA83" i="23"/>
  <c r="BK83" i="23"/>
  <c r="BA85" i="14"/>
  <c r="BK85" i="14"/>
  <c r="BK109" i="12"/>
  <c r="BK91" i="11"/>
  <c r="AW91" i="37"/>
  <c r="BG91" i="37"/>
  <c r="BA105" i="37"/>
  <c r="BK105" i="37"/>
  <c r="BG109" i="22"/>
  <c r="BI107" i="37"/>
  <c r="AT93" i="21"/>
  <c r="BD93" i="21"/>
  <c r="BG74" i="20"/>
  <c r="BK95" i="23"/>
  <c r="BA108" i="13"/>
  <c r="BK108" i="13"/>
  <c r="BD84" i="15"/>
  <c r="BE72" i="13"/>
  <c r="BL97" i="23"/>
  <c r="BE98" i="23"/>
  <c r="BE97" i="23"/>
  <c r="BM79" i="18"/>
  <c r="AY80" i="17"/>
  <c r="BI80" i="17"/>
  <c r="BC102" i="22"/>
  <c r="BM102" i="22"/>
  <c r="BE100" i="23"/>
  <c r="BL103" i="18"/>
  <c r="BI87" i="12"/>
  <c r="BI90" i="15"/>
  <c r="BK80" i="16"/>
  <c r="BK107" i="13"/>
  <c r="BM104" i="25"/>
  <c r="AY105" i="37"/>
  <c r="BI105" i="37"/>
  <c r="BI109" i="19"/>
  <c r="BE108" i="28"/>
  <c r="BG93" i="14"/>
  <c r="BI94" i="15"/>
  <c r="BC75" i="21"/>
  <c r="BM75" i="21"/>
  <c r="BG77" i="26"/>
  <c r="AY94" i="28"/>
  <c r="BI94" i="28"/>
  <c r="BK92" i="21"/>
  <c r="BI97" i="21"/>
  <c r="BI98" i="13"/>
  <c r="AX98" i="27"/>
  <c r="BH98" i="27"/>
  <c r="AZ102" i="22"/>
  <c r="BJ102" i="22"/>
  <c r="AT82" i="28"/>
  <c r="BD82" i="28"/>
  <c r="BG83" i="12"/>
  <c r="BD91" i="21"/>
  <c r="AW97" i="37"/>
  <c r="BG97" i="37"/>
  <c r="BE88" i="18"/>
  <c r="BM96" i="19"/>
  <c r="BA89" i="28"/>
  <c r="BK89" i="28"/>
  <c r="BG109" i="28"/>
  <c r="AW73" i="18"/>
  <c r="BG73" i="18"/>
  <c r="BL74" i="12"/>
  <c r="AV108" i="16"/>
  <c r="BF108" i="16"/>
  <c r="BE108" i="23"/>
  <c r="BI104" i="11"/>
  <c r="AT72" i="12"/>
  <c r="BD72" i="12"/>
  <c r="BK77" i="38"/>
  <c r="BJ99" i="13"/>
  <c r="BA80" i="15"/>
  <c r="BK80" i="15"/>
  <c r="BK82" i="16"/>
  <c r="BM80" i="24"/>
  <c r="BG83" i="17"/>
  <c r="BE87" i="12"/>
  <c r="BE90" i="15"/>
  <c r="BL108" i="39"/>
  <c r="BK90" i="38"/>
  <c r="BK85" i="38"/>
  <c r="BL78" i="28"/>
  <c r="AV90" i="28"/>
  <c r="BF90" i="28"/>
  <c r="BE86" i="15"/>
  <c r="BD106" i="21"/>
  <c r="BE108" i="22"/>
  <c r="BL74" i="18"/>
  <c r="BL86" i="27"/>
  <c r="BI88" i="25"/>
  <c r="BE84" i="14"/>
  <c r="BH77" i="38"/>
  <c r="BL99" i="13"/>
  <c r="BA79" i="19"/>
  <c r="BK79" i="19"/>
  <c r="BG82" i="11"/>
  <c r="BG103" i="18"/>
  <c r="BI87" i="11"/>
  <c r="BD83" i="19"/>
  <c r="BE107" i="26"/>
  <c r="BM105" i="26"/>
  <c r="BK108" i="22"/>
  <c r="BH93" i="14"/>
  <c r="BJ94" i="13"/>
  <c r="BK86" i="27"/>
  <c r="BM95" i="21"/>
  <c r="BJ74" i="23"/>
  <c r="BJ73" i="23"/>
  <c r="BF72" i="24"/>
  <c r="BJ76" i="24"/>
  <c r="BK97" i="39"/>
  <c r="BK79" i="17"/>
  <c r="BM80" i="21"/>
  <c r="BK81" i="15"/>
  <c r="BI82" i="15"/>
  <c r="BI83" i="17"/>
  <c r="AW110" i="20"/>
  <c r="BG110" i="20"/>
  <c r="AT110" i="39"/>
  <c r="BD110" i="39"/>
  <c r="AV100" i="17"/>
  <c r="BF100" i="17"/>
  <c r="BH79" i="24"/>
  <c r="AY90" i="23"/>
  <c r="BI90" i="23"/>
  <c r="BK106" i="15"/>
  <c r="BI106" i="21"/>
  <c r="BE93" i="28"/>
  <c r="BE73" i="38"/>
  <c r="BI94" i="38"/>
  <c r="BG88" i="23"/>
  <c r="BL74" i="27"/>
  <c r="BE73" i="26"/>
  <c r="BL85" i="20"/>
  <c r="BI76" i="37"/>
  <c r="BI97" i="20"/>
  <c r="BL79" i="27"/>
  <c r="BM100" i="22"/>
  <c r="BL101" i="12"/>
  <c r="BL105" i="15"/>
  <c r="BG75" i="26"/>
  <c r="BG74" i="26"/>
  <c r="BG107" i="25"/>
  <c r="BI94" i="37"/>
  <c r="AZ85" i="26"/>
  <c r="BJ85" i="26"/>
  <c r="BJ109" i="19"/>
  <c r="BL73" i="20"/>
  <c r="BF94" i="15"/>
  <c r="BI106" i="28"/>
  <c r="BD74" i="28"/>
  <c r="BH104" i="12"/>
  <c r="BF92" i="39"/>
  <c r="BK97" i="21"/>
  <c r="AZ98" i="24"/>
  <c r="BJ98" i="24"/>
  <c r="BJ99" i="14"/>
  <c r="AT81" i="23"/>
  <c r="BD81" i="23"/>
  <c r="AX82" i="19"/>
  <c r="BH82" i="19"/>
  <c r="AV82" i="28"/>
  <c r="BF82" i="28"/>
  <c r="BD83" i="17"/>
  <c r="BD82" i="17"/>
  <c r="BJ107" i="38"/>
  <c r="AY110" i="11"/>
  <c r="BI110" i="11"/>
  <c r="BL80" i="15"/>
  <c r="BF87" i="12"/>
  <c r="BD87" i="37"/>
  <c r="BH85" i="26"/>
  <c r="BH89" i="21"/>
  <c r="AT110" i="37"/>
  <c r="BD110" i="37"/>
  <c r="BJ73" i="13"/>
  <c r="BD94" i="14"/>
  <c r="BH91" i="16"/>
  <c r="BB75" i="16"/>
  <c r="BL75" i="16"/>
  <c r="BL72" i="20"/>
  <c r="BF77" i="20"/>
  <c r="BA78" i="12"/>
  <c r="BK78" i="12"/>
  <c r="AW100" i="26"/>
  <c r="BG100" i="26"/>
  <c r="AV82" i="19"/>
  <c r="BF82" i="19"/>
  <c r="BL103" i="26"/>
  <c r="BD103" i="38"/>
  <c r="BL71" i="13"/>
  <c r="BJ72" i="24"/>
  <c r="BJ104" i="19"/>
  <c r="BM109" i="16"/>
  <c r="BM108" i="16"/>
  <c r="BL72" i="16"/>
  <c r="BD93" i="14"/>
  <c r="BM94" i="38"/>
  <c r="BE108" i="18"/>
  <c r="BD88" i="21"/>
  <c r="BJ84" i="39"/>
  <c r="AZ92" i="38"/>
  <c r="BJ92" i="38"/>
  <c r="BL103" i="28"/>
  <c r="BL79" i="12"/>
  <c r="AZ101" i="16"/>
  <c r="BJ101" i="16"/>
  <c r="BF102" i="22"/>
  <c r="BA82" i="28"/>
  <c r="BK82" i="28"/>
  <c r="BK103" i="13"/>
  <c r="AY107" i="38"/>
  <c r="BI107" i="38"/>
  <c r="BF90" i="14"/>
  <c r="BM88" i="38"/>
  <c r="BD91" i="15"/>
  <c r="BF107" i="12"/>
  <c r="BF95" i="37"/>
  <c r="BF94" i="37"/>
  <c r="BC87" i="25"/>
  <c r="BM87" i="25"/>
  <c r="BF106" i="12"/>
  <c r="BJ108" i="25"/>
  <c r="BD109" i="28"/>
  <c r="AY73" i="18"/>
  <c r="BI73" i="18"/>
  <c r="BG94" i="13"/>
  <c r="AX108" i="16"/>
  <c r="BH108" i="16"/>
  <c r="BM108" i="20"/>
  <c r="BD104" i="11"/>
  <c r="BH72" i="12"/>
  <c r="BG98" i="13"/>
  <c r="BK79" i="12"/>
  <c r="BJ81" i="28"/>
  <c r="AZ100" i="24"/>
  <c r="BJ100" i="24"/>
  <c r="BF99" i="37"/>
  <c r="BK83" i="17"/>
  <c r="BF91" i="11"/>
  <c r="BG96" i="23"/>
  <c r="BL107" i="27"/>
  <c r="BK85" i="28"/>
  <c r="BM71" i="39"/>
  <c r="BH86" i="23"/>
  <c r="BA85" i="26"/>
  <c r="BK85" i="26"/>
  <c r="BK109" i="19"/>
  <c r="AT87" i="21"/>
  <c r="BD87" i="21"/>
  <c r="BM73" i="20"/>
  <c r="BG94" i="15"/>
  <c r="BH106" i="28"/>
  <c r="BE74" i="28"/>
  <c r="BI104" i="12"/>
  <c r="AW92" i="39"/>
  <c r="BG92" i="39"/>
  <c r="BJ97" i="21"/>
  <c r="BA98" i="24"/>
  <c r="BK98" i="24"/>
  <c r="BA99" i="14"/>
  <c r="BK99" i="14"/>
  <c r="AU81" i="23"/>
  <c r="BE81" i="23"/>
  <c r="AY82" i="19"/>
  <c r="BI82" i="19"/>
  <c r="AW82" i="28"/>
  <c r="BG82" i="28"/>
  <c r="BE83" i="17"/>
  <c r="BE82" i="17"/>
  <c r="BK107" i="38"/>
  <c r="AX110" i="11"/>
  <c r="BH110" i="11"/>
  <c r="BM80" i="15"/>
  <c r="BG87" i="12"/>
  <c r="BE87" i="37"/>
  <c r="BI89" i="21"/>
  <c r="AU110" i="37"/>
  <c r="BE110" i="37"/>
  <c r="BK73" i="13"/>
  <c r="BE94" i="14"/>
  <c r="BI91" i="16"/>
  <c r="BM109" i="23"/>
  <c r="BC75" i="16"/>
  <c r="BM75" i="16"/>
  <c r="BM72" i="20"/>
  <c r="BG77" i="20"/>
  <c r="AZ78" i="12"/>
  <c r="BJ78" i="12"/>
  <c r="AV100" i="26"/>
  <c r="BF100" i="26"/>
  <c r="BG82" i="19"/>
  <c r="BM103" i="26"/>
  <c r="BE103" i="38"/>
  <c r="BM71" i="13"/>
  <c r="BK72" i="24"/>
  <c r="BK104" i="19"/>
  <c r="AY107" i="15"/>
  <c r="BI107" i="15"/>
  <c r="BL109" i="16"/>
  <c r="BM72" i="16"/>
  <c r="BE93" i="14"/>
  <c r="BL94" i="38"/>
  <c r="BD108" i="18"/>
  <c r="BE88" i="21"/>
  <c r="BK84" i="39"/>
  <c r="BA92" i="38"/>
  <c r="BK92" i="38"/>
  <c r="BM103" i="28"/>
  <c r="BM79" i="12"/>
  <c r="BA101" i="16"/>
  <c r="BK101" i="16"/>
  <c r="BG102" i="22"/>
  <c r="AZ82" i="28"/>
  <c r="BJ82" i="28"/>
  <c r="BJ103" i="13"/>
  <c r="AX107" i="38"/>
  <c r="BH107" i="38"/>
  <c r="BG90" i="14"/>
  <c r="BB88" i="38"/>
  <c r="BL88" i="38"/>
  <c r="BE91" i="15"/>
  <c r="BG107" i="12"/>
  <c r="BG95" i="37"/>
  <c r="BG94" i="37"/>
  <c r="BB87" i="25"/>
  <c r="BL87" i="25"/>
  <c r="BG106" i="12"/>
  <c r="BK108" i="25"/>
  <c r="BE109" i="28"/>
  <c r="AX73" i="18"/>
  <c r="BH73" i="18"/>
  <c r="BF94" i="13"/>
  <c r="AY108" i="16"/>
  <c r="BI108" i="16"/>
  <c r="BL108" i="20"/>
  <c r="BE104" i="11"/>
  <c r="BI72" i="12"/>
  <c r="AV98" i="13"/>
  <c r="BF98" i="13"/>
  <c r="BJ79" i="12"/>
  <c r="BF95" i="26"/>
  <c r="AW109" i="14"/>
  <c r="BG109" i="14"/>
  <c r="BI101" i="37"/>
  <c r="BL104" i="19"/>
  <c r="BD86" i="39"/>
  <c r="BK108" i="15"/>
  <c r="BF73" i="17"/>
  <c r="BG74" i="18"/>
  <c r="BE106" i="37"/>
  <c r="BH108" i="17"/>
  <c r="BM73" i="26"/>
  <c r="BD85" i="20"/>
  <c r="BI72" i="11"/>
  <c r="BM76" i="16"/>
  <c r="BE78" i="11"/>
  <c r="BH99" i="38"/>
  <c r="AW80" i="21"/>
  <c r="BG80" i="21"/>
  <c r="BK101" i="17"/>
  <c r="BE102" i="19"/>
  <c r="BM83" i="19"/>
  <c r="BE107" i="12"/>
  <c r="BI90" i="14"/>
  <c r="AZ102" i="28"/>
  <c r="BJ102" i="28"/>
  <c r="BG107" i="16"/>
  <c r="BE86" i="14"/>
  <c r="BM75" i="27"/>
  <c r="BE86" i="22"/>
  <c r="BL75" i="15"/>
  <c r="BD95" i="25"/>
  <c r="BM88" i="25"/>
  <c r="BK104" i="39"/>
  <c r="BG92" i="24"/>
  <c r="BM76" i="21"/>
  <c r="BK76" i="16"/>
  <c r="BD98" i="12"/>
  <c r="BF79" i="17"/>
  <c r="AU99" i="28"/>
  <c r="BE100" i="28"/>
  <c r="BG81" i="15"/>
  <c r="BF82" i="20"/>
  <c r="BI103" i="17"/>
  <c r="BI108" i="38"/>
  <c r="BB110" i="38"/>
  <c r="BL110" i="38"/>
  <c r="BE83" i="28"/>
  <c r="BE107" i="27"/>
  <c r="BE84" i="20"/>
  <c r="BM89" i="24"/>
  <c r="BK73" i="19"/>
  <c r="BM74" i="17"/>
  <c r="BM106" i="16"/>
  <c r="BI88" i="26"/>
  <c r="BG91" i="28"/>
  <c r="BK85" i="24"/>
  <c r="BK92" i="18"/>
  <c r="BL76" i="20"/>
  <c r="BI77" i="27"/>
  <c r="BE78" i="18"/>
  <c r="BD79" i="19"/>
  <c r="BI80" i="13"/>
  <c r="BJ101" i="28"/>
  <c r="BG102" i="16"/>
  <c r="BG96" i="28"/>
  <c r="BH83" i="39"/>
  <c r="BF89" i="38"/>
  <c r="BM91" i="39"/>
  <c r="BJ99" i="22"/>
  <c r="BK101" i="15"/>
  <c r="BI95" i="39"/>
  <c r="AT78" i="16"/>
  <c r="BD78" i="16"/>
  <c r="BH83" i="11"/>
  <c r="BL71" i="14"/>
  <c r="BE101" i="22"/>
  <c r="BE102" i="26"/>
  <c r="BI107" i="25"/>
  <c r="AZ86" i="39"/>
  <c r="BJ86" i="39"/>
  <c r="BD107" i="18"/>
  <c r="BJ73" i="22"/>
  <c r="BJ91" i="27"/>
  <c r="BF95" i="24"/>
  <c r="BJ93" i="37"/>
  <c r="AZ74" i="37"/>
  <c r="BJ74" i="37"/>
  <c r="BI95" i="26"/>
  <c r="BF72" i="25"/>
  <c r="BJ76" i="22"/>
  <c r="BL77" i="13"/>
  <c r="AY79" i="25"/>
  <c r="BI79" i="25"/>
  <c r="BF81" i="28"/>
  <c r="AW100" i="24"/>
  <c r="BG100" i="24"/>
  <c r="BA89" i="13"/>
  <c r="BK89" i="13"/>
  <c r="BJ87" i="28"/>
  <c r="BF84" i="21"/>
  <c r="BH109" i="21"/>
  <c r="AX110" i="23"/>
  <c r="BH110" i="23"/>
  <c r="BJ93" i="13"/>
  <c r="BD94" i="13"/>
  <c r="BG86" i="27"/>
  <c r="BJ91" i="23"/>
  <c r="BH94" i="16"/>
  <c r="BF76" i="37"/>
  <c r="BI77" i="28"/>
  <c r="AZ78" i="27"/>
  <c r="BJ79" i="27"/>
  <c r="BK100" i="22"/>
  <c r="BD100" i="17"/>
  <c r="BM81" i="15"/>
  <c r="BM102" i="21"/>
  <c r="BL83" i="21"/>
  <c r="BJ87" i="11"/>
  <c r="BK90" i="13"/>
  <c r="BE76" i="27"/>
  <c r="BE87" i="22"/>
  <c r="BF106" i="11"/>
  <c r="BI93" i="25"/>
  <c r="BG91" i="27"/>
  <c r="BE96" i="16"/>
  <c r="BJ75" i="19"/>
  <c r="BD108" i="20"/>
  <c r="BJ84" i="38"/>
  <c r="BJ72" i="25"/>
  <c r="BD76" i="20"/>
  <c r="BF77" i="28"/>
  <c r="BJ78" i="11"/>
  <c r="BG79" i="15"/>
  <c r="BL80" i="19"/>
  <c r="BM101" i="11"/>
  <c r="BF102" i="15"/>
  <c r="BH83" i="15"/>
  <c r="BK109" i="14"/>
  <c r="BF91" i="14"/>
  <c r="BJ101" i="26"/>
  <c r="AW110" i="27"/>
  <c r="BG110" i="27"/>
  <c r="BD105" i="26"/>
  <c r="BM109" i="21"/>
  <c r="BD93" i="18"/>
  <c r="BF94" i="12"/>
  <c r="BF106" i="24"/>
  <c r="BJ108" i="17"/>
  <c r="BI71" i="22"/>
  <c r="BI105" i="20"/>
  <c r="BM92" i="17"/>
  <c r="BD76" i="18"/>
  <c r="BJ97" i="16"/>
  <c r="BJ98" i="12"/>
  <c r="BD99" i="17"/>
  <c r="BI100" i="39"/>
  <c r="BD81" i="27"/>
  <c r="BL102" i="23"/>
  <c r="BJ75" i="12"/>
  <c r="BG105" i="13"/>
  <c r="BI90" i="25"/>
  <c r="BE71" i="38"/>
  <c r="BI79" i="15"/>
  <c r="BF81" i="14"/>
  <c r="BJ85" i="12"/>
  <c r="AT85" i="22"/>
  <c r="BD85" i="22"/>
  <c r="BG76" i="37"/>
  <c r="BH77" i="28"/>
  <c r="BK79" i="27"/>
  <c r="BJ100" i="22"/>
  <c r="BE100" i="17"/>
  <c r="BL81" i="15"/>
  <c r="BL102" i="21"/>
  <c r="BM83" i="21"/>
  <c r="BK87" i="11"/>
  <c r="BJ90" i="13"/>
  <c r="BD76" i="27"/>
  <c r="BD87" i="22"/>
  <c r="BG106" i="11"/>
  <c r="BH93" i="25"/>
  <c r="BF91" i="27"/>
  <c r="BD96" i="16"/>
  <c r="BK75" i="19"/>
  <c r="BE108" i="20"/>
  <c r="BK84" i="38"/>
  <c r="BK72" i="25"/>
  <c r="BE76" i="20"/>
  <c r="BG77" i="28"/>
  <c r="BK78" i="11"/>
  <c r="BF79" i="15"/>
  <c r="BM80" i="19"/>
  <c r="BL101" i="11"/>
  <c r="AW102" i="15"/>
  <c r="BG102" i="15"/>
  <c r="BI83" i="15"/>
  <c r="BJ109" i="14"/>
  <c r="BG91" i="14"/>
  <c r="BK101" i="26"/>
  <c r="AV110" i="27"/>
  <c r="BF110" i="27"/>
  <c r="BE105" i="26"/>
  <c r="BL109" i="21"/>
  <c r="BE93" i="18"/>
  <c r="BG94" i="12"/>
  <c r="BG106" i="24"/>
  <c r="BK108" i="17"/>
  <c r="BH71" i="22"/>
  <c r="BH105" i="20"/>
  <c r="BL92" i="17"/>
  <c r="AU76" i="18"/>
  <c r="BE76" i="18"/>
  <c r="BK97" i="16"/>
  <c r="BA98" i="12"/>
  <c r="BK98" i="12"/>
  <c r="BE99" i="17"/>
  <c r="BH100" i="39"/>
  <c r="BE81" i="27"/>
  <c r="BM102" i="23"/>
  <c r="BK75" i="12"/>
  <c r="BF105" i="13"/>
  <c r="BH90" i="25"/>
  <c r="BD71" i="38"/>
  <c r="BH79" i="15"/>
  <c r="BG81" i="14"/>
  <c r="BK85" i="12"/>
  <c r="BM81" i="37"/>
  <c r="BD87" i="11"/>
  <c r="BI71" i="18"/>
  <c r="BI88" i="18"/>
  <c r="BF107" i="37"/>
  <c r="BE107" i="24"/>
  <c r="BI73" i="19"/>
  <c r="AU73" i="27"/>
  <c r="BE73" i="27"/>
  <c r="BH75" i="21"/>
  <c r="BB95" i="28"/>
  <c r="BL95" i="28"/>
  <c r="BD87" i="26"/>
  <c r="AT89" i="37"/>
  <c r="BD89" i="37"/>
  <c r="AW92" i="20"/>
  <c r="BG92" i="20"/>
  <c r="AW72" i="28"/>
  <c r="BG72" i="28"/>
  <c r="BI97" i="39"/>
  <c r="BF79" i="22"/>
  <c r="BJ81" i="27"/>
  <c r="AY82" i="21"/>
  <c r="BI82" i="21"/>
  <c r="BD90" i="25"/>
  <c r="BI107" i="27"/>
  <c r="BC90" i="28"/>
  <c r="BM90" i="28"/>
  <c r="BH89" i="20"/>
  <c r="BM92" i="37"/>
  <c r="AV73" i="12"/>
  <c r="BF73" i="12"/>
  <c r="BD74" i="12"/>
  <c r="AT88" i="23"/>
  <c r="BD88" i="23"/>
  <c r="BL74" i="16"/>
  <c r="BG74" i="23"/>
  <c r="BM72" i="27"/>
  <c r="BD76" i="23"/>
  <c r="BG97" i="20"/>
  <c r="BI79" i="23"/>
  <c r="BH100" i="18"/>
  <c r="BD80" i="14"/>
  <c r="BJ101" i="12"/>
  <c r="BH82" i="20"/>
  <c r="BJ103" i="17"/>
  <c r="BE108" i="38"/>
  <c r="AV110" i="39"/>
  <c r="BF110" i="39"/>
  <c r="BC81" i="26"/>
  <c r="BM81" i="26"/>
  <c r="BH108" i="26"/>
  <c r="AX86" i="39"/>
  <c r="BH86" i="39"/>
  <c r="BL93" i="22"/>
  <c r="BD94" i="18"/>
  <c r="BG84" i="16"/>
  <c r="BM77" i="16"/>
  <c r="BH91" i="28"/>
  <c r="BL85" i="23"/>
  <c r="BG76" i="18"/>
  <c r="BA77" i="27"/>
  <c r="BK77" i="27"/>
  <c r="BH79" i="27"/>
  <c r="BL99" i="12"/>
  <c r="BD80" i="21"/>
  <c r="AV81" i="39"/>
  <c r="BF81" i="39"/>
  <c r="BD82" i="14"/>
  <c r="BH103" i="12"/>
  <c r="AV89" i="13"/>
  <c r="BF89" i="13"/>
  <c r="BK71" i="13"/>
  <c r="BH77" i="26"/>
  <c r="BG90" i="24"/>
  <c r="BL85" i="28"/>
  <c r="BL89" i="20"/>
  <c r="BH73" i="17"/>
  <c r="BJ74" i="11"/>
  <c r="BL88" i="23"/>
  <c r="BH83" i="28"/>
  <c r="BD94" i="16"/>
  <c r="BE85" i="18"/>
  <c r="BD72" i="15"/>
  <c r="BF76" i="17"/>
  <c r="BE97" i="20"/>
  <c r="BH78" i="11"/>
  <c r="BE79" i="15"/>
  <c r="BI80" i="38"/>
  <c r="BI101" i="19"/>
  <c r="BE82" i="24"/>
  <c r="BJ95" i="39"/>
  <c r="BM85" i="12"/>
  <c r="BM90" i="22"/>
  <c r="BG78" i="11"/>
  <c r="AX78" i="37"/>
  <c r="BH78" i="37"/>
  <c r="BF80" i="20"/>
  <c r="BI87" i="39"/>
  <c r="BM71" i="27"/>
  <c r="BD107" i="24"/>
  <c r="BH73" i="19"/>
  <c r="BD73" i="27"/>
  <c r="BI75" i="21"/>
  <c r="BM95" i="28"/>
  <c r="BE87" i="26"/>
  <c r="AU89" i="37"/>
  <c r="BE89" i="37"/>
  <c r="BF92" i="20"/>
  <c r="BF72" i="28"/>
  <c r="BH97" i="39"/>
  <c r="BG79" i="22"/>
  <c r="BK81" i="27"/>
  <c r="AX82" i="21"/>
  <c r="BH82" i="21"/>
  <c r="BE90" i="25"/>
  <c r="BH107" i="27"/>
  <c r="BB90" i="28"/>
  <c r="BL90" i="28"/>
  <c r="BI89" i="20"/>
  <c r="BL92" i="37"/>
  <c r="BG73" i="12"/>
  <c r="BE74" i="12"/>
  <c r="BE88" i="23"/>
  <c r="BM74" i="16"/>
  <c r="BF74" i="23"/>
  <c r="BL72" i="27"/>
  <c r="BE76" i="23"/>
  <c r="BF97" i="20"/>
  <c r="BH79" i="23"/>
  <c r="BI100" i="18"/>
  <c r="BE80" i="14"/>
  <c r="BK101" i="12"/>
  <c r="BI82" i="20"/>
  <c r="BK103" i="17"/>
  <c r="BD108" i="38"/>
  <c r="AW110" i="39"/>
  <c r="BG110" i="39"/>
  <c r="BB81" i="26"/>
  <c r="BL81" i="26"/>
  <c r="BI108" i="26"/>
  <c r="BI86" i="39"/>
  <c r="BM93" i="22"/>
  <c r="BE94" i="18"/>
  <c r="BF84" i="16"/>
  <c r="BL77" i="16"/>
  <c r="BI91" i="28"/>
  <c r="BM85" i="23"/>
  <c r="BD92" i="18"/>
  <c r="BF76" i="18"/>
  <c r="AZ77" i="27"/>
  <c r="BJ77" i="27"/>
  <c r="BI79" i="27"/>
  <c r="BM99" i="12"/>
  <c r="BE80" i="21"/>
  <c r="BG81" i="39"/>
  <c r="BE82" i="14"/>
  <c r="BI103" i="12"/>
  <c r="AW89" i="13"/>
  <c r="BG89" i="13"/>
  <c r="BJ71" i="13"/>
  <c r="BI77" i="26"/>
  <c r="BF90" i="24"/>
  <c r="BM85" i="28"/>
  <c r="BM89" i="20"/>
  <c r="BI73" i="17"/>
  <c r="BK74" i="11"/>
  <c r="BM88" i="23"/>
  <c r="BI83" i="28"/>
  <c r="BE94" i="16"/>
  <c r="BD85" i="18"/>
  <c r="BE72" i="15"/>
  <c r="BG76" i="17"/>
  <c r="BD97" i="20"/>
  <c r="AY78" i="11"/>
  <c r="BI78" i="11"/>
  <c r="BD79" i="15"/>
  <c r="BH80" i="38"/>
  <c r="BH101" i="19"/>
  <c r="BD82" i="24"/>
  <c r="BK95" i="39"/>
  <c r="BL85" i="12"/>
  <c r="BL90" i="22"/>
  <c r="BF78" i="11"/>
  <c r="BI78" i="37"/>
  <c r="BG80" i="20"/>
  <c r="BH87" i="39"/>
  <c r="BE99" i="28"/>
  <c r="BE71" i="18"/>
  <c r="BL76" i="14"/>
  <c r="BG77" i="18"/>
  <c r="BF99" i="23"/>
  <c r="BG100" i="22"/>
  <c r="BI80" i="14"/>
  <c r="BK80" i="20"/>
  <c r="BH82" i="39"/>
  <c r="BJ100" i="18"/>
  <c r="BI89" i="38"/>
  <c r="BH71" i="38"/>
  <c r="BJ94" i="26"/>
  <c r="BD104" i="26"/>
  <c r="BM95" i="19"/>
  <c r="BE87" i="17"/>
  <c r="BM73" i="12"/>
  <c r="BD109" i="25"/>
  <c r="BC71" i="23"/>
  <c r="BM71" i="23"/>
  <c r="BH74" i="16"/>
  <c r="AV95" i="27"/>
  <c r="BF95" i="27"/>
  <c r="BI72" i="27"/>
  <c r="BL72" i="11"/>
  <c r="BM76" i="13"/>
  <c r="BL77" i="17"/>
  <c r="BG79" i="27"/>
  <c r="BH79" i="11"/>
  <c r="BG79" i="19"/>
  <c r="BI101" i="17"/>
  <c r="BK102" i="21"/>
  <c r="BF103" i="19"/>
  <c r="BM107" i="11"/>
  <c r="AY110" i="14"/>
  <c r="BI110" i="14"/>
  <c r="BK92" i="20"/>
  <c r="BL100" i="14"/>
  <c r="BK82" i="20"/>
  <c r="BE75" i="21"/>
  <c r="BL74" i="23"/>
  <c r="BI72" i="20"/>
  <c r="BM97" i="14"/>
  <c r="BL79" i="25"/>
  <c r="BI80" i="39"/>
  <c r="BJ81" i="17"/>
  <c r="BG102" i="17"/>
  <c r="BJ103" i="25"/>
  <c r="BE105" i="39"/>
  <c r="BL102" i="15"/>
  <c r="BJ77" i="26"/>
  <c r="BJ88" i="18"/>
  <c r="BE109" i="19"/>
  <c r="BB110" i="23"/>
  <c r="BL110" i="23"/>
  <c r="BE73" i="22"/>
  <c r="BI94" i="21"/>
  <c r="BE96" i="27"/>
  <c r="BF109" i="23"/>
  <c r="AV73" i="26"/>
  <c r="BF73" i="26"/>
  <c r="BF105" i="21"/>
  <c r="BC92" i="38"/>
  <c r="BM92" i="38"/>
  <c r="BM77" i="18"/>
  <c r="BJ79" i="25"/>
  <c r="BE81" i="19"/>
  <c r="AY102" i="19"/>
  <c r="BI102" i="19"/>
  <c r="BL103" i="22"/>
  <c r="BL85" i="38"/>
  <c r="BF90" i="25"/>
  <c r="BA100" i="28"/>
  <c r="BK100" i="28"/>
  <c r="BE91" i="39"/>
  <c r="BJ87" i="27"/>
  <c r="BJ105" i="26"/>
  <c r="BF90" i="26"/>
  <c r="BF102" i="28"/>
  <c r="BL93" i="14"/>
  <c r="BI74" i="18"/>
  <c r="BK84" i="16"/>
  <c r="BI87" i="20"/>
  <c r="AT89" i="23"/>
  <c r="BD89" i="23"/>
  <c r="BJ104" i="11"/>
  <c r="AX92" i="13"/>
  <c r="BH92" i="13"/>
  <c r="AX96" i="26"/>
  <c r="BH96" i="26"/>
  <c r="BM98" i="12"/>
  <c r="BF99" i="13"/>
  <c r="BJ101" i="18"/>
  <c r="BD103" i="17"/>
  <c r="AT110" i="14"/>
  <c r="BD110" i="14"/>
  <c r="BJ108" i="16"/>
  <c r="BF95" i="19"/>
  <c r="BG106" i="21"/>
  <c r="BM93" i="27"/>
  <c r="BK86" i="22"/>
  <c r="BB95" i="37"/>
  <c r="BL95" i="37"/>
  <c r="AX93" i="37"/>
  <c r="BH93" i="37"/>
  <c r="BJ87" i="37"/>
  <c r="BF104" i="14"/>
  <c r="BE72" i="25"/>
  <c r="BJ76" i="13"/>
  <c r="BJ77" i="12"/>
  <c r="BI79" i="22"/>
  <c r="BE100" i="39"/>
  <c r="BM101" i="16"/>
  <c r="BD97" i="18"/>
  <c r="BI102" i="11"/>
  <c r="BM83" i="11"/>
  <c r="BH89" i="13"/>
  <c r="BH91" i="14"/>
  <c r="BG107" i="27"/>
  <c r="BG105" i="26"/>
  <c r="BF89" i="20"/>
  <c r="BD73" i="17"/>
  <c r="BM74" i="11"/>
  <c r="BK88" i="23"/>
  <c r="BL108" i="17"/>
  <c r="BD74" i="23"/>
  <c r="BM85" i="18"/>
  <c r="BF72" i="11"/>
  <c r="BD76" i="13"/>
  <c r="BH97" i="13"/>
  <c r="BF99" i="24"/>
  <c r="BL100" i="15"/>
  <c r="BB81" i="28"/>
  <c r="BL81" i="28"/>
  <c r="BH102" i="16"/>
  <c r="BL77" i="28"/>
  <c r="BH105" i="13"/>
  <c r="BJ90" i="25"/>
  <c r="BL100" i="20"/>
  <c r="BK99" i="24"/>
  <c r="BJ86" i="19"/>
  <c r="AZ84" i="23"/>
  <c r="BJ84" i="23"/>
  <c r="BM110" i="37"/>
  <c r="BM109" i="37"/>
  <c r="BJ93" i="38"/>
  <c r="BJ75" i="25"/>
  <c r="BD93" i="37"/>
  <c r="BJ74" i="24"/>
  <c r="BM104" i="14"/>
  <c r="BK92" i="16"/>
  <c r="BC76" i="37"/>
  <c r="BM76" i="37"/>
  <c r="BL75" i="39"/>
  <c r="BF97" i="13"/>
  <c r="BD79" i="16"/>
  <c r="BE85" i="25"/>
  <c r="BF100" i="28"/>
  <c r="BE81" i="15"/>
  <c r="BL82" i="20"/>
  <c r="BH83" i="21"/>
  <c r="BJ87" i="39"/>
  <c r="BG90" i="13"/>
  <c r="BD79" i="27"/>
  <c r="BF100" i="39"/>
  <c r="BI102" i="15"/>
  <c r="BL109" i="37"/>
  <c r="AY89" i="13"/>
  <c r="BI89" i="13"/>
  <c r="BI91" i="14"/>
  <c r="BF107" i="27"/>
  <c r="BF105" i="26"/>
  <c r="BG89" i="20"/>
  <c r="BE73" i="17"/>
  <c r="BL74" i="11"/>
  <c r="BJ88" i="23"/>
  <c r="BM108" i="17"/>
  <c r="BE74" i="23"/>
  <c r="BL85" i="18"/>
  <c r="BG72" i="11"/>
  <c r="BE76" i="13"/>
  <c r="BI97" i="13"/>
  <c r="BG99" i="24"/>
  <c r="BM100" i="15"/>
  <c r="BC81" i="28"/>
  <c r="BM81" i="28"/>
  <c r="BI102" i="16"/>
  <c r="BM77" i="28"/>
  <c r="BI105" i="13"/>
  <c r="BK90" i="25"/>
  <c r="BM100" i="20"/>
  <c r="BJ99" i="24"/>
  <c r="BK86" i="19"/>
  <c r="BA84" i="23"/>
  <c r="BK84" i="23"/>
  <c r="BK93" i="38"/>
  <c r="BK75" i="25"/>
  <c r="BE93" i="37"/>
  <c r="BK74" i="24"/>
  <c r="BL104" i="14"/>
  <c r="BJ92" i="16"/>
  <c r="BB76" i="37"/>
  <c r="BL76" i="37"/>
  <c r="BM75" i="39"/>
  <c r="BG97" i="13"/>
  <c r="BE79" i="16"/>
  <c r="BD85" i="25"/>
  <c r="BG100" i="28"/>
  <c r="BD81" i="15"/>
  <c r="BM82" i="20"/>
  <c r="BI83" i="21"/>
  <c r="BK87" i="39"/>
  <c r="BF90" i="13"/>
  <c r="BE79" i="27"/>
  <c r="BG100" i="39"/>
  <c r="BH102" i="15"/>
  <c r="BJ95" i="14"/>
  <c r="BJ80" i="19"/>
  <c r="BJ101" i="11"/>
  <c r="BE102" i="15"/>
  <c r="BL103" i="17"/>
  <c r="BM108" i="38"/>
  <c r="BJ90" i="12"/>
  <c r="BK79" i="16"/>
  <c r="BJ98" i="37"/>
  <c r="BM82" i="14"/>
  <c r="BD85" i="38"/>
  <c r="BH82" i="14"/>
  <c r="BJ71" i="18"/>
  <c r="BG104" i="19"/>
  <c r="BL89" i="21"/>
  <c r="AW92" i="37"/>
  <c r="BG92" i="37"/>
  <c r="BM93" i="20"/>
  <c r="BH94" i="20"/>
  <c r="BM84" i="16"/>
  <c r="BG91" i="23"/>
  <c r="BL94" i="28"/>
  <c r="BF85" i="20"/>
  <c r="BK76" i="37"/>
  <c r="BK97" i="14"/>
  <c r="BD79" i="22"/>
  <c r="BB100" i="28"/>
  <c r="BL100" i="28"/>
  <c r="BI101" i="18"/>
  <c r="BA82" i="21"/>
  <c r="BK82" i="21"/>
  <c r="BH83" i="19"/>
  <c r="BI107" i="12"/>
  <c r="BA110" i="15"/>
  <c r="BK110" i="15"/>
  <c r="BE80" i="19"/>
  <c r="BK82" i="26"/>
  <c r="BJ107" i="27"/>
  <c r="BH85" i="28"/>
  <c r="BE86" i="37"/>
  <c r="BK107" i="19"/>
  <c r="BI73" i="13"/>
  <c r="BI94" i="13"/>
  <c r="BG106" i="37"/>
  <c r="BE109" i="23"/>
  <c r="BG71" i="37"/>
  <c r="BL84" i="39"/>
  <c r="BB72" i="12"/>
  <c r="BL72" i="12"/>
  <c r="BH96" i="28"/>
  <c r="BL78" i="11"/>
  <c r="BG79" i="12"/>
  <c r="BL101" i="17"/>
  <c r="BL83" i="15"/>
  <c r="BK109" i="13"/>
  <c r="BH101" i="24"/>
  <c r="BF84" i="23"/>
  <c r="BE108" i="25"/>
  <c r="BD93" i="25"/>
  <c r="BI91" i="27"/>
  <c r="BD95" i="20"/>
  <c r="BK95" i="28"/>
  <c r="BE88" i="25"/>
  <c r="BJ84" i="13"/>
  <c r="BI92" i="20"/>
  <c r="BK83" i="28"/>
  <c r="BG97" i="38"/>
  <c r="BG99" i="18"/>
  <c r="BE80" i="38"/>
  <c r="BD101" i="25"/>
  <c r="BK100" i="16"/>
  <c r="BE82" i="39"/>
  <c r="BK99" i="37"/>
  <c r="BH109" i="39"/>
  <c r="BI97" i="26"/>
  <c r="AY110" i="27"/>
  <c r="BI110" i="27"/>
  <c r="BD85" i="28"/>
  <c r="AW94" i="26"/>
  <c r="BG94" i="26"/>
  <c r="BI93" i="13"/>
  <c r="BM78" i="15"/>
  <c r="BM88" i="15"/>
  <c r="AX91" i="23"/>
  <c r="BH91" i="23"/>
  <c r="BI95" i="27"/>
  <c r="BD105" i="19"/>
  <c r="BE76" i="37"/>
  <c r="BI103" i="28"/>
  <c r="BH77" i="12"/>
  <c r="BD79" i="25"/>
  <c r="BE100" i="14"/>
  <c r="BG81" i="27"/>
  <c r="BE82" i="23"/>
  <c r="BM79" i="37"/>
  <c r="BG85" i="12"/>
  <c r="AU110" i="15"/>
  <c r="BE110" i="15"/>
  <c r="BM83" i="37"/>
  <c r="BG87" i="28"/>
  <c r="BE107" i="16"/>
  <c r="BE106" i="15"/>
  <c r="BH88" i="24"/>
  <c r="BG104" i="27"/>
  <c r="BG95" i="20"/>
  <c r="AV95" i="28"/>
  <c r="BF95" i="28"/>
  <c r="BG74" i="25"/>
  <c r="BF84" i="13"/>
  <c r="BI72" i="23"/>
  <c r="BM96" i="24"/>
  <c r="BB96" i="37"/>
  <c r="BL96" i="37"/>
  <c r="BL77" i="12"/>
  <c r="BE99" i="23"/>
  <c r="BK95" i="14"/>
  <c r="BK80" i="19"/>
  <c r="BK101" i="11"/>
  <c r="BD102" i="15"/>
  <c r="BM103" i="17"/>
  <c r="BL108" i="38"/>
  <c r="BK90" i="12"/>
  <c r="BJ79" i="16"/>
  <c r="BK98" i="37"/>
  <c r="BL82" i="14"/>
  <c r="BF82" i="24"/>
  <c r="BI103" i="22"/>
  <c r="BF105" i="38"/>
  <c r="AV110" i="14"/>
  <c r="BF110" i="14"/>
  <c r="BE75" i="27"/>
  <c r="BJ90" i="16"/>
  <c r="BM87" i="22"/>
  <c r="BK86" i="14"/>
  <c r="BF108" i="15"/>
  <c r="BH86" i="22"/>
  <c r="BH75" i="15"/>
  <c r="BI95" i="25"/>
  <c r="BJ75" i="14"/>
  <c r="BH104" i="39"/>
  <c r="BD92" i="24"/>
  <c r="BL76" i="25"/>
  <c r="BC96" i="26"/>
  <c r="BM96" i="26"/>
  <c r="BL97" i="38"/>
  <c r="BE99" i="24"/>
  <c r="BD100" i="22"/>
  <c r="BJ100" i="21"/>
  <c r="BD81" i="39"/>
  <c r="BJ82" i="14"/>
  <c r="BF103" i="15"/>
  <c r="BH109" i="14"/>
  <c r="AZ110" i="38"/>
  <c r="BJ110" i="38"/>
  <c r="BM99" i="23"/>
  <c r="BM100" i="19"/>
  <c r="BM102" i="39"/>
  <c r="BF88" i="20"/>
  <c r="BE84" i="21"/>
  <c r="AW86" i="37"/>
  <c r="BG86" i="37"/>
  <c r="BD107" i="19"/>
  <c r="BD73" i="18"/>
  <c r="BK74" i="18"/>
  <c r="BI106" i="37"/>
  <c r="AU74" i="27"/>
  <c r="BE74" i="27"/>
  <c r="BM94" i="16"/>
  <c r="BG105" i="16"/>
  <c r="BI76" i="23"/>
  <c r="BI77" i="13"/>
  <c r="BM99" i="18"/>
  <c r="BG80" i="19"/>
  <c r="BI81" i="17"/>
  <c r="BE102" i="17"/>
  <c r="BE103" i="18"/>
  <c r="BM87" i="11"/>
  <c r="BL90" i="14"/>
  <c r="BI109" i="16"/>
  <c r="BC110" i="27"/>
  <c r="BM110" i="27"/>
  <c r="BI95" i="19"/>
  <c r="BK86" i="25"/>
  <c r="BG72" i="16"/>
  <c r="BH93" i="39"/>
  <c r="BG74" i="12"/>
  <c r="BI86" i="27"/>
  <c r="BE91" i="23"/>
  <c r="BG71" i="25"/>
  <c r="BM105" i="21"/>
  <c r="BG92" i="38"/>
  <c r="BJ77" i="28"/>
  <c r="BI95" i="13"/>
  <c r="BE99" i="38"/>
  <c r="BI81" i="15"/>
  <c r="BK79" i="37"/>
  <c r="BH74" i="26"/>
  <c r="BI104" i="26"/>
  <c r="BI106" i="15"/>
  <c r="BM89" i="28"/>
  <c r="BM73" i="22"/>
  <c r="BL73" i="27"/>
  <c r="BE75" i="15"/>
  <c r="BL75" i="19"/>
  <c r="BF108" i="20"/>
  <c r="BD104" i="39"/>
  <c r="BG92" i="18"/>
  <c r="BG75" i="39"/>
  <c r="BG75" i="13"/>
  <c r="BM79" i="17"/>
  <c r="BG85" i="25"/>
  <c r="BM101" i="22"/>
  <c r="BE100" i="24"/>
  <c r="BG99" i="26"/>
  <c r="BK105" i="13"/>
  <c r="BK89" i="38"/>
  <c r="BG101" i="26"/>
  <c r="BE90" i="23"/>
  <c r="BD95" i="19"/>
  <c r="BM107" i="24"/>
  <c r="BE73" i="12"/>
  <c r="BC75" i="25"/>
  <c r="BM75" i="25"/>
  <c r="AX71" i="23"/>
  <c r="BH71" i="23"/>
  <c r="BK74" i="16"/>
  <c r="BK95" i="26"/>
  <c r="BK72" i="27"/>
  <c r="BA76" i="23"/>
  <c r="BK76" i="23"/>
  <c r="BD75" i="39"/>
  <c r="BD97" i="38"/>
  <c r="BL79" i="22"/>
  <c r="BJ80" i="13"/>
  <c r="BK101" i="19"/>
  <c r="BG82" i="24"/>
  <c r="BH103" i="22"/>
  <c r="BG105" i="38"/>
  <c r="AW110" i="14"/>
  <c r="BG110" i="14"/>
  <c r="BD75" i="27"/>
  <c r="BK90" i="16"/>
  <c r="BL87" i="22"/>
  <c r="BJ86" i="14"/>
  <c r="BG108" i="15"/>
  <c r="BI86" i="22"/>
  <c r="BI75" i="15"/>
  <c r="BH95" i="25"/>
  <c r="BK75" i="14"/>
  <c r="BI104" i="39"/>
  <c r="BE92" i="24"/>
  <c r="BM76" i="25"/>
  <c r="BB96" i="26"/>
  <c r="BL96" i="26"/>
  <c r="BM97" i="38"/>
  <c r="BD99" i="24"/>
  <c r="BE100" i="22"/>
  <c r="BK100" i="21"/>
  <c r="BE81" i="39"/>
  <c r="BK82" i="14"/>
  <c r="BG103" i="15"/>
  <c r="BI109" i="14"/>
  <c r="BA110" i="38"/>
  <c r="BK110" i="38"/>
  <c r="BL99" i="23"/>
  <c r="BL100" i="19"/>
  <c r="BL102" i="39"/>
  <c r="BL71" i="27"/>
  <c r="BD84" i="14"/>
  <c r="BJ92" i="13"/>
  <c r="BI77" i="38"/>
  <c r="BM99" i="13"/>
  <c r="AX80" i="15"/>
  <c r="BH80" i="15"/>
  <c r="AZ79" i="19"/>
  <c r="BJ79" i="19"/>
  <c r="BF82" i="11"/>
  <c r="BF103" i="18"/>
  <c r="BH87" i="11"/>
  <c r="BE83" i="19"/>
  <c r="BD107" i="26"/>
  <c r="BL105" i="26"/>
  <c r="BL86" i="25"/>
  <c r="BJ108" i="22"/>
  <c r="BI93" i="14"/>
  <c r="BK94" i="13"/>
  <c r="BJ86" i="27"/>
  <c r="BL95" i="21"/>
  <c r="BK74" i="23"/>
  <c r="BG72" i="24"/>
  <c r="BK76" i="24"/>
  <c r="BJ97" i="39"/>
  <c r="BJ79" i="17"/>
  <c r="BL80" i="21"/>
  <c r="BJ81" i="15"/>
  <c r="BH82" i="15"/>
  <c r="BH83" i="17"/>
  <c r="AV110" i="20"/>
  <c r="BF110" i="20"/>
  <c r="AU110" i="39"/>
  <c r="BE110" i="39"/>
  <c r="AW100" i="17"/>
  <c r="BG100" i="17"/>
  <c r="BI79" i="24"/>
  <c r="AX90" i="23"/>
  <c r="BH90" i="23"/>
  <c r="BJ106" i="15"/>
  <c r="BH106" i="21"/>
  <c r="BD93" i="28"/>
  <c r="BD73" i="38"/>
  <c r="BH94" i="38"/>
  <c r="BF88" i="23"/>
  <c r="BM74" i="27"/>
  <c r="BD73" i="26"/>
  <c r="BM85" i="20"/>
  <c r="BH76" i="37"/>
  <c r="BH97" i="20"/>
  <c r="BM79" i="27"/>
  <c r="BB100" i="22"/>
  <c r="BL100" i="22"/>
  <c r="BM101" i="12"/>
  <c r="BM105" i="15"/>
  <c r="BF75" i="26"/>
  <c r="BF107" i="25"/>
  <c r="BF86" i="14"/>
  <c r="AZ107" i="24"/>
  <c r="BJ107" i="24"/>
  <c r="BF73" i="19"/>
  <c r="BE94" i="21"/>
  <c r="BG96" i="16"/>
  <c r="AZ86" i="26"/>
  <c r="BJ86" i="26"/>
  <c r="BD71" i="37"/>
  <c r="BD84" i="38"/>
  <c r="BJ72" i="17"/>
  <c r="BF96" i="37"/>
  <c r="AV78" i="27"/>
  <c r="BF78" i="27"/>
  <c r="BE99" i="13"/>
  <c r="BI100" i="28"/>
  <c r="BK81" i="19"/>
  <c r="BK102" i="16"/>
  <c r="BG80" i="28"/>
  <c r="BI85" i="12"/>
  <c r="BL90" i="25"/>
  <c r="AZ97" i="37"/>
  <c r="BJ97" i="37"/>
  <c r="BF101" i="24"/>
  <c r="BL84" i="23"/>
  <c r="BJ88" i="24"/>
  <c r="BM93" i="38"/>
  <c r="AX94" i="37"/>
  <c r="BH95" i="37"/>
  <c r="AV93" i="37"/>
  <c r="BF93" i="37"/>
  <c r="BL74" i="24"/>
  <c r="BJ104" i="14"/>
  <c r="BL92" i="16"/>
  <c r="BE76" i="24"/>
  <c r="BD96" i="37"/>
  <c r="BH97" i="16"/>
  <c r="BL79" i="19"/>
  <c r="BJ100" i="39"/>
  <c r="BH81" i="21"/>
  <c r="BJ102" i="19"/>
  <c r="BH103" i="19"/>
  <c r="BL107" i="12"/>
  <c r="BH90" i="13"/>
  <c r="BD83" i="37"/>
  <c r="BL84" i="22"/>
  <c r="BM108" i="26"/>
  <c r="BH106" i="11"/>
  <c r="BG102" i="27"/>
  <c r="AT90" i="27"/>
  <c r="BD91" i="27"/>
  <c r="BJ96" i="16"/>
  <c r="BI75" i="19"/>
  <c r="BL78" i="22"/>
  <c r="BH84" i="38"/>
  <c r="BF92" i="25"/>
  <c r="BE76" i="22"/>
  <c r="BH76" i="16"/>
  <c r="BM75" i="13"/>
  <c r="BE99" i="25"/>
  <c r="BJ100" i="15"/>
  <c r="BE80" i="18"/>
  <c r="BD100" i="16"/>
  <c r="BF102" i="11"/>
  <c r="BL83" i="14"/>
  <c r="BE89" i="13"/>
  <c r="BJ91" i="14"/>
  <c r="BI99" i="24"/>
  <c r="BM101" i="19"/>
  <c r="BM82" i="38"/>
  <c r="AV79" i="24"/>
  <c r="BF80" i="24"/>
  <c r="BG86" i="14"/>
  <c r="BA107" i="24"/>
  <c r="BK107" i="24"/>
  <c r="BG73" i="19"/>
  <c r="BD94" i="21"/>
  <c r="BF96" i="16"/>
  <c r="BA86" i="26"/>
  <c r="BK86" i="26"/>
  <c r="BE71" i="37"/>
  <c r="BE84" i="38"/>
  <c r="BK72" i="17"/>
  <c r="BG96" i="37"/>
  <c r="AW78" i="27"/>
  <c r="BG78" i="27"/>
  <c r="BD99" i="13"/>
  <c r="BH100" i="28"/>
  <c r="BJ81" i="19"/>
  <c r="BJ102" i="16"/>
  <c r="BF80" i="28"/>
  <c r="BH85" i="12"/>
  <c r="BM90" i="25"/>
  <c r="BK97" i="37"/>
  <c r="BG101" i="24"/>
  <c r="BM84" i="23"/>
  <c r="BK88" i="24"/>
  <c r="BL93" i="38"/>
  <c r="AY94" i="37"/>
  <c r="BI95" i="37"/>
  <c r="AW93" i="37"/>
  <c r="BG93" i="37"/>
  <c r="BM74" i="24"/>
  <c r="BK104" i="14"/>
  <c r="BM92" i="16"/>
  <c r="BD76" i="24"/>
  <c r="BE96" i="37"/>
  <c r="BI97" i="16"/>
  <c r="BM79" i="19"/>
  <c r="BK100" i="39"/>
  <c r="BI81" i="21"/>
  <c r="BK102" i="19"/>
  <c r="BI103" i="19"/>
  <c r="BM107" i="12"/>
  <c r="BI90" i="13"/>
  <c r="BE83" i="37"/>
  <c r="BM84" i="22"/>
  <c r="BL108" i="26"/>
  <c r="BI106" i="11"/>
  <c r="BF102" i="27"/>
  <c r="AU90" i="27"/>
  <c r="BE91" i="27"/>
  <c r="BK96" i="16"/>
  <c r="BH75" i="19"/>
  <c r="BM78" i="22"/>
  <c r="BI84" i="38"/>
  <c r="BG92" i="25"/>
  <c r="BD76" i="22"/>
  <c r="BI76" i="16"/>
  <c r="BL75" i="13"/>
  <c r="BD99" i="25"/>
  <c r="BK100" i="15"/>
  <c r="BD80" i="18"/>
  <c r="BE100" i="16"/>
  <c r="BG102" i="11"/>
  <c r="BM83" i="14"/>
  <c r="BD89" i="13"/>
  <c r="BK91" i="14"/>
  <c r="BH99" i="24"/>
  <c r="BL101" i="19"/>
  <c r="BL82" i="38"/>
  <c r="BI79" i="28"/>
  <c r="BL83" i="23"/>
  <c r="BM106" i="21"/>
  <c r="BI72" i="16"/>
  <c r="BL73" i="13"/>
  <c r="AX74" i="12"/>
  <c r="BH74" i="12"/>
  <c r="BH88" i="23"/>
  <c r="AX87" i="26"/>
  <c r="BH87" i="26"/>
  <c r="BC95" i="26"/>
  <c r="BM95" i="26"/>
  <c r="BD92" i="21"/>
  <c r="BM76" i="22"/>
  <c r="BF77" i="38"/>
  <c r="BH99" i="13"/>
  <c r="AX100" i="17"/>
  <c r="BH100" i="17"/>
  <c r="BH101" i="12"/>
  <c r="BC102" i="11"/>
  <c r="BM102" i="11"/>
  <c r="BE83" i="15"/>
  <c r="BJ108" i="39"/>
  <c r="BE90" i="38"/>
  <c r="AT80" i="15"/>
  <c r="BD80" i="15"/>
  <c r="BF83" i="28"/>
  <c r="BJ101" i="24"/>
  <c r="BI86" i="14"/>
  <c r="BF108" i="25"/>
  <c r="BD93" i="27"/>
  <c r="BL104" i="27"/>
  <c r="BF71" i="24"/>
  <c r="BH88" i="15"/>
  <c r="BF74" i="24"/>
  <c r="BK94" i="16"/>
  <c r="BF72" i="23"/>
  <c r="BG76" i="23"/>
  <c r="BK77" i="18"/>
  <c r="BJ79" i="23"/>
  <c r="BF100" i="11"/>
  <c r="BD81" i="11"/>
  <c r="AT109" i="15"/>
  <c r="BD109" i="15"/>
  <c r="BD77" i="37"/>
  <c r="BG88" i="18"/>
  <c r="BD106" i="11"/>
  <c r="BL88" i="24"/>
  <c r="BL93" i="18"/>
  <c r="AV94" i="20"/>
  <c r="BF94" i="20"/>
  <c r="BH84" i="16"/>
  <c r="BE87" i="20"/>
  <c r="BE71" i="25"/>
  <c r="BE105" i="21"/>
  <c r="BH92" i="12"/>
  <c r="AW95" i="26"/>
  <c r="BG96" i="26"/>
  <c r="BG98" i="12"/>
  <c r="BD79" i="12"/>
  <c r="BI80" i="19"/>
  <c r="BJ81" i="21"/>
  <c r="BG82" i="23"/>
  <c r="BJ103" i="22"/>
  <c r="BH105" i="38"/>
  <c r="AV110" i="15"/>
  <c r="BF110" i="15"/>
  <c r="BD77" i="26"/>
  <c r="BF104" i="26"/>
  <c r="BF106" i="15"/>
  <c r="BI108" i="15"/>
  <c r="BI104" i="27"/>
  <c r="BM95" i="20"/>
  <c r="BI95" i="28"/>
  <c r="BE95" i="21"/>
  <c r="BH84" i="13"/>
  <c r="BA72" i="23"/>
  <c r="BK72" i="23"/>
  <c r="BG76" i="22"/>
  <c r="BD96" i="26"/>
  <c r="BE75" i="13"/>
  <c r="BE99" i="18"/>
  <c r="BJ80" i="38"/>
  <c r="BD101" i="17"/>
  <c r="BG102" i="21"/>
  <c r="BJ83" i="21"/>
  <c r="BG87" i="11"/>
  <c r="BM90" i="12"/>
  <c r="BD95" i="37"/>
  <c r="BM106" i="22"/>
  <c r="BD104" i="21"/>
  <c r="BF86" i="39"/>
  <c r="BF93" i="22"/>
  <c r="BJ94" i="18"/>
  <c r="BD84" i="16"/>
  <c r="BJ77" i="16"/>
  <c r="BM88" i="22"/>
  <c r="BI85" i="23"/>
  <c r="BM72" i="22"/>
  <c r="BJ76" i="21"/>
  <c r="AT77" i="28"/>
  <c r="BD77" i="28"/>
  <c r="BD78" i="20"/>
  <c r="BE99" i="22"/>
  <c r="BG100" i="14"/>
  <c r="BG80" i="14"/>
  <c r="BH80" i="20"/>
  <c r="BF82" i="39"/>
  <c r="BL103" i="11"/>
  <c r="BD109" i="39"/>
  <c r="BD71" i="13"/>
  <c r="BK99" i="25"/>
  <c r="BG101" i="17"/>
  <c r="BH75" i="12"/>
  <c r="BK81" i="28"/>
  <c r="BA100" i="24"/>
  <c r="BK100" i="24"/>
  <c r="BG99" i="37"/>
  <c r="BJ83" i="17"/>
  <c r="BG91" i="11"/>
  <c r="BF96" i="23"/>
  <c r="BM107" i="27"/>
  <c r="BJ85" i="28"/>
  <c r="BL106" i="21"/>
  <c r="BH72" i="16"/>
  <c r="BM73" i="13"/>
  <c r="AY74" i="12"/>
  <c r="BI74" i="12"/>
  <c r="BI88" i="23"/>
  <c r="AY87" i="26"/>
  <c r="BI87" i="26"/>
  <c r="BB95" i="26"/>
  <c r="BL95" i="26"/>
  <c r="BE92" i="21"/>
  <c r="BL76" i="22"/>
  <c r="BG77" i="38"/>
  <c r="BI99" i="13"/>
  <c r="AY100" i="17"/>
  <c r="BI100" i="17"/>
  <c r="BI101" i="12"/>
  <c r="BB102" i="11"/>
  <c r="BL102" i="11"/>
  <c r="BD83" i="15"/>
  <c r="BK108" i="39"/>
  <c r="BD90" i="38"/>
  <c r="AU80" i="15"/>
  <c r="BE80" i="15"/>
  <c r="BG83" i="28"/>
  <c r="BK101" i="24"/>
  <c r="BH86" i="14"/>
  <c r="BG108" i="25"/>
  <c r="BE93" i="27"/>
  <c r="BM104" i="27"/>
  <c r="BG71" i="24"/>
  <c r="BI88" i="15"/>
  <c r="BG74" i="24"/>
  <c r="BJ94" i="16"/>
  <c r="BG72" i="23"/>
  <c r="BF76" i="23"/>
  <c r="BJ77" i="18"/>
  <c r="BK79" i="23"/>
  <c r="BG100" i="11"/>
  <c r="BE81" i="11"/>
  <c r="BE77" i="37"/>
  <c r="BF88" i="18"/>
  <c r="BE106" i="11"/>
  <c r="BC88" i="24"/>
  <c r="BM88" i="24"/>
  <c r="BM93" i="18"/>
  <c r="AW94" i="20"/>
  <c r="BG94" i="20"/>
  <c r="BI84" i="16"/>
  <c r="BD87" i="20"/>
  <c r="BD71" i="25"/>
  <c r="BD105" i="21"/>
  <c r="BI92" i="12"/>
  <c r="BF96" i="26"/>
  <c r="BF98" i="12"/>
  <c r="BE79" i="12"/>
  <c r="BH80" i="19"/>
  <c r="BK81" i="21"/>
  <c r="BF82" i="23"/>
  <c r="BK103" i="22"/>
  <c r="BI105" i="38"/>
  <c r="AW110" i="15"/>
  <c r="BG110" i="15"/>
  <c r="BE77" i="26"/>
  <c r="BG104" i="26"/>
  <c r="BG106" i="15"/>
  <c r="BH108" i="15"/>
  <c r="BH104" i="27"/>
  <c r="BL95" i="20"/>
  <c r="BH95" i="28"/>
  <c r="BD95" i="21"/>
  <c r="BI84" i="13"/>
  <c r="AZ72" i="23"/>
  <c r="BJ72" i="23"/>
  <c r="BF76" i="22"/>
  <c r="BE96" i="26"/>
  <c r="BD75" i="13"/>
  <c r="BD99" i="18"/>
  <c r="BK80" i="38"/>
  <c r="BE101" i="17"/>
  <c r="BF102" i="21"/>
  <c r="BK83" i="21"/>
  <c r="BF87" i="11"/>
  <c r="BL90" i="12"/>
  <c r="BE95" i="37"/>
  <c r="BL106" i="22"/>
  <c r="BE104" i="21"/>
  <c r="BG86" i="39"/>
  <c r="BG93" i="22"/>
  <c r="BK94" i="18"/>
  <c r="BE84" i="16"/>
  <c r="BK77" i="16"/>
  <c r="BL88" i="22"/>
  <c r="BH85" i="23"/>
  <c r="BL72" i="22"/>
  <c r="BK76" i="21"/>
  <c r="AU77" i="28"/>
  <c r="BE77" i="28"/>
  <c r="BE78" i="20"/>
  <c r="BD99" i="22"/>
  <c r="BF100" i="14"/>
  <c r="BF80" i="14"/>
  <c r="BI80" i="20"/>
  <c r="BG82" i="39"/>
  <c r="BM103" i="11"/>
  <c r="BE109" i="39"/>
  <c r="BE71" i="13"/>
  <c r="BJ99" i="25"/>
  <c r="BF101" i="17"/>
  <c r="BI75" i="12"/>
  <c r="BL73" i="28"/>
  <c r="BF71" i="23"/>
  <c r="BJ95" i="21"/>
  <c r="BH74" i="23"/>
  <c r="BD72" i="24"/>
  <c r="BH76" i="24"/>
  <c r="BI97" i="14"/>
  <c r="BK79" i="24"/>
  <c r="BM80" i="39"/>
  <c r="BD79" i="37"/>
  <c r="BH101" i="37"/>
  <c r="BM104" i="19"/>
  <c r="BE86" i="39"/>
  <c r="BJ108" i="15"/>
  <c r="BG73" i="17"/>
  <c r="BF74" i="18"/>
  <c r="BD106" i="37"/>
  <c r="BI108" i="17"/>
  <c r="BL73" i="26"/>
  <c r="BE85" i="20"/>
  <c r="BH72" i="11"/>
  <c r="BL76" i="16"/>
  <c r="BD78" i="11"/>
  <c r="BI99" i="38"/>
  <c r="BF80" i="21"/>
  <c r="BJ101" i="17"/>
  <c r="BD102" i="19"/>
  <c r="BL83" i="19"/>
  <c r="BD107" i="12"/>
  <c r="BH90" i="14"/>
  <c r="BA102" i="28"/>
  <c r="BK102" i="28"/>
  <c r="BF107" i="16"/>
  <c r="BD86" i="14"/>
  <c r="BL75" i="27"/>
  <c r="BD86" i="22"/>
  <c r="BM75" i="15"/>
  <c r="BE95" i="25"/>
  <c r="BL88" i="25"/>
  <c r="BJ104" i="39"/>
  <c r="BF92" i="24"/>
  <c r="BL76" i="21"/>
  <c r="BJ76" i="16"/>
  <c r="BE98" i="12"/>
  <c r="BG79" i="17"/>
  <c r="AT99" i="28"/>
  <c r="BD100" i="28"/>
  <c r="BF81" i="15"/>
  <c r="BG82" i="20"/>
  <c r="BH103" i="17"/>
  <c r="BH108" i="38"/>
  <c r="BC110" i="38"/>
  <c r="BM110" i="38"/>
  <c r="BD83" i="28"/>
  <c r="BD107" i="27"/>
  <c r="BD84" i="20"/>
  <c r="BL89" i="24"/>
  <c r="BJ73" i="19"/>
  <c r="BL74" i="17"/>
  <c r="BL106" i="16"/>
  <c r="BH88" i="26"/>
  <c r="BF91" i="28"/>
  <c r="BJ85" i="24"/>
  <c r="BJ92" i="18"/>
  <c r="BM76" i="20"/>
  <c r="BH77" i="27"/>
  <c r="BD78" i="18"/>
  <c r="BE79" i="19"/>
  <c r="BH80" i="13"/>
  <c r="BK101" i="28"/>
  <c r="BF102" i="16"/>
  <c r="BF96" i="28"/>
  <c r="BI83" i="39"/>
  <c r="BG89" i="38"/>
  <c r="BL91" i="39"/>
  <c r="BK99" i="22"/>
  <c r="BJ101" i="15"/>
  <c r="BH95" i="39"/>
  <c r="BK75" i="37"/>
  <c r="BE90" i="27"/>
  <c r="AX74" i="11"/>
  <c r="AU83" i="26"/>
  <c r="AW72" i="39"/>
  <c r="BA83" i="25"/>
  <c r="AT97" i="25"/>
  <c r="BC82" i="22"/>
  <c r="BA91" i="37"/>
  <c r="AT103" i="25"/>
  <c r="AZ86" i="21"/>
  <c r="AU74" i="25"/>
  <c r="AZ106" i="14"/>
  <c r="AX75" i="13"/>
  <c r="BB97" i="28"/>
  <c r="AV92" i="11"/>
  <c r="AT87" i="23"/>
  <c r="AT92" i="39"/>
  <c r="AX95" i="15"/>
  <c r="AU77" i="24"/>
  <c r="AT86" i="24"/>
  <c r="AU94" i="15"/>
  <c r="BA106" i="17"/>
  <c r="AX104" i="22"/>
  <c r="BC88" i="39"/>
  <c r="BB101" i="18"/>
  <c r="AT89" i="14"/>
  <c r="AX100" i="24"/>
  <c r="BA109" i="15"/>
  <c r="AX109" i="17"/>
  <c r="AX109" i="20"/>
  <c r="AX109" i="13"/>
  <c r="AX89" i="18"/>
  <c r="AY101" i="38"/>
  <c r="BC107" i="14"/>
  <c r="BA100" i="37"/>
  <c r="AY80" i="23"/>
  <c r="AV107" i="28"/>
  <c r="BC78" i="13"/>
  <c r="AX81" i="22"/>
  <c r="AW96" i="11"/>
  <c r="BA86" i="24"/>
  <c r="AT85" i="21"/>
  <c r="BC109" i="26"/>
  <c r="AW103" i="22"/>
  <c r="BC79" i="24"/>
  <c r="AZ96" i="26"/>
  <c r="AY98" i="38"/>
  <c r="AW73" i="12"/>
  <c r="AW81" i="39"/>
  <c r="AY78" i="37"/>
  <c r="AV91" i="26"/>
  <c r="AZ73" i="27"/>
  <c r="AW86" i="19"/>
  <c r="AW99" i="19"/>
  <c r="AW104" i="20"/>
  <c r="AW98" i="28"/>
  <c r="AY82" i="38"/>
  <c r="AU89" i="11"/>
  <c r="BC73" i="15"/>
  <c r="AT94" i="26"/>
  <c r="BA105" i="25"/>
  <c r="BA94" i="11"/>
  <c r="AU96" i="39"/>
  <c r="AY108" i="24"/>
  <c r="AX86" i="26"/>
  <c r="BB75" i="38"/>
  <c r="AV89" i="14"/>
  <c r="BA93" i="19"/>
  <c r="BA72" i="37"/>
  <c r="BC96" i="15"/>
  <c r="BC85" i="11"/>
  <c r="BC96" i="25"/>
  <c r="BB87" i="12"/>
  <c r="BC75" i="38"/>
  <c r="AX83" i="25"/>
  <c r="AY89" i="15"/>
  <c r="BA109" i="26"/>
  <c r="AV86" i="12"/>
  <c r="BB88" i="21"/>
  <c r="AU102" i="25"/>
  <c r="BB91" i="20"/>
  <c r="BB78" i="12"/>
  <c r="AX85" i="14"/>
  <c r="AW87" i="25"/>
  <c r="BC94" i="21"/>
  <c r="AW102" i="12"/>
  <c r="AU105" i="37"/>
  <c r="AY102" i="22"/>
  <c r="AU71" i="24"/>
  <c r="AU71" i="23"/>
  <c r="AX82" i="39"/>
  <c r="AZ88" i="22"/>
  <c r="BA92" i="17"/>
  <c r="AZ78" i="14"/>
  <c r="AV77" i="19"/>
  <c r="AX82" i="26"/>
  <c r="AW106" i="19"/>
  <c r="AZ88" i="37"/>
  <c r="AZ76" i="39"/>
  <c r="AZ95" i="38"/>
  <c r="BB91" i="22"/>
  <c r="AX108" i="11"/>
  <c r="AZ89" i="26"/>
  <c r="AT97" i="17"/>
  <c r="AZ102" i="38"/>
  <c r="BC106" i="13"/>
  <c r="BC95" i="23"/>
  <c r="AX102" i="25"/>
  <c r="AW106" i="38"/>
  <c r="AT109" i="37"/>
  <c r="AY87" i="23"/>
  <c r="AX86" i="20"/>
  <c r="BA94" i="28"/>
  <c r="BC98" i="38"/>
  <c r="BB89" i="23"/>
  <c r="BA76" i="28"/>
  <c r="AU87" i="25"/>
  <c r="AV105" i="21"/>
  <c r="AU78" i="39"/>
  <c r="BA78" i="14"/>
  <c r="AY99" i="37"/>
  <c r="BA72" i="39"/>
  <c r="AW76" i="39"/>
  <c r="BA102" i="38"/>
  <c r="BC109" i="24"/>
  <c r="AZ109" i="25"/>
  <c r="AX74" i="22"/>
  <c r="AW95" i="28"/>
  <c r="AW83" i="27"/>
  <c r="BA78" i="39"/>
  <c r="AW98" i="20"/>
  <c r="AY95" i="38"/>
  <c r="AW107" i="19"/>
  <c r="AX93" i="20"/>
  <c r="BB100" i="17"/>
  <c r="BA101" i="19"/>
  <c r="BC97" i="27"/>
  <c r="AX90" i="17"/>
  <c r="BC74" i="27"/>
  <c r="BC80" i="22"/>
  <c r="BA102" i="27"/>
  <c r="BB72" i="37"/>
  <c r="AX98" i="39"/>
  <c r="BB74" i="27"/>
  <c r="AZ96" i="24"/>
  <c r="AT99" i="27"/>
  <c r="AV100" i="21"/>
  <c r="BA90" i="24"/>
  <c r="AZ88" i="19"/>
  <c r="AT102" i="13"/>
  <c r="AV72" i="13"/>
  <c r="AV92" i="39"/>
  <c r="AU84" i="23"/>
  <c r="BA82" i="38"/>
  <c r="AY90" i="20"/>
  <c r="AW107" i="22"/>
  <c r="AW72" i="37"/>
  <c r="BB102" i="13"/>
  <c r="BC109" i="23"/>
  <c r="AW82" i="19"/>
  <c r="AV105" i="24"/>
  <c r="BB103" i="15"/>
  <c r="BA96" i="24"/>
  <c r="AV87" i="17"/>
  <c r="AY76" i="26"/>
  <c r="AU77" i="12"/>
  <c r="AZ95" i="25"/>
  <c r="AU87" i="39"/>
  <c r="BA97" i="12"/>
  <c r="AW75" i="12"/>
  <c r="AY108" i="37"/>
  <c r="AU95" i="17"/>
  <c r="BA88" i="19"/>
  <c r="AW92" i="27"/>
  <c r="AY105" i="12"/>
  <c r="BC77" i="24"/>
  <c r="AW71" i="17"/>
  <c r="BB105" i="38"/>
  <c r="AV103" i="28"/>
  <c r="AV94" i="24"/>
  <c r="AZ92" i="23"/>
  <c r="AY97" i="38"/>
  <c r="AT75" i="12"/>
  <c r="AU97" i="24"/>
  <c r="AV89" i="24"/>
  <c r="AT77" i="16"/>
  <c r="AT76" i="38"/>
  <c r="AT95" i="14"/>
  <c r="AV102" i="23"/>
  <c r="AW90" i="18"/>
  <c r="BC91" i="13"/>
  <c r="AZ107" i="21"/>
  <c r="AX86" i="13"/>
  <c r="BA90" i="27"/>
  <c r="AZ79" i="28"/>
  <c r="AZ72" i="26"/>
  <c r="AZ77" i="11"/>
  <c r="AV78" i="14"/>
  <c r="AW102" i="24"/>
  <c r="AU91" i="28"/>
  <c r="AZ74" i="19"/>
  <c r="AV75" i="28"/>
  <c r="BC102" i="14"/>
  <c r="BA90" i="19"/>
  <c r="AU91" i="18"/>
  <c r="AT107" i="23"/>
  <c r="AZ106" i="13"/>
  <c r="BB93" i="19"/>
  <c r="AT96" i="20"/>
  <c r="AX92" i="16"/>
  <c r="AZ80" i="27"/>
  <c r="AZ73" i="11"/>
  <c r="AV89" i="11"/>
  <c r="AZ87" i="15"/>
  <c r="AX94" i="26"/>
  <c r="BA97" i="17"/>
  <c r="BB87" i="23"/>
  <c r="BA106" i="18"/>
  <c r="BB84" i="15"/>
  <c r="AW75" i="17"/>
  <c r="AV73" i="20"/>
  <c r="AT108" i="24"/>
  <c r="AV88" i="21"/>
  <c r="AZ91" i="37"/>
  <c r="BB84" i="24"/>
  <c r="BA86" i="21"/>
  <c r="AV108" i="28"/>
  <c r="AZ72" i="38"/>
  <c r="AV102" i="18"/>
  <c r="AY90" i="39"/>
  <c r="AX108" i="39"/>
  <c r="AV108" i="39"/>
  <c r="AZ74" i="12"/>
  <c r="AV78" i="12"/>
  <c r="AW78" i="16"/>
  <c r="AZ77" i="37"/>
  <c r="AT78" i="11"/>
  <c r="AV80" i="21"/>
  <c r="AV101" i="15"/>
  <c r="AX108" i="21"/>
  <c r="AX109" i="26"/>
  <c r="BA71" i="25"/>
  <c r="BA72" i="22"/>
  <c r="AV76" i="28"/>
  <c r="AT92" i="16"/>
  <c r="BA107" i="20"/>
  <c r="AZ104" i="21"/>
  <c r="AV85" i="27"/>
  <c r="AU108" i="17"/>
  <c r="AT89" i="20"/>
  <c r="AX74" i="24"/>
  <c r="AW94" i="24"/>
  <c r="AX97" i="38"/>
  <c r="AW89" i="24"/>
  <c r="AU77" i="16"/>
  <c r="BB79" i="16"/>
  <c r="AW102" i="23"/>
  <c r="BB75" i="12"/>
  <c r="BB91" i="13"/>
  <c r="AZ90" i="27"/>
  <c r="BA79" i="28"/>
  <c r="AU96" i="21"/>
  <c r="BA77" i="11"/>
  <c r="AW78" i="14"/>
  <c r="AX101" i="21"/>
  <c r="AV102" i="24"/>
  <c r="AT95" i="39"/>
  <c r="AT91" i="28"/>
  <c r="BA74" i="19"/>
  <c r="BB106" i="26"/>
  <c r="AT91" i="18"/>
  <c r="AY88" i="37"/>
  <c r="AU96" i="20"/>
  <c r="BA80" i="27"/>
  <c r="BA86" i="12"/>
  <c r="BA73" i="11"/>
  <c r="AT98" i="14"/>
  <c r="AW89" i="11"/>
  <c r="AY94" i="26"/>
  <c r="BC87" i="23"/>
  <c r="AZ106" i="18"/>
  <c r="AV75" i="17"/>
  <c r="BB102" i="12"/>
  <c r="AY76" i="28"/>
  <c r="BA74" i="12"/>
  <c r="AW78" i="12"/>
  <c r="AU75" i="37"/>
  <c r="AZ109" i="28"/>
  <c r="AU92" i="18"/>
  <c r="AW101" i="15"/>
  <c r="AW108" i="38"/>
  <c r="AV107" i="17"/>
  <c r="AT97" i="22"/>
  <c r="AW101" i="14"/>
  <c r="AY103" i="14"/>
  <c r="BA91" i="17"/>
  <c r="AU107" i="17"/>
  <c r="AY106" i="25"/>
  <c r="AU75" i="23"/>
  <c r="AW105" i="18"/>
  <c r="BA88" i="17"/>
  <c r="AU80" i="27"/>
  <c r="AW75" i="37"/>
  <c r="AX72" i="38"/>
  <c r="AW109" i="27"/>
  <c r="AX81" i="23"/>
  <c r="AT80" i="17"/>
  <c r="AU93" i="16"/>
  <c r="AV92" i="13"/>
  <c r="AT87" i="38"/>
  <c r="BC108" i="21"/>
  <c r="AY108" i="21"/>
  <c r="AZ94" i="12"/>
  <c r="AV80" i="18"/>
  <c r="AU84" i="22"/>
  <c r="AY81" i="37"/>
  <c r="AX98" i="12"/>
  <c r="AX92" i="27"/>
  <c r="AV76" i="11"/>
  <c r="BC99" i="16"/>
  <c r="AX90" i="22"/>
  <c r="AV87" i="15"/>
  <c r="AY79" i="26"/>
  <c r="BC91" i="17"/>
  <c r="BC79" i="28"/>
  <c r="AY90" i="28"/>
  <c r="AZ75" i="22"/>
  <c r="AU108" i="11"/>
  <c r="AZ86" i="11"/>
  <c r="AW96" i="39"/>
  <c r="AZ82" i="11"/>
  <c r="AT89" i="12"/>
  <c r="AX82" i="11"/>
  <c r="BB94" i="21"/>
  <c r="BC100" i="11"/>
  <c r="AY72" i="17"/>
  <c r="AT71" i="24"/>
  <c r="AT71" i="23"/>
  <c r="AV87" i="38"/>
  <c r="AZ71" i="25"/>
  <c r="AX85" i="24"/>
  <c r="AT75" i="25"/>
  <c r="BA94" i="17"/>
  <c r="AY77" i="22"/>
  <c r="BC108" i="15"/>
  <c r="AY99" i="19"/>
  <c r="AT85" i="12"/>
  <c r="BC87" i="17"/>
  <c r="AU82" i="18"/>
  <c r="AU100" i="20"/>
  <c r="AV91" i="20"/>
  <c r="BC75" i="24"/>
  <c r="AW78" i="22"/>
  <c r="AW104" i="13"/>
  <c r="AW99" i="16"/>
  <c r="AY103" i="37"/>
  <c r="AY81" i="26"/>
  <c r="AW76" i="11"/>
  <c r="AY77" i="11"/>
  <c r="BB99" i="16"/>
  <c r="AY82" i="12"/>
  <c r="BB104" i="20"/>
  <c r="AY94" i="24"/>
  <c r="AX92" i="11"/>
  <c r="AW81" i="13"/>
  <c r="AV82" i="13"/>
  <c r="BB91" i="17"/>
  <c r="BB79" i="28"/>
  <c r="BA91" i="12"/>
  <c r="AY85" i="39"/>
  <c r="AU88" i="37"/>
  <c r="AU79" i="14"/>
  <c r="AY73" i="39"/>
  <c r="AX95" i="12"/>
  <c r="BB98" i="25"/>
  <c r="BA100" i="12"/>
  <c r="AZ91" i="19"/>
  <c r="AW83" i="37"/>
  <c r="BA75" i="22"/>
  <c r="AU80" i="23"/>
  <c r="BC106" i="17"/>
  <c r="AY108" i="28"/>
  <c r="AV85" i="21"/>
  <c r="AY96" i="11"/>
  <c r="AY82" i="28"/>
  <c r="BA86" i="11"/>
  <c r="AV96" i="39"/>
  <c r="AT83" i="24"/>
  <c r="AW89" i="14"/>
  <c r="AU89" i="12"/>
  <c r="AV86" i="20"/>
  <c r="AY82" i="11"/>
  <c r="BC87" i="21"/>
  <c r="BB87" i="20"/>
  <c r="BB100" i="11"/>
  <c r="AW81" i="17"/>
  <c r="BC103" i="25"/>
  <c r="BB82" i="21"/>
  <c r="AW73" i="27"/>
  <c r="BA73" i="18"/>
  <c r="AT94" i="20"/>
  <c r="AV90" i="23"/>
  <c r="BC93" i="28"/>
  <c r="BC84" i="20"/>
  <c r="AW88" i="13"/>
  <c r="AV109" i="27"/>
  <c r="BB75" i="24"/>
  <c r="AU87" i="28"/>
  <c r="AX72" i="19"/>
  <c r="AZ75" i="15"/>
  <c r="AX72" i="15"/>
  <c r="AT103" i="15"/>
  <c r="AV78" i="15"/>
  <c r="BC100" i="39"/>
  <c r="AU81" i="21"/>
  <c r="AV74" i="37"/>
  <c r="AU107" i="20"/>
  <c r="AZ92" i="27"/>
  <c r="AW96" i="14"/>
  <c r="AZ103" i="21"/>
  <c r="BB87" i="39"/>
  <c r="AV89" i="27"/>
  <c r="AY89" i="25"/>
  <c r="AZ100" i="25"/>
  <c r="AZ85" i="37"/>
  <c r="AZ86" i="18"/>
  <c r="AX96" i="25"/>
  <c r="AY87" i="38"/>
  <c r="AY93" i="11"/>
  <c r="AT104" i="28"/>
  <c r="AT105" i="18"/>
  <c r="AX96" i="21"/>
  <c r="AY109" i="12"/>
  <c r="AW84" i="26"/>
  <c r="BC91" i="26"/>
  <c r="AZ80" i="11"/>
  <c r="AV90" i="37"/>
  <c r="AW102" i="25"/>
  <c r="AT95" i="16"/>
  <c r="AX96" i="39"/>
  <c r="AV100" i="18"/>
  <c r="AZ108" i="14"/>
  <c r="BA109" i="23"/>
  <c r="AY107" i="26"/>
  <c r="AX109" i="23"/>
  <c r="AU75" i="20"/>
  <c r="AY102" i="12"/>
  <c r="AW83" i="21"/>
  <c r="BA77" i="25"/>
  <c r="AX99" i="22"/>
  <c r="AY106" i="24"/>
  <c r="AX99" i="19"/>
  <c r="BB87" i="17"/>
  <c r="AW100" i="16"/>
  <c r="AW89" i="27"/>
  <c r="AX89" i="25"/>
  <c r="BA100" i="25"/>
  <c r="AW92" i="16"/>
  <c r="AZ77" i="15"/>
  <c r="AX87" i="38"/>
  <c r="BA84" i="27"/>
  <c r="AZ109" i="27"/>
  <c r="AU95" i="16"/>
  <c r="BA108" i="14"/>
  <c r="AW80" i="39"/>
  <c r="AY92" i="13"/>
  <c r="AZ72" i="22"/>
  <c r="AW105" i="24"/>
  <c r="AT75" i="20"/>
  <c r="AT75" i="18"/>
  <c r="AT87" i="28"/>
  <c r="AZ92" i="17"/>
  <c r="AV104" i="13"/>
  <c r="BC107" i="22"/>
  <c r="BC105" i="20"/>
  <c r="AU92" i="23"/>
  <c r="AX97" i="18"/>
  <c r="AT90" i="22"/>
  <c r="AY92" i="25"/>
  <c r="AV97" i="18"/>
  <c r="BB90" i="27"/>
  <c r="AW93" i="12"/>
  <c r="AU102" i="24"/>
  <c r="BB89" i="22"/>
  <c r="AV108" i="37"/>
  <c r="AU79" i="21"/>
  <c r="BC102" i="38"/>
  <c r="AV88" i="28"/>
  <c r="BA84" i="12"/>
  <c r="BC92" i="22"/>
  <c r="AZ83" i="38"/>
  <c r="AT85" i="23"/>
  <c r="AX86" i="12"/>
  <c r="AX106" i="27"/>
  <c r="BB101" i="23"/>
  <c r="AZ73" i="37"/>
  <c r="AV73" i="23"/>
  <c r="AY99" i="39"/>
  <c r="AU97" i="16"/>
  <c r="AT84" i="22"/>
  <c r="AX106" i="25"/>
  <c r="AY72" i="38"/>
  <c r="AU103" i="15"/>
  <c r="AX84" i="20"/>
  <c r="AW78" i="15"/>
  <c r="AT81" i="21"/>
  <c r="BA92" i="27"/>
  <c r="AV96" i="14"/>
  <c r="BC87" i="39"/>
  <c r="BC96" i="16"/>
  <c r="BA101" i="27"/>
  <c r="BA73" i="17"/>
  <c r="BB105" i="20"/>
  <c r="AX76" i="18"/>
  <c r="AT108" i="26"/>
  <c r="AY97" i="18"/>
  <c r="AT103" i="19"/>
  <c r="AU90" i="22"/>
  <c r="AX92" i="25"/>
  <c r="AW97" i="18"/>
  <c r="AV93" i="12"/>
  <c r="BB102" i="38"/>
  <c r="AW88" i="28"/>
  <c r="AZ84" i="12"/>
  <c r="BA83" i="38"/>
  <c r="BC101" i="23"/>
  <c r="BC87" i="18"/>
  <c r="BA73" i="37"/>
  <c r="BC88" i="20"/>
  <c r="BC75" i="17"/>
  <c r="AX99" i="39"/>
  <c r="AY99" i="16"/>
  <c r="AY99" i="18"/>
  <c r="AT97" i="16"/>
  <c r="AX92" i="28"/>
  <c r="AZ78" i="18"/>
  <c r="AU76" i="17"/>
  <c r="AT107" i="20"/>
  <c r="AV88" i="26"/>
  <c r="BC78" i="39"/>
  <c r="AV77" i="37"/>
  <c r="BA86" i="28"/>
  <c r="BB103" i="21"/>
  <c r="AW71" i="12"/>
  <c r="BB85" i="14"/>
  <c r="AW76" i="28"/>
  <c r="AV107" i="23"/>
  <c r="AZ94" i="24"/>
  <c r="AY78" i="27"/>
  <c r="AX78" i="23"/>
  <c r="AT76" i="11"/>
  <c r="AX106" i="18"/>
  <c r="AX74" i="39"/>
  <c r="AX99" i="15"/>
  <c r="AU107" i="21"/>
  <c r="AZ81" i="16"/>
  <c r="BA107" i="17"/>
  <c r="AY74" i="21"/>
  <c r="AT98" i="17"/>
  <c r="AX79" i="38"/>
  <c r="AV86" i="37"/>
  <c r="AY93" i="16"/>
  <c r="AW87" i="38"/>
  <c r="AX93" i="16"/>
  <c r="AV83" i="21"/>
  <c r="AV75" i="37"/>
  <c r="AY104" i="21"/>
  <c r="AW79" i="20"/>
  <c r="BB96" i="20"/>
  <c r="BB80" i="26"/>
  <c r="BC73" i="16"/>
  <c r="AZ107" i="17"/>
  <c r="AU98" i="17"/>
  <c r="BB100" i="24"/>
  <c r="BC90" i="23"/>
  <c r="BC73" i="22"/>
  <c r="AU100" i="24"/>
  <c r="AT93" i="13"/>
  <c r="AW97" i="17"/>
  <c r="AX100" i="19"/>
  <c r="AX83" i="14"/>
  <c r="AV109" i="13"/>
  <c r="BC106" i="20"/>
  <c r="AX72" i="26"/>
  <c r="AZ105" i="12"/>
  <c r="AU106" i="18"/>
  <c r="AV75" i="24"/>
  <c r="AV77" i="11"/>
  <c r="BC78" i="24"/>
  <c r="AV71" i="28"/>
  <c r="BA100" i="26"/>
  <c r="AZ105" i="37"/>
  <c r="AV97" i="37"/>
  <c r="AX82" i="15"/>
  <c r="AZ100" i="15"/>
  <c r="AV80" i="25"/>
  <c r="AU75" i="18"/>
  <c r="AT92" i="18"/>
  <c r="AY85" i="24"/>
  <c r="AV96" i="20"/>
  <c r="BA104" i="21"/>
  <c r="AT91" i="38"/>
  <c r="AT107" i="38"/>
  <c r="AU78" i="24"/>
  <c r="AW91" i="13"/>
  <c r="AT89" i="18"/>
  <c r="AY88" i="20"/>
  <c r="AZ100" i="26"/>
  <c r="BC79" i="18"/>
  <c r="AU108" i="23"/>
  <c r="BB108" i="39"/>
  <c r="AY78" i="15"/>
  <c r="AW85" i="27"/>
  <c r="AZ107" i="20"/>
  <c r="AT106" i="24"/>
  <c r="AU84" i="13"/>
  <c r="AW87" i="17"/>
  <c r="AT104" i="14"/>
  <c r="AT72" i="27"/>
  <c r="AT77" i="12"/>
  <c r="AZ84" i="20"/>
  <c r="BA95" i="25"/>
  <c r="AT71" i="17"/>
  <c r="AT101" i="26"/>
  <c r="AZ97" i="12"/>
  <c r="AU102" i="23"/>
  <c r="AZ90" i="39"/>
  <c r="AT95" i="17"/>
  <c r="AV92" i="27"/>
  <c r="AY86" i="16"/>
  <c r="AV88" i="37"/>
  <c r="AU89" i="25"/>
  <c r="BB77" i="24"/>
  <c r="AV109" i="12"/>
  <c r="AX104" i="20"/>
  <c r="AZ88" i="13"/>
  <c r="AX96" i="15"/>
  <c r="BC88" i="13"/>
  <c r="AV93" i="21"/>
  <c r="AX87" i="18"/>
  <c r="AV105" i="11"/>
  <c r="AZ99" i="14"/>
  <c r="AV90" i="14"/>
  <c r="AV71" i="24"/>
  <c r="BB88" i="24"/>
  <c r="AV98" i="38"/>
  <c r="AW90" i="27"/>
  <c r="AY92" i="28"/>
  <c r="AT80" i="27"/>
  <c r="AY76" i="17"/>
  <c r="AU81" i="14"/>
  <c r="AZ86" i="28"/>
  <c r="AY105" i="23"/>
  <c r="AT106" i="18"/>
  <c r="AY100" i="25"/>
  <c r="AU105" i="13"/>
  <c r="AW100" i="21"/>
  <c r="AU101" i="26"/>
  <c r="AW99" i="25"/>
  <c r="AV83" i="16"/>
  <c r="BB91" i="12"/>
  <c r="BB84" i="12"/>
  <c r="AW96" i="21"/>
  <c r="AU92" i="20"/>
  <c r="AY104" i="20"/>
  <c r="BA88" i="13"/>
  <c r="AY77" i="21"/>
  <c r="AW81" i="38"/>
  <c r="BC105" i="11"/>
  <c r="BC74" i="20"/>
  <c r="AZ81" i="23"/>
  <c r="AT73" i="24"/>
  <c r="AW105" i="11"/>
  <c r="BC80" i="15"/>
  <c r="AY85" i="26"/>
  <c r="AW90" i="14"/>
  <c r="AV94" i="13"/>
  <c r="AU109" i="15"/>
  <c r="AX108" i="15"/>
  <c r="AU95" i="37"/>
  <c r="AV80" i="14"/>
  <c r="BC105" i="17"/>
  <c r="BB92" i="23"/>
  <c r="AU89" i="20"/>
  <c r="AX92" i="24"/>
  <c r="AW80" i="13"/>
  <c r="AZ102" i="23"/>
  <c r="BC105" i="38"/>
  <c r="BC86" i="19"/>
  <c r="AU91" i="16"/>
  <c r="AY96" i="24"/>
  <c r="AY98" i="37"/>
  <c r="AW88" i="22"/>
  <c r="AW76" i="19"/>
  <c r="AU101" i="28"/>
  <c r="BB88" i="11"/>
  <c r="AV90" i="18"/>
  <c r="BB89" i="17"/>
  <c r="AT73" i="11"/>
  <c r="AU83" i="39"/>
  <c r="AT104" i="20"/>
  <c r="AT89" i="22"/>
  <c r="AY84" i="37"/>
  <c r="AW75" i="28"/>
  <c r="BA96" i="15"/>
  <c r="AU100" i="13"/>
  <c r="BB108" i="11"/>
  <c r="AY92" i="16"/>
  <c r="AX99" i="11"/>
  <c r="AY85" i="11"/>
  <c r="AX105" i="25"/>
  <c r="AW96" i="15"/>
  <c r="AY71" i="21"/>
  <c r="AW94" i="17"/>
  <c r="AT96" i="14"/>
  <c r="AZ97" i="17"/>
  <c r="BC84" i="15"/>
  <c r="BC109" i="14"/>
  <c r="AZ108" i="28"/>
  <c r="AU108" i="24"/>
  <c r="AW88" i="21"/>
  <c r="AW95" i="12"/>
  <c r="BA82" i="12"/>
  <c r="AT83" i="25"/>
  <c r="AV108" i="11"/>
  <c r="BB72" i="18"/>
  <c r="BC84" i="21"/>
  <c r="AZ89" i="23"/>
  <c r="BC98" i="13"/>
  <c r="AU82" i="19"/>
  <c r="AU86" i="11"/>
  <c r="AY101" i="16"/>
  <c r="BA90" i="23"/>
  <c r="BA88" i="38"/>
  <c r="AW74" i="18"/>
  <c r="AT88" i="24"/>
  <c r="AY95" i="14"/>
  <c r="AV95" i="39"/>
  <c r="AY89" i="22"/>
  <c r="AX92" i="17"/>
  <c r="AV97" i="28"/>
  <c r="BC98" i="22"/>
  <c r="AX106" i="39"/>
  <c r="AT86" i="28"/>
  <c r="BB91" i="25"/>
  <c r="BB84" i="19"/>
  <c r="AZ72" i="14"/>
  <c r="BB98" i="16"/>
  <c r="AX72" i="37"/>
  <c r="AX81" i="13"/>
  <c r="BA82" i="13"/>
  <c r="AY83" i="20"/>
  <c r="AY90" i="21"/>
  <c r="AW106" i="20"/>
  <c r="BC86" i="12"/>
  <c r="AX96" i="18"/>
  <c r="AU98" i="11"/>
  <c r="AX103" i="21"/>
  <c r="AV83" i="18"/>
  <c r="BB87" i="19"/>
  <c r="BB104" i="23"/>
  <c r="AU93" i="22"/>
  <c r="AZ105" i="22"/>
  <c r="BA97" i="22"/>
  <c r="AY98" i="26"/>
  <c r="AT101" i="14"/>
  <c r="AT103" i="28"/>
  <c r="BB109" i="22"/>
  <c r="BB88" i="16"/>
  <c r="BC84" i="11"/>
  <c r="BA96" i="12"/>
  <c r="AV99" i="21"/>
  <c r="AX88" i="27"/>
  <c r="AT104" i="12"/>
  <c r="AZ75" i="11"/>
  <c r="BB79" i="38"/>
  <c r="BC106" i="18"/>
  <c r="AV71" i="27"/>
  <c r="BC96" i="12"/>
  <c r="AX98" i="21"/>
  <c r="AX81" i="12"/>
  <c r="AV102" i="38"/>
  <c r="AX87" i="14"/>
  <c r="BB106" i="23"/>
  <c r="BC77" i="21"/>
  <c r="BC98" i="24"/>
  <c r="AX99" i="20"/>
  <c r="AZ82" i="27"/>
  <c r="AV81" i="12"/>
  <c r="AV83" i="22"/>
  <c r="AV107" i="13"/>
  <c r="AZ90" i="15"/>
  <c r="BB108" i="18"/>
  <c r="BA108" i="23"/>
  <c r="AV97" i="14"/>
  <c r="AV103" i="23"/>
  <c r="AX95" i="16"/>
  <c r="BA105" i="21"/>
  <c r="AX93" i="28"/>
  <c r="AW98" i="38"/>
  <c r="AV90" i="27"/>
  <c r="AT72" i="18"/>
  <c r="AV102" i="39"/>
  <c r="AX108" i="27"/>
  <c r="AY71" i="18"/>
  <c r="AZ108" i="38"/>
  <c r="AY87" i="22"/>
  <c r="AV75" i="14"/>
  <c r="BC90" i="11"/>
  <c r="AV88" i="12"/>
  <c r="BC98" i="39"/>
  <c r="BC93" i="37"/>
  <c r="AY75" i="14"/>
  <c r="AV90" i="16"/>
  <c r="AT105" i="20"/>
  <c r="AY86" i="38"/>
  <c r="AZ78" i="21"/>
  <c r="AY107" i="14"/>
  <c r="BA109" i="28"/>
  <c r="BB76" i="19"/>
  <c r="AY90" i="24"/>
  <c r="AX96" i="17"/>
  <c r="AV108" i="23"/>
  <c r="AU72" i="37"/>
  <c r="AV76" i="12"/>
  <c r="BA101" i="39"/>
  <c r="AY102" i="13"/>
  <c r="AY107" i="28"/>
  <c r="AW108" i="12"/>
  <c r="AT105" i="22"/>
  <c r="BA97" i="11"/>
  <c r="AV89" i="17"/>
  <c r="BC97" i="19"/>
  <c r="AT90" i="17"/>
  <c r="BB71" i="26"/>
  <c r="AX104" i="23"/>
  <c r="BA76" i="15"/>
  <c r="BC86" i="21"/>
  <c r="AV87" i="21"/>
  <c r="AU88" i="14"/>
  <c r="AY105" i="19"/>
  <c r="AV96" i="12"/>
  <c r="AY97" i="15"/>
  <c r="AW100" i="23"/>
  <c r="BA98" i="13"/>
  <c r="BA102" i="12"/>
  <c r="AW108" i="23"/>
  <c r="AV97" i="39"/>
  <c r="AT81" i="22"/>
  <c r="BA73" i="27"/>
  <c r="BB109" i="15"/>
  <c r="AW109" i="11"/>
  <c r="AY107" i="18"/>
  <c r="BC71" i="28"/>
  <c r="BB96" i="25"/>
  <c r="AY92" i="11"/>
  <c r="BB90" i="20"/>
  <c r="BB106" i="17"/>
  <c r="AX88" i="21"/>
  <c r="BB103" i="25"/>
  <c r="BC82" i="21"/>
  <c r="AZ107" i="25"/>
  <c r="AV73" i="27"/>
  <c r="BB81" i="19"/>
  <c r="AU89" i="38"/>
  <c r="AW90" i="23"/>
  <c r="BB93" i="28"/>
  <c r="AY109" i="23"/>
  <c r="BC72" i="12"/>
  <c r="AT108" i="25"/>
  <c r="BB109" i="24"/>
  <c r="BA109" i="25"/>
  <c r="BB80" i="38"/>
  <c r="AU84" i="19"/>
  <c r="AZ98" i="21"/>
  <c r="BA85" i="39"/>
  <c r="AV90" i="15"/>
  <c r="BA92" i="37"/>
  <c r="AU101" i="12"/>
  <c r="AY94" i="13"/>
  <c r="AX105" i="27"/>
  <c r="BA106" i="25"/>
  <c r="AX78" i="13"/>
  <c r="AX91" i="37"/>
  <c r="AZ72" i="13"/>
  <c r="AW78" i="38"/>
  <c r="BC98" i="27"/>
  <c r="AT89" i="15"/>
  <c r="AU87" i="18"/>
  <c r="BC73" i="18"/>
  <c r="AY93" i="20"/>
  <c r="BC100" i="24"/>
  <c r="BB99" i="18"/>
  <c r="AT102" i="17"/>
  <c r="AV92" i="38"/>
  <c r="AX104" i="26"/>
  <c r="AZ75" i="14"/>
  <c r="AZ106" i="22"/>
  <c r="AV75" i="25"/>
  <c r="AZ85" i="18"/>
  <c r="AV77" i="17"/>
  <c r="AZ71" i="19"/>
  <c r="BA106" i="22"/>
  <c r="BB81" i="21"/>
  <c r="AW75" i="25"/>
  <c r="BB78" i="39"/>
  <c r="BA92" i="24"/>
  <c r="AW77" i="17"/>
  <c r="AY105" i="27"/>
  <c r="BC80" i="23"/>
  <c r="AV83" i="27"/>
  <c r="AZ108" i="19"/>
  <c r="BA74" i="21"/>
  <c r="AV78" i="38"/>
  <c r="BB98" i="27"/>
  <c r="BC102" i="18"/>
  <c r="BC98" i="28"/>
  <c r="AZ79" i="11"/>
  <c r="AZ71" i="21"/>
  <c r="AU74" i="17"/>
  <c r="AZ83" i="24"/>
  <c r="AY90" i="17"/>
  <c r="BB86" i="18"/>
  <c r="AY87" i="12"/>
  <c r="AY90" i="15"/>
  <c r="AT91" i="21"/>
  <c r="BA92" i="13"/>
  <c r="AY80" i="15"/>
  <c r="AY82" i="15"/>
  <c r="BC100" i="22"/>
  <c r="BA100" i="15"/>
  <c r="AX74" i="17"/>
  <c r="AW76" i="16"/>
  <c r="AT84" i="23"/>
  <c r="AZ82" i="38"/>
  <c r="AX94" i="12"/>
  <c r="AT76" i="39"/>
  <c r="AX76" i="19"/>
  <c r="AX80" i="18"/>
  <c r="AT83" i="27"/>
  <c r="AY107" i="11"/>
  <c r="AY87" i="17"/>
  <c r="AU95" i="22"/>
  <c r="BA105" i="24"/>
  <c r="BC76" i="39"/>
  <c r="BB96" i="17"/>
  <c r="AV71" i="20"/>
  <c r="AV83" i="25"/>
  <c r="AT80" i="26"/>
  <c r="BA102" i="24"/>
  <c r="BB99" i="11"/>
  <c r="AZ78" i="38"/>
  <c r="BB80" i="15"/>
  <c r="BB109" i="23"/>
  <c r="AX88" i="23"/>
  <c r="AU99" i="22"/>
  <c r="AW80" i="14"/>
  <c r="AT107" i="11"/>
  <c r="AZ98" i="11"/>
  <c r="AZ102" i="39"/>
  <c r="BC89" i="18"/>
  <c r="AV76" i="16"/>
  <c r="AU99" i="27"/>
  <c r="AZ90" i="24"/>
  <c r="AY76" i="19"/>
  <c r="AU83" i="27"/>
  <c r="AX107" i="11"/>
  <c r="BA88" i="39"/>
  <c r="AX87" i="17"/>
  <c r="AT95" i="22"/>
  <c r="AX89" i="27"/>
  <c r="AZ105" i="24"/>
  <c r="BA76" i="19"/>
  <c r="BB76" i="39"/>
  <c r="BA108" i="27"/>
  <c r="BA91" i="25"/>
  <c r="BC96" i="17"/>
  <c r="BA85" i="11"/>
  <c r="AT91" i="12"/>
  <c r="AY104" i="28"/>
  <c r="AU80" i="26"/>
  <c r="AV102" i="13"/>
  <c r="AX86" i="16"/>
  <c r="BC102" i="25"/>
  <c r="AW109" i="12"/>
  <c r="AT71" i="19"/>
  <c r="AZ83" i="27"/>
  <c r="BA78" i="38"/>
  <c r="BC105" i="27"/>
  <c r="AU72" i="21"/>
  <c r="AW72" i="38"/>
  <c r="AX83" i="24"/>
  <c r="AZ97" i="21"/>
  <c r="BA84" i="39"/>
  <c r="AV96" i="23"/>
  <c r="AT71" i="25"/>
  <c r="AW104" i="26"/>
  <c r="AT75" i="13"/>
  <c r="AX76" i="14"/>
  <c r="AT94" i="12"/>
  <c r="AY74" i="24"/>
  <c r="AV80" i="13"/>
  <c r="AT91" i="16"/>
  <c r="AW84" i="19"/>
  <c r="BC103" i="23"/>
  <c r="BC75" i="12"/>
  <c r="AV72" i="39"/>
  <c r="AX88" i="37"/>
  <c r="AY82" i="25"/>
  <c r="AZ107" i="23"/>
  <c r="AZ86" i="12"/>
  <c r="AV72" i="14"/>
  <c r="AV94" i="17"/>
  <c r="BC79" i="13"/>
  <c r="AX76" i="28"/>
  <c r="AT76" i="19"/>
  <c r="AU76" i="19"/>
  <c r="BA96" i="17"/>
  <c r="AV88" i="13"/>
  <c r="AZ95" i="17"/>
  <c r="AU72" i="20"/>
  <c r="BC80" i="14"/>
  <c r="AU102" i="28"/>
  <c r="AT106" i="39"/>
  <c r="AW92" i="15"/>
  <c r="AZ85" i="15"/>
  <c r="AW88" i="26"/>
  <c r="AT108" i="17"/>
  <c r="AU72" i="11"/>
  <c r="AZ76" i="11"/>
  <c r="AU107" i="38"/>
  <c r="AW87" i="16"/>
  <c r="AT86" i="19"/>
  <c r="AX73" i="15"/>
  <c r="BA99" i="23"/>
  <c r="AZ96" i="17"/>
  <c r="AZ72" i="11"/>
  <c r="AX82" i="13"/>
  <c r="AV79" i="20"/>
  <c r="BA72" i="11"/>
  <c r="AU73" i="19"/>
  <c r="AT73" i="19"/>
  <c r="BC75" i="26"/>
  <c r="AT100" i="19"/>
  <c r="AT86" i="38"/>
  <c r="AU104" i="24"/>
  <c r="BC109" i="28"/>
  <c r="AU100" i="21"/>
  <c r="AV78" i="18"/>
  <c r="AY100" i="19"/>
  <c r="AY83" i="14"/>
  <c r="AW109" i="13"/>
  <c r="BB106" i="20"/>
  <c r="AY107" i="21"/>
  <c r="AT72" i="14"/>
  <c r="AX97" i="25"/>
  <c r="AW78" i="39"/>
  <c r="AY102" i="20"/>
  <c r="AX100" i="20"/>
  <c r="AT91" i="22"/>
  <c r="AU95" i="14"/>
  <c r="AX76" i="26"/>
  <c r="BB79" i="11"/>
  <c r="BB105" i="24"/>
  <c r="AY96" i="22"/>
  <c r="AU80" i="20"/>
  <c r="AV92" i="17"/>
  <c r="AV99" i="15"/>
  <c r="AW86" i="38"/>
  <c r="AX108" i="37"/>
  <c r="AZ84" i="19"/>
  <c r="AZ92" i="11"/>
  <c r="AZ82" i="18"/>
  <c r="AW83" i="16"/>
  <c r="BB107" i="28"/>
  <c r="BC84" i="12"/>
  <c r="AX77" i="21"/>
  <c r="AT76" i="21"/>
  <c r="AZ105" i="18"/>
  <c r="AZ97" i="15"/>
  <c r="BA89" i="27"/>
  <c r="AW93" i="17"/>
  <c r="BB95" i="14"/>
  <c r="AU106" i="24"/>
  <c r="AY95" i="20"/>
  <c r="AU72" i="27"/>
  <c r="BC79" i="11"/>
  <c r="BA84" i="20"/>
  <c r="AW109" i="24"/>
  <c r="BC105" i="24"/>
  <c r="AX96" i="22"/>
  <c r="AT80" i="20"/>
  <c r="AU71" i="17"/>
  <c r="AY84" i="22"/>
  <c r="AU106" i="14"/>
  <c r="AW92" i="17"/>
  <c r="AW99" i="15"/>
  <c r="AT102" i="23"/>
  <c r="AV86" i="38"/>
  <c r="BA84" i="19"/>
  <c r="BA92" i="11"/>
  <c r="BA82" i="18"/>
  <c r="BC107" i="28"/>
  <c r="BB84" i="27"/>
  <c r="AT89" i="25"/>
  <c r="BB92" i="15"/>
  <c r="AW84" i="17"/>
  <c r="BC83" i="27"/>
  <c r="BC86" i="23"/>
  <c r="AZ94" i="15"/>
  <c r="AU106" i="23"/>
  <c r="AW84" i="11"/>
  <c r="AV97" i="19"/>
  <c r="BC87" i="37"/>
  <c r="AY87" i="18"/>
  <c r="BB84" i="26"/>
  <c r="AZ96" i="22"/>
  <c r="AU88" i="19"/>
  <c r="AW106" i="13"/>
  <c r="AW88" i="11"/>
  <c r="BA95" i="17"/>
  <c r="AY94" i="17"/>
  <c r="AT75" i="23"/>
  <c r="AT72" i="20"/>
  <c r="BC78" i="38"/>
  <c r="BC105" i="23"/>
  <c r="AW80" i="25"/>
  <c r="BC74" i="14"/>
  <c r="AV88" i="11"/>
  <c r="AV89" i="16"/>
  <c r="AX94" i="17"/>
  <c r="BC93" i="15"/>
  <c r="AT75" i="38"/>
  <c r="AW93" i="11"/>
  <c r="AT98" i="39"/>
  <c r="AW81" i="18"/>
  <c r="AU93" i="11"/>
  <c r="BA74" i="38"/>
  <c r="AT94" i="27"/>
  <c r="AV97" i="11"/>
  <c r="AT79" i="13"/>
  <c r="BB95" i="11"/>
  <c r="AY90" i="26"/>
  <c r="AT109" i="22"/>
  <c r="AW98" i="21"/>
  <c r="AX100" i="21"/>
  <c r="BC104" i="37"/>
  <c r="AX93" i="26"/>
  <c r="BB106" i="14"/>
  <c r="BA106" i="39"/>
  <c r="AZ77" i="21"/>
  <c r="AV106" i="22"/>
  <c r="AZ105" i="27"/>
  <c r="AX77" i="11"/>
  <c r="BB97" i="17"/>
  <c r="AX81" i="38"/>
  <c r="AX85" i="39"/>
  <c r="AT88" i="37"/>
  <c r="AT79" i="14"/>
  <c r="BB109" i="25"/>
  <c r="AW106" i="26"/>
  <c r="AV85" i="18"/>
  <c r="AX79" i="26"/>
  <c r="AX90" i="28"/>
  <c r="AW88" i="19"/>
  <c r="AT78" i="38"/>
  <c r="AU73" i="39"/>
  <c r="BC107" i="18"/>
  <c r="AY92" i="26"/>
  <c r="AW74" i="28"/>
  <c r="AY98" i="11"/>
  <c r="AV106" i="26"/>
  <c r="AV88" i="24"/>
  <c r="AW89" i="18"/>
  <c r="AW88" i="24"/>
  <c r="AW84" i="18"/>
  <c r="AV78" i="22"/>
  <c r="AV105" i="20"/>
  <c r="AX77" i="22"/>
  <c r="AV75" i="19"/>
  <c r="AY77" i="19"/>
  <c r="AT82" i="20"/>
  <c r="AV87" i="22"/>
  <c r="AX106" i="14"/>
  <c r="AV73" i="11"/>
  <c r="AV76" i="14"/>
  <c r="AX77" i="23"/>
  <c r="AY80" i="12"/>
  <c r="AT82" i="13"/>
  <c r="AV107" i="14"/>
  <c r="AT104" i="16"/>
  <c r="AZ77" i="24"/>
  <c r="BB98" i="15"/>
  <c r="AV74" i="17"/>
  <c r="AV93" i="17"/>
  <c r="BC91" i="37"/>
  <c r="AY99" i="22"/>
  <c r="BC89" i="11"/>
  <c r="BA78" i="26"/>
  <c r="AY72" i="19"/>
  <c r="AT80" i="13"/>
  <c r="AW91" i="20"/>
  <c r="BC71" i="19"/>
  <c r="BB80" i="14"/>
  <c r="BA75" i="38"/>
  <c r="BA105" i="27"/>
  <c r="AY93" i="17"/>
  <c r="AZ90" i="17"/>
  <c r="AY90" i="22"/>
  <c r="AW96" i="25"/>
  <c r="AV87" i="26"/>
  <c r="AU85" i="24"/>
  <c r="AV80" i="22"/>
  <c r="AU75" i="28"/>
  <c r="AT88" i="11"/>
  <c r="AV92" i="16"/>
  <c r="BB106" i="39"/>
  <c r="BC87" i="16"/>
  <c r="AY85" i="18"/>
  <c r="AY72" i="15"/>
  <c r="AY93" i="18"/>
  <c r="BA71" i="22"/>
  <c r="AT92" i="17"/>
  <c r="BA76" i="20"/>
  <c r="AY83" i="37"/>
  <c r="BA105" i="38"/>
  <c r="AT90" i="16"/>
  <c r="AY106" i="14"/>
  <c r="AU102" i="20"/>
  <c r="BC97" i="24"/>
  <c r="BC80" i="20"/>
  <c r="BA105" i="18"/>
  <c r="BB105" i="18"/>
  <c r="AT88" i="19"/>
  <c r="BA94" i="12"/>
  <c r="BA102" i="14"/>
  <c r="AU102" i="21"/>
  <c r="AT100" i="38"/>
  <c r="AZ75" i="38"/>
  <c r="BB86" i="13"/>
  <c r="AY98" i="12"/>
  <c r="AW106" i="22"/>
  <c r="AU80" i="13"/>
  <c r="AT76" i="17"/>
  <c r="AU100" i="38"/>
  <c r="AT71" i="20"/>
  <c r="AW80" i="26"/>
  <c r="AW98" i="22"/>
  <c r="AZ71" i="22"/>
  <c r="AZ76" i="20"/>
  <c r="AX83" i="37"/>
  <c r="AV100" i="16"/>
  <c r="AW97" i="16"/>
  <c r="AZ108" i="11"/>
  <c r="AZ84" i="18"/>
  <c r="BA100" i="13"/>
  <c r="AV101" i="39"/>
  <c r="BA108" i="26"/>
  <c r="BC86" i="38"/>
  <c r="AV91" i="16"/>
  <c r="BB96" i="16"/>
  <c r="AY89" i="24"/>
  <c r="AV97" i="26"/>
  <c r="BB72" i="15"/>
  <c r="AZ97" i="18"/>
  <c r="AX102" i="14"/>
  <c r="AT86" i="13"/>
  <c r="BC90" i="18"/>
  <c r="BB95" i="12"/>
  <c r="AZ77" i="22"/>
  <c r="AT102" i="21"/>
  <c r="AU102" i="14"/>
  <c r="AW71" i="15"/>
  <c r="AY92" i="27"/>
  <c r="BA94" i="27"/>
  <c r="BC106" i="39"/>
  <c r="BB107" i="22"/>
  <c r="AX93" i="18"/>
  <c r="AW73" i="15"/>
  <c r="AZ85" i="16"/>
  <c r="AT92" i="12"/>
  <c r="BB86" i="38"/>
  <c r="BA74" i="22"/>
  <c r="AU92" i="12"/>
  <c r="AZ76" i="17"/>
  <c r="BB98" i="11"/>
  <c r="AU86" i="13"/>
  <c r="AU75" i="14"/>
  <c r="AT92" i="23"/>
  <c r="BB96" i="13"/>
  <c r="AZ99" i="23"/>
  <c r="AX98" i="11"/>
  <c r="AW74" i="17"/>
  <c r="AY82" i="18"/>
  <c r="AT78" i="39"/>
  <c r="BC80" i="25"/>
  <c r="BB89" i="11"/>
  <c r="BA101" i="23"/>
  <c r="BB78" i="38"/>
  <c r="AT81" i="14"/>
  <c r="AX71" i="13"/>
  <c r="AV86" i="13"/>
  <c r="AZ82" i="25"/>
  <c r="AT95" i="15"/>
  <c r="BC88" i="27"/>
  <c r="AX88" i="19"/>
  <c r="BC80" i="26"/>
  <c r="BB80" i="20"/>
  <c r="BB105" i="23"/>
  <c r="AU101" i="38"/>
  <c r="AY100" i="21"/>
  <c r="BC106" i="14"/>
  <c r="BB80" i="25"/>
  <c r="AV89" i="18"/>
  <c r="AT77" i="25"/>
  <c r="AY87" i="27"/>
  <c r="AY98" i="20"/>
  <c r="AX104" i="21"/>
  <c r="AW96" i="20"/>
  <c r="AU109" i="20"/>
  <c r="BA109" i="20"/>
  <c r="AW96" i="24"/>
  <c r="AU102" i="39"/>
  <c r="AV71" i="12"/>
  <c r="BC85" i="14"/>
  <c r="AY71" i="13"/>
  <c r="AW71" i="13"/>
  <c r="AW86" i="13"/>
  <c r="AX78" i="27"/>
  <c r="AU109" i="18"/>
  <c r="AU72" i="14"/>
  <c r="AY97" i="25"/>
  <c r="AV78" i="39"/>
  <c r="AX102" i="20"/>
  <c r="AY100" i="20"/>
  <c r="AX85" i="15"/>
  <c r="AZ107" i="28"/>
  <c r="AX88" i="20"/>
  <c r="AV80" i="17"/>
  <c r="AT108" i="28"/>
  <c r="AZ92" i="13"/>
  <c r="AV107" i="25"/>
  <c r="AU94" i="21"/>
  <c r="AW80" i="28"/>
  <c r="BB79" i="19"/>
  <c r="AZ96" i="16"/>
  <c r="BB78" i="22"/>
  <c r="BC75" i="13"/>
  <c r="BC101" i="19"/>
  <c r="AW88" i="17"/>
  <c r="AY76" i="39"/>
  <c r="AW77" i="11"/>
  <c r="AY85" i="15"/>
  <c r="AY87" i="16"/>
  <c r="BA107" i="28"/>
  <c r="AU96" i="25"/>
  <c r="AW85" i="16"/>
  <c r="AZ105" i="17"/>
  <c r="AV108" i="27"/>
  <c r="AY84" i="26"/>
  <c r="AW82" i="26"/>
  <c r="BB78" i="24"/>
  <c r="AW71" i="28"/>
  <c r="AX96" i="19"/>
  <c r="AU72" i="13"/>
  <c r="BB75" i="13"/>
  <c r="BB101" i="19"/>
  <c r="AX106" i="28"/>
  <c r="AW87" i="12"/>
  <c r="BC72" i="16"/>
  <c r="AU88" i="21"/>
  <c r="AW102" i="22"/>
  <c r="AU104" i="11"/>
  <c r="BA81" i="28"/>
  <c r="BC73" i="13"/>
  <c r="AY88" i="23"/>
  <c r="AU92" i="21"/>
  <c r="AY101" i="12"/>
  <c r="AW71" i="24"/>
  <c r="AU81" i="11"/>
  <c r="AT105" i="21"/>
  <c r="AX80" i="19"/>
  <c r="BA81" i="21"/>
  <c r="AX95" i="28"/>
  <c r="BA108" i="28"/>
  <c r="BC92" i="39"/>
  <c r="AT82" i="19"/>
  <c r="AZ90" i="23"/>
  <c r="AX90" i="39"/>
  <c r="AV107" i="18"/>
  <c r="BC76" i="16"/>
  <c r="AU86" i="22"/>
  <c r="BA76" i="16"/>
  <c r="AZ71" i="26"/>
  <c r="BC108" i="22"/>
  <c r="AX73" i="14"/>
  <c r="AZ95" i="12"/>
  <c r="AV97" i="15"/>
  <c r="AV81" i="25"/>
  <c r="AY86" i="24"/>
  <c r="AV73" i="38"/>
  <c r="BC95" i="13"/>
  <c r="AZ102" i="17"/>
  <c r="AZ93" i="27"/>
  <c r="BB71" i="37"/>
  <c r="AV80" i="16"/>
  <c r="AY86" i="39"/>
  <c r="AV76" i="18"/>
  <c r="AT93" i="16"/>
  <c r="AW75" i="18"/>
  <c r="BB104" i="15"/>
  <c r="AU77" i="18"/>
  <c r="BA98" i="27"/>
  <c r="AU81" i="37"/>
  <c r="AX102" i="12"/>
  <c r="BA89" i="15"/>
  <c r="AW86" i="21"/>
  <c r="AY75" i="27"/>
  <c r="AV97" i="21"/>
  <c r="AW101" i="18"/>
  <c r="AX107" i="24"/>
  <c r="BC100" i="18"/>
  <c r="BC109" i="39"/>
  <c r="AW94" i="21"/>
  <c r="AV75" i="18"/>
  <c r="BC104" i="15"/>
  <c r="BA99" i="18"/>
  <c r="BA86" i="37"/>
  <c r="BC104" i="21"/>
  <c r="AV72" i="17"/>
  <c r="AX100" i="16"/>
  <c r="AW109" i="39"/>
  <c r="BB72" i="28"/>
  <c r="AU78" i="38"/>
  <c r="AZ100" i="12"/>
  <c r="AX82" i="28"/>
  <c r="AV101" i="22"/>
  <c r="AT95" i="12"/>
  <c r="BB86" i="37"/>
  <c r="AW101" i="37"/>
  <c r="AW107" i="24"/>
  <c r="AX103" i="24"/>
  <c r="AU86" i="26"/>
  <c r="AX72" i="17"/>
  <c r="AY96" i="37"/>
  <c r="AX79" i="17"/>
  <c r="AT104" i="26"/>
  <c r="AX97" i="17"/>
  <c r="AT80" i="22"/>
  <c r="BB86" i="15"/>
  <c r="AU74" i="38"/>
  <c r="BA91" i="26"/>
  <c r="AT82" i="22"/>
  <c r="AY109" i="11"/>
  <c r="AV80" i="39"/>
  <c r="AY74" i="18"/>
  <c r="BC98" i="12"/>
  <c r="AU72" i="39"/>
  <c r="AW76" i="14"/>
  <c r="BA77" i="19"/>
  <c r="AU78" i="14"/>
  <c r="AV102" i="14"/>
  <c r="AW90" i="20"/>
  <c r="AY77" i="23"/>
  <c r="AW74" i="14"/>
  <c r="AV97" i="16"/>
  <c r="AW77" i="19"/>
  <c r="AX80" i="12"/>
  <c r="AU82" i="13"/>
  <c r="BA103" i="21"/>
  <c r="BA90" i="22"/>
  <c r="AW87" i="26"/>
  <c r="AV106" i="19"/>
  <c r="BA88" i="37"/>
  <c r="BA85" i="16"/>
  <c r="AU96" i="22"/>
  <c r="BA76" i="39"/>
  <c r="BA95" i="38"/>
  <c r="AW80" i="22"/>
  <c r="BA108" i="11"/>
  <c r="BA84" i="18"/>
  <c r="BA95" i="22"/>
  <c r="AU98" i="19"/>
  <c r="BA99" i="19"/>
  <c r="AZ100" i="13"/>
  <c r="AW101" i="39"/>
  <c r="AZ101" i="14"/>
  <c r="BA90" i="18"/>
  <c r="BA71" i="28"/>
  <c r="BA86" i="18"/>
  <c r="AT74" i="14"/>
  <c r="AY96" i="25"/>
  <c r="BC98" i="19"/>
  <c r="BA80" i="12"/>
  <c r="BC90" i="17"/>
  <c r="AT71" i="11"/>
  <c r="BB84" i="37"/>
  <c r="AX93" i="11"/>
  <c r="AU104" i="16"/>
  <c r="AU105" i="18"/>
  <c r="BA77" i="24"/>
  <c r="BA99" i="11"/>
  <c r="AX109" i="12"/>
  <c r="AV84" i="26"/>
  <c r="BB91" i="26"/>
  <c r="AT85" i="19"/>
  <c r="AY97" i="17"/>
  <c r="AY102" i="25"/>
  <c r="AT71" i="21"/>
  <c r="AW90" i="37"/>
  <c r="AV106" i="38"/>
  <c r="AV78" i="13"/>
  <c r="AZ81" i="25"/>
  <c r="AV102" i="25"/>
  <c r="AU80" i="22"/>
  <c r="AU109" i="37"/>
  <c r="AX87" i="23"/>
  <c r="BC86" i="15"/>
  <c r="AU104" i="22"/>
  <c r="AZ91" i="26"/>
  <c r="AY96" i="39"/>
  <c r="AY98" i="15"/>
  <c r="AZ83" i="12"/>
  <c r="AW88" i="39"/>
  <c r="AW96" i="19"/>
  <c r="AV94" i="22"/>
  <c r="AW72" i="20"/>
  <c r="AT101" i="13"/>
  <c r="AW100" i="18"/>
  <c r="AX103" i="25"/>
  <c r="AU96" i="19"/>
  <c r="AU74" i="26"/>
  <c r="AW95" i="11"/>
  <c r="BA103" i="18"/>
  <c r="AX107" i="26"/>
  <c r="AX73" i="27"/>
  <c r="AT81" i="19"/>
  <c r="AY96" i="26"/>
  <c r="BB98" i="12"/>
  <c r="AU103" i="17"/>
  <c r="AU76" i="13"/>
  <c r="AW99" i="24"/>
  <c r="BC94" i="11"/>
  <c r="AX88" i="11"/>
  <c r="AY103" i="38"/>
  <c r="AT87" i="16"/>
  <c r="AZ104" i="16"/>
  <c r="AX94" i="23"/>
  <c r="AT105" i="23"/>
  <c r="AZ98" i="16"/>
  <c r="BB85" i="17"/>
  <c r="BB85" i="37"/>
  <c r="AV105" i="25"/>
  <c r="BC80" i="12"/>
  <c r="AV90" i="17"/>
  <c r="BA81" i="12"/>
  <c r="AW90" i="21"/>
  <c r="AT108" i="37"/>
  <c r="AU73" i="21"/>
  <c r="AY94" i="11"/>
  <c r="BC76" i="38"/>
  <c r="BC100" i="38"/>
  <c r="AV95" i="38"/>
  <c r="AY87" i="19"/>
  <c r="BB107" i="23"/>
  <c r="AV98" i="14"/>
  <c r="AZ79" i="39"/>
  <c r="AZ82" i="22"/>
  <c r="BB87" i="18"/>
  <c r="BA85" i="21"/>
  <c r="AY82" i="22"/>
  <c r="AZ71" i="16"/>
  <c r="AT84" i="26"/>
  <c r="BB88" i="20"/>
  <c r="AV97" i="23"/>
  <c r="AZ86" i="20"/>
  <c r="AZ98" i="14"/>
  <c r="AZ82" i="19"/>
  <c r="AY71" i="16"/>
  <c r="AZ94" i="19"/>
  <c r="AY72" i="18"/>
  <c r="AZ85" i="39"/>
  <c r="AZ92" i="37"/>
  <c r="AX74" i="27"/>
  <c r="AZ72" i="18"/>
  <c r="AX99" i="18"/>
  <c r="BC94" i="28"/>
  <c r="BB90" i="18"/>
  <c r="AW90" i="39"/>
  <c r="BC99" i="25"/>
  <c r="BA89" i="37"/>
  <c r="BB94" i="11"/>
  <c r="AT88" i="22"/>
  <c r="AU96" i="24"/>
  <c r="AT99" i="19"/>
  <c r="AY102" i="39"/>
  <c r="AX103" i="38"/>
  <c r="AU87" i="16"/>
  <c r="AV106" i="14"/>
  <c r="BA104" i="16"/>
  <c r="AY94" i="23"/>
  <c r="AU105" i="23"/>
  <c r="BA98" i="16"/>
  <c r="BC78" i="14"/>
  <c r="BC85" i="17"/>
  <c r="BA91" i="24"/>
  <c r="BC89" i="22"/>
  <c r="AY105" i="18"/>
  <c r="AW105" i="25"/>
  <c r="BC78" i="21"/>
  <c r="AT79" i="21"/>
  <c r="BB80" i="12"/>
  <c r="AT81" i="38"/>
  <c r="AW90" i="17"/>
  <c r="AZ81" i="12"/>
  <c r="AX94" i="11"/>
  <c r="BB92" i="22"/>
  <c r="BA96" i="21"/>
  <c r="BB76" i="38"/>
  <c r="BB100" i="38"/>
  <c r="BA80" i="23"/>
  <c r="AU85" i="23"/>
  <c r="AY106" i="27"/>
  <c r="BA96" i="20"/>
  <c r="BC97" i="25"/>
  <c r="AW98" i="14"/>
  <c r="BA82" i="22"/>
  <c r="AZ85" i="21"/>
  <c r="AW73" i="23"/>
  <c r="BA104" i="17"/>
  <c r="AW98" i="39"/>
  <c r="AW82" i="22"/>
  <c r="BC86" i="24"/>
  <c r="BA86" i="20"/>
  <c r="AT74" i="18"/>
  <c r="AW106" i="37"/>
  <c r="AU108" i="25"/>
  <c r="BB82" i="14"/>
  <c r="AX80" i="22"/>
  <c r="BB73" i="16"/>
  <c r="AW108" i="19"/>
  <c r="BC107" i="13"/>
  <c r="BB94" i="13"/>
  <c r="AY98" i="28"/>
  <c r="AT102" i="12"/>
  <c r="AV80" i="19"/>
  <c r="AZ80" i="21"/>
  <c r="AV71" i="25"/>
  <c r="AX81" i="15"/>
  <c r="BB89" i="28"/>
  <c r="BC73" i="27"/>
  <c r="AV92" i="18"/>
  <c r="AY71" i="23"/>
  <c r="AZ101" i="19"/>
  <c r="AU75" i="27"/>
  <c r="BC87" i="22"/>
  <c r="AU99" i="24"/>
  <c r="AT81" i="39"/>
  <c r="AX109" i="14"/>
  <c r="BC100" i="19"/>
  <c r="AY78" i="23"/>
  <c r="BA82" i="25"/>
  <c r="BA85" i="15"/>
  <c r="AT109" i="20"/>
  <c r="AU89" i="17"/>
  <c r="AY90" i="18"/>
  <c r="AT107" i="21"/>
  <c r="AX74" i="21"/>
  <c r="AT92" i="14"/>
  <c r="AT87" i="18"/>
  <c r="AY79" i="38"/>
  <c r="AW71" i="25"/>
  <c r="AY81" i="15"/>
  <c r="BB87" i="22"/>
  <c r="BA75" i="14"/>
  <c r="AY109" i="14"/>
  <c r="BB100" i="19"/>
  <c r="AV77" i="27"/>
  <c r="AV76" i="27"/>
  <c r="BA81" i="38"/>
  <c r="AX72" i="14"/>
  <c r="AX71" i="14"/>
  <c r="AY80" i="37"/>
  <c r="AT75" i="19"/>
  <c r="AU90" i="16"/>
  <c r="AZ77" i="19"/>
  <c r="AV90" i="20"/>
  <c r="AT104" i="37"/>
  <c r="AT103" i="37"/>
  <c r="AV74" i="14"/>
  <c r="BA87" i="22"/>
  <c r="BB102" i="26"/>
  <c r="BB101" i="26"/>
  <c r="AU82" i="20"/>
  <c r="BA77" i="17"/>
  <c r="AX89" i="24"/>
  <c r="AU84" i="27"/>
  <c r="AZ93" i="22"/>
  <c r="AZ92" i="22"/>
  <c r="AY84" i="19"/>
  <c r="AX77" i="17"/>
  <c r="BB99" i="37"/>
  <c r="BB98" i="37"/>
  <c r="AU106" i="22"/>
  <c r="AV96" i="24"/>
  <c r="AW100" i="19"/>
  <c r="AT102" i="39"/>
  <c r="AX82" i="37"/>
  <c r="AZ89" i="18"/>
  <c r="BA93" i="17"/>
  <c r="BC104" i="28"/>
  <c r="AU76" i="25"/>
  <c r="AX80" i="26"/>
  <c r="BB86" i="16"/>
  <c r="AX73" i="11"/>
  <c r="BC90" i="37"/>
  <c r="BC89" i="37"/>
  <c r="AY105" i="24"/>
  <c r="AV97" i="27"/>
  <c r="AV96" i="27"/>
  <c r="AV98" i="11"/>
  <c r="AV109" i="38"/>
  <c r="AY91" i="22"/>
  <c r="AV74" i="19"/>
  <c r="AV101" i="23"/>
  <c r="AV75" i="38"/>
  <c r="AX97" i="12"/>
  <c r="BB80" i="23"/>
  <c r="BA85" i="17"/>
  <c r="AT89" i="17"/>
  <c r="AZ89" i="19"/>
  <c r="AT93" i="17"/>
  <c r="BB92" i="19"/>
  <c r="BC84" i="17"/>
  <c r="AZ109" i="18"/>
  <c r="AZ104" i="28"/>
  <c r="AZ103" i="28"/>
  <c r="AU76" i="12"/>
  <c r="AT91" i="19"/>
  <c r="AT90" i="19"/>
  <c r="AZ90" i="22"/>
  <c r="AW86" i="22"/>
  <c r="AW85" i="22"/>
  <c r="BC103" i="37"/>
  <c r="BC102" i="37"/>
  <c r="BA97" i="18"/>
  <c r="AY102" i="14"/>
  <c r="AZ84" i="22"/>
  <c r="AU84" i="12"/>
  <c r="BA93" i="22"/>
  <c r="BA92" i="22"/>
  <c r="AX84" i="19"/>
  <c r="AT102" i="28"/>
  <c r="BA85" i="18"/>
  <c r="BB92" i="12"/>
  <c r="AY77" i="17"/>
  <c r="BC99" i="37"/>
  <c r="BC98" i="37"/>
  <c r="AY82" i="13"/>
  <c r="AT106" i="22"/>
  <c r="AU106" i="39"/>
  <c r="AV100" i="19"/>
  <c r="BA71" i="19"/>
  <c r="AY82" i="37"/>
  <c r="BA89" i="18"/>
  <c r="AZ93" i="17"/>
  <c r="BB104" i="28"/>
  <c r="AT76" i="25"/>
  <c r="AU77" i="17"/>
  <c r="AY80" i="26"/>
  <c r="BC86" i="16"/>
  <c r="AY73" i="11"/>
  <c r="BB90" i="37"/>
  <c r="BB89" i="37"/>
  <c r="AX105" i="24"/>
  <c r="AV92" i="15"/>
  <c r="AW97" i="27"/>
  <c r="AW96" i="27"/>
  <c r="AW98" i="11"/>
  <c r="AW109" i="38"/>
  <c r="AX91" i="22"/>
  <c r="AW74" i="19"/>
  <c r="AU95" i="15"/>
  <c r="AW101" i="23"/>
  <c r="AW75" i="38"/>
  <c r="AU76" i="11"/>
  <c r="AY97" i="12"/>
  <c r="AZ85" i="17"/>
  <c r="AW80" i="23"/>
  <c r="BB88" i="27"/>
  <c r="BA89" i="19"/>
  <c r="AU93" i="17"/>
  <c r="AX75" i="25"/>
  <c r="AX85" i="18"/>
  <c r="BC102" i="26"/>
  <c r="BC101" i="26"/>
  <c r="AX103" i="13"/>
  <c r="AZ106" i="16"/>
  <c r="BA76" i="26"/>
  <c r="BA75" i="26"/>
  <c r="BB89" i="18"/>
  <c r="BB75" i="26"/>
  <c r="AY72" i="28"/>
  <c r="AY71" i="28"/>
  <c r="AU100" i="19"/>
  <c r="AU86" i="38"/>
  <c r="AT104" i="24"/>
  <c r="BB109" i="28"/>
  <c r="AX105" i="23"/>
  <c r="AV76" i="25"/>
  <c r="AT100" i="21"/>
  <c r="AT72" i="19"/>
  <c r="AY76" i="11"/>
  <c r="AY77" i="15"/>
  <c r="AW78" i="18"/>
  <c r="AX107" i="21"/>
  <c r="AV106" i="39"/>
  <c r="BB95" i="22"/>
  <c r="BB94" i="25"/>
  <c r="BC105" i="25"/>
  <c r="AZ96" i="18"/>
  <c r="AU91" i="22"/>
  <c r="BA83" i="24"/>
  <c r="AV88" i="17"/>
  <c r="BC104" i="13"/>
  <c r="AX76" i="39"/>
  <c r="AZ98" i="26"/>
  <c r="AW75" i="19"/>
  <c r="AX77" i="19"/>
  <c r="BB100" i="39"/>
  <c r="AW74" i="37"/>
  <c r="AU104" i="37"/>
  <c r="AU103" i="37"/>
  <c r="BC90" i="24"/>
  <c r="AZ89" i="24"/>
  <c r="BA89" i="24"/>
  <c r="BA106" i="16"/>
  <c r="AZ76" i="26"/>
  <c r="AZ75" i="26"/>
  <c r="AX72" i="28"/>
  <c r="AX71" i="28"/>
  <c r="AT72" i="11"/>
  <c r="BA102" i="39"/>
  <c r="AW76" i="25"/>
  <c r="BA76" i="11"/>
  <c r="AV87" i="16"/>
  <c r="AY73" i="15"/>
  <c r="AU72" i="19"/>
  <c r="AX76" i="11"/>
  <c r="AX77" i="15"/>
  <c r="AT109" i="18"/>
  <c r="AW106" i="39"/>
  <c r="BC95" i="22"/>
  <c r="BC94" i="25"/>
  <c r="BB105" i="25"/>
  <c r="BA96" i="18"/>
  <c r="BA71" i="21"/>
  <c r="BB104" i="13"/>
  <c r="BA98" i="26"/>
  <c r="BC109" i="13"/>
  <c r="BC88" i="17"/>
  <c r="AV86" i="17"/>
  <c r="AZ73" i="15"/>
  <c r="AZ72" i="15"/>
  <c r="AV104" i="28"/>
  <c r="AT108" i="12"/>
  <c r="AX72" i="21"/>
  <c r="AW96" i="18"/>
  <c r="BA89" i="17"/>
  <c r="AW91" i="22"/>
  <c r="AW90" i="22"/>
  <c r="AU89" i="16"/>
  <c r="AT91" i="25"/>
  <c r="BB74" i="28"/>
  <c r="AY106" i="16"/>
  <c r="AY105" i="16"/>
  <c r="BC84" i="28"/>
  <c r="BC83" i="28"/>
  <c r="AX95" i="20"/>
  <c r="AV109" i="24"/>
  <c r="AT87" i="39"/>
  <c r="AX84" i="22"/>
  <c r="AT106" i="14"/>
  <c r="AX93" i="12"/>
  <c r="AY89" i="27"/>
  <c r="AZ76" i="19"/>
  <c r="AT101" i="27"/>
  <c r="AV75" i="12"/>
  <c r="AZ108" i="27"/>
  <c r="AZ91" i="25"/>
  <c r="AU77" i="22"/>
  <c r="AY71" i="19"/>
  <c r="AU91" i="12"/>
  <c r="BC91" i="12"/>
  <c r="AZ86" i="17"/>
  <c r="AX104" i="28"/>
  <c r="AT83" i="16"/>
  <c r="AT82" i="16"/>
  <c r="AX89" i="12"/>
  <c r="BC84" i="27"/>
  <c r="BA75" i="20"/>
  <c r="AU105" i="24"/>
  <c r="BC92" i="15"/>
  <c r="AW96" i="17"/>
  <c r="AU101" i="21"/>
  <c r="BC83" i="25"/>
  <c r="BC82" i="25"/>
  <c r="AU71" i="19"/>
  <c r="BC103" i="20"/>
  <c r="BA83" i="27"/>
  <c r="AT73" i="16"/>
  <c r="AZ94" i="25"/>
  <c r="AV84" i="17"/>
  <c r="AX78" i="25"/>
  <c r="AX77" i="25"/>
  <c r="AV81" i="38"/>
  <c r="BB83" i="27"/>
  <c r="BB105" i="27"/>
  <c r="AZ109" i="22"/>
  <c r="BB74" i="20"/>
  <c r="AX74" i="28"/>
  <c r="BB104" i="17"/>
  <c r="AT72" i="21"/>
  <c r="AZ77" i="39"/>
  <c r="AY93" i="12"/>
  <c r="AU101" i="27"/>
  <c r="AT77" i="22"/>
  <c r="AX71" i="19"/>
  <c r="BA86" i="17"/>
  <c r="AU83" i="16"/>
  <c r="AU82" i="16"/>
  <c r="AY89" i="12"/>
  <c r="AZ75" i="20"/>
  <c r="AT105" i="24"/>
  <c r="AV96" i="17"/>
  <c r="AT101" i="21"/>
  <c r="BB83" i="25"/>
  <c r="BB82" i="25"/>
  <c r="BB103" i="20"/>
  <c r="AU73" i="16"/>
  <c r="BA94" i="25"/>
  <c r="AY96" i="15"/>
  <c r="AY78" i="25"/>
  <c r="AY77" i="25"/>
  <c r="BA109" i="22"/>
  <c r="AY74" i="28"/>
  <c r="BC104" i="17"/>
  <c r="BA77" i="39"/>
  <c r="BB98" i="17"/>
  <c r="AW79" i="13"/>
  <c r="BC90" i="13"/>
  <c r="AZ104" i="18"/>
  <c r="AX109" i="22"/>
  <c r="BA98" i="25"/>
  <c r="BA97" i="25"/>
  <c r="BA99" i="28"/>
  <c r="BA98" i="28"/>
  <c r="AX101" i="14"/>
  <c r="AY95" i="23"/>
  <c r="AY84" i="15"/>
  <c r="AW77" i="24"/>
  <c r="AW75" i="11"/>
  <c r="AZ81" i="18"/>
  <c r="AX89" i="11"/>
  <c r="BC71" i="39"/>
  <c r="AX86" i="23"/>
  <c r="BA109" i="19"/>
  <c r="BC73" i="20"/>
  <c r="AW94" i="15"/>
  <c r="AU74" i="28"/>
  <c r="AY104" i="12"/>
  <c r="BC95" i="14"/>
  <c r="BB84" i="28"/>
  <c r="BB83" i="28"/>
  <c r="AZ103" i="37"/>
  <c r="AZ76" i="25"/>
  <c r="BA102" i="23"/>
  <c r="BB86" i="19"/>
  <c r="AX96" i="24"/>
  <c r="AX98" i="37"/>
  <c r="AV88" i="22"/>
  <c r="AV76" i="19"/>
  <c r="BC79" i="16"/>
  <c r="AT101" i="28"/>
  <c r="BC88" i="11"/>
  <c r="BC89" i="17"/>
  <c r="AX106" i="22"/>
  <c r="AU73" i="11"/>
  <c r="BC79" i="14"/>
  <c r="AU95" i="39"/>
  <c r="AZ89" i="16"/>
  <c r="AZ88" i="16"/>
  <c r="AU104" i="20"/>
  <c r="AU89" i="22"/>
  <c r="AX84" i="37"/>
  <c r="BC106" i="26"/>
  <c r="AZ96" i="15"/>
  <c r="AU77" i="19"/>
  <c r="AY98" i="22"/>
  <c r="BB79" i="26"/>
  <c r="BB78" i="26"/>
  <c r="BC91" i="18"/>
  <c r="AU103" i="20"/>
  <c r="AZ71" i="11"/>
  <c r="AZ71" i="14"/>
  <c r="AZ86" i="16"/>
  <c r="BC108" i="12"/>
  <c r="AT92" i="22"/>
  <c r="AX78" i="14"/>
  <c r="AT109" i="38"/>
  <c r="AV71" i="19"/>
  <c r="AZ100" i="23"/>
  <c r="AZ106" i="20"/>
  <c r="AY95" i="22"/>
  <c r="BC89" i="27"/>
  <c r="AY105" i="25"/>
  <c r="AV96" i="15"/>
  <c r="AW98" i="16"/>
  <c r="AU98" i="14"/>
  <c r="AV103" i="21"/>
  <c r="AX71" i="21"/>
  <c r="AY83" i="18"/>
  <c r="AX101" i="20"/>
  <c r="BC102" i="28"/>
  <c r="BC101" i="28"/>
  <c r="BA103" i="37"/>
  <c r="BA76" i="25"/>
  <c r="AU75" i="12"/>
  <c r="BB103" i="23"/>
  <c r="AY106" i="22"/>
  <c r="BA107" i="21"/>
  <c r="AY86" i="13"/>
  <c r="BB79" i="14"/>
  <c r="BA89" i="16"/>
  <c r="BA88" i="16"/>
  <c r="AT77" i="19"/>
  <c r="AX98" i="22"/>
  <c r="BC79" i="26"/>
  <c r="BC78" i="26"/>
  <c r="BB102" i="14"/>
  <c r="AZ90" i="19"/>
  <c r="BB91" i="18"/>
  <c r="AT103" i="20"/>
  <c r="BA71" i="11"/>
  <c r="BA71" i="14"/>
  <c r="BA86" i="16"/>
  <c r="BB108" i="12"/>
  <c r="AU92" i="22"/>
  <c r="AY78" i="14"/>
  <c r="AX82" i="25"/>
  <c r="AU109" i="38"/>
  <c r="AW71" i="19"/>
  <c r="BA100" i="23"/>
  <c r="BA106" i="20"/>
  <c r="BA107" i="23"/>
  <c r="AX95" i="22"/>
  <c r="BB89" i="27"/>
  <c r="AW72" i="14"/>
  <c r="AV98" i="16"/>
  <c r="AW103" i="21"/>
  <c r="AX83" i="18"/>
  <c r="AY101" i="20"/>
  <c r="BB102" i="28"/>
  <c r="BB101" i="28"/>
  <c r="AX104" i="18"/>
  <c r="BA95" i="15"/>
  <c r="BB104" i="12"/>
  <c r="BB98" i="21"/>
  <c r="BB97" i="21"/>
  <c r="AX86" i="17"/>
  <c r="AX85" i="17"/>
  <c r="AX94" i="14"/>
  <c r="AU106" i="25"/>
  <c r="AU105" i="25"/>
  <c r="AZ93" i="15"/>
  <c r="AZ92" i="15"/>
  <c r="AX74" i="13"/>
  <c r="BA105" i="19"/>
  <c r="AW79" i="18"/>
  <c r="AU83" i="22"/>
  <c r="AT84" i="11"/>
  <c r="BA74" i="13"/>
  <c r="AV105" i="19"/>
  <c r="AW98" i="17"/>
  <c r="AX83" i="12"/>
  <c r="AT91" i="37"/>
  <c r="AT90" i="37"/>
  <c r="AX106" i="17"/>
  <c r="AX105" i="17"/>
  <c r="AW94" i="39"/>
  <c r="AX106" i="23"/>
  <c r="AV84" i="15"/>
  <c r="BB92" i="13"/>
  <c r="AV109" i="19"/>
  <c r="BB93" i="39"/>
  <c r="AX96" i="27"/>
  <c r="AT82" i="21"/>
  <c r="AY103" i="16"/>
  <c r="BB103" i="38"/>
  <c r="BC90" i="38"/>
  <c r="AX80" i="28"/>
  <c r="AX79" i="28"/>
  <c r="BB91" i="24"/>
  <c r="BB86" i="12"/>
  <c r="AU89" i="27"/>
  <c r="AU88" i="27"/>
  <c r="AX85" i="16"/>
  <c r="AY96" i="18"/>
  <c r="AY103" i="21"/>
  <c r="AW83" i="18"/>
  <c r="BC87" i="19"/>
  <c r="BC104" i="23"/>
  <c r="BA105" i="22"/>
  <c r="AW92" i="11"/>
  <c r="AZ97" i="22"/>
  <c r="AX98" i="26"/>
  <c r="AU101" i="14"/>
  <c r="AT102" i="20"/>
  <c r="AU103" i="28"/>
  <c r="BC109" i="22"/>
  <c r="AY86" i="18"/>
  <c r="AT77" i="23"/>
  <c r="AX95" i="14"/>
  <c r="BC91" i="24"/>
  <c r="AV71" i="22"/>
  <c r="AY90" i="12"/>
  <c r="BC109" i="12"/>
  <c r="AV90" i="19"/>
  <c r="AZ108" i="37"/>
  <c r="AZ107" i="37"/>
  <c r="AY74" i="25"/>
  <c r="BB96" i="18"/>
  <c r="BA78" i="23"/>
  <c r="BA77" i="23"/>
  <c r="AT91" i="11"/>
  <c r="BA74" i="15"/>
  <c r="AT104" i="13"/>
  <c r="AY101" i="23"/>
  <c r="AT96" i="13"/>
  <c r="AV77" i="15"/>
  <c r="BA78" i="21"/>
  <c r="AT109" i="12"/>
  <c r="BC106" i="38"/>
  <c r="BC74" i="37"/>
  <c r="AX78" i="39"/>
  <c r="AX78" i="26"/>
  <c r="AU81" i="20"/>
  <c r="AV83" i="20"/>
  <c r="AV87" i="13"/>
  <c r="AZ84" i="26"/>
  <c r="AZ83" i="26"/>
  <c r="AU74" i="19"/>
  <c r="BB85" i="19"/>
  <c r="AX95" i="17"/>
  <c r="AU81" i="13"/>
  <c r="AV82" i="18"/>
  <c r="AZ83" i="18"/>
  <c r="AX107" i="14"/>
  <c r="AZ88" i="27"/>
  <c r="AT105" i="27"/>
  <c r="AY89" i="19"/>
  <c r="AY74" i="14"/>
  <c r="AV77" i="14"/>
  <c r="BB79" i="20"/>
  <c r="AX80" i="23"/>
  <c r="AW109" i="18"/>
  <c r="AT88" i="17"/>
  <c r="AV106" i="13"/>
  <c r="BC108" i="28"/>
  <c r="BA108" i="38"/>
  <c r="AX87" i="22"/>
  <c r="BA86" i="13"/>
  <c r="AW75" i="14"/>
  <c r="BA96" i="22"/>
  <c r="AV100" i="15"/>
  <c r="BA79" i="26"/>
  <c r="AX109" i="25"/>
  <c r="AZ89" i="27"/>
  <c r="AW71" i="22"/>
  <c r="AW72" i="15"/>
  <c r="AY78" i="19"/>
  <c r="BA100" i="27"/>
  <c r="AX90" i="12"/>
  <c r="BB109" i="12"/>
  <c r="AW90" i="19"/>
  <c r="BA108" i="37"/>
  <c r="BA107" i="37"/>
  <c r="AX74" i="25"/>
  <c r="BC105" i="18"/>
  <c r="AU92" i="11"/>
  <c r="BC96" i="18"/>
  <c r="AZ78" i="23"/>
  <c r="AZ77" i="23"/>
  <c r="AU91" i="11"/>
  <c r="AW97" i="24"/>
  <c r="BB104" i="37"/>
  <c r="AZ74" i="15"/>
  <c r="AU104" i="13"/>
  <c r="AX101" i="23"/>
  <c r="AY75" i="38"/>
  <c r="AU96" i="13"/>
  <c r="AW77" i="15"/>
  <c r="AX100" i="38"/>
  <c r="AY101" i="39"/>
  <c r="AW102" i="39"/>
  <c r="AT90" i="20"/>
  <c r="AU109" i="12"/>
  <c r="BA87" i="19"/>
  <c r="AY108" i="27"/>
  <c r="BB74" i="37"/>
  <c r="AY92" i="15"/>
  <c r="AY78" i="39"/>
  <c r="AY78" i="26"/>
  <c r="AT81" i="20"/>
  <c r="AX82" i="18"/>
  <c r="AW83" i="20"/>
  <c r="AW87" i="13"/>
  <c r="AV101" i="27"/>
  <c r="AV100" i="27"/>
  <c r="AW97" i="28"/>
  <c r="AW101" i="27"/>
  <c r="AW100" i="27"/>
  <c r="AY100" i="27"/>
  <c r="AY99" i="27"/>
  <c r="AT99" i="21"/>
  <c r="AT98" i="21"/>
  <c r="AY75" i="25"/>
  <c r="AW80" i="18"/>
  <c r="AZ106" i="39"/>
  <c r="AZ109" i="24"/>
  <c r="AZ108" i="24"/>
  <c r="AZ77" i="25"/>
  <c r="BB105" i="13"/>
  <c r="AW85" i="18"/>
  <c r="AU77" i="25"/>
  <c r="AY78" i="20"/>
  <c r="AV104" i="20"/>
  <c r="AZ84" i="37"/>
  <c r="AZ83" i="37"/>
  <c r="AZ94" i="17"/>
  <c r="AX87" i="27"/>
  <c r="AZ101" i="23"/>
  <c r="AV77" i="25"/>
  <c r="AV95" i="14"/>
  <c r="AU91" i="20"/>
  <c r="BB74" i="14"/>
  <c r="BA104" i="28"/>
  <c r="BA103" i="28"/>
  <c r="AT76" i="12"/>
  <c r="AX98" i="20"/>
  <c r="AZ78" i="26"/>
  <c r="AZ81" i="38"/>
  <c r="AX82" i="38"/>
  <c r="AT89" i="11"/>
  <c r="BB87" i="13"/>
  <c r="AV108" i="38"/>
  <c r="AT109" i="16"/>
  <c r="AW107" i="17"/>
  <c r="BB73" i="15"/>
  <c r="AY72" i="14"/>
  <c r="AY71" i="14"/>
  <c r="AU97" i="22"/>
  <c r="AV101" i="14"/>
  <c r="AZ102" i="14"/>
  <c r="AX103" i="14"/>
  <c r="AZ91" i="17"/>
  <c r="AW89" i="16"/>
  <c r="AT107" i="17"/>
  <c r="AU109" i="16"/>
  <c r="BB94" i="39"/>
  <c r="AV88" i="16"/>
  <c r="AY81" i="16"/>
  <c r="AY80" i="16"/>
  <c r="AW98" i="15"/>
  <c r="BC80" i="16"/>
  <c r="BB83" i="18"/>
  <c r="AT83" i="18"/>
  <c r="AW81" i="37"/>
  <c r="AU109" i="26"/>
  <c r="BC73" i="39"/>
  <c r="AY74" i="38"/>
  <c r="BC95" i="16"/>
  <c r="AW76" i="15"/>
  <c r="AU96" i="11"/>
  <c r="BC97" i="11"/>
  <c r="AT101" i="20"/>
  <c r="AY83" i="23"/>
  <c r="BB89" i="15"/>
  <c r="AX71" i="15"/>
  <c r="AW71" i="26"/>
  <c r="BA109" i="16"/>
  <c r="BA93" i="23"/>
  <c r="AX100" i="27"/>
  <c r="AX99" i="27"/>
  <c r="AU75" i="19"/>
  <c r="AX88" i="22"/>
  <c r="AV85" i="24"/>
  <c r="AV84" i="24"/>
  <c r="BA77" i="22"/>
  <c r="AU85" i="12"/>
  <c r="AZ93" i="12"/>
  <c r="AX75" i="26"/>
  <c r="BC92" i="28"/>
  <c r="BC91" i="28"/>
  <c r="AW79" i="21"/>
  <c r="AW78" i="21"/>
  <c r="AU71" i="20"/>
  <c r="AU89" i="24"/>
  <c r="AV77" i="22"/>
  <c r="AV99" i="16"/>
  <c r="AZ81" i="13"/>
  <c r="AV71" i="15"/>
  <c r="AX81" i="26"/>
  <c r="AY88" i="17"/>
  <c r="AX93" i="17"/>
  <c r="AZ104" i="38"/>
  <c r="AV80" i="26"/>
  <c r="AT96" i="28"/>
  <c r="BA90" i="17"/>
  <c r="AX82" i="12"/>
  <c r="AX89" i="16"/>
  <c r="BC104" i="20"/>
  <c r="AT93" i="12"/>
  <c r="AZ94" i="27"/>
  <c r="BC77" i="19"/>
  <c r="AV98" i="22"/>
  <c r="AZ80" i="37"/>
  <c r="AV81" i="13"/>
  <c r="AW82" i="13"/>
  <c r="AY84" i="18"/>
  <c r="AT87" i="15"/>
  <c r="AZ109" i="37"/>
  <c r="AW73" i="16"/>
  <c r="BB95" i="15"/>
  <c r="AT101" i="23"/>
  <c r="BC76" i="11"/>
  <c r="AU83" i="13"/>
  <c r="AY90" i="38"/>
  <c r="AW86" i="16"/>
  <c r="BB86" i="17"/>
  <c r="AX75" i="20"/>
  <c r="AV73" i="14"/>
  <c r="AY83" i="27"/>
  <c r="AY82" i="27"/>
  <c r="AV85" i="19"/>
  <c r="BA109" i="24"/>
  <c r="BA108" i="24"/>
  <c r="BB71" i="19"/>
  <c r="AV84" i="18"/>
  <c r="AT89" i="24"/>
  <c r="AW77" i="22"/>
  <c r="BA81" i="13"/>
  <c r="AX88" i="17"/>
  <c r="BA104" i="38"/>
  <c r="AU96" i="28"/>
  <c r="AY89" i="16"/>
  <c r="AU93" i="12"/>
  <c r="BB77" i="19"/>
  <c r="BA80" i="37"/>
  <c r="AX84" i="18"/>
  <c r="AU87" i="15"/>
  <c r="BA109" i="37"/>
  <c r="AV73" i="16"/>
  <c r="BC95" i="15"/>
  <c r="AU101" i="23"/>
  <c r="BB76" i="11"/>
  <c r="AY81" i="38"/>
  <c r="AT83" i="13"/>
  <c r="AX90" i="38"/>
  <c r="AV86" i="16"/>
  <c r="BC86" i="17"/>
  <c r="AY75" i="20"/>
  <c r="AW73" i="14"/>
  <c r="AX83" i="27"/>
  <c r="AX82" i="27"/>
  <c r="AW85" i="19"/>
  <c r="BC77" i="39"/>
  <c r="BA101" i="20"/>
  <c r="AU86" i="16"/>
  <c r="AY84" i="27"/>
  <c r="AW75" i="20"/>
  <c r="BB74" i="38"/>
  <c r="AW105" i="22"/>
  <c r="BA101" i="13"/>
  <c r="BA88" i="12"/>
  <c r="AX92" i="19"/>
  <c r="AX91" i="19"/>
  <c r="BA96" i="38"/>
  <c r="AX77" i="39"/>
  <c r="BC99" i="39"/>
  <c r="AZ81" i="24"/>
  <c r="AY100" i="23"/>
  <c r="AY71" i="26"/>
  <c r="BC73" i="14"/>
  <c r="AU94" i="39"/>
  <c r="BC93" i="26"/>
  <c r="AX77" i="14"/>
  <c r="AX98" i="17"/>
  <c r="AV103" i="13"/>
  <c r="BA104" i="24"/>
  <c r="BB93" i="23"/>
  <c r="AU101" i="37"/>
  <c r="AY88" i="16"/>
  <c r="AU73" i="37"/>
  <c r="BC92" i="21"/>
  <c r="BC91" i="21"/>
  <c r="AT77" i="39"/>
  <c r="AY100" i="26"/>
  <c r="AX81" i="18"/>
  <c r="BC91" i="11"/>
  <c r="AW105" i="14"/>
  <c r="AT89" i="27"/>
  <c r="AT88" i="27"/>
  <c r="BB92" i="28"/>
  <c r="BB91" i="28"/>
  <c r="AZ87" i="22"/>
  <c r="AV86" i="22"/>
  <c r="AV85" i="22"/>
  <c r="AZ91" i="28"/>
  <c r="AZ90" i="28"/>
  <c r="AZ105" i="38"/>
  <c r="AT96" i="22"/>
  <c r="AT99" i="15"/>
  <c r="AT109" i="13"/>
  <c r="AZ95" i="22"/>
  <c r="AW94" i="25"/>
  <c r="AY85" i="19"/>
  <c r="AT98" i="19"/>
  <c r="AZ99" i="19"/>
  <c r="BC82" i="12"/>
  <c r="BA101" i="14"/>
  <c r="AZ90" i="18"/>
  <c r="AY91" i="24"/>
  <c r="AZ71" i="28"/>
  <c r="AU74" i="14"/>
  <c r="BB98" i="19"/>
  <c r="AY99" i="21"/>
  <c r="AZ80" i="12"/>
  <c r="BC99" i="26"/>
  <c r="BC98" i="26"/>
  <c r="AV103" i="39"/>
  <c r="BB90" i="17"/>
  <c r="AU71" i="11"/>
  <c r="AX106" i="20"/>
  <c r="BC84" i="37"/>
  <c r="AU75" i="17"/>
  <c r="BC81" i="18"/>
  <c r="AT106" i="20"/>
  <c r="AZ104" i="23"/>
  <c r="AU85" i="19"/>
  <c r="AY98" i="19"/>
  <c r="AU71" i="21"/>
  <c r="AW88" i="27"/>
  <c r="AZ94" i="22"/>
  <c r="AX95" i="21"/>
  <c r="AZ72" i="21"/>
  <c r="AZ76" i="27"/>
  <c r="AZ75" i="27"/>
  <c r="AX75" i="17"/>
  <c r="AW78" i="13"/>
  <c r="BA81" i="25"/>
  <c r="AT104" i="22"/>
  <c r="AW104" i="23"/>
  <c r="BC93" i="11"/>
  <c r="AT76" i="15"/>
  <c r="AT97" i="11"/>
  <c r="AX98" i="15"/>
  <c r="AY81" i="24"/>
  <c r="BC86" i="13"/>
  <c r="BA93" i="12"/>
  <c r="AV79" i="21"/>
  <c r="AV78" i="21"/>
  <c r="AV94" i="25"/>
  <c r="AT75" i="28"/>
  <c r="BB82" i="12"/>
  <c r="AU88" i="11"/>
  <c r="AX91" i="24"/>
  <c r="AX99" i="21"/>
  <c r="BB99" i="26"/>
  <c r="BB98" i="26"/>
  <c r="AW103" i="39"/>
  <c r="AW107" i="14"/>
  <c r="AY106" i="20"/>
  <c r="AU104" i="28"/>
  <c r="AT75" i="17"/>
  <c r="BC98" i="15"/>
  <c r="BB81" i="18"/>
  <c r="AU106" i="20"/>
  <c r="BA104" i="23"/>
  <c r="AX98" i="19"/>
  <c r="AV88" i="27"/>
  <c r="BA94" i="22"/>
  <c r="AY95" i="21"/>
  <c r="BA72" i="21"/>
  <c r="BA76" i="27"/>
  <c r="BA75" i="27"/>
  <c r="AY75" i="17"/>
  <c r="AV104" i="23"/>
  <c r="BB93" i="11"/>
  <c r="AT74" i="38"/>
  <c r="AU76" i="15"/>
  <c r="AU97" i="11"/>
  <c r="AX81" i="24"/>
  <c r="AU82" i="22"/>
  <c r="BC83" i="26"/>
  <c r="BC82" i="26"/>
  <c r="AU82" i="26"/>
  <c r="BB93" i="24"/>
  <c r="AZ104" i="22"/>
  <c r="AW77" i="27"/>
  <c r="AW76" i="27"/>
  <c r="AU99" i="21"/>
  <c r="AU98" i="21"/>
  <c r="AX106" i="16"/>
  <c r="AX105" i="16"/>
  <c r="AU104" i="27"/>
  <c r="AU103" i="27"/>
  <c r="AY88" i="22"/>
  <c r="AW85" i="24"/>
  <c r="AW84" i="24"/>
  <c r="AY75" i="26"/>
  <c r="BB87" i="16"/>
  <c r="BB103" i="37"/>
  <c r="BB102" i="37"/>
  <c r="BA75" i="15"/>
  <c r="BA91" i="28"/>
  <c r="BA90" i="28"/>
  <c r="AW87" i="22"/>
  <c r="AW73" i="11"/>
  <c r="AY103" i="13"/>
  <c r="AV73" i="15"/>
  <c r="AT85" i="24"/>
  <c r="AU99" i="15"/>
  <c r="AU109" i="13"/>
  <c r="AX85" i="19"/>
  <c r="BA76" i="17"/>
  <c r="AZ77" i="17"/>
  <c r="BB90" i="24"/>
  <c r="BC98" i="11"/>
  <c r="BC80" i="38"/>
  <c r="BA84" i="22"/>
  <c r="AT84" i="19"/>
  <c r="AT75" i="14"/>
  <c r="AT84" i="12"/>
  <c r="BC96" i="13"/>
  <c r="AV90" i="39"/>
  <c r="BB99" i="25"/>
  <c r="AZ89" i="37"/>
  <c r="AT84" i="27"/>
  <c r="AU88" i="22"/>
  <c r="BC104" i="38"/>
  <c r="AT96" i="24"/>
  <c r="AU99" i="19"/>
  <c r="AX102" i="39"/>
  <c r="BA83" i="20"/>
  <c r="AW106" i="14"/>
  <c r="BB78" i="14"/>
  <c r="AZ79" i="14"/>
  <c r="AU100" i="27"/>
  <c r="AU90" i="11"/>
  <c r="AZ91" i="24"/>
  <c r="AY91" i="25"/>
  <c r="AX75" i="37"/>
  <c r="AX74" i="37"/>
  <c r="AX105" i="18"/>
  <c r="AT77" i="15"/>
  <c r="BB78" i="21"/>
  <c r="AU81" i="38"/>
  <c r="BB83" i="38"/>
  <c r="BB109" i="18"/>
  <c r="AV105" i="27"/>
  <c r="BA89" i="22"/>
  <c r="AZ96" i="21"/>
  <c r="AT78" i="21"/>
  <c r="AZ80" i="23"/>
  <c r="AX109" i="18"/>
  <c r="BA84" i="37"/>
  <c r="BA83" i="37"/>
  <c r="AU71" i="27"/>
  <c r="AT104" i="27"/>
  <c r="AT103" i="27"/>
  <c r="AW105" i="20"/>
  <c r="AW97" i="26"/>
  <c r="BC72" i="15"/>
  <c r="BB104" i="38"/>
  <c r="AZ83" i="20"/>
  <c r="BA79" i="14"/>
  <c r="AT100" i="27"/>
  <c r="AT90" i="11"/>
  <c r="AX91" i="25"/>
  <c r="AY75" i="37"/>
  <c r="AY74" i="37"/>
  <c r="AU77" i="15"/>
  <c r="BC83" i="38"/>
  <c r="BC109" i="18"/>
  <c r="AV90" i="21"/>
  <c r="AW105" i="27"/>
  <c r="AZ89" i="22"/>
  <c r="AU108" i="37"/>
  <c r="AT73" i="21"/>
  <c r="AU78" i="21"/>
  <c r="AW95" i="38"/>
  <c r="AY109" i="18"/>
  <c r="AX87" i="19"/>
  <c r="BC107" i="23"/>
  <c r="AU104" i="23"/>
  <c r="AW73" i="39"/>
  <c r="AW95" i="22"/>
  <c r="AX90" i="18"/>
  <c r="AT106" i="38"/>
  <c r="AU88" i="12"/>
  <c r="AZ95" i="18"/>
  <c r="AV108" i="13"/>
  <c r="AU92" i="19"/>
  <c r="BB97" i="22"/>
  <c r="BC95" i="17"/>
  <c r="BC81" i="13"/>
  <c r="AW83" i="38"/>
  <c r="AT108" i="21"/>
  <c r="AT104" i="18"/>
  <c r="AU84" i="24"/>
  <c r="AT95" i="18"/>
  <c r="BA108" i="19"/>
  <c r="BB76" i="15"/>
  <c r="AZ96" i="11"/>
  <c r="AT77" i="14"/>
  <c r="AZ98" i="20"/>
  <c r="AU79" i="20"/>
  <c r="AY102" i="38"/>
  <c r="AV87" i="24"/>
  <c r="AT95" i="23"/>
  <c r="AX108" i="13"/>
  <c r="AZ84" i="15"/>
  <c r="AY77" i="24"/>
  <c r="AX98" i="23"/>
  <c r="AY105" i="22"/>
  <c r="AV101" i="20"/>
  <c r="AV103" i="16"/>
  <c r="AT85" i="17"/>
  <c r="BB104" i="24"/>
  <c r="BB103" i="24"/>
  <c r="AW109" i="26"/>
  <c r="AX94" i="22"/>
  <c r="AY109" i="24"/>
  <c r="AV75" i="16"/>
  <c r="BB72" i="21"/>
  <c r="AT78" i="26"/>
  <c r="AT78" i="13"/>
  <c r="BA81" i="22"/>
  <c r="BB102" i="18"/>
  <c r="AT103" i="16"/>
  <c r="AT102" i="16"/>
  <c r="BC71" i="15"/>
  <c r="AX87" i="37"/>
  <c r="AW104" i="18"/>
  <c r="AZ87" i="14"/>
  <c r="BC108" i="14"/>
  <c r="BB100" i="21"/>
  <c r="BB99" i="21"/>
  <c r="BB95" i="18"/>
  <c r="AW104" i="17"/>
  <c r="AU92" i="14"/>
  <c r="BB96" i="27"/>
  <c r="AT75" i="11"/>
  <c r="AW99" i="20"/>
  <c r="AZ101" i="38"/>
  <c r="BB78" i="16"/>
  <c r="AZ103" i="20"/>
  <c r="AX85" i="38"/>
  <c r="AV87" i="14"/>
  <c r="AZ87" i="21"/>
  <c r="AU74" i="20"/>
  <c r="BB84" i="25"/>
  <c r="BB73" i="37"/>
  <c r="AX76" i="15"/>
  <c r="AZ97" i="23"/>
  <c r="BB82" i="16"/>
  <c r="BB100" i="23"/>
  <c r="AT103" i="13"/>
  <c r="AT75" i="26"/>
  <c r="BC108" i="25"/>
  <c r="AW108" i="22"/>
  <c r="AW106" i="23"/>
  <c r="AV84" i="14"/>
  <c r="AU92" i="13"/>
  <c r="AU97" i="39"/>
  <c r="AY79" i="18"/>
  <c r="AX78" i="16"/>
  <c r="AX103" i="18"/>
  <c r="AY107" i="13"/>
  <c r="BB90" i="19"/>
  <c r="AZ105" i="39"/>
  <c r="BA78" i="28"/>
  <c r="AT106" i="17"/>
  <c r="AT86" i="25"/>
  <c r="AV73" i="22"/>
  <c r="AZ94" i="20"/>
  <c r="BC106" i="37"/>
  <c r="BB87" i="26"/>
  <c r="AX104" i="15"/>
  <c r="BB72" i="17"/>
  <c r="AY88" i="19"/>
  <c r="BC92" i="19"/>
  <c r="BB84" i="17"/>
  <c r="BA109" i="18"/>
  <c r="AY80" i="22"/>
  <c r="AU106" i="38"/>
  <c r="BA95" i="18"/>
  <c r="AW108" i="13"/>
  <c r="AT92" i="19"/>
  <c r="BC97" i="22"/>
  <c r="AY78" i="13"/>
  <c r="BB95" i="17"/>
  <c r="BB81" i="13"/>
  <c r="AV83" i="38"/>
  <c r="AU108" i="21"/>
  <c r="AU104" i="18"/>
  <c r="AT84" i="24"/>
  <c r="AU95" i="18"/>
  <c r="BC76" i="15"/>
  <c r="BA96" i="11"/>
  <c r="AU77" i="14"/>
  <c r="BA98" i="20"/>
  <c r="AT79" i="20"/>
  <c r="AX102" i="38"/>
  <c r="AW87" i="24"/>
  <c r="AU95" i="23"/>
  <c r="AY108" i="13"/>
  <c r="BA84" i="15"/>
  <c r="BA72" i="13"/>
  <c r="AX77" i="24"/>
  <c r="AY98" i="23"/>
  <c r="AX105" i="22"/>
  <c r="AW101" i="20"/>
  <c r="AW103" i="16"/>
  <c r="AU85" i="17"/>
  <c r="BC104" i="24"/>
  <c r="BC103" i="24"/>
  <c r="AV109" i="26"/>
  <c r="AY94" i="22"/>
  <c r="AX109" i="24"/>
  <c r="AW75" i="16"/>
  <c r="BC72" i="21"/>
  <c r="AU78" i="26"/>
  <c r="AU78" i="13"/>
  <c r="AZ81" i="22"/>
  <c r="AU103" i="16"/>
  <c r="AU102" i="16"/>
  <c r="BB71" i="15"/>
  <c r="AY87" i="37"/>
  <c r="AV104" i="18"/>
  <c r="BA87" i="14"/>
  <c r="BB108" i="14"/>
  <c r="BC100" i="21"/>
  <c r="BC99" i="21"/>
  <c r="BC95" i="18"/>
  <c r="AV108" i="19"/>
  <c r="AV104" i="17"/>
  <c r="BC96" i="27"/>
  <c r="AU75" i="11"/>
  <c r="AV99" i="20"/>
  <c r="BA101" i="38"/>
  <c r="BC78" i="16"/>
  <c r="BA103" i="20"/>
  <c r="BB107" i="13"/>
  <c r="BB109" i="13"/>
  <c r="BB88" i="17"/>
  <c r="AW86" i="17"/>
  <c r="AT96" i="25"/>
  <c r="BA73" i="15"/>
  <c r="BA72" i="15"/>
  <c r="AW104" i="28"/>
  <c r="AU108" i="12"/>
  <c r="AV85" i="16"/>
  <c r="AY72" i="21"/>
  <c r="AV96" i="18"/>
  <c r="BA105" i="17"/>
  <c r="AZ89" i="17"/>
  <c r="AV91" i="22"/>
  <c r="AV90" i="22"/>
  <c r="AT89" i="16"/>
  <c r="AW108" i="27"/>
  <c r="AU91" i="25"/>
  <c r="BC74" i="28"/>
  <c r="AZ79" i="22"/>
  <c r="AV72" i="21"/>
  <c r="AT96" i="17"/>
  <c r="AX97" i="19"/>
  <c r="AZ98" i="39"/>
  <c r="AV80" i="37"/>
  <c r="AV79" i="37"/>
  <c r="AU101" i="39"/>
  <c r="BB85" i="15"/>
  <c r="BC102" i="27"/>
  <c r="BC101" i="27"/>
  <c r="AV110" i="16"/>
  <c r="AV109" i="16"/>
  <c r="AT88" i="20"/>
  <c r="AY73" i="24"/>
  <c r="AU108" i="13"/>
  <c r="AU107" i="13"/>
  <c r="AZ92" i="19"/>
  <c r="AY97" i="11"/>
  <c r="AU95" i="38"/>
  <c r="AX71" i="39"/>
  <c r="AV89" i="37"/>
  <c r="BC86" i="18"/>
  <c r="BC73" i="25"/>
  <c r="BC72" i="25"/>
  <c r="AZ74" i="20"/>
  <c r="BC106" i="28"/>
  <c r="BA74" i="28"/>
  <c r="AV104" i="12"/>
  <c r="AV97" i="22"/>
  <c r="AU82" i="27"/>
  <c r="AU81" i="18"/>
  <c r="AT83" i="23"/>
  <c r="BC71" i="16"/>
  <c r="AU87" i="24"/>
  <c r="AY96" i="19"/>
  <c r="AT109" i="27"/>
  <c r="BC73" i="23"/>
  <c r="BC72" i="23"/>
  <c r="AX95" i="18"/>
  <c r="AW77" i="23"/>
  <c r="AZ75" i="17"/>
  <c r="BC101" i="20"/>
  <c r="AZ109" i="12"/>
  <c r="AZ91" i="11"/>
  <c r="AV109" i="22"/>
  <c r="AX107" i="37"/>
  <c r="AV74" i="20"/>
  <c r="AZ95" i="23"/>
  <c r="AU84" i="15"/>
  <c r="AT72" i="13"/>
  <c r="BC97" i="23"/>
  <c r="AT98" i="23"/>
  <c r="AT97" i="23"/>
  <c r="AT100" i="23"/>
  <c r="BC103" i="18"/>
  <c r="AX87" i="12"/>
  <c r="BA79" i="22"/>
  <c r="AW72" i="21"/>
  <c r="AU96" i="17"/>
  <c r="AY97" i="19"/>
  <c r="BA98" i="39"/>
  <c r="AW80" i="37"/>
  <c r="AW79" i="37"/>
  <c r="AT101" i="39"/>
  <c r="BC85" i="15"/>
  <c r="AV105" i="17"/>
  <c r="BB102" i="27"/>
  <c r="BB101" i="27"/>
  <c r="AW110" i="16"/>
  <c r="AW109" i="16"/>
  <c r="AU88" i="20"/>
  <c r="AX73" i="24"/>
  <c r="AT108" i="13"/>
  <c r="AT107" i="13"/>
  <c r="BA92" i="19"/>
  <c r="AX97" i="11"/>
  <c r="AW80" i="17"/>
  <c r="AT95" i="38"/>
  <c r="AY71" i="39"/>
  <c r="AW89" i="37"/>
  <c r="BB73" i="25"/>
  <c r="BB72" i="25"/>
  <c r="BA74" i="20"/>
  <c r="BB106" i="28"/>
  <c r="AZ74" i="28"/>
  <c r="AW104" i="12"/>
  <c r="AW97" i="22"/>
  <c r="AT82" i="27"/>
  <c r="AT81" i="18"/>
  <c r="AU83" i="23"/>
  <c r="AT87" i="24"/>
  <c r="AU109" i="27"/>
  <c r="BB73" i="23"/>
  <c r="BB72" i="23"/>
  <c r="AY95" i="18"/>
  <c r="AV77" i="23"/>
  <c r="BA75" i="17"/>
  <c r="BB101" i="20"/>
  <c r="BA109" i="12"/>
  <c r="BA91" i="11"/>
  <c r="AW109" i="22"/>
  <c r="AY107" i="37"/>
  <c r="AW74" i="20"/>
  <c r="BA95" i="23"/>
  <c r="AT84" i="15"/>
  <c r="BB97" i="23"/>
  <c r="AU98" i="23"/>
  <c r="AU97" i="23"/>
  <c r="AU100" i="23"/>
  <c r="BB103" i="18"/>
  <c r="BA80" i="16"/>
  <c r="BA107" i="13"/>
  <c r="BC104" i="25"/>
  <c r="AY109" i="19"/>
  <c r="AU108" i="28"/>
  <c r="AW93" i="14"/>
  <c r="AY94" i="15"/>
  <c r="AW77" i="26"/>
  <c r="BA92" i="21"/>
  <c r="AY97" i="21"/>
  <c r="AY98" i="13"/>
  <c r="AW83" i="12"/>
  <c r="AU88" i="18"/>
  <c r="BC98" i="17"/>
  <c r="AV79" i="13"/>
  <c r="BB90" i="13"/>
  <c r="BB86" i="23"/>
  <c r="BA104" i="18"/>
  <c r="AY109" i="22"/>
  <c r="AY87" i="21"/>
  <c r="BA94" i="15"/>
  <c r="AT106" i="23"/>
  <c r="AV84" i="11"/>
  <c r="AV72" i="38"/>
  <c r="AW97" i="19"/>
  <c r="AZ98" i="25"/>
  <c r="AZ97" i="25"/>
  <c r="AZ99" i="28"/>
  <c r="AZ98" i="28"/>
  <c r="AY101" i="14"/>
  <c r="AY83" i="24"/>
  <c r="BB87" i="37"/>
  <c r="BC84" i="26"/>
  <c r="AX95" i="23"/>
  <c r="AX84" i="15"/>
  <c r="AV77" i="24"/>
  <c r="AV75" i="11"/>
  <c r="AX78" i="38"/>
  <c r="BA81" i="18"/>
  <c r="AY89" i="11"/>
  <c r="BB71" i="39"/>
  <c r="AY86" i="23"/>
  <c r="AZ109" i="19"/>
  <c r="AU87" i="21"/>
  <c r="BB73" i="20"/>
  <c r="AV94" i="15"/>
  <c r="AY106" i="28"/>
  <c r="AT74" i="28"/>
  <c r="AX104" i="12"/>
  <c r="BA97" i="21"/>
  <c r="AT83" i="17"/>
  <c r="AT82" i="17"/>
  <c r="AZ107" i="38"/>
  <c r="AV87" i="12"/>
  <c r="AT87" i="37"/>
  <c r="AX85" i="26"/>
  <c r="AX89" i="21"/>
  <c r="AZ73" i="13"/>
  <c r="AT94" i="14"/>
  <c r="AX91" i="16"/>
  <c r="BB72" i="20"/>
  <c r="AV77" i="20"/>
  <c r="BB103" i="26"/>
  <c r="AU83" i="17"/>
  <c r="AU82" i="17"/>
  <c r="BA107" i="38"/>
  <c r="AU87" i="37"/>
  <c r="AY89" i="21"/>
  <c r="BA73" i="13"/>
  <c r="AU94" i="14"/>
  <c r="AY91" i="16"/>
  <c r="BC72" i="20"/>
  <c r="AW77" i="20"/>
  <c r="BC103" i="26"/>
  <c r="AU103" i="38"/>
  <c r="BC71" i="13"/>
  <c r="BA72" i="24"/>
  <c r="BA104" i="19"/>
  <c r="BB109" i="16"/>
  <c r="BB108" i="16"/>
  <c r="AU93" i="14"/>
  <c r="BB94" i="38"/>
  <c r="AT108" i="18"/>
  <c r="BC103" i="28"/>
  <c r="BC79" i="12"/>
  <c r="AZ103" i="13"/>
  <c r="AU91" i="15"/>
  <c r="AW107" i="12"/>
  <c r="AW95" i="37"/>
  <c r="AW94" i="37"/>
  <c r="AW106" i="12"/>
  <c r="BA108" i="25"/>
  <c r="AU109" i="28"/>
  <c r="BB108" i="20"/>
  <c r="AY72" i="12"/>
  <c r="AZ79" i="12"/>
  <c r="AW99" i="37"/>
  <c r="AZ83" i="17"/>
  <c r="AW91" i="11"/>
  <c r="BC107" i="27"/>
  <c r="AZ85" i="28"/>
  <c r="BB106" i="21"/>
  <c r="AX72" i="16"/>
  <c r="BB76" i="22"/>
  <c r="AW77" i="38"/>
  <c r="AY99" i="13"/>
  <c r="AT83" i="15"/>
  <c r="BA108" i="39"/>
  <c r="AT90" i="38"/>
  <c r="AW83" i="28"/>
  <c r="BA101" i="24"/>
  <c r="AX86" i="14"/>
  <c r="AW108" i="25"/>
  <c r="AU93" i="27"/>
  <c r="BC104" i="27"/>
  <c r="AY88" i="15"/>
  <c r="AW74" i="24"/>
  <c r="AZ94" i="16"/>
  <c r="AW72" i="23"/>
  <c r="AV76" i="23"/>
  <c r="AZ77" i="18"/>
  <c r="BA79" i="23"/>
  <c r="AW100" i="11"/>
  <c r="AU77" i="37"/>
  <c r="AV88" i="18"/>
  <c r="AU106" i="11"/>
  <c r="BC93" i="18"/>
  <c r="AY84" i="16"/>
  <c r="AT87" i="20"/>
  <c r="AY92" i="12"/>
  <c r="AV96" i="26"/>
  <c r="AV95" i="26"/>
  <c r="AV98" i="12"/>
  <c r="AU79" i="12"/>
  <c r="AV82" i="23"/>
  <c r="BA103" i="22"/>
  <c r="AY105" i="38"/>
  <c r="AU77" i="26"/>
  <c r="AW106" i="15"/>
  <c r="AX104" i="27"/>
  <c r="BB95" i="20"/>
  <c r="AY104" i="18"/>
  <c r="AZ95" i="15"/>
  <c r="BC104" i="12"/>
  <c r="AV98" i="19"/>
  <c r="BC82" i="27"/>
  <c r="BC81" i="27"/>
  <c r="AU87" i="13"/>
  <c r="AZ102" i="37"/>
  <c r="AW107" i="26"/>
  <c r="BB94" i="15"/>
  <c r="AZ98" i="15"/>
  <c r="BB81" i="24"/>
  <c r="AT103" i="14"/>
  <c r="BB109" i="14"/>
  <c r="AU87" i="19"/>
  <c r="AV89" i="19"/>
  <c r="AW94" i="14"/>
  <c r="AZ105" i="16"/>
  <c r="AV95" i="12"/>
  <c r="AU77" i="21"/>
  <c r="AZ98" i="19"/>
  <c r="BA99" i="20"/>
  <c r="AX101" i="13"/>
  <c r="AZ82" i="12"/>
  <c r="AU83" i="25"/>
  <c r="BC104" i="18"/>
  <c r="AZ73" i="25"/>
  <c r="AY74" i="20"/>
  <c r="BA106" i="28"/>
  <c r="BC108" i="13"/>
  <c r="AZ104" i="12"/>
  <c r="AU97" i="19"/>
  <c r="AV101" i="13"/>
  <c r="BC102" i="12"/>
  <c r="AU103" i="25"/>
  <c r="BB85" i="39"/>
  <c r="AV71" i="38"/>
  <c r="AZ90" i="26"/>
  <c r="AT93" i="15"/>
  <c r="AZ106" i="23"/>
  <c r="BB104" i="22"/>
  <c r="AX84" i="11"/>
  <c r="AY77" i="20"/>
  <c r="AV98" i="25"/>
  <c r="AW98" i="19"/>
  <c r="BB82" i="27"/>
  <c r="BB81" i="27"/>
  <c r="AT87" i="13"/>
  <c r="BA102" i="37"/>
  <c r="AV107" i="26"/>
  <c r="BC94" i="15"/>
  <c r="BA98" i="15"/>
  <c r="BC81" i="24"/>
  <c r="AU103" i="14"/>
  <c r="AT87" i="19"/>
  <c r="AW89" i="19"/>
  <c r="AV94" i="14"/>
  <c r="BA105" i="16"/>
  <c r="AT77" i="21"/>
  <c r="BA98" i="19"/>
  <c r="AZ99" i="20"/>
  <c r="AY101" i="13"/>
  <c r="BB104" i="18"/>
  <c r="BA73" i="25"/>
  <c r="AX74" i="20"/>
  <c r="AZ106" i="28"/>
  <c r="BB108" i="13"/>
  <c r="BA104" i="12"/>
  <c r="BB92" i="39"/>
  <c r="AT97" i="19"/>
  <c r="AW101" i="13"/>
  <c r="AW71" i="38"/>
  <c r="BA90" i="26"/>
  <c r="AU93" i="15"/>
  <c r="BA106" i="23"/>
  <c r="BC104" i="22"/>
  <c r="AY84" i="11"/>
  <c r="BA72" i="38"/>
  <c r="AX77" i="20"/>
  <c r="AW98" i="25"/>
  <c r="AW81" i="24"/>
  <c r="AW80" i="24"/>
  <c r="AY83" i="26"/>
  <c r="BC103" i="13"/>
  <c r="AT81" i="25"/>
  <c r="AV107" i="38"/>
  <c r="AY86" i="21"/>
  <c r="AV104" i="22"/>
  <c r="AY108" i="22"/>
  <c r="AW93" i="39"/>
  <c r="AV106" i="28"/>
  <c r="AT104" i="17"/>
  <c r="AU97" i="15"/>
  <c r="BC80" i="17"/>
  <c r="AW82" i="21"/>
  <c r="AZ103" i="16"/>
  <c r="AW90" i="12"/>
  <c r="BC87" i="14"/>
  <c r="AZ93" i="28"/>
  <c r="AW73" i="13"/>
  <c r="AW92" i="26"/>
  <c r="AW78" i="28"/>
  <c r="BC99" i="38"/>
  <c r="BC101" i="25"/>
  <c r="AT83" i="12"/>
  <c r="AW109" i="17"/>
  <c r="AU71" i="14"/>
  <c r="BA97" i="26"/>
  <c r="BC107" i="25"/>
  <c r="AX89" i="28"/>
  <c r="AZ72" i="16"/>
  <c r="BA93" i="14"/>
  <c r="AX108" i="18"/>
  <c r="AY84" i="39"/>
  <c r="AX92" i="38"/>
  <c r="AX97" i="37"/>
  <c r="BC88" i="18"/>
  <c r="AZ96" i="19"/>
  <c r="AT73" i="13"/>
  <c r="AZ94" i="38"/>
  <c r="AT92" i="26"/>
  <c r="BC88" i="16"/>
  <c r="BB84" i="11"/>
  <c r="AZ96" i="12"/>
  <c r="BC98" i="21"/>
  <c r="BC97" i="21"/>
  <c r="AW99" i="21"/>
  <c r="AY99" i="26"/>
  <c r="AU102" i="38"/>
  <c r="AY88" i="27"/>
  <c r="AY86" i="17"/>
  <c r="AY85" i="17"/>
  <c r="AW93" i="15"/>
  <c r="AY94" i="14"/>
  <c r="AT106" i="25"/>
  <c r="AT105" i="25"/>
  <c r="AY95" i="15"/>
  <c r="AU104" i="12"/>
  <c r="AT77" i="24"/>
  <c r="BA75" i="11"/>
  <c r="BB98" i="14"/>
  <c r="BC79" i="38"/>
  <c r="AW71" i="27"/>
  <c r="BA93" i="15"/>
  <c r="BA92" i="15"/>
  <c r="AY74" i="13"/>
  <c r="AW88" i="14"/>
  <c r="AY91" i="26"/>
  <c r="AZ105" i="19"/>
  <c r="BB96" i="12"/>
  <c r="BA97" i="15"/>
  <c r="AY98" i="21"/>
  <c r="AV79" i="18"/>
  <c r="AY81" i="12"/>
  <c r="AT83" i="22"/>
  <c r="AW102" i="37"/>
  <c r="AY87" i="14"/>
  <c r="BC93" i="21"/>
  <c r="AT94" i="15"/>
  <c r="BC106" i="23"/>
  <c r="AV74" i="28"/>
  <c r="AU84" i="11"/>
  <c r="BB77" i="21"/>
  <c r="BB98" i="24"/>
  <c r="AY99" i="20"/>
  <c r="BA82" i="27"/>
  <c r="AW81" i="12"/>
  <c r="AW83" i="22"/>
  <c r="AW107" i="13"/>
  <c r="BA90" i="15"/>
  <c r="BA71" i="26"/>
  <c r="AZ106" i="17"/>
  <c r="AY104" i="22"/>
  <c r="BB108" i="22"/>
  <c r="AY73" i="14"/>
  <c r="AZ74" i="13"/>
  <c r="BC108" i="18"/>
  <c r="AW105" i="19"/>
  <c r="BA95" i="12"/>
  <c r="AW97" i="15"/>
  <c r="AV98" i="17"/>
  <c r="AW81" i="25"/>
  <c r="AY83" i="12"/>
  <c r="AW91" i="21"/>
  <c r="BC101" i="18"/>
  <c r="AU91" i="37"/>
  <c r="AU90" i="37"/>
  <c r="AY106" i="17"/>
  <c r="AY105" i="17"/>
  <c r="AX86" i="24"/>
  <c r="AW73" i="38"/>
  <c r="AV94" i="39"/>
  <c r="AY106" i="23"/>
  <c r="AW84" i="15"/>
  <c r="BC92" i="13"/>
  <c r="AW97" i="14"/>
  <c r="BB95" i="13"/>
  <c r="AW103" i="23"/>
  <c r="AT88" i="38"/>
  <c r="AW109" i="19"/>
  <c r="AT73" i="14"/>
  <c r="AZ84" i="11"/>
  <c r="AY97" i="22"/>
  <c r="BA98" i="23"/>
  <c r="AV95" i="17"/>
  <c r="BC90" i="26"/>
  <c r="BC89" i="26"/>
  <c r="AZ73" i="14"/>
  <c r="AT93" i="26"/>
  <c r="AV96" i="11"/>
  <c r="BA77" i="14"/>
  <c r="AZ98" i="17"/>
  <c r="AV103" i="20"/>
  <c r="AZ86" i="23"/>
  <c r="AZ85" i="23"/>
  <c r="BB85" i="26"/>
  <c r="BA99" i="27"/>
  <c r="BB107" i="37"/>
  <c r="BC94" i="14"/>
  <c r="BC108" i="24"/>
  <c r="AY104" i="25"/>
  <c r="AT105" i="16"/>
  <c r="AZ77" i="20"/>
  <c r="AX98" i="25"/>
  <c r="BC101" i="38"/>
  <c r="AY103" i="20"/>
  <c r="AZ87" i="12"/>
  <c r="AT97" i="37"/>
  <c r="AX89" i="37"/>
  <c r="AZ86" i="15"/>
  <c r="AZ93" i="11"/>
  <c r="AZ92" i="26"/>
  <c r="AT96" i="12"/>
  <c r="BB77" i="14"/>
  <c r="AT98" i="15"/>
  <c r="AV103" i="38"/>
  <c r="AV91" i="17"/>
  <c r="BB81" i="12"/>
  <c r="AZ109" i="11"/>
  <c r="AW86" i="23"/>
  <c r="AU88" i="16"/>
  <c r="AV74" i="38"/>
  <c r="AU108" i="16"/>
  <c r="AX78" i="21"/>
  <c r="AZ77" i="13"/>
  <c r="AU81" i="24"/>
  <c r="AU80" i="24"/>
  <c r="AT90" i="28"/>
  <c r="AW89" i="21"/>
  <c r="BB73" i="38"/>
  <c r="AX73" i="28"/>
  <c r="BA85" i="20"/>
  <c r="AX97" i="23"/>
  <c r="AV98" i="27"/>
  <c r="AY81" i="19"/>
  <c r="AT103" i="23"/>
  <c r="AZ91" i="21"/>
  <c r="AZ90" i="21"/>
  <c r="AT90" i="13"/>
  <c r="AY104" i="19"/>
  <c r="BB107" i="15"/>
  <c r="AY93" i="27"/>
  <c r="AT93" i="39"/>
  <c r="AZ75" i="18"/>
  <c r="BC96" i="28"/>
  <c r="BB97" i="16"/>
  <c r="AU98" i="27"/>
  <c r="AY101" i="22"/>
  <c r="BA80" i="24"/>
  <c r="AV83" i="11"/>
  <c r="BB102" i="16"/>
  <c r="AX109" i="37"/>
  <c r="AT93" i="23"/>
  <c r="AT73" i="28"/>
  <c r="AT72" i="28"/>
  <c r="AX75" i="18"/>
  <c r="BC84" i="14"/>
  <c r="AY100" i="22"/>
  <c r="AV82" i="16"/>
  <c r="BA80" i="28"/>
  <c r="BC105" i="14"/>
  <c r="BA89" i="14"/>
  <c r="AX91" i="39"/>
  <c r="AT87" i="11"/>
  <c r="AY88" i="18"/>
  <c r="AV107" i="37"/>
  <c r="AU107" i="24"/>
  <c r="AY73" i="19"/>
  <c r="AX75" i="21"/>
  <c r="AT87" i="26"/>
  <c r="AY97" i="39"/>
  <c r="AV79" i="22"/>
  <c r="AZ81" i="27"/>
  <c r="BA84" i="26"/>
  <c r="BA83" i="26"/>
  <c r="AW88" i="12"/>
  <c r="AT74" i="19"/>
  <c r="BC85" i="19"/>
  <c r="AY95" i="17"/>
  <c r="AT81" i="13"/>
  <c r="AW82" i="18"/>
  <c r="BA83" i="18"/>
  <c r="BA88" i="27"/>
  <c r="AU105" i="27"/>
  <c r="AX89" i="19"/>
  <c r="AX74" i="14"/>
  <c r="AY93" i="26"/>
  <c r="AU85" i="16"/>
  <c r="AW77" i="14"/>
  <c r="BC79" i="20"/>
  <c r="BB95" i="38"/>
  <c r="AV109" i="18"/>
  <c r="AU88" i="17"/>
  <c r="BB108" i="28"/>
  <c r="AU73" i="14"/>
  <c r="BA84" i="11"/>
  <c r="AX97" i="22"/>
  <c r="AZ98" i="23"/>
  <c r="AW95" i="17"/>
  <c r="BB90" i="26"/>
  <c r="BB89" i="26"/>
  <c r="AY109" i="26"/>
  <c r="BA73" i="14"/>
  <c r="AU93" i="26"/>
  <c r="AZ77" i="14"/>
  <c r="BA98" i="17"/>
  <c r="AT101" i="38"/>
  <c r="AW103" i="20"/>
  <c r="BA86" i="23"/>
  <c r="BA85" i="23"/>
  <c r="AZ99" i="27"/>
  <c r="BC107" i="37"/>
  <c r="BB94" i="14"/>
  <c r="BB108" i="24"/>
  <c r="AX104" i="25"/>
  <c r="AU105" i="16"/>
  <c r="BC95" i="12"/>
  <c r="BA77" i="20"/>
  <c r="AY98" i="25"/>
  <c r="AU100" i="37"/>
  <c r="BB101" i="38"/>
  <c r="AY95" i="11"/>
  <c r="AX103" i="20"/>
  <c r="BA87" i="12"/>
  <c r="AU97" i="37"/>
  <c r="AY89" i="37"/>
  <c r="BA86" i="15"/>
  <c r="BA93" i="11"/>
  <c r="BA92" i="26"/>
  <c r="AU96" i="12"/>
  <c r="BC77" i="14"/>
  <c r="AU98" i="15"/>
  <c r="AW81" i="22"/>
  <c r="BC103" i="16"/>
  <c r="AW103" i="38"/>
  <c r="AW91" i="17"/>
  <c r="BC81" i="12"/>
  <c r="BA109" i="11"/>
  <c r="AV86" i="23"/>
  <c r="AX86" i="15"/>
  <c r="AT88" i="16"/>
  <c r="AW74" i="38"/>
  <c r="AT108" i="16"/>
  <c r="AY78" i="21"/>
  <c r="AX84" i="14"/>
  <c r="BA77" i="13"/>
  <c r="AT81" i="24"/>
  <c r="AT80" i="24"/>
  <c r="AU90" i="28"/>
  <c r="AW85" i="26"/>
  <c r="AV89" i="21"/>
  <c r="AV105" i="18"/>
  <c r="AW76" i="12"/>
  <c r="BA77" i="21"/>
  <c r="AX80" i="37"/>
  <c r="AZ101" i="39"/>
  <c r="AX102" i="13"/>
  <c r="AZ87" i="13"/>
  <c r="AU91" i="19"/>
  <c r="AU90" i="19"/>
  <c r="AT71" i="27"/>
  <c r="BB93" i="15"/>
  <c r="AV108" i="12"/>
  <c r="AU105" i="22"/>
  <c r="AU75" i="38"/>
  <c r="AZ97" i="11"/>
  <c r="AW89" i="17"/>
  <c r="AV93" i="11"/>
  <c r="BC94" i="39"/>
  <c r="AW88" i="16"/>
  <c r="BB97" i="19"/>
  <c r="AU98" i="39"/>
  <c r="AV81" i="18"/>
  <c r="AU90" i="17"/>
  <c r="AX81" i="16"/>
  <c r="AX80" i="16"/>
  <c r="BC71" i="26"/>
  <c r="AY104" i="23"/>
  <c r="AT93" i="11"/>
  <c r="AZ74" i="38"/>
  <c r="AU94" i="27"/>
  <c r="AZ76" i="15"/>
  <c r="AW97" i="11"/>
  <c r="AV98" i="15"/>
  <c r="AU79" i="13"/>
  <c r="BB80" i="16"/>
  <c r="BC95" i="11"/>
  <c r="BC83" i="18"/>
  <c r="AX90" i="26"/>
  <c r="AU109" i="22"/>
  <c r="AW87" i="21"/>
  <c r="AT88" i="14"/>
  <c r="AX105" i="19"/>
  <c r="AW96" i="12"/>
  <c r="AX97" i="15"/>
  <c r="AV98" i="21"/>
  <c r="AV100" i="23"/>
  <c r="AU83" i="18"/>
  <c r="AV81" i="37"/>
  <c r="AT109" i="26"/>
  <c r="BB73" i="39"/>
  <c r="AX74" i="38"/>
  <c r="BB95" i="16"/>
  <c r="AV76" i="15"/>
  <c r="AT96" i="11"/>
  <c r="BB97" i="11"/>
  <c r="AZ98" i="27"/>
  <c r="AU101" i="20"/>
  <c r="AX83" i="23"/>
  <c r="BC89" i="15"/>
  <c r="AY71" i="15"/>
  <c r="AV71" i="26"/>
  <c r="AZ109" i="16"/>
  <c r="AZ93" i="23"/>
  <c r="AT81" i="37"/>
  <c r="AW108" i="18"/>
  <c r="AW104" i="11"/>
  <c r="AU92" i="38"/>
  <c r="BA79" i="18"/>
  <c r="AW103" i="37"/>
  <c r="AU86" i="23"/>
  <c r="AW109" i="37"/>
  <c r="AY93" i="23"/>
  <c r="AY92" i="23"/>
  <c r="AX95" i="24"/>
  <c r="BA73" i="26"/>
  <c r="AT80" i="16"/>
  <c r="AU100" i="26"/>
  <c r="AU99" i="26"/>
  <c r="AT103" i="24"/>
  <c r="AU105" i="14"/>
  <c r="AW91" i="15"/>
  <c r="BC103" i="12"/>
  <c r="AU90" i="12"/>
  <c r="AY72" i="24"/>
  <c r="AZ84" i="21"/>
  <c r="AU87" i="14"/>
  <c r="BA73" i="38"/>
  <c r="AV73" i="28"/>
  <c r="AY85" i="20"/>
  <c r="AW95" i="13"/>
  <c r="AW81" i="19"/>
  <c r="AY103" i="23"/>
  <c r="BA105" i="14"/>
  <c r="AY82" i="23"/>
  <c r="BC101" i="24"/>
  <c r="AT93" i="24"/>
  <c r="BC91" i="27"/>
  <c r="BA95" i="24"/>
  <c r="AW86" i="26"/>
  <c r="BA71" i="37"/>
  <c r="BB104" i="11"/>
  <c r="AZ96" i="28"/>
  <c r="AT95" i="13"/>
  <c r="AX101" i="25"/>
  <c r="BA82" i="23"/>
  <c r="AY80" i="24"/>
  <c r="AT85" i="13"/>
  <c r="AT109" i="11"/>
  <c r="BB71" i="38"/>
  <c r="AY102" i="37"/>
  <c r="BA109" i="21"/>
  <c r="AT93" i="20"/>
  <c r="AW75" i="15"/>
  <c r="BA88" i="25"/>
  <c r="AX92" i="18"/>
  <c r="AY75" i="39"/>
  <c r="AU77" i="38"/>
  <c r="AV96" i="25"/>
  <c r="BB77" i="39"/>
  <c r="AZ101" i="20"/>
  <c r="AY83" i="25"/>
  <c r="AT86" i="16"/>
  <c r="AX84" i="27"/>
  <c r="AZ109" i="26"/>
  <c r="AV75" i="20"/>
  <c r="AX73" i="39"/>
  <c r="BC74" i="38"/>
  <c r="AV88" i="19"/>
  <c r="AV105" i="22"/>
  <c r="AY95" i="12"/>
  <c r="BC98" i="25"/>
  <c r="AZ101" i="13"/>
  <c r="BA91" i="19"/>
  <c r="AV83" i="37"/>
  <c r="AW86" i="12"/>
  <c r="AZ88" i="12"/>
  <c r="AT73" i="39"/>
  <c r="BB86" i="20"/>
  <c r="AY92" i="19"/>
  <c r="AY91" i="19"/>
  <c r="AZ96" i="38"/>
  <c r="AY77" i="39"/>
  <c r="BB99" i="39"/>
  <c r="BA81" i="24"/>
  <c r="AX100" i="23"/>
  <c r="AX71" i="26"/>
  <c r="AX108" i="28"/>
  <c r="BB73" i="14"/>
  <c r="AT94" i="39"/>
  <c r="BB93" i="26"/>
  <c r="AW85" i="21"/>
  <c r="AX96" i="11"/>
  <c r="AY77" i="14"/>
  <c r="AY98" i="17"/>
  <c r="AW103" i="13"/>
  <c r="AZ104" i="24"/>
  <c r="BC93" i="23"/>
  <c r="AT101" i="37"/>
  <c r="AX88" i="16"/>
  <c r="AT73" i="37"/>
  <c r="BB92" i="21"/>
  <c r="BB91" i="21"/>
  <c r="AU77" i="39"/>
  <c r="BC78" i="12"/>
  <c r="AX100" i="26"/>
  <c r="AY81" i="18"/>
  <c r="AU83" i="24"/>
  <c r="BB91" i="11"/>
  <c r="AV105" i="14"/>
  <c r="BB107" i="18"/>
  <c r="AZ93" i="24"/>
  <c r="AT94" i="22"/>
  <c r="AW86" i="20"/>
  <c r="AX92" i="26"/>
  <c r="AT84" i="39"/>
  <c r="AU95" i="12"/>
  <c r="BB77" i="38"/>
  <c r="AX99" i="14"/>
  <c r="BB81" i="17"/>
  <c r="AZ83" i="22"/>
  <c r="AZ89" i="39"/>
  <c r="AV83" i="26"/>
  <c r="AT71" i="26"/>
  <c r="AW106" i="17"/>
  <c r="BC86" i="37"/>
  <c r="BB87" i="21"/>
  <c r="AY93" i="24"/>
  <c r="AW75" i="21"/>
  <c r="BC87" i="20"/>
  <c r="AX92" i="21"/>
  <c r="BC77" i="20"/>
  <c r="AZ95" i="13"/>
  <c r="AV81" i="17"/>
  <c r="AX85" i="13"/>
  <c r="AV71" i="14"/>
  <c r="AW89" i="39"/>
  <c r="AU83" i="11"/>
  <c r="AZ104" i="25"/>
  <c r="BC109" i="19"/>
  <c r="BC108" i="19"/>
  <c r="AV93" i="23"/>
  <c r="AW108" i="24"/>
  <c r="AU95" i="24"/>
  <c r="AU94" i="28"/>
  <c r="AV92" i="21"/>
  <c r="AT79" i="23"/>
  <c r="AT101" i="18"/>
  <c r="AZ103" i="24"/>
  <c r="AV85" i="13"/>
  <c r="AV101" i="37"/>
  <c r="BC86" i="39"/>
  <c r="AV107" i="24"/>
  <c r="BA93" i="25"/>
  <c r="BA93" i="24"/>
  <c r="AU94" i="22"/>
  <c r="AY88" i="21"/>
  <c r="AU84" i="39"/>
  <c r="BC77" i="38"/>
  <c r="AY99" i="14"/>
  <c r="BC81" i="17"/>
  <c r="BA83" i="22"/>
  <c r="BA89" i="39"/>
  <c r="AW83" i="26"/>
  <c r="AU71" i="26"/>
  <c r="AV106" i="17"/>
  <c r="AX93" i="24"/>
  <c r="AV75" i="21"/>
  <c r="AY92" i="21"/>
  <c r="BB77" i="20"/>
  <c r="BA95" i="13"/>
  <c r="AY85" i="13"/>
  <c r="AW71" i="14"/>
  <c r="AV89" i="39"/>
  <c r="AT83" i="11"/>
  <c r="BA104" i="25"/>
  <c r="BB109" i="19"/>
  <c r="BB108" i="19"/>
  <c r="AW93" i="23"/>
  <c r="AV108" i="24"/>
  <c r="AT95" i="24"/>
  <c r="AT94" i="28"/>
  <c r="AW92" i="21"/>
  <c r="AU79" i="23"/>
  <c r="AU101" i="18"/>
  <c r="BA103" i="24"/>
  <c r="AW85" i="13"/>
  <c r="BA107" i="25"/>
  <c r="BB86" i="39"/>
  <c r="AZ93" i="25"/>
  <c r="BA87" i="20"/>
  <c r="AX71" i="25"/>
  <c r="AW84" i="39"/>
  <c r="BA72" i="12"/>
  <c r="BA97" i="20"/>
  <c r="BC79" i="23"/>
  <c r="AX100" i="11"/>
  <c r="AW101" i="22"/>
  <c r="BB105" i="39"/>
  <c r="AT89" i="39"/>
  <c r="AU100" i="18"/>
  <c r="BC89" i="38"/>
  <c r="BC87" i="28"/>
  <c r="AY84" i="21"/>
  <c r="AZ89" i="20"/>
  <c r="AY108" i="20"/>
  <c r="BA84" i="14"/>
  <c r="BB78" i="27"/>
  <c r="BB77" i="27"/>
  <c r="BC81" i="19"/>
  <c r="AW79" i="26"/>
  <c r="AT89" i="38"/>
  <c r="AW85" i="28"/>
  <c r="AY86" i="25"/>
  <c r="BA104" i="27"/>
  <c r="AW95" i="21"/>
  <c r="AZ104" i="15"/>
  <c r="BC72" i="24"/>
  <c r="BB83" i="26"/>
  <c r="BB82" i="26"/>
  <c r="BA83" i="12"/>
  <c r="AV88" i="39"/>
  <c r="AT82" i="26"/>
  <c r="AV96" i="19"/>
  <c r="BC93" i="24"/>
  <c r="AW94" i="22"/>
  <c r="BA104" i="22"/>
  <c r="AV72" i="20"/>
  <c r="AU101" i="13"/>
  <c r="AY103" i="25"/>
  <c r="BB109" i="11"/>
  <c r="AZ71" i="39"/>
  <c r="AZ85" i="13"/>
  <c r="AX104" i="24"/>
  <c r="AT96" i="19"/>
  <c r="AU73" i="25"/>
  <c r="AT74" i="26"/>
  <c r="BB105" i="19"/>
  <c r="BC101" i="13"/>
  <c r="AV95" i="11"/>
  <c r="AZ103" i="18"/>
  <c r="AW86" i="15"/>
  <c r="AW86" i="25"/>
  <c r="AY73" i="25"/>
  <c r="AU109" i="24"/>
  <c r="AZ72" i="20"/>
  <c r="AT97" i="14"/>
  <c r="AV79" i="23"/>
  <c r="AZ80" i="39"/>
  <c r="AW101" i="12"/>
  <c r="AT82" i="11"/>
  <c r="AY83" i="22"/>
  <c r="AV105" i="39"/>
  <c r="AY91" i="11"/>
  <c r="AY105" i="14"/>
  <c r="AT91" i="14"/>
  <c r="AU89" i="21"/>
  <c r="AV93" i="24"/>
  <c r="AY73" i="27"/>
  <c r="AU75" i="21"/>
  <c r="BB74" i="23"/>
  <c r="AY72" i="20"/>
  <c r="BC97" i="14"/>
  <c r="BB79" i="25"/>
  <c r="AY80" i="39"/>
  <c r="BC109" i="11"/>
  <c r="BA71" i="39"/>
  <c r="BA85" i="13"/>
  <c r="AY104" i="24"/>
  <c r="AT73" i="25"/>
  <c r="BC105" i="19"/>
  <c r="BB101" i="13"/>
  <c r="AV86" i="15"/>
  <c r="AV86" i="25"/>
  <c r="AX73" i="25"/>
  <c r="AT109" i="24"/>
  <c r="AZ109" i="23"/>
  <c r="BA72" i="20"/>
  <c r="AU97" i="14"/>
  <c r="AW79" i="23"/>
  <c r="BA80" i="39"/>
  <c r="AV101" i="12"/>
  <c r="AU82" i="11"/>
  <c r="AX83" i="22"/>
  <c r="AW105" i="39"/>
  <c r="AX109" i="11"/>
  <c r="AX91" i="11"/>
  <c r="AX105" i="14"/>
  <c r="AU91" i="14"/>
  <c r="AU85" i="26"/>
  <c r="AT89" i="21"/>
  <c r="AW93" i="24"/>
  <c r="AT75" i="21"/>
  <c r="BC74" i="23"/>
  <c r="AX72" i="20"/>
  <c r="BB97" i="14"/>
  <c r="BC79" i="25"/>
  <c r="AX80" i="39"/>
  <c r="BA81" i="17"/>
  <c r="AV102" i="17"/>
  <c r="BA103" i="25"/>
  <c r="AT105" i="39"/>
  <c r="BC102" i="15"/>
  <c r="BA77" i="26"/>
  <c r="BA88" i="18"/>
  <c r="AT109" i="19"/>
  <c r="AT73" i="22"/>
  <c r="AX94" i="21"/>
  <c r="AT96" i="27"/>
  <c r="AW109" i="23"/>
  <c r="AT104" i="23"/>
  <c r="AV73" i="39"/>
  <c r="AV95" i="22"/>
  <c r="BB97" i="25"/>
  <c r="BB75" i="11"/>
  <c r="BC101" i="14"/>
  <c r="BB83" i="13"/>
  <c r="BB103" i="39"/>
  <c r="AZ89" i="11"/>
  <c r="AV87" i="19"/>
  <c r="BC88" i="12"/>
  <c r="BB94" i="22"/>
  <c r="BB104" i="16"/>
  <c r="AX84" i="25"/>
  <c r="AX96" i="12"/>
  <c r="BB97" i="15"/>
  <c r="BA98" i="21"/>
  <c r="AT91" i="17"/>
  <c r="AV84" i="27"/>
  <c r="AV95" i="18"/>
  <c r="AY108" i="19"/>
  <c r="AY107" i="19"/>
  <c r="AZ104" i="17"/>
  <c r="BC77" i="23"/>
  <c r="BC76" i="23"/>
  <c r="AY75" i="11"/>
  <c r="AV98" i="39"/>
  <c r="AW82" i="27"/>
  <c r="BB81" i="22"/>
  <c r="AV82" i="22"/>
  <c r="BB86" i="24"/>
  <c r="AY88" i="12"/>
  <c r="AZ73" i="39"/>
  <c r="AV73" i="37"/>
  <c r="AV92" i="19"/>
  <c r="AX96" i="38"/>
  <c r="AV77" i="39"/>
  <c r="AV79" i="38"/>
  <c r="AY81" i="25"/>
  <c r="AY80" i="25"/>
  <c r="AX103" i="27"/>
  <c r="AX102" i="27"/>
  <c r="AZ103" i="38"/>
  <c r="BC109" i="17"/>
  <c r="AY91" i="17"/>
  <c r="AT107" i="15"/>
  <c r="AX84" i="24"/>
  <c r="BC74" i="26"/>
  <c r="AZ84" i="25"/>
  <c r="AT75" i="16"/>
  <c r="AT81" i="12"/>
  <c r="AZ95" i="11"/>
  <c r="BB89" i="39"/>
  <c r="AT100" i="11"/>
  <c r="AX105" i="39"/>
  <c r="AZ101" i="37"/>
  <c r="AT107" i="37"/>
  <c r="AZ93" i="20"/>
  <c r="AV74" i="21"/>
  <c r="AZ73" i="28"/>
  <c r="BC75" i="18"/>
  <c r="AT91" i="26"/>
  <c r="AT90" i="26"/>
  <c r="BB85" i="21"/>
  <c r="BA96" i="27"/>
  <c r="AW101" i="38"/>
  <c r="BB83" i="17"/>
  <c r="AW90" i="15"/>
  <c r="BB99" i="27"/>
  <c r="AW104" i="24"/>
  <c r="BA106" i="21"/>
  <c r="AY73" i="22"/>
  <c r="AU74" i="18"/>
  <c r="AT106" i="28"/>
  <c r="BC75" i="11"/>
  <c r="BB101" i="14"/>
  <c r="BC83" i="13"/>
  <c r="BC103" i="39"/>
  <c r="BA89" i="11"/>
  <c r="AW87" i="19"/>
  <c r="BB88" i="12"/>
  <c r="BC94" i="22"/>
  <c r="BC104" i="16"/>
  <c r="AY84" i="25"/>
  <c r="AY96" i="12"/>
  <c r="BC97" i="15"/>
  <c r="AU91" i="17"/>
  <c r="AW84" i="27"/>
  <c r="AW95" i="18"/>
  <c r="AX108" i="19"/>
  <c r="AX107" i="19"/>
  <c r="BB77" i="23"/>
  <c r="BB76" i="23"/>
  <c r="AX75" i="11"/>
  <c r="AV82" i="27"/>
  <c r="BC81" i="22"/>
  <c r="AW97" i="23"/>
  <c r="AX88" i="12"/>
  <c r="BA73" i="39"/>
  <c r="AW73" i="37"/>
  <c r="AW92" i="19"/>
  <c r="AY96" i="38"/>
  <c r="AW77" i="39"/>
  <c r="BA98" i="14"/>
  <c r="AW79" i="38"/>
  <c r="AX81" i="25"/>
  <c r="AX80" i="25"/>
  <c r="AY103" i="27"/>
  <c r="AY102" i="27"/>
  <c r="BA103" i="38"/>
  <c r="BB109" i="17"/>
  <c r="AX91" i="17"/>
  <c r="AU107" i="15"/>
  <c r="AY84" i="24"/>
  <c r="BB74" i="26"/>
  <c r="BA84" i="25"/>
  <c r="AU75" i="16"/>
  <c r="AX72" i="18"/>
  <c r="AU81" i="12"/>
  <c r="BA95" i="11"/>
  <c r="BC89" i="39"/>
  <c r="AU100" i="11"/>
  <c r="AY105" i="39"/>
  <c r="BA101" i="37"/>
  <c r="AU107" i="37"/>
  <c r="AW74" i="21"/>
  <c r="BA73" i="28"/>
  <c r="BB75" i="18"/>
  <c r="AU91" i="26"/>
  <c r="AU90" i="26"/>
  <c r="BC85" i="21"/>
  <c r="AZ96" i="27"/>
  <c r="AV101" i="38"/>
  <c r="BC83" i="17"/>
  <c r="BC99" i="27"/>
  <c r="AV104" i="24"/>
  <c r="AZ106" i="21"/>
  <c r="AX73" i="22"/>
  <c r="AU106" i="28"/>
  <c r="AY74" i="27"/>
  <c r="AW104" i="15"/>
  <c r="BA72" i="18"/>
  <c r="AW77" i="13"/>
  <c r="AT99" i="20"/>
  <c r="BC81" i="11"/>
  <c r="AT95" i="11"/>
  <c r="AW83" i="19"/>
  <c r="AW85" i="38"/>
  <c r="AX89" i="39"/>
  <c r="AW71" i="39"/>
  <c r="AT90" i="14"/>
  <c r="BB85" i="13"/>
  <c r="BC96" i="23"/>
  <c r="AT86" i="21"/>
  <c r="AY86" i="37"/>
  <c r="BA107" i="26"/>
  <c r="BC93" i="25"/>
  <c r="AZ80" i="16"/>
  <c r="AZ107" i="13"/>
  <c r="BB104" i="25"/>
  <c r="AX109" i="19"/>
  <c r="AV93" i="14"/>
  <c r="AX94" i="15"/>
  <c r="AV77" i="26"/>
  <c r="AZ92" i="21"/>
  <c r="AX97" i="21"/>
  <c r="BA102" i="22"/>
  <c r="AV83" i="12"/>
  <c r="AU91" i="21"/>
  <c r="AT88" i="18"/>
  <c r="BB96" i="19"/>
  <c r="BC74" i="12"/>
  <c r="AX104" i="11"/>
  <c r="AZ77" i="38"/>
  <c r="BA99" i="13"/>
  <c r="AZ82" i="16"/>
  <c r="BB80" i="24"/>
  <c r="AV83" i="17"/>
  <c r="AT87" i="12"/>
  <c r="AT90" i="15"/>
  <c r="BC108" i="39"/>
  <c r="AZ90" i="38"/>
  <c r="AZ85" i="38"/>
  <c r="BC78" i="28"/>
  <c r="AT86" i="15"/>
  <c r="AU106" i="21"/>
  <c r="AT108" i="22"/>
  <c r="BC74" i="18"/>
  <c r="BC86" i="27"/>
  <c r="AX88" i="25"/>
  <c r="AT84" i="14"/>
  <c r="AY77" i="38"/>
  <c r="BC99" i="13"/>
  <c r="AV82" i="11"/>
  <c r="AV103" i="18"/>
  <c r="AX87" i="11"/>
  <c r="AU83" i="19"/>
  <c r="AT107" i="26"/>
  <c r="BB105" i="26"/>
  <c r="BB86" i="25"/>
  <c r="AZ108" i="22"/>
  <c r="AY93" i="14"/>
  <c r="BA94" i="13"/>
  <c r="AZ86" i="27"/>
  <c r="BB95" i="21"/>
  <c r="BA74" i="23"/>
  <c r="BA73" i="23"/>
  <c r="AW72" i="24"/>
  <c r="BA76" i="24"/>
  <c r="AZ97" i="39"/>
  <c r="AZ79" i="17"/>
  <c r="BB80" i="21"/>
  <c r="AZ81" i="15"/>
  <c r="AX83" i="17"/>
  <c r="AY79" i="24"/>
  <c r="AZ106" i="15"/>
  <c r="AX106" i="21"/>
  <c r="AT93" i="28"/>
  <c r="AT73" i="38"/>
  <c r="AX94" i="38"/>
  <c r="AV88" i="23"/>
  <c r="AT73" i="26"/>
  <c r="BC85" i="20"/>
  <c r="AX76" i="37"/>
  <c r="AX97" i="20"/>
  <c r="BC79" i="27"/>
  <c r="BC101" i="12"/>
  <c r="BC105" i="15"/>
  <c r="AV75" i="26"/>
  <c r="AV74" i="26"/>
  <c r="AV86" i="14"/>
  <c r="AV73" i="19"/>
  <c r="AW96" i="16"/>
  <c r="AT71" i="37"/>
  <c r="AT84" i="38"/>
  <c r="AZ72" i="17"/>
  <c r="AV96" i="37"/>
  <c r="AU99" i="13"/>
  <c r="AY100" i="28"/>
  <c r="BA81" i="19"/>
  <c r="BA102" i="16"/>
  <c r="AY85" i="12"/>
  <c r="BB90" i="25"/>
  <c r="AV101" i="24"/>
  <c r="BB84" i="23"/>
  <c r="BB83" i="23"/>
  <c r="AZ88" i="24"/>
  <c r="BC96" i="19"/>
  <c r="AW109" i="28"/>
  <c r="BB74" i="12"/>
  <c r="AY104" i="11"/>
  <c r="BA77" i="38"/>
  <c r="AZ99" i="13"/>
  <c r="BA82" i="16"/>
  <c r="BC80" i="24"/>
  <c r="AW83" i="17"/>
  <c r="AU87" i="12"/>
  <c r="AU90" i="15"/>
  <c r="BA90" i="38"/>
  <c r="BA85" i="38"/>
  <c r="BB78" i="28"/>
  <c r="AU86" i="15"/>
  <c r="AT106" i="21"/>
  <c r="AU108" i="22"/>
  <c r="AW93" i="20"/>
  <c r="BB74" i="18"/>
  <c r="BB86" i="27"/>
  <c r="AY88" i="25"/>
  <c r="AU84" i="14"/>
  <c r="AX77" i="38"/>
  <c r="BB99" i="13"/>
  <c r="AW82" i="11"/>
  <c r="AW103" i="18"/>
  <c r="AY87" i="11"/>
  <c r="AT83" i="19"/>
  <c r="AU107" i="26"/>
  <c r="BC105" i="26"/>
  <c r="BC86" i="25"/>
  <c r="BA108" i="22"/>
  <c r="AX93" i="14"/>
  <c r="AZ94" i="13"/>
  <c r="BA86" i="27"/>
  <c r="BC95" i="21"/>
  <c r="AZ74" i="23"/>
  <c r="AZ73" i="23"/>
  <c r="AV72" i="24"/>
  <c r="AZ76" i="24"/>
  <c r="BA97" i="39"/>
  <c r="AT103" i="38"/>
  <c r="BB71" i="13"/>
  <c r="AZ72" i="24"/>
  <c r="AZ104" i="19"/>
  <c r="AX107" i="15"/>
  <c r="BC109" i="16"/>
  <c r="BC108" i="16"/>
  <c r="BB72" i="16"/>
  <c r="AT93" i="14"/>
  <c r="BC94" i="38"/>
  <c r="AU108" i="18"/>
  <c r="AT88" i="21"/>
  <c r="AZ84" i="39"/>
  <c r="BB103" i="28"/>
  <c r="BB79" i="12"/>
  <c r="AV102" i="22"/>
  <c r="BA103" i="13"/>
  <c r="BC88" i="38"/>
  <c r="AT91" i="15"/>
  <c r="AV107" i="12"/>
  <c r="AV95" i="37"/>
  <c r="AV94" i="37"/>
  <c r="AV106" i="12"/>
  <c r="AZ108" i="25"/>
  <c r="AT109" i="28"/>
  <c r="AW94" i="13"/>
  <c r="BC108" i="20"/>
  <c r="AT104" i="11"/>
  <c r="AX72" i="12"/>
  <c r="AW98" i="13"/>
  <c r="BA79" i="12"/>
  <c r="AZ81" i="28"/>
  <c r="AV99" i="37"/>
  <c r="BA83" i="17"/>
  <c r="AV91" i="11"/>
  <c r="AW96" i="23"/>
  <c r="BB107" i="27"/>
  <c r="BA85" i="28"/>
  <c r="BC106" i="21"/>
  <c r="AY72" i="16"/>
  <c r="BB73" i="13"/>
  <c r="AT92" i="21"/>
  <c r="BC76" i="22"/>
  <c r="AV77" i="38"/>
  <c r="AX99" i="13"/>
  <c r="AX101" i="12"/>
  <c r="AU83" i="15"/>
  <c r="AZ108" i="39"/>
  <c r="AU90" i="38"/>
  <c r="AV83" i="28"/>
  <c r="AZ101" i="24"/>
  <c r="AY86" i="14"/>
  <c r="AV108" i="25"/>
  <c r="AT93" i="27"/>
  <c r="BB104" i="27"/>
  <c r="AX88" i="15"/>
  <c r="AV74" i="24"/>
  <c r="BA94" i="16"/>
  <c r="AV72" i="23"/>
  <c r="AW76" i="23"/>
  <c r="BA77" i="18"/>
  <c r="AZ79" i="23"/>
  <c r="AV100" i="11"/>
  <c r="AT81" i="11"/>
  <c r="AT77" i="37"/>
  <c r="AW88" i="18"/>
  <c r="AT106" i="11"/>
  <c r="BB93" i="18"/>
  <c r="AT95" i="21"/>
  <c r="AY84" i="13"/>
  <c r="AV76" i="22"/>
  <c r="AU96" i="26"/>
  <c r="AT99" i="18"/>
  <c r="BA80" i="38"/>
  <c r="AU101" i="17"/>
  <c r="AV102" i="21"/>
  <c r="BA83" i="21"/>
  <c r="AV87" i="11"/>
  <c r="BB90" i="12"/>
  <c r="BB106" i="22"/>
  <c r="AV81" i="24"/>
  <c r="AV80" i="24"/>
  <c r="AX83" i="26"/>
  <c r="BB103" i="13"/>
  <c r="AW108" i="11"/>
  <c r="AU81" i="25"/>
  <c r="AW107" i="38"/>
  <c r="AX86" i="21"/>
  <c r="AW104" i="22"/>
  <c r="AX108" i="22"/>
  <c r="AV93" i="39"/>
  <c r="AW106" i="28"/>
  <c r="AU104" i="17"/>
  <c r="BC72" i="18"/>
  <c r="AT97" i="15"/>
  <c r="BB80" i="17"/>
  <c r="AV82" i="21"/>
  <c r="BA103" i="16"/>
  <c r="AV90" i="12"/>
  <c r="BB84" i="21"/>
  <c r="BB87" i="14"/>
  <c r="AW107" i="18"/>
  <c r="BA93" i="28"/>
  <c r="AV73" i="13"/>
  <c r="AT86" i="20"/>
  <c r="AV92" i="26"/>
  <c r="BA89" i="23"/>
  <c r="AV78" i="28"/>
  <c r="BB99" i="38"/>
  <c r="BB101" i="25"/>
  <c r="AU83" i="12"/>
  <c r="AV109" i="17"/>
  <c r="AT71" i="14"/>
  <c r="AZ97" i="26"/>
  <c r="BB107" i="25"/>
  <c r="AT86" i="11"/>
  <c r="AY89" i="28"/>
  <c r="BA72" i="16"/>
  <c r="AZ93" i="14"/>
  <c r="AY108" i="18"/>
  <c r="AX89" i="23"/>
  <c r="AX84" i="39"/>
  <c r="AY92" i="38"/>
  <c r="AZ99" i="38"/>
  <c r="AY82" i="16"/>
  <c r="AV83" i="15"/>
  <c r="AU71" i="39"/>
  <c r="BA95" i="19"/>
  <c r="AX108" i="25"/>
  <c r="AW93" i="28"/>
  <c r="AZ93" i="39"/>
  <c r="AT94" i="38"/>
  <c r="BA108" i="18"/>
  <c r="AW88" i="25"/>
  <c r="BB92" i="20"/>
  <c r="AZ75" i="39"/>
  <c r="AY79" i="12"/>
  <c r="AX81" i="11"/>
  <c r="BC82" i="39"/>
  <c r="AV103" i="12"/>
  <c r="AZ88" i="38"/>
  <c r="BB91" i="15"/>
  <c r="AV101" i="25"/>
  <c r="AZ104" i="26"/>
  <c r="AZ103" i="26"/>
  <c r="BA99" i="38"/>
  <c r="AX82" i="16"/>
  <c r="AW83" i="15"/>
  <c r="AT71" i="39"/>
  <c r="AZ95" i="19"/>
  <c r="AY108" i="25"/>
  <c r="AV93" i="28"/>
  <c r="BA93" i="39"/>
  <c r="AU94" i="38"/>
  <c r="AZ108" i="18"/>
  <c r="AV88" i="25"/>
  <c r="BC92" i="20"/>
  <c r="BA75" i="39"/>
  <c r="AX79" i="12"/>
  <c r="AY81" i="11"/>
  <c r="BB82" i="39"/>
  <c r="AW103" i="12"/>
  <c r="BC91" i="15"/>
  <c r="AW101" i="25"/>
  <c r="BA104" i="26"/>
  <c r="BA103" i="26"/>
  <c r="BA106" i="11"/>
  <c r="AU89" i="28"/>
  <c r="AW93" i="25"/>
  <c r="BC73" i="28"/>
  <c r="AW71" i="23"/>
  <c r="BA95" i="21"/>
  <c r="AY74" i="23"/>
  <c r="AU72" i="24"/>
  <c r="AY76" i="24"/>
  <c r="AX97" i="14"/>
  <c r="AZ79" i="24"/>
  <c r="BB80" i="39"/>
  <c r="AU79" i="37"/>
  <c r="AY101" i="37"/>
  <c r="BB104" i="19"/>
  <c r="AT86" i="39"/>
  <c r="BA108" i="15"/>
  <c r="AV73" i="17"/>
  <c r="AU106" i="37"/>
  <c r="AX108" i="17"/>
  <c r="BC73" i="26"/>
  <c r="AT85" i="20"/>
  <c r="AY72" i="11"/>
  <c r="AU78" i="11"/>
  <c r="AX99" i="38"/>
  <c r="BA101" i="17"/>
  <c r="AU102" i="19"/>
  <c r="BC83" i="19"/>
  <c r="AU107" i="12"/>
  <c r="AY90" i="14"/>
  <c r="AW107" i="16"/>
  <c r="AU86" i="14"/>
  <c r="BC75" i="27"/>
  <c r="BB75" i="15"/>
  <c r="AT95" i="25"/>
  <c r="BC88" i="25"/>
  <c r="BA104" i="39"/>
  <c r="AX71" i="37"/>
  <c r="BB76" i="24"/>
  <c r="AU98" i="16"/>
  <c r="AZ101" i="25"/>
  <c r="AT103" i="12"/>
  <c r="BB100" i="16"/>
  <c r="BB106" i="15"/>
  <c r="AW89" i="28"/>
  <c r="AV93" i="27"/>
  <c r="AY73" i="38"/>
  <c r="AY71" i="24"/>
  <c r="BC92" i="26"/>
  <c r="AZ108" i="20"/>
  <c r="AT104" i="15"/>
  <c r="AZ96" i="37"/>
  <c r="AZ95" i="37"/>
  <c r="AV99" i="38"/>
  <c r="AX81" i="28"/>
  <c r="AX83" i="11"/>
  <c r="BB71" i="14"/>
  <c r="AU101" i="22"/>
  <c r="AU102" i="26"/>
  <c r="AY107" i="25"/>
  <c r="AT107" i="18"/>
  <c r="AZ73" i="22"/>
  <c r="AZ91" i="27"/>
  <c r="AV95" i="24"/>
  <c r="AZ93" i="37"/>
  <c r="AY95" i="26"/>
  <c r="AV72" i="25"/>
  <c r="AZ76" i="22"/>
  <c r="BB77" i="13"/>
  <c r="BA93" i="27"/>
  <c r="BC93" i="39"/>
  <c r="BC71" i="24"/>
  <c r="BC71" i="37"/>
  <c r="AZ105" i="21"/>
  <c r="AY96" i="27"/>
  <c r="AW80" i="16"/>
  <c r="BA101" i="22"/>
  <c r="AU82" i="21"/>
  <c r="AX103" i="16"/>
  <c r="BC103" i="38"/>
  <c r="BB90" i="38"/>
  <c r="AW109" i="15"/>
  <c r="AY80" i="28"/>
  <c r="AY79" i="28"/>
  <c r="AY97" i="37"/>
  <c r="BB88" i="18"/>
  <c r="BA96" i="19"/>
  <c r="AY93" i="28"/>
  <c r="AU73" i="13"/>
  <c r="BA94" i="38"/>
  <c r="AU92" i="26"/>
  <c r="AY71" i="37"/>
  <c r="BC76" i="24"/>
  <c r="AT98" i="16"/>
  <c r="BA101" i="25"/>
  <c r="AU103" i="12"/>
  <c r="BC106" i="15"/>
  <c r="AW93" i="27"/>
  <c r="AX73" i="38"/>
  <c r="AX71" i="24"/>
  <c r="BB92" i="26"/>
  <c r="BA108" i="20"/>
  <c r="AU104" i="15"/>
  <c r="AU72" i="18"/>
  <c r="BA96" i="37"/>
  <c r="BA95" i="37"/>
  <c r="AU78" i="12"/>
  <c r="AW99" i="38"/>
  <c r="AY81" i="28"/>
  <c r="AY83" i="11"/>
  <c r="BC71" i="14"/>
  <c r="AT101" i="22"/>
  <c r="AT102" i="26"/>
  <c r="AX107" i="25"/>
  <c r="AU107" i="18"/>
  <c r="BA73" i="22"/>
  <c r="BA91" i="27"/>
  <c r="AW95" i="24"/>
  <c r="BA93" i="37"/>
  <c r="AX95" i="26"/>
  <c r="AW72" i="25"/>
  <c r="BA76" i="22"/>
  <c r="BC77" i="13"/>
  <c r="AW81" i="28"/>
  <c r="AV100" i="24"/>
  <c r="BA87" i="28"/>
  <c r="AW84" i="21"/>
  <c r="AY109" i="21"/>
  <c r="BA93" i="13"/>
  <c r="AU94" i="13"/>
  <c r="AV86" i="27"/>
  <c r="BA91" i="23"/>
  <c r="AY94" i="16"/>
  <c r="AT90" i="25"/>
  <c r="AY107" i="27"/>
  <c r="AX89" i="20"/>
  <c r="BC92" i="37"/>
  <c r="AT74" i="12"/>
  <c r="BB74" i="16"/>
  <c r="AW74" i="23"/>
  <c r="BC72" i="27"/>
  <c r="BC71" i="27"/>
  <c r="AT76" i="23"/>
  <c r="AW97" i="20"/>
  <c r="AY79" i="23"/>
  <c r="BC73" i="38"/>
  <c r="AY73" i="28"/>
  <c r="AZ85" i="20"/>
  <c r="AY97" i="23"/>
  <c r="AW98" i="27"/>
  <c r="AX81" i="19"/>
  <c r="AU103" i="23"/>
  <c r="AW85" i="23"/>
  <c r="AZ109" i="17"/>
  <c r="BA91" i="21"/>
  <c r="BA90" i="21"/>
  <c r="AU90" i="13"/>
  <c r="AX104" i="19"/>
  <c r="BC107" i="15"/>
  <c r="AX93" i="27"/>
  <c r="AU93" i="39"/>
  <c r="BA71" i="24"/>
  <c r="BA75" i="18"/>
  <c r="BB96" i="28"/>
  <c r="BC97" i="16"/>
  <c r="AT98" i="27"/>
  <c r="AX101" i="22"/>
  <c r="AZ80" i="24"/>
  <c r="AW83" i="11"/>
  <c r="BC102" i="16"/>
  <c r="BA87" i="25"/>
  <c r="BB86" i="14"/>
  <c r="AY109" i="37"/>
  <c r="AU93" i="23"/>
  <c r="AU73" i="28"/>
  <c r="AU72" i="28"/>
  <c r="AY75" i="18"/>
  <c r="AV89" i="23"/>
  <c r="BB84" i="14"/>
  <c r="AX100" i="22"/>
  <c r="AW82" i="16"/>
  <c r="AZ80" i="28"/>
  <c r="BB105" i="14"/>
  <c r="AZ89" i="14"/>
  <c r="AY91" i="39"/>
  <c r="AU87" i="11"/>
  <c r="AX71" i="18"/>
  <c r="AX88" i="18"/>
  <c r="AW107" i="37"/>
  <c r="AT107" i="24"/>
  <c r="AX73" i="19"/>
  <c r="AT73" i="27"/>
  <c r="AY75" i="21"/>
  <c r="BC95" i="28"/>
  <c r="AU87" i="26"/>
  <c r="AV92" i="20"/>
  <c r="AV72" i="28"/>
  <c r="AX97" i="39"/>
  <c r="AW79" i="22"/>
  <c r="BA81" i="27"/>
  <c r="AU90" i="25"/>
  <c r="AX107" i="27"/>
  <c r="AY89" i="20"/>
  <c r="BB92" i="37"/>
  <c r="AU74" i="12"/>
  <c r="AU88" i="23"/>
  <c r="BC74" i="16"/>
  <c r="AV74" i="23"/>
  <c r="BB72" i="27"/>
  <c r="BB71" i="27"/>
  <c r="AU76" i="23"/>
  <c r="AV97" i="20"/>
  <c r="AX79" i="23"/>
  <c r="AY100" i="18"/>
  <c r="AU80" i="14"/>
  <c r="BA101" i="12"/>
  <c r="AY82" i="20"/>
  <c r="BA103" i="17"/>
  <c r="AT108" i="38"/>
  <c r="AX108" i="24"/>
  <c r="AV108" i="18"/>
  <c r="AV104" i="11"/>
  <c r="AT92" i="38"/>
  <c r="AW97" i="39"/>
  <c r="AZ79" i="18"/>
  <c r="AU81" i="22"/>
  <c r="AZ89" i="15"/>
  <c r="AV103" i="37"/>
  <c r="AT86" i="23"/>
  <c r="AV86" i="21"/>
  <c r="AV109" i="37"/>
  <c r="AX75" i="27"/>
  <c r="AX93" i="23"/>
  <c r="AX92" i="23"/>
  <c r="AY95" i="24"/>
  <c r="AZ73" i="26"/>
  <c r="AW97" i="21"/>
  <c r="AU80" i="16"/>
  <c r="AT100" i="26"/>
  <c r="AT99" i="26"/>
  <c r="AV101" i="18"/>
  <c r="AU103" i="24"/>
  <c r="AT105" i="14"/>
  <c r="BC109" i="15"/>
  <c r="AV91" i="15"/>
  <c r="AV109" i="11"/>
  <c r="BB103" i="12"/>
  <c r="AT90" i="12"/>
  <c r="AX72" i="24"/>
  <c r="BA84" i="21"/>
  <c r="AT87" i="14"/>
  <c r="AY107" i="24"/>
  <c r="AZ73" i="38"/>
  <c r="AW73" i="28"/>
  <c r="AY86" i="26"/>
  <c r="AX85" i="20"/>
  <c r="AV95" i="13"/>
  <c r="AV81" i="19"/>
  <c r="AX103" i="23"/>
  <c r="AZ105" i="14"/>
  <c r="AX82" i="23"/>
  <c r="BB101" i="24"/>
  <c r="AX107" i="18"/>
  <c r="AU93" i="24"/>
  <c r="BB91" i="27"/>
  <c r="AZ95" i="24"/>
  <c r="AV86" i="26"/>
  <c r="AZ71" i="37"/>
  <c r="BC104" i="11"/>
  <c r="AW92" i="13"/>
  <c r="BA96" i="28"/>
  <c r="AU95" i="13"/>
  <c r="BB100" i="18"/>
  <c r="AY101" i="25"/>
  <c r="AZ82" i="23"/>
  <c r="AX80" i="24"/>
  <c r="AU85" i="13"/>
  <c r="AU109" i="11"/>
  <c r="BC71" i="38"/>
  <c r="BB109" i="39"/>
  <c r="BA102" i="11"/>
  <c r="BB89" i="13"/>
  <c r="AY105" i="26"/>
  <c r="AU72" i="16"/>
  <c r="AW94" i="38"/>
  <c r="AW88" i="15"/>
  <c r="AU74" i="24"/>
  <c r="BB95" i="27"/>
  <c r="AU72" i="23"/>
  <c r="AW76" i="24"/>
  <c r="AY77" i="18"/>
  <c r="BA100" i="14"/>
  <c r="AU81" i="28"/>
  <c r="AU80" i="28"/>
  <c r="BA81" i="11"/>
  <c r="BA102" i="15"/>
  <c r="BA83" i="15"/>
  <c r="AY109" i="15"/>
  <c r="AW90" i="38"/>
  <c r="AX87" i="28"/>
  <c r="AX89" i="26"/>
  <c r="BC73" i="19"/>
  <c r="AZ74" i="17"/>
  <c r="AW87" i="37"/>
  <c r="AT71" i="22"/>
  <c r="BC85" i="24"/>
  <c r="BC97" i="20"/>
  <c r="AV79" i="16"/>
  <c r="AU79" i="11"/>
  <c r="BB80" i="18"/>
  <c r="AU102" i="11"/>
  <c r="BA83" i="11"/>
  <c r="BA91" i="39"/>
  <c r="AW103" i="26"/>
  <c r="AT101" i="24"/>
  <c r="AZ85" i="27"/>
  <c r="AW93" i="13"/>
  <c r="BA78" i="15"/>
  <c r="BA88" i="15"/>
  <c r="BB91" i="23"/>
  <c r="BB74" i="22"/>
  <c r="AZ87" i="20"/>
  <c r="AY71" i="25"/>
  <c r="AV84" i="39"/>
  <c r="AZ72" i="12"/>
  <c r="AZ97" i="20"/>
  <c r="BB79" i="23"/>
  <c r="AY100" i="11"/>
  <c r="AY103" i="24"/>
  <c r="BC105" i="39"/>
  <c r="AU89" i="39"/>
  <c r="AT100" i="18"/>
  <c r="BB89" i="38"/>
  <c r="BB87" i="28"/>
  <c r="AX84" i="21"/>
  <c r="BA89" i="20"/>
  <c r="AZ73" i="18"/>
  <c r="AT86" i="26"/>
  <c r="AX108" i="20"/>
  <c r="AZ84" i="14"/>
  <c r="AX96" i="37"/>
  <c r="BC78" i="27"/>
  <c r="BC77" i="27"/>
  <c r="AY79" i="17"/>
  <c r="AV79" i="26"/>
  <c r="AV85" i="28"/>
  <c r="AX86" i="25"/>
  <c r="AZ104" i="27"/>
  <c r="AV95" i="21"/>
  <c r="BA104" i="15"/>
  <c r="BB72" i="24"/>
  <c r="AX76" i="22"/>
  <c r="AZ97" i="13"/>
  <c r="AV79" i="25"/>
  <c r="BB80" i="13"/>
  <c r="AY76" i="22"/>
  <c r="BA97" i="13"/>
  <c r="AW79" i="25"/>
  <c r="BC80" i="13"/>
  <c r="AU99" i="37"/>
  <c r="AV82" i="14"/>
  <c r="BA103" i="12"/>
  <c r="AU109" i="14"/>
  <c r="AY91" i="15"/>
  <c r="BC90" i="16"/>
  <c r="AV109" i="21"/>
  <c r="AW93" i="18"/>
  <c r="BB94" i="12"/>
  <c r="AT86" i="27"/>
  <c r="BA88" i="26"/>
  <c r="BA87" i="26"/>
  <c r="AV94" i="16"/>
  <c r="BA105" i="20"/>
  <c r="AV92" i="12"/>
  <c r="BB76" i="14"/>
  <c r="AW77" i="18"/>
  <c r="AV99" i="23"/>
  <c r="AW100" i="22"/>
  <c r="AY80" i="14"/>
  <c r="BA80" i="20"/>
  <c r="AZ100" i="18"/>
  <c r="AY89" i="38"/>
  <c r="AX71" i="38"/>
  <c r="AZ81" i="17"/>
  <c r="AW102" i="17"/>
  <c r="AZ103" i="25"/>
  <c r="AU105" i="39"/>
  <c r="BB102" i="15"/>
  <c r="AZ77" i="26"/>
  <c r="AZ88" i="18"/>
  <c r="AU109" i="19"/>
  <c r="AU73" i="22"/>
  <c r="AY94" i="21"/>
  <c r="AU96" i="27"/>
  <c r="AV109" i="23"/>
  <c r="BC77" i="18"/>
  <c r="AZ79" i="25"/>
  <c r="AU81" i="19"/>
  <c r="BB103" i="22"/>
  <c r="BB85" i="38"/>
  <c r="AV90" i="25"/>
  <c r="AU91" i="39"/>
  <c r="AZ87" i="27"/>
  <c r="AZ105" i="26"/>
  <c r="AV90" i="26"/>
  <c r="AV102" i="28"/>
  <c r="BB93" i="14"/>
  <c r="BA84" i="16"/>
  <c r="AY87" i="20"/>
  <c r="AZ104" i="11"/>
  <c r="AV99" i="13"/>
  <c r="AZ101" i="18"/>
  <c r="AT103" i="17"/>
  <c r="AZ108" i="16"/>
  <c r="AV95" i="19"/>
  <c r="AW106" i="21"/>
  <c r="BC93" i="27"/>
  <c r="BA86" i="22"/>
  <c r="AZ87" i="37"/>
  <c r="AV104" i="14"/>
  <c r="AU72" i="25"/>
  <c r="AZ76" i="13"/>
  <c r="AZ77" i="12"/>
  <c r="AY79" i="22"/>
  <c r="AU100" i="39"/>
  <c r="BC101" i="16"/>
  <c r="AT97" i="18"/>
  <c r="AY102" i="11"/>
  <c r="BC83" i="11"/>
  <c r="BB77" i="18"/>
  <c r="BA79" i="25"/>
  <c r="BC103" i="22"/>
  <c r="BC85" i="38"/>
  <c r="AW90" i="25"/>
  <c r="AT91" i="39"/>
  <c r="BA87" i="27"/>
  <c r="BA105" i="26"/>
  <c r="AW90" i="26"/>
  <c r="AW102" i="28"/>
  <c r="BC93" i="14"/>
  <c r="AX74" i="18"/>
  <c r="AZ84" i="16"/>
  <c r="AX87" i="20"/>
  <c r="BA104" i="11"/>
  <c r="AW99" i="13"/>
  <c r="BA101" i="18"/>
  <c r="BA108" i="16"/>
  <c r="AW95" i="19"/>
  <c r="AV106" i="21"/>
  <c r="BB93" i="27"/>
  <c r="AZ86" i="22"/>
  <c r="BA87" i="37"/>
  <c r="AW104" i="14"/>
  <c r="AT72" i="25"/>
  <c r="BA76" i="13"/>
  <c r="BA77" i="12"/>
  <c r="AX79" i="22"/>
  <c r="AT100" i="39"/>
  <c r="BB101" i="16"/>
  <c r="AU97" i="18"/>
  <c r="AX102" i="11"/>
  <c r="BB83" i="11"/>
  <c r="AY91" i="14"/>
  <c r="AV107" i="27"/>
  <c r="AV105" i="26"/>
  <c r="AW89" i="20"/>
  <c r="AW88" i="20"/>
  <c r="AU73" i="17"/>
  <c r="BB74" i="11"/>
  <c r="AZ88" i="23"/>
  <c r="BC108" i="17"/>
  <c r="AU74" i="23"/>
  <c r="BB85" i="18"/>
  <c r="AW72" i="11"/>
  <c r="AY97" i="13"/>
  <c r="BC100" i="15"/>
  <c r="AY102" i="16"/>
  <c r="BC77" i="28"/>
  <c r="AY105" i="13"/>
  <c r="BA90" i="25"/>
  <c r="BC100" i="20"/>
  <c r="AZ99" i="24"/>
  <c r="BA86" i="19"/>
  <c r="BB110" i="37"/>
  <c r="BB109" i="37"/>
  <c r="BA93" i="38"/>
  <c r="BA75" i="25"/>
  <c r="AU93" i="37"/>
  <c r="BA74" i="24"/>
  <c r="BB104" i="14"/>
  <c r="AZ92" i="16"/>
  <c r="BC75" i="39"/>
  <c r="AW97" i="13"/>
  <c r="AU79" i="16"/>
  <c r="AV104" i="15"/>
  <c r="AV77" i="13"/>
  <c r="AU99" i="20"/>
  <c r="BB81" i="11"/>
  <c r="AU95" i="11"/>
  <c r="AV83" i="19"/>
  <c r="AV85" i="38"/>
  <c r="AY89" i="39"/>
  <c r="AV71" i="39"/>
  <c r="AU90" i="14"/>
  <c r="BC85" i="13"/>
  <c r="BB96" i="23"/>
  <c r="AU86" i="21"/>
  <c r="AX86" i="37"/>
  <c r="AZ107" i="26"/>
  <c r="BB93" i="25"/>
  <c r="AY93" i="22"/>
  <c r="AV74" i="27"/>
  <c r="AV72" i="18"/>
  <c r="AU77" i="13"/>
  <c r="AT101" i="12"/>
  <c r="AU82" i="15"/>
  <c r="AU103" i="22"/>
  <c r="AU85" i="38"/>
  <c r="AY82" i="14"/>
  <c r="BA71" i="18"/>
  <c r="AV104" i="19"/>
  <c r="BC89" i="21"/>
  <c r="BB93" i="20"/>
  <c r="AY94" i="20"/>
  <c r="BB84" i="16"/>
  <c r="AV91" i="23"/>
  <c r="AW85" i="20"/>
  <c r="AZ76" i="37"/>
  <c r="AZ75" i="37"/>
  <c r="AZ97" i="14"/>
  <c r="AU79" i="22"/>
  <c r="AX101" i="18"/>
  <c r="AY83" i="19"/>
  <c r="AX107" i="12"/>
  <c r="AT80" i="19"/>
  <c r="AZ82" i="26"/>
  <c r="AZ81" i="26"/>
  <c r="BA107" i="27"/>
  <c r="AY85" i="28"/>
  <c r="AT86" i="37"/>
  <c r="AZ107" i="19"/>
  <c r="AX73" i="13"/>
  <c r="AX94" i="13"/>
  <c r="AV106" i="37"/>
  <c r="AT109" i="23"/>
  <c r="AV71" i="37"/>
  <c r="BC84" i="39"/>
  <c r="AX93" i="22"/>
  <c r="AW74" i="27"/>
  <c r="AW72" i="18"/>
  <c r="AT77" i="13"/>
  <c r="AT82" i="15"/>
  <c r="AT103" i="22"/>
  <c r="AT85" i="38"/>
  <c r="AX82" i="14"/>
  <c r="AZ71" i="18"/>
  <c r="AW104" i="19"/>
  <c r="BB89" i="21"/>
  <c r="BC93" i="20"/>
  <c r="AX94" i="20"/>
  <c r="BC84" i="16"/>
  <c r="AW91" i="23"/>
  <c r="BB94" i="28"/>
  <c r="AV85" i="20"/>
  <c r="BA76" i="37"/>
  <c r="BA75" i="37"/>
  <c r="BA97" i="14"/>
  <c r="AT79" i="22"/>
  <c r="AY101" i="18"/>
  <c r="AX83" i="19"/>
  <c r="AY107" i="12"/>
  <c r="AU80" i="19"/>
  <c r="BA82" i="26"/>
  <c r="BA81" i="26"/>
  <c r="AZ107" i="27"/>
  <c r="AX85" i="28"/>
  <c r="AU86" i="37"/>
  <c r="BA107" i="19"/>
  <c r="AY73" i="13"/>
  <c r="AU109" i="23"/>
  <c r="AW71" i="37"/>
  <c r="BB84" i="39"/>
  <c r="AX96" i="28"/>
  <c r="BB78" i="11"/>
  <c r="AW79" i="12"/>
  <c r="BB101" i="17"/>
  <c r="BB83" i="15"/>
  <c r="BA109" i="13"/>
  <c r="AX101" i="24"/>
  <c r="AV84" i="23"/>
  <c r="AT93" i="25"/>
  <c r="AY91" i="27"/>
  <c r="AT95" i="20"/>
  <c r="BA95" i="28"/>
  <c r="AU88" i="25"/>
  <c r="AZ84" i="13"/>
  <c r="AY92" i="20"/>
  <c r="BA83" i="28"/>
  <c r="AW97" i="38"/>
  <c r="AW99" i="18"/>
  <c r="AU80" i="38"/>
  <c r="AT101" i="25"/>
  <c r="BA100" i="16"/>
  <c r="AU82" i="39"/>
  <c r="BA99" i="37"/>
  <c r="AX109" i="39"/>
  <c r="AY97" i="26"/>
  <c r="AT85" i="28"/>
  <c r="AY93" i="13"/>
  <c r="BC78" i="15"/>
  <c r="BC88" i="15"/>
  <c r="AY95" i="27"/>
  <c r="AT105" i="19"/>
  <c r="AU76" i="37"/>
  <c r="AY103" i="28"/>
  <c r="AY102" i="28"/>
  <c r="AX77" i="12"/>
  <c r="AT79" i="25"/>
  <c r="AU100" i="14"/>
  <c r="AW81" i="27"/>
  <c r="AU82" i="23"/>
  <c r="BC79" i="37"/>
  <c r="BC78" i="37"/>
  <c r="AW85" i="12"/>
  <c r="BC83" i="37"/>
  <c r="BC82" i="37"/>
  <c r="AW87" i="28"/>
  <c r="BB97" i="39"/>
  <c r="AT79" i="17"/>
  <c r="AZ83" i="19"/>
  <c r="AZ107" i="12"/>
  <c r="AZ82" i="39"/>
  <c r="AW104" i="25"/>
  <c r="AT84" i="21"/>
  <c r="AU107" i="19"/>
  <c r="AU73" i="18"/>
  <c r="AZ74" i="18"/>
  <c r="AX106" i="37"/>
  <c r="BB94" i="16"/>
  <c r="AV105" i="16"/>
  <c r="AX76" i="23"/>
  <c r="AX77" i="13"/>
  <c r="AX81" i="17"/>
  <c r="AT103" i="18"/>
  <c r="BB87" i="11"/>
  <c r="BC90" i="14"/>
  <c r="AX109" i="16"/>
  <c r="AX95" i="19"/>
  <c r="AZ86" i="25"/>
  <c r="AV72" i="16"/>
  <c r="AY93" i="39"/>
  <c r="AV74" i="12"/>
  <c r="AX86" i="27"/>
  <c r="AT91" i="23"/>
  <c r="BB105" i="21"/>
  <c r="BA77" i="28"/>
  <c r="AX95" i="13"/>
  <c r="AT99" i="38"/>
  <c r="AZ79" i="37"/>
  <c r="AY74" i="26"/>
  <c r="AX106" i="15"/>
  <c r="AT75" i="15"/>
  <c r="BC75" i="19"/>
  <c r="AW108" i="20"/>
  <c r="AU104" i="39"/>
  <c r="AV75" i="39"/>
  <c r="AV75" i="13"/>
  <c r="BB79" i="17"/>
  <c r="AV85" i="25"/>
  <c r="BB101" i="22"/>
  <c r="AV99" i="26"/>
  <c r="AZ105" i="13"/>
  <c r="AZ89" i="38"/>
  <c r="AV101" i="26"/>
  <c r="AT90" i="23"/>
  <c r="AU95" i="19"/>
  <c r="BB107" i="24"/>
  <c r="AT73" i="12"/>
  <c r="AZ74" i="16"/>
  <c r="AZ95" i="26"/>
  <c r="AZ72" i="27"/>
  <c r="AU75" i="39"/>
  <c r="AU97" i="38"/>
  <c r="BC79" i="22"/>
  <c r="BA80" i="13"/>
  <c r="AV82" i="24"/>
  <c r="AY103" i="22"/>
  <c r="AV105" i="38"/>
  <c r="AZ90" i="16"/>
  <c r="BA86" i="14"/>
  <c r="AV108" i="15"/>
  <c r="AX86" i="22"/>
  <c r="AX75" i="15"/>
  <c r="AY95" i="25"/>
  <c r="AX104" i="39"/>
  <c r="AT92" i="24"/>
  <c r="BB76" i="25"/>
  <c r="BB97" i="38"/>
  <c r="AT100" i="22"/>
  <c r="AZ100" i="21"/>
  <c r="AZ82" i="14"/>
  <c r="AV103" i="15"/>
  <c r="BC99" i="23"/>
  <c r="BC102" i="39"/>
  <c r="AY85" i="38"/>
  <c r="AW87" i="14"/>
  <c r="BA87" i="21"/>
  <c r="AT74" i="20"/>
  <c r="BC84" i="25"/>
  <c r="BC73" i="37"/>
  <c r="AY76" i="15"/>
  <c r="BA97" i="23"/>
  <c r="BC82" i="16"/>
  <c r="BC100" i="23"/>
  <c r="AU103" i="13"/>
  <c r="AU75" i="26"/>
  <c r="BB108" i="25"/>
  <c r="AV108" i="22"/>
  <c r="BC94" i="13"/>
  <c r="AV106" i="23"/>
  <c r="AX98" i="28"/>
  <c r="AW84" i="14"/>
  <c r="AT92" i="13"/>
  <c r="AT97" i="39"/>
  <c r="AX79" i="18"/>
  <c r="AY78" i="16"/>
  <c r="AY103" i="18"/>
  <c r="AX107" i="13"/>
  <c r="BC90" i="19"/>
  <c r="BA105" i="39"/>
  <c r="AZ78" i="28"/>
  <c r="AU106" i="17"/>
  <c r="AU86" i="25"/>
  <c r="AW73" i="22"/>
  <c r="BA94" i="20"/>
  <c r="BB106" i="37"/>
  <c r="BC87" i="26"/>
  <c r="AY104" i="15"/>
  <c r="BC72" i="17"/>
  <c r="BC97" i="39"/>
  <c r="AU79" i="17"/>
  <c r="AV81" i="11"/>
  <c r="AU102" i="12"/>
  <c r="BA83" i="19"/>
  <c r="BA107" i="12"/>
  <c r="BA82" i="39"/>
  <c r="AV104" i="25"/>
  <c r="AU84" i="21"/>
  <c r="AT107" i="19"/>
  <c r="AT73" i="18"/>
  <c r="BA74" i="18"/>
  <c r="AY106" i="37"/>
  <c r="BC94" i="16"/>
  <c r="AW105" i="16"/>
  <c r="AY76" i="23"/>
  <c r="AY77" i="13"/>
  <c r="BC99" i="18"/>
  <c r="AW80" i="19"/>
  <c r="AY81" i="17"/>
  <c r="AU102" i="17"/>
  <c r="AU103" i="18"/>
  <c r="BC87" i="11"/>
  <c r="BB90" i="14"/>
  <c r="BA80" i="21"/>
  <c r="AY109" i="16"/>
  <c r="AY95" i="19"/>
  <c r="BA86" i="25"/>
  <c r="AW72" i="16"/>
  <c r="AX93" i="39"/>
  <c r="AW74" i="12"/>
  <c r="AY86" i="27"/>
  <c r="AU91" i="23"/>
  <c r="BC105" i="21"/>
  <c r="AW92" i="38"/>
  <c r="AZ77" i="28"/>
  <c r="AY95" i="13"/>
  <c r="AU99" i="38"/>
  <c r="BA79" i="37"/>
  <c r="AX74" i="26"/>
  <c r="AY104" i="26"/>
  <c r="AY106" i="15"/>
  <c r="BC89" i="28"/>
  <c r="AW76" i="37"/>
  <c r="AX77" i="28"/>
  <c r="BA79" i="27"/>
  <c r="AZ100" i="22"/>
  <c r="AU100" i="17"/>
  <c r="BB81" i="15"/>
  <c r="BB102" i="21"/>
  <c r="BC83" i="21"/>
  <c r="BA87" i="11"/>
  <c r="AZ90" i="13"/>
  <c r="AT76" i="27"/>
  <c r="AT87" i="22"/>
  <c r="AW106" i="11"/>
  <c r="AX93" i="25"/>
  <c r="AV91" i="27"/>
  <c r="AT96" i="16"/>
  <c r="BA75" i="19"/>
  <c r="AU108" i="20"/>
  <c r="BA84" i="38"/>
  <c r="BA72" i="25"/>
  <c r="AU76" i="20"/>
  <c r="AW77" i="28"/>
  <c r="BA78" i="11"/>
  <c r="AV79" i="15"/>
  <c r="BC80" i="19"/>
  <c r="BB101" i="11"/>
  <c r="AY83" i="15"/>
  <c r="AZ109" i="14"/>
  <c r="AW91" i="14"/>
  <c r="BA101" i="26"/>
  <c r="AU105" i="26"/>
  <c r="BB109" i="21"/>
  <c r="AU93" i="18"/>
  <c r="AW94" i="12"/>
  <c r="AW106" i="24"/>
  <c r="BA108" i="17"/>
  <c r="AX71" i="22"/>
  <c r="AX105" i="20"/>
  <c r="BB92" i="17"/>
  <c r="BA97" i="16"/>
  <c r="AU99" i="17"/>
  <c r="AX100" i="39"/>
  <c r="AU81" i="27"/>
  <c r="BC102" i="23"/>
  <c r="BA75" i="12"/>
  <c r="AV105" i="13"/>
  <c r="AX90" i="25"/>
  <c r="AT71" i="38"/>
  <c r="AX79" i="15"/>
  <c r="AW81" i="14"/>
  <c r="BA85" i="12"/>
  <c r="AX100" i="18"/>
  <c r="AT80" i="14"/>
  <c r="AZ101" i="12"/>
  <c r="AX82" i="20"/>
  <c r="AZ103" i="17"/>
  <c r="AU108" i="38"/>
  <c r="AX108" i="26"/>
  <c r="BB93" i="22"/>
  <c r="AT94" i="18"/>
  <c r="AW84" i="16"/>
  <c r="BC77" i="16"/>
  <c r="AX91" i="28"/>
  <c r="BB85" i="23"/>
  <c r="AW76" i="18"/>
  <c r="AX79" i="27"/>
  <c r="BB99" i="12"/>
  <c r="AT80" i="21"/>
  <c r="AT82" i="14"/>
  <c r="AX103" i="12"/>
  <c r="BA71" i="13"/>
  <c r="AX77" i="26"/>
  <c r="AW90" i="24"/>
  <c r="BB85" i="28"/>
  <c r="BB89" i="20"/>
  <c r="AX73" i="17"/>
  <c r="AZ74" i="11"/>
  <c r="BB88" i="23"/>
  <c r="AX83" i="28"/>
  <c r="AT94" i="16"/>
  <c r="AU85" i="18"/>
  <c r="AT72" i="15"/>
  <c r="AV76" i="17"/>
  <c r="AU97" i="20"/>
  <c r="AX78" i="11"/>
  <c r="AU79" i="15"/>
  <c r="AY80" i="38"/>
  <c r="AY101" i="19"/>
  <c r="AU82" i="24"/>
  <c r="AZ95" i="39"/>
  <c r="BC85" i="12"/>
  <c r="BC90" i="22"/>
  <c r="AW78" i="11"/>
  <c r="AV80" i="20"/>
  <c r="AY87" i="39"/>
  <c r="AY108" i="26"/>
  <c r="BC93" i="22"/>
  <c r="AU94" i="18"/>
  <c r="AV84" i="16"/>
  <c r="BB77" i="16"/>
  <c r="AY91" i="28"/>
  <c r="BC85" i="23"/>
  <c r="AY79" i="27"/>
  <c r="BC99" i="12"/>
  <c r="AU80" i="21"/>
  <c r="AU82" i="14"/>
  <c r="AY103" i="12"/>
  <c r="AZ71" i="13"/>
  <c r="AY77" i="26"/>
  <c r="AV90" i="24"/>
  <c r="BC85" i="28"/>
  <c r="BC89" i="20"/>
  <c r="AY73" i="17"/>
  <c r="BA74" i="11"/>
  <c r="BC88" i="23"/>
  <c r="AY83" i="28"/>
  <c r="AU94" i="16"/>
  <c r="AT85" i="18"/>
  <c r="AU72" i="15"/>
  <c r="AW76" i="17"/>
  <c r="AT97" i="20"/>
  <c r="AT79" i="15"/>
  <c r="AX80" i="38"/>
  <c r="AX101" i="19"/>
  <c r="AT82" i="24"/>
  <c r="BA95" i="39"/>
  <c r="BB85" i="12"/>
  <c r="BB90" i="22"/>
  <c r="AV78" i="11"/>
  <c r="AW80" i="20"/>
  <c r="AX87" i="39"/>
  <c r="AX102" i="37"/>
  <c r="AT104" i="19"/>
  <c r="AZ109" i="21"/>
  <c r="AU93" i="20"/>
  <c r="AV94" i="21"/>
  <c r="AV75" i="15"/>
  <c r="AZ88" i="25"/>
  <c r="AY92" i="18"/>
  <c r="AX75" i="39"/>
  <c r="AT77" i="38"/>
  <c r="AZ99" i="18"/>
  <c r="AZ102" i="11"/>
  <c r="BC89" i="13"/>
  <c r="AX105" i="26"/>
  <c r="AZ86" i="37"/>
  <c r="AT72" i="16"/>
  <c r="AV94" i="38"/>
  <c r="AV88" i="15"/>
  <c r="AT74" i="24"/>
  <c r="BC95" i="27"/>
  <c r="AT72" i="23"/>
  <c r="AV76" i="24"/>
  <c r="AX77" i="18"/>
  <c r="AZ100" i="14"/>
  <c r="AT81" i="28"/>
  <c r="AZ81" i="11"/>
  <c r="AZ102" i="15"/>
  <c r="AZ83" i="15"/>
  <c r="AX109" i="15"/>
  <c r="AV90" i="38"/>
  <c r="AY87" i="28"/>
  <c r="BB104" i="21"/>
  <c r="AY89" i="26"/>
  <c r="BB73" i="19"/>
  <c r="BA74" i="17"/>
  <c r="AV87" i="37"/>
  <c r="AU71" i="22"/>
  <c r="BB85" i="24"/>
  <c r="AW72" i="17"/>
  <c r="BB97" i="20"/>
  <c r="AW79" i="16"/>
  <c r="AT79" i="11"/>
  <c r="BC80" i="18"/>
  <c r="AY100" i="16"/>
  <c r="AT102" i="11"/>
  <c r="AZ83" i="11"/>
  <c r="AV109" i="39"/>
  <c r="AZ91" i="39"/>
  <c r="AV103" i="26"/>
  <c r="AU101" i="24"/>
  <c r="BA85" i="27"/>
  <c r="BB71" i="28"/>
  <c r="AV93" i="13"/>
  <c r="AZ78" i="15"/>
  <c r="AZ88" i="15"/>
  <c r="BC91" i="23"/>
  <c r="BC74" i="22"/>
  <c r="BC72" i="28"/>
  <c r="BA92" i="12"/>
  <c r="AZ76" i="14"/>
  <c r="AZ99" i="12"/>
  <c r="AZ78" i="37"/>
  <c r="AV81" i="21"/>
  <c r="BB102" i="19"/>
  <c r="AX79" i="37"/>
  <c r="AU105" i="38"/>
  <c r="AT90" i="18"/>
  <c r="AV98" i="37"/>
  <c r="AX100" i="15"/>
  <c r="AX102" i="21"/>
  <c r="AU71" i="18"/>
  <c r="AZ92" i="12"/>
  <c r="BA76" i="14"/>
  <c r="AT77" i="18"/>
  <c r="BA99" i="12"/>
  <c r="BA78" i="37"/>
  <c r="AW81" i="21"/>
  <c r="BC102" i="19"/>
  <c r="AY79" i="37"/>
  <c r="AT105" i="38"/>
  <c r="AU90" i="18"/>
  <c r="AW98" i="37"/>
  <c r="AY100" i="15"/>
  <c r="AY102" i="21"/>
  <c r="AT71" i="18"/>
  <c r="AT99" i="37"/>
  <c r="AW82" i="14"/>
  <c r="AZ103" i="12"/>
  <c r="AT109" i="14"/>
  <c r="AX91" i="15"/>
  <c r="BB90" i="16"/>
  <c r="BB84" i="20"/>
  <c r="AW109" i="21"/>
  <c r="AV93" i="18"/>
  <c r="BC94" i="12"/>
  <c r="AU86" i="27"/>
  <c r="AZ88" i="26"/>
  <c r="AW94" i="16"/>
  <c r="AZ105" i="20"/>
  <c r="AW92" i="12"/>
  <c r="BC76" i="14"/>
  <c r="AV77" i="18"/>
  <c r="AW99" i="23"/>
  <c r="AV100" i="22"/>
  <c r="AX80" i="14"/>
  <c r="AZ80" i="20"/>
  <c r="BA100" i="18"/>
  <c r="AX89" i="38"/>
  <c r="AY71" i="38"/>
  <c r="BA94" i="26"/>
  <c r="AU104" i="26"/>
  <c r="BB95" i="19"/>
  <c r="AT87" i="17"/>
  <c r="BB73" i="12"/>
  <c r="AU109" i="25"/>
  <c r="AY74" i="16"/>
  <c r="AX72" i="27"/>
  <c r="BC72" i="11"/>
  <c r="BB76" i="13"/>
  <c r="BC77" i="17"/>
  <c r="AV79" i="27"/>
  <c r="AY79" i="11"/>
  <c r="AV79" i="19"/>
  <c r="AX101" i="17"/>
  <c r="AZ102" i="21"/>
  <c r="AW103" i="19"/>
  <c r="BB107" i="11"/>
  <c r="AZ92" i="20"/>
  <c r="BC100" i="14"/>
  <c r="AZ82" i="20"/>
  <c r="AZ94" i="26"/>
  <c r="BC95" i="19"/>
  <c r="AU87" i="17"/>
  <c r="BC73" i="12"/>
  <c r="AT109" i="25"/>
  <c r="AX74" i="16"/>
  <c r="AY72" i="27"/>
  <c r="BB72" i="11"/>
  <c r="BC76" i="13"/>
  <c r="BB77" i="17"/>
  <c r="AW79" i="27"/>
  <c r="AX79" i="11"/>
  <c r="AW79" i="19"/>
  <c r="AY101" i="17"/>
  <c r="BA102" i="21"/>
  <c r="AV103" i="19"/>
  <c r="BC107" i="11"/>
  <c r="BA92" i="20"/>
  <c r="BB100" i="14"/>
  <c r="BA82" i="20"/>
  <c r="AX89" i="13"/>
  <c r="AX91" i="14"/>
  <c r="AW107" i="27"/>
  <c r="AW105" i="26"/>
  <c r="AV89" i="20"/>
  <c r="AT73" i="17"/>
  <c r="BC74" i="11"/>
  <c r="BA88" i="23"/>
  <c r="BB108" i="17"/>
  <c r="AT74" i="23"/>
  <c r="BC85" i="18"/>
  <c r="AV72" i="11"/>
  <c r="AT76" i="13"/>
  <c r="AX97" i="13"/>
  <c r="AV99" i="24"/>
  <c r="BB100" i="15"/>
  <c r="AX102" i="16"/>
  <c r="BB77" i="28"/>
  <c r="AX105" i="13"/>
  <c r="AZ90" i="25"/>
  <c r="BB100" i="20"/>
  <c r="BA99" i="24"/>
  <c r="AZ86" i="19"/>
  <c r="BC110" i="37"/>
  <c r="BC109" i="37"/>
  <c r="AZ93" i="38"/>
  <c r="AZ75" i="25"/>
  <c r="AT93" i="37"/>
  <c r="AZ74" i="24"/>
  <c r="BC104" i="14"/>
  <c r="BA92" i="16"/>
  <c r="BB75" i="39"/>
  <c r="AV97" i="13"/>
  <c r="AT79" i="16"/>
  <c r="AU85" i="25"/>
  <c r="AV100" i="28"/>
  <c r="AU81" i="15"/>
  <c r="BB82" i="20"/>
  <c r="AX83" i="21"/>
  <c r="AZ87" i="39"/>
  <c r="AW90" i="13"/>
  <c r="AT79" i="27"/>
  <c r="AV100" i="39"/>
  <c r="AY102" i="15"/>
  <c r="AT85" i="25"/>
  <c r="AW100" i="28"/>
  <c r="AT81" i="15"/>
  <c r="BC82" i="20"/>
  <c r="AY83" i="21"/>
  <c r="BA87" i="39"/>
  <c r="AV90" i="13"/>
  <c r="AU79" i="27"/>
  <c r="AW100" i="39"/>
  <c r="AX102" i="15"/>
  <c r="AY96" i="28"/>
  <c r="BC78" i="11"/>
  <c r="AV79" i="12"/>
  <c r="BC101" i="17"/>
  <c r="BC83" i="15"/>
  <c r="AZ109" i="13"/>
  <c r="AY101" i="24"/>
  <c r="AW84" i="23"/>
  <c r="AU93" i="25"/>
  <c r="AX91" i="27"/>
  <c r="AU95" i="20"/>
  <c r="AZ95" i="28"/>
  <c r="AT88" i="25"/>
  <c r="BA84" i="13"/>
  <c r="AX92" i="20"/>
  <c r="AZ83" i="28"/>
  <c r="AV97" i="38"/>
  <c r="AV99" i="18"/>
  <c r="AT80" i="38"/>
  <c r="AU101" i="25"/>
  <c r="AZ100" i="16"/>
  <c r="AT82" i="39"/>
  <c r="AZ99" i="37"/>
  <c r="AY109" i="39"/>
  <c r="AX97" i="26"/>
  <c r="AU85" i="28"/>
  <c r="AX93" i="13"/>
  <c r="BB78" i="15"/>
  <c r="BB88" i="15"/>
  <c r="AX95" i="27"/>
  <c r="AU105" i="19"/>
  <c r="AT76" i="37"/>
  <c r="AX103" i="28"/>
  <c r="AY77" i="12"/>
  <c r="AU79" i="25"/>
  <c r="AT100" i="14"/>
  <c r="AV81" i="27"/>
  <c r="AT82" i="23"/>
  <c r="BB79" i="37"/>
  <c r="BB78" i="37"/>
  <c r="AV85" i="12"/>
  <c r="BB83" i="37"/>
  <c r="BB82" i="37"/>
  <c r="AV87" i="28"/>
  <c r="AT107" i="16"/>
  <c r="AT106" i="15"/>
  <c r="AY88" i="24"/>
  <c r="AV104" i="27"/>
  <c r="AV95" i="20"/>
  <c r="AV74" i="25"/>
  <c r="AW84" i="13"/>
  <c r="AX72" i="23"/>
  <c r="BB96" i="24"/>
  <c r="BC77" i="12"/>
  <c r="AT99" i="23"/>
  <c r="AZ95" i="14"/>
  <c r="AZ80" i="19"/>
  <c r="AZ101" i="11"/>
  <c r="AU102" i="15"/>
  <c r="BB103" i="17"/>
  <c r="BC108" i="38"/>
  <c r="AZ90" i="12"/>
  <c r="BA79" i="16"/>
  <c r="AZ98" i="37"/>
  <c r="BC82" i="14"/>
  <c r="AV88" i="20"/>
  <c r="AU107" i="16"/>
  <c r="AU106" i="15"/>
  <c r="AX88" i="24"/>
  <c r="AW104" i="27"/>
  <c r="AW95" i="20"/>
  <c r="AW74" i="25"/>
  <c r="AV84" i="13"/>
  <c r="AY72" i="23"/>
  <c r="BC96" i="24"/>
  <c r="BB77" i="12"/>
  <c r="AU99" i="23"/>
  <c r="BA95" i="14"/>
  <c r="BA80" i="19"/>
  <c r="BA101" i="11"/>
  <c r="AT102" i="15"/>
  <c r="BC103" i="17"/>
  <c r="BB108" i="38"/>
  <c r="BA90" i="12"/>
  <c r="AZ79" i="16"/>
  <c r="BA98" i="37"/>
  <c r="AT80" i="28"/>
  <c r="BB73" i="27"/>
  <c r="AU75" i="15"/>
  <c r="BB75" i="19"/>
  <c r="AV108" i="20"/>
  <c r="AT104" i="39"/>
  <c r="AW92" i="18"/>
  <c r="AW75" i="39"/>
  <c r="AW75" i="13"/>
  <c r="BC79" i="17"/>
  <c r="AW85" i="25"/>
  <c r="BC101" i="22"/>
  <c r="AW99" i="26"/>
  <c r="BA105" i="13"/>
  <c r="BA89" i="38"/>
  <c r="AW101" i="26"/>
  <c r="AU90" i="23"/>
  <c r="AT95" i="19"/>
  <c r="BC107" i="24"/>
  <c r="AU73" i="12"/>
  <c r="BA74" i="16"/>
  <c r="BA95" i="26"/>
  <c r="BA72" i="27"/>
  <c r="AT75" i="39"/>
  <c r="AT97" i="38"/>
  <c r="BB79" i="22"/>
  <c r="AZ80" i="13"/>
  <c r="AW82" i="24"/>
  <c r="AX103" i="22"/>
  <c r="AW105" i="38"/>
  <c r="AT75" i="27"/>
  <c r="BA90" i="16"/>
  <c r="AZ86" i="14"/>
  <c r="AW108" i="15"/>
  <c r="AY86" i="22"/>
  <c r="AY75" i="15"/>
  <c r="AX95" i="25"/>
  <c r="AY104" i="39"/>
  <c r="AU92" i="24"/>
  <c r="BC76" i="25"/>
  <c r="BC97" i="38"/>
  <c r="AT99" i="24"/>
  <c r="AU100" i="22"/>
  <c r="BA100" i="21"/>
  <c r="AU81" i="39"/>
  <c r="BA82" i="14"/>
  <c r="AW103" i="15"/>
  <c r="BB99" i="23"/>
  <c r="BB102" i="39"/>
  <c r="BC93" i="38"/>
  <c r="AX95" i="37"/>
  <c r="BB74" i="24"/>
  <c r="AZ104" i="14"/>
  <c r="BB92" i="16"/>
  <c r="AU76" i="24"/>
  <c r="AT96" i="37"/>
  <c r="AX97" i="16"/>
  <c r="AZ100" i="39"/>
  <c r="AX81" i="21"/>
  <c r="AZ102" i="19"/>
  <c r="AX103" i="19"/>
  <c r="BB107" i="12"/>
  <c r="AX90" i="13"/>
  <c r="AT83" i="37"/>
  <c r="BB84" i="22"/>
  <c r="BC108" i="26"/>
  <c r="AX106" i="11"/>
  <c r="AW102" i="27"/>
  <c r="AT91" i="27"/>
  <c r="AY75" i="19"/>
  <c r="AX84" i="38"/>
  <c r="AV92" i="25"/>
  <c r="AU76" i="22"/>
  <c r="AX76" i="16"/>
  <c r="AU99" i="25"/>
  <c r="AU80" i="18"/>
  <c r="AT100" i="16"/>
  <c r="AV102" i="11"/>
  <c r="BB83" i="14"/>
  <c r="AU89" i="13"/>
  <c r="AZ91" i="14"/>
  <c r="AY99" i="24"/>
  <c r="BC82" i="38"/>
  <c r="BA79" i="17"/>
  <c r="BC80" i="21"/>
  <c r="BA81" i="15"/>
  <c r="AY83" i="17"/>
  <c r="AX79" i="24"/>
  <c r="BA106" i="15"/>
  <c r="AY106" i="21"/>
  <c r="AU93" i="28"/>
  <c r="AU73" i="38"/>
  <c r="AY94" i="38"/>
  <c r="AW88" i="23"/>
  <c r="AU73" i="26"/>
  <c r="BB85" i="20"/>
  <c r="AY76" i="37"/>
  <c r="AY97" i="20"/>
  <c r="BB79" i="27"/>
  <c r="BB101" i="12"/>
  <c r="BB105" i="15"/>
  <c r="AW75" i="26"/>
  <c r="AW74" i="26"/>
  <c r="AW107" i="25"/>
  <c r="AW86" i="14"/>
  <c r="AW73" i="19"/>
  <c r="AT94" i="21"/>
  <c r="AV96" i="16"/>
  <c r="AU71" i="37"/>
  <c r="AU84" i="38"/>
  <c r="BA72" i="17"/>
  <c r="AW96" i="37"/>
  <c r="AT99" i="13"/>
  <c r="AX100" i="28"/>
  <c r="AZ81" i="19"/>
  <c r="AZ102" i="16"/>
  <c r="AV80" i="28"/>
  <c r="AX85" i="12"/>
  <c r="BC90" i="25"/>
  <c r="BA97" i="37"/>
  <c r="AW101" i="24"/>
  <c r="BC84" i="23"/>
  <c r="BA88" i="24"/>
  <c r="BB93" i="38"/>
  <c r="AY95" i="37"/>
  <c r="BC74" i="24"/>
  <c r="BA104" i="14"/>
  <c r="BC92" i="16"/>
  <c r="AT76" i="24"/>
  <c r="AU96" i="37"/>
  <c r="AY97" i="16"/>
  <c r="BC79" i="19"/>
  <c r="BA100" i="39"/>
  <c r="AY81" i="21"/>
  <c r="BA102" i="19"/>
  <c r="AY103" i="19"/>
  <c r="BC107" i="12"/>
  <c r="AY90" i="13"/>
  <c r="AU83" i="37"/>
  <c r="BC84" i="22"/>
  <c r="BB108" i="26"/>
  <c r="AY106" i="11"/>
  <c r="AV102" i="27"/>
  <c r="AU91" i="27"/>
  <c r="BA96" i="16"/>
  <c r="AX75" i="19"/>
  <c r="BC78" i="22"/>
  <c r="AY84" i="38"/>
  <c r="AW92" i="25"/>
  <c r="AT76" i="22"/>
  <c r="AY76" i="16"/>
  <c r="AT99" i="25"/>
  <c r="AT80" i="18"/>
  <c r="AU100" i="16"/>
  <c r="AW102" i="11"/>
  <c r="BC83" i="14"/>
  <c r="AT89" i="13"/>
  <c r="BA91" i="14"/>
  <c r="AX99" i="24"/>
  <c r="BB82" i="38"/>
  <c r="AX84" i="16"/>
  <c r="AU87" i="20"/>
  <c r="AU71" i="25"/>
  <c r="AU105" i="21"/>
  <c r="AX92" i="12"/>
  <c r="AW96" i="26"/>
  <c r="AW98" i="12"/>
  <c r="AT79" i="12"/>
  <c r="AY80" i="19"/>
  <c r="AZ81" i="21"/>
  <c r="AW82" i="23"/>
  <c r="AZ103" i="22"/>
  <c r="AX105" i="38"/>
  <c r="AT77" i="26"/>
  <c r="AV104" i="26"/>
  <c r="AV106" i="15"/>
  <c r="AY108" i="15"/>
  <c r="AY104" i="27"/>
  <c r="BC95" i="20"/>
  <c r="AY95" i="28"/>
  <c r="AU95" i="21"/>
  <c r="AX84" i="13"/>
  <c r="AW76" i="22"/>
  <c r="AT96" i="26"/>
  <c r="AU75" i="13"/>
  <c r="AU99" i="18"/>
  <c r="AZ80" i="38"/>
  <c r="AT101" i="17"/>
  <c r="AW102" i="21"/>
  <c r="AZ83" i="21"/>
  <c r="AW87" i="11"/>
  <c r="BC90" i="12"/>
  <c r="AT95" i="37"/>
  <c r="BC106" i="22"/>
  <c r="AT104" i="21"/>
  <c r="AV86" i="39"/>
  <c r="AV93" i="22"/>
  <c r="AZ94" i="18"/>
  <c r="AT84" i="16"/>
  <c r="AZ77" i="16"/>
  <c r="BC88" i="22"/>
  <c r="AY85" i="23"/>
  <c r="BC72" i="22"/>
  <c r="AZ76" i="21"/>
  <c r="AT78" i="20"/>
  <c r="AW100" i="14"/>
  <c r="AX80" i="20"/>
  <c r="AV82" i="39"/>
  <c r="BB103" i="11"/>
  <c r="AT109" i="39"/>
  <c r="AT71" i="13"/>
  <c r="BA99" i="25"/>
  <c r="AW101" i="17"/>
  <c r="AX75" i="12"/>
  <c r="AU104" i="21"/>
  <c r="AW86" i="39"/>
  <c r="AW93" i="22"/>
  <c r="BA94" i="18"/>
  <c r="AU84" i="16"/>
  <c r="BA77" i="16"/>
  <c r="BB88" i="22"/>
  <c r="AX85" i="23"/>
  <c r="BB72" i="22"/>
  <c r="BA76" i="21"/>
  <c r="AU78" i="20"/>
  <c r="AT99" i="22"/>
  <c r="AV100" i="14"/>
  <c r="AY80" i="20"/>
  <c r="AW82" i="39"/>
  <c r="BC103" i="11"/>
  <c r="AU109" i="39"/>
  <c r="AU71" i="13"/>
  <c r="AZ99" i="25"/>
  <c r="AV101" i="17"/>
  <c r="AY75" i="12"/>
  <c r="BA78" i="27"/>
  <c r="BC83" i="23"/>
  <c r="AZ106" i="11"/>
  <c r="AT89" i="28"/>
  <c r="AV93" i="25"/>
  <c r="BC86" i="22"/>
  <c r="BB73" i="28"/>
  <c r="AV71" i="23"/>
  <c r="AZ95" i="21"/>
  <c r="AX74" i="23"/>
  <c r="AT72" i="24"/>
  <c r="AX76" i="24"/>
  <c r="AY97" i="14"/>
  <c r="BA79" i="24"/>
  <c r="BC80" i="39"/>
  <c r="AT79" i="37"/>
  <c r="AV109" i="14"/>
  <c r="AX101" i="37"/>
  <c r="BC104" i="19"/>
  <c r="AU86" i="39"/>
  <c r="AZ108" i="15"/>
  <c r="AW73" i="17"/>
  <c r="AV74" i="18"/>
  <c r="AT106" i="37"/>
  <c r="AY108" i="17"/>
  <c r="BB73" i="26"/>
  <c r="AU85" i="20"/>
  <c r="AX72" i="11"/>
  <c r="BB76" i="16"/>
  <c r="AY99" i="38"/>
  <c r="AZ101" i="17"/>
  <c r="AT102" i="19"/>
  <c r="BB83" i="19"/>
  <c r="AT107" i="12"/>
  <c r="AX90" i="14"/>
  <c r="AV107" i="16"/>
  <c r="AT86" i="14"/>
  <c r="BB75" i="27"/>
  <c r="AT86" i="22"/>
  <c r="BC75" i="15"/>
  <c r="AU95" i="25"/>
  <c r="BB88" i="25"/>
  <c r="AZ104" i="39"/>
  <c r="AV92" i="24"/>
  <c r="BB76" i="21"/>
  <c r="AZ76" i="16"/>
  <c r="AU98" i="12"/>
  <c r="AW79" i="17"/>
  <c r="AT100" i="28"/>
  <c r="AV81" i="15"/>
  <c r="AW82" i="20"/>
  <c r="AX103" i="17"/>
  <c r="AX108" i="38"/>
  <c r="AT83" i="28"/>
  <c r="AT107" i="27"/>
  <c r="AT84" i="20"/>
  <c r="BB89" i="24"/>
  <c r="AZ73" i="19"/>
  <c r="BB74" i="17"/>
  <c r="BB106" i="16"/>
  <c r="AX88" i="26"/>
  <c r="AV91" i="28"/>
  <c r="AZ85" i="24"/>
  <c r="AZ92" i="18"/>
  <c r="BC76" i="20"/>
  <c r="AX77" i="27"/>
  <c r="AT78" i="18"/>
  <c r="AU79" i="19"/>
  <c r="AX80" i="13"/>
  <c r="BA101" i="28"/>
  <c r="AV102" i="16"/>
  <c r="AV96" i="28"/>
  <c r="AY83" i="39"/>
  <c r="AW89" i="38"/>
  <c r="BB91" i="39"/>
  <c r="BA99" i="22"/>
  <c r="AZ101" i="15"/>
  <c r="AX95" i="39"/>
  <c r="AW92" i="24"/>
  <c r="BC76" i="21"/>
  <c r="AT98" i="12"/>
  <c r="AV79" i="17"/>
  <c r="AU100" i="28"/>
  <c r="AW81" i="15"/>
  <c r="AV82" i="20"/>
  <c r="AY103" i="17"/>
  <c r="AY108" i="38"/>
  <c r="AU83" i="28"/>
  <c r="AU107" i="27"/>
  <c r="AU84" i="20"/>
  <c r="BC89" i="24"/>
  <c r="BA73" i="19"/>
  <c r="BC74" i="17"/>
  <c r="BC106" i="16"/>
  <c r="AY88" i="26"/>
  <c r="AW91" i="28"/>
  <c r="BA85" i="24"/>
  <c r="BA92" i="18"/>
  <c r="BB76" i="20"/>
  <c r="AY77" i="27"/>
  <c r="AU78" i="18"/>
  <c r="AT79" i="19"/>
  <c r="AY80" i="13"/>
  <c r="AZ101" i="28"/>
  <c r="AW102" i="16"/>
  <c r="AW96" i="28"/>
  <c r="AX83" i="39"/>
  <c r="AV89" i="38"/>
  <c r="BC91" i="39"/>
  <c r="AZ99" i="22"/>
  <c r="BA101" i="15"/>
  <c r="AY95" i="39"/>
  <c r="AV81" i="28"/>
  <c r="AZ87" i="28"/>
  <c r="AV84" i="21"/>
  <c r="AX109" i="21"/>
  <c r="AZ93" i="13"/>
  <c r="AT94" i="13"/>
  <c r="AW86" i="27"/>
  <c r="AZ91" i="23"/>
  <c r="AX94" i="16"/>
  <c r="AU85" i="22"/>
  <c r="AV76" i="37"/>
  <c r="AY77" i="28"/>
  <c r="AZ79" i="27"/>
  <c r="BA100" i="22"/>
  <c r="AT100" i="17"/>
  <c r="BC81" i="15"/>
  <c r="BC102" i="21"/>
  <c r="BB83" i="21"/>
  <c r="AZ87" i="11"/>
  <c r="BA90" i="13"/>
  <c r="AU76" i="27"/>
  <c r="AU87" i="22"/>
  <c r="AV106" i="11"/>
  <c r="AY93" i="25"/>
  <c r="AW91" i="27"/>
  <c r="AU96" i="16"/>
  <c r="AZ75" i="19"/>
  <c r="AT108" i="20"/>
  <c r="AZ84" i="38"/>
  <c r="AZ72" i="25"/>
  <c r="AT76" i="20"/>
  <c r="AV77" i="28"/>
  <c r="AZ78" i="11"/>
  <c r="AW79" i="15"/>
  <c r="BB80" i="19"/>
  <c r="BC101" i="11"/>
  <c r="AV102" i="15"/>
  <c r="AX83" i="15"/>
  <c r="BA109" i="14"/>
  <c r="AV91" i="14"/>
  <c r="AZ101" i="26"/>
  <c r="AT105" i="26"/>
  <c r="BC109" i="21"/>
  <c r="AT93" i="18"/>
  <c r="AV94" i="12"/>
  <c r="AV106" i="24"/>
  <c r="AZ108" i="17"/>
  <c r="AY71" i="22"/>
  <c r="AY105" i="20"/>
  <c r="BC92" i="17"/>
  <c r="AT76" i="18"/>
  <c r="AZ97" i="16"/>
  <c r="AZ98" i="12"/>
  <c r="AT99" i="17"/>
  <c r="AY100" i="39"/>
  <c r="AT81" i="27"/>
  <c r="BB102" i="23"/>
  <c r="AZ75" i="12"/>
  <c r="AW105" i="13"/>
  <c r="AY90" i="25"/>
  <c r="AU71" i="38"/>
  <c r="AY79" i="15"/>
  <c r="AV81" i="14"/>
  <c r="AZ85" i="12"/>
  <c r="CC10" i="13"/>
  <c r="CC10" i="14"/>
  <c r="CC10" i="15"/>
  <c r="CC10" i="17"/>
  <c r="CC10" i="18"/>
  <c r="CC10" i="20"/>
  <c r="CC10" i="21"/>
  <c r="CC10" i="19"/>
  <c r="CC10" i="22"/>
  <c r="CC10" i="25"/>
  <c r="CC10" i="24"/>
  <c r="CC10" i="23"/>
  <c r="CC10" i="16"/>
  <c r="CC10" i="27"/>
  <c r="CC10" i="28"/>
  <c r="CC10" i="26"/>
  <c r="CC10" i="12"/>
  <c r="CA10" i="13"/>
  <c r="CA10" i="14"/>
  <c r="CA10" i="15"/>
  <c r="CA10" i="17"/>
  <c r="CA10" i="18"/>
  <c r="CA10" i="20"/>
  <c r="CA10" i="21"/>
  <c r="CA10" i="19"/>
  <c r="CA10" i="22"/>
  <c r="CA10" i="25"/>
  <c r="CA10" i="24"/>
  <c r="CA10" i="23"/>
  <c r="CA10" i="16"/>
  <c r="CA10" i="27"/>
  <c r="CA10" i="28"/>
  <c r="CA10" i="26"/>
  <c r="CA10" i="12"/>
  <c r="BY10" i="13"/>
  <c r="BY10" i="14"/>
  <c r="BY10" i="15"/>
  <c r="BY10" i="17"/>
  <c r="BY10" i="18"/>
  <c r="BY10" i="20"/>
  <c r="BY10" i="21"/>
  <c r="BY10" i="19"/>
  <c r="BY10" i="22"/>
  <c r="BY10" i="25"/>
  <c r="BY10" i="24"/>
  <c r="BY10" i="23"/>
  <c r="BY10" i="16"/>
  <c r="BY10" i="27"/>
  <c r="BY10" i="28"/>
  <c r="BY10" i="26"/>
  <c r="BY10" i="12"/>
  <c r="BW10" i="13"/>
  <c r="BW10" i="14"/>
  <c r="BW10" i="15"/>
  <c r="BW10" i="17"/>
  <c r="BW10" i="18"/>
  <c r="BW10" i="20"/>
  <c r="BW10" i="21"/>
  <c r="BW10" i="19"/>
  <c r="BW10" i="22"/>
  <c r="BW10" i="25"/>
  <c r="BW10" i="24"/>
  <c r="BW10" i="23"/>
  <c r="BW10" i="16"/>
  <c r="BW10" i="27"/>
  <c r="BW10" i="28"/>
  <c r="BW10" i="26"/>
  <c r="BW10" i="12"/>
  <c r="BU10" i="13"/>
  <c r="BU10" i="14"/>
  <c r="BU10" i="15"/>
  <c r="BU10" i="17"/>
  <c r="BU10" i="18"/>
  <c r="BU10" i="20"/>
  <c r="BU10" i="21"/>
  <c r="BU10" i="19"/>
  <c r="BU10" i="22"/>
  <c r="BU10" i="25"/>
  <c r="BU10" i="24"/>
  <c r="BU10" i="23"/>
  <c r="BU10" i="16"/>
  <c r="BU10" i="27"/>
  <c r="BU10" i="28"/>
  <c r="BU10" i="26"/>
  <c r="BU10" i="12"/>
  <c r="O7" i="13"/>
  <c r="O7" i="14"/>
  <c r="O7" i="15"/>
  <c r="O7" i="17"/>
  <c r="O7" i="18"/>
  <c r="O7" i="20"/>
  <c r="O7" i="21"/>
  <c r="O7" i="19"/>
  <c r="O7" i="22"/>
  <c r="O7" i="25"/>
  <c r="O7" i="24"/>
  <c r="O7" i="23"/>
  <c r="O7" i="16"/>
  <c r="O7" i="27"/>
  <c r="O7" i="28"/>
  <c r="O7" i="26"/>
  <c r="O7" i="12"/>
  <c r="M7" i="13"/>
  <c r="M7" i="14"/>
  <c r="M7" i="15"/>
  <c r="M7" i="17"/>
  <c r="M7" i="18"/>
  <c r="M7" i="20"/>
  <c r="M7" i="21"/>
  <c r="M7" i="19"/>
  <c r="M7" i="22"/>
  <c r="M7" i="25"/>
  <c r="M7" i="24"/>
  <c r="M7" i="23"/>
  <c r="M7" i="16"/>
  <c r="M7" i="27"/>
  <c r="M7" i="28"/>
  <c r="M7" i="26"/>
  <c r="M7" i="12"/>
  <c r="K7" i="13"/>
  <c r="K7" i="14"/>
  <c r="K7" i="15"/>
  <c r="K7" i="17"/>
  <c r="K7" i="18"/>
  <c r="K7" i="20"/>
  <c r="K7" i="21"/>
  <c r="K7" i="19"/>
  <c r="K7" i="22"/>
  <c r="K7" i="25"/>
  <c r="K7" i="24"/>
  <c r="K7" i="23"/>
  <c r="K7" i="16"/>
  <c r="K7" i="27"/>
  <c r="K7" i="28"/>
  <c r="K7" i="26"/>
  <c r="K7" i="12"/>
  <c r="I7" i="13"/>
  <c r="I7" i="14"/>
  <c r="I7" i="15"/>
  <c r="I7" i="17"/>
  <c r="I7" i="18"/>
  <c r="I7" i="20"/>
  <c r="I7" i="21"/>
  <c r="I7" i="19"/>
  <c r="I7" i="22"/>
  <c r="I7" i="25"/>
  <c r="I7" i="24"/>
  <c r="I7" i="23"/>
  <c r="I7" i="16"/>
  <c r="I7" i="27"/>
  <c r="I7" i="28"/>
  <c r="I7" i="26"/>
  <c r="I7" i="12"/>
  <c r="G7" i="13"/>
  <c r="G7" i="14"/>
  <c r="G7" i="15"/>
  <c r="G7" i="17"/>
  <c r="G7" i="18"/>
  <c r="G7" i="20"/>
  <c r="G7" i="21"/>
  <c r="G7" i="19"/>
  <c r="G7" i="22"/>
  <c r="G7" i="25"/>
  <c r="G7" i="24"/>
  <c r="G7" i="23"/>
  <c r="G7" i="16"/>
  <c r="G7" i="27"/>
  <c r="G7" i="28"/>
  <c r="G7" i="26"/>
  <c r="G7" i="12"/>
  <c r="CC10" i="37"/>
  <c r="CC10" i="38"/>
  <c r="CC10" i="39"/>
  <c r="CC10" i="11"/>
  <c r="CA10" i="37"/>
  <c r="CA10" i="38"/>
  <c r="CA10" i="39"/>
  <c r="CA10" i="11"/>
  <c r="BY10" i="37"/>
  <c r="BY10" i="38"/>
  <c r="BY10" i="39"/>
  <c r="BY10" i="11"/>
  <c r="BW10" i="37"/>
  <c r="BW10" i="38"/>
  <c r="BW10" i="39"/>
  <c r="BW10" i="11"/>
  <c r="BU10" i="37"/>
  <c r="BU10" i="38"/>
  <c r="BU10" i="39"/>
  <c r="BU10" i="11"/>
  <c r="O7" i="37"/>
  <c r="O7" i="38"/>
  <c r="O7" i="39"/>
  <c r="O7" i="11"/>
  <c r="M7" i="37"/>
  <c r="M7" i="38"/>
  <c r="M7" i="39"/>
  <c r="M7" i="11"/>
  <c r="K7" i="37"/>
  <c r="K7" i="38"/>
  <c r="K7" i="39"/>
  <c r="K7" i="11"/>
  <c r="I7" i="37"/>
  <c r="I7" i="38"/>
  <c r="I7" i="39"/>
  <c r="I7" i="11"/>
  <c r="G7" i="37"/>
  <c r="G7" i="38"/>
  <c r="G7" i="39"/>
  <c r="G7" i="11"/>
  <c r="F5" i="37"/>
  <c r="F5" i="38"/>
  <c r="F5" i="39"/>
  <c r="F5" i="11"/>
  <c r="U1" i="11" l="1"/>
  <c r="AQ70" i="39" l="1"/>
  <c r="BK70" i="39" s="1"/>
  <c r="AQ68" i="39"/>
  <c r="AQ65" i="39"/>
  <c r="AS64" i="39"/>
  <c r="AO62" i="39"/>
  <c r="AS59" i="39"/>
  <c r="AS51" i="39"/>
  <c r="AQ50" i="39"/>
  <c r="AK49" i="39"/>
  <c r="AS48" i="39"/>
  <c r="AQ42" i="39"/>
  <c r="AM40" i="39"/>
  <c r="AS39" i="39"/>
  <c r="AK38" i="39"/>
  <c r="C38" i="39"/>
  <c r="D38" i="39" s="1"/>
  <c r="AQ37" i="39"/>
  <c r="C37" i="39"/>
  <c r="D37" i="39" s="1"/>
  <c r="AQ36" i="39"/>
  <c r="C36" i="39"/>
  <c r="D36" i="39" s="1"/>
  <c r="C35" i="39"/>
  <c r="D35" i="39" s="1"/>
  <c r="C34" i="39"/>
  <c r="D34" i="39" s="1"/>
  <c r="C33" i="39"/>
  <c r="D33" i="39" s="1"/>
  <c r="C32" i="39"/>
  <c r="D32" i="39" s="1"/>
  <c r="C31" i="39"/>
  <c r="D31" i="39" s="1"/>
  <c r="C30" i="39"/>
  <c r="D30" i="39" s="1"/>
  <c r="AK29" i="39"/>
  <c r="C29" i="39"/>
  <c r="D29" i="39" s="1"/>
  <c r="AQ28" i="39"/>
  <c r="C28" i="39"/>
  <c r="D28" i="39" s="1"/>
  <c r="C27" i="39"/>
  <c r="D27" i="39" s="1"/>
  <c r="AM26" i="39"/>
  <c r="C26" i="39"/>
  <c r="D26" i="39" s="1"/>
  <c r="C25" i="39"/>
  <c r="D25" i="39" s="1"/>
  <c r="AS24" i="39"/>
  <c r="C24" i="39"/>
  <c r="D24" i="39" s="1"/>
  <c r="AS23" i="39"/>
  <c r="C23" i="39"/>
  <c r="D23" i="39" s="1"/>
  <c r="AK22" i="39"/>
  <c r="C22" i="39"/>
  <c r="D22" i="39" s="1"/>
  <c r="C21" i="39"/>
  <c r="D21" i="39" s="1"/>
  <c r="C20" i="39"/>
  <c r="D20" i="39" s="1"/>
  <c r="AS19" i="39"/>
  <c r="C19" i="39"/>
  <c r="D19" i="39" s="1"/>
  <c r="C18" i="39"/>
  <c r="D18" i="39" s="1"/>
  <c r="C17" i="39"/>
  <c r="D17" i="39" s="1"/>
  <c r="AS16" i="39"/>
  <c r="C16" i="39"/>
  <c r="D16" i="39" s="1"/>
  <c r="C15" i="39"/>
  <c r="D15" i="39" s="1"/>
  <c r="AS14" i="39"/>
  <c r="C14" i="39"/>
  <c r="D14" i="39" s="1"/>
  <c r="AS13" i="39"/>
  <c r="C13" i="39"/>
  <c r="D13" i="39" s="1"/>
  <c r="AS12" i="39"/>
  <c r="C12" i="39"/>
  <c r="D12" i="39" s="1"/>
  <c r="C11" i="39"/>
  <c r="D11" i="39" s="1"/>
  <c r="C10" i="39"/>
  <c r="D10" i="39" s="1"/>
  <c r="C9" i="39"/>
  <c r="D9" i="39" s="1"/>
  <c r="C8" i="39"/>
  <c r="D8" i="39" s="1"/>
  <c r="K1" i="39"/>
  <c r="K1" i="38"/>
  <c r="AQ68" i="38"/>
  <c r="AO64" i="38"/>
  <c r="AS62" i="38"/>
  <c r="AM59" i="38"/>
  <c r="AO56" i="38"/>
  <c r="AS53" i="38"/>
  <c r="AK52" i="38"/>
  <c r="AK48" i="38"/>
  <c r="AK42" i="38"/>
  <c r="AK39" i="38"/>
  <c r="C38" i="38"/>
  <c r="D38" i="38" s="1"/>
  <c r="AS37" i="38"/>
  <c r="C37" i="38"/>
  <c r="D37" i="38" s="1"/>
  <c r="C36" i="38"/>
  <c r="D36" i="38" s="1"/>
  <c r="C35" i="38"/>
  <c r="D35" i="38" s="1"/>
  <c r="AS34" i="38"/>
  <c r="C34" i="38"/>
  <c r="D34" i="38" s="1"/>
  <c r="AK33" i="38"/>
  <c r="C33" i="38"/>
  <c r="D33" i="38" s="1"/>
  <c r="C32" i="38"/>
  <c r="D32" i="38" s="1"/>
  <c r="AS31" i="38"/>
  <c r="C31" i="38"/>
  <c r="D31" i="38" s="1"/>
  <c r="AK30" i="38"/>
  <c r="C30" i="38"/>
  <c r="D30" i="38" s="1"/>
  <c r="C29" i="38"/>
  <c r="D29" i="38" s="1"/>
  <c r="C28" i="38"/>
  <c r="D28" i="38" s="1"/>
  <c r="AS27" i="38"/>
  <c r="C27" i="38"/>
  <c r="D27" i="38" s="1"/>
  <c r="AS26" i="38"/>
  <c r="C26" i="38"/>
  <c r="D26" i="38" s="1"/>
  <c r="C25" i="38"/>
  <c r="D25" i="38" s="1"/>
  <c r="C24" i="38"/>
  <c r="D24" i="38" s="1"/>
  <c r="C23" i="38"/>
  <c r="D23" i="38" s="1"/>
  <c r="C22" i="38"/>
  <c r="D22" i="38" s="1"/>
  <c r="C21" i="38"/>
  <c r="D21" i="38" s="1"/>
  <c r="AO20" i="38"/>
  <c r="C20" i="38"/>
  <c r="D20" i="38" s="1"/>
  <c r="AK19" i="38"/>
  <c r="C19" i="38"/>
  <c r="D19" i="38" s="1"/>
  <c r="C18" i="38"/>
  <c r="D18" i="38" s="1"/>
  <c r="C17" i="38"/>
  <c r="D17" i="38" s="1"/>
  <c r="C16" i="38"/>
  <c r="D16" i="38" s="1"/>
  <c r="AQ15" i="38"/>
  <c r="C15" i="38"/>
  <c r="D15" i="38" s="1"/>
  <c r="C14" i="38"/>
  <c r="D14" i="38" s="1"/>
  <c r="C13" i="38"/>
  <c r="D13" i="38" s="1"/>
  <c r="AS12" i="38"/>
  <c r="C12" i="38"/>
  <c r="D12" i="38" s="1"/>
  <c r="C11" i="38"/>
  <c r="D11" i="38" s="1"/>
  <c r="C10" i="38"/>
  <c r="D10" i="38" s="1"/>
  <c r="C9" i="38"/>
  <c r="D9" i="38" s="1"/>
  <c r="C8" i="38"/>
  <c r="D8" i="38" s="1"/>
  <c r="AM69" i="37"/>
  <c r="AO66" i="37"/>
  <c r="AO65" i="37"/>
  <c r="AM58" i="37"/>
  <c r="AQ55" i="37"/>
  <c r="AS49" i="37"/>
  <c r="AK48" i="37"/>
  <c r="AQ47" i="37"/>
  <c r="AM46" i="37"/>
  <c r="AO41" i="37"/>
  <c r="C38" i="37"/>
  <c r="D38" i="37" s="1"/>
  <c r="C37" i="37"/>
  <c r="D37" i="37" s="1"/>
  <c r="AO36" i="37"/>
  <c r="C36" i="37"/>
  <c r="D36" i="37" s="1"/>
  <c r="C35" i="37"/>
  <c r="D35" i="37" s="1"/>
  <c r="AO34" i="37"/>
  <c r="C34" i="37"/>
  <c r="D34" i="37" s="1"/>
  <c r="C33" i="37"/>
  <c r="D33" i="37" s="1"/>
  <c r="C32" i="37"/>
  <c r="D32" i="37" s="1"/>
  <c r="C31" i="37"/>
  <c r="D31" i="37" s="1"/>
  <c r="C30" i="37"/>
  <c r="D30" i="37" s="1"/>
  <c r="C29" i="37"/>
  <c r="D29" i="37" s="1"/>
  <c r="AK28" i="37"/>
  <c r="C28" i="37"/>
  <c r="D28" i="37" s="1"/>
  <c r="C27" i="37"/>
  <c r="D27" i="37" s="1"/>
  <c r="C26" i="37"/>
  <c r="D26" i="37" s="1"/>
  <c r="AK25" i="37"/>
  <c r="C25" i="37"/>
  <c r="D25" i="37" s="1"/>
  <c r="C24" i="37"/>
  <c r="D24" i="37" s="1"/>
  <c r="AS23" i="37"/>
  <c r="C23" i="37"/>
  <c r="D23" i="37" s="1"/>
  <c r="C22" i="37"/>
  <c r="D22" i="37" s="1"/>
  <c r="C21" i="37"/>
  <c r="D21" i="37" s="1"/>
  <c r="AK20" i="37"/>
  <c r="C20" i="37"/>
  <c r="D20" i="37" s="1"/>
  <c r="C19" i="37"/>
  <c r="D19" i="37" s="1"/>
  <c r="C18" i="37"/>
  <c r="D18" i="37" s="1"/>
  <c r="C17" i="37"/>
  <c r="D17" i="37" s="1"/>
  <c r="C16" i="37"/>
  <c r="D16" i="37" s="1"/>
  <c r="C15" i="37"/>
  <c r="D15" i="37" s="1"/>
  <c r="C14" i="37"/>
  <c r="D14" i="37" s="1"/>
  <c r="C13" i="37"/>
  <c r="D13" i="37" s="1"/>
  <c r="AS12" i="37"/>
  <c r="C12" i="37"/>
  <c r="D12" i="37" s="1"/>
  <c r="C11" i="37"/>
  <c r="D11" i="37" s="1"/>
  <c r="C10" i="37"/>
  <c r="D10" i="37" s="1"/>
  <c r="C9" i="37"/>
  <c r="D9" i="37" s="1"/>
  <c r="C8" i="37"/>
  <c r="D8" i="37" s="1"/>
  <c r="O21" i="39" l="1"/>
  <c r="O13" i="39"/>
  <c r="M15" i="38"/>
  <c r="O29" i="39"/>
  <c r="O9" i="38"/>
  <c r="I31" i="39"/>
  <c r="O9" i="37"/>
  <c r="O27" i="37"/>
  <c r="O16" i="39"/>
  <c r="G24" i="39"/>
  <c r="O9" i="39"/>
  <c r="G37" i="38"/>
  <c r="O31" i="38"/>
  <c r="G35" i="37"/>
  <c r="O34" i="38"/>
  <c r="O10" i="39"/>
  <c r="G22" i="37"/>
  <c r="O38" i="38"/>
  <c r="G30" i="37"/>
  <c r="G21" i="38"/>
  <c r="M35" i="39"/>
  <c r="K22" i="38"/>
  <c r="O27" i="39"/>
  <c r="G36" i="39"/>
  <c r="BM12" i="39"/>
  <c r="AS30" i="39"/>
  <c r="O37" i="39" s="1"/>
  <c r="AM22" i="39"/>
  <c r="I24" i="39" s="1"/>
  <c r="AN14" i="38"/>
  <c r="J13" i="38" s="1"/>
  <c r="AO14" i="38"/>
  <c r="K13" i="38" s="1"/>
  <c r="AJ13" i="37"/>
  <c r="F10" i="37" s="1"/>
  <c r="AK13" i="37"/>
  <c r="G10" i="37" s="1"/>
  <c r="AR29" i="37"/>
  <c r="N36" i="37" s="1"/>
  <c r="AS29" i="37"/>
  <c r="O36" i="37" s="1"/>
  <c r="AP67" i="39"/>
  <c r="AQ67" i="39"/>
  <c r="AL61" i="37"/>
  <c r="AM61" i="37"/>
  <c r="AR51" i="37"/>
  <c r="AS51" i="37"/>
  <c r="AN16" i="38"/>
  <c r="J16" i="38" s="1"/>
  <c r="AO16" i="38"/>
  <c r="K16" i="38" s="1"/>
  <c r="AQ22" i="39"/>
  <c r="M24" i="39" s="1"/>
  <c r="AL25" i="39"/>
  <c r="H30" i="39" s="1"/>
  <c r="AM25" i="39"/>
  <c r="I30" i="39" s="1"/>
  <c r="AR31" i="39"/>
  <c r="N38" i="39" s="1"/>
  <c r="AS31" i="39"/>
  <c r="O38" i="39" s="1"/>
  <c r="AJ15" i="37"/>
  <c r="F15" i="37" s="1"/>
  <c r="AK15" i="37"/>
  <c r="G15" i="37" s="1"/>
  <c r="AL28" i="39"/>
  <c r="H35" i="39" s="1"/>
  <c r="AM28" i="39"/>
  <c r="I35" i="39" s="1"/>
  <c r="AP60" i="39"/>
  <c r="AQ60" i="39"/>
  <c r="AR27" i="37"/>
  <c r="N34" i="37" s="1"/>
  <c r="AS27" i="37"/>
  <c r="O34" i="37" s="1"/>
  <c r="AL21" i="38"/>
  <c r="H23" i="38" s="1"/>
  <c r="AM21" i="38"/>
  <c r="I23" i="38" s="1"/>
  <c r="AN20" i="39"/>
  <c r="J22" i="39" s="1"/>
  <c r="AO20" i="39"/>
  <c r="K22" i="39" s="1"/>
  <c r="AN41" i="39"/>
  <c r="AO41" i="39"/>
  <c r="AR16" i="37"/>
  <c r="N16" i="37" s="1"/>
  <c r="AS16" i="37"/>
  <c r="O16" i="37" s="1"/>
  <c r="AO15" i="39"/>
  <c r="K15" i="39" s="1"/>
  <c r="AQ46" i="37"/>
  <c r="AO15" i="38"/>
  <c r="K15" i="38" s="1"/>
  <c r="AQ53" i="38"/>
  <c r="AQ56" i="38"/>
  <c r="AM20" i="39"/>
  <c r="I22" i="39" s="1"/>
  <c r="AK23" i="39"/>
  <c r="G27" i="39" s="1"/>
  <c r="AS48" i="38"/>
  <c r="AK43" i="38"/>
  <c r="AQ55" i="39"/>
  <c r="AM55" i="39"/>
  <c r="AK27" i="37"/>
  <c r="G34" i="37" s="1"/>
  <c r="AK37" i="38"/>
  <c r="AS56" i="38"/>
  <c r="AK24" i="39"/>
  <c r="G29" i="39" s="1"/>
  <c r="AS37" i="39"/>
  <c r="AS67" i="39"/>
  <c r="AJ12" i="38"/>
  <c r="F9" i="38" s="1"/>
  <c r="AK20" i="38"/>
  <c r="G22" i="38" s="1"/>
  <c r="AN16" i="39"/>
  <c r="J16" i="39" s="1"/>
  <c r="AO52" i="37"/>
  <c r="AQ52" i="37"/>
  <c r="AS52" i="39"/>
  <c r="AO52" i="39"/>
  <c r="AK52" i="39"/>
  <c r="AQ38" i="38"/>
  <c r="AK38" i="38"/>
  <c r="AR64" i="39"/>
  <c r="AS54" i="38"/>
  <c r="AM54" i="38"/>
  <c r="AO54" i="38"/>
  <c r="AK54" i="38"/>
  <c r="AL70" i="38"/>
  <c r="AR48" i="39"/>
  <c r="AJ28" i="37"/>
  <c r="F35" i="37" s="1"/>
  <c r="AS28" i="38"/>
  <c r="BM26" i="38" s="1"/>
  <c r="AK28" i="38"/>
  <c r="G35" i="38" s="1"/>
  <c r="AQ36" i="38"/>
  <c r="AS36" i="38"/>
  <c r="AM39" i="37"/>
  <c r="AS39" i="37"/>
  <c r="AO60" i="37"/>
  <c r="AQ60" i="37"/>
  <c r="AR12" i="38"/>
  <c r="N9" i="38" s="1"/>
  <c r="AP28" i="39"/>
  <c r="L35" i="39" s="1"/>
  <c r="AR23" i="37"/>
  <c r="N27" i="37" s="1"/>
  <c r="AM23" i="38"/>
  <c r="I27" i="38" s="1"/>
  <c r="AK23" i="38"/>
  <c r="G27" i="38" s="1"/>
  <c r="AS26" i="37"/>
  <c r="O31" i="37" s="1"/>
  <c r="AM26" i="37"/>
  <c r="I31" i="37" s="1"/>
  <c r="AJ18" i="37"/>
  <c r="F20" i="37" s="1"/>
  <c r="AS18" i="37"/>
  <c r="O20" i="37" s="1"/>
  <c r="AQ68" i="37"/>
  <c r="AM68" i="37"/>
  <c r="AS68" i="37"/>
  <c r="AS32" i="38"/>
  <c r="AQ32" i="38"/>
  <c r="AO35" i="38"/>
  <c r="AQ35" i="38"/>
  <c r="AK35" i="38"/>
  <c r="AS51" i="38"/>
  <c r="AM51" i="38"/>
  <c r="AQ51" i="38"/>
  <c r="AO51" i="38"/>
  <c r="AS67" i="38"/>
  <c r="AQ67" i="38"/>
  <c r="AO67" i="38"/>
  <c r="AK67" i="38"/>
  <c r="AO44" i="37"/>
  <c r="AM44" i="37"/>
  <c r="AS44" i="37"/>
  <c r="AK44" i="37"/>
  <c r="AN41" i="37"/>
  <c r="AJ20" i="37"/>
  <c r="F22" i="37" s="1"/>
  <c r="AO24" i="38"/>
  <c r="K29" i="38" s="1"/>
  <c r="AM24" i="38"/>
  <c r="I29" i="38" s="1"/>
  <c r="AS24" i="38"/>
  <c r="O29" i="38" s="1"/>
  <c r="AK24" i="38"/>
  <c r="G29" i="38" s="1"/>
  <c r="AS40" i="37"/>
  <c r="AS41" i="37"/>
  <c r="AQ16" i="38"/>
  <c r="M16" i="38" s="1"/>
  <c r="AQ48" i="38"/>
  <c r="AR14" i="39"/>
  <c r="N13" i="39" s="1"/>
  <c r="AN19" i="39"/>
  <c r="J21" i="39" s="1"/>
  <c r="AR19" i="39"/>
  <c r="N21" i="39" s="1"/>
  <c r="AO49" i="39"/>
  <c r="AK55" i="39"/>
  <c r="AJ48" i="37"/>
  <c r="AM20" i="38"/>
  <c r="I22" i="38" s="1"/>
  <c r="AM39" i="39"/>
  <c r="AQ48" i="39"/>
  <c r="AK60" i="39"/>
  <c r="AM65" i="39"/>
  <c r="AQ20" i="38"/>
  <c r="M22" i="38" s="1"/>
  <c r="AS42" i="39"/>
  <c r="AS34" i="39"/>
  <c r="AK40" i="39"/>
  <c r="AK68" i="39"/>
  <c r="AM41" i="37"/>
  <c r="AO47" i="37"/>
  <c r="AK62" i="38"/>
  <c r="AM36" i="39"/>
  <c r="AK64" i="39"/>
  <c r="AK47" i="37"/>
  <c r="AS43" i="38"/>
  <c r="AM48" i="38"/>
  <c r="AO62" i="38"/>
  <c r="BC12" i="39"/>
  <c r="BC13" i="39"/>
  <c r="AR39" i="39"/>
  <c r="AL26" i="39"/>
  <c r="H31" i="39" s="1"/>
  <c r="AQ18" i="39"/>
  <c r="M20" i="39" s="1"/>
  <c r="AM23" i="39"/>
  <c r="I27" i="39" s="1"/>
  <c r="AM24" i="39"/>
  <c r="I29" i="39" s="1"/>
  <c r="AR23" i="39"/>
  <c r="N27" i="39" s="1"/>
  <c r="AO24" i="39"/>
  <c r="K29" i="39" s="1"/>
  <c r="AM30" i="39"/>
  <c r="I37" i="39" s="1"/>
  <c r="AO12" i="39"/>
  <c r="K9" i="39" s="1"/>
  <c r="AK42" i="39"/>
  <c r="AJ38" i="39"/>
  <c r="AM16" i="39"/>
  <c r="I16" i="39" s="1"/>
  <c r="AR12" i="39"/>
  <c r="N9" i="39" s="1"/>
  <c r="AR16" i="39"/>
  <c r="N16" i="39" s="1"/>
  <c r="AL22" i="39"/>
  <c r="H24" i="39" s="1"/>
  <c r="AR30" i="39"/>
  <c r="N37" i="39" s="1"/>
  <c r="AK11" i="39"/>
  <c r="G8" i="39" s="1"/>
  <c r="AO11" i="39"/>
  <c r="K8" i="39" s="1"/>
  <c r="AK14" i="39"/>
  <c r="G13" i="39" s="1"/>
  <c r="AO18" i="39"/>
  <c r="K20" i="39" s="1"/>
  <c r="AO23" i="39"/>
  <c r="K27" i="39" s="1"/>
  <c r="AS25" i="39"/>
  <c r="O30" i="39" s="1"/>
  <c r="AK25" i="39"/>
  <c r="G30" i="39" s="1"/>
  <c r="AQ25" i="39"/>
  <c r="M30" i="39" s="1"/>
  <c r="AO25" i="39"/>
  <c r="K30" i="39" s="1"/>
  <c r="AK30" i="39"/>
  <c r="G37" i="39" s="1"/>
  <c r="AS15" i="39"/>
  <c r="O15" i="39" s="1"/>
  <c r="AM17" i="39"/>
  <c r="I17" i="39" s="1"/>
  <c r="AK17" i="39"/>
  <c r="G17" i="39" s="1"/>
  <c r="AQ11" i="39"/>
  <c r="M8" i="39" s="1"/>
  <c r="AQ19" i="39"/>
  <c r="M21" i="39" s="1"/>
  <c r="AS21" i="39"/>
  <c r="O23" i="39" s="1"/>
  <c r="AM21" i="39"/>
  <c r="I23" i="39" s="1"/>
  <c r="AQ21" i="39"/>
  <c r="M23" i="39" s="1"/>
  <c r="AK13" i="39"/>
  <c r="G10" i="39" s="1"/>
  <c r="AO14" i="39"/>
  <c r="K13" i="39" s="1"/>
  <c r="AK15" i="39"/>
  <c r="G15" i="39" s="1"/>
  <c r="AO17" i="39"/>
  <c r="K17" i="39" s="1"/>
  <c r="AK21" i="39"/>
  <c r="G23" i="39" s="1"/>
  <c r="AM33" i="39"/>
  <c r="AK33" i="39"/>
  <c r="AQ33" i="39"/>
  <c r="AO33" i="39"/>
  <c r="AS33" i="39"/>
  <c r="AK44" i="39"/>
  <c r="AS44" i="39"/>
  <c r="AQ44" i="39"/>
  <c r="AO44" i="39"/>
  <c r="AM44" i="39"/>
  <c r="AM13" i="39"/>
  <c r="I10" i="39" s="1"/>
  <c r="AR13" i="39"/>
  <c r="N10" i="39" s="1"/>
  <c r="AQ14" i="39"/>
  <c r="M13" i="39" s="1"/>
  <c r="AM15" i="39"/>
  <c r="I15" i="39" s="1"/>
  <c r="AQ17" i="39"/>
  <c r="M17" i="39" s="1"/>
  <c r="AO21" i="39"/>
  <c r="K23" i="39" s="1"/>
  <c r="AS22" i="39"/>
  <c r="BM22" i="39" s="1"/>
  <c r="AO22" i="39"/>
  <c r="K24" i="39" s="1"/>
  <c r="AO27" i="39"/>
  <c r="K34" i="39" s="1"/>
  <c r="AS27" i="39"/>
  <c r="O34" i="39" s="1"/>
  <c r="AK27" i="39"/>
  <c r="G34" i="39" s="1"/>
  <c r="AQ27" i="39"/>
  <c r="M34" i="39" s="1"/>
  <c r="AO47" i="39"/>
  <c r="AM47" i="39"/>
  <c r="AK47" i="39"/>
  <c r="AS47" i="39"/>
  <c r="AQ47" i="39"/>
  <c r="AP50" i="39"/>
  <c r="AJ22" i="39"/>
  <c r="F24" i="39" s="1"/>
  <c r="AQ24" i="39"/>
  <c r="M29" i="39" s="1"/>
  <c r="AM27" i="39"/>
  <c r="I34" i="39" s="1"/>
  <c r="AQ29" i="39"/>
  <c r="M36" i="39" s="1"/>
  <c r="AJ29" i="39"/>
  <c r="F36" i="39" s="1"/>
  <c r="AO68" i="39"/>
  <c r="AS60" i="39"/>
  <c r="AM42" i="39"/>
  <c r="AS11" i="39"/>
  <c r="BM11" i="39" s="1"/>
  <c r="AM52" i="39"/>
  <c r="AK26" i="39"/>
  <c r="G31" i="39" s="1"/>
  <c r="AM11" i="39"/>
  <c r="I8" i="39" s="1"/>
  <c r="AQ12" i="39"/>
  <c r="M9" i="39" s="1"/>
  <c r="AQ16" i="39"/>
  <c r="M16" i="39" s="1"/>
  <c r="AM18" i="39"/>
  <c r="I20" i="39" s="1"/>
  <c r="AK18" i="39"/>
  <c r="G20" i="39" s="1"/>
  <c r="AQ30" i="39"/>
  <c r="M37" i="39" s="1"/>
  <c r="AO30" i="39"/>
  <c r="K37" i="39" s="1"/>
  <c r="AP37" i="39"/>
  <c r="AO28" i="39"/>
  <c r="K35" i="39" s="1"/>
  <c r="AS28" i="39"/>
  <c r="O35" i="39" s="1"/>
  <c r="AM29" i="39"/>
  <c r="I36" i="39" s="1"/>
  <c r="AO31" i="39"/>
  <c r="K38" i="39" s="1"/>
  <c r="AO35" i="39"/>
  <c r="AS35" i="39"/>
  <c r="AQ35" i="39"/>
  <c r="BK35" i="39" s="1"/>
  <c r="AM35" i="39"/>
  <c r="AL40" i="39"/>
  <c r="AK19" i="39"/>
  <c r="G21" i="39" s="1"/>
  <c r="AR24" i="39"/>
  <c r="N29" i="39" s="1"/>
  <c r="AK28" i="39"/>
  <c r="G35" i="39" s="1"/>
  <c r="AK35" i="39"/>
  <c r="AK46" i="39"/>
  <c r="AO46" i="39"/>
  <c r="AS46" i="39"/>
  <c r="AQ46" i="39"/>
  <c r="AM46" i="39"/>
  <c r="AM58" i="39"/>
  <c r="AS58" i="39"/>
  <c r="AQ58" i="39"/>
  <c r="AK58" i="39"/>
  <c r="AO58" i="39"/>
  <c r="AS20" i="39"/>
  <c r="AO26" i="39"/>
  <c r="K31" i="39" s="1"/>
  <c r="AS26" i="39"/>
  <c r="O31" i="39" s="1"/>
  <c r="AQ39" i="39"/>
  <c r="AM34" i="39"/>
  <c r="AK34" i="39"/>
  <c r="AQ34" i="39"/>
  <c r="AO34" i="39"/>
  <c r="AR51" i="39"/>
  <c r="AM54" i="39"/>
  <c r="AK54" i="39"/>
  <c r="AS54" i="39"/>
  <c r="AQ54" i="39"/>
  <c r="AO54" i="39"/>
  <c r="AR59" i="39"/>
  <c r="AQ20" i="39"/>
  <c r="M22" i="39" s="1"/>
  <c r="AQ23" i="39"/>
  <c r="M27" i="39" s="1"/>
  <c r="AJ24" i="39"/>
  <c r="F29" i="39" s="1"/>
  <c r="AO29" i="39"/>
  <c r="K36" i="39" s="1"/>
  <c r="AS29" i="39"/>
  <c r="O36" i="39" s="1"/>
  <c r="AM32" i="39"/>
  <c r="AK32" i="39"/>
  <c r="AS32" i="39"/>
  <c r="AQ32" i="39"/>
  <c r="AO32" i="39"/>
  <c r="AP36" i="39"/>
  <c r="AM41" i="39"/>
  <c r="AS41" i="39"/>
  <c r="AQ41" i="39"/>
  <c r="AK41" i="39"/>
  <c r="AP42" i="39"/>
  <c r="AM31" i="39"/>
  <c r="I38" i="39" s="1"/>
  <c r="AK31" i="39"/>
  <c r="G38" i="39" s="1"/>
  <c r="AQ31" i="39"/>
  <c r="M38" i="39" s="1"/>
  <c r="AO38" i="39"/>
  <c r="AQ38" i="39"/>
  <c r="AM38" i="39"/>
  <c r="AJ49" i="39"/>
  <c r="AO37" i="39"/>
  <c r="AM37" i="39"/>
  <c r="AQ43" i="39"/>
  <c r="AS43" i="39"/>
  <c r="AO43" i="39"/>
  <c r="AM43" i="39"/>
  <c r="AK45" i="39"/>
  <c r="AQ45" i="39"/>
  <c r="AM45" i="39"/>
  <c r="AS45" i="39"/>
  <c r="AM50" i="39"/>
  <c r="AS50" i="39"/>
  <c r="AK50" i="39"/>
  <c r="AS57" i="39"/>
  <c r="AK57" i="39"/>
  <c r="AQ57" i="39"/>
  <c r="AM57" i="39"/>
  <c r="AP70" i="39"/>
  <c r="BA70" i="39"/>
  <c r="AO36" i="39"/>
  <c r="AK36" i="39"/>
  <c r="AK37" i="39"/>
  <c r="AS38" i="39"/>
  <c r="AK43" i="39"/>
  <c r="AO45" i="39"/>
  <c r="AO50" i="39"/>
  <c r="AO57" i="39"/>
  <c r="AN62" i="39"/>
  <c r="AS40" i="39"/>
  <c r="AQ40" i="39"/>
  <c r="AO40" i="39"/>
  <c r="AP55" i="39"/>
  <c r="AO63" i="39"/>
  <c r="AS63" i="39"/>
  <c r="AM63" i="39"/>
  <c r="AK63" i="39"/>
  <c r="AQ63" i="39"/>
  <c r="AK66" i="39"/>
  <c r="AP68" i="39"/>
  <c r="AK69" i="39"/>
  <c r="AS69" i="39"/>
  <c r="AQ69" i="39"/>
  <c r="BK69" i="39" s="1"/>
  <c r="AO69" i="39"/>
  <c r="AO39" i="39"/>
  <c r="AO42" i="39"/>
  <c r="AO51" i="39"/>
  <c r="AM51" i="39"/>
  <c r="AK51" i="39"/>
  <c r="AR52" i="39"/>
  <c r="AK53" i="39"/>
  <c r="AS53" i="39"/>
  <c r="AQ53" i="39"/>
  <c r="AO53" i="39"/>
  <c r="AQ56" i="39"/>
  <c r="AO56" i="39"/>
  <c r="AM56" i="39"/>
  <c r="AK56" i="39"/>
  <c r="AO59" i="39"/>
  <c r="AM59" i="39"/>
  <c r="AK59" i="39"/>
  <c r="AK61" i="39"/>
  <c r="AS61" i="39"/>
  <c r="AQ61" i="39"/>
  <c r="AO61" i="39"/>
  <c r="AM61" i="39"/>
  <c r="AM69" i="39"/>
  <c r="AS49" i="39"/>
  <c r="AQ49" i="39"/>
  <c r="AQ51" i="39"/>
  <c r="AM53" i="39"/>
  <c r="AS56" i="39"/>
  <c r="AQ59" i="39"/>
  <c r="AP65" i="39"/>
  <c r="AO67" i="39"/>
  <c r="AM67" i="39"/>
  <c r="AK67" i="39"/>
  <c r="AM62" i="39"/>
  <c r="AK62" i="39"/>
  <c r="AQ62" i="39"/>
  <c r="AM70" i="39"/>
  <c r="BG70" i="39" s="1"/>
  <c r="AK70" i="39"/>
  <c r="BE70" i="39" s="1"/>
  <c r="AS70" i="39"/>
  <c r="BM70" i="39" s="1"/>
  <c r="AO70" i="39"/>
  <c r="BI70" i="39" s="1"/>
  <c r="AO55" i="39"/>
  <c r="AS55" i="39"/>
  <c r="AM66" i="39"/>
  <c r="AS66" i="39"/>
  <c r="AQ66" i="39"/>
  <c r="AO66" i="39"/>
  <c r="AO48" i="39"/>
  <c r="AS65" i="39"/>
  <c r="AK65" i="39"/>
  <c r="AJ52" i="39"/>
  <c r="AQ64" i="39"/>
  <c r="AO64" i="39"/>
  <c r="AM64" i="39"/>
  <c r="AO65" i="39"/>
  <c r="AR53" i="38"/>
  <c r="AP36" i="38"/>
  <c r="AP48" i="38"/>
  <c r="AN20" i="38"/>
  <c r="J22" i="38" s="1"/>
  <c r="AJ42" i="38"/>
  <c r="AM67" i="38"/>
  <c r="AK51" i="38"/>
  <c r="AM62" i="38"/>
  <c r="AQ59" i="38"/>
  <c r="AM57" i="38"/>
  <c r="AS35" i="38"/>
  <c r="AS50" i="38"/>
  <c r="AO48" i="38"/>
  <c r="AK11" i="38"/>
  <c r="G8" i="38" s="1"/>
  <c r="AO43" i="38"/>
  <c r="AQ34" i="38"/>
  <c r="AS11" i="38"/>
  <c r="O8" i="38" s="1"/>
  <c r="AQ11" i="38"/>
  <c r="M8" i="38" s="1"/>
  <c r="AO11" i="38"/>
  <c r="K8" i="38" s="1"/>
  <c r="AQ24" i="38"/>
  <c r="M29" i="38" s="1"/>
  <c r="AK26" i="38"/>
  <c r="G31" i="38" s="1"/>
  <c r="AM11" i="38"/>
  <c r="I8" i="38" s="1"/>
  <c r="AS20" i="38"/>
  <c r="O22" i="38" s="1"/>
  <c r="AK31" i="38"/>
  <c r="G38" i="38" s="1"/>
  <c r="AQ14" i="38"/>
  <c r="M13" i="38" s="1"/>
  <c r="AJ19" i="38"/>
  <c r="F21" i="38" s="1"/>
  <c r="AO17" i="38"/>
  <c r="K17" i="38" s="1"/>
  <c r="AM17" i="38"/>
  <c r="I17" i="38" s="1"/>
  <c r="AK17" i="38"/>
  <c r="G17" i="38" s="1"/>
  <c r="AS17" i="38"/>
  <c r="O17" i="38" s="1"/>
  <c r="AQ17" i="38"/>
  <c r="M17" i="38" s="1"/>
  <c r="AO25" i="38"/>
  <c r="K30" i="38" s="1"/>
  <c r="AQ25" i="38"/>
  <c r="M30" i="38" s="1"/>
  <c r="AM25" i="38"/>
  <c r="I30" i="38" s="1"/>
  <c r="AK25" i="38"/>
  <c r="G30" i="38" s="1"/>
  <c r="AJ33" i="38"/>
  <c r="AL20" i="38"/>
  <c r="H22" i="38" s="1"/>
  <c r="AS25" i="38"/>
  <c r="BM25" i="38" s="1"/>
  <c r="AR32" i="38"/>
  <c r="AR34" i="38"/>
  <c r="AK45" i="38"/>
  <c r="AM45" i="38"/>
  <c r="AS45" i="38"/>
  <c r="AQ45" i="38"/>
  <c r="AO45" i="38"/>
  <c r="AL24" i="38"/>
  <c r="H29" i="38" s="1"/>
  <c r="AP27" i="38"/>
  <c r="L34" i="38" s="1"/>
  <c r="AM13" i="38"/>
  <c r="I10" i="38" s="1"/>
  <c r="AO13" i="38"/>
  <c r="K10" i="38" s="1"/>
  <c r="AK13" i="38"/>
  <c r="G10" i="38" s="1"/>
  <c r="AO18" i="38"/>
  <c r="K20" i="38" s="1"/>
  <c r="AM18" i="38"/>
  <c r="I20" i="38" s="1"/>
  <c r="AO22" i="38"/>
  <c r="K24" i="38" s="1"/>
  <c r="AQ22" i="38"/>
  <c r="M24" i="38" s="1"/>
  <c r="AM22" i="38"/>
  <c r="I24" i="38" s="1"/>
  <c r="AJ39" i="38"/>
  <c r="AQ13" i="38"/>
  <c r="M10" i="38" s="1"/>
  <c r="AP15" i="38"/>
  <c r="L15" i="38" s="1"/>
  <c r="AK18" i="38"/>
  <c r="G20" i="38" s="1"/>
  <c r="AK22" i="38"/>
  <c r="G24" i="38" s="1"/>
  <c r="AR26" i="38"/>
  <c r="N31" i="38" s="1"/>
  <c r="AR36" i="38"/>
  <c r="AO19" i="38"/>
  <c r="K21" i="38" s="1"/>
  <c r="AS19" i="38"/>
  <c r="O21" i="38" s="1"/>
  <c r="AQ19" i="38"/>
  <c r="M21" i="38" s="1"/>
  <c r="AS13" i="38"/>
  <c r="O10" i="38" s="1"/>
  <c r="AM16" i="38"/>
  <c r="I16" i="38" s="1"/>
  <c r="AS16" i="38"/>
  <c r="O16" i="38" s="1"/>
  <c r="AQ18" i="38"/>
  <c r="M20" i="38" s="1"/>
  <c r="AM19" i="38"/>
  <c r="I21" i="38" s="1"/>
  <c r="AO21" i="38"/>
  <c r="K23" i="38" s="1"/>
  <c r="AS21" i="38"/>
  <c r="O23" i="38" s="1"/>
  <c r="AQ21" i="38"/>
  <c r="M23" i="38" s="1"/>
  <c r="AS22" i="38"/>
  <c r="O24" i="38" s="1"/>
  <c r="AO29" i="38"/>
  <c r="K36" i="38" s="1"/>
  <c r="AM29" i="38"/>
  <c r="I36" i="38" s="1"/>
  <c r="AS29" i="38"/>
  <c r="O36" i="38" s="1"/>
  <c r="AQ29" i="38"/>
  <c r="M36" i="38" s="1"/>
  <c r="AK29" i="38"/>
  <c r="G36" i="38" s="1"/>
  <c r="AR37" i="38"/>
  <c r="AS40" i="38"/>
  <c r="AK40" i="38"/>
  <c r="AO40" i="38"/>
  <c r="AM40" i="38"/>
  <c r="AQ40" i="38"/>
  <c r="AM12" i="38"/>
  <c r="I9" i="38" s="1"/>
  <c r="AO12" i="38"/>
  <c r="K9" i="38" s="1"/>
  <c r="AM14" i="38"/>
  <c r="I13" i="38" s="1"/>
  <c r="AS14" i="38"/>
  <c r="O13" i="38" s="1"/>
  <c r="AM15" i="38"/>
  <c r="I15" i="38" s="1"/>
  <c r="AS15" i="38"/>
  <c r="O15" i="38" s="1"/>
  <c r="AK15" i="38"/>
  <c r="G15" i="38" s="1"/>
  <c r="AK16" i="38"/>
  <c r="G16" i="38" s="1"/>
  <c r="AS18" i="38"/>
  <c r="O20" i="38" s="1"/>
  <c r="AK21" i="38"/>
  <c r="G23" i="38" s="1"/>
  <c r="AO23" i="38"/>
  <c r="K27" i="38" s="1"/>
  <c r="AS23" i="38"/>
  <c r="O27" i="38" s="1"/>
  <c r="AQ23" i="38"/>
  <c r="M27" i="38" s="1"/>
  <c r="AJ30" i="38"/>
  <c r="F37" i="38" s="1"/>
  <c r="AR31" i="38"/>
  <c r="N38" i="38" s="1"/>
  <c r="AM41" i="38"/>
  <c r="AS41" i="38"/>
  <c r="AK41" i="38"/>
  <c r="AQ41" i="38"/>
  <c r="AO41" i="38"/>
  <c r="AQ26" i="38"/>
  <c r="M31" i="38" s="1"/>
  <c r="AJ24" i="38"/>
  <c r="F29" i="38" s="1"/>
  <c r="AO27" i="38"/>
  <c r="K34" i="38" s="1"/>
  <c r="AM27" i="38"/>
  <c r="I34" i="38" s="1"/>
  <c r="AO32" i="38"/>
  <c r="AM32" i="38"/>
  <c r="AK32" i="38"/>
  <c r="AO34" i="38"/>
  <c r="AM34" i="38"/>
  <c r="AK34" i="38"/>
  <c r="AO36" i="38"/>
  <c r="AM36" i="38"/>
  <c r="AK36" i="38"/>
  <c r="AO37" i="38"/>
  <c r="AQ37" i="38"/>
  <c r="AM37" i="38"/>
  <c r="AJ38" i="38"/>
  <c r="AK44" i="38"/>
  <c r="AS44" i="38"/>
  <c r="AQ44" i="38"/>
  <c r="AO44" i="38"/>
  <c r="AJ27" i="38"/>
  <c r="F34" i="38" s="1"/>
  <c r="AO30" i="38"/>
  <c r="K37" i="38" s="1"/>
  <c r="AM30" i="38"/>
  <c r="I37" i="38" s="1"/>
  <c r="AP32" i="38"/>
  <c r="AO33" i="38"/>
  <c r="AQ33" i="38"/>
  <c r="AM33" i="38"/>
  <c r="AJ37" i="38"/>
  <c r="AQ39" i="38"/>
  <c r="AO39" i="38"/>
  <c r="AS39" i="38"/>
  <c r="AM39" i="38"/>
  <c r="AM44" i="38"/>
  <c r="AS49" i="38"/>
  <c r="AQ49" i="38"/>
  <c r="AO49" i="38"/>
  <c r="AM49" i="38"/>
  <c r="AK49" i="38"/>
  <c r="AS46" i="38"/>
  <c r="AQ46" i="38"/>
  <c r="AK46" i="38"/>
  <c r="AO46" i="38"/>
  <c r="AM46" i="38"/>
  <c r="AR27" i="38"/>
  <c r="N34" i="38" s="1"/>
  <c r="AO28" i="38"/>
  <c r="K35" i="38" s="1"/>
  <c r="AM28" i="38"/>
  <c r="I35" i="38" s="1"/>
  <c r="AQ30" i="38"/>
  <c r="M37" i="38" s="1"/>
  <c r="AS33" i="38"/>
  <c r="AS30" i="38"/>
  <c r="O37" i="38" s="1"/>
  <c r="AO42" i="38"/>
  <c r="AM42" i="38"/>
  <c r="AS42" i="38"/>
  <c r="AQ42" i="38"/>
  <c r="AO26" i="38"/>
  <c r="K31" i="38" s="1"/>
  <c r="AM26" i="38"/>
  <c r="I31" i="38" s="1"/>
  <c r="AO31" i="38"/>
  <c r="K38" i="38" s="1"/>
  <c r="AQ31" i="38"/>
  <c r="M38" i="38" s="1"/>
  <c r="AM31" i="38"/>
  <c r="I38" i="38" s="1"/>
  <c r="AO47" i="38"/>
  <c r="AM47" i="38"/>
  <c r="AK47" i="38"/>
  <c r="AQ47" i="38"/>
  <c r="AS47" i="38"/>
  <c r="AJ52" i="38"/>
  <c r="AL51" i="38"/>
  <c r="AJ35" i="38"/>
  <c r="AO38" i="38"/>
  <c r="AN54" i="38"/>
  <c r="AM58" i="38"/>
  <c r="AK58" i="38"/>
  <c r="AQ58" i="38"/>
  <c r="AO58" i="38"/>
  <c r="AS58" i="38"/>
  <c r="AN64" i="38"/>
  <c r="AK61" i="38"/>
  <c r="AO61" i="38"/>
  <c r="AM61" i="38"/>
  <c r="AS61" i="38"/>
  <c r="AQ61" i="38"/>
  <c r="AS65" i="38"/>
  <c r="AQ65" i="38"/>
  <c r="AO65" i="38"/>
  <c r="AM65" i="38"/>
  <c r="AK65" i="38"/>
  <c r="AN56" i="38"/>
  <c r="AQ60" i="38"/>
  <c r="AO60" i="38"/>
  <c r="AM60" i="38"/>
  <c r="AS60" i="38"/>
  <c r="AK60" i="38"/>
  <c r="AS38" i="38"/>
  <c r="AJ43" i="38"/>
  <c r="AM66" i="38"/>
  <c r="AK66" i="38"/>
  <c r="AQ66" i="38"/>
  <c r="AO66" i="38"/>
  <c r="AS66" i="38"/>
  <c r="AO55" i="38"/>
  <c r="AM55" i="38"/>
  <c r="AK55" i="38"/>
  <c r="AS55" i="38"/>
  <c r="AQ55" i="38"/>
  <c r="AQ52" i="38"/>
  <c r="AO52" i="38"/>
  <c r="AM52" i="38"/>
  <c r="AS52" i="38"/>
  <c r="AL59" i="38"/>
  <c r="AR62" i="38"/>
  <c r="AJ48" i="38"/>
  <c r="AK53" i="38"/>
  <c r="AO53" i="38"/>
  <c r="AM53" i="38"/>
  <c r="AL48" i="38"/>
  <c r="AM56" i="38"/>
  <c r="AK56" i="38"/>
  <c r="AS59" i="38"/>
  <c r="AK59" i="38"/>
  <c r="AS64" i="38"/>
  <c r="AQ64" i="38"/>
  <c r="AM64" i="38"/>
  <c r="AK64" i="38"/>
  <c r="AJ62" i="38"/>
  <c r="AR48" i="38"/>
  <c r="AM50" i="38"/>
  <c r="AK50" i="38"/>
  <c r="AO50" i="38"/>
  <c r="AR56" i="38"/>
  <c r="AS57" i="38"/>
  <c r="AQ57" i="38"/>
  <c r="AO57" i="38"/>
  <c r="AP68" i="38"/>
  <c r="AQ50" i="38"/>
  <c r="AK57" i="38"/>
  <c r="AO63" i="38"/>
  <c r="AM63" i="38"/>
  <c r="AK63" i="38"/>
  <c r="AS63" i="38"/>
  <c r="AQ63" i="38"/>
  <c r="AK69" i="38"/>
  <c r="AS69" i="38"/>
  <c r="AQ69" i="38"/>
  <c r="AO69" i="38"/>
  <c r="AM69" i="38"/>
  <c r="AS70" i="38"/>
  <c r="BM70" i="38" s="1"/>
  <c r="AS68" i="38"/>
  <c r="AN70" i="38"/>
  <c r="AK68" i="38"/>
  <c r="AQ54" i="38"/>
  <c r="AQ62" i="38"/>
  <c r="AM68" i="38"/>
  <c r="AQ70" i="38"/>
  <c r="BK70" i="38" s="1"/>
  <c r="AO68" i="38"/>
  <c r="AK14" i="37"/>
  <c r="G13" i="37" s="1"/>
  <c r="AM14" i="37"/>
  <c r="I13" i="37" s="1"/>
  <c r="AM22" i="37"/>
  <c r="I24" i="37" s="1"/>
  <c r="AS14" i="37"/>
  <c r="O13" i="37" s="1"/>
  <c r="AQ14" i="37"/>
  <c r="M13" i="37" s="1"/>
  <c r="AO14" i="37"/>
  <c r="K13" i="37" s="1"/>
  <c r="AR12" i="37"/>
  <c r="N9" i="37" s="1"/>
  <c r="AQ17" i="37"/>
  <c r="M17" i="37" s="1"/>
  <c r="AO17" i="37"/>
  <c r="K17" i="37" s="1"/>
  <c r="AM17" i="37"/>
  <c r="I17" i="37" s="1"/>
  <c r="AQ24" i="37"/>
  <c r="M29" i="37" s="1"/>
  <c r="AO24" i="37"/>
  <c r="K29" i="37" s="1"/>
  <c r="AS24" i="37"/>
  <c r="O29" i="37" s="1"/>
  <c r="AM24" i="37"/>
  <c r="I29" i="37" s="1"/>
  <c r="AK24" i="37"/>
  <c r="G29" i="37" s="1"/>
  <c r="AK11" i="37"/>
  <c r="G8" i="37" s="1"/>
  <c r="AQ15" i="37"/>
  <c r="M15" i="37" s="1"/>
  <c r="AK30" i="37"/>
  <c r="G37" i="37" s="1"/>
  <c r="AS30" i="37"/>
  <c r="O37" i="37" s="1"/>
  <c r="AQ30" i="37"/>
  <c r="M37" i="37" s="1"/>
  <c r="AO30" i="37"/>
  <c r="K37" i="37" s="1"/>
  <c r="AM30" i="37"/>
  <c r="I37" i="37" s="1"/>
  <c r="AM11" i="37"/>
  <c r="I8" i="37" s="1"/>
  <c r="AM12" i="37"/>
  <c r="I9" i="37" s="1"/>
  <c r="AS13" i="37"/>
  <c r="O10" i="37" s="1"/>
  <c r="AS15" i="37"/>
  <c r="O15" i="37" s="1"/>
  <c r="AS17" i="37"/>
  <c r="O17" i="37" s="1"/>
  <c r="AQ26" i="37"/>
  <c r="M31" i="37" s="1"/>
  <c r="AO26" i="37"/>
  <c r="K31" i="37" s="1"/>
  <c r="AK26" i="37"/>
  <c r="G31" i="37" s="1"/>
  <c r="AL69" i="37"/>
  <c r="AS31" i="37"/>
  <c r="O38" i="37" s="1"/>
  <c r="AK31" i="37"/>
  <c r="G38" i="37" s="1"/>
  <c r="AQ31" i="37"/>
  <c r="M38" i="37" s="1"/>
  <c r="AO31" i="37"/>
  <c r="K38" i="37" s="1"/>
  <c r="AM31" i="37"/>
  <c r="I38" i="37" s="1"/>
  <c r="AO11" i="37"/>
  <c r="K8" i="37" s="1"/>
  <c r="AO16" i="37"/>
  <c r="K16" i="37" s="1"/>
  <c r="AM16" i="37"/>
  <c r="I16" i="37" s="1"/>
  <c r="AK16" i="37"/>
  <c r="G16" i="37" s="1"/>
  <c r="AS19" i="37"/>
  <c r="O21" i="37" s="1"/>
  <c r="AQ19" i="37"/>
  <c r="M21" i="37" s="1"/>
  <c r="AO19" i="37"/>
  <c r="K21" i="37" s="1"/>
  <c r="AM19" i="37"/>
  <c r="AO43" i="37"/>
  <c r="AM43" i="37"/>
  <c r="AS43" i="37"/>
  <c r="AQ43" i="37"/>
  <c r="AK43" i="37"/>
  <c r="AQ44" i="37"/>
  <c r="AS64" i="37"/>
  <c r="AQ64" i="37"/>
  <c r="AO64" i="37"/>
  <c r="BI64" i="37" s="1"/>
  <c r="AM64" i="37"/>
  <c r="AK64" i="37"/>
  <c r="AK12" i="37"/>
  <c r="G9" i="37" s="1"/>
  <c r="AQ13" i="37"/>
  <c r="M10" i="37" s="1"/>
  <c r="AK17" i="37"/>
  <c r="G17" i="37" s="1"/>
  <c r="AO12" i="37"/>
  <c r="K9" i="37" s="1"/>
  <c r="AQ11" i="37"/>
  <c r="M8" i="37" s="1"/>
  <c r="AQ12" i="37"/>
  <c r="M9" i="37" s="1"/>
  <c r="AQ16" i="37"/>
  <c r="M16" i="37" s="1"/>
  <c r="AK19" i="37"/>
  <c r="G21" i="37" s="1"/>
  <c r="AS20" i="37"/>
  <c r="O22" i="37" s="1"/>
  <c r="AQ20" i="37"/>
  <c r="M22" i="37" s="1"/>
  <c r="AO20" i="37"/>
  <c r="K22" i="37" s="1"/>
  <c r="AM20" i="37"/>
  <c r="I22" i="37" s="1"/>
  <c r="AQ23" i="37"/>
  <c r="M27" i="37" s="1"/>
  <c r="AO23" i="37"/>
  <c r="K27" i="37" s="1"/>
  <c r="AM23" i="37"/>
  <c r="I27" i="37" s="1"/>
  <c r="AK23" i="37"/>
  <c r="G27" i="37" s="1"/>
  <c r="AQ25" i="37"/>
  <c r="M30" i="37" s="1"/>
  <c r="AO25" i="37"/>
  <c r="K30" i="37" s="1"/>
  <c r="AS25" i="37"/>
  <c r="O30" i="37" s="1"/>
  <c r="AM25" i="37"/>
  <c r="I30" i="37" s="1"/>
  <c r="AO15" i="37"/>
  <c r="K15" i="37" s="1"/>
  <c r="AJ27" i="37"/>
  <c r="F34" i="37" s="1"/>
  <c r="AS33" i="37"/>
  <c r="AK33" i="37"/>
  <c r="AM33" i="37"/>
  <c r="AQ33" i="37"/>
  <c r="AO33" i="37"/>
  <c r="AS11" i="37"/>
  <c r="O8" i="37" s="1"/>
  <c r="AS21" i="37"/>
  <c r="O23" i="37" s="1"/>
  <c r="AQ21" i="37"/>
  <c r="M23" i="37" s="1"/>
  <c r="AO21" i="37"/>
  <c r="K23" i="37" s="1"/>
  <c r="AM21" i="37"/>
  <c r="I23" i="37" s="1"/>
  <c r="AJ25" i="37"/>
  <c r="F30" i="37" s="1"/>
  <c r="AS37" i="37"/>
  <c r="AM37" i="37"/>
  <c r="AK37" i="37"/>
  <c r="AQ37" i="37"/>
  <c r="AO37" i="37"/>
  <c r="AQ40" i="37"/>
  <c r="AO40" i="37"/>
  <c r="AK40" i="37"/>
  <c r="AM40" i="37"/>
  <c r="AS60" i="37"/>
  <c r="AQ29" i="37"/>
  <c r="M36" i="37" s="1"/>
  <c r="AO29" i="37"/>
  <c r="K36" i="37" s="1"/>
  <c r="AM29" i="37"/>
  <c r="I36" i="37" s="1"/>
  <c r="AK21" i="37"/>
  <c r="G23" i="37" s="1"/>
  <c r="AQ22" i="37"/>
  <c r="M24" i="37" s="1"/>
  <c r="AS22" i="37"/>
  <c r="O24" i="37" s="1"/>
  <c r="AO22" i="37"/>
  <c r="K24" i="37" s="1"/>
  <c r="AN36" i="37"/>
  <c r="AM13" i="37"/>
  <c r="I10" i="37" s="1"/>
  <c r="AM15" i="37"/>
  <c r="I15" i="37" s="1"/>
  <c r="AQ18" i="37"/>
  <c r="M20" i="37" s="1"/>
  <c r="AO18" i="37"/>
  <c r="K20" i="37" s="1"/>
  <c r="AM18" i="37"/>
  <c r="I20" i="37" s="1"/>
  <c r="AK22" i="37"/>
  <c r="G24" i="37" s="1"/>
  <c r="AQ27" i="37"/>
  <c r="M34" i="37" s="1"/>
  <c r="AO27" i="37"/>
  <c r="K34" i="37" s="1"/>
  <c r="AM27" i="37"/>
  <c r="I34" i="37" s="1"/>
  <c r="AK29" i="37"/>
  <c r="G36" i="37" s="1"/>
  <c r="AM52" i="37"/>
  <c r="AS65" i="37"/>
  <c r="AO58" i="37"/>
  <c r="AQ39" i="37"/>
  <c r="AK61" i="37"/>
  <c r="AQ54" i="37"/>
  <c r="AO13" i="37"/>
  <c r="K10" i="37" s="1"/>
  <c r="AN34" i="37"/>
  <c r="AS35" i="37"/>
  <c r="AM35" i="37"/>
  <c r="AK35" i="37"/>
  <c r="AQ35" i="37"/>
  <c r="AO35" i="37"/>
  <c r="BI34" i="37" s="1"/>
  <c r="AK42" i="37"/>
  <c r="AS42" i="37"/>
  <c r="AQ42" i="37"/>
  <c r="AO42" i="37"/>
  <c r="AM42" i="37"/>
  <c r="AS32" i="37"/>
  <c r="AK32" i="37"/>
  <c r="AQ32" i="37"/>
  <c r="AO32" i="37"/>
  <c r="AP55" i="37"/>
  <c r="AN65" i="37"/>
  <c r="AM32" i="37"/>
  <c r="AR49" i="37"/>
  <c r="AQ28" i="37"/>
  <c r="M35" i="37" s="1"/>
  <c r="AO28" i="37"/>
  <c r="K35" i="37" s="1"/>
  <c r="AM28" i="37"/>
  <c r="I35" i="37" s="1"/>
  <c r="AS34" i="37"/>
  <c r="AM34" i="37"/>
  <c r="AK34" i="37"/>
  <c r="AS36" i="37"/>
  <c r="AM36" i="37"/>
  <c r="AK36" i="37"/>
  <c r="AS38" i="37"/>
  <c r="AM38" i="37"/>
  <c r="AK38" i="37"/>
  <c r="AQ38" i="37"/>
  <c r="AO38" i="37"/>
  <c r="AP47" i="37"/>
  <c r="AS28" i="37"/>
  <c r="O35" i="37" s="1"/>
  <c r="AQ34" i="37"/>
  <c r="AQ36" i="37"/>
  <c r="AR39" i="37"/>
  <c r="AK50" i="37"/>
  <c r="AS50" i="37"/>
  <c r="AQ50" i="37"/>
  <c r="AO50" i="37"/>
  <c r="AM50" i="37"/>
  <c r="AQ59" i="37"/>
  <c r="AO59" i="37"/>
  <c r="AM59" i="37"/>
  <c r="AK59" i="37"/>
  <c r="AS59" i="37"/>
  <c r="AQ57" i="37"/>
  <c r="AM57" i="37"/>
  <c r="AK57" i="37"/>
  <c r="AS57" i="37"/>
  <c r="AL58" i="37"/>
  <c r="AQ45" i="37"/>
  <c r="AO45" i="37"/>
  <c r="AM45" i="37"/>
  <c r="AS53" i="37"/>
  <c r="AQ53" i="37"/>
  <c r="AO53" i="37"/>
  <c r="AM53" i="37"/>
  <c r="AO57" i="37"/>
  <c r="AN60" i="37"/>
  <c r="AM63" i="37"/>
  <c r="AS63" i="37"/>
  <c r="AQ63" i="37"/>
  <c r="AO63" i="37"/>
  <c r="AN66" i="37"/>
  <c r="AK45" i="37"/>
  <c r="AK53" i="37"/>
  <c r="AK63" i="37"/>
  <c r="AK39" i="37"/>
  <c r="AS45" i="37"/>
  <c r="AS56" i="37"/>
  <c r="AQ56" i="37"/>
  <c r="AO56" i="37"/>
  <c r="AM56" i="37"/>
  <c r="AK56" i="37"/>
  <c r="AQ67" i="37"/>
  <c r="AO67" i="37"/>
  <c r="AM67" i="37"/>
  <c r="BG67" i="37" s="1"/>
  <c r="AK67" i="37"/>
  <c r="AS67" i="37"/>
  <c r="AQ41" i="37"/>
  <c r="AK41" i="37"/>
  <c r="AQ49" i="37"/>
  <c r="AM49" i="37"/>
  <c r="AK49" i="37"/>
  <c r="AO49" i="37"/>
  <c r="AM55" i="37"/>
  <c r="AS55" i="37"/>
  <c r="AO55" i="37"/>
  <c r="AK55" i="37"/>
  <c r="AS70" i="37"/>
  <c r="BM70" i="37" s="1"/>
  <c r="AO70" i="37"/>
  <c r="BI70" i="37" s="1"/>
  <c r="AM70" i="37"/>
  <c r="BG70" i="37" s="1"/>
  <c r="AK70" i="37"/>
  <c r="BE70" i="37" s="1"/>
  <c r="AS46" i="37"/>
  <c r="AO46" i="37"/>
  <c r="AK46" i="37"/>
  <c r="AS48" i="37"/>
  <c r="AQ48" i="37"/>
  <c r="AO48" i="37"/>
  <c r="AM48" i="37"/>
  <c r="AP60" i="37"/>
  <c r="AS62" i="37"/>
  <c r="AO62" i="37"/>
  <c r="AM62" i="37"/>
  <c r="AK62" i="37"/>
  <c r="AQ70" i="37"/>
  <c r="BK70" i="37" s="1"/>
  <c r="AL46" i="37"/>
  <c r="AQ51" i="37"/>
  <c r="AO51" i="37"/>
  <c r="AM51" i="37"/>
  <c r="AK51" i="37"/>
  <c r="AS54" i="37"/>
  <c r="AO54" i="37"/>
  <c r="AM54" i="37"/>
  <c r="AK54" i="37"/>
  <c r="AQ62" i="37"/>
  <c r="AQ65" i="37"/>
  <c r="AM65" i="37"/>
  <c r="AK65" i="37"/>
  <c r="AO68" i="37"/>
  <c r="AL68" i="37"/>
  <c r="AM47" i="37"/>
  <c r="AS47" i="37"/>
  <c r="AK66" i="37"/>
  <c r="AS66" i="37"/>
  <c r="AQ66" i="37"/>
  <c r="AS69" i="37"/>
  <c r="AQ69" i="37"/>
  <c r="AO69" i="37"/>
  <c r="AK58" i="37"/>
  <c r="AS58" i="37"/>
  <c r="AQ58" i="37"/>
  <c r="AS61" i="37"/>
  <c r="AQ61" i="37"/>
  <c r="AO61" i="37"/>
  <c r="AM66" i="37"/>
  <c r="AR68" i="37"/>
  <c r="AK69" i="37"/>
  <c r="AK52" i="37"/>
  <c r="AK60" i="37"/>
  <c r="AK68" i="37"/>
  <c r="BM48" i="37" l="1"/>
  <c r="BK64" i="39"/>
  <c r="BG19" i="37"/>
  <c r="BM49" i="37"/>
  <c r="BK66" i="38"/>
  <c r="BE62" i="39"/>
  <c r="BE66" i="39"/>
  <c r="BM47" i="39"/>
  <c r="BE46" i="37"/>
  <c r="O30" i="38"/>
  <c r="O8" i="39"/>
  <c r="O24" i="39"/>
  <c r="O35" i="38"/>
  <c r="I21" i="37"/>
  <c r="BM19" i="39"/>
  <c r="O22" i="39"/>
  <c r="BK37" i="38"/>
  <c r="BE66" i="38"/>
  <c r="BM53" i="37"/>
  <c r="BK36" i="37"/>
  <c r="BK48" i="39"/>
  <c r="BM48" i="39"/>
  <c r="BI69" i="37"/>
  <c r="BM37" i="38"/>
  <c r="BE69" i="37"/>
  <c r="BE56" i="38"/>
  <c r="BK54" i="37"/>
  <c r="BE22" i="38"/>
  <c r="BE23" i="37"/>
  <c r="BG46" i="38"/>
  <c r="BK52" i="38"/>
  <c r="BG27" i="38"/>
  <c r="BE17" i="38"/>
  <c r="BG36" i="37"/>
  <c r="BG37" i="37"/>
  <c r="BG23" i="37"/>
  <c r="BK44" i="37"/>
  <c r="BE26" i="37"/>
  <c r="BK55" i="38"/>
  <c r="BM31" i="37"/>
  <c r="BI51" i="39"/>
  <c r="BG43" i="39"/>
  <c r="BK39" i="39"/>
  <c r="BI39" i="39"/>
  <c r="BG43" i="37"/>
  <c r="BI55" i="38"/>
  <c r="BM12" i="37"/>
  <c r="BM66" i="38"/>
  <c r="BG59" i="38"/>
  <c r="BG49" i="38"/>
  <c r="BE41" i="38"/>
  <c r="BI40" i="38"/>
  <c r="BI19" i="38"/>
  <c r="BM31" i="38"/>
  <c r="BK50" i="37"/>
  <c r="BG12" i="37"/>
  <c r="BI61" i="38"/>
  <c r="BM56" i="38"/>
  <c r="BE37" i="38"/>
  <c r="BG54" i="37"/>
  <c r="BE56" i="37"/>
  <c r="BI29" i="37"/>
  <c r="BI64" i="39"/>
  <c r="BI56" i="39"/>
  <c r="BK54" i="39"/>
  <c r="BE21" i="39"/>
  <c r="BM55" i="37"/>
  <c r="BI36" i="37"/>
  <c r="BI33" i="38"/>
  <c r="BG32" i="38"/>
  <c r="BI21" i="38"/>
  <c r="BM69" i="37"/>
  <c r="BI32" i="39"/>
  <c r="BM27" i="38"/>
  <c r="BI53" i="37"/>
  <c r="BI26" i="38"/>
  <c r="BG63" i="38"/>
  <c r="BK49" i="38"/>
  <c r="BI33" i="37"/>
  <c r="BK16" i="37"/>
  <c r="BI63" i="38"/>
  <c r="BE18" i="38"/>
  <c r="BI42" i="38"/>
  <c r="BG58" i="38"/>
  <c r="BE19" i="38"/>
  <c r="BE31" i="39"/>
  <c r="BI54" i="37"/>
  <c r="BK27" i="39"/>
  <c r="BG39" i="39"/>
  <c r="BK40" i="39"/>
  <c r="BG57" i="37"/>
  <c r="BG38" i="37"/>
  <c r="BK57" i="37"/>
  <c r="BI24" i="37"/>
  <c r="BG50" i="38"/>
  <c r="BI52" i="38"/>
  <c r="BE65" i="38"/>
  <c r="BG15" i="38"/>
  <c r="BG34" i="39"/>
  <c r="BG35" i="39"/>
  <c r="BM51" i="39"/>
  <c r="BG25" i="39"/>
  <c r="BG26" i="39"/>
  <c r="BE42" i="37"/>
  <c r="BM39" i="37"/>
  <c r="BM23" i="39"/>
  <c r="BG69" i="37"/>
  <c r="BK63" i="38"/>
  <c r="BM64" i="38"/>
  <c r="BM61" i="38"/>
  <c r="BK45" i="38"/>
  <c r="BE58" i="39"/>
  <c r="BG30" i="39"/>
  <c r="BE40" i="39"/>
  <c r="BK32" i="38"/>
  <c r="BK48" i="37"/>
  <c r="BI57" i="37"/>
  <c r="BE63" i="38"/>
  <c r="BI66" i="38"/>
  <c r="BI49" i="38"/>
  <c r="BM41" i="38"/>
  <c r="BM15" i="37"/>
  <c r="BE49" i="38"/>
  <c r="BE48" i="38"/>
  <c r="BE31" i="38"/>
  <c r="BE61" i="39"/>
  <c r="BK20" i="37"/>
  <c r="BM62" i="38"/>
  <c r="BK31" i="38"/>
  <c r="BE44" i="38"/>
  <c r="BM13" i="39"/>
  <c r="BI29" i="39"/>
  <c r="BI28" i="37"/>
  <c r="BM22" i="37"/>
  <c r="BM59" i="38"/>
  <c r="BI31" i="38"/>
  <c r="BE29" i="39"/>
  <c r="BK28" i="37"/>
  <c r="BI19" i="37"/>
  <c r="BG26" i="38"/>
  <c r="BM11" i="37"/>
  <c r="BK20" i="39"/>
  <c r="BG22" i="37"/>
  <c r="BK22" i="37"/>
  <c r="BG31" i="38"/>
  <c r="BM19" i="38"/>
  <c r="BK64" i="37"/>
  <c r="BM64" i="37"/>
  <c r="BG62" i="37"/>
  <c r="BM55" i="39"/>
  <c r="BI42" i="39"/>
  <c r="BI62" i="37"/>
  <c r="BI63" i="37"/>
  <c r="BK69" i="38"/>
  <c r="BI55" i="39"/>
  <c r="BI61" i="39"/>
  <c r="BE43" i="39"/>
  <c r="BG47" i="37"/>
  <c r="BM62" i="37"/>
  <c r="BE34" i="37"/>
  <c r="BG15" i="37"/>
  <c r="BG67" i="38"/>
  <c r="BK61" i="39"/>
  <c r="BM38" i="39"/>
  <c r="BK43" i="39"/>
  <c r="BM40" i="37"/>
  <c r="BK35" i="38"/>
  <c r="BM36" i="38"/>
  <c r="BK68" i="38"/>
  <c r="BM66" i="37"/>
  <c r="BI45" i="39"/>
  <c r="BM26" i="39"/>
  <c r="BI62" i="39"/>
  <c r="BM36" i="37"/>
  <c r="BM43" i="39"/>
  <c r="BM46" i="38"/>
  <c r="BI41" i="38"/>
  <c r="BK40" i="38"/>
  <c r="BK19" i="38"/>
  <c r="BI45" i="38"/>
  <c r="BG44" i="39"/>
  <c r="BG66" i="37"/>
  <c r="BK62" i="37"/>
  <c r="BI67" i="37"/>
  <c r="BE50" i="37"/>
  <c r="BE21" i="37"/>
  <c r="BG56" i="38"/>
  <c r="BI65" i="39"/>
  <c r="BK63" i="39"/>
  <c r="BM33" i="39"/>
  <c r="BK68" i="37"/>
  <c r="BK15" i="38"/>
  <c r="BI61" i="37"/>
  <c r="BE54" i="37"/>
  <c r="BI46" i="37"/>
  <c r="BK67" i="37"/>
  <c r="BG32" i="37"/>
  <c r="BE61" i="37"/>
  <c r="BG29" i="37"/>
  <c r="BK33" i="37"/>
  <c r="BK12" i="37"/>
  <c r="BE67" i="39"/>
  <c r="BI33" i="39"/>
  <c r="BK18" i="39"/>
  <c r="BM27" i="37"/>
  <c r="BI23" i="39"/>
  <c r="BE54" i="39"/>
  <c r="BG20" i="38"/>
  <c r="BE49" i="39"/>
  <c r="BK45" i="37"/>
  <c r="BK57" i="38"/>
  <c r="BM30" i="38"/>
  <c r="BE34" i="38"/>
  <c r="BG22" i="38"/>
  <c r="BE65" i="39"/>
  <c r="BK53" i="39"/>
  <c r="BM50" i="39"/>
  <c r="BE23" i="38"/>
  <c r="BE57" i="39"/>
  <c r="BM46" i="39"/>
  <c r="BM44" i="37"/>
  <c r="BG44" i="37"/>
  <c r="BM26" i="37"/>
  <c r="BM56" i="37"/>
  <c r="BE32" i="37"/>
  <c r="BE29" i="37"/>
  <c r="BI15" i="37"/>
  <c r="BM33" i="38"/>
  <c r="BM18" i="38"/>
  <c r="BM22" i="38"/>
  <c r="BM65" i="39"/>
  <c r="BM56" i="39"/>
  <c r="BI27" i="39"/>
  <c r="BE22" i="39"/>
  <c r="BK39" i="37"/>
  <c r="BG26" i="37"/>
  <c r="BM28" i="37"/>
  <c r="BM57" i="37"/>
  <c r="BM32" i="37"/>
  <c r="BE24" i="37"/>
  <c r="BK30" i="38"/>
  <c r="BE16" i="38"/>
  <c r="BK21" i="38"/>
  <c r="BG53" i="39"/>
  <c r="BE53" i="39"/>
  <c r="BI34" i="39"/>
  <c r="BE15" i="37"/>
  <c r="BM23" i="38"/>
  <c r="BI23" i="38"/>
  <c r="BK69" i="37"/>
  <c r="BK40" i="37"/>
  <c r="BM52" i="38"/>
  <c r="BG18" i="38"/>
  <c r="BM50" i="38"/>
  <c r="BM40" i="39"/>
  <c r="BG40" i="39"/>
  <c r="BK34" i="39"/>
  <c r="BE52" i="39"/>
  <c r="BG22" i="39"/>
  <c r="BK29" i="37"/>
  <c r="BE63" i="37"/>
  <c r="BI41" i="37"/>
  <c r="BK27" i="37"/>
  <c r="BG52" i="38"/>
  <c r="BM15" i="38"/>
  <c r="BK66" i="39"/>
  <c r="BE34" i="39"/>
  <c r="BG42" i="39"/>
  <c r="BI21" i="39"/>
  <c r="BM31" i="39"/>
  <c r="BG33" i="37"/>
  <c r="BG69" i="39"/>
  <c r="BK32" i="39"/>
  <c r="BG15" i="39"/>
  <c r="BG21" i="39"/>
  <c r="BG36" i="39"/>
  <c r="BG51" i="38"/>
  <c r="BM46" i="37"/>
  <c r="BK24" i="37"/>
  <c r="BM32" i="39"/>
  <c r="BE58" i="37"/>
  <c r="BE40" i="37"/>
  <c r="BI16" i="37"/>
  <c r="BE30" i="37"/>
  <c r="BE53" i="38"/>
  <c r="BE60" i="38"/>
  <c r="BE58" i="38"/>
  <c r="BM39" i="38"/>
  <c r="BM29" i="38"/>
  <c r="BK24" i="38"/>
  <c r="AZ70" i="39"/>
  <c r="BJ70" i="39"/>
  <c r="BG38" i="39"/>
  <c r="BG29" i="39"/>
  <c r="BG27" i="39"/>
  <c r="BM43" i="38"/>
  <c r="BM67" i="38"/>
  <c r="AU42" i="38"/>
  <c r="BE43" i="38"/>
  <c r="BI41" i="39"/>
  <c r="BG46" i="37"/>
  <c r="BG51" i="37"/>
  <c r="BI51" i="37"/>
  <c r="BI40" i="37"/>
  <c r="BK13" i="37"/>
  <c r="BK15" i="37"/>
  <c r="BI39" i="38"/>
  <c r="BI36" i="38"/>
  <c r="BG29" i="38"/>
  <c r="BK13" i="38"/>
  <c r="BG62" i="39"/>
  <c r="BE56" i="39"/>
  <c r="BG57" i="39"/>
  <c r="BK38" i="39"/>
  <c r="BK58" i="39"/>
  <c r="BM28" i="39"/>
  <c r="BM21" i="39"/>
  <c r="BL12" i="39"/>
  <c r="AU47" i="37"/>
  <c r="BE47" i="37"/>
  <c r="BI51" i="38"/>
  <c r="BE38" i="38"/>
  <c r="BM48" i="38"/>
  <c r="BE19" i="37"/>
  <c r="BG11" i="37"/>
  <c r="BK61" i="37"/>
  <c r="BG14" i="37"/>
  <c r="BM45" i="38"/>
  <c r="AW39" i="39"/>
  <c r="BE54" i="38"/>
  <c r="BE55" i="37"/>
  <c r="BM45" i="37"/>
  <c r="BK38" i="37"/>
  <c r="BG27" i="37"/>
  <c r="BI11" i="37"/>
  <c r="BK62" i="38"/>
  <c r="BM60" i="38"/>
  <c r="BK51" i="37"/>
  <c r="BI55" i="37"/>
  <c r="BE39" i="37"/>
  <c r="BE57" i="37"/>
  <c r="BE38" i="37"/>
  <c r="BG42" i="37"/>
  <c r="BI27" i="37"/>
  <c r="BG25" i="37"/>
  <c r="BE12" i="37"/>
  <c r="BG31" i="37"/>
  <c r="BK54" i="38"/>
  <c r="BM57" i="38"/>
  <c r="BG60" i="38"/>
  <c r="BK39" i="38"/>
  <c r="BE21" i="38"/>
  <c r="BI29" i="38"/>
  <c r="BG64" i="39"/>
  <c r="BG56" i="39"/>
  <c r="BE63" i="39"/>
  <c r="BK57" i="39"/>
  <c r="BI38" i="39"/>
  <c r="BK23" i="39"/>
  <c r="BM58" i="39"/>
  <c r="BI28" i="39"/>
  <c r="BK19" i="39"/>
  <c r="BG16" i="39"/>
  <c r="BE64" i="39"/>
  <c r="BK51" i="38"/>
  <c r="BK38" i="38"/>
  <c r="BE23" i="39"/>
  <c r="BI20" i="39"/>
  <c r="BE33" i="38"/>
  <c r="BE61" i="38"/>
  <c r="BI69" i="39"/>
  <c r="BM40" i="38"/>
  <c r="BI60" i="38"/>
  <c r="BG63" i="39"/>
  <c r="BG20" i="39"/>
  <c r="BI20" i="38"/>
  <c r="BK66" i="37"/>
  <c r="BG55" i="37"/>
  <c r="BE53" i="37"/>
  <c r="BM38" i="37"/>
  <c r="BK42" i="37"/>
  <c r="BE22" i="37"/>
  <c r="BK37" i="37"/>
  <c r="BI25" i="37"/>
  <c r="BG64" i="37"/>
  <c r="BK31" i="37"/>
  <c r="BG24" i="37"/>
  <c r="AX70" i="38"/>
  <c r="BH70" i="38"/>
  <c r="BI50" i="38"/>
  <c r="BK60" i="38"/>
  <c r="BG28" i="38"/>
  <c r="BI34" i="38"/>
  <c r="BK22" i="38"/>
  <c r="BK34" i="38"/>
  <c r="BI67" i="39"/>
  <c r="BK56" i="39"/>
  <c r="BM63" i="39"/>
  <c r="BM57" i="39"/>
  <c r="BI30" i="39"/>
  <c r="BK47" i="39"/>
  <c r="BI44" i="39"/>
  <c r="BE17" i="39"/>
  <c r="BE42" i="39"/>
  <c r="BE62" i="38"/>
  <c r="BA15" i="38"/>
  <c r="BK16" i="38"/>
  <c r="BM51" i="38"/>
  <c r="BK60" i="37"/>
  <c r="BI52" i="39"/>
  <c r="BK56" i="38"/>
  <c r="BG21" i="38"/>
  <c r="BE28" i="37"/>
  <c r="BK53" i="37"/>
  <c r="BE40" i="38"/>
  <c r="BI42" i="37"/>
  <c r="BM25" i="37"/>
  <c r="BE64" i="37"/>
  <c r="BI31" i="37"/>
  <c r="BI38" i="38"/>
  <c r="BD37" i="38"/>
  <c r="BK48" i="38"/>
  <c r="BG61" i="37"/>
  <c r="BE62" i="37"/>
  <c r="BI49" i="37"/>
  <c r="BE45" i="37"/>
  <c r="BM59" i="37"/>
  <c r="BE36" i="37"/>
  <c r="BM42" i="37"/>
  <c r="BG18" i="37"/>
  <c r="BE37" i="37"/>
  <c r="BK25" i="37"/>
  <c r="BE31" i="37"/>
  <c r="BM24" i="37"/>
  <c r="BM68" i="38"/>
  <c r="BE50" i="38"/>
  <c r="BI28" i="38"/>
  <c r="BK33" i="38"/>
  <c r="BE32" i="38"/>
  <c r="BE15" i="38"/>
  <c r="BM21" i="38"/>
  <c r="BI22" i="38"/>
  <c r="BG25" i="38"/>
  <c r="BI43" i="38"/>
  <c r="BI53" i="39"/>
  <c r="BI63" i="39"/>
  <c r="BE50" i="39"/>
  <c r="BK31" i="39"/>
  <c r="BI54" i="39"/>
  <c r="BK46" i="39"/>
  <c r="BK30" i="39"/>
  <c r="BK44" i="39"/>
  <c r="BI47" i="37"/>
  <c r="BM41" i="37"/>
  <c r="BE35" i="38"/>
  <c r="BI60" i="37"/>
  <c r="BM52" i="39"/>
  <c r="BK53" i="38"/>
  <c r="BK67" i="39"/>
  <c r="BK68" i="39"/>
  <c r="BK28" i="39"/>
  <c r="BM14" i="37"/>
  <c r="BE49" i="37"/>
  <c r="BI15" i="38"/>
  <c r="BM23" i="37"/>
  <c r="BM47" i="37"/>
  <c r="BG49" i="37"/>
  <c r="BI35" i="37"/>
  <c r="BK18" i="37"/>
  <c r="BM37" i="37"/>
  <c r="BG65" i="38"/>
  <c r="BM47" i="38"/>
  <c r="BI32" i="38"/>
  <c r="BG19" i="38"/>
  <c r="BI18" i="38"/>
  <c r="BI25" i="38"/>
  <c r="BI48" i="38"/>
  <c r="BM53" i="39"/>
  <c r="BI40" i="39"/>
  <c r="BG50" i="39"/>
  <c r="BG31" i="39"/>
  <c r="BM54" i="39"/>
  <c r="BI46" i="39"/>
  <c r="BE44" i="39"/>
  <c r="BE30" i="39"/>
  <c r="BI24" i="39"/>
  <c r="BE68" i="39"/>
  <c r="BE24" i="38"/>
  <c r="BI35" i="38"/>
  <c r="BG39" i="37"/>
  <c r="BI52" i="37"/>
  <c r="BK46" i="37"/>
  <c r="BM29" i="37"/>
  <c r="BK47" i="37"/>
  <c r="BK42" i="39"/>
  <c r="BE66" i="37"/>
  <c r="BK59" i="39"/>
  <c r="BK49" i="37"/>
  <c r="BI18" i="37"/>
  <c r="BE30" i="38"/>
  <c r="BK35" i="37"/>
  <c r="BG17" i="37"/>
  <c r="BK47" i="38"/>
  <c r="BK17" i="38"/>
  <c r="BI48" i="39"/>
  <c r="BI47" i="39"/>
  <c r="BI25" i="39"/>
  <c r="BK59" i="37"/>
  <c r="BE35" i="37"/>
  <c r="BG13" i="37"/>
  <c r="BG21" i="37"/>
  <c r="BK23" i="37"/>
  <c r="BE43" i="37"/>
  <c r="BI26" i="37"/>
  <c r="BI17" i="37"/>
  <c r="BE64" i="38"/>
  <c r="BM55" i="38"/>
  <c r="BK65" i="38"/>
  <c r="BE47" i="38"/>
  <c r="BI46" i="38"/>
  <c r="BI30" i="38"/>
  <c r="BI27" i="38"/>
  <c r="BG14" i="38"/>
  <c r="BM16" i="38"/>
  <c r="BI13" i="38"/>
  <c r="BM17" i="38"/>
  <c r="BM35" i="38"/>
  <c r="BI66" i="39"/>
  <c r="BG45" i="39"/>
  <c r="BE41" i="39"/>
  <c r="BG54" i="39"/>
  <c r="BE35" i="39"/>
  <c r="BG24" i="38"/>
  <c r="BM32" i="38"/>
  <c r="BK36" i="38"/>
  <c r="BE20" i="38"/>
  <c r="BE13" i="37"/>
  <c r="BM64" i="39"/>
  <c r="BK52" i="37"/>
  <c r="BI59" i="37"/>
  <c r="BG30" i="38"/>
  <c r="BM14" i="38"/>
  <c r="BK18" i="38"/>
  <c r="BM45" i="39"/>
  <c r="BM24" i="38"/>
  <c r="BK60" i="39"/>
  <c r="BM34" i="38"/>
  <c r="BE68" i="37"/>
  <c r="BG34" i="37"/>
  <c r="BE60" i="37"/>
  <c r="BI68" i="37"/>
  <c r="BG48" i="37"/>
  <c r="BK41" i="37"/>
  <c r="BG63" i="37"/>
  <c r="BG50" i="37"/>
  <c r="BM34" i="37"/>
  <c r="BG35" i="37"/>
  <c r="BI21" i="37"/>
  <c r="BG20" i="37"/>
  <c r="BK43" i="37"/>
  <c r="BK26" i="37"/>
  <c r="BK17" i="37"/>
  <c r="BM69" i="38"/>
  <c r="BG64" i="38"/>
  <c r="BE55" i="38"/>
  <c r="BM65" i="38"/>
  <c r="BG47" i="38"/>
  <c r="BE46" i="38"/>
  <c r="BI12" i="38"/>
  <c r="BG16" i="38"/>
  <c r="BG13" i="38"/>
  <c r="BG57" i="38"/>
  <c r="BK49" i="39"/>
  <c r="BE51" i="39"/>
  <c r="BK45" i="39"/>
  <c r="BK41" i="39"/>
  <c r="BE28" i="39"/>
  <c r="BE27" i="39"/>
  <c r="BK33" i="39"/>
  <c r="BE25" i="39"/>
  <c r="BG24" i="39"/>
  <c r="BM42" i="39"/>
  <c r="BI24" i="38"/>
  <c r="BM68" i="37"/>
  <c r="BE28" i="38"/>
  <c r="BG28" i="39"/>
  <c r="BM39" i="39"/>
  <c r="BK37" i="39"/>
  <c r="BE59" i="37"/>
  <c r="BM44" i="39"/>
  <c r="BG41" i="37"/>
  <c r="BK63" i="37"/>
  <c r="BI23" i="37"/>
  <c r="BI65" i="38"/>
  <c r="BK16" i="39"/>
  <c r="BI56" i="38"/>
  <c r="BE41" i="37"/>
  <c r="BM63" i="37"/>
  <c r="BE52" i="37"/>
  <c r="BE65" i="37"/>
  <c r="BI48" i="37"/>
  <c r="BM67" i="37"/>
  <c r="BI50" i="37"/>
  <c r="BG28" i="37"/>
  <c r="BM35" i="37"/>
  <c r="BI22" i="37"/>
  <c r="BK21" i="37"/>
  <c r="BI20" i="37"/>
  <c r="BM43" i="37"/>
  <c r="BM17" i="37"/>
  <c r="BK64" i="38"/>
  <c r="BG55" i="38"/>
  <c r="BK61" i="38"/>
  <c r="BI47" i="38"/>
  <c r="BK46" i="38"/>
  <c r="BI44" i="38"/>
  <c r="BG12" i="38"/>
  <c r="BM13" i="38"/>
  <c r="BG17" i="38"/>
  <c r="BK59" i="38"/>
  <c r="BM49" i="39"/>
  <c r="BG51" i="39"/>
  <c r="BI57" i="39"/>
  <c r="BE45" i="39"/>
  <c r="BM41" i="39"/>
  <c r="BE26" i="39"/>
  <c r="BM27" i="39"/>
  <c r="BE33" i="39"/>
  <c r="BM25" i="39"/>
  <c r="BG23" i="39"/>
  <c r="BK20" i="38"/>
  <c r="BG68" i="37"/>
  <c r="BM28" i="38"/>
  <c r="BI14" i="38"/>
  <c r="BM12" i="38"/>
  <c r="BM14" i="39"/>
  <c r="BM53" i="38"/>
  <c r="BG65" i="37"/>
  <c r="BE67" i="37"/>
  <c r="BM21" i="37"/>
  <c r="BI14" i="37"/>
  <c r="BK44" i="38"/>
  <c r="BG62" i="38"/>
  <c r="BG33" i="39"/>
  <c r="BG65" i="39"/>
  <c r="BM37" i="39"/>
  <c r="BI64" i="38"/>
  <c r="BI17" i="38"/>
  <c r="BI50" i="39"/>
  <c r="BG41" i="39"/>
  <c r="BK65" i="37"/>
  <c r="BG53" i="37"/>
  <c r="BI13" i="37"/>
  <c r="BM20" i="37"/>
  <c r="BI43" i="37"/>
  <c r="BM13" i="37"/>
  <c r="BK14" i="37"/>
  <c r="BM63" i="38"/>
  <c r="BE59" i="38"/>
  <c r="BG61" i="38"/>
  <c r="BM44" i="38"/>
  <c r="BG40" i="38"/>
  <c r="BE51" i="38"/>
  <c r="BG61" i="39"/>
  <c r="BI43" i="39"/>
  <c r="BG52" i="39"/>
  <c r="BI22" i="39"/>
  <c r="BE60" i="39"/>
  <c r="BE44" i="37"/>
  <c r="BM18" i="37"/>
  <c r="BE24" i="39"/>
  <c r="BM59" i="39"/>
  <c r="BE25" i="37"/>
  <c r="BI65" i="37"/>
  <c r="BM30" i="39"/>
  <c r="BE20" i="37"/>
  <c r="BK14" i="38"/>
  <c r="AV70" i="38"/>
  <c r="BF70" i="38"/>
  <c r="BG30" i="37"/>
  <c r="BK17" i="39"/>
  <c r="BI44" i="37"/>
  <c r="BI66" i="37"/>
  <c r="BG45" i="37"/>
  <c r="BI30" i="37"/>
  <c r="BE57" i="38"/>
  <c r="BM58" i="38"/>
  <c r="BM49" i="38"/>
  <c r="BG45" i="38"/>
  <c r="BE36" i="39"/>
  <c r="BE32" i="39"/>
  <c r="BE39" i="38"/>
  <c r="BE52" i="38"/>
  <c r="BI56" i="37"/>
  <c r="BI45" i="37"/>
  <c r="BI32" i="37"/>
  <c r="BM65" i="37"/>
  <c r="BM60" i="37"/>
  <c r="BE33" i="37"/>
  <c r="BK30" i="37"/>
  <c r="BK50" i="38"/>
  <c r="BG53" i="38"/>
  <c r="BM42" i="38"/>
  <c r="BG44" i="38"/>
  <c r="BI37" i="38"/>
  <c r="BE29" i="38"/>
  <c r="BE45" i="38"/>
  <c r="BG11" i="38"/>
  <c r="BE59" i="39"/>
  <c r="BE69" i="39"/>
  <c r="BI36" i="39"/>
  <c r="BI37" i="39"/>
  <c r="BG32" i="39"/>
  <c r="BM20" i="39"/>
  <c r="BI35" i="39"/>
  <c r="BE13" i="39"/>
  <c r="BI62" i="38"/>
  <c r="BE55" i="39"/>
  <c r="BI67" i="38"/>
  <c r="BG23" i="38"/>
  <c r="BG54" i="38"/>
  <c r="BG55" i="39"/>
  <c r="BM16" i="37"/>
  <c r="BK22" i="39"/>
  <c r="BE48" i="37"/>
  <c r="BE42" i="38"/>
  <c r="BK19" i="37"/>
  <c r="BM61" i="37"/>
  <c r="BG56" i="37"/>
  <c r="BK34" i="37"/>
  <c r="BI58" i="37"/>
  <c r="BM19" i="37"/>
  <c r="BE14" i="37"/>
  <c r="BG66" i="38"/>
  <c r="BM20" i="38"/>
  <c r="BM69" i="39"/>
  <c r="BG37" i="39"/>
  <c r="BI26" i="39"/>
  <c r="BI68" i="39"/>
  <c r="BE67" i="38"/>
  <c r="BI54" i="38"/>
  <c r="BE27" i="37"/>
  <c r="BK55" i="37"/>
  <c r="BK58" i="37"/>
  <c r="BM54" i="37"/>
  <c r="BM58" i="37"/>
  <c r="BE51" i="37"/>
  <c r="BK56" i="37"/>
  <c r="BK32" i="37"/>
  <c r="BG52" i="37"/>
  <c r="BG40" i="37"/>
  <c r="BM33" i="37"/>
  <c r="BI12" i="37"/>
  <c r="BG16" i="37"/>
  <c r="BM30" i="37"/>
  <c r="BI53" i="38"/>
  <c r="BM38" i="38"/>
  <c r="BK58" i="38"/>
  <c r="BG39" i="38"/>
  <c r="BE36" i="38"/>
  <c r="BK23" i="38"/>
  <c r="BK29" i="38"/>
  <c r="BK62" i="39"/>
  <c r="BM29" i="39"/>
  <c r="BI31" i="39"/>
  <c r="BK29" i="39"/>
  <c r="BK21" i="39"/>
  <c r="BG48" i="38"/>
  <c r="BI49" i="39"/>
  <c r="BA67" i="38"/>
  <c r="BK67" i="38"/>
  <c r="BC53" i="38"/>
  <c r="BM54" i="38"/>
  <c r="BK55" i="39"/>
  <c r="BI16" i="38"/>
  <c r="BK65" i="39"/>
  <c r="BM24" i="39"/>
  <c r="BK36" i="39"/>
  <c r="BK11" i="37"/>
  <c r="BI11" i="38"/>
  <c r="BE11" i="37"/>
  <c r="BM11" i="38"/>
  <c r="BA35" i="38"/>
  <c r="AJ54" i="38"/>
  <c r="AR37" i="39"/>
  <c r="AL39" i="39"/>
  <c r="AP48" i="39"/>
  <c r="AP35" i="38"/>
  <c r="AL65" i="39"/>
  <c r="AR28" i="38"/>
  <c r="N35" i="38" s="1"/>
  <c r="AL36" i="39"/>
  <c r="AP16" i="38"/>
  <c r="L16" i="38" s="1"/>
  <c r="AJ55" i="39"/>
  <c r="AL23" i="39"/>
  <c r="H27" i="39" s="1"/>
  <c r="AR67" i="39"/>
  <c r="AR43" i="38"/>
  <c r="AZ67" i="39"/>
  <c r="AJ23" i="38"/>
  <c r="F27" i="38" s="1"/>
  <c r="AP22" i="39"/>
  <c r="L24" i="39" s="1"/>
  <c r="AX19" i="39"/>
  <c r="AR34" i="39"/>
  <c r="AJ42" i="39"/>
  <c r="AR67" i="38"/>
  <c r="AJ23" i="39"/>
  <c r="F27" i="39" s="1"/>
  <c r="AN47" i="37"/>
  <c r="AJ20" i="38"/>
  <c r="F22" i="38" s="1"/>
  <c r="AL41" i="37"/>
  <c r="AT27" i="37"/>
  <c r="AL16" i="39"/>
  <c r="H16" i="39" s="1"/>
  <c r="AJ67" i="38"/>
  <c r="AR51" i="38"/>
  <c r="AJ68" i="39"/>
  <c r="AR54" i="38"/>
  <c r="AV20" i="38"/>
  <c r="AP53" i="38"/>
  <c r="AN15" i="38"/>
  <c r="J15" i="38" s="1"/>
  <c r="AP20" i="38"/>
  <c r="L22" i="38" s="1"/>
  <c r="AL23" i="38"/>
  <c r="H27" i="38" s="1"/>
  <c r="AL20" i="39"/>
  <c r="H22" i="39" s="1"/>
  <c r="AJ40" i="39"/>
  <c r="AL26" i="37"/>
  <c r="H31" i="37" s="1"/>
  <c r="AN52" i="37"/>
  <c r="AP67" i="38"/>
  <c r="AN24" i="39"/>
  <c r="J29" i="39" s="1"/>
  <c r="AQ15" i="39"/>
  <c r="M15" i="39" s="1"/>
  <c r="AP12" i="38"/>
  <c r="L9" i="38" s="1"/>
  <c r="AQ12" i="38"/>
  <c r="M9" i="38" s="1"/>
  <c r="AL48" i="39"/>
  <c r="AM48" i="39"/>
  <c r="AP28" i="38"/>
  <c r="L35" i="38" s="1"/>
  <c r="AQ28" i="38"/>
  <c r="M35" i="38" s="1"/>
  <c r="AO16" i="39"/>
  <c r="K16" i="39" s="1"/>
  <c r="AL49" i="39"/>
  <c r="AM49" i="39"/>
  <c r="BG49" i="39" s="1"/>
  <c r="AQ13" i="39"/>
  <c r="M10" i="39" s="1"/>
  <c r="AL68" i="39"/>
  <c r="AM68" i="39"/>
  <c r="BG67" i="39" s="1"/>
  <c r="AK12" i="39"/>
  <c r="G9" i="39" s="1"/>
  <c r="AR40" i="37"/>
  <c r="AL12" i="39"/>
  <c r="H9" i="39" s="1"/>
  <c r="AM12" i="39"/>
  <c r="I9" i="39" s="1"/>
  <c r="AQ27" i="38"/>
  <c r="M34" i="38" s="1"/>
  <c r="AL38" i="38"/>
  <c r="AM38" i="38"/>
  <c r="BG36" i="38" s="1"/>
  <c r="AL60" i="39"/>
  <c r="AM60" i="39"/>
  <c r="BG59" i="39" s="1"/>
  <c r="AJ48" i="39"/>
  <c r="AK48" i="39"/>
  <c r="BE47" i="39" s="1"/>
  <c r="AL60" i="37"/>
  <c r="AM60" i="37"/>
  <c r="BG59" i="37" s="1"/>
  <c r="AK12" i="38"/>
  <c r="G9" i="38" s="1"/>
  <c r="AR17" i="39"/>
  <c r="N17" i="39" s="1"/>
  <c r="AS17" i="39"/>
  <c r="O17" i="39" s="1"/>
  <c r="AP43" i="38"/>
  <c r="AQ43" i="38"/>
  <c r="AP13" i="39"/>
  <c r="L10" i="39" s="1"/>
  <c r="AJ39" i="39"/>
  <c r="AK39" i="39"/>
  <c r="BE37" i="39" s="1"/>
  <c r="AR68" i="39"/>
  <c r="AS68" i="39"/>
  <c r="BM67" i="39" s="1"/>
  <c r="AL43" i="38"/>
  <c r="AM43" i="38"/>
  <c r="BG43" i="38" s="1"/>
  <c r="AS18" i="39"/>
  <c r="O20" i="39" s="1"/>
  <c r="AK18" i="37"/>
  <c r="G20" i="37" s="1"/>
  <c r="AJ70" i="38"/>
  <c r="AK70" i="38"/>
  <c r="BE68" i="38" s="1"/>
  <c r="AR36" i="39"/>
  <c r="AS36" i="39"/>
  <c r="BM35" i="39" s="1"/>
  <c r="AO19" i="39"/>
  <c r="K21" i="39" s="1"/>
  <c r="AM70" i="38"/>
  <c r="AR62" i="39"/>
  <c r="AS62" i="39"/>
  <c r="BM60" i="39" s="1"/>
  <c r="AQ26" i="39"/>
  <c r="M31" i="39" s="1"/>
  <c r="AL19" i="39"/>
  <c r="H21" i="39" s="1"/>
  <c r="AM19" i="39"/>
  <c r="I21" i="39" s="1"/>
  <c r="AL35" i="38"/>
  <c r="AM35" i="38"/>
  <c r="BG34" i="38" s="1"/>
  <c r="AN39" i="37"/>
  <c r="AO39" i="37"/>
  <c r="BI37" i="37" s="1"/>
  <c r="AO70" i="38"/>
  <c r="BI69" i="38" s="1"/>
  <c r="AP52" i="39"/>
  <c r="AQ52" i="39"/>
  <c r="BK50" i="39" s="1"/>
  <c r="AK16" i="39"/>
  <c r="G16" i="39" s="1"/>
  <c r="AL14" i="39"/>
  <c r="H13" i="39" s="1"/>
  <c r="AM14" i="39"/>
  <c r="I13" i="39" s="1"/>
  <c r="AK27" i="38"/>
  <c r="G34" i="38" s="1"/>
  <c r="AO13" i="39"/>
  <c r="K10" i="39" s="1"/>
  <c r="AN59" i="38"/>
  <c r="AO59" i="38"/>
  <c r="AJ47" i="37"/>
  <c r="AN60" i="39"/>
  <c r="AO60" i="39"/>
  <c r="BI59" i="39" s="1"/>
  <c r="AS52" i="37"/>
  <c r="BM50" i="37" s="1"/>
  <c r="AK20" i="39"/>
  <c r="G22" i="39" s="1"/>
  <c r="AJ14" i="38"/>
  <c r="F13" i="38" s="1"/>
  <c r="AK14" i="38"/>
  <c r="G13" i="38" s="1"/>
  <c r="AU22" i="39"/>
  <c r="AU23" i="39"/>
  <c r="AP51" i="38"/>
  <c r="AJ28" i="38"/>
  <c r="F35" i="38" s="1"/>
  <c r="AL55" i="39"/>
  <c r="AR44" i="37"/>
  <c r="AR52" i="37"/>
  <c r="AR24" i="38"/>
  <c r="N29" i="38" s="1"/>
  <c r="AN49" i="39"/>
  <c r="AJ60" i="39"/>
  <c r="AP15" i="39"/>
  <c r="L15" i="39" s="1"/>
  <c r="AP26" i="39"/>
  <c r="L31" i="39" s="1"/>
  <c r="AR18" i="39"/>
  <c r="N20" i="39" s="1"/>
  <c r="AP46" i="37"/>
  <c r="AN67" i="38"/>
  <c r="AN62" i="38"/>
  <c r="BB13" i="39"/>
  <c r="AN12" i="39"/>
  <c r="J9" i="39" s="1"/>
  <c r="AN15" i="39"/>
  <c r="J15" i="39" s="1"/>
  <c r="AP56" i="38"/>
  <c r="AL30" i="39"/>
  <c r="H37" i="39" s="1"/>
  <c r="AJ12" i="39"/>
  <c r="F9" i="39" s="1"/>
  <c r="AJ16" i="39"/>
  <c r="F16" i="39" s="1"/>
  <c r="AN24" i="38"/>
  <c r="J29" i="38" s="1"/>
  <c r="AN44" i="37"/>
  <c r="AP38" i="38"/>
  <c r="AN52" i="39"/>
  <c r="AP68" i="37"/>
  <c r="AR18" i="37"/>
  <c r="N20" i="37" s="1"/>
  <c r="AL54" i="38"/>
  <c r="AN13" i="39"/>
  <c r="J10" i="39" s="1"/>
  <c r="AR41" i="37"/>
  <c r="BC40" i="37"/>
  <c r="AL39" i="37"/>
  <c r="AN35" i="38"/>
  <c r="AR42" i="39"/>
  <c r="AJ44" i="37"/>
  <c r="AN51" i="38"/>
  <c r="AR26" i="37"/>
  <c r="N31" i="37" s="1"/>
  <c r="AP52" i="37"/>
  <c r="BA67" i="39"/>
  <c r="AJ64" i="39"/>
  <c r="AL44" i="37"/>
  <c r="AW68" i="37"/>
  <c r="AX65" i="37"/>
  <c r="AV68" i="37"/>
  <c r="AZ36" i="39"/>
  <c r="AV25" i="39"/>
  <c r="BB12" i="39"/>
  <c r="BC39" i="37"/>
  <c r="AP18" i="39"/>
  <c r="L20" i="39" s="1"/>
  <c r="BA36" i="39"/>
  <c r="AJ20" i="39"/>
  <c r="F22" i="39" s="1"/>
  <c r="AL24" i="39"/>
  <c r="H29" i="39" s="1"/>
  <c r="AR70" i="39"/>
  <c r="BC70" i="39"/>
  <c r="AU67" i="39"/>
  <c r="AJ67" i="39"/>
  <c r="AL53" i="39"/>
  <c r="AL61" i="39"/>
  <c r="AN59" i="39"/>
  <c r="AJ53" i="39"/>
  <c r="AU52" i="39"/>
  <c r="AN39" i="39"/>
  <c r="AJ66" i="39"/>
  <c r="BC38" i="39"/>
  <c r="AR38" i="39"/>
  <c r="AL57" i="39"/>
  <c r="AR43" i="39"/>
  <c r="BA41" i="39"/>
  <c r="AP41" i="39"/>
  <c r="AP32" i="39"/>
  <c r="AP20" i="39"/>
  <c r="L22" i="39" s="1"/>
  <c r="BB51" i="39"/>
  <c r="AL34" i="39"/>
  <c r="AR58" i="39"/>
  <c r="BC58" i="39"/>
  <c r="AN28" i="39"/>
  <c r="J35" i="39" s="1"/>
  <c r="AL11" i="39"/>
  <c r="H8" i="39" s="1"/>
  <c r="AJ47" i="39"/>
  <c r="AJ27" i="39"/>
  <c r="F34" i="39" s="1"/>
  <c r="AN21" i="39"/>
  <c r="J23" i="39" s="1"/>
  <c r="AN44" i="39"/>
  <c r="AL33" i="39"/>
  <c r="AP21" i="39"/>
  <c r="L23" i="39" s="1"/>
  <c r="AP11" i="39"/>
  <c r="L8" i="39" s="1"/>
  <c r="AR15" i="39"/>
  <c r="N15" i="39" s="1"/>
  <c r="AN66" i="39"/>
  <c r="AJ70" i="39"/>
  <c r="AU70" i="39"/>
  <c r="AL67" i="39"/>
  <c r="AP51" i="39"/>
  <c r="AY61" i="39"/>
  <c r="AN61" i="39"/>
  <c r="AU55" i="39"/>
  <c r="AJ56" i="39"/>
  <c r="AN69" i="39"/>
  <c r="AP63" i="39"/>
  <c r="AY40" i="39"/>
  <c r="AN40" i="39"/>
  <c r="AU37" i="39"/>
  <c r="AJ37" i="39"/>
  <c r="AP57" i="39"/>
  <c r="AP43" i="39"/>
  <c r="BA42" i="39"/>
  <c r="AL38" i="39"/>
  <c r="AW38" i="39"/>
  <c r="AP31" i="39"/>
  <c r="L38" i="39" s="1"/>
  <c r="AR41" i="39"/>
  <c r="BC41" i="39"/>
  <c r="AR32" i="39"/>
  <c r="BC31" i="39"/>
  <c r="BC51" i="39"/>
  <c r="AP39" i="39"/>
  <c r="AL58" i="39"/>
  <c r="AW35" i="39"/>
  <c r="AL35" i="39"/>
  <c r="AL47" i="39"/>
  <c r="AR27" i="39"/>
  <c r="N34" i="39" s="1"/>
  <c r="AL13" i="39"/>
  <c r="H10" i="39" s="1"/>
  <c r="AP44" i="39"/>
  <c r="AJ13" i="39"/>
  <c r="F10" i="39" s="1"/>
  <c r="AL21" i="39"/>
  <c r="H23" i="39" s="1"/>
  <c r="AW20" i="39"/>
  <c r="AN25" i="39"/>
  <c r="J30" i="39" s="1"/>
  <c r="AN18" i="39"/>
  <c r="J20" i="39" s="1"/>
  <c r="AJ14" i="39"/>
  <c r="F13" i="39" s="1"/>
  <c r="AP66" i="39"/>
  <c r="BJ65" i="39" s="1"/>
  <c r="AW70" i="39"/>
  <c r="AL70" i="39"/>
  <c r="AN67" i="39"/>
  <c r="BA49" i="39"/>
  <c r="AP49" i="39"/>
  <c r="AP61" i="39"/>
  <c r="AL56" i="39"/>
  <c r="BA69" i="39"/>
  <c r="AP69" i="39"/>
  <c r="BJ68" i="39" s="1"/>
  <c r="AU63" i="39"/>
  <c r="AJ63" i="39"/>
  <c r="AP40" i="39"/>
  <c r="AN57" i="39"/>
  <c r="AJ36" i="39"/>
  <c r="AJ57" i="39"/>
  <c r="AR45" i="39"/>
  <c r="BA37" i="39"/>
  <c r="AP38" i="39"/>
  <c r="BJ36" i="39" s="1"/>
  <c r="AJ31" i="39"/>
  <c r="F38" i="39" s="1"/>
  <c r="AL41" i="39"/>
  <c r="AJ32" i="39"/>
  <c r="AR26" i="39"/>
  <c r="N31" i="39" s="1"/>
  <c r="AU35" i="39"/>
  <c r="AJ35" i="39"/>
  <c r="AJ19" i="39"/>
  <c r="F21" i="39" s="1"/>
  <c r="BA35" i="39"/>
  <c r="AP35" i="39"/>
  <c r="AL52" i="39"/>
  <c r="AN47" i="39"/>
  <c r="AN27" i="39"/>
  <c r="J34" i="39" s="1"/>
  <c r="AR44" i="39"/>
  <c r="AR21" i="39"/>
  <c r="N23" i="39" s="1"/>
  <c r="AP25" i="39"/>
  <c r="L30" i="39" s="1"/>
  <c r="AR66" i="39"/>
  <c r="BC66" i="39"/>
  <c r="AR49" i="39"/>
  <c r="AR61" i="39"/>
  <c r="AN56" i="39"/>
  <c r="AU51" i="39"/>
  <c r="AJ51" i="39"/>
  <c r="AR69" i="39"/>
  <c r="AL63" i="39"/>
  <c r="AR40" i="39"/>
  <c r="AN50" i="39"/>
  <c r="AY49" i="39"/>
  <c r="AN36" i="39"/>
  <c r="AR57" i="39"/>
  <c r="AL45" i="39"/>
  <c r="AN38" i="39"/>
  <c r="AW30" i="39"/>
  <c r="AL31" i="39"/>
  <c r="H38" i="39" s="1"/>
  <c r="AL32" i="39"/>
  <c r="AN54" i="39"/>
  <c r="AN26" i="39"/>
  <c r="J31" i="39" s="1"/>
  <c r="AL46" i="39"/>
  <c r="AJ28" i="39"/>
  <c r="F35" i="39" s="1"/>
  <c r="AR35" i="39"/>
  <c r="AR11" i="39"/>
  <c r="N8" i="39" s="1"/>
  <c r="AP29" i="39"/>
  <c r="L36" i="39" s="1"/>
  <c r="AJ44" i="39"/>
  <c r="AJ25" i="39"/>
  <c r="F30" i="39" s="1"/>
  <c r="AJ11" i="39"/>
  <c r="F8" i="39" s="1"/>
  <c r="BC30" i="39"/>
  <c r="AW22" i="39"/>
  <c r="AN65" i="39"/>
  <c r="AJ65" i="39"/>
  <c r="AL66" i="39"/>
  <c r="AU60" i="39"/>
  <c r="AJ61" i="39"/>
  <c r="AP56" i="39"/>
  <c r="AL51" i="39"/>
  <c r="AJ69" i="39"/>
  <c r="BC63" i="39"/>
  <c r="AR63" i="39"/>
  <c r="AP45" i="39"/>
  <c r="AR29" i="39"/>
  <c r="N36" i="39" s="1"/>
  <c r="BA54" i="39"/>
  <c r="AP54" i="39"/>
  <c r="AR20" i="39"/>
  <c r="N22" i="39" s="1"/>
  <c r="AP46" i="39"/>
  <c r="AN35" i="39"/>
  <c r="AJ18" i="39"/>
  <c r="F20" i="39" s="1"/>
  <c r="AL42" i="39"/>
  <c r="AL27" i="39"/>
  <c r="H34" i="39" s="1"/>
  <c r="AY24" i="39"/>
  <c r="AP17" i="39"/>
  <c r="L17" i="39" s="1"/>
  <c r="AR33" i="39"/>
  <c r="BC33" i="39"/>
  <c r="AW25" i="39"/>
  <c r="AJ17" i="39"/>
  <c r="F17" i="39" s="1"/>
  <c r="AJ30" i="39"/>
  <c r="F37" i="39" s="1"/>
  <c r="AU29" i="39"/>
  <c r="AR25" i="39"/>
  <c r="N30" i="39" s="1"/>
  <c r="AN11" i="39"/>
  <c r="J8" i="39" s="1"/>
  <c r="BB30" i="39"/>
  <c r="AL64" i="39"/>
  <c r="AW64" i="39"/>
  <c r="AR65" i="39"/>
  <c r="AR55" i="39"/>
  <c r="AP62" i="39"/>
  <c r="BA59" i="39"/>
  <c r="AP59" i="39"/>
  <c r="AL69" i="39"/>
  <c r="AN53" i="39"/>
  <c r="AY51" i="39"/>
  <c r="AN51" i="39"/>
  <c r="AN63" i="39"/>
  <c r="AJ50" i="39"/>
  <c r="AU49" i="39"/>
  <c r="AJ45" i="39"/>
  <c r="AL37" i="39"/>
  <c r="AN29" i="39"/>
  <c r="J36" i="39" s="1"/>
  <c r="AR54" i="39"/>
  <c r="AN34" i="39"/>
  <c r="AN58" i="39"/>
  <c r="AR46" i="39"/>
  <c r="BC23" i="39"/>
  <c r="AN31" i="39"/>
  <c r="J38" i="39" s="1"/>
  <c r="AN30" i="39"/>
  <c r="J37" i="39" s="1"/>
  <c r="AL18" i="39"/>
  <c r="H20" i="39" s="1"/>
  <c r="AR60" i="39"/>
  <c r="AP24" i="39"/>
  <c r="L29" i="39" s="1"/>
  <c r="AN33" i="39"/>
  <c r="AJ21" i="39"/>
  <c r="F23" i="39" s="1"/>
  <c r="AJ15" i="39"/>
  <c r="F15" i="39" s="1"/>
  <c r="AP19" i="39"/>
  <c r="L21" i="39" s="1"/>
  <c r="AW16" i="39"/>
  <c r="AL17" i="39"/>
  <c r="H17" i="39" s="1"/>
  <c r="AN23" i="39"/>
  <c r="J27" i="39" s="1"/>
  <c r="AN64" i="39"/>
  <c r="AY48" i="39"/>
  <c r="AN48" i="39"/>
  <c r="AN55" i="39"/>
  <c r="AJ62" i="39"/>
  <c r="AR56" i="39"/>
  <c r="AU59" i="39"/>
  <c r="AJ59" i="39"/>
  <c r="AP53" i="39"/>
  <c r="AN45" i="39"/>
  <c r="AR50" i="39"/>
  <c r="BC50" i="39"/>
  <c r="AL43" i="39"/>
  <c r="AN37" i="39"/>
  <c r="AJ54" i="39"/>
  <c r="AU54" i="39"/>
  <c r="AP34" i="39"/>
  <c r="AJ58" i="39"/>
  <c r="AN46" i="39"/>
  <c r="AL29" i="39"/>
  <c r="H36" i="39" s="1"/>
  <c r="AP30" i="39"/>
  <c r="L37" i="39" s="1"/>
  <c r="AP16" i="39"/>
  <c r="L16" i="39" s="1"/>
  <c r="AY68" i="39"/>
  <c r="AN68" i="39"/>
  <c r="BA47" i="39"/>
  <c r="AP47" i="39"/>
  <c r="AN22" i="39"/>
  <c r="J24" i="39" s="1"/>
  <c r="AL15" i="39"/>
  <c r="H15" i="39" s="1"/>
  <c r="AP33" i="39"/>
  <c r="AP64" i="39"/>
  <c r="BA64" i="39"/>
  <c r="AN70" i="39"/>
  <c r="AY70" i="39"/>
  <c r="AL62" i="39"/>
  <c r="AL59" i="39"/>
  <c r="AR53" i="39"/>
  <c r="AY41" i="39"/>
  <c r="AN42" i="39"/>
  <c r="BA55" i="39"/>
  <c r="AJ43" i="39"/>
  <c r="AL50" i="39"/>
  <c r="AY43" i="39"/>
  <c r="AN43" i="39"/>
  <c r="AU41" i="39"/>
  <c r="AJ41" i="39"/>
  <c r="AN32" i="39"/>
  <c r="AP23" i="39"/>
  <c r="L27" i="39" s="1"/>
  <c r="AW54" i="39"/>
  <c r="AL54" i="39"/>
  <c r="AJ34" i="39"/>
  <c r="AP58" i="39"/>
  <c r="AJ46" i="39"/>
  <c r="AR28" i="39"/>
  <c r="N35" i="39" s="1"/>
  <c r="BB23" i="39"/>
  <c r="AP12" i="39"/>
  <c r="L9" i="39" s="1"/>
  <c r="AJ26" i="39"/>
  <c r="F31" i="39" s="1"/>
  <c r="AR47" i="39"/>
  <c r="BC47" i="39"/>
  <c r="AP27" i="39"/>
  <c r="L34" i="39" s="1"/>
  <c r="AR22" i="39"/>
  <c r="N24" i="39" s="1"/>
  <c r="AP14" i="39"/>
  <c r="L13" i="39" s="1"/>
  <c r="AL44" i="39"/>
  <c r="AJ33" i="39"/>
  <c r="AN17" i="39"/>
  <c r="J17" i="39" s="1"/>
  <c r="AN14" i="39"/>
  <c r="J13" i="39" s="1"/>
  <c r="AT37" i="38"/>
  <c r="AU38" i="38"/>
  <c r="AN68" i="38"/>
  <c r="BA68" i="38"/>
  <c r="AP69" i="38"/>
  <c r="AJ57" i="38"/>
  <c r="AJ59" i="38"/>
  <c r="AR52" i="38"/>
  <c r="BC52" i="38"/>
  <c r="AY55" i="38"/>
  <c r="AN55" i="38"/>
  <c r="AW59" i="38"/>
  <c r="AL60" i="38"/>
  <c r="AW58" i="38"/>
  <c r="AL58" i="38"/>
  <c r="AR47" i="38"/>
  <c r="BC47" i="38"/>
  <c r="AP31" i="38"/>
  <c r="L38" i="38" s="1"/>
  <c r="AL42" i="38"/>
  <c r="BC27" i="38"/>
  <c r="AJ46" i="38"/>
  <c r="AL44" i="38"/>
  <c r="AN36" i="38"/>
  <c r="AL27" i="38"/>
  <c r="H34" i="38" s="1"/>
  <c r="AP41" i="38"/>
  <c r="AP23" i="38"/>
  <c r="L27" i="38" s="1"/>
  <c r="AL14" i="38"/>
  <c r="H13" i="38" s="1"/>
  <c r="AT42" i="38"/>
  <c r="AL16" i="38"/>
  <c r="H16" i="38" s="1"/>
  <c r="BB36" i="38"/>
  <c r="AP22" i="38"/>
  <c r="L24" i="38" s="1"/>
  <c r="AU24" i="38"/>
  <c r="AJ25" i="38"/>
  <c r="F30" i="38" s="1"/>
  <c r="AR17" i="38"/>
  <c r="N17" i="38" s="1"/>
  <c r="AU19" i="38"/>
  <c r="AN11" i="38"/>
  <c r="J8" i="38" s="1"/>
  <c r="BC35" i="38"/>
  <c r="AR35" i="38"/>
  <c r="AR69" i="38"/>
  <c r="AR59" i="38"/>
  <c r="AW51" i="38"/>
  <c r="AL52" i="38"/>
  <c r="AR38" i="38"/>
  <c r="AN60" i="38"/>
  <c r="AP47" i="38"/>
  <c r="BA47" i="38"/>
  <c r="AN31" i="38"/>
  <c r="J38" i="38" s="1"/>
  <c r="AN42" i="38"/>
  <c r="AP46" i="38"/>
  <c r="AL39" i="38"/>
  <c r="AL33" i="38"/>
  <c r="AT38" i="38"/>
  <c r="AU34" i="38"/>
  <c r="AJ34" i="38"/>
  <c r="BD33" i="38" s="1"/>
  <c r="AN27" i="38"/>
  <c r="J34" i="38" s="1"/>
  <c r="AJ41" i="38"/>
  <c r="AU41" i="38"/>
  <c r="AR23" i="38"/>
  <c r="N27" i="38" s="1"/>
  <c r="AR18" i="38"/>
  <c r="N20" i="38" s="1"/>
  <c r="AN12" i="38"/>
  <c r="J9" i="38" s="1"/>
  <c r="AP40" i="38"/>
  <c r="AU28" i="38"/>
  <c r="AJ29" i="38"/>
  <c r="F36" i="38" s="1"/>
  <c r="AR22" i="38"/>
  <c r="N24" i="38" s="1"/>
  <c r="BC36" i="38"/>
  <c r="AJ18" i="38"/>
  <c r="F20" i="38" s="1"/>
  <c r="AY14" i="38"/>
  <c r="AY15" i="38"/>
  <c r="AN22" i="38"/>
  <c r="J24" i="38" s="1"/>
  <c r="AN45" i="38"/>
  <c r="AW24" i="38"/>
  <c r="AL25" i="38"/>
  <c r="H30" i="38" s="1"/>
  <c r="AJ17" i="38"/>
  <c r="F17" i="38" s="1"/>
  <c r="AP11" i="38"/>
  <c r="L8" i="38" s="1"/>
  <c r="AL57" i="38"/>
  <c r="BA70" i="38"/>
  <c r="AP70" i="38"/>
  <c r="AJ69" i="38"/>
  <c r="AP50" i="38"/>
  <c r="BA50" i="38"/>
  <c r="AJ56" i="38"/>
  <c r="AW53" i="38"/>
  <c r="AL53" i="38"/>
  <c r="AN52" i="38"/>
  <c r="AP60" i="38"/>
  <c r="AJ65" i="38"/>
  <c r="AP61" i="38"/>
  <c r="AJ47" i="38"/>
  <c r="AU47" i="38"/>
  <c r="AL26" i="38"/>
  <c r="H31" i="38" s="1"/>
  <c r="BC32" i="38"/>
  <c r="AR33" i="38"/>
  <c r="BL32" i="38" s="1"/>
  <c r="AR46" i="38"/>
  <c r="AR39" i="38"/>
  <c r="BA32" i="38"/>
  <c r="AP33" i="38"/>
  <c r="AL34" i="38"/>
  <c r="AP26" i="38"/>
  <c r="L31" i="38" s="1"/>
  <c r="AR41" i="38"/>
  <c r="AN23" i="38"/>
  <c r="J27" i="38" s="1"/>
  <c r="AL12" i="38"/>
  <c r="H9" i="38" s="1"/>
  <c r="AL40" i="38"/>
  <c r="AP29" i="38"/>
  <c r="L36" i="38" s="1"/>
  <c r="AP21" i="38"/>
  <c r="L23" i="38" s="1"/>
  <c r="AP19" i="38"/>
  <c r="L21" i="38" s="1"/>
  <c r="AP13" i="38"/>
  <c r="L10" i="38" s="1"/>
  <c r="AL18" i="38"/>
  <c r="H20" i="38" s="1"/>
  <c r="BA45" i="38"/>
  <c r="AP45" i="38"/>
  <c r="AR25" i="38"/>
  <c r="N30" i="38" s="1"/>
  <c r="AP25" i="38"/>
  <c r="L30" i="38" s="1"/>
  <c r="AL17" i="38"/>
  <c r="H17" i="38" s="1"/>
  <c r="AP14" i="38"/>
  <c r="L13" i="38" s="1"/>
  <c r="AR11" i="38"/>
  <c r="N8" i="38" s="1"/>
  <c r="AP59" i="38"/>
  <c r="AL68" i="38"/>
  <c r="AP63" i="38"/>
  <c r="AL56" i="38"/>
  <c r="AY53" i="38"/>
  <c r="AN53" i="38"/>
  <c r="AP52" i="38"/>
  <c r="BC66" i="38"/>
  <c r="AR66" i="38"/>
  <c r="AL65" i="38"/>
  <c r="BC61" i="38"/>
  <c r="AR61" i="38"/>
  <c r="AW47" i="38"/>
  <c r="AL47" i="38"/>
  <c r="AN26" i="38"/>
  <c r="J31" i="38" s="1"/>
  <c r="AJ49" i="38"/>
  <c r="AU48" i="38"/>
  <c r="AN39" i="38"/>
  <c r="AN33" i="38"/>
  <c r="AN44" i="38"/>
  <c r="AL37" i="38"/>
  <c r="AY34" i="38"/>
  <c r="AN34" i="38"/>
  <c r="AL41" i="38"/>
  <c r="AJ16" i="38"/>
  <c r="F16" i="38" s="1"/>
  <c r="AN40" i="38"/>
  <c r="BC28" i="38"/>
  <c r="AR29" i="38"/>
  <c r="N36" i="38" s="1"/>
  <c r="AR21" i="38"/>
  <c r="N23" i="38" s="1"/>
  <c r="AR19" i="38"/>
  <c r="N21" i="38" s="1"/>
  <c r="AN18" i="38"/>
  <c r="J20" i="38" s="1"/>
  <c r="AR45" i="38"/>
  <c r="AN25" i="38"/>
  <c r="J30" i="38" s="1"/>
  <c r="AY16" i="38"/>
  <c r="AN17" i="38"/>
  <c r="J17" i="38" s="1"/>
  <c r="AU30" i="38"/>
  <c r="AJ31" i="38"/>
  <c r="F38" i="38" s="1"/>
  <c r="BA34" i="38"/>
  <c r="AP34" i="38"/>
  <c r="AL62" i="38"/>
  <c r="AP62" i="38"/>
  <c r="AR68" i="38"/>
  <c r="BC62" i="38"/>
  <c r="AR63" i="38"/>
  <c r="AN50" i="38"/>
  <c r="AY50" i="38"/>
  <c r="AJ64" i="38"/>
  <c r="AU53" i="38"/>
  <c r="AJ53" i="38"/>
  <c r="BA55" i="38"/>
  <c r="AP55" i="38"/>
  <c r="AN66" i="38"/>
  <c r="AY66" i="38"/>
  <c r="AN65" i="38"/>
  <c r="AL61" i="38"/>
  <c r="BC58" i="38"/>
  <c r="AR58" i="38"/>
  <c r="AN38" i="38"/>
  <c r="AN47" i="38"/>
  <c r="AP30" i="38"/>
  <c r="L37" i="38" s="1"/>
  <c r="AL49" i="38"/>
  <c r="AW48" i="38"/>
  <c r="AP39" i="38"/>
  <c r="AP44" i="38"/>
  <c r="AP37" i="38"/>
  <c r="AJ32" i="38"/>
  <c r="BB31" i="38"/>
  <c r="AJ15" i="38"/>
  <c r="F15" i="38" s="1"/>
  <c r="AJ40" i="38"/>
  <c r="AL29" i="38"/>
  <c r="H36" i="38" s="1"/>
  <c r="AN21" i="38"/>
  <c r="J23" i="38" s="1"/>
  <c r="AN19" i="38"/>
  <c r="J21" i="38" s="1"/>
  <c r="BB26" i="38"/>
  <c r="AJ13" i="38"/>
  <c r="F10" i="38" s="1"/>
  <c r="AL45" i="38"/>
  <c r="AW20" i="38"/>
  <c r="AR20" i="38"/>
  <c r="N22" i="38" s="1"/>
  <c r="AN43" i="38"/>
  <c r="AU51" i="38"/>
  <c r="AJ51" i="38"/>
  <c r="AP54" i="38"/>
  <c r="AR70" i="38"/>
  <c r="BC70" i="38"/>
  <c r="AJ63" i="38"/>
  <c r="AN57" i="38"/>
  <c r="AJ50" i="38"/>
  <c r="AL64" i="38"/>
  <c r="BC55" i="38"/>
  <c r="AR55" i="38"/>
  <c r="AP66" i="38"/>
  <c r="BA66" i="38"/>
  <c r="AP65" i="38"/>
  <c r="AY61" i="38"/>
  <c r="AN61" i="38"/>
  <c r="AN58" i="38"/>
  <c r="AR30" i="38"/>
  <c r="N37" i="38" s="1"/>
  <c r="AL28" i="38"/>
  <c r="H35" i="38" s="1"/>
  <c r="AN49" i="38"/>
  <c r="AR44" i="38"/>
  <c r="AN37" i="38"/>
  <c r="AL32" i="38"/>
  <c r="BC31" i="38"/>
  <c r="AR15" i="38"/>
  <c r="N15" i="38" s="1"/>
  <c r="AR40" i="38"/>
  <c r="AN29" i="38"/>
  <c r="J36" i="38" s="1"/>
  <c r="AL19" i="38"/>
  <c r="H21" i="38" s="1"/>
  <c r="AR13" i="38"/>
  <c r="N10" i="38" s="1"/>
  <c r="BC26" i="38"/>
  <c r="AN13" i="38"/>
  <c r="J10" i="38" s="1"/>
  <c r="AJ45" i="38"/>
  <c r="AU23" i="38"/>
  <c r="AL11" i="38"/>
  <c r="H8" i="38" s="1"/>
  <c r="AJ11" i="38"/>
  <c r="F8" i="38" s="1"/>
  <c r="AW67" i="38"/>
  <c r="AL67" i="38"/>
  <c r="AJ68" i="38"/>
  <c r="AL69" i="38"/>
  <c r="AL63" i="38"/>
  <c r="AP57" i="38"/>
  <c r="AW50" i="38"/>
  <c r="AL50" i="38"/>
  <c r="AP64" i="38"/>
  <c r="AU55" i="38"/>
  <c r="AJ55" i="38"/>
  <c r="AU66" i="38"/>
  <c r="AJ66" i="38"/>
  <c r="AJ60" i="38"/>
  <c r="AR65" i="38"/>
  <c r="AU61" i="38"/>
  <c r="AJ61" i="38"/>
  <c r="AP58" i="38"/>
  <c r="AP42" i="38"/>
  <c r="AN28" i="38"/>
  <c r="J35" i="38" s="1"/>
  <c r="AL46" i="38"/>
  <c r="AP49" i="38"/>
  <c r="AU37" i="38"/>
  <c r="AL30" i="38"/>
  <c r="H37" i="38" s="1"/>
  <c r="AJ44" i="38"/>
  <c r="AU36" i="38"/>
  <c r="AJ36" i="38"/>
  <c r="AN32" i="38"/>
  <c r="AL15" i="38"/>
  <c r="H15" i="38" s="1"/>
  <c r="AP18" i="38"/>
  <c r="L20" i="38" s="1"/>
  <c r="AJ22" i="38"/>
  <c r="F24" i="38" s="1"/>
  <c r="AL13" i="38"/>
  <c r="H10" i="38" s="1"/>
  <c r="AJ26" i="38"/>
  <c r="F31" i="38" s="1"/>
  <c r="AN48" i="38"/>
  <c r="AN69" i="38"/>
  <c r="AN63" i="38"/>
  <c r="BC56" i="38"/>
  <c r="AR57" i="38"/>
  <c r="AR64" i="38"/>
  <c r="AL55" i="38"/>
  <c r="AL66" i="38"/>
  <c r="AR60" i="38"/>
  <c r="AJ58" i="38"/>
  <c r="AU58" i="38"/>
  <c r="AL31" i="38"/>
  <c r="H38" i="38" s="1"/>
  <c r="BC42" i="38"/>
  <c r="AR42" i="38"/>
  <c r="AN46" i="38"/>
  <c r="AR49" i="38"/>
  <c r="BC48" i="38"/>
  <c r="AN30" i="38"/>
  <c r="J37" i="38" s="1"/>
  <c r="AL36" i="38"/>
  <c r="AN41" i="38"/>
  <c r="AJ21" i="38"/>
  <c r="F23" i="38" s="1"/>
  <c r="AR14" i="38"/>
  <c r="N13" i="38" s="1"/>
  <c r="AR16" i="38"/>
  <c r="N16" i="38" s="1"/>
  <c r="AL22" i="38"/>
  <c r="H24" i="38" s="1"/>
  <c r="AW21" i="38"/>
  <c r="AP17" i="38"/>
  <c r="L17" i="38" s="1"/>
  <c r="AP24" i="38"/>
  <c r="L29" i="38" s="1"/>
  <c r="BC50" i="38"/>
  <c r="AR50" i="38"/>
  <c r="AW23" i="38"/>
  <c r="AL66" i="37"/>
  <c r="AP69" i="37"/>
  <c r="AL47" i="37"/>
  <c r="AW46" i="37"/>
  <c r="AP51" i="37"/>
  <c r="AR46" i="37"/>
  <c r="AR55" i="37"/>
  <c r="AR67" i="37"/>
  <c r="BC67" i="37"/>
  <c r="AN56" i="37"/>
  <c r="AL63" i="37"/>
  <c r="AR53" i="37"/>
  <c r="AJ57" i="37"/>
  <c r="AP59" i="37"/>
  <c r="BA59" i="37"/>
  <c r="AR36" i="37"/>
  <c r="AL28" i="37"/>
  <c r="H35" i="37" s="1"/>
  <c r="AP32" i="37"/>
  <c r="AJ42" i="37"/>
  <c r="AN13" i="37"/>
  <c r="J10" i="37" s="1"/>
  <c r="BA46" i="37"/>
  <c r="AL37" i="37"/>
  <c r="AL21" i="37"/>
  <c r="H23" i="37" s="1"/>
  <c r="AN33" i="37"/>
  <c r="AJ23" i="37"/>
  <c r="F27" i="37" s="1"/>
  <c r="AJ19" i="37"/>
  <c r="F21" i="37" s="1"/>
  <c r="AP44" i="37"/>
  <c r="AL19" i="37"/>
  <c r="H21" i="37" s="1"/>
  <c r="AN16" i="37"/>
  <c r="J16" i="37" s="1"/>
  <c r="AL31" i="37"/>
  <c r="H38" i="37" s="1"/>
  <c r="AN30" i="37"/>
  <c r="J37" i="37" s="1"/>
  <c r="AJ24" i="37"/>
  <c r="F29" i="37" s="1"/>
  <c r="AY60" i="37"/>
  <c r="AN61" i="37"/>
  <c r="AR69" i="37"/>
  <c r="AJ54" i="37"/>
  <c r="AU70" i="37"/>
  <c r="AJ70" i="37"/>
  <c r="AL55" i="37"/>
  <c r="AJ67" i="37"/>
  <c r="AP56" i="37"/>
  <c r="AL45" i="37"/>
  <c r="AW57" i="37"/>
  <c r="AL57" i="37"/>
  <c r="AL50" i="37"/>
  <c r="AP36" i="37"/>
  <c r="AN38" i="37"/>
  <c r="AJ34" i="37"/>
  <c r="AN28" i="37"/>
  <c r="J35" i="37" s="1"/>
  <c r="AJ32" i="37"/>
  <c r="AN35" i="37"/>
  <c r="AY35" i="37"/>
  <c r="BA54" i="37"/>
  <c r="AP54" i="37"/>
  <c r="AL18" i="37"/>
  <c r="H20" i="37" s="1"/>
  <c r="AL40" i="37"/>
  <c r="AR37" i="37"/>
  <c r="AN21" i="37"/>
  <c r="J23" i="37" s="1"/>
  <c r="AP33" i="37"/>
  <c r="AL23" i="37"/>
  <c r="H27" i="37" s="1"/>
  <c r="AP13" i="37"/>
  <c r="L10" i="37" s="1"/>
  <c r="AJ43" i="37"/>
  <c r="AN19" i="37"/>
  <c r="J21" i="37" s="1"/>
  <c r="AN31" i="37"/>
  <c r="J38" i="37" s="1"/>
  <c r="AP30" i="37"/>
  <c r="L37" i="37" s="1"/>
  <c r="AL24" i="37"/>
  <c r="H29" i="37" s="1"/>
  <c r="AN14" i="37"/>
  <c r="J13" i="37" s="1"/>
  <c r="AJ68" i="37"/>
  <c r="AP61" i="37"/>
  <c r="AP66" i="37"/>
  <c r="AL54" i="37"/>
  <c r="AL48" i="37"/>
  <c r="AW70" i="37"/>
  <c r="AL70" i="37"/>
  <c r="BF69" i="37" s="1"/>
  <c r="AJ41" i="37"/>
  <c r="AW67" i="37"/>
  <c r="AL67" i="37"/>
  <c r="AR56" i="37"/>
  <c r="AN45" i="37"/>
  <c r="AP57" i="37"/>
  <c r="AN50" i="37"/>
  <c r="AP34" i="37"/>
  <c r="AP38" i="37"/>
  <c r="AL34" i="37"/>
  <c r="AP28" i="37"/>
  <c r="L35" i="37" s="1"/>
  <c r="AL32" i="37"/>
  <c r="AR32" i="37"/>
  <c r="AP35" i="37"/>
  <c r="AJ61" i="37"/>
  <c r="AN18" i="37"/>
  <c r="J20" i="37" s="1"/>
  <c r="AJ40" i="37"/>
  <c r="AP21" i="37"/>
  <c r="L23" i="37" s="1"/>
  <c r="AL33" i="37"/>
  <c r="AN23" i="37"/>
  <c r="J27" i="37" s="1"/>
  <c r="AP16" i="37"/>
  <c r="L16" i="37" s="1"/>
  <c r="AJ12" i="37"/>
  <c r="F9" i="37" s="1"/>
  <c r="AP43" i="37"/>
  <c r="AP19" i="37"/>
  <c r="L21" i="37" s="1"/>
  <c r="AP31" i="37"/>
  <c r="L38" i="37" s="1"/>
  <c r="AJ26" i="37"/>
  <c r="F31" i="37" s="1"/>
  <c r="AR15" i="37"/>
  <c r="N15" i="37" s="1"/>
  <c r="AR30" i="37"/>
  <c r="N37" i="37" s="1"/>
  <c r="BC29" i="37"/>
  <c r="AR24" i="37"/>
  <c r="N29" i="37" s="1"/>
  <c r="AP14" i="37"/>
  <c r="L13" i="37" s="1"/>
  <c r="AJ60" i="37"/>
  <c r="AR61" i="37"/>
  <c r="AR66" i="37"/>
  <c r="AN68" i="37"/>
  <c r="AN54" i="37"/>
  <c r="BA70" i="37"/>
  <c r="AP70" i="37"/>
  <c r="AN48" i="37"/>
  <c r="AY70" i="37"/>
  <c r="AN70" i="37"/>
  <c r="AN49" i="37"/>
  <c r="AP41" i="37"/>
  <c r="AN67" i="37"/>
  <c r="AR45" i="37"/>
  <c r="AJ63" i="37"/>
  <c r="AP45" i="37"/>
  <c r="BA45" i="37"/>
  <c r="AP50" i="37"/>
  <c r="AJ38" i="37"/>
  <c r="AR34" i="37"/>
  <c r="AJ35" i="37"/>
  <c r="AP39" i="37"/>
  <c r="AJ29" i="37"/>
  <c r="F36" i="37" s="1"/>
  <c r="AP18" i="37"/>
  <c r="L20" i="37" s="1"/>
  <c r="AN22" i="37"/>
  <c r="J24" i="37" s="1"/>
  <c r="AY40" i="37"/>
  <c r="AN40" i="37"/>
  <c r="AR21" i="37"/>
  <c r="N23" i="37" s="1"/>
  <c r="AR11" i="37"/>
  <c r="N8" i="37" s="1"/>
  <c r="AJ33" i="37"/>
  <c r="AP23" i="37"/>
  <c r="L27" i="37" s="1"/>
  <c r="AJ64" i="37"/>
  <c r="AR43" i="37"/>
  <c r="BC43" i="37"/>
  <c r="AR19" i="37"/>
  <c r="N21" i="37" s="1"/>
  <c r="AJ31" i="37"/>
  <c r="F38" i="37" s="1"/>
  <c r="AN26" i="37"/>
  <c r="J31" i="37" s="1"/>
  <c r="AJ30" i="37"/>
  <c r="F37" i="37" s="1"/>
  <c r="AN24" i="37"/>
  <c r="J29" i="37" s="1"/>
  <c r="AR14" i="37"/>
  <c r="N13" i="37" s="1"/>
  <c r="AJ52" i="37"/>
  <c r="AP58" i="37"/>
  <c r="AU66" i="37"/>
  <c r="AJ66" i="37"/>
  <c r="AJ65" i="37"/>
  <c r="AR54" i="37"/>
  <c r="AJ62" i="37"/>
  <c r="AP48" i="37"/>
  <c r="BC70" i="37"/>
  <c r="AR70" i="37"/>
  <c r="AJ49" i="37"/>
  <c r="AP67" i="37"/>
  <c r="AJ53" i="37"/>
  <c r="AN57" i="37"/>
  <c r="AR59" i="37"/>
  <c r="BC50" i="37"/>
  <c r="AR50" i="37"/>
  <c r="BL49" i="37" s="1"/>
  <c r="AR28" i="37"/>
  <c r="N35" i="37" s="1"/>
  <c r="AW38" i="37"/>
  <c r="AL38" i="37"/>
  <c r="AW41" i="37"/>
  <c r="AL42" i="37"/>
  <c r="AL35" i="37"/>
  <c r="AN58" i="37"/>
  <c r="AL27" i="37"/>
  <c r="H34" i="37" s="1"/>
  <c r="AL15" i="37"/>
  <c r="H15" i="37" s="1"/>
  <c r="AR22" i="37"/>
  <c r="N24" i="37" s="1"/>
  <c r="AL29" i="37"/>
  <c r="H36" i="37" s="1"/>
  <c r="AP40" i="37"/>
  <c r="AR33" i="37"/>
  <c r="AL25" i="37"/>
  <c r="H30" i="37" s="1"/>
  <c r="AL20" i="37"/>
  <c r="H22" i="37" s="1"/>
  <c r="AP12" i="37"/>
  <c r="L9" i="37" s="1"/>
  <c r="AN12" i="37"/>
  <c r="J9" i="37" s="1"/>
  <c r="AL64" i="37"/>
  <c r="AW43" i="37"/>
  <c r="AL43" i="37"/>
  <c r="AN11" i="37"/>
  <c r="J8" i="37" s="1"/>
  <c r="AR31" i="37"/>
  <c r="N38" i="37" s="1"/>
  <c r="AP26" i="37"/>
  <c r="L31" i="37" s="1"/>
  <c r="AR13" i="37"/>
  <c r="N10" i="37" s="1"/>
  <c r="BC12" i="37"/>
  <c r="AP15" i="37"/>
  <c r="L15" i="37" s="1"/>
  <c r="AP24" i="37"/>
  <c r="L29" i="37" s="1"/>
  <c r="AL22" i="37"/>
  <c r="H24" i="37" s="1"/>
  <c r="AJ69" i="37"/>
  <c r="AR58" i="37"/>
  <c r="AL65" i="37"/>
  <c r="AJ51" i="37"/>
  <c r="AW62" i="37"/>
  <c r="AL62" i="37"/>
  <c r="BC48" i="37"/>
  <c r="AR48" i="37"/>
  <c r="AW49" i="37"/>
  <c r="AL49" i="37"/>
  <c r="AJ39" i="37"/>
  <c r="AJ45" i="37"/>
  <c r="AN63" i="37"/>
  <c r="AL53" i="37"/>
  <c r="AJ59" i="37"/>
  <c r="AJ50" i="37"/>
  <c r="BC38" i="37"/>
  <c r="AR38" i="37"/>
  <c r="AN42" i="37"/>
  <c r="AR35" i="37"/>
  <c r="BC35" i="37"/>
  <c r="AR65" i="37"/>
  <c r="AN27" i="37"/>
  <c r="J34" i="37" s="1"/>
  <c r="AL13" i="37"/>
  <c r="H10" i="37" s="1"/>
  <c r="AP22" i="37"/>
  <c r="L24" i="37" s="1"/>
  <c r="AN29" i="37"/>
  <c r="J36" i="37" s="1"/>
  <c r="AN37" i="37"/>
  <c r="AR25" i="37"/>
  <c r="N30" i="37" s="1"/>
  <c r="AN20" i="37"/>
  <c r="J22" i="37" s="1"/>
  <c r="AY64" i="37"/>
  <c r="AN64" i="37"/>
  <c r="AN43" i="37"/>
  <c r="AL12" i="37"/>
  <c r="H9" i="37" s="1"/>
  <c r="AJ11" i="37"/>
  <c r="F8" i="37" s="1"/>
  <c r="AL17" i="37"/>
  <c r="H17" i="37" s="1"/>
  <c r="AL14" i="37"/>
  <c r="H13" i="37" s="1"/>
  <c r="AJ58" i="37"/>
  <c r="AP65" i="37"/>
  <c r="AL51" i="37"/>
  <c r="AN62" i="37"/>
  <c r="AU46" i="37"/>
  <c r="AJ46" i="37"/>
  <c r="AJ55" i="37"/>
  <c r="AP49" i="37"/>
  <c r="BA49" i="37"/>
  <c r="AJ56" i="37"/>
  <c r="AP63" i="37"/>
  <c r="AN53" i="37"/>
  <c r="AL59" i="37"/>
  <c r="AJ36" i="37"/>
  <c r="AP42" i="37"/>
  <c r="AL52" i="37"/>
  <c r="AP27" i="37"/>
  <c r="L34" i="37" s="1"/>
  <c r="AJ21" i="37"/>
  <c r="F23" i="37" s="1"/>
  <c r="AP29" i="37"/>
  <c r="L36" i="37" s="1"/>
  <c r="AP37" i="37"/>
  <c r="AU27" i="37"/>
  <c r="AN25" i="37"/>
  <c r="J30" i="37" s="1"/>
  <c r="AP20" i="37"/>
  <c r="L22" i="37" s="1"/>
  <c r="AP64" i="37"/>
  <c r="AJ16" i="37"/>
  <c r="F16" i="37" s="1"/>
  <c r="AN17" i="37"/>
  <c r="J17" i="37" s="1"/>
  <c r="AJ14" i="37"/>
  <c r="F13" i="37" s="1"/>
  <c r="BC68" i="37"/>
  <c r="AY69" i="37"/>
  <c r="AN69" i="37"/>
  <c r="AR47" i="37"/>
  <c r="AP62" i="37"/>
  <c r="AY51" i="37"/>
  <c r="AN51" i="37"/>
  <c r="AR62" i="37"/>
  <c r="AY46" i="37"/>
  <c r="AN46" i="37"/>
  <c r="AN55" i="37"/>
  <c r="AY55" i="37"/>
  <c r="AW56" i="37"/>
  <c r="AL56" i="37"/>
  <c r="AR63" i="37"/>
  <c r="AP53" i="37"/>
  <c r="AR57" i="37"/>
  <c r="AY59" i="37"/>
  <c r="AN59" i="37"/>
  <c r="AW36" i="37"/>
  <c r="AL36" i="37"/>
  <c r="AY65" i="37"/>
  <c r="AN32" i="37"/>
  <c r="AR42" i="37"/>
  <c r="AJ22" i="37"/>
  <c r="F24" i="37" s="1"/>
  <c r="AR60" i="37"/>
  <c r="AJ37" i="37"/>
  <c r="AN15" i="37"/>
  <c r="J15" i="37" s="1"/>
  <c r="AP25" i="37"/>
  <c r="L30" i="37" s="1"/>
  <c r="AR20" i="37"/>
  <c r="N22" i="37" s="1"/>
  <c r="AP11" i="37"/>
  <c r="L8" i="37" s="1"/>
  <c r="AJ17" i="37"/>
  <c r="F17" i="37" s="1"/>
  <c r="AR64" i="37"/>
  <c r="AL16" i="37"/>
  <c r="H16" i="37" s="1"/>
  <c r="AR17" i="37"/>
  <c r="N17" i="37" s="1"/>
  <c r="AL11" i="37"/>
  <c r="H8" i="37" s="1"/>
  <c r="AL30" i="37"/>
  <c r="H37" i="37" s="1"/>
  <c r="AP17" i="37"/>
  <c r="L17" i="37" s="1"/>
  <c r="BC26" i="37"/>
  <c r="BD36" i="39" l="1"/>
  <c r="BF68" i="38"/>
  <c r="BD46" i="37"/>
  <c r="BL46" i="39"/>
  <c r="BL26" i="38"/>
  <c r="BJ58" i="37"/>
  <c r="BG18" i="39"/>
  <c r="BL48" i="38"/>
  <c r="BJ65" i="38"/>
  <c r="BF41" i="39"/>
  <c r="BJ53" i="39"/>
  <c r="BD69" i="37"/>
  <c r="BF46" i="38"/>
  <c r="BL51" i="38"/>
  <c r="BI12" i="39"/>
  <c r="BH34" i="38"/>
  <c r="BJ45" i="37"/>
  <c r="BD48" i="38"/>
  <c r="BD35" i="39"/>
  <c r="BJ48" i="38"/>
  <c r="BJ45" i="38"/>
  <c r="BJ46" i="38"/>
  <c r="BF41" i="38"/>
  <c r="BJ55" i="39"/>
  <c r="BG58" i="37"/>
  <c r="BD65" i="38"/>
  <c r="BL65" i="38"/>
  <c r="BF57" i="38"/>
  <c r="BL53" i="38"/>
  <c r="BD38" i="37"/>
  <c r="BH33" i="37"/>
  <c r="BF53" i="37"/>
  <c r="BL33" i="39"/>
  <c r="BH33" i="39"/>
  <c r="BL36" i="39"/>
  <c r="BL43" i="37"/>
  <c r="BG66" i="39"/>
  <c r="BJ66" i="38"/>
  <c r="BL64" i="39"/>
  <c r="BH66" i="39"/>
  <c r="BF44" i="37"/>
  <c r="BL65" i="37"/>
  <c r="BH48" i="38"/>
  <c r="BE13" i="38"/>
  <c r="BD58" i="37"/>
  <c r="BH38" i="37"/>
  <c r="BJ44" i="37"/>
  <c r="BJ63" i="38"/>
  <c r="BF34" i="38"/>
  <c r="BF44" i="39"/>
  <c r="BL68" i="38"/>
  <c r="BD45" i="39"/>
  <c r="BD67" i="39"/>
  <c r="BD69" i="39"/>
  <c r="BH47" i="39"/>
  <c r="BD44" i="37"/>
  <c r="BD68" i="39"/>
  <c r="BF34" i="37"/>
  <c r="BF46" i="37"/>
  <c r="BH47" i="38"/>
  <c r="BH41" i="39"/>
  <c r="BF66" i="39"/>
  <c r="BD49" i="39"/>
  <c r="BH50" i="37"/>
  <c r="BL53" i="39"/>
  <c r="BG47" i="39"/>
  <c r="BH53" i="39"/>
  <c r="BL58" i="37"/>
  <c r="BL53" i="37"/>
  <c r="BD60" i="38"/>
  <c r="BF22" i="37"/>
  <c r="BJ53" i="37"/>
  <c r="BJ20" i="37"/>
  <c r="BH42" i="37"/>
  <c r="BD66" i="37"/>
  <c r="BD61" i="37"/>
  <c r="BH57" i="38"/>
  <c r="BH50" i="38"/>
  <c r="BD16" i="38"/>
  <c r="BH16" i="39"/>
  <c r="BH54" i="39"/>
  <c r="BJ25" i="39"/>
  <c r="BH57" i="39"/>
  <c r="BF28" i="39"/>
  <c r="BF14" i="37"/>
  <c r="BD18" i="37"/>
  <c r="BJ38" i="37"/>
  <c r="BF64" i="37"/>
  <c r="BJ57" i="37"/>
  <c r="BL22" i="37"/>
  <c r="BH20" i="39"/>
  <c r="BH24" i="38"/>
  <c r="BD16" i="37"/>
  <c r="BL54" i="37"/>
  <c r="BL12" i="38"/>
  <c r="BL35" i="37"/>
  <c r="BD65" i="37"/>
  <c r="BF31" i="37"/>
  <c r="BD41" i="39"/>
  <c r="BL16" i="37"/>
  <c r="BJ65" i="37"/>
  <c r="BJ15" i="37"/>
  <c r="BD29" i="37"/>
  <c r="BD34" i="37"/>
  <c r="BH30" i="38"/>
  <c r="BL40" i="38"/>
  <c r="BJ44" i="38"/>
  <c r="BF56" i="38"/>
  <c r="BJ31" i="38"/>
  <c r="BH29" i="39"/>
  <c r="BJ40" i="39"/>
  <c r="BJ56" i="38"/>
  <c r="BL43" i="38"/>
  <c r="BI18" i="39"/>
  <c r="BI17" i="39"/>
  <c r="BJ32" i="38"/>
  <c r="BF15" i="38"/>
  <c r="BD23" i="37"/>
  <c r="BL11" i="38"/>
  <c r="BJ25" i="37"/>
  <c r="BF52" i="37"/>
  <c r="BH43" i="37"/>
  <c r="BL30" i="37"/>
  <c r="BF45" i="37"/>
  <c r="BD44" i="38"/>
  <c r="BJ34" i="39"/>
  <c r="BJ17" i="39"/>
  <c r="BH36" i="39"/>
  <c r="BJ39" i="39"/>
  <c r="BH61" i="39"/>
  <c r="BF24" i="39"/>
  <c r="BF39" i="37"/>
  <c r="BJ27" i="38"/>
  <c r="BF31" i="39"/>
  <c r="BJ37" i="37"/>
  <c r="BJ26" i="37"/>
  <c r="BH46" i="39"/>
  <c r="BF45" i="39"/>
  <c r="BH63" i="39"/>
  <c r="BL57" i="39"/>
  <c r="BL62" i="37"/>
  <c r="BL60" i="37"/>
  <c r="BL45" i="37"/>
  <c r="BJ31" i="37"/>
  <c r="BL60" i="38"/>
  <c r="BF67" i="38"/>
  <c r="BH58" i="38"/>
  <c r="BH16" i="38"/>
  <c r="BF16" i="38"/>
  <c r="BF62" i="39"/>
  <c r="BJ18" i="39"/>
  <c r="BF41" i="37"/>
  <c r="BJ48" i="39"/>
  <c r="BF21" i="38"/>
  <c r="BE19" i="39"/>
  <c r="BF30" i="38"/>
  <c r="BL20" i="38"/>
  <c r="BJ22" i="38"/>
  <c r="BJ24" i="39"/>
  <c r="BD60" i="39"/>
  <c r="BL25" i="37"/>
  <c r="BJ12" i="37"/>
  <c r="BH65" i="38"/>
  <c r="BF63" i="39"/>
  <c r="BJ67" i="37"/>
  <c r="BJ24" i="38"/>
  <c r="BL60" i="39"/>
  <c r="BL37" i="39"/>
  <c r="BG41" i="38"/>
  <c r="BI14" i="39"/>
  <c r="BF24" i="38"/>
  <c r="BJ14" i="38"/>
  <c r="BF34" i="39"/>
  <c r="BK12" i="39"/>
  <c r="BD49" i="37"/>
  <c r="BF57" i="39"/>
  <c r="BE17" i="37"/>
  <c r="BD22" i="39"/>
  <c r="BD54" i="38"/>
  <c r="BI15" i="39"/>
  <c r="BD17" i="39"/>
  <c r="BD21" i="37"/>
  <c r="BE18" i="39"/>
  <c r="BF23" i="37"/>
  <c r="BD12" i="37"/>
  <c r="BJ42" i="38"/>
  <c r="BH19" i="38"/>
  <c r="BD18" i="38"/>
  <c r="BJ62" i="39"/>
  <c r="BD33" i="37"/>
  <c r="BL57" i="38"/>
  <c r="BJ58" i="38"/>
  <c r="BL20" i="39"/>
  <c r="BD14" i="39"/>
  <c r="BL15" i="39"/>
  <c r="BF38" i="38"/>
  <c r="BD12" i="38"/>
  <c r="BK51" i="39"/>
  <c r="BH31" i="37"/>
  <c r="BF52" i="39"/>
  <c r="BL27" i="37"/>
  <c r="BF33" i="38"/>
  <c r="BD26" i="37"/>
  <c r="BH45" i="38"/>
  <c r="BH49" i="37"/>
  <c r="BD54" i="37"/>
  <c r="BF36" i="37"/>
  <c r="BL11" i="37"/>
  <c r="BH23" i="37"/>
  <c r="BJ21" i="38"/>
  <c r="BF54" i="39"/>
  <c r="BJ33" i="39"/>
  <c r="BF26" i="39"/>
  <c r="BJ49" i="37"/>
  <c r="BH20" i="38"/>
  <c r="BJ47" i="37"/>
  <c r="BH63" i="38"/>
  <c r="BD39" i="38"/>
  <c r="BL21" i="38"/>
  <c r="BJ29" i="38"/>
  <c r="BH36" i="38"/>
  <c r="BD59" i="39"/>
  <c r="BJ21" i="39"/>
  <c r="BJ15" i="38"/>
  <c r="BD15" i="37"/>
  <c r="BF68" i="37"/>
  <c r="BL45" i="39"/>
  <c r="BF33" i="39"/>
  <c r="BF51" i="39"/>
  <c r="BD62" i="37"/>
  <c r="BJ23" i="39"/>
  <c r="BF15" i="37"/>
  <c r="BF63" i="37"/>
  <c r="BJ47" i="39"/>
  <c r="BF46" i="39"/>
  <c r="BF21" i="39"/>
  <c r="BL39" i="37"/>
  <c r="BG17" i="39"/>
  <c r="BJ62" i="38"/>
  <c r="BD61" i="39"/>
  <c r="BD28" i="37"/>
  <c r="BF49" i="37"/>
  <c r="BD30" i="38"/>
  <c r="BD21" i="38"/>
  <c r="BF64" i="38"/>
  <c r="BJ52" i="38"/>
  <c r="BH62" i="37"/>
  <c r="BF27" i="37"/>
  <c r="BJ66" i="37"/>
  <c r="BF19" i="38"/>
  <c r="BH40" i="38"/>
  <c r="BD62" i="39"/>
  <c r="BH26" i="39"/>
  <c r="BL66" i="39"/>
  <c r="BD13" i="39"/>
  <c r="BD52" i="39"/>
  <c r="BK26" i="38"/>
  <c r="BJ31" i="39"/>
  <c r="BD56" i="37"/>
  <c r="BH26" i="37"/>
  <c r="BH18" i="37"/>
  <c r="AT70" i="37"/>
  <c r="BD70" i="37"/>
  <c r="BH26" i="38"/>
  <c r="AZ68" i="38"/>
  <c r="BJ69" i="38"/>
  <c r="AT24" i="39"/>
  <c r="BD25" i="39"/>
  <c r="BJ38" i="38"/>
  <c r="BE20" i="39"/>
  <c r="BF19" i="39"/>
  <c r="BA42" i="38"/>
  <c r="BK43" i="38"/>
  <c r="BK13" i="39"/>
  <c r="BH15" i="38"/>
  <c r="BM34" i="39"/>
  <c r="BF18" i="39"/>
  <c r="BF48" i="37"/>
  <c r="BF18" i="37"/>
  <c r="BD42" i="37"/>
  <c r="BD15" i="38"/>
  <c r="BH18" i="38"/>
  <c r="AZ70" i="38"/>
  <c r="BJ70" i="38"/>
  <c r="BJ40" i="38"/>
  <c r="BB37" i="38"/>
  <c r="BL38" i="38"/>
  <c r="BF27" i="38"/>
  <c r="BJ12" i="39"/>
  <c r="BD56" i="39"/>
  <c r="BF61" i="39"/>
  <c r="BJ17" i="37"/>
  <c r="BD14" i="37"/>
  <c r="BH12" i="37"/>
  <c r="BL59" i="37"/>
  <c r="BD31" i="37"/>
  <c r="BJ50" i="37"/>
  <c r="BL24" i="37"/>
  <c r="BF54" i="37"/>
  <c r="BJ32" i="37"/>
  <c r="BL50" i="38"/>
  <c r="BF31" i="38"/>
  <c r="BH32" i="38"/>
  <c r="BJ64" i="38"/>
  <c r="BL15" i="38"/>
  <c r="BD50" i="38"/>
  <c r="BD53" i="38"/>
  <c r="AV47" i="38"/>
  <c r="BF47" i="38"/>
  <c r="BL25" i="38"/>
  <c r="AZ32" i="38"/>
  <c r="BJ33" i="38"/>
  <c r="BH12" i="38"/>
  <c r="AV51" i="38"/>
  <c r="BF52" i="38"/>
  <c r="BF59" i="39"/>
  <c r="BD58" i="39"/>
  <c r="BH23" i="39"/>
  <c r="BF37" i="39"/>
  <c r="BL25" i="39"/>
  <c r="AZ54" i="39"/>
  <c r="BJ54" i="39"/>
  <c r="BD44" i="39"/>
  <c r="BL69" i="39"/>
  <c r="BH67" i="39"/>
  <c r="BF58" i="39"/>
  <c r="BH28" i="39"/>
  <c r="BF53" i="39"/>
  <c r="BH44" i="37"/>
  <c r="BH49" i="39"/>
  <c r="BC51" i="37"/>
  <c r="BM52" i="37"/>
  <c r="BK26" i="39"/>
  <c r="BJ43" i="38"/>
  <c r="BJ53" i="38"/>
  <c r="BL67" i="39"/>
  <c r="BM66" i="39"/>
  <c r="BK25" i="39"/>
  <c r="BD25" i="37"/>
  <c r="BI38" i="37"/>
  <c r="BJ13" i="38"/>
  <c r="BJ32" i="39"/>
  <c r="AT48" i="39"/>
  <c r="BD48" i="39"/>
  <c r="BJ19" i="37"/>
  <c r="BF17" i="39"/>
  <c r="BJ29" i="39"/>
  <c r="BL24" i="38"/>
  <c r="BC16" i="39"/>
  <c r="BM17" i="39"/>
  <c r="BM16" i="39"/>
  <c r="BF49" i="39"/>
  <c r="BL51" i="39"/>
  <c r="BD55" i="37"/>
  <c r="BH29" i="37"/>
  <c r="BF20" i="37"/>
  <c r="BD53" i="37"/>
  <c r="BJ35" i="37"/>
  <c r="BJ61" i="37"/>
  <c r="AZ54" i="37"/>
  <c r="BJ54" i="37"/>
  <c r="BB68" i="37"/>
  <c r="BL69" i="37"/>
  <c r="BD58" i="38"/>
  <c r="BD63" i="38"/>
  <c r="BD32" i="38"/>
  <c r="BD64" i="38"/>
  <c r="BB61" i="38"/>
  <c r="BL61" i="38"/>
  <c r="BL39" i="38"/>
  <c r="BL59" i="38"/>
  <c r="BF44" i="38"/>
  <c r="AT29" i="39"/>
  <c r="BD30" i="39"/>
  <c r="BL29" i="39"/>
  <c r="BD32" i="39"/>
  <c r="BD64" i="39"/>
  <c r="BD16" i="39"/>
  <c r="BB51" i="37"/>
  <c r="BL52" i="37"/>
  <c r="BH60" i="39"/>
  <c r="BC61" i="39"/>
  <c r="BM62" i="39"/>
  <c r="BB16" i="39"/>
  <c r="BL17" i="39"/>
  <c r="BI16" i="39"/>
  <c r="BB53" i="38"/>
  <c r="BL54" i="38"/>
  <c r="BD55" i="39"/>
  <c r="BL56" i="38"/>
  <c r="BM61" i="39"/>
  <c r="BD38" i="38"/>
  <c r="BF30" i="37"/>
  <c r="BH17" i="37"/>
  <c r="BH37" i="37"/>
  <c r="BL28" i="39"/>
  <c r="BL17" i="37"/>
  <c r="BL57" i="37"/>
  <c r="BJ64" i="37"/>
  <c r="BJ22" i="37"/>
  <c r="BF62" i="37"/>
  <c r="BF25" i="37"/>
  <c r="BD63" i="37"/>
  <c r="BL32" i="37"/>
  <c r="BD68" i="37"/>
  <c r="AX60" i="37"/>
  <c r="BH61" i="37"/>
  <c r="BL36" i="37"/>
  <c r="BJ17" i="38"/>
  <c r="BJ57" i="38"/>
  <c r="BF32" i="38"/>
  <c r="BJ37" i="38"/>
  <c r="BL19" i="38"/>
  <c r="BL46" i="38"/>
  <c r="BL23" i="38"/>
  <c r="BL69" i="38"/>
  <c r="BD46" i="38"/>
  <c r="BD46" i="39"/>
  <c r="AX70" i="39"/>
  <c r="BH70" i="39"/>
  <c r="BD54" i="39"/>
  <c r="BJ19" i="39"/>
  <c r="AT49" i="39"/>
  <c r="BD50" i="39"/>
  <c r="BJ45" i="39"/>
  <c r="BL35" i="39"/>
  <c r="BH56" i="39"/>
  <c r="AZ66" i="39"/>
  <c r="BJ66" i="39"/>
  <c r="BJ51" i="39"/>
  <c r="BB58" i="39"/>
  <c r="BL58" i="39"/>
  <c r="BD12" i="39"/>
  <c r="BL44" i="37"/>
  <c r="AT47" i="37"/>
  <c r="BD47" i="37"/>
  <c r="BL62" i="39"/>
  <c r="BE12" i="38"/>
  <c r="BK28" i="38"/>
  <c r="AZ15" i="38"/>
  <c r="BJ16" i="38"/>
  <c r="BH41" i="37"/>
  <c r="BL23" i="39"/>
  <c r="BK24" i="39"/>
  <c r="BL33" i="37"/>
  <c r="BH14" i="37"/>
  <c r="BB35" i="38"/>
  <c r="BL35" i="38"/>
  <c r="BJ58" i="39"/>
  <c r="BB63" i="39"/>
  <c r="BL63" i="39"/>
  <c r="BF67" i="39"/>
  <c r="BB70" i="39"/>
  <c r="BL70" i="39"/>
  <c r="BJ52" i="37"/>
  <c r="BF30" i="39"/>
  <c r="AW70" i="38"/>
  <c r="BG70" i="38"/>
  <c r="AW59" i="37"/>
  <c r="BG60" i="37"/>
  <c r="BF36" i="39"/>
  <c r="BJ36" i="38"/>
  <c r="BG37" i="38"/>
  <c r="BH62" i="39"/>
  <c r="BH64" i="38"/>
  <c r="BD20" i="39"/>
  <c r="BJ51" i="38"/>
  <c r="AU27" i="38"/>
  <c r="BE27" i="38"/>
  <c r="AZ35" i="38"/>
  <c r="BJ35" i="38"/>
  <c r="BH46" i="37"/>
  <c r="BJ24" i="37"/>
  <c r="BB48" i="37"/>
  <c r="BL48" i="37"/>
  <c r="BH57" i="37"/>
  <c r="BL19" i="37"/>
  <c r="BL18" i="38"/>
  <c r="BH68" i="38"/>
  <c r="AT51" i="39"/>
  <c r="BD51" i="39"/>
  <c r="BL26" i="39"/>
  <c r="AV70" i="39"/>
  <c r="BF70" i="39"/>
  <c r="AY59" i="39"/>
  <c r="BI60" i="39"/>
  <c r="BF23" i="39"/>
  <c r="BF16" i="37"/>
  <c r="BF13" i="37"/>
  <c r="BF32" i="37"/>
  <c r="BF66" i="38"/>
  <c r="BF63" i="38"/>
  <c r="BH37" i="38"/>
  <c r="BB70" i="38"/>
  <c r="BL70" i="38"/>
  <c r="BF65" i="38"/>
  <c r="BB32" i="38"/>
  <c r="BL33" i="38"/>
  <c r="BD17" i="38"/>
  <c r="BD28" i="39"/>
  <c r="BL61" i="39"/>
  <c r="BD31" i="39"/>
  <c r="BL32" i="39"/>
  <c r="AY58" i="38"/>
  <c r="BI59" i="38"/>
  <c r="BJ28" i="38"/>
  <c r="BL64" i="37"/>
  <c r="BL63" i="37"/>
  <c r="BH25" i="37"/>
  <c r="BH27" i="37"/>
  <c r="BD51" i="37"/>
  <c r="BJ40" i="37"/>
  <c r="BB70" i="37"/>
  <c r="BL70" i="37"/>
  <c r="BD64" i="37"/>
  <c r="BH67" i="37"/>
  <c r="BL15" i="37"/>
  <c r="AX35" i="37"/>
  <c r="BH35" i="37"/>
  <c r="BD24" i="37"/>
  <c r="AZ59" i="37"/>
  <c r="BJ59" i="37"/>
  <c r="BF55" i="38"/>
  <c r="AV69" i="38"/>
  <c r="BF69" i="38"/>
  <c r="BL44" i="38"/>
  <c r="BJ54" i="38"/>
  <c r="BJ39" i="38"/>
  <c r="BL63" i="38"/>
  <c r="BL29" i="38"/>
  <c r="BL66" i="38"/>
  <c r="AV24" i="38"/>
  <c r="BF25" i="38"/>
  <c r="AT41" i="38"/>
  <c r="BD41" i="38"/>
  <c r="BF42" i="38"/>
  <c r="BD34" i="39"/>
  <c r="AZ64" i="39"/>
  <c r="BJ64" i="39"/>
  <c r="BH37" i="39"/>
  <c r="BD15" i="39"/>
  <c r="BH51" i="39"/>
  <c r="BL49" i="39"/>
  <c r="BJ38" i="39"/>
  <c r="BB26" i="37"/>
  <c r="BL26" i="37"/>
  <c r="BF55" i="39"/>
  <c r="BH59" i="38"/>
  <c r="BI19" i="39"/>
  <c r="AV60" i="37"/>
  <c r="BF60" i="37"/>
  <c r="AW47" i="39"/>
  <c r="BG48" i="39"/>
  <c r="BD67" i="38"/>
  <c r="BL28" i="38"/>
  <c r="BE26" i="38"/>
  <c r="BL37" i="38"/>
  <c r="BH60" i="37"/>
  <c r="BH36" i="37"/>
  <c r="BL27" i="38"/>
  <c r="BG69" i="38"/>
  <c r="BL36" i="38"/>
  <c r="AX69" i="38"/>
  <c r="BH69" i="38"/>
  <c r="AX59" i="37"/>
  <c r="BH59" i="37"/>
  <c r="BF28" i="37"/>
  <c r="AT36" i="38"/>
  <c r="BD36" i="38"/>
  <c r="AV50" i="38"/>
  <c r="BF50" i="38"/>
  <c r="BD17" i="37"/>
  <c r="BF56" i="37"/>
  <c r="BF51" i="37"/>
  <c r="BF65" i="37"/>
  <c r="BF29" i="37"/>
  <c r="BJ23" i="37"/>
  <c r="BJ41" i="37"/>
  <c r="BJ28" i="37"/>
  <c r="BF24" i="37"/>
  <c r="BD32" i="37"/>
  <c r="BH30" i="37"/>
  <c r="BD57" i="37"/>
  <c r="BF22" i="38"/>
  <c r="BL64" i="38"/>
  <c r="BJ49" i="38"/>
  <c r="BD68" i="38"/>
  <c r="BH49" i="38"/>
  <c r="AT51" i="38"/>
  <c r="BD51" i="38"/>
  <c r="BF18" i="38"/>
  <c r="BF26" i="38"/>
  <c r="BH27" i="38"/>
  <c r="BH11" i="38"/>
  <c r="BH14" i="39"/>
  <c r="BF43" i="39"/>
  <c r="BD21" i="39"/>
  <c r="BL41" i="39"/>
  <c r="AT70" i="39"/>
  <c r="BD70" i="39"/>
  <c r="BJ20" i="39"/>
  <c r="BH51" i="38"/>
  <c r="BD28" i="38"/>
  <c r="BI13" i="39"/>
  <c r="BC35" i="39"/>
  <c r="BM36" i="39"/>
  <c r="AU47" i="39"/>
  <c r="BE48" i="39"/>
  <c r="BF48" i="39"/>
  <c r="BF16" i="39"/>
  <c r="BF65" i="39"/>
  <c r="BL23" i="37"/>
  <c r="BL34" i="38"/>
  <c r="BD20" i="37"/>
  <c r="BD13" i="37"/>
  <c r="BL52" i="39"/>
  <c r="BD42" i="38"/>
  <c r="BG46" i="39"/>
  <c r="BD24" i="39"/>
  <c r="BD52" i="38"/>
  <c r="BL59" i="39"/>
  <c r="BH65" i="37"/>
  <c r="AX70" i="37"/>
  <c r="BH70" i="37"/>
  <c r="BJ30" i="37"/>
  <c r="BH16" i="37"/>
  <c r="BL16" i="38"/>
  <c r="BH28" i="38"/>
  <c r="BH43" i="38"/>
  <c r="AX53" i="38"/>
  <c r="BH53" i="38"/>
  <c r="AT47" i="38"/>
  <c r="BD47" i="38"/>
  <c r="AT34" i="38"/>
  <c r="BD34" i="38"/>
  <c r="BL17" i="38"/>
  <c r="BB47" i="38"/>
  <c r="BL47" i="38"/>
  <c r="BH17" i="39"/>
  <c r="BF15" i="39"/>
  <c r="BB50" i="39"/>
  <c r="BL50" i="39"/>
  <c r="BF69" i="39"/>
  <c r="AZ55" i="39"/>
  <c r="BJ56" i="39"/>
  <c r="BD57" i="39"/>
  <c r="BH25" i="39"/>
  <c r="AZ41" i="39"/>
  <c r="BJ41" i="39"/>
  <c r="BL42" i="39"/>
  <c r="AX15" i="39"/>
  <c r="BH15" i="39"/>
  <c r="BG14" i="39"/>
  <c r="AU70" i="38"/>
  <c r="BE70" i="38"/>
  <c r="AW59" i="39"/>
  <c r="BG60" i="39"/>
  <c r="BJ12" i="38"/>
  <c r="BK12" i="38"/>
  <c r="BJ11" i="37"/>
  <c r="BL20" i="37"/>
  <c r="BH55" i="37"/>
  <c r="BJ29" i="37"/>
  <c r="BL21" i="37"/>
  <c r="BJ34" i="37"/>
  <c r="BF19" i="37"/>
  <c r="BH56" i="37"/>
  <c r="BL14" i="38"/>
  <c r="BL30" i="38"/>
  <c r="BJ30" i="38"/>
  <c r="BF62" i="38"/>
  <c r="BJ19" i="38"/>
  <c r="BJ61" i="38"/>
  <c r="BH22" i="38"/>
  <c r="BD25" i="38"/>
  <c r="AV58" i="38"/>
  <c r="BF58" i="38"/>
  <c r="BD33" i="39"/>
  <c r="BH32" i="39"/>
  <c r="BH45" i="39"/>
  <c r="AZ59" i="39"/>
  <c r="BJ59" i="39"/>
  <c r="BF32" i="39"/>
  <c r="BL21" i="39"/>
  <c r="AV38" i="39"/>
  <c r="BF38" i="39"/>
  <c r="BH35" i="38"/>
  <c r="BH12" i="39"/>
  <c r="BF14" i="39"/>
  <c r="AT70" i="38"/>
  <c r="BD70" i="38"/>
  <c r="BF60" i="39"/>
  <c r="BK15" i="39"/>
  <c r="AT19" i="38"/>
  <c r="BD20" i="38"/>
  <c r="AV39" i="39"/>
  <c r="BF39" i="39"/>
  <c r="BL51" i="37"/>
  <c r="BJ28" i="39"/>
  <c r="BI57" i="38"/>
  <c r="BM15" i="39"/>
  <c r="BG68" i="38"/>
  <c r="BH28" i="37"/>
  <c r="AV48" i="38"/>
  <c r="BF49" i="38"/>
  <c r="AX40" i="37"/>
  <c r="BH40" i="37"/>
  <c r="BF51" i="38"/>
  <c r="BF20" i="38"/>
  <c r="BL19" i="39"/>
  <c r="BF28" i="38"/>
  <c r="BH48" i="37"/>
  <c r="BH47" i="37"/>
  <c r="BH62" i="38"/>
  <c r="BH24" i="39"/>
  <c r="BD23" i="39"/>
  <c r="BD24" i="38"/>
  <c r="BD37" i="37"/>
  <c r="BJ27" i="37"/>
  <c r="BF17" i="37"/>
  <c r="BF35" i="37"/>
  <c r="BH22" i="37"/>
  <c r="BJ43" i="37"/>
  <c r="BH45" i="37"/>
  <c r="BD43" i="37"/>
  <c r="BF50" i="37"/>
  <c r="AT18" i="37"/>
  <c r="BD19" i="37"/>
  <c r="BL55" i="37"/>
  <c r="BH41" i="38"/>
  <c r="BD26" i="38"/>
  <c r="AT61" i="38"/>
  <c r="BD61" i="38"/>
  <c r="BD45" i="38"/>
  <c r="BH61" i="38"/>
  <c r="AT12" i="38"/>
  <c r="BD13" i="38"/>
  <c r="BL58" i="38"/>
  <c r="BD31" i="38"/>
  <c r="BF37" i="38"/>
  <c r="BF40" i="38"/>
  <c r="BH52" i="38"/>
  <c r="BF39" i="38"/>
  <c r="BH43" i="39"/>
  <c r="BH30" i="39"/>
  <c r="BL55" i="39"/>
  <c r="BD65" i="39"/>
  <c r="BH38" i="39"/>
  <c r="BD63" i="39"/>
  <c r="BJ57" i="39"/>
  <c r="BH44" i="39"/>
  <c r="BB38" i="39"/>
  <c r="BL38" i="39"/>
  <c r="AT22" i="39"/>
  <c r="BL41" i="37"/>
  <c r="BH67" i="38"/>
  <c r="BJ52" i="39"/>
  <c r="BK27" i="38"/>
  <c r="AZ67" i="38"/>
  <c r="BJ67" i="38"/>
  <c r="BL67" i="38"/>
  <c r="BL16" i="39"/>
  <c r="BG42" i="38"/>
  <c r="BI58" i="38"/>
  <c r="BL68" i="37"/>
  <c r="BH34" i="37"/>
  <c r="BD27" i="38"/>
  <c r="BH66" i="37"/>
  <c r="BH56" i="38"/>
  <c r="BJ50" i="39"/>
  <c r="BF61" i="37"/>
  <c r="BM51" i="37"/>
  <c r="BL44" i="39"/>
  <c r="BE16" i="39"/>
  <c r="AZ70" i="37"/>
  <c r="BJ70" i="37"/>
  <c r="BB67" i="37"/>
  <c r="BL67" i="37"/>
  <c r="BH27" i="39"/>
  <c r="AZ42" i="39"/>
  <c r="BJ43" i="39"/>
  <c r="BM18" i="39"/>
  <c r="BF22" i="39"/>
  <c r="AX51" i="37"/>
  <c r="BH51" i="37"/>
  <c r="BD50" i="37"/>
  <c r="BB12" i="37"/>
  <c r="BL13" i="37"/>
  <c r="BF42" i="37"/>
  <c r="BH54" i="37"/>
  <c r="BL56" i="37"/>
  <c r="BJ13" i="37"/>
  <c r="AV57" i="37"/>
  <c r="BF57" i="37"/>
  <c r="BL46" i="37"/>
  <c r="BF36" i="38"/>
  <c r="BH13" i="38"/>
  <c r="BH44" i="38"/>
  <c r="BJ59" i="38"/>
  <c r="BF12" i="38"/>
  <c r="BF53" i="38"/>
  <c r="AX55" i="38"/>
  <c r="BH55" i="38"/>
  <c r="BL22" i="39"/>
  <c r="BH68" i="39"/>
  <c r="BL56" i="39"/>
  <c r="BH31" i="39"/>
  <c r="BL65" i="39"/>
  <c r="BF42" i="39"/>
  <c r="BH65" i="39"/>
  <c r="BJ44" i="39"/>
  <c r="AT37" i="39"/>
  <c r="BD37" i="39"/>
  <c r="BH21" i="39"/>
  <c r="BH13" i="39"/>
  <c r="AY70" i="38"/>
  <c r="BI70" i="38"/>
  <c r="BF43" i="38"/>
  <c r="BG12" i="39"/>
  <c r="BH52" i="37"/>
  <c r="BD42" i="39"/>
  <c r="BE11" i="38"/>
  <c r="BK14" i="39"/>
  <c r="BD43" i="38"/>
  <c r="BL31" i="38"/>
  <c r="BE46" i="39"/>
  <c r="BJ37" i="39"/>
  <c r="BE25" i="38"/>
  <c r="BG13" i="39"/>
  <c r="AZ47" i="37"/>
  <c r="BJ48" i="37"/>
  <c r="BH15" i="37"/>
  <c r="BB38" i="37"/>
  <c r="BL38" i="37"/>
  <c r="BH42" i="38"/>
  <c r="BL48" i="39"/>
  <c r="BL24" i="39"/>
  <c r="BE69" i="38"/>
  <c r="BJ60" i="39"/>
  <c r="BJ42" i="39"/>
  <c r="BD27" i="37"/>
  <c r="BF26" i="37"/>
  <c r="BJ62" i="37"/>
  <c r="BF14" i="38"/>
  <c r="BF64" i="39"/>
  <c r="BL18" i="37"/>
  <c r="BL68" i="39"/>
  <c r="BD29" i="39"/>
  <c r="BD19" i="38"/>
  <c r="BL12" i="37"/>
  <c r="BL14" i="39"/>
  <c r="BH22" i="39"/>
  <c r="AW37" i="38"/>
  <c r="BG38" i="38"/>
  <c r="BH58" i="37"/>
  <c r="BJ36" i="37"/>
  <c r="BF45" i="38"/>
  <c r="AV59" i="38"/>
  <c r="BF60" i="38"/>
  <c r="BF27" i="39"/>
  <c r="BA51" i="39"/>
  <c r="BK52" i="39"/>
  <c r="BJ55" i="37"/>
  <c r="BD22" i="37"/>
  <c r="BJ42" i="37"/>
  <c r="BF12" i="37"/>
  <c r="BD59" i="37"/>
  <c r="BD52" i="37"/>
  <c r="BH68" i="37"/>
  <c r="BJ16" i="37"/>
  <c r="AV67" i="37"/>
  <c r="BF67" i="37"/>
  <c r="BJ51" i="37"/>
  <c r="BF13" i="38"/>
  <c r="BF61" i="38"/>
  <c r="BF13" i="39"/>
  <c r="BF54" i="38"/>
  <c r="BL34" i="39"/>
  <c r="BJ60" i="37"/>
  <c r="BL42" i="37"/>
  <c r="BL47" i="37"/>
  <c r="BF59" i="37"/>
  <c r="AX64" i="37"/>
  <c r="BH64" i="37"/>
  <c r="BH63" i="37"/>
  <c r="BL14" i="37"/>
  <c r="BJ39" i="37"/>
  <c r="BL61" i="37"/>
  <c r="BF33" i="37"/>
  <c r="BD41" i="37"/>
  <c r="BH21" i="37"/>
  <c r="AZ55" i="37"/>
  <c r="BJ56" i="37"/>
  <c r="BF37" i="37"/>
  <c r="AV46" i="37"/>
  <c r="BF47" i="37"/>
  <c r="BL49" i="38"/>
  <c r="BD22" i="38"/>
  <c r="BD66" i="38"/>
  <c r="BL13" i="38"/>
  <c r="BH21" i="38"/>
  <c r="BH25" i="38"/>
  <c r="BL41" i="38"/>
  <c r="BL22" i="38"/>
  <c r="BB52" i="38"/>
  <c r="BL52" i="38"/>
  <c r="BJ16" i="39"/>
  <c r="BH48" i="39"/>
  <c r="BH58" i="39"/>
  <c r="BH35" i="39"/>
  <c r="BF56" i="39"/>
  <c r="BD47" i="39"/>
  <c r="BB18" i="39"/>
  <c r="BL18" i="39"/>
  <c r="AW34" i="38"/>
  <c r="BG35" i="38"/>
  <c r="AU38" i="39"/>
  <c r="BE39" i="39"/>
  <c r="BE38" i="39"/>
  <c r="BE12" i="39"/>
  <c r="BF20" i="39"/>
  <c r="BJ22" i="39"/>
  <c r="BJ68" i="38"/>
  <c r="BI68" i="38"/>
  <c r="BK25" i="38"/>
  <c r="BG33" i="38"/>
  <c r="BH54" i="38"/>
  <c r="BH18" i="39"/>
  <c r="BH38" i="38"/>
  <c r="BJ60" i="38"/>
  <c r="BJ14" i="39"/>
  <c r="BF25" i="39"/>
  <c r="BJ18" i="37"/>
  <c r="BF50" i="39"/>
  <c r="BD66" i="39"/>
  <c r="AY38" i="37"/>
  <c r="BI39" i="37"/>
  <c r="BF12" i="39"/>
  <c r="BL31" i="37"/>
  <c r="BL66" i="37"/>
  <c r="BF21" i="37"/>
  <c r="BH31" i="38"/>
  <c r="BJ27" i="39"/>
  <c r="BD43" i="39"/>
  <c r="BH55" i="39"/>
  <c r="AX40" i="39"/>
  <c r="BH40" i="39"/>
  <c r="BH39" i="39"/>
  <c r="BB39" i="37"/>
  <c r="BL40" i="37"/>
  <c r="BD40" i="39"/>
  <c r="BE14" i="39"/>
  <c r="AT52" i="39"/>
  <c r="BD53" i="39"/>
  <c r="BJ68" i="37"/>
  <c r="BJ26" i="39"/>
  <c r="BE14" i="38"/>
  <c r="BF35" i="38"/>
  <c r="AT38" i="39"/>
  <c r="BD39" i="39"/>
  <c r="AW67" i="39"/>
  <c r="BG68" i="39"/>
  <c r="BF23" i="38"/>
  <c r="BD23" i="38"/>
  <c r="BD48" i="37"/>
  <c r="BL31" i="39"/>
  <c r="BF48" i="38"/>
  <c r="BF40" i="39"/>
  <c r="BD38" i="39"/>
  <c r="BH19" i="39"/>
  <c r="BE15" i="39"/>
  <c r="BH19" i="37"/>
  <c r="BJ34" i="38"/>
  <c r="BL43" i="39"/>
  <c r="BE18" i="37"/>
  <c r="BH17" i="38"/>
  <c r="BH33" i="38"/>
  <c r="BH23" i="38"/>
  <c r="AZ69" i="39"/>
  <c r="BJ69" i="39"/>
  <c r="BD27" i="39"/>
  <c r="BC67" i="39"/>
  <c r="BM68" i="39"/>
  <c r="BL13" i="39"/>
  <c r="BD36" i="37"/>
  <c r="BF38" i="37"/>
  <c r="BJ33" i="37"/>
  <c r="BH39" i="38"/>
  <c r="BD56" i="38"/>
  <c r="BD18" i="39"/>
  <c r="AZ35" i="39"/>
  <c r="BJ35" i="39"/>
  <c r="BL27" i="39"/>
  <c r="AZ46" i="37"/>
  <c r="BJ46" i="37"/>
  <c r="BH39" i="37"/>
  <c r="BK42" i="38"/>
  <c r="BH32" i="37"/>
  <c r="BH69" i="37"/>
  <c r="BH53" i="37"/>
  <c r="BD45" i="37"/>
  <c r="BF43" i="37"/>
  <c r="BL28" i="37"/>
  <c r="BH24" i="37"/>
  <c r="BD35" i="37"/>
  <c r="BD60" i="37"/>
  <c r="BJ21" i="37"/>
  <c r="AV70" i="37"/>
  <c r="BF70" i="37"/>
  <c r="BL37" i="37"/>
  <c r="BD67" i="37"/>
  <c r="BJ69" i="37"/>
  <c r="BH46" i="38"/>
  <c r="BB55" i="38"/>
  <c r="BL55" i="38"/>
  <c r="BF29" i="38"/>
  <c r="BH66" i="38"/>
  <c r="BL45" i="38"/>
  <c r="AT48" i="38"/>
  <c r="BD49" i="38"/>
  <c r="BF17" i="38"/>
  <c r="BJ26" i="38"/>
  <c r="BJ50" i="38"/>
  <c r="BD29" i="38"/>
  <c r="AZ47" i="38"/>
  <c r="BJ47" i="38"/>
  <c r="BJ23" i="38"/>
  <c r="BD59" i="38"/>
  <c r="BB47" i="39"/>
  <c r="BL47" i="39"/>
  <c r="BH42" i="39"/>
  <c r="BJ30" i="39"/>
  <c r="BH34" i="39"/>
  <c r="BD11" i="39"/>
  <c r="BH50" i="39"/>
  <c r="BD19" i="39"/>
  <c r="BJ61" i="39"/>
  <c r="BF47" i="39"/>
  <c r="BJ63" i="39"/>
  <c r="BJ63" i="37"/>
  <c r="BH20" i="37"/>
  <c r="BD39" i="37"/>
  <c r="BB50" i="37"/>
  <c r="BL50" i="37"/>
  <c r="BD30" i="37"/>
  <c r="BL34" i="37"/>
  <c r="BJ14" i="37"/>
  <c r="BD40" i="37"/>
  <c r="BF40" i="37"/>
  <c r="BF55" i="37"/>
  <c r="BH13" i="37"/>
  <c r="BF66" i="37"/>
  <c r="BL42" i="38"/>
  <c r="BJ18" i="38"/>
  <c r="BD55" i="38"/>
  <c r="BH29" i="38"/>
  <c r="BD40" i="38"/>
  <c r="BJ55" i="38"/>
  <c r="BJ25" i="38"/>
  <c r="BD69" i="38"/>
  <c r="BH60" i="38"/>
  <c r="BJ41" i="38"/>
  <c r="BD57" i="38"/>
  <c r="BD26" i="39"/>
  <c r="BF29" i="39"/>
  <c r="BH64" i="39"/>
  <c r="BL54" i="39"/>
  <c r="BJ46" i="39"/>
  <c r="BL40" i="39"/>
  <c r="AZ49" i="39"/>
  <c r="BJ49" i="39"/>
  <c r="AV35" i="39"/>
  <c r="BF35" i="39"/>
  <c r="BH69" i="39"/>
  <c r="BH59" i="39"/>
  <c r="BH52" i="39"/>
  <c r="BJ15" i="39"/>
  <c r="BD14" i="38"/>
  <c r="AW19" i="39"/>
  <c r="BG19" i="39"/>
  <c r="BJ13" i="39"/>
  <c r="BF68" i="39"/>
  <c r="BJ20" i="38"/>
  <c r="BI58" i="39"/>
  <c r="BL30" i="39"/>
  <c r="BE16" i="37"/>
  <c r="BK41" i="38"/>
  <c r="BH14" i="38"/>
  <c r="BJ67" i="39"/>
  <c r="BL29" i="37"/>
  <c r="BD62" i="38"/>
  <c r="BF59" i="38"/>
  <c r="BD35" i="38"/>
  <c r="BG58" i="39"/>
  <c r="BL62" i="38"/>
  <c r="BF58" i="37"/>
  <c r="BL39" i="39"/>
  <c r="BJ11" i="39"/>
  <c r="BF11" i="38"/>
  <c r="AZ34" i="38"/>
  <c r="BI11" i="39"/>
  <c r="AV59" i="37"/>
  <c r="BH11" i="37"/>
  <c r="BG11" i="39"/>
  <c r="BK11" i="39"/>
  <c r="BK11" i="38"/>
  <c r="BF11" i="39"/>
  <c r="BB27" i="38"/>
  <c r="BH11" i="39"/>
  <c r="BF11" i="37"/>
  <c r="BJ11" i="38"/>
  <c r="BL11" i="39"/>
  <c r="BE11" i="39"/>
  <c r="AT54" i="39"/>
  <c r="BD11" i="38"/>
  <c r="AY69" i="38"/>
  <c r="BD11" i="37"/>
  <c r="AT53" i="38"/>
  <c r="AT47" i="39"/>
  <c r="AV47" i="39"/>
  <c r="BC18" i="39"/>
  <c r="BB28" i="38"/>
  <c r="AV42" i="38"/>
  <c r="AZ51" i="39"/>
  <c r="AT55" i="39"/>
  <c r="AW60" i="37"/>
  <c r="BB36" i="39"/>
  <c r="AZ47" i="39"/>
  <c r="AX58" i="38"/>
  <c r="AZ52" i="38"/>
  <c r="AV64" i="39"/>
  <c r="AT23" i="38"/>
  <c r="AT41" i="39"/>
  <c r="AZ27" i="38"/>
  <c r="BB42" i="38"/>
  <c r="BB33" i="39"/>
  <c r="BB50" i="38"/>
  <c r="BB67" i="39"/>
  <c r="AX46" i="37"/>
  <c r="BB66" i="38"/>
  <c r="AV37" i="38"/>
  <c r="AV69" i="39"/>
  <c r="BB66" i="39"/>
  <c r="AT56" i="37"/>
  <c r="AZ66" i="38"/>
  <c r="AT23" i="39"/>
  <c r="AZ45" i="37"/>
  <c r="AW60" i="39"/>
  <c r="AU69" i="38"/>
  <c r="AV22" i="39"/>
  <c r="AV23" i="39"/>
  <c r="AV48" i="39"/>
  <c r="AT20" i="38"/>
  <c r="AV59" i="39"/>
  <c r="AX15" i="38"/>
  <c r="AX43" i="37"/>
  <c r="AZ51" i="37"/>
  <c r="AY15" i="39"/>
  <c r="AT66" i="38"/>
  <c r="AT46" i="37"/>
  <c r="AZ42" i="38"/>
  <c r="AX59" i="39"/>
  <c r="AU48" i="39"/>
  <c r="AT67" i="39"/>
  <c r="AV67" i="39"/>
  <c r="BC52" i="37"/>
  <c r="AV36" i="37"/>
  <c r="AV38" i="37"/>
  <c r="AV23" i="38"/>
  <c r="BB40" i="37"/>
  <c r="AX61" i="38"/>
  <c r="AV20" i="39"/>
  <c r="AT39" i="39"/>
  <c r="BC36" i="39"/>
  <c r="AV19" i="39"/>
  <c r="AX14" i="38"/>
  <c r="AZ50" i="38"/>
  <c r="BB35" i="39"/>
  <c r="BB34" i="38"/>
  <c r="AX38" i="37"/>
  <c r="AT28" i="38"/>
  <c r="AY19" i="39"/>
  <c r="AW69" i="38"/>
  <c r="BB61" i="39"/>
  <c r="BA27" i="38"/>
  <c r="AX34" i="37"/>
  <c r="AT69" i="38"/>
  <c r="AW48" i="39"/>
  <c r="BA43" i="38"/>
  <c r="AV34" i="38"/>
  <c r="AX24" i="39"/>
  <c r="AV53" i="38"/>
  <c r="AY12" i="39"/>
  <c r="BC17" i="39"/>
  <c r="AZ65" i="37"/>
  <c r="BB54" i="37"/>
  <c r="BB41" i="39"/>
  <c r="AZ58" i="38"/>
  <c r="AZ50" i="39"/>
  <c r="AV44" i="39"/>
  <c r="AX49" i="37"/>
  <c r="AT16" i="39"/>
  <c r="BB60" i="39"/>
  <c r="AZ55" i="38"/>
  <c r="AX48" i="39"/>
  <c r="AT43" i="37"/>
  <c r="AX49" i="39"/>
  <c r="AZ42" i="37"/>
  <c r="BB51" i="38"/>
  <c r="AT24" i="38"/>
  <c r="AV54" i="39"/>
  <c r="AX68" i="39"/>
  <c r="AV53" i="37"/>
  <c r="AX50" i="38"/>
  <c r="AX34" i="38"/>
  <c r="AT46" i="39"/>
  <c r="AX58" i="39"/>
  <c r="AZ37" i="37"/>
  <c r="AZ67" i="37"/>
  <c r="BB66" i="37"/>
  <c r="AX55" i="39"/>
  <c r="AV30" i="39"/>
  <c r="AW26" i="37"/>
  <c r="AW46" i="38"/>
  <c r="AZ26" i="39"/>
  <c r="AY37" i="39"/>
  <c r="BA51" i="37"/>
  <c r="AV16" i="39"/>
  <c r="AT12" i="39"/>
  <c r="AW44" i="39"/>
  <c r="AW37" i="39"/>
  <c r="BC57" i="39"/>
  <c r="BA26" i="39"/>
  <c r="AY41" i="38"/>
  <c r="AV26" i="37"/>
  <c r="AW41" i="38"/>
  <c r="AW12" i="39"/>
  <c r="BB17" i="39"/>
  <c r="AV46" i="38"/>
  <c r="BA12" i="38"/>
  <c r="BB49" i="37"/>
  <c r="BB65" i="37"/>
  <c r="AV43" i="37"/>
  <c r="BB43" i="37"/>
  <c r="AT55" i="38"/>
  <c r="AT59" i="39"/>
  <c r="BC60" i="39"/>
  <c r="AT60" i="39"/>
  <c r="AV56" i="37"/>
  <c r="BC27" i="37"/>
  <c r="AT58" i="38"/>
  <c r="AX66" i="38"/>
  <c r="AW43" i="38"/>
  <c r="AX67" i="38"/>
  <c r="AZ13" i="39"/>
  <c r="AX12" i="39"/>
  <c r="AU39" i="39"/>
  <c r="AX39" i="37"/>
  <c r="AU13" i="37"/>
  <c r="AY43" i="37"/>
  <c r="BB44" i="37"/>
  <c r="AT27" i="38"/>
  <c r="AW42" i="38"/>
  <c r="AX51" i="39"/>
  <c r="AZ65" i="39"/>
  <c r="AY55" i="39"/>
  <c r="AT44" i="38"/>
  <c r="BB35" i="37"/>
  <c r="AV69" i="37"/>
  <c r="AU37" i="37"/>
  <c r="BB57" i="37"/>
  <c r="AZ62" i="37"/>
  <c r="AY34" i="37"/>
  <c r="BA67" i="37"/>
  <c r="AU40" i="38"/>
  <c r="BB60" i="37"/>
  <c r="AW65" i="37"/>
  <c r="AV54" i="37"/>
  <c r="BC40" i="38"/>
  <c r="AW62" i="39"/>
  <c r="AY37" i="37"/>
  <c r="BC51" i="38"/>
  <c r="AU43" i="37"/>
  <c r="AY48" i="38"/>
  <c r="AX37" i="39"/>
  <c r="AT63" i="39"/>
  <c r="AW69" i="37"/>
  <c r="BC64" i="37"/>
  <c r="BA68" i="39"/>
  <c r="AT69" i="37"/>
  <c r="BA58" i="38"/>
  <c r="AU63" i="38"/>
  <c r="BB58" i="38"/>
  <c r="AU46" i="39"/>
  <c r="AY60" i="39"/>
  <c r="AT12" i="37"/>
  <c r="BC66" i="37"/>
  <c r="AZ68" i="39"/>
  <c r="AZ62" i="39"/>
  <c r="AT43" i="39"/>
  <c r="AX38" i="39"/>
  <c r="BC58" i="37"/>
  <c r="AY67" i="37"/>
  <c r="AT40" i="37"/>
  <c r="BA56" i="37"/>
  <c r="BB64" i="38"/>
  <c r="BA64" i="38"/>
  <c r="AV56" i="38"/>
  <c r="BB54" i="39"/>
  <c r="AZ65" i="38"/>
  <c r="AW51" i="39"/>
  <c r="AY38" i="39"/>
  <c r="AU53" i="37"/>
  <c r="AX37" i="38"/>
  <c r="BA40" i="38"/>
  <c r="AY46" i="39"/>
  <c r="AV37" i="39"/>
  <c r="BA62" i="39"/>
  <c r="AV56" i="39"/>
  <c r="AU25" i="37"/>
  <c r="AW53" i="37"/>
  <c r="AV49" i="37"/>
  <c r="AV65" i="37"/>
  <c r="BB60" i="38"/>
  <c r="BB68" i="38"/>
  <c r="AZ58" i="39"/>
  <c r="AT35" i="39"/>
  <c r="BA43" i="37"/>
  <c r="AY65" i="38"/>
  <c r="BA40" i="37"/>
  <c r="BB59" i="37"/>
  <c r="AU63" i="37"/>
  <c r="AU58" i="39"/>
  <c r="BB56" i="39"/>
  <c r="AV66" i="39"/>
  <c r="BB69" i="39"/>
  <c r="BB37" i="39"/>
  <c r="AT66" i="39"/>
  <c r="AZ40" i="37"/>
  <c r="AZ64" i="37"/>
  <c r="AT50" i="37"/>
  <c r="BB45" i="37"/>
  <c r="AZ34" i="39"/>
  <c r="BA56" i="39"/>
  <c r="AV63" i="38"/>
  <c r="BB46" i="38"/>
  <c r="AU34" i="39"/>
  <c r="AV55" i="39"/>
  <c r="BA34" i="39"/>
  <c r="AX56" i="39"/>
  <c r="AW69" i="39"/>
  <c r="AU69" i="39"/>
  <c r="AW66" i="39"/>
  <c r="AW46" i="39"/>
  <c r="BC69" i="39"/>
  <c r="AU66" i="39"/>
  <c r="BC47" i="37"/>
  <c r="AT58" i="37"/>
  <c r="AV42" i="37"/>
  <c r="AX44" i="38"/>
  <c r="AT56" i="38"/>
  <c r="AX62" i="37"/>
  <c r="AU58" i="37"/>
  <c r="AU62" i="37"/>
  <c r="BA58" i="37"/>
  <c r="AT60" i="37"/>
  <c r="BA34" i="37"/>
  <c r="AW66" i="37"/>
  <c r="AY32" i="39"/>
  <c r="AW65" i="39"/>
  <c r="AY56" i="37"/>
  <c r="AT30" i="38"/>
  <c r="AT37" i="37"/>
  <c r="AU50" i="37"/>
  <c r="AZ39" i="37"/>
  <c r="AT41" i="37"/>
  <c r="AW54" i="37"/>
  <c r="BB40" i="38"/>
  <c r="AZ48" i="39"/>
  <c r="AY34" i="39"/>
  <c r="AU59" i="37"/>
  <c r="AU51" i="37"/>
  <c r="AZ57" i="37"/>
  <c r="AU41" i="37"/>
  <c r="AV37" i="37"/>
  <c r="BC34" i="38"/>
  <c r="BA62" i="38"/>
  <c r="BC57" i="37"/>
  <c r="AX55" i="37"/>
  <c r="AT51" i="37"/>
  <c r="AT53" i="37"/>
  <c r="BC65" i="38"/>
  <c r="AZ46" i="38"/>
  <c r="BC54" i="39"/>
  <c r="AU40" i="37"/>
  <c r="BA62" i="37"/>
  <c r="BA37" i="37"/>
  <c r="AW52" i="37"/>
  <c r="BC65" i="37"/>
  <c r="AV41" i="37"/>
  <c r="BC37" i="37"/>
  <c r="AW37" i="37"/>
  <c r="AW36" i="38"/>
  <c r="AT68" i="38"/>
  <c r="BA65" i="38"/>
  <c r="AT50" i="38"/>
  <c r="AU39" i="38"/>
  <c r="AT64" i="38"/>
  <c r="BC68" i="38"/>
  <c r="AU56" i="38"/>
  <c r="AU46" i="38"/>
  <c r="AV65" i="39"/>
  <c r="AY65" i="39"/>
  <c r="AV45" i="39"/>
  <c r="BC60" i="37"/>
  <c r="BB47" i="37"/>
  <c r="AX53" i="37"/>
  <c r="BA65" i="37"/>
  <c r="AU38" i="37"/>
  <c r="AX68" i="37"/>
  <c r="AT25" i="37"/>
  <c r="AZ43" i="37"/>
  <c r="BB53" i="37"/>
  <c r="BC55" i="37"/>
  <c r="BC60" i="38"/>
  <c r="BC64" i="38"/>
  <c r="AT35" i="38"/>
  <c r="AT60" i="38"/>
  <c r="AU50" i="38"/>
  <c r="AX43" i="39"/>
  <c r="AV62" i="39"/>
  <c r="BC56" i="39"/>
  <c r="AY58" i="39"/>
  <c r="BC37" i="39"/>
  <c r="AY39" i="37"/>
  <c r="AT59" i="37"/>
  <c r="AU39" i="37"/>
  <c r="AY66" i="37"/>
  <c r="AT65" i="37"/>
  <c r="AZ50" i="37"/>
  <c r="AZ35" i="37"/>
  <c r="BB57" i="38"/>
  <c r="AW40" i="38"/>
  <c r="AY45" i="39"/>
  <c r="AX64" i="39"/>
  <c r="AW24" i="39"/>
  <c r="AT69" i="39"/>
  <c r="AZ40" i="39"/>
  <c r="BC62" i="37"/>
  <c r="AU65" i="37"/>
  <c r="AW34" i="37"/>
  <c r="BC16" i="37"/>
  <c r="AV64" i="37"/>
  <c r="AY48" i="37"/>
  <c r="BC53" i="39"/>
  <c r="BA41" i="37"/>
  <c r="BC61" i="37"/>
  <c r="AU56" i="37"/>
  <c r="AY62" i="37"/>
  <c r="AW42" i="37"/>
  <c r="AT62" i="37"/>
  <c r="AZ34" i="37"/>
  <c r="AT67" i="37"/>
  <c r="AU33" i="38"/>
  <c r="AX41" i="38"/>
  <c r="AT33" i="38"/>
  <c r="AW64" i="38"/>
  <c r="BC45" i="38"/>
  <c r="AV41" i="38"/>
  <c r="AX46" i="39"/>
  <c r="AV51" i="37"/>
  <c r="BB68" i="39"/>
  <c r="AW52" i="39"/>
  <c r="AT36" i="39"/>
  <c r="AV24" i="39"/>
  <c r="AZ38" i="39"/>
  <c r="BA58" i="39"/>
  <c r="AX32" i="39"/>
  <c r="BB53" i="39"/>
  <c r="AX34" i="39"/>
  <c r="AV51" i="39"/>
  <c r="BA40" i="39"/>
  <c r="AW23" i="39"/>
  <c r="AU33" i="39"/>
  <c r="AT33" i="39"/>
  <c r="BA63" i="39"/>
  <c r="BC45" i="39"/>
  <c r="AV33" i="39"/>
  <c r="BA48" i="39"/>
  <c r="BB43" i="39"/>
  <c r="AV42" i="39"/>
  <c r="AU40" i="39"/>
  <c r="BB45" i="39"/>
  <c r="AW33" i="39"/>
  <c r="AT58" i="39"/>
  <c r="BC62" i="39"/>
  <c r="AW42" i="39"/>
  <c r="AT53" i="39"/>
  <c r="AU56" i="39"/>
  <c r="AY42" i="39"/>
  <c r="AY63" i="39"/>
  <c r="AT61" i="39"/>
  <c r="AY67" i="39"/>
  <c r="AX66" i="39"/>
  <c r="AU61" i="39"/>
  <c r="AZ44" i="39"/>
  <c r="BC32" i="39"/>
  <c r="BB28" i="39"/>
  <c r="AT34" i="39"/>
  <c r="AU43" i="39"/>
  <c r="AU42" i="39"/>
  <c r="AW68" i="39"/>
  <c r="BA33" i="39"/>
  <c r="AW29" i="39"/>
  <c r="AW28" i="39"/>
  <c r="AV43" i="39"/>
  <c r="AU62" i="39"/>
  <c r="AY64" i="39"/>
  <c r="BB62" i="39"/>
  <c r="AX33" i="39"/>
  <c r="AV18" i="39"/>
  <c r="BC46" i="39"/>
  <c r="AX29" i="39"/>
  <c r="AU50" i="39"/>
  <c r="AY53" i="39"/>
  <c r="AY52" i="39"/>
  <c r="BB55" i="39"/>
  <c r="AU17" i="39"/>
  <c r="AU16" i="39"/>
  <c r="AX35" i="39"/>
  <c r="BC20" i="39"/>
  <c r="BC19" i="39"/>
  <c r="AZ45" i="39"/>
  <c r="AU65" i="39"/>
  <c r="AU64" i="39"/>
  <c r="BA29" i="39"/>
  <c r="BA28" i="39"/>
  <c r="AU28" i="39"/>
  <c r="AV32" i="39"/>
  <c r="AW45" i="39"/>
  <c r="BB40" i="39"/>
  <c r="BB39" i="39"/>
  <c r="AY56" i="39"/>
  <c r="BC44" i="39"/>
  <c r="AV52" i="39"/>
  <c r="BB26" i="39"/>
  <c r="AU31" i="39"/>
  <c r="AU36" i="39"/>
  <c r="AT14" i="39"/>
  <c r="AW21" i="39"/>
  <c r="BB27" i="39"/>
  <c r="AW58" i="39"/>
  <c r="BA57" i="39"/>
  <c r="AX69" i="39"/>
  <c r="AZ21" i="39"/>
  <c r="AY21" i="39"/>
  <c r="AY20" i="39"/>
  <c r="AW11" i="39"/>
  <c r="BB42" i="39"/>
  <c r="BA32" i="39"/>
  <c r="AV57" i="39"/>
  <c r="AY39" i="39"/>
  <c r="AW53" i="39"/>
  <c r="AY14" i="39"/>
  <c r="AY13" i="39"/>
  <c r="AZ14" i="39"/>
  <c r="BC28" i="39"/>
  <c r="BC68" i="39"/>
  <c r="AW15" i="39"/>
  <c r="AW14" i="39"/>
  <c r="AV29" i="39"/>
  <c r="AV28" i="39"/>
  <c r="AW43" i="39"/>
  <c r="AZ53" i="39"/>
  <c r="AZ52" i="39"/>
  <c r="AT62" i="39"/>
  <c r="AZ19" i="39"/>
  <c r="AZ18" i="39"/>
  <c r="BA50" i="39"/>
  <c r="AW18" i="39"/>
  <c r="BB46" i="39"/>
  <c r="AY29" i="39"/>
  <c r="AT50" i="39"/>
  <c r="BC55" i="39"/>
  <c r="AT17" i="39"/>
  <c r="AV26" i="39"/>
  <c r="AV27" i="39"/>
  <c r="AY35" i="39"/>
  <c r="AZ56" i="39"/>
  <c r="AX65" i="39"/>
  <c r="BB11" i="39"/>
  <c r="AV46" i="39"/>
  <c r="AW32" i="39"/>
  <c r="BB57" i="39"/>
  <c r="AW63" i="39"/>
  <c r="BB44" i="39"/>
  <c r="AZ37" i="39"/>
  <c r="BC26" i="39"/>
  <c r="AT31" i="39"/>
  <c r="AX67" i="39"/>
  <c r="AU14" i="39"/>
  <c r="AV21" i="39"/>
  <c r="BC27" i="39"/>
  <c r="AZ39" i="39"/>
  <c r="BA31" i="39"/>
  <c r="AY69" i="39"/>
  <c r="BA21" i="39"/>
  <c r="AT27" i="39"/>
  <c r="AV11" i="39"/>
  <c r="AZ32" i="39"/>
  <c r="AW57" i="39"/>
  <c r="AU53" i="39"/>
  <c r="AX14" i="39"/>
  <c r="BA14" i="39"/>
  <c r="BA13" i="39"/>
  <c r="AT26" i="39"/>
  <c r="AV15" i="39"/>
  <c r="AV14" i="39"/>
  <c r="BA53" i="39"/>
  <c r="BA52" i="39"/>
  <c r="BA19" i="39"/>
  <c r="BA18" i="39"/>
  <c r="AZ24" i="39"/>
  <c r="AX30" i="39"/>
  <c r="BB65" i="39"/>
  <c r="BB64" i="39"/>
  <c r="AY11" i="39"/>
  <c r="AW27" i="39"/>
  <c r="AW26" i="39"/>
  <c r="AT44" i="39"/>
  <c r="BC11" i="39"/>
  <c r="AV31" i="39"/>
  <c r="AV63" i="39"/>
  <c r="AX13" i="39"/>
  <c r="AX27" i="39"/>
  <c r="AY57" i="39"/>
  <c r="BC52" i="39"/>
  <c r="AY18" i="39"/>
  <c r="AT13" i="39"/>
  <c r="BA39" i="39"/>
  <c r="AZ31" i="39"/>
  <c r="BB52" i="39"/>
  <c r="BB15" i="39"/>
  <c r="BB14" i="39"/>
  <c r="AU27" i="39"/>
  <c r="AY17" i="39"/>
  <c r="AY16" i="39"/>
  <c r="BB22" i="39"/>
  <c r="AU26" i="39"/>
  <c r="AZ23" i="39"/>
  <c r="AX42" i="39"/>
  <c r="AX41" i="39"/>
  <c r="AY22" i="39"/>
  <c r="AT15" i="39"/>
  <c r="BA24" i="39"/>
  <c r="AY30" i="39"/>
  <c r="AX63" i="39"/>
  <c r="BC65" i="39"/>
  <c r="BC64" i="39"/>
  <c r="AX11" i="39"/>
  <c r="AZ17" i="39"/>
  <c r="BB29" i="39"/>
  <c r="AT25" i="39"/>
  <c r="AU44" i="39"/>
  <c r="AV36" i="39"/>
  <c r="AX26" i="39"/>
  <c r="AW31" i="39"/>
  <c r="AX36" i="39"/>
  <c r="BB49" i="39"/>
  <c r="BB48" i="39"/>
  <c r="AZ25" i="39"/>
  <c r="AY27" i="39"/>
  <c r="BC59" i="39"/>
  <c r="BA38" i="39"/>
  <c r="AX57" i="39"/>
  <c r="AW56" i="39"/>
  <c r="AW55" i="39"/>
  <c r="AX18" i="39"/>
  <c r="AU13" i="39"/>
  <c r="AU12" i="39"/>
  <c r="AX62" i="39"/>
  <c r="AT56" i="39"/>
  <c r="BC15" i="39"/>
  <c r="BC14" i="39"/>
  <c r="AV34" i="39"/>
  <c r="AX17" i="39"/>
  <c r="BC22" i="39"/>
  <c r="AZ12" i="39"/>
  <c r="BA23" i="39"/>
  <c r="BA22" i="39"/>
  <c r="AV50" i="39"/>
  <c r="AV49" i="39"/>
  <c r="AX16" i="39"/>
  <c r="AX22" i="39"/>
  <c r="AZ16" i="39"/>
  <c r="AY23" i="39"/>
  <c r="AU15" i="39"/>
  <c r="AY31" i="39"/>
  <c r="BB25" i="39"/>
  <c r="AZ15" i="39"/>
  <c r="BA17" i="39"/>
  <c r="BB24" i="39"/>
  <c r="BC29" i="39"/>
  <c r="AU25" i="39"/>
  <c r="AU24" i="39"/>
  <c r="AY26" i="39"/>
  <c r="AT40" i="39"/>
  <c r="AY36" i="39"/>
  <c r="BC49" i="39"/>
  <c r="BC48" i="39"/>
  <c r="BA25" i="39"/>
  <c r="AX47" i="39"/>
  <c r="AT19" i="39"/>
  <c r="AU32" i="39"/>
  <c r="AX25" i="39"/>
  <c r="BB59" i="39"/>
  <c r="AW34" i="39"/>
  <c r="AY62" i="39"/>
  <c r="AZ27" i="39"/>
  <c r="BA12" i="39"/>
  <c r="AW50" i="39"/>
  <c r="AW49" i="39"/>
  <c r="BA16" i="39"/>
  <c r="BA15" i="39"/>
  <c r="AX45" i="39"/>
  <c r="AX23" i="39"/>
  <c r="AT21" i="39"/>
  <c r="AT20" i="39"/>
  <c r="AX31" i="39"/>
  <c r="BC25" i="39"/>
  <c r="AU18" i="39"/>
  <c r="AZ46" i="39"/>
  <c r="AY50" i="39"/>
  <c r="AY47" i="39"/>
  <c r="AU19" i="39"/>
  <c r="AT32" i="39"/>
  <c r="AZ61" i="39"/>
  <c r="AZ60" i="39"/>
  <c r="AY25" i="39"/>
  <c r="BA44" i="39"/>
  <c r="BA43" i="39"/>
  <c r="AX61" i="39"/>
  <c r="AX60" i="39"/>
  <c r="AU68" i="39"/>
  <c r="AY44" i="39"/>
  <c r="AX28" i="39"/>
  <c r="AT42" i="39"/>
  <c r="AV61" i="39"/>
  <c r="AV60" i="39"/>
  <c r="AT68" i="39"/>
  <c r="BA27" i="39"/>
  <c r="AZ30" i="39"/>
  <c r="AV17" i="39"/>
  <c r="AU21" i="39"/>
  <c r="AU20" i="39"/>
  <c r="AT45" i="39"/>
  <c r="AU30" i="39"/>
  <c r="AT18" i="39"/>
  <c r="BA46" i="39"/>
  <c r="AT11" i="39"/>
  <c r="BC34" i="39"/>
  <c r="AY54" i="39"/>
  <c r="AX50" i="39"/>
  <c r="BB21" i="39"/>
  <c r="AV41" i="39"/>
  <c r="AT57" i="39"/>
  <c r="BA61" i="39"/>
  <c r="BA66" i="39"/>
  <c r="BA65" i="39"/>
  <c r="AZ22" i="39"/>
  <c r="AW13" i="39"/>
  <c r="BB32" i="39"/>
  <c r="BB31" i="39"/>
  <c r="AZ43" i="39"/>
  <c r="AZ63" i="39"/>
  <c r="AY66" i="39"/>
  <c r="AZ11" i="39"/>
  <c r="AX44" i="39"/>
  <c r="AY28" i="39"/>
  <c r="AZ20" i="39"/>
  <c r="BC43" i="39"/>
  <c r="BC42" i="39"/>
  <c r="AW61" i="39"/>
  <c r="AV68" i="39"/>
  <c r="AZ33" i="39"/>
  <c r="BA30" i="39"/>
  <c r="AW17" i="39"/>
  <c r="AY33" i="39"/>
  <c r="BC24" i="39"/>
  <c r="AU45" i="39"/>
  <c r="AX53" i="39"/>
  <c r="AX52" i="39"/>
  <c r="AT30" i="39"/>
  <c r="BB34" i="39"/>
  <c r="AW36" i="39"/>
  <c r="BB20" i="39"/>
  <c r="BB19" i="39"/>
  <c r="BA45" i="39"/>
  <c r="AT65" i="39"/>
  <c r="AT64" i="39"/>
  <c r="AU11" i="39"/>
  <c r="AZ29" i="39"/>
  <c r="AZ28" i="39"/>
  <c r="AT28" i="39"/>
  <c r="AX54" i="39"/>
  <c r="BC39" i="39"/>
  <c r="BC40" i="39"/>
  <c r="BC21" i="39"/>
  <c r="AW41" i="39"/>
  <c r="AW40" i="39"/>
  <c r="AU57" i="39"/>
  <c r="AV13" i="39"/>
  <c r="AV12" i="39"/>
  <c r="AV58" i="39"/>
  <c r="AZ57" i="39"/>
  <c r="BA11" i="39"/>
  <c r="AX21" i="39"/>
  <c r="AX20" i="39"/>
  <c r="AV40" i="39"/>
  <c r="BA20" i="39"/>
  <c r="AX39" i="39"/>
  <c r="AV53" i="39"/>
  <c r="BA60" i="39"/>
  <c r="BC69" i="38"/>
  <c r="BB39" i="38"/>
  <c r="BB63" i="38"/>
  <c r="BB45" i="38"/>
  <c r="AZ45" i="38"/>
  <c r="AZ40" i="38"/>
  <c r="AZ60" i="38"/>
  <c r="BA59" i="38"/>
  <c r="BA46" i="38"/>
  <c r="AY39" i="38"/>
  <c r="AY46" i="38"/>
  <c r="AX43" i="38"/>
  <c r="AX49" i="38"/>
  <c r="AY43" i="38"/>
  <c r="AX47" i="38"/>
  <c r="AX65" i="38"/>
  <c r="AY44" i="38"/>
  <c r="AY54" i="38"/>
  <c r="AV66" i="38"/>
  <c r="AW60" i="38"/>
  <c r="AW57" i="38"/>
  <c r="AV44" i="38"/>
  <c r="AV61" i="38"/>
  <c r="AV52" i="38"/>
  <c r="AU35" i="38"/>
  <c r="AU65" i="38"/>
  <c r="AT45" i="38"/>
  <c r="AU45" i="38"/>
  <c r="BA17" i="38"/>
  <c r="BA16" i="38"/>
  <c r="AU21" i="38"/>
  <c r="AU20" i="38"/>
  <c r="AY30" i="38"/>
  <c r="BA18" i="38"/>
  <c r="AY32" i="38"/>
  <c r="AZ49" i="38"/>
  <c r="AZ48" i="38"/>
  <c r="BB65" i="38"/>
  <c r="AW63" i="38"/>
  <c r="AT11" i="38"/>
  <c r="AX13" i="38"/>
  <c r="AX29" i="38"/>
  <c r="AX57" i="38"/>
  <c r="AT40" i="38"/>
  <c r="AT32" i="38"/>
  <c r="BA39" i="38"/>
  <c r="BA38" i="38"/>
  <c r="AX38" i="38"/>
  <c r="AX56" i="38"/>
  <c r="AT31" i="38"/>
  <c r="BC19" i="38"/>
  <c r="AU16" i="38"/>
  <c r="AU49" i="38"/>
  <c r="BA52" i="38"/>
  <c r="BA51" i="38"/>
  <c r="BB11" i="38"/>
  <c r="BB25" i="38"/>
  <c r="AV18" i="38"/>
  <c r="AZ19" i="38"/>
  <c r="AW12" i="38"/>
  <c r="BC46" i="38"/>
  <c r="BA60" i="38"/>
  <c r="AV25" i="38"/>
  <c r="AX22" i="38"/>
  <c r="AX12" i="38"/>
  <c r="AY27" i="38"/>
  <c r="AW39" i="38"/>
  <c r="AW38" i="38"/>
  <c r="AY31" i="38"/>
  <c r="BB38" i="38"/>
  <c r="AU62" i="38"/>
  <c r="AX11" i="38"/>
  <c r="AV16" i="38"/>
  <c r="AZ41" i="38"/>
  <c r="AW44" i="38"/>
  <c r="BA31" i="38"/>
  <c r="AT43" i="38"/>
  <c r="AZ17" i="38"/>
  <c r="BC49" i="38"/>
  <c r="AZ18" i="38"/>
  <c r="BA49" i="38"/>
  <c r="BA48" i="38"/>
  <c r="AZ64" i="38"/>
  <c r="AV11" i="38"/>
  <c r="AY29" i="38"/>
  <c r="AY57" i="38"/>
  <c r="AX19" i="38"/>
  <c r="AU32" i="38"/>
  <c r="AZ39" i="38"/>
  <c r="AZ38" i="38"/>
  <c r="AY38" i="38"/>
  <c r="AU31" i="38"/>
  <c r="BB19" i="38"/>
  <c r="AT16" i="38"/>
  <c r="AT49" i="38"/>
  <c r="AZ63" i="38"/>
  <c r="AZ14" i="38"/>
  <c r="BC25" i="38"/>
  <c r="BA19" i="38"/>
  <c r="AV12" i="38"/>
  <c r="AW25" i="38"/>
  <c r="AY22" i="38"/>
  <c r="BC22" i="38"/>
  <c r="BB18" i="38"/>
  <c r="AV39" i="38"/>
  <c r="AV38" i="38"/>
  <c r="BC38" i="38"/>
  <c r="AY11" i="38"/>
  <c r="AW16" i="38"/>
  <c r="BA41" i="38"/>
  <c r="BB56" i="38"/>
  <c r="BB16" i="38"/>
  <c r="BB49" i="38"/>
  <c r="BB48" i="38"/>
  <c r="AW13" i="38"/>
  <c r="AV15" i="38"/>
  <c r="AU52" i="38"/>
  <c r="AU60" i="38"/>
  <c r="AW11" i="38"/>
  <c r="AW32" i="38"/>
  <c r="AY49" i="38"/>
  <c r="AZ51" i="38"/>
  <c r="AT63" i="38"/>
  <c r="AV45" i="38"/>
  <c r="AY19" i="38"/>
  <c r="AT15" i="38"/>
  <c r="AT14" i="38"/>
  <c r="AZ37" i="38"/>
  <c r="AZ36" i="38"/>
  <c r="AW49" i="38"/>
  <c r="AU64" i="38"/>
  <c r="AZ62" i="38"/>
  <c r="AX17" i="38"/>
  <c r="AX16" i="38"/>
  <c r="BC21" i="38"/>
  <c r="BC24" i="38"/>
  <c r="BB62" i="38"/>
  <c r="BA63" i="38"/>
  <c r="BA14" i="38"/>
  <c r="AZ21" i="38"/>
  <c r="AZ20" i="38"/>
  <c r="AX23" i="38"/>
  <c r="BB24" i="38"/>
  <c r="BB54" i="38"/>
  <c r="AT62" i="38"/>
  <c r="AV57" i="38"/>
  <c r="BB22" i="38"/>
  <c r="BC18" i="38"/>
  <c r="BC54" i="38"/>
  <c r="BB69" i="38"/>
  <c r="BC37" i="38"/>
  <c r="AV27" i="38"/>
  <c r="AT46" i="38"/>
  <c r="AT57" i="38"/>
  <c r="BC16" i="38"/>
  <c r="AW31" i="38"/>
  <c r="AV13" i="38"/>
  <c r="AW15" i="38"/>
  <c r="AV32" i="38"/>
  <c r="AV28" i="38"/>
  <c r="AW45" i="38"/>
  <c r="AU15" i="38"/>
  <c r="BA37" i="38"/>
  <c r="BA36" i="38"/>
  <c r="AV49" i="38"/>
  <c r="AY17" i="38"/>
  <c r="AX18" i="38"/>
  <c r="BB21" i="38"/>
  <c r="AV65" i="38"/>
  <c r="AV68" i="38"/>
  <c r="AV17" i="38"/>
  <c r="BA13" i="38"/>
  <c r="BA21" i="38"/>
  <c r="BA20" i="38"/>
  <c r="AY23" i="38"/>
  <c r="AX52" i="38"/>
  <c r="AX51" i="38"/>
  <c r="AU54" i="38"/>
  <c r="AT29" i="38"/>
  <c r="BB23" i="38"/>
  <c r="AW27" i="38"/>
  <c r="AU57" i="38"/>
  <c r="AZ24" i="38"/>
  <c r="AV36" i="38"/>
  <c r="AV35" i="38"/>
  <c r="AX46" i="38"/>
  <c r="AV31" i="38"/>
  <c r="AW66" i="38"/>
  <c r="BC57" i="38"/>
  <c r="AX48" i="38"/>
  <c r="AU22" i="38"/>
  <c r="AU44" i="38"/>
  <c r="AU43" i="38"/>
  <c r="AX28" i="38"/>
  <c r="AU68" i="38"/>
  <c r="AU67" i="38"/>
  <c r="BB13" i="38"/>
  <c r="BB12" i="38"/>
  <c r="BC15" i="38"/>
  <c r="AW28" i="38"/>
  <c r="BB20" i="38"/>
  <c r="AU13" i="38"/>
  <c r="AU12" i="38"/>
  <c r="AX20" i="38"/>
  <c r="AX21" i="38"/>
  <c r="AZ44" i="38"/>
  <c r="AZ43" i="38"/>
  <c r="BA30" i="38"/>
  <c r="AW62" i="38"/>
  <c r="AX25" i="38"/>
  <c r="AX24" i="38"/>
  <c r="AY18" i="38"/>
  <c r="BB29" i="38"/>
  <c r="AX33" i="38"/>
  <c r="AX26" i="38"/>
  <c r="AW65" i="38"/>
  <c r="AW68" i="38"/>
  <c r="AW17" i="38"/>
  <c r="AU14" i="38"/>
  <c r="AZ13" i="38"/>
  <c r="AZ12" i="38"/>
  <c r="AZ29" i="38"/>
  <c r="AZ28" i="38"/>
  <c r="BC41" i="38"/>
  <c r="AZ33" i="38"/>
  <c r="BB33" i="38"/>
  <c r="AZ61" i="38"/>
  <c r="AY52" i="38"/>
  <c r="AY51" i="38"/>
  <c r="AZ11" i="38"/>
  <c r="AY45" i="38"/>
  <c r="AU29" i="38"/>
  <c r="BC23" i="38"/>
  <c r="AW35" i="38"/>
  <c r="AX54" i="38"/>
  <c r="AW52" i="38"/>
  <c r="BB17" i="38"/>
  <c r="AZ22" i="38"/>
  <c r="AV14" i="38"/>
  <c r="AX36" i="38"/>
  <c r="AX35" i="38"/>
  <c r="AZ69" i="38"/>
  <c r="BA24" i="38"/>
  <c r="BB14" i="38"/>
  <c r="AT52" i="38"/>
  <c r="AV55" i="38"/>
  <c r="AV54" i="38"/>
  <c r="AX63" i="38"/>
  <c r="AX62" i="38"/>
  <c r="AT26" i="38"/>
  <c r="AT22" i="38"/>
  <c r="AW30" i="38"/>
  <c r="AY28" i="38"/>
  <c r="AZ57" i="38"/>
  <c r="AZ56" i="38"/>
  <c r="AV67" i="38"/>
  <c r="BC13" i="38"/>
  <c r="BC12" i="38"/>
  <c r="BB15" i="38"/>
  <c r="AY37" i="38"/>
  <c r="BB30" i="38"/>
  <c r="AV64" i="38"/>
  <c r="BC20" i="38"/>
  <c r="AT13" i="38"/>
  <c r="AY20" i="38"/>
  <c r="AY21" i="38"/>
  <c r="BA44" i="38"/>
  <c r="AZ30" i="38"/>
  <c r="AW61" i="38"/>
  <c r="AV62" i="38"/>
  <c r="AY24" i="38"/>
  <c r="AY25" i="38"/>
  <c r="AT39" i="38"/>
  <c r="BC29" i="38"/>
  <c r="AY33" i="38"/>
  <c r="AY26" i="38"/>
  <c r="AY56" i="38"/>
  <c r="AW56" i="38"/>
  <c r="AZ59" i="38"/>
  <c r="AZ25" i="38"/>
  <c r="AZ16" i="38"/>
  <c r="BA29" i="38"/>
  <c r="BA28" i="38"/>
  <c r="BB41" i="38"/>
  <c r="BA33" i="38"/>
  <c r="BC33" i="38"/>
  <c r="BA61" i="38"/>
  <c r="BA11" i="38"/>
  <c r="AX45" i="38"/>
  <c r="AX42" i="38"/>
  <c r="AX64" i="38"/>
  <c r="BC67" i="38"/>
  <c r="AT67" i="38"/>
  <c r="BC17" i="38"/>
  <c r="BA22" i="38"/>
  <c r="AW14" i="38"/>
  <c r="AY36" i="38"/>
  <c r="AY35" i="38"/>
  <c r="AY64" i="38"/>
  <c r="BB67" i="38"/>
  <c r="BA69" i="38"/>
  <c r="AW22" i="38"/>
  <c r="BC14" i="38"/>
  <c r="AW55" i="38"/>
  <c r="AW54" i="38"/>
  <c r="AY63" i="38"/>
  <c r="AY62" i="38"/>
  <c r="AU26" i="38"/>
  <c r="AV30" i="38"/>
  <c r="BA57" i="38"/>
  <c r="BA56" i="38"/>
  <c r="AW19" i="38"/>
  <c r="BB44" i="38"/>
  <c r="BB43" i="38"/>
  <c r="BC30" i="38"/>
  <c r="AZ54" i="38"/>
  <c r="AZ53" i="38"/>
  <c r="AV29" i="38"/>
  <c r="AY40" i="38"/>
  <c r="AX39" i="38"/>
  <c r="BA25" i="38"/>
  <c r="AV40" i="38"/>
  <c r="AZ26" i="38"/>
  <c r="AW26" i="38"/>
  <c r="AT65" i="38"/>
  <c r="AU17" i="38"/>
  <c r="AT18" i="38"/>
  <c r="AV33" i="38"/>
  <c r="AY42" i="38"/>
  <c r="AX60" i="38"/>
  <c r="AX59" i="38"/>
  <c r="BB59" i="38"/>
  <c r="AT25" i="38"/>
  <c r="AZ23" i="38"/>
  <c r="AV43" i="38"/>
  <c r="AV60" i="38"/>
  <c r="AT59" i="38"/>
  <c r="AX68" i="38"/>
  <c r="AV22" i="38"/>
  <c r="AV21" i="38"/>
  <c r="AT21" i="38"/>
  <c r="AX30" i="38"/>
  <c r="AX32" i="38"/>
  <c r="AU11" i="38"/>
  <c r="AY13" i="38"/>
  <c r="AV19" i="38"/>
  <c r="BC44" i="38"/>
  <c r="BC43" i="38"/>
  <c r="BA54" i="38"/>
  <c r="BA53" i="38"/>
  <c r="AW29" i="38"/>
  <c r="AY47" i="38"/>
  <c r="BC63" i="38"/>
  <c r="AX40" i="38"/>
  <c r="AT54" i="38"/>
  <c r="BC11" i="38"/>
  <c r="AW18" i="38"/>
  <c r="BA26" i="38"/>
  <c r="BC39" i="38"/>
  <c r="AV26" i="38"/>
  <c r="AT17" i="38"/>
  <c r="AU18" i="38"/>
  <c r="AY12" i="38"/>
  <c r="AX27" i="38"/>
  <c r="AW33" i="38"/>
  <c r="AX31" i="38"/>
  <c r="AY60" i="38"/>
  <c r="AY59" i="38"/>
  <c r="BC59" i="38"/>
  <c r="AU25" i="38"/>
  <c r="BA23" i="38"/>
  <c r="AZ31" i="38"/>
  <c r="AU59" i="38"/>
  <c r="AY68" i="38"/>
  <c r="AY67" i="38"/>
  <c r="AW30" i="37"/>
  <c r="BB20" i="37"/>
  <c r="AX32" i="37"/>
  <c r="AT14" i="37"/>
  <c r="AT13" i="37"/>
  <c r="AV52" i="37"/>
  <c r="AU11" i="37"/>
  <c r="AX37" i="37"/>
  <c r="AY27" i="37"/>
  <c r="AY63" i="37"/>
  <c r="BB58" i="37"/>
  <c r="AZ24" i="37"/>
  <c r="BB31" i="37"/>
  <c r="AX12" i="37"/>
  <c r="BC33" i="37"/>
  <c r="BC22" i="37"/>
  <c r="AW35" i="37"/>
  <c r="AZ48" i="37"/>
  <c r="AT66" i="37"/>
  <c r="AX24" i="37"/>
  <c r="BB19" i="37"/>
  <c r="BB18" i="37"/>
  <c r="AT33" i="37"/>
  <c r="AX22" i="37"/>
  <c r="AT35" i="37"/>
  <c r="BA50" i="37"/>
  <c r="AY68" i="37"/>
  <c r="BA14" i="37"/>
  <c r="AU26" i="37"/>
  <c r="AW33" i="37"/>
  <c r="AT61" i="37"/>
  <c r="BA28" i="37"/>
  <c r="AX50" i="37"/>
  <c r="BC56" i="37"/>
  <c r="AW48" i="37"/>
  <c r="AT68" i="37"/>
  <c r="AX21" i="37"/>
  <c r="AW18" i="37"/>
  <c r="AZ36" i="37"/>
  <c r="AZ56" i="37"/>
  <c r="AX52" i="37"/>
  <c r="AT24" i="37"/>
  <c r="AV19" i="37"/>
  <c r="AU23" i="37"/>
  <c r="AY47" i="37"/>
  <c r="AT57" i="37"/>
  <c r="AV11" i="37"/>
  <c r="BC20" i="37"/>
  <c r="AX17" i="37"/>
  <c r="BA64" i="37"/>
  <c r="AV14" i="37"/>
  <c r="AX20" i="37"/>
  <c r="AX29" i="37"/>
  <c r="AX63" i="37"/>
  <c r="BA15" i="37"/>
  <c r="BC31" i="37"/>
  <c r="AY12" i="37"/>
  <c r="BB33" i="37"/>
  <c r="AV15" i="37"/>
  <c r="BA48" i="37"/>
  <c r="AY24" i="37"/>
  <c r="BC19" i="37"/>
  <c r="BC18" i="37"/>
  <c r="AU33" i="37"/>
  <c r="AY22" i="37"/>
  <c r="AU35" i="37"/>
  <c r="AX67" i="37"/>
  <c r="AX48" i="37"/>
  <c r="BB24" i="37"/>
  <c r="BB23" i="37"/>
  <c r="AZ31" i="37"/>
  <c r="AU12" i="37"/>
  <c r="AZ21" i="37"/>
  <c r="AZ28" i="37"/>
  <c r="AY50" i="37"/>
  <c r="AU68" i="37"/>
  <c r="AY21" i="37"/>
  <c r="AX47" i="37"/>
  <c r="BA36" i="37"/>
  <c r="AU24" i="37"/>
  <c r="AW19" i="37"/>
  <c r="AT23" i="37"/>
  <c r="AY36" i="37"/>
  <c r="AV28" i="37"/>
  <c r="AU57" i="37"/>
  <c r="AW61" i="37"/>
  <c r="AW11" i="37"/>
  <c r="BB64" i="37"/>
  <c r="BA25" i="37"/>
  <c r="AT22" i="37"/>
  <c r="BC49" i="37"/>
  <c r="AZ53" i="37"/>
  <c r="AZ52" i="37"/>
  <c r="AY17" i="37"/>
  <c r="AZ20" i="37"/>
  <c r="BA29" i="37"/>
  <c r="AW58" i="37"/>
  <c r="AZ49" i="37"/>
  <c r="AW51" i="37"/>
  <c r="AW14" i="37"/>
  <c r="AW12" i="37"/>
  <c r="AY20" i="37"/>
  <c r="AY29" i="37"/>
  <c r="AU44" i="37"/>
  <c r="AU45" i="37"/>
  <c r="AV62" i="37"/>
  <c r="AV61" i="37"/>
  <c r="AU69" i="37"/>
  <c r="AZ15" i="37"/>
  <c r="AX11" i="37"/>
  <c r="AZ12" i="37"/>
  <c r="AW15" i="37"/>
  <c r="BC59" i="37"/>
  <c r="AZ58" i="37"/>
  <c r="AT30" i="37"/>
  <c r="BB11" i="37"/>
  <c r="BA18" i="37"/>
  <c r="BB52" i="37"/>
  <c r="BC24" i="37"/>
  <c r="BC23" i="37"/>
  <c r="BA31" i="37"/>
  <c r="BA21" i="37"/>
  <c r="BA35" i="37"/>
  <c r="AV34" i="37"/>
  <c r="BA57" i="37"/>
  <c r="AX14" i="37"/>
  <c r="BA13" i="37"/>
  <c r="BB37" i="37"/>
  <c r="AX28" i="37"/>
  <c r="AV50" i="37"/>
  <c r="AU67" i="37"/>
  <c r="AT54" i="37"/>
  <c r="AX30" i="37"/>
  <c r="AY33" i="37"/>
  <c r="AX13" i="37"/>
  <c r="AW28" i="37"/>
  <c r="BC53" i="37"/>
  <c r="BB55" i="37"/>
  <c r="AW47" i="37"/>
  <c r="BB17" i="37"/>
  <c r="BB16" i="37"/>
  <c r="AZ25" i="37"/>
  <c r="AU22" i="37"/>
  <c r="BA53" i="37"/>
  <c r="BA52" i="37"/>
  <c r="BA20" i="37"/>
  <c r="AZ29" i="37"/>
  <c r="AT55" i="37"/>
  <c r="AV12" i="37"/>
  <c r="BB25" i="37"/>
  <c r="BA22" i="37"/>
  <c r="AT45" i="37"/>
  <c r="AT44" i="37"/>
  <c r="AY11" i="37"/>
  <c r="BA12" i="37"/>
  <c r="AV27" i="37"/>
  <c r="AU30" i="37"/>
  <c r="BC11" i="37"/>
  <c r="AZ18" i="37"/>
  <c r="BC34" i="37"/>
  <c r="BC30" i="37"/>
  <c r="BA16" i="37"/>
  <c r="BB32" i="37"/>
  <c r="AY14" i="37"/>
  <c r="AX31" i="37"/>
  <c r="AZ13" i="37"/>
  <c r="AY28" i="37"/>
  <c r="AW50" i="37"/>
  <c r="AU54" i="37"/>
  <c r="AY30" i="37"/>
  <c r="AX33" i="37"/>
  <c r="AY13" i="37"/>
  <c r="BC36" i="37"/>
  <c r="AV47" i="37"/>
  <c r="BA17" i="37"/>
  <c r="BC17" i="37"/>
  <c r="AT17" i="37"/>
  <c r="AX15" i="37"/>
  <c r="BB63" i="37"/>
  <c r="AX69" i="37"/>
  <c r="AX25" i="37"/>
  <c r="AT21" i="37"/>
  <c r="AT20" i="37"/>
  <c r="BA42" i="37"/>
  <c r="AY53" i="37"/>
  <c r="AY52" i="37"/>
  <c r="AU55" i="37"/>
  <c r="BC25" i="37"/>
  <c r="AZ22" i="37"/>
  <c r="AT39" i="37"/>
  <c r="AV22" i="37"/>
  <c r="BC13" i="37"/>
  <c r="AW20" i="37"/>
  <c r="AW27" i="37"/>
  <c r="AY57" i="37"/>
  <c r="AT49" i="37"/>
  <c r="AT48" i="37"/>
  <c r="AT52" i="37"/>
  <c r="AX26" i="37"/>
  <c r="AT64" i="37"/>
  <c r="BB21" i="37"/>
  <c r="AT29" i="37"/>
  <c r="AT28" i="37"/>
  <c r="BB34" i="37"/>
  <c r="AX66" i="37"/>
  <c r="AZ41" i="37"/>
  <c r="BB61" i="37"/>
  <c r="BB30" i="37"/>
  <c r="BB29" i="37"/>
  <c r="AZ16" i="37"/>
  <c r="BC32" i="37"/>
  <c r="AZ38" i="37"/>
  <c r="AX45" i="37"/>
  <c r="AX44" i="37"/>
  <c r="AZ66" i="37"/>
  <c r="AV24" i="37"/>
  <c r="AY31" i="37"/>
  <c r="AV23" i="37"/>
  <c r="AV40" i="37"/>
  <c r="AV39" i="37"/>
  <c r="AT34" i="37"/>
  <c r="AW55" i="37"/>
  <c r="BC69" i="37"/>
  <c r="AV31" i="37"/>
  <c r="AZ44" i="37"/>
  <c r="AV21" i="37"/>
  <c r="AU42" i="37"/>
  <c r="BB36" i="37"/>
  <c r="AW63" i="37"/>
  <c r="BB46" i="37"/>
  <c r="AZ69" i="37"/>
  <c r="AZ68" i="37"/>
  <c r="AZ17" i="37"/>
  <c r="AU17" i="37"/>
  <c r="AY15" i="37"/>
  <c r="BC42" i="37"/>
  <c r="BC41" i="37"/>
  <c r="BC63" i="37"/>
  <c r="BB62" i="37"/>
  <c r="AU16" i="37"/>
  <c r="AY25" i="37"/>
  <c r="AU21" i="37"/>
  <c r="AU20" i="37"/>
  <c r="AZ63" i="37"/>
  <c r="AV17" i="37"/>
  <c r="AV13" i="37"/>
  <c r="AX42" i="37"/>
  <c r="AX41" i="37"/>
  <c r="AV58" i="37"/>
  <c r="AW22" i="37"/>
  <c r="BB13" i="37"/>
  <c r="AV20" i="37"/>
  <c r="AV29" i="37"/>
  <c r="AY58" i="37"/>
  <c r="AX57" i="37"/>
  <c r="AU49" i="37"/>
  <c r="AU48" i="37"/>
  <c r="BC54" i="37"/>
  <c r="AU52" i="37"/>
  <c r="AY26" i="37"/>
  <c r="AU64" i="37"/>
  <c r="BC21" i="37"/>
  <c r="AU29" i="37"/>
  <c r="AU28" i="37"/>
  <c r="AT38" i="37"/>
  <c r="AT63" i="37"/>
  <c r="AY49" i="37"/>
  <c r="AX54" i="37"/>
  <c r="BC15" i="37"/>
  <c r="AZ19" i="37"/>
  <c r="AX23" i="37"/>
  <c r="AX18" i="37"/>
  <c r="BA55" i="37"/>
  <c r="BA38" i="37"/>
  <c r="AY45" i="37"/>
  <c r="AY44" i="37"/>
  <c r="BA66" i="37"/>
  <c r="AW24" i="37"/>
  <c r="AU15" i="37"/>
  <c r="AW23" i="37"/>
  <c r="AW40" i="37"/>
  <c r="AW39" i="37"/>
  <c r="AU34" i="37"/>
  <c r="AV55" i="37"/>
  <c r="BB69" i="37"/>
  <c r="AW31" i="37"/>
  <c r="BA44" i="37"/>
  <c r="AW21" i="37"/>
  <c r="AT42" i="37"/>
  <c r="BA47" i="37"/>
  <c r="AV63" i="37"/>
  <c r="BC46" i="37"/>
  <c r="BA69" i="37"/>
  <c r="BA68" i="37"/>
  <c r="AV16" i="37"/>
  <c r="AZ11" i="37"/>
  <c r="BB42" i="37"/>
  <c r="BB41" i="37"/>
  <c r="AT16" i="37"/>
  <c r="AT15" i="37"/>
  <c r="BA27" i="37"/>
  <c r="AT36" i="37"/>
  <c r="BA63" i="37"/>
  <c r="AW17" i="37"/>
  <c r="AW13" i="37"/>
  <c r="AY42" i="37"/>
  <c r="AY41" i="37"/>
  <c r="BA26" i="37"/>
  <c r="AW64" i="37"/>
  <c r="AV25" i="37"/>
  <c r="AW29" i="37"/>
  <c r="AX58" i="37"/>
  <c r="BC28" i="37"/>
  <c r="BC14" i="37"/>
  <c r="AT31" i="37"/>
  <c r="BA23" i="37"/>
  <c r="AY54" i="37"/>
  <c r="AU60" i="37"/>
  <c r="BB15" i="37"/>
  <c r="BA19" i="37"/>
  <c r="AY23" i="37"/>
  <c r="AY18" i="37"/>
  <c r="AV32" i="37"/>
  <c r="AZ61" i="37"/>
  <c r="AZ30" i="37"/>
  <c r="AX19" i="37"/>
  <c r="AZ33" i="37"/>
  <c r="AX36" i="37"/>
  <c r="AT32" i="37"/>
  <c r="AW45" i="37"/>
  <c r="AW44" i="37"/>
  <c r="AX61" i="37"/>
  <c r="AX16" i="37"/>
  <c r="AT19" i="37"/>
  <c r="AZ32" i="37"/>
  <c r="AX56" i="37"/>
  <c r="AZ60" i="37"/>
  <c r="AV66" i="37"/>
  <c r="AV30" i="37"/>
  <c r="AW16" i="37"/>
  <c r="BA11" i="37"/>
  <c r="AY32" i="37"/>
  <c r="AU14" i="37"/>
  <c r="AZ27" i="37"/>
  <c r="AU36" i="37"/>
  <c r="AT11" i="37"/>
  <c r="AX27" i="37"/>
  <c r="BA24" i="37"/>
  <c r="AZ26" i="37"/>
  <c r="AW25" i="37"/>
  <c r="BB22" i="37"/>
  <c r="AV35" i="37"/>
  <c r="BB28" i="37"/>
  <c r="BB27" i="37"/>
  <c r="BB14" i="37"/>
  <c r="AU31" i="37"/>
  <c r="AZ23" i="37"/>
  <c r="BA39" i="37"/>
  <c r="BC45" i="37"/>
  <c r="BC44" i="37"/>
  <c r="AZ14" i="37"/>
  <c r="AT26" i="37"/>
  <c r="AV33" i="37"/>
  <c r="AU61" i="37"/>
  <c r="AW32" i="37"/>
  <c r="BB56" i="37"/>
  <c r="AV48" i="37"/>
  <c r="BA61" i="37"/>
  <c r="BA60" i="37"/>
  <c r="BA30" i="37"/>
  <c r="AY19" i="37"/>
  <c r="BA33" i="37"/>
  <c r="AV18" i="37"/>
  <c r="AU32" i="37"/>
  <c r="AV45" i="37"/>
  <c r="AV44" i="37"/>
  <c r="AY61" i="37"/>
  <c r="AY16" i="37"/>
  <c r="AU19" i="37"/>
  <c r="AU18" i="37"/>
  <c r="BA32" i="37"/>
  <c r="U1" i="12" l="1"/>
  <c r="U1" i="13"/>
  <c r="U1" i="14"/>
  <c r="U1" i="15"/>
  <c r="U1" i="17"/>
  <c r="U1" i="18"/>
  <c r="U1" i="20"/>
  <c r="U1" i="21"/>
  <c r="U1" i="19"/>
  <c r="U1" i="22"/>
  <c r="U1" i="25"/>
  <c r="U1" i="24"/>
  <c r="U1" i="23"/>
  <c r="U1" i="16"/>
  <c r="U1" i="27"/>
  <c r="U1" i="28"/>
  <c r="U1" i="26"/>
  <c r="AS67" i="28" l="1"/>
  <c r="AS66" i="28"/>
  <c r="AO65" i="28"/>
  <c r="AM64" i="28"/>
  <c r="AK63" i="28"/>
  <c r="AK62" i="28"/>
  <c r="AM60" i="28"/>
  <c r="AS59" i="28"/>
  <c r="AO57" i="28"/>
  <c r="AS56" i="28"/>
  <c r="AM54" i="28"/>
  <c r="AM43" i="28"/>
  <c r="AQ42" i="28"/>
  <c r="C35" i="28"/>
  <c r="D35" i="28" s="1"/>
  <c r="C34" i="28"/>
  <c r="D34" i="28" s="1"/>
  <c r="C33" i="28"/>
  <c r="D33" i="28" s="1"/>
  <c r="AS32" i="28"/>
  <c r="C32" i="28"/>
  <c r="D32" i="28" s="1"/>
  <c r="C31" i="28"/>
  <c r="D31" i="28" s="1"/>
  <c r="C30" i="28"/>
  <c r="D30" i="28" s="1"/>
  <c r="AS29" i="28"/>
  <c r="C29" i="28"/>
  <c r="D29" i="28" s="1"/>
  <c r="C28" i="28"/>
  <c r="D28" i="28" s="1"/>
  <c r="C27" i="28"/>
  <c r="D27" i="28" s="1"/>
  <c r="AO26" i="28"/>
  <c r="C26" i="28"/>
  <c r="D26" i="28" s="1"/>
  <c r="C25" i="28"/>
  <c r="D25" i="28" s="1"/>
  <c r="C24" i="28"/>
  <c r="D24" i="28" s="1"/>
  <c r="C23" i="28"/>
  <c r="D23" i="28" s="1"/>
  <c r="C22" i="28"/>
  <c r="D22" i="28" s="1"/>
  <c r="AM21" i="28"/>
  <c r="C21" i="28"/>
  <c r="D21" i="28" s="1"/>
  <c r="AM20" i="28"/>
  <c r="C20" i="28"/>
  <c r="D20" i="28" s="1"/>
  <c r="C19" i="28"/>
  <c r="D19" i="28" s="1"/>
  <c r="AM18" i="28"/>
  <c r="C18" i="28"/>
  <c r="D18" i="28" s="1"/>
  <c r="AO17" i="28"/>
  <c r="C17" i="28"/>
  <c r="D17" i="28" s="1"/>
  <c r="C16" i="28"/>
  <c r="D16" i="28" s="1"/>
  <c r="C15" i="28"/>
  <c r="D15" i="28" s="1"/>
  <c r="C14" i="28"/>
  <c r="D14" i="28" s="1"/>
  <c r="AQ13" i="28"/>
  <c r="C13" i="28"/>
  <c r="D13" i="28" s="1"/>
  <c r="AO12" i="28"/>
  <c r="C12" i="28"/>
  <c r="D12" i="28" s="1"/>
  <c r="C11" i="28"/>
  <c r="D11" i="28" s="1"/>
  <c r="C10" i="28"/>
  <c r="D10" i="28" s="1"/>
  <c r="C9" i="28"/>
  <c r="D9" i="28" s="1"/>
  <c r="C8" i="28"/>
  <c r="D8" i="28" s="1"/>
  <c r="AK70" i="27"/>
  <c r="BE70" i="27" s="1"/>
  <c r="AK67" i="27"/>
  <c r="AQ65" i="27"/>
  <c r="AK63" i="27"/>
  <c r="AK62" i="27"/>
  <c r="AQ61" i="27"/>
  <c r="AK59" i="27"/>
  <c r="AK58" i="27"/>
  <c r="AO57" i="27"/>
  <c r="AS56" i="27"/>
  <c r="AK55" i="27"/>
  <c r="AM53" i="27"/>
  <c r="AS52" i="27"/>
  <c r="AO51" i="27"/>
  <c r="AQ46" i="27"/>
  <c r="AO44" i="27"/>
  <c r="AQ43" i="27"/>
  <c r="AO39" i="27"/>
  <c r="C38" i="27"/>
  <c r="D38" i="27" s="1"/>
  <c r="C37" i="27"/>
  <c r="D37" i="27" s="1"/>
  <c r="AQ36" i="27"/>
  <c r="C36" i="27"/>
  <c r="D36" i="27" s="1"/>
  <c r="AQ35" i="27"/>
  <c r="C35" i="27"/>
  <c r="D35" i="27" s="1"/>
  <c r="C34" i="27"/>
  <c r="D34" i="27" s="1"/>
  <c r="AQ33" i="27"/>
  <c r="C33" i="27"/>
  <c r="D33" i="27" s="1"/>
  <c r="C32" i="27"/>
  <c r="D32" i="27" s="1"/>
  <c r="C31" i="27"/>
  <c r="D31" i="27" s="1"/>
  <c r="C30" i="27"/>
  <c r="D30" i="27" s="1"/>
  <c r="C29" i="27"/>
  <c r="D29" i="27" s="1"/>
  <c r="AQ28" i="27"/>
  <c r="C28" i="27"/>
  <c r="D28" i="27" s="1"/>
  <c r="C27" i="27"/>
  <c r="D27" i="27" s="1"/>
  <c r="C26" i="27"/>
  <c r="D26" i="27" s="1"/>
  <c r="AQ25" i="27"/>
  <c r="C25" i="27"/>
  <c r="D25" i="27" s="1"/>
  <c r="C24" i="27"/>
  <c r="D24" i="27" s="1"/>
  <c r="AQ23" i="27"/>
  <c r="C23" i="27"/>
  <c r="D23" i="27" s="1"/>
  <c r="C22" i="27"/>
  <c r="D22" i="27" s="1"/>
  <c r="AQ21" i="27"/>
  <c r="C21" i="27"/>
  <c r="D21" i="27" s="1"/>
  <c r="C20" i="27"/>
  <c r="D20" i="27" s="1"/>
  <c r="C19" i="27"/>
  <c r="D19" i="27" s="1"/>
  <c r="AQ18" i="27"/>
  <c r="C18" i="27"/>
  <c r="D18" i="27" s="1"/>
  <c r="AO17" i="27"/>
  <c r="C17" i="27"/>
  <c r="D17" i="27" s="1"/>
  <c r="C16" i="27"/>
  <c r="D16" i="27" s="1"/>
  <c r="C15" i="27"/>
  <c r="D15" i="27" s="1"/>
  <c r="C14" i="27"/>
  <c r="D14" i="27" s="1"/>
  <c r="C13" i="27"/>
  <c r="D13" i="27" s="1"/>
  <c r="C12" i="27"/>
  <c r="D12" i="27" s="1"/>
  <c r="C11" i="27"/>
  <c r="D11" i="27" s="1"/>
  <c r="C10" i="27"/>
  <c r="D10" i="27" s="1"/>
  <c r="C9" i="27"/>
  <c r="D9" i="27" s="1"/>
  <c r="C8" i="27"/>
  <c r="D8" i="27" s="1"/>
  <c r="AM64" i="26"/>
  <c r="AS63" i="26"/>
  <c r="AQ61" i="26"/>
  <c r="AQ60" i="26"/>
  <c r="AS56" i="26"/>
  <c r="AK54" i="26"/>
  <c r="AK53" i="26"/>
  <c r="AO49" i="26"/>
  <c r="AO45" i="26"/>
  <c r="AQ43" i="26"/>
  <c r="AQ41" i="26"/>
  <c r="AM40" i="26"/>
  <c r="AS39" i="26"/>
  <c r="C38" i="26"/>
  <c r="D38" i="26" s="1"/>
  <c r="C37" i="26"/>
  <c r="D37" i="26" s="1"/>
  <c r="C36" i="26"/>
  <c r="D36" i="26" s="1"/>
  <c r="C35" i="26"/>
  <c r="D35" i="26" s="1"/>
  <c r="AM34" i="26"/>
  <c r="C34" i="26"/>
  <c r="D34" i="26" s="1"/>
  <c r="C33" i="26"/>
  <c r="D33" i="26" s="1"/>
  <c r="AQ32" i="26"/>
  <c r="C32" i="26"/>
  <c r="D32" i="26" s="1"/>
  <c r="AM31" i="26"/>
  <c r="C31" i="26"/>
  <c r="D31" i="26" s="1"/>
  <c r="C30" i="26"/>
  <c r="D30" i="26" s="1"/>
  <c r="AO29" i="26"/>
  <c r="C29" i="26"/>
  <c r="D29" i="26" s="1"/>
  <c r="C28" i="26"/>
  <c r="D28" i="26" s="1"/>
  <c r="C27" i="26"/>
  <c r="D27" i="26" s="1"/>
  <c r="C26" i="26"/>
  <c r="D26" i="26" s="1"/>
  <c r="C25" i="26"/>
  <c r="D25" i="26" s="1"/>
  <c r="AO24" i="26"/>
  <c r="C24" i="26"/>
  <c r="D24" i="26" s="1"/>
  <c r="C23" i="26"/>
  <c r="D23" i="26" s="1"/>
  <c r="C22" i="26"/>
  <c r="D22" i="26" s="1"/>
  <c r="C21" i="26"/>
  <c r="D21" i="26" s="1"/>
  <c r="AM20" i="26"/>
  <c r="C20" i="26"/>
  <c r="D20" i="26" s="1"/>
  <c r="C19" i="26"/>
  <c r="D19" i="26" s="1"/>
  <c r="C18" i="26"/>
  <c r="D18" i="26" s="1"/>
  <c r="C17" i="26"/>
  <c r="D17" i="26" s="1"/>
  <c r="C16" i="26"/>
  <c r="D16" i="26" s="1"/>
  <c r="AM15" i="26"/>
  <c r="C15" i="26"/>
  <c r="D15" i="26" s="1"/>
  <c r="AM14" i="26"/>
  <c r="C14" i="26"/>
  <c r="D14" i="26" s="1"/>
  <c r="C13" i="26"/>
  <c r="D13" i="26" s="1"/>
  <c r="C12" i="26"/>
  <c r="D12" i="26" s="1"/>
  <c r="AM11" i="26"/>
  <c r="C11" i="26"/>
  <c r="D11" i="26" s="1"/>
  <c r="C10" i="26"/>
  <c r="D10" i="26" s="1"/>
  <c r="C9" i="26"/>
  <c r="D9" i="26" s="1"/>
  <c r="C8" i="26"/>
  <c r="D8" i="26" s="1"/>
  <c r="AQ68" i="25"/>
  <c r="AS63" i="25"/>
  <c r="AS62" i="25"/>
  <c r="AS61" i="25"/>
  <c r="AM60" i="25"/>
  <c r="AM59" i="25"/>
  <c r="AM56" i="25"/>
  <c r="AO55" i="25"/>
  <c r="AS53" i="25"/>
  <c r="AQ52" i="25"/>
  <c r="AO51" i="25"/>
  <c r="AS49" i="25"/>
  <c r="AQ45" i="25"/>
  <c r="C37" i="25"/>
  <c r="D37" i="25" s="1"/>
  <c r="C36" i="25"/>
  <c r="D36" i="25" s="1"/>
  <c r="AM35" i="25"/>
  <c r="C35" i="25"/>
  <c r="D35" i="25" s="1"/>
  <c r="C34" i="25"/>
  <c r="D34" i="25" s="1"/>
  <c r="C33" i="25"/>
  <c r="D33" i="25" s="1"/>
  <c r="AO32" i="25"/>
  <c r="C32" i="25"/>
  <c r="D32" i="25" s="1"/>
  <c r="AO31" i="25"/>
  <c r="C31" i="25"/>
  <c r="D31" i="25" s="1"/>
  <c r="AO30" i="25"/>
  <c r="C30" i="25"/>
  <c r="D30" i="25" s="1"/>
  <c r="AO29" i="25"/>
  <c r="C29" i="25"/>
  <c r="D29" i="25" s="1"/>
  <c r="AM28" i="25"/>
  <c r="C28" i="25"/>
  <c r="D28" i="25" s="1"/>
  <c r="C27" i="25"/>
  <c r="D27" i="25" s="1"/>
  <c r="AO26" i="25"/>
  <c r="C26" i="25"/>
  <c r="D26" i="25" s="1"/>
  <c r="AO25" i="25"/>
  <c r="C25" i="25"/>
  <c r="D25" i="25" s="1"/>
  <c r="AO24" i="25"/>
  <c r="C24" i="25"/>
  <c r="D24" i="25" s="1"/>
  <c r="C23" i="25"/>
  <c r="D23" i="25" s="1"/>
  <c r="AO22" i="25"/>
  <c r="C22" i="25"/>
  <c r="D22" i="25" s="1"/>
  <c r="C21" i="25"/>
  <c r="D21" i="25" s="1"/>
  <c r="C20" i="25"/>
  <c r="D20" i="25" s="1"/>
  <c r="C19" i="25"/>
  <c r="D19" i="25" s="1"/>
  <c r="AS18" i="25"/>
  <c r="C18" i="25"/>
  <c r="D18" i="25" s="1"/>
  <c r="C17" i="25"/>
  <c r="D17" i="25" s="1"/>
  <c r="C16" i="25"/>
  <c r="D16" i="25" s="1"/>
  <c r="AO15" i="25"/>
  <c r="C15" i="25"/>
  <c r="D15" i="25" s="1"/>
  <c r="AO14" i="25"/>
  <c r="C14" i="25"/>
  <c r="D14" i="25" s="1"/>
  <c r="C13" i="25"/>
  <c r="D13" i="25" s="1"/>
  <c r="C12" i="25"/>
  <c r="D12" i="25" s="1"/>
  <c r="AQ11" i="25"/>
  <c r="C11" i="25"/>
  <c r="D11" i="25" s="1"/>
  <c r="C10" i="25"/>
  <c r="D10" i="25" s="1"/>
  <c r="C9" i="25"/>
  <c r="D9" i="25" s="1"/>
  <c r="C8" i="25"/>
  <c r="D8" i="25" s="1"/>
  <c r="AQ68" i="24"/>
  <c r="AS66" i="24"/>
  <c r="AO64" i="24"/>
  <c r="AK59" i="24"/>
  <c r="AS58" i="24"/>
  <c r="AO57" i="24"/>
  <c r="AM56" i="24"/>
  <c r="AQ53" i="24"/>
  <c r="AO50" i="24"/>
  <c r="AS46" i="24"/>
  <c r="AS41" i="24"/>
  <c r="AO39" i="24"/>
  <c r="C38" i="24"/>
  <c r="D38" i="24" s="1"/>
  <c r="AS37" i="24"/>
  <c r="C37" i="24"/>
  <c r="D37" i="24" s="1"/>
  <c r="C36" i="24"/>
  <c r="D36" i="24" s="1"/>
  <c r="C35" i="24"/>
  <c r="D35" i="24" s="1"/>
  <c r="AO34" i="24"/>
  <c r="C34" i="24"/>
  <c r="D34" i="24" s="1"/>
  <c r="C33" i="24"/>
  <c r="D33" i="24" s="1"/>
  <c r="AS32" i="24"/>
  <c r="C32" i="24"/>
  <c r="D32" i="24" s="1"/>
  <c r="C31" i="24"/>
  <c r="D31" i="24" s="1"/>
  <c r="AQ30" i="24"/>
  <c r="C30" i="24"/>
  <c r="D30" i="24" s="1"/>
  <c r="C29" i="24"/>
  <c r="D29" i="24" s="1"/>
  <c r="AQ28" i="24"/>
  <c r="C28" i="24"/>
  <c r="D28" i="24" s="1"/>
  <c r="AO27" i="24"/>
  <c r="C27" i="24"/>
  <c r="D27" i="24" s="1"/>
  <c r="AO26" i="24"/>
  <c r="C26" i="24"/>
  <c r="D26" i="24" s="1"/>
  <c r="C25" i="24"/>
  <c r="D25" i="24" s="1"/>
  <c r="C24" i="24"/>
  <c r="D24" i="24" s="1"/>
  <c r="C23" i="24"/>
  <c r="D23" i="24" s="1"/>
  <c r="C22" i="24"/>
  <c r="D22" i="24" s="1"/>
  <c r="C21" i="24"/>
  <c r="D21" i="24" s="1"/>
  <c r="AQ20" i="24"/>
  <c r="C20" i="24"/>
  <c r="D20" i="24" s="1"/>
  <c r="C19" i="24"/>
  <c r="D19" i="24" s="1"/>
  <c r="AS18" i="24"/>
  <c r="C18" i="24"/>
  <c r="D18" i="24" s="1"/>
  <c r="AO17" i="24"/>
  <c r="C17" i="24"/>
  <c r="D17" i="24" s="1"/>
  <c r="AS16" i="24"/>
  <c r="C16" i="24"/>
  <c r="D16" i="24" s="1"/>
  <c r="C15" i="24"/>
  <c r="D15" i="24" s="1"/>
  <c r="C14" i="24"/>
  <c r="D14" i="24" s="1"/>
  <c r="AS13" i="24"/>
  <c r="C13" i="24"/>
  <c r="D13" i="24" s="1"/>
  <c r="AS12" i="24"/>
  <c r="C12" i="24"/>
  <c r="D12" i="24" s="1"/>
  <c r="C11" i="24"/>
  <c r="D11" i="24" s="1"/>
  <c r="C10" i="24"/>
  <c r="D10" i="24" s="1"/>
  <c r="C9" i="24"/>
  <c r="D9" i="24" s="1"/>
  <c r="C8" i="24"/>
  <c r="D8" i="24" s="1"/>
  <c r="AK69" i="23"/>
  <c r="AK67" i="23"/>
  <c r="AK65" i="23"/>
  <c r="AK63" i="23"/>
  <c r="AS61" i="23"/>
  <c r="AK59" i="23"/>
  <c r="AM56" i="23"/>
  <c r="AQ55" i="23"/>
  <c r="AS52" i="23"/>
  <c r="AO51" i="23"/>
  <c r="AQ50" i="23"/>
  <c r="AO49" i="23"/>
  <c r="AS48" i="23"/>
  <c r="AK45" i="23"/>
  <c r="AQ40" i="23"/>
  <c r="AS39" i="23"/>
  <c r="AS38" i="23"/>
  <c r="C37" i="23"/>
  <c r="D37" i="23" s="1"/>
  <c r="C36" i="23"/>
  <c r="D36" i="23" s="1"/>
  <c r="C35" i="23"/>
  <c r="D35" i="23" s="1"/>
  <c r="C34" i="23"/>
  <c r="D34" i="23" s="1"/>
  <c r="C33" i="23"/>
  <c r="D33" i="23" s="1"/>
  <c r="C32" i="23"/>
  <c r="D32" i="23" s="1"/>
  <c r="AQ31" i="23"/>
  <c r="C31" i="23"/>
  <c r="D31" i="23" s="1"/>
  <c r="AM30" i="23"/>
  <c r="C30" i="23"/>
  <c r="D30" i="23" s="1"/>
  <c r="AM29" i="23"/>
  <c r="C29" i="23"/>
  <c r="D29" i="23" s="1"/>
  <c r="AQ28" i="23"/>
  <c r="C28" i="23"/>
  <c r="D28" i="23" s="1"/>
  <c r="AO27" i="23"/>
  <c r="C27" i="23"/>
  <c r="D27" i="23" s="1"/>
  <c r="AM26" i="23"/>
  <c r="C26" i="23"/>
  <c r="D26" i="23" s="1"/>
  <c r="AM25" i="23"/>
  <c r="C25" i="23"/>
  <c r="D25" i="23" s="1"/>
  <c r="C24" i="23"/>
  <c r="D24" i="23" s="1"/>
  <c r="C23" i="23"/>
  <c r="D23" i="23" s="1"/>
  <c r="AQ22" i="23"/>
  <c r="C22" i="23"/>
  <c r="D22" i="23" s="1"/>
  <c r="AM21" i="23"/>
  <c r="C21" i="23"/>
  <c r="D21" i="23" s="1"/>
  <c r="C20" i="23"/>
  <c r="D20" i="23" s="1"/>
  <c r="AM19" i="23"/>
  <c r="C19" i="23"/>
  <c r="D19" i="23" s="1"/>
  <c r="AQ18" i="23"/>
  <c r="C18" i="23"/>
  <c r="D18" i="23" s="1"/>
  <c r="AQ17" i="23"/>
  <c r="C17" i="23"/>
  <c r="D17" i="23" s="1"/>
  <c r="C16" i="23"/>
  <c r="D16" i="23" s="1"/>
  <c r="C15" i="23"/>
  <c r="D15" i="23" s="1"/>
  <c r="C14" i="23"/>
  <c r="D14" i="23" s="1"/>
  <c r="C13" i="23"/>
  <c r="D13" i="23" s="1"/>
  <c r="C12" i="23"/>
  <c r="D12" i="23" s="1"/>
  <c r="AQ11" i="23"/>
  <c r="C11" i="23"/>
  <c r="D11" i="23" s="1"/>
  <c r="C10" i="23"/>
  <c r="D10" i="23" s="1"/>
  <c r="C9" i="23"/>
  <c r="D9" i="23" s="1"/>
  <c r="C8" i="23"/>
  <c r="D8" i="23" s="1"/>
  <c r="AK70" i="22"/>
  <c r="BE70" i="22" s="1"/>
  <c r="AO69" i="22"/>
  <c r="AM68" i="22"/>
  <c r="AS66" i="22"/>
  <c r="AO61" i="22"/>
  <c r="AQ60" i="22"/>
  <c r="AS59" i="22"/>
  <c r="AS57" i="22"/>
  <c r="AK54" i="22"/>
  <c r="AM53" i="22"/>
  <c r="AQ51" i="22"/>
  <c r="AS49" i="22"/>
  <c r="AQ43" i="22"/>
  <c r="AS41" i="22"/>
  <c r="AM38" i="22"/>
  <c r="C38" i="22"/>
  <c r="D38" i="22" s="1"/>
  <c r="AO37" i="22"/>
  <c r="C37" i="22"/>
  <c r="D37" i="22" s="1"/>
  <c r="AO36" i="22"/>
  <c r="C36" i="22"/>
  <c r="D36" i="22" s="1"/>
  <c r="AO35" i="22"/>
  <c r="C35" i="22"/>
  <c r="D35" i="22" s="1"/>
  <c r="AO34" i="22"/>
  <c r="C34" i="22"/>
  <c r="D34" i="22" s="1"/>
  <c r="AM33" i="22"/>
  <c r="C33" i="22"/>
  <c r="D33" i="22" s="1"/>
  <c r="AO32" i="22"/>
  <c r="C32" i="22"/>
  <c r="D32" i="22" s="1"/>
  <c r="AN31" i="22"/>
  <c r="C31" i="22"/>
  <c r="D31" i="22" s="1"/>
  <c r="AO30" i="22"/>
  <c r="C30" i="22"/>
  <c r="D30" i="22" s="1"/>
  <c r="AM29" i="22"/>
  <c r="C29" i="22"/>
  <c r="D29" i="22" s="1"/>
  <c r="AM28" i="22"/>
  <c r="C28" i="22"/>
  <c r="D28" i="22" s="1"/>
  <c r="C27" i="22"/>
  <c r="D27" i="22" s="1"/>
  <c r="AQ26" i="22"/>
  <c r="C26" i="22"/>
  <c r="D26" i="22" s="1"/>
  <c r="AQ25" i="22"/>
  <c r="C25" i="22"/>
  <c r="D25" i="22" s="1"/>
  <c r="AM24" i="22"/>
  <c r="C24" i="22"/>
  <c r="D24" i="22" s="1"/>
  <c r="AQ23" i="22"/>
  <c r="C23" i="22"/>
  <c r="D23" i="22" s="1"/>
  <c r="C22" i="22"/>
  <c r="D22" i="22" s="1"/>
  <c r="C21" i="22"/>
  <c r="D21" i="22" s="1"/>
  <c r="C20" i="22"/>
  <c r="D20" i="22" s="1"/>
  <c r="AM19" i="22"/>
  <c r="C19" i="22"/>
  <c r="D19" i="22" s="1"/>
  <c r="AQ18" i="22"/>
  <c r="C18" i="22"/>
  <c r="D18" i="22" s="1"/>
  <c r="AQ17" i="22"/>
  <c r="C17" i="22"/>
  <c r="D17" i="22" s="1"/>
  <c r="C16" i="22"/>
  <c r="D16" i="22" s="1"/>
  <c r="AQ15" i="22"/>
  <c r="C15" i="22"/>
  <c r="D15" i="22" s="1"/>
  <c r="C14" i="22"/>
  <c r="D14" i="22" s="1"/>
  <c r="C13" i="22"/>
  <c r="D13" i="22" s="1"/>
  <c r="AQ12" i="22"/>
  <c r="C12" i="22"/>
  <c r="D12" i="22" s="1"/>
  <c r="C11" i="22"/>
  <c r="D11" i="22" s="1"/>
  <c r="C10" i="22"/>
  <c r="D10" i="22" s="1"/>
  <c r="C9" i="22"/>
  <c r="D9" i="22" s="1"/>
  <c r="C8" i="22"/>
  <c r="D8" i="22" s="1"/>
  <c r="AO66" i="21"/>
  <c r="AS62" i="21"/>
  <c r="AM60" i="21"/>
  <c r="AS58" i="21"/>
  <c r="AK54" i="21"/>
  <c r="AS52" i="21"/>
  <c r="AQ50" i="21"/>
  <c r="AO47" i="21"/>
  <c r="AQ43" i="21"/>
  <c r="AS42" i="21"/>
  <c r="C37" i="21"/>
  <c r="D37" i="21" s="1"/>
  <c r="AQ36" i="21"/>
  <c r="C36" i="21"/>
  <c r="D36" i="21" s="1"/>
  <c r="AM35" i="21"/>
  <c r="C35" i="21"/>
  <c r="D35" i="21" s="1"/>
  <c r="C34" i="21"/>
  <c r="D34" i="21" s="1"/>
  <c r="AQ33" i="21"/>
  <c r="C33" i="21"/>
  <c r="D33" i="21" s="1"/>
  <c r="C32" i="21"/>
  <c r="D32" i="21" s="1"/>
  <c r="AQ31" i="21"/>
  <c r="C31" i="21"/>
  <c r="D31" i="21" s="1"/>
  <c r="AQ30" i="21"/>
  <c r="C30" i="21"/>
  <c r="D30" i="21" s="1"/>
  <c r="C29" i="21"/>
  <c r="D29" i="21" s="1"/>
  <c r="C28" i="21"/>
  <c r="D28" i="21" s="1"/>
  <c r="AO27" i="21"/>
  <c r="C27" i="21"/>
  <c r="D27" i="21" s="1"/>
  <c r="C26" i="21"/>
  <c r="D26" i="21" s="1"/>
  <c r="AO25" i="21"/>
  <c r="C25" i="21"/>
  <c r="D25" i="21" s="1"/>
  <c r="C24" i="21"/>
  <c r="D24" i="21" s="1"/>
  <c r="AS23" i="21"/>
  <c r="C23" i="21"/>
  <c r="D23" i="21" s="1"/>
  <c r="AS22" i="21"/>
  <c r="C22" i="21"/>
  <c r="D22" i="21" s="1"/>
  <c r="AO21" i="21"/>
  <c r="C21" i="21"/>
  <c r="D21" i="21" s="1"/>
  <c r="AM20" i="21"/>
  <c r="C20" i="21"/>
  <c r="D20" i="21" s="1"/>
  <c r="AS19" i="21"/>
  <c r="C19" i="21"/>
  <c r="D19" i="21" s="1"/>
  <c r="C18" i="21"/>
  <c r="D18" i="21" s="1"/>
  <c r="C17" i="21"/>
  <c r="D17" i="21" s="1"/>
  <c r="AS16" i="21"/>
  <c r="C16" i="21"/>
  <c r="D16" i="21" s="1"/>
  <c r="AK15" i="21"/>
  <c r="C15" i="21"/>
  <c r="D15" i="21" s="1"/>
  <c r="AS14" i="21"/>
  <c r="C14" i="21"/>
  <c r="D14" i="21" s="1"/>
  <c r="C13" i="21"/>
  <c r="D13" i="21" s="1"/>
  <c r="AS12" i="21"/>
  <c r="C12" i="21"/>
  <c r="D12" i="21" s="1"/>
  <c r="AK11" i="21"/>
  <c r="C11" i="21"/>
  <c r="D11" i="21" s="1"/>
  <c r="C10" i="21"/>
  <c r="D10" i="21" s="1"/>
  <c r="C9" i="21"/>
  <c r="D9" i="21" s="1"/>
  <c r="C8" i="21"/>
  <c r="D8" i="21" s="1"/>
  <c r="AQ70" i="20"/>
  <c r="BK70" i="20" s="1"/>
  <c r="AK67" i="20"/>
  <c r="AM66" i="20"/>
  <c r="AS64" i="20"/>
  <c r="AQ63" i="20"/>
  <c r="AS62" i="20"/>
  <c r="AS61" i="20"/>
  <c r="AM59" i="20"/>
  <c r="AK54" i="20"/>
  <c r="AK53" i="20"/>
  <c r="AO51" i="20"/>
  <c r="AO49" i="20"/>
  <c r="AQ48" i="20"/>
  <c r="AQ43" i="20"/>
  <c r="AO42" i="20"/>
  <c r="AQ40" i="20"/>
  <c r="AO39" i="20"/>
  <c r="C38" i="20"/>
  <c r="D38" i="20" s="1"/>
  <c r="C37" i="20"/>
  <c r="D37" i="20" s="1"/>
  <c r="C36" i="20"/>
  <c r="D36" i="20" s="1"/>
  <c r="AK35" i="20"/>
  <c r="C35" i="20"/>
  <c r="D35" i="20" s="1"/>
  <c r="C34" i="20"/>
  <c r="D34" i="20" s="1"/>
  <c r="C33" i="20"/>
  <c r="D33" i="20" s="1"/>
  <c r="AK32" i="20"/>
  <c r="C32" i="20"/>
  <c r="D32" i="20" s="1"/>
  <c r="C31" i="20"/>
  <c r="D31" i="20" s="1"/>
  <c r="AK30" i="20"/>
  <c r="C30" i="20"/>
  <c r="D30" i="20" s="1"/>
  <c r="C29" i="20"/>
  <c r="D29" i="20" s="1"/>
  <c r="C28" i="20"/>
  <c r="D28" i="20" s="1"/>
  <c r="C27" i="20"/>
  <c r="D27" i="20" s="1"/>
  <c r="AM26" i="20"/>
  <c r="C26" i="20"/>
  <c r="D26" i="20" s="1"/>
  <c r="AM25" i="20"/>
  <c r="C25" i="20"/>
  <c r="D25" i="20" s="1"/>
  <c r="AS24" i="20"/>
  <c r="C24" i="20"/>
  <c r="D24" i="20" s="1"/>
  <c r="AS23" i="20"/>
  <c r="C23" i="20"/>
  <c r="D23" i="20" s="1"/>
  <c r="C22" i="20"/>
  <c r="D22" i="20" s="1"/>
  <c r="AQ21" i="20"/>
  <c r="C21" i="20"/>
  <c r="D21" i="20" s="1"/>
  <c r="C20" i="20"/>
  <c r="D20" i="20" s="1"/>
  <c r="C19" i="20"/>
  <c r="D19" i="20" s="1"/>
  <c r="AQ18" i="20"/>
  <c r="C18" i="20"/>
  <c r="D18" i="20" s="1"/>
  <c r="C17" i="20"/>
  <c r="D17" i="20" s="1"/>
  <c r="C16" i="20"/>
  <c r="D16" i="20" s="1"/>
  <c r="C15" i="20"/>
  <c r="D15" i="20" s="1"/>
  <c r="C14" i="20"/>
  <c r="D14" i="20" s="1"/>
  <c r="C13" i="20"/>
  <c r="D13" i="20" s="1"/>
  <c r="C12" i="20"/>
  <c r="D12" i="20" s="1"/>
  <c r="C11" i="20"/>
  <c r="D11" i="20" s="1"/>
  <c r="C10" i="20"/>
  <c r="D10" i="20" s="1"/>
  <c r="C9" i="20"/>
  <c r="D9" i="20" s="1"/>
  <c r="C8" i="20"/>
  <c r="D8" i="20" s="1"/>
  <c r="AK67" i="19"/>
  <c r="AO64" i="19"/>
  <c r="AS63" i="19"/>
  <c r="AQ62" i="19"/>
  <c r="AS61" i="19"/>
  <c r="AM60" i="19"/>
  <c r="AO59" i="19"/>
  <c r="AM58" i="19"/>
  <c r="AO57" i="19"/>
  <c r="AK53" i="19"/>
  <c r="AO49" i="19"/>
  <c r="AS48" i="19"/>
  <c r="AM46" i="19"/>
  <c r="AO44" i="19"/>
  <c r="AQ43" i="19"/>
  <c r="C38" i="19"/>
  <c r="D38" i="19" s="1"/>
  <c r="C37" i="19"/>
  <c r="D37" i="19" s="1"/>
  <c r="C36" i="19"/>
  <c r="D36" i="19" s="1"/>
  <c r="C35" i="19"/>
  <c r="D35" i="19" s="1"/>
  <c r="AM34" i="19"/>
  <c r="C34" i="19"/>
  <c r="D34" i="19" s="1"/>
  <c r="C33" i="19"/>
  <c r="D33" i="19" s="1"/>
  <c r="C32" i="19"/>
  <c r="D32" i="19" s="1"/>
  <c r="AO31" i="19"/>
  <c r="C31" i="19"/>
  <c r="D31" i="19" s="1"/>
  <c r="C30" i="19"/>
  <c r="D30" i="19" s="1"/>
  <c r="AM29" i="19"/>
  <c r="C29" i="19"/>
  <c r="D29" i="19" s="1"/>
  <c r="C28" i="19"/>
  <c r="D28" i="19" s="1"/>
  <c r="C27" i="19"/>
  <c r="D27" i="19" s="1"/>
  <c r="AO26" i="19"/>
  <c r="C26" i="19"/>
  <c r="D26" i="19" s="1"/>
  <c r="C25" i="19"/>
  <c r="D25" i="19" s="1"/>
  <c r="AM24" i="19"/>
  <c r="C24" i="19"/>
  <c r="D24" i="19" s="1"/>
  <c r="C23" i="19"/>
  <c r="D23" i="19" s="1"/>
  <c r="AO22" i="19"/>
  <c r="C22" i="19"/>
  <c r="D22" i="19" s="1"/>
  <c r="C21" i="19"/>
  <c r="D21" i="19" s="1"/>
  <c r="AM20" i="19"/>
  <c r="C20" i="19"/>
  <c r="D20" i="19" s="1"/>
  <c r="AM19" i="19"/>
  <c r="C19" i="19"/>
  <c r="D19" i="19" s="1"/>
  <c r="C18" i="19"/>
  <c r="D18" i="19" s="1"/>
  <c r="AO17" i="19"/>
  <c r="C17" i="19"/>
  <c r="D17" i="19" s="1"/>
  <c r="AO16" i="19"/>
  <c r="C16" i="19"/>
  <c r="D16" i="19" s="1"/>
  <c r="C15" i="19"/>
  <c r="D15" i="19" s="1"/>
  <c r="C14" i="19"/>
  <c r="D14" i="19" s="1"/>
  <c r="AQ13" i="19"/>
  <c r="C13" i="19"/>
  <c r="D13" i="19" s="1"/>
  <c r="AS12" i="19"/>
  <c r="C12" i="19"/>
  <c r="D12" i="19" s="1"/>
  <c r="C11" i="19"/>
  <c r="D11" i="19" s="1"/>
  <c r="C10" i="19"/>
  <c r="D10" i="19" s="1"/>
  <c r="C9" i="19"/>
  <c r="D9" i="19" s="1"/>
  <c r="C8" i="19"/>
  <c r="D8" i="19" s="1"/>
  <c r="AK70" i="18"/>
  <c r="BE70" i="18" s="1"/>
  <c r="AO57" i="18"/>
  <c r="AO56" i="18"/>
  <c r="AM55" i="18"/>
  <c r="AK50" i="18"/>
  <c r="AQ48" i="18"/>
  <c r="AQ47" i="18"/>
  <c r="AS46" i="18"/>
  <c r="AS44" i="18"/>
  <c r="AM43" i="18"/>
  <c r="AO40" i="18"/>
  <c r="AS39" i="18"/>
  <c r="AS38" i="18"/>
  <c r="AS37" i="18"/>
  <c r="C37" i="18"/>
  <c r="D37" i="18" s="1"/>
  <c r="C36" i="18"/>
  <c r="D36" i="18" s="1"/>
  <c r="C35" i="18"/>
  <c r="D35" i="18" s="1"/>
  <c r="C34" i="18"/>
  <c r="D34" i="18" s="1"/>
  <c r="AS33" i="18"/>
  <c r="C33" i="18"/>
  <c r="D33" i="18" s="1"/>
  <c r="C32" i="18"/>
  <c r="D32" i="18" s="1"/>
  <c r="C31" i="18"/>
  <c r="D31" i="18" s="1"/>
  <c r="AQ30" i="18"/>
  <c r="C30" i="18"/>
  <c r="D30" i="18" s="1"/>
  <c r="AO29" i="18"/>
  <c r="C29" i="18"/>
  <c r="D29" i="18" s="1"/>
  <c r="C28" i="18"/>
  <c r="D28" i="18" s="1"/>
  <c r="C27" i="18"/>
  <c r="D27" i="18" s="1"/>
  <c r="C26" i="18"/>
  <c r="D26" i="18" s="1"/>
  <c r="C25" i="18"/>
  <c r="D25" i="18" s="1"/>
  <c r="C24" i="18"/>
  <c r="D24" i="18" s="1"/>
  <c r="C23" i="18"/>
  <c r="D23" i="18" s="1"/>
  <c r="C22" i="18"/>
  <c r="D22" i="18" s="1"/>
  <c r="AO21" i="18"/>
  <c r="C21" i="18"/>
  <c r="D21" i="18" s="1"/>
  <c r="AM20" i="18"/>
  <c r="C20" i="18"/>
  <c r="D20" i="18" s="1"/>
  <c r="AK19" i="18"/>
  <c r="C19" i="18"/>
  <c r="D19" i="18" s="1"/>
  <c r="AM18" i="18"/>
  <c r="C18" i="18"/>
  <c r="D18" i="18" s="1"/>
  <c r="C17" i="18"/>
  <c r="D17" i="18" s="1"/>
  <c r="C16" i="18"/>
  <c r="D16" i="18" s="1"/>
  <c r="C15" i="18"/>
  <c r="D15" i="18" s="1"/>
  <c r="C14" i="18"/>
  <c r="D14" i="18" s="1"/>
  <c r="AM13" i="18"/>
  <c r="C13" i="18"/>
  <c r="D13" i="18" s="1"/>
  <c r="C12" i="18"/>
  <c r="D12" i="18" s="1"/>
  <c r="AO11" i="18"/>
  <c r="C11" i="18"/>
  <c r="D11" i="18" s="1"/>
  <c r="C10" i="18"/>
  <c r="D10" i="18" s="1"/>
  <c r="C9" i="18"/>
  <c r="D9" i="18" s="1"/>
  <c r="C8" i="18"/>
  <c r="D8" i="18" s="1"/>
  <c r="AM68" i="17"/>
  <c r="AS67" i="17"/>
  <c r="AQ66" i="17"/>
  <c r="AM60" i="17"/>
  <c r="AS59" i="17"/>
  <c r="AM56" i="17"/>
  <c r="AS46" i="17"/>
  <c r="AS44" i="17"/>
  <c r="AM43" i="17"/>
  <c r="AS42" i="17"/>
  <c r="AQ41" i="17"/>
  <c r="AO39" i="17"/>
  <c r="C38" i="17"/>
  <c r="D38" i="17" s="1"/>
  <c r="C37" i="17"/>
  <c r="D37" i="17" s="1"/>
  <c r="AM36" i="17"/>
  <c r="C36" i="17"/>
  <c r="D36" i="17" s="1"/>
  <c r="AM35" i="17"/>
  <c r="C35" i="17"/>
  <c r="D35" i="17" s="1"/>
  <c r="C34" i="17"/>
  <c r="D34" i="17" s="1"/>
  <c r="C33" i="17"/>
  <c r="D33" i="17" s="1"/>
  <c r="C32" i="17"/>
  <c r="D32" i="17" s="1"/>
  <c r="AQ31" i="17"/>
  <c r="C31" i="17"/>
  <c r="D31" i="17" s="1"/>
  <c r="AQ30" i="17"/>
  <c r="C30" i="17"/>
  <c r="D30" i="17" s="1"/>
  <c r="C29" i="17"/>
  <c r="D29" i="17" s="1"/>
  <c r="AS28" i="17"/>
  <c r="C28" i="17"/>
  <c r="D28" i="17" s="1"/>
  <c r="AQ27" i="17"/>
  <c r="C27" i="17"/>
  <c r="D27" i="17" s="1"/>
  <c r="C26" i="17"/>
  <c r="D26" i="17" s="1"/>
  <c r="C25" i="17"/>
  <c r="D25" i="17" s="1"/>
  <c r="AO24" i="17"/>
  <c r="C24" i="17"/>
  <c r="D24" i="17" s="1"/>
  <c r="C23" i="17"/>
  <c r="D23" i="17" s="1"/>
  <c r="AO22" i="17"/>
  <c r="C22" i="17"/>
  <c r="D22" i="17" s="1"/>
  <c r="C21" i="17"/>
  <c r="D21" i="17" s="1"/>
  <c r="AO20" i="17"/>
  <c r="C20" i="17"/>
  <c r="D20" i="17" s="1"/>
  <c r="C19" i="17"/>
  <c r="D19" i="17" s="1"/>
  <c r="C18" i="17"/>
  <c r="D18" i="17" s="1"/>
  <c r="C17" i="17"/>
  <c r="D17" i="17" s="1"/>
  <c r="AS16" i="17"/>
  <c r="C16" i="17"/>
  <c r="D16" i="17" s="1"/>
  <c r="C15" i="17"/>
  <c r="D15" i="17" s="1"/>
  <c r="AS14" i="17"/>
  <c r="C14" i="17"/>
  <c r="D14" i="17" s="1"/>
  <c r="AS13" i="17"/>
  <c r="C13" i="17"/>
  <c r="D13" i="17" s="1"/>
  <c r="AS12" i="17"/>
  <c r="C12" i="17"/>
  <c r="D12" i="17" s="1"/>
  <c r="AS11" i="17"/>
  <c r="C11" i="17"/>
  <c r="D11" i="17" s="1"/>
  <c r="C10" i="17"/>
  <c r="D10" i="17" s="1"/>
  <c r="C9" i="17"/>
  <c r="D9" i="17" s="1"/>
  <c r="C8" i="17"/>
  <c r="D8" i="17" s="1"/>
  <c r="AK70" i="16"/>
  <c r="BE70" i="16" s="1"/>
  <c r="AS67" i="16"/>
  <c r="AM64" i="16"/>
  <c r="AS63" i="16"/>
  <c r="AK62" i="16"/>
  <c r="AQ61" i="16"/>
  <c r="AS59" i="16"/>
  <c r="AO56" i="16"/>
  <c r="AO49" i="16"/>
  <c r="AQ48" i="16"/>
  <c r="AQ47" i="16"/>
  <c r="AO44" i="16"/>
  <c r="AQ43" i="16"/>
  <c r="AS41" i="16"/>
  <c r="AQ40" i="16"/>
  <c r="C38" i="16"/>
  <c r="D38" i="16" s="1"/>
  <c r="C37" i="16"/>
  <c r="D37" i="16" s="1"/>
  <c r="AM36" i="16"/>
  <c r="C36" i="16"/>
  <c r="D36" i="16" s="1"/>
  <c r="C35" i="16"/>
  <c r="D35" i="16" s="1"/>
  <c r="C34" i="16"/>
  <c r="D34" i="16" s="1"/>
  <c r="AQ33" i="16"/>
  <c r="C33" i="16"/>
  <c r="D33" i="16" s="1"/>
  <c r="AQ32" i="16"/>
  <c r="C32" i="16"/>
  <c r="D32" i="16" s="1"/>
  <c r="AQ31" i="16"/>
  <c r="C31" i="16"/>
  <c r="D31" i="16" s="1"/>
  <c r="C30" i="16"/>
  <c r="D30" i="16" s="1"/>
  <c r="C29" i="16"/>
  <c r="D29" i="16" s="1"/>
  <c r="AQ28" i="16"/>
  <c r="C28" i="16"/>
  <c r="D28" i="16" s="1"/>
  <c r="AQ27" i="16"/>
  <c r="C27" i="16"/>
  <c r="D27" i="16" s="1"/>
  <c r="AM26" i="16"/>
  <c r="C26" i="16"/>
  <c r="D26" i="16" s="1"/>
  <c r="C25" i="16"/>
  <c r="D25" i="16" s="1"/>
  <c r="C24" i="16"/>
  <c r="D24" i="16" s="1"/>
  <c r="C23" i="16"/>
  <c r="D23" i="16" s="1"/>
  <c r="AK22" i="16"/>
  <c r="C22" i="16"/>
  <c r="D22" i="16" s="1"/>
  <c r="C21" i="16"/>
  <c r="D21" i="16" s="1"/>
  <c r="C20" i="16"/>
  <c r="D20" i="16" s="1"/>
  <c r="AS19" i="16"/>
  <c r="C19" i="16"/>
  <c r="D19" i="16" s="1"/>
  <c r="AQ18" i="16"/>
  <c r="C18" i="16"/>
  <c r="D18" i="16" s="1"/>
  <c r="C17" i="16"/>
  <c r="D17" i="16" s="1"/>
  <c r="C16" i="16"/>
  <c r="D16" i="16" s="1"/>
  <c r="C15" i="16"/>
  <c r="D15" i="16" s="1"/>
  <c r="C14" i="16"/>
  <c r="D14" i="16" s="1"/>
  <c r="C13" i="16"/>
  <c r="D13" i="16" s="1"/>
  <c r="C12" i="16"/>
  <c r="D12" i="16" s="1"/>
  <c r="C11" i="16"/>
  <c r="D11" i="16" s="1"/>
  <c r="C10" i="16"/>
  <c r="D10" i="16" s="1"/>
  <c r="C9" i="16"/>
  <c r="D9" i="16" s="1"/>
  <c r="C8" i="16"/>
  <c r="D8" i="16" s="1"/>
  <c r="AQ68" i="15"/>
  <c r="AS67" i="15"/>
  <c r="AS66" i="15"/>
  <c r="AQ65" i="15"/>
  <c r="AM64" i="15"/>
  <c r="AS61" i="15"/>
  <c r="AQ60" i="15"/>
  <c r="AM59" i="15"/>
  <c r="AQ57" i="15"/>
  <c r="AS56" i="15"/>
  <c r="AM55" i="15"/>
  <c r="AQ53" i="15"/>
  <c r="AS52" i="15"/>
  <c r="AQ50" i="15"/>
  <c r="AQ42" i="15"/>
  <c r="AS41" i="15"/>
  <c r="AS37" i="15"/>
  <c r="AO36" i="15"/>
  <c r="AM35" i="15"/>
  <c r="C35" i="15"/>
  <c r="D35" i="15" s="1"/>
  <c r="C34" i="15"/>
  <c r="D34" i="15" s="1"/>
  <c r="C33" i="15"/>
  <c r="D33" i="15" s="1"/>
  <c r="C32" i="15"/>
  <c r="D32" i="15" s="1"/>
  <c r="C31" i="15"/>
  <c r="D31" i="15" s="1"/>
  <c r="C30" i="15"/>
  <c r="D30" i="15" s="1"/>
  <c r="AS29" i="15"/>
  <c r="C29" i="15"/>
  <c r="D29" i="15" s="1"/>
  <c r="AK28" i="15"/>
  <c r="C28" i="15"/>
  <c r="D28" i="15" s="1"/>
  <c r="C27" i="15"/>
  <c r="D27" i="15" s="1"/>
  <c r="AS26" i="15"/>
  <c r="C26" i="15"/>
  <c r="D26" i="15" s="1"/>
  <c r="AO25" i="15"/>
  <c r="C25" i="15"/>
  <c r="D25" i="15" s="1"/>
  <c r="C24" i="15"/>
  <c r="D24" i="15" s="1"/>
  <c r="AK23" i="15"/>
  <c r="C23" i="15"/>
  <c r="D23" i="15" s="1"/>
  <c r="AS22" i="15"/>
  <c r="C22" i="15"/>
  <c r="D22" i="15" s="1"/>
  <c r="C21" i="15"/>
  <c r="D21" i="15" s="1"/>
  <c r="AQ20" i="15"/>
  <c r="C20" i="15"/>
  <c r="D20" i="15" s="1"/>
  <c r="C19" i="15"/>
  <c r="D19" i="15" s="1"/>
  <c r="AS18" i="15"/>
  <c r="C18" i="15"/>
  <c r="D18" i="15" s="1"/>
  <c r="AO17" i="15"/>
  <c r="C17" i="15"/>
  <c r="D17" i="15" s="1"/>
  <c r="C16" i="15"/>
  <c r="D16" i="15" s="1"/>
  <c r="C15" i="15"/>
  <c r="D15" i="15" s="1"/>
  <c r="AO14" i="15"/>
  <c r="C14" i="15"/>
  <c r="D14" i="15" s="1"/>
  <c r="C13" i="15"/>
  <c r="D13" i="15" s="1"/>
  <c r="C12" i="15"/>
  <c r="D12" i="15" s="1"/>
  <c r="C11" i="15"/>
  <c r="D11" i="15" s="1"/>
  <c r="C10" i="15"/>
  <c r="D10" i="15" s="1"/>
  <c r="C9" i="15"/>
  <c r="D9" i="15" s="1"/>
  <c r="C8" i="15"/>
  <c r="D8" i="15" s="1"/>
  <c r="AS66" i="14"/>
  <c r="AM64" i="14"/>
  <c r="AK62" i="14"/>
  <c r="AS56" i="14"/>
  <c r="AM54" i="14"/>
  <c r="AO52" i="14"/>
  <c r="AO51" i="14"/>
  <c r="AQ50" i="14"/>
  <c r="AS49" i="14"/>
  <c r="AS48" i="14"/>
  <c r="AS47" i="14"/>
  <c r="AM46" i="14"/>
  <c r="AM45" i="14"/>
  <c r="AQ43" i="14"/>
  <c r="AQ42" i="14"/>
  <c r="AQ40" i="14"/>
  <c r="AM38" i="14"/>
  <c r="C38" i="14"/>
  <c r="D38" i="14" s="1"/>
  <c r="C37" i="14"/>
  <c r="D37" i="14" s="1"/>
  <c r="AS36" i="14"/>
  <c r="C36" i="14"/>
  <c r="D36" i="14" s="1"/>
  <c r="C35" i="14"/>
  <c r="D35" i="14" s="1"/>
  <c r="C34" i="14"/>
  <c r="D34" i="14" s="1"/>
  <c r="C33" i="14"/>
  <c r="D33" i="14" s="1"/>
  <c r="C32" i="14"/>
  <c r="D32" i="14" s="1"/>
  <c r="C31" i="14"/>
  <c r="D31" i="14" s="1"/>
  <c r="C30" i="14"/>
  <c r="D30" i="14" s="1"/>
  <c r="C29" i="14"/>
  <c r="D29" i="14" s="1"/>
  <c r="AM28" i="14"/>
  <c r="C28" i="14"/>
  <c r="D28" i="14" s="1"/>
  <c r="C27" i="14"/>
  <c r="D27" i="14" s="1"/>
  <c r="AQ26" i="14"/>
  <c r="C26" i="14"/>
  <c r="D26" i="14" s="1"/>
  <c r="AM25" i="14"/>
  <c r="C25" i="14"/>
  <c r="D25" i="14" s="1"/>
  <c r="C24" i="14"/>
  <c r="D24" i="14" s="1"/>
  <c r="C23" i="14"/>
  <c r="D23" i="14" s="1"/>
  <c r="C22" i="14"/>
  <c r="D22" i="14" s="1"/>
  <c r="AM21" i="14"/>
  <c r="C21" i="14"/>
  <c r="D21" i="14" s="1"/>
  <c r="C20" i="14"/>
  <c r="D20" i="14" s="1"/>
  <c r="C19" i="14"/>
  <c r="D19" i="14" s="1"/>
  <c r="AQ18" i="14"/>
  <c r="C18" i="14"/>
  <c r="D18" i="14" s="1"/>
  <c r="AQ17" i="14"/>
  <c r="C17" i="14"/>
  <c r="D17" i="14" s="1"/>
  <c r="C16" i="14"/>
  <c r="D16" i="14" s="1"/>
  <c r="C15" i="14"/>
  <c r="D15" i="14" s="1"/>
  <c r="AK14" i="14"/>
  <c r="C14" i="14"/>
  <c r="D14" i="14" s="1"/>
  <c r="AS13" i="14"/>
  <c r="C13" i="14"/>
  <c r="D13" i="14" s="1"/>
  <c r="AO12" i="14"/>
  <c r="C12" i="14"/>
  <c r="D12" i="14" s="1"/>
  <c r="C11" i="14"/>
  <c r="D11" i="14" s="1"/>
  <c r="C10" i="14"/>
  <c r="D10" i="14" s="1"/>
  <c r="C9" i="14"/>
  <c r="D9" i="14" s="1"/>
  <c r="C8" i="14"/>
  <c r="D8" i="14" s="1"/>
  <c r="AM65" i="13"/>
  <c r="AS64" i="13"/>
  <c r="AS63" i="13"/>
  <c r="AS62" i="13"/>
  <c r="AM60" i="13"/>
  <c r="AK59" i="13"/>
  <c r="AQ58" i="13"/>
  <c r="AO57" i="13"/>
  <c r="AO56" i="13"/>
  <c r="AO54" i="13"/>
  <c r="AS53" i="13"/>
  <c r="AQ51" i="13"/>
  <c r="AM48" i="13"/>
  <c r="AQ47" i="13"/>
  <c r="AK44" i="13"/>
  <c r="AO41" i="13"/>
  <c r="AS39" i="13"/>
  <c r="AQ38" i="13"/>
  <c r="C38" i="13"/>
  <c r="D38" i="13" s="1"/>
  <c r="C37" i="13"/>
  <c r="D37" i="13" s="1"/>
  <c r="C36" i="13"/>
  <c r="D36" i="13" s="1"/>
  <c r="AO35" i="13"/>
  <c r="C35" i="13"/>
  <c r="D35" i="13" s="1"/>
  <c r="C34" i="13"/>
  <c r="D34" i="13" s="1"/>
  <c r="C33" i="13"/>
  <c r="D33" i="13" s="1"/>
  <c r="AS32" i="13"/>
  <c r="C32" i="13"/>
  <c r="D32" i="13" s="1"/>
  <c r="C31" i="13"/>
  <c r="D31" i="13" s="1"/>
  <c r="AM30" i="13"/>
  <c r="C30" i="13"/>
  <c r="D30" i="13" s="1"/>
  <c r="C29" i="13"/>
  <c r="D29" i="13" s="1"/>
  <c r="AM28" i="13"/>
  <c r="C28" i="13"/>
  <c r="D28" i="13" s="1"/>
  <c r="C27" i="13"/>
  <c r="D27" i="13" s="1"/>
  <c r="AS26" i="13"/>
  <c r="C26" i="13"/>
  <c r="D26" i="13" s="1"/>
  <c r="AQ25" i="13"/>
  <c r="C25" i="13"/>
  <c r="D25" i="13" s="1"/>
  <c r="AM24" i="13"/>
  <c r="C24" i="13"/>
  <c r="D24" i="13" s="1"/>
  <c r="C23" i="13"/>
  <c r="D23" i="13" s="1"/>
  <c r="C22" i="13"/>
  <c r="D22" i="13" s="1"/>
  <c r="C21" i="13"/>
  <c r="D21" i="13" s="1"/>
  <c r="C20" i="13"/>
  <c r="D20" i="13" s="1"/>
  <c r="AO19" i="13"/>
  <c r="C19" i="13"/>
  <c r="D19" i="13" s="1"/>
  <c r="C18" i="13"/>
  <c r="D18" i="13" s="1"/>
  <c r="C17" i="13"/>
  <c r="D17" i="13" s="1"/>
  <c r="C16" i="13"/>
  <c r="D16" i="13" s="1"/>
  <c r="C15" i="13"/>
  <c r="D15" i="13" s="1"/>
  <c r="AM14" i="13"/>
  <c r="C14" i="13"/>
  <c r="D14" i="13" s="1"/>
  <c r="C13" i="13"/>
  <c r="D13" i="13" s="1"/>
  <c r="C12" i="13"/>
  <c r="D12" i="13" s="1"/>
  <c r="C11" i="13"/>
  <c r="D11" i="13" s="1"/>
  <c r="C10" i="13"/>
  <c r="D10" i="13" s="1"/>
  <c r="C9" i="13"/>
  <c r="D9" i="13" s="1"/>
  <c r="C8" i="13"/>
  <c r="D8" i="13" s="1"/>
  <c r="AQ70" i="12"/>
  <c r="BK70" i="12" s="1"/>
  <c r="AO69" i="12"/>
  <c r="AM66" i="12"/>
  <c r="AO62" i="12"/>
  <c r="AO61" i="12"/>
  <c r="AM60" i="12"/>
  <c r="AO59" i="12"/>
  <c r="AM58" i="12"/>
  <c r="AO56" i="12"/>
  <c r="AM53" i="12"/>
  <c r="AQ50" i="12"/>
  <c r="AK49" i="12"/>
  <c r="AO46" i="12"/>
  <c r="AO44" i="12"/>
  <c r="AO39" i="12"/>
  <c r="AQ37" i="12"/>
  <c r="C37" i="12"/>
  <c r="D37" i="12" s="1"/>
  <c r="C36" i="12"/>
  <c r="D36" i="12" s="1"/>
  <c r="C35" i="12"/>
  <c r="D35" i="12" s="1"/>
  <c r="C34" i="12"/>
  <c r="D34" i="12" s="1"/>
  <c r="C33" i="12"/>
  <c r="D33" i="12" s="1"/>
  <c r="C32" i="12"/>
  <c r="D32" i="12" s="1"/>
  <c r="C31" i="12"/>
  <c r="D31" i="12" s="1"/>
  <c r="C30" i="12"/>
  <c r="D30" i="12" s="1"/>
  <c r="C29" i="12"/>
  <c r="D29" i="12" s="1"/>
  <c r="C28" i="12"/>
  <c r="D28" i="12" s="1"/>
  <c r="AQ27" i="12"/>
  <c r="C27" i="12"/>
  <c r="D27" i="12" s="1"/>
  <c r="C26" i="12"/>
  <c r="D26" i="12" s="1"/>
  <c r="C25" i="12"/>
  <c r="D25" i="12" s="1"/>
  <c r="C24" i="12"/>
  <c r="D24" i="12" s="1"/>
  <c r="C23" i="12"/>
  <c r="D23" i="12" s="1"/>
  <c r="C22" i="12"/>
  <c r="D22" i="12" s="1"/>
  <c r="C21" i="12"/>
  <c r="D21" i="12" s="1"/>
  <c r="C20" i="12"/>
  <c r="D20" i="12" s="1"/>
  <c r="C19" i="12"/>
  <c r="D19" i="12" s="1"/>
  <c r="C18" i="12"/>
  <c r="D18" i="12" s="1"/>
  <c r="AO17" i="12"/>
  <c r="C17" i="12"/>
  <c r="D17" i="12" s="1"/>
  <c r="AM16" i="12"/>
  <c r="C16" i="12"/>
  <c r="D16" i="12" s="1"/>
  <c r="C15" i="12"/>
  <c r="D15" i="12" s="1"/>
  <c r="AM14" i="12"/>
  <c r="C14" i="12"/>
  <c r="D14" i="12" s="1"/>
  <c r="AS13" i="12"/>
  <c r="C13" i="12"/>
  <c r="D13" i="12" s="1"/>
  <c r="C12" i="12"/>
  <c r="D12" i="12" s="1"/>
  <c r="AS11" i="12"/>
  <c r="C11" i="12"/>
  <c r="D11" i="12" s="1"/>
  <c r="C10" i="12"/>
  <c r="D10" i="12" s="1"/>
  <c r="C9" i="12"/>
  <c r="D9" i="12" s="1"/>
  <c r="C8" i="12"/>
  <c r="D8" i="12" s="1"/>
  <c r="K36" i="12" l="1"/>
  <c r="O34" i="15"/>
  <c r="O16" i="16"/>
  <c r="M28" i="17"/>
  <c r="K36" i="17"/>
  <c r="K23" i="19"/>
  <c r="G29" i="20"/>
  <c r="G8" i="21"/>
  <c r="O16" i="21"/>
  <c r="K29" i="22"/>
  <c r="I23" i="23"/>
  <c r="M27" i="24"/>
  <c r="K21" i="26"/>
  <c r="M20" i="27"/>
  <c r="O10" i="14"/>
  <c r="K24" i="24"/>
  <c r="I32" i="15"/>
  <c r="O10" i="12"/>
  <c r="O26" i="15"/>
  <c r="M25" i="16"/>
  <c r="I16" i="19"/>
  <c r="M14" i="22"/>
  <c r="M22" i="22"/>
  <c r="I16" i="23"/>
  <c r="O20" i="21"/>
  <c r="K14" i="12"/>
  <c r="I33" i="16"/>
  <c r="K24" i="21"/>
  <c r="I32" i="21"/>
  <c r="K24" i="23"/>
  <c r="M8" i="25"/>
  <c r="I25" i="25"/>
  <c r="I31" i="26"/>
  <c r="I11" i="12"/>
  <c r="I27" i="13"/>
  <c r="M14" i="14"/>
  <c r="I22" i="14"/>
  <c r="O19" i="15"/>
  <c r="O13" i="17"/>
  <c r="K21" i="17"/>
  <c r="I17" i="21"/>
  <c r="M15" i="22"/>
  <c r="M23" i="22"/>
  <c r="I30" i="22"/>
  <c r="K36" i="24"/>
  <c r="I17" i="28"/>
  <c r="M28" i="16"/>
  <c r="I22" i="20"/>
  <c r="O9" i="21"/>
  <c r="I32" i="25"/>
  <c r="K11" i="15"/>
  <c r="I17" i="19"/>
  <c r="I23" i="20"/>
  <c r="M33" i="21"/>
  <c r="M8" i="23"/>
  <c r="M25" i="23"/>
  <c r="M30" i="27"/>
  <c r="K26" i="25"/>
  <c r="M22" i="27"/>
  <c r="K9" i="28"/>
  <c r="O26" i="28"/>
  <c r="K22" i="15"/>
  <c r="M35" i="13"/>
  <c r="O36" i="13"/>
  <c r="M38" i="17"/>
  <c r="K18" i="21"/>
  <c r="I11" i="13"/>
  <c r="M15" i="14"/>
  <c r="M15" i="20"/>
  <c r="O11" i="21"/>
  <c r="I16" i="22"/>
  <c r="K31" i="22"/>
  <c r="I18" i="23"/>
  <c r="O13" i="24"/>
  <c r="O29" i="24"/>
  <c r="K14" i="27"/>
  <c r="I18" i="28"/>
  <c r="M10" i="19"/>
  <c r="I26" i="19"/>
  <c r="G32" i="20"/>
  <c r="O19" i="21"/>
  <c r="O38" i="22"/>
  <c r="I26" i="23"/>
  <c r="M10" i="28"/>
  <c r="I25" i="14"/>
  <c r="I32" i="17"/>
  <c r="M29" i="16"/>
  <c r="M23" i="14"/>
  <c r="G20" i="15"/>
  <c r="O9" i="19"/>
  <c r="G19" i="16"/>
  <c r="I13" i="12"/>
  <c r="I21" i="13"/>
  <c r="O29" i="13"/>
  <c r="O33" i="14"/>
  <c r="O38" i="24"/>
  <c r="K11" i="25"/>
  <c r="K19" i="25"/>
  <c r="K27" i="25"/>
  <c r="M15" i="27"/>
  <c r="M32" i="27"/>
  <c r="K19" i="19"/>
  <c r="G12" i="21"/>
  <c r="M27" i="21"/>
  <c r="I25" i="22"/>
  <c r="K32" i="22"/>
  <c r="M19" i="23"/>
  <c r="K14" i="24"/>
  <c r="M9" i="22"/>
  <c r="I27" i="23"/>
  <c r="K28" i="25"/>
  <c r="I8" i="26"/>
  <c r="M33" i="27"/>
  <c r="O35" i="23"/>
  <c r="O15" i="24"/>
  <c r="K23" i="24"/>
  <c r="K31" i="24"/>
  <c r="K12" i="25"/>
  <c r="I17" i="26"/>
  <c r="K26" i="26"/>
  <c r="K28" i="19"/>
  <c r="M18" i="20"/>
  <c r="O13" i="21"/>
  <c r="M28" i="21"/>
  <c r="I26" i="22"/>
  <c r="K33" i="22"/>
  <c r="K21" i="25"/>
  <c r="M25" i="27"/>
  <c r="O29" i="28"/>
  <c r="K14" i="15"/>
  <c r="K9" i="14"/>
  <c r="K38" i="13"/>
  <c r="M22" i="13"/>
  <c r="I18" i="14"/>
  <c r="O23" i="15"/>
  <c r="O25" i="17"/>
  <c r="M24" i="12"/>
  <c r="M30" i="16"/>
  <c r="O38" i="16"/>
  <c r="K17" i="17"/>
  <c r="K13" i="19"/>
  <c r="K22" i="25"/>
  <c r="M24" i="17"/>
  <c r="O8" i="17"/>
  <c r="O23" i="13"/>
  <c r="I35" i="14"/>
  <c r="M28" i="23"/>
  <c r="O36" i="23"/>
  <c r="K29" i="25"/>
  <c r="M34" i="12"/>
  <c r="K32" i="13"/>
  <c r="G11" i="14"/>
  <c r="O10" i="17"/>
  <c r="I21" i="19"/>
  <c r="K27" i="22"/>
  <c r="K34" i="22"/>
  <c r="M37" i="23"/>
  <c r="M25" i="24"/>
  <c r="I28" i="26"/>
  <c r="O36" i="26"/>
  <c r="M18" i="27"/>
  <c r="G27" i="20"/>
  <c r="K22" i="21"/>
  <c r="M30" i="21"/>
  <c r="M12" i="22"/>
  <c r="M17" i="24"/>
  <c r="I11" i="26"/>
  <c r="I23" i="16"/>
  <c r="O11" i="17"/>
  <c r="M27" i="17"/>
  <c r="K14" i="19"/>
  <c r="O20" i="20"/>
  <c r="K36" i="20"/>
  <c r="M20" i="22"/>
  <c r="J28" i="22"/>
  <c r="M14" i="23"/>
  <c r="I22" i="23"/>
  <c r="O9" i="24"/>
  <c r="K23" i="25"/>
  <c r="M29" i="26"/>
  <c r="I37" i="26"/>
  <c r="K14" i="28"/>
  <c r="M37" i="16"/>
  <c r="O15" i="15"/>
  <c r="O9" i="17"/>
  <c r="I33" i="17"/>
  <c r="O8" i="12"/>
  <c r="K16" i="13"/>
  <c r="I25" i="13"/>
  <c r="M37" i="14"/>
  <c r="M17" i="15"/>
  <c r="G25" i="15"/>
  <c r="K33" i="15"/>
  <c r="M15" i="16"/>
  <c r="K19" i="17"/>
  <c r="I35" i="22"/>
  <c r="O34" i="24"/>
  <c r="O15" i="25"/>
  <c r="K36" i="27"/>
  <c r="M24" i="16"/>
  <c r="I31" i="19"/>
  <c r="O21" i="20"/>
  <c r="M37" i="20"/>
  <c r="I21" i="22"/>
  <c r="M15" i="23"/>
  <c r="O10" i="24"/>
  <c r="I12" i="26"/>
  <c r="M38" i="26"/>
  <c r="I15" i="28"/>
  <c r="K23" i="28"/>
  <c r="BM47" i="14"/>
  <c r="BI24" i="25"/>
  <c r="BM12" i="17"/>
  <c r="BM62" i="13"/>
  <c r="BM61" i="25"/>
  <c r="BM37" i="18"/>
  <c r="BI29" i="25"/>
  <c r="BI34" i="22"/>
  <c r="BK31" i="16"/>
  <c r="BI30" i="25"/>
  <c r="BI35" i="22"/>
  <c r="BM11" i="17"/>
  <c r="AL44" i="13"/>
  <c r="AO60" i="22"/>
  <c r="AK52" i="27"/>
  <c r="AK48" i="13"/>
  <c r="AO24" i="19"/>
  <c r="K21" i="19" s="1"/>
  <c r="AM40" i="14"/>
  <c r="I37" i="14" s="1"/>
  <c r="AQ67" i="20"/>
  <c r="AO34" i="19"/>
  <c r="K31" i="19" s="1"/>
  <c r="AM12" i="12"/>
  <c r="I9" i="12" s="1"/>
  <c r="AL16" i="14"/>
  <c r="H13" i="14" s="1"/>
  <c r="AO65" i="13"/>
  <c r="AO42" i="22"/>
  <c r="AK59" i="19"/>
  <c r="AK22" i="13"/>
  <c r="G19" i="13" s="1"/>
  <c r="AK52" i="14"/>
  <c r="AS56" i="24"/>
  <c r="AS12" i="14"/>
  <c r="O9" i="14" s="1"/>
  <c r="AJ63" i="12"/>
  <c r="AK14" i="12"/>
  <c r="G11" i="12" s="1"/>
  <c r="AM58" i="20"/>
  <c r="AW58" i="20" s="1"/>
  <c r="AK43" i="23"/>
  <c r="AK27" i="20"/>
  <c r="G24" i="20" s="1"/>
  <c r="AM54" i="22"/>
  <c r="AW53" i="22" s="1"/>
  <c r="AK52" i="24"/>
  <c r="AN52" i="24"/>
  <c r="AK43" i="24"/>
  <c r="AM43" i="24"/>
  <c r="AO14" i="22"/>
  <c r="K11" i="22" s="1"/>
  <c r="AM14" i="22"/>
  <c r="I11" i="22" s="1"/>
  <c r="AS11" i="24"/>
  <c r="O8" i="24" s="1"/>
  <c r="AN11" i="24"/>
  <c r="J8" i="24" s="1"/>
  <c r="AN20" i="27"/>
  <c r="J17" i="27" s="1"/>
  <c r="AM20" i="27"/>
  <c r="I17" i="27" s="1"/>
  <c r="AO24" i="24"/>
  <c r="K21" i="24" s="1"/>
  <c r="AL24" i="24"/>
  <c r="H21" i="24" s="1"/>
  <c r="AS47" i="13"/>
  <c r="AO49" i="14"/>
  <c r="AN60" i="22"/>
  <c r="AS14" i="26"/>
  <c r="O11" i="26" s="1"/>
  <c r="AO65" i="19"/>
  <c r="AY64" i="19" s="1"/>
  <c r="AQ61" i="22"/>
  <c r="AK11" i="23"/>
  <c r="G8" i="23" s="1"/>
  <c r="AK42" i="24"/>
  <c r="AO13" i="14"/>
  <c r="K10" i="14" s="1"/>
  <c r="AN54" i="22"/>
  <c r="AN42" i="27"/>
  <c r="AL50" i="26"/>
  <c r="AL21" i="13"/>
  <c r="H18" i="13" s="1"/>
  <c r="AJ53" i="14"/>
  <c r="AK63" i="16"/>
  <c r="AN44" i="24"/>
  <c r="AQ60" i="12"/>
  <c r="AK11" i="14"/>
  <c r="G8" i="14" s="1"/>
  <c r="AJ14" i="14"/>
  <c r="F11" i="14" s="1"/>
  <c r="AS16" i="19"/>
  <c r="O13" i="19" s="1"/>
  <c r="AS17" i="16"/>
  <c r="O14" i="16" s="1"/>
  <c r="AK17" i="16"/>
  <c r="G14" i="16" s="1"/>
  <c r="AL51" i="12"/>
  <c r="AM51" i="12"/>
  <c r="AQ36" i="18"/>
  <c r="AS36" i="18"/>
  <c r="AM41" i="20"/>
  <c r="I38" i="20" s="1"/>
  <c r="AM18" i="17"/>
  <c r="I15" i="17" s="1"/>
  <c r="AS18" i="17"/>
  <c r="O15" i="17" s="1"/>
  <c r="AN56" i="19"/>
  <c r="AO56" i="19"/>
  <c r="AR44" i="22"/>
  <c r="AS44" i="22"/>
  <c r="AO31" i="13"/>
  <c r="K28" i="13" s="1"/>
  <c r="AL40" i="13"/>
  <c r="H37" i="13" s="1"/>
  <c r="AM40" i="13"/>
  <c r="I37" i="13" s="1"/>
  <c r="AN16" i="14"/>
  <c r="J13" i="14" s="1"/>
  <c r="AO16" i="14"/>
  <c r="K13" i="14" s="1"/>
  <c r="AS62" i="22"/>
  <c r="AK62" i="22"/>
  <c r="AO19" i="17"/>
  <c r="K16" i="17" s="1"/>
  <c r="AS19" i="17"/>
  <c r="O16" i="17" s="1"/>
  <c r="AN11" i="27"/>
  <c r="J8" i="27" s="1"/>
  <c r="AO11" i="27"/>
  <c r="K8" i="27" s="1"/>
  <c r="AN25" i="12"/>
  <c r="J22" i="12" s="1"/>
  <c r="AO25" i="12"/>
  <c r="K22" i="12" s="1"/>
  <c r="AO19" i="25"/>
  <c r="K16" i="25" s="1"/>
  <c r="AR67" i="12"/>
  <c r="AS67" i="12"/>
  <c r="AK44" i="14"/>
  <c r="AS44" i="14"/>
  <c r="AL56" i="22"/>
  <c r="AM56" i="22"/>
  <c r="AQ30" i="27"/>
  <c r="M27" i="27" s="1"/>
  <c r="AK40" i="22"/>
  <c r="G37" i="22" s="1"/>
  <c r="AQ40" i="22"/>
  <c r="M37" i="22" s="1"/>
  <c r="AN30" i="12"/>
  <c r="J27" i="12" s="1"/>
  <c r="AO30" i="12"/>
  <c r="K27" i="12" s="1"/>
  <c r="AO37" i="23"/>
  <c r="K34" i="23" s="1"/>
  <c r="AN11" i="14"/>
  <c r="J8" i="14" s="1"/>
  <c r="AO11" i="14"/>
  <c r="K8" i="14" s="1"/>
  <c r="AN45" i="13"/>
  <c r="AO45" i="13"/>
  <c r="AN52" i="12"/>
  <c r="AO52" i="12"/>
  <c r="AQ68" i="20"/>
  <c r="AS68" i="20"/>
  <c r="AP42" i="18"/>
  <c r="AQ42" i="18"/>
  <c r="AJ54" i="12"/>
  <c r="AK54" i="12"/>
  <c r="AO21" i="13"/>
  <c r="K18" i="13" s="1"/>
  <c r="AP27" i="20"/>
  <c r="L24" i="20" s="1"/>
  <c r="AQ27" i="20"/>
  <c r="M24" i="20" s="1"/>
  <c r="AL34" i="24"/>
  <c r="H31" i="24" s="1"/>
  <c r="AM34" i="24"/>
  <c r="I31" i="24" s="1"/>
  <c r="AJ65" i="24"/>
  <c r="AK65" i="24"/>
  <c r="AP53" i="28"/>
  <c r="AQ53" i="28"/>
  <c r="AP63" i="14"/>
  <c r="AQ63" i="14"/>
  <c r="AO54" i="12"/>
  <c r="AK62" i="12"/>
  <c r="AQ65" i="13"/>
  <c r="AM63" i="14"/>
  <c r="AO37" i="16"/>
  <c r="K34" i="16" s="1"/>
  <c r="AK59" i="16"/>
  <c r="AK67" i="16"/>
  <c r="AK70" i="17"/>
  <c r="BE70" i="17" s="1"/>
  <c r="AO29" i="19"/>
  <c r="K26" i="19" s="1"/>
  <c r="AM53" i="19"/>
  <c r="AQ58" i="19"/>
  <c r="AP38" i="20"/>
  <c r="L35" i="20" s="1"/>
  <c r="AQ38" i="20"/>
  <c r="M35" i="20" s="1"/>
  <c r="AR46" i="20"/>
  <c r="AS46" i="20"/>
  <c r="AL14" i="22"/>
  <c r="H11" i="22" s="1"/>
  <c r="AO31" i="22"/>
  <c r="K28" i="22" s="1"/>
  <c r="AM45" i="23"/>
  <c r="AS38" i="24"/>
  <c r="O35" i="24" s="1"/>
  <c r="AO17" i="25"/>
  <c r="K14" i="25" s="1"/>
  <c r="AN14" i="27"/>
  <c r="J11" i="27" s="1"/>
  <c r="AO14" i="27"/>
  <c r="K11" i="27" s="1"/>
  <c r="AP63" i="12"/>
  <c r="AQ63" i="12"/>
  <c r="AP22" i="13"/>
  <c r="L19" i="13" s="1"/>
  <c r="AQ22" i="13"/>
  <c r="M19" i="13" s="1"/>
  <c r="AM44" i="13"/>
  <c r="AN34" i="16"/>
  <c r="J31" i="16" s="1"/>
  <c r="AO34" i="16"/>
  <c r="K31" i="16" s="1"/>
  <c r="AM26" i="19"/>
  <c r="I23" i="19" s="1"/>
  <c r="AS67" i="19"/>
  <c r="AM38" i="20"/>
  <c r="I35" i="20" s="1"/>
  <c r="AK42" i="21"/>
  <c r="AM31" i="22"/>
  <c r="I28" i="22" s="1"/>
  <c r="AP35" i="24"/>
  <c r="L32" i="24" s="1"/>
  <c r="AQ35" i="24"/>
  <c r="M32" i="24" s="1"/>
  <c r="AP52" i="24"/>
  <c r="AQ52" i="24"/>
  <c r="AR67" i="24"/>
  <c r="AS67" i="24"/>
  <c r="AS15" i="26"/>
  <c r="O12" i="26" s="1"/>
  <c r="AP45" i="28"/>
  <c r="AQ45" i="28"/>
  <c r="AN35" i="12"/>
  <c r="J32" i="12" s="1"/>
  <c r="AO35" i="12"/>
  <c r="K32" i="12" s="1"/>
  <c r="AJ65" i="14"/>
  <c r="AK65" i="14"/>
  <c r="AP45" i="16"/>
  <c r="AQ45" i="16"/>
  <c r="AR54" i="18"/>
  <c r="AS54" i="18"/>
  <c r="AP45" i="19"/>
  <c r="AQ45" i="19"/>
  <c r="AN54" i="19"/>
  <c r="AO54" i="19"/>
  <c r="AR63" i="21"/>
  <c r="AS63" i="21"/>
  <c r="AN15" i="23"/>
  <c r="J12" i="23" s="1"/>
  <c r="AO15" i="23"/>
  <c r="K12" i="23" s="1"/>
  <c r="AN57" i="23"/>
  <c r="AO57" i="23"/>
  <c r="AL44" i="24"/>
  <c r="AM44" i="24"/>
  <c r="AP65" i="25"/>
  <c r="AQ65" i="25"/>
  <c r="AP40" i="27"/>
  <c r="L37" i="27" s="1"/>
  <c r="AQ40" i="27"/>
  <c r="M37" i="27" s="1"/>
  <c r="AP41" i="12"/>
  <c r="AQ41" i="12"/>
  <c r="AP48" i="17"/>
  <c r="AQ48" i="17"/>
  <c r="AM45" i="19"/>
  <c r="AK25" i="20"/>
  <c r="G22" i="20" s="1"/>
  <c r="AR44" i="21"/>
  <c r="AS44" i="21"/>
  <c r="AO25" i="22"/>
  <c r="K22" i="22" s="1"/>
  <c r="AM35" i="22"/>
  <c r="I32" i="22" s="1"/>
  <c r="AO51" i="22"/>
  <c r="AM39" i="24"/>
  <c r="I36" i="24" s="1"/>
  <c r="AK44" i="24"/>
  <c r="AN40" i="27"/>
  <c r="J37" i="27" s="1"/>
  <c r="AO40" i="27"/>
  <c r="K37" i="27" s="1"/>
  <c r="AN54" i="27"/>
  <c r="AO54" i="27"/>
  <c r="AN46" i="28"/>
  <c r="AO46" i="28"/>
  <c r="AP41" i="21"/>
  <c r="AQ41" i="21"/>
  <c r="AP67" i="14"/>
  <c r="AQ67" i="14"/>
  <c r="AM45" i="16"/>
  <c r="AS54" i="19"/>
  <c r="AP36" i="24"/>
  <c r="L33" i="24" s="1"/>
  <c r="AQ36" i="24"/>
  <c r="M33" i="24" s="1"/>
  <c r="AP67" i="25"/>
  <c r="AQ67" i="25"/>
  <c r="AN15" i="27"/>
  <c r="J12" i="27" s="1"/>
  <c r="AO15" i="27"/>
  <c r="K12" i="27" s="1"/>
  <c r="AL36" i="28"/>
  <c r="H33" i="28" s="1"/>
  <c r="AM36" i="28"/>
  <c r="I33" i="28" s="1"/>
  <c r="AN47" i="28"/>
  <c r="AO47" i="28"/>
  <c r="AL54" i="12"/>
  <c r="AM54" i="12"/>
  <c r="AP20" i="13"/>
  <c r="L17" i="13" s="1"/>
  <c r="AQ20" i="13"/>
  <c r="M17" i="13" s="1"/>
  <c r="AN32" i="12"/>
  <c r="J29" i="12" s="1"/>
  <c r="AO32" i="12"/>
  <c r="K29" i="12" s="1"/>
  <c r="AO20" i="13"/>
  <c r="K17" i="13" s="1"/>
  <c r="AP23" i="13"/>
  <c r="L20" i="13" s="1"/>
  <c r="AQ23" i="13"/>
  <c r="M20" i="13" s="1"/>
  <c r="AM26" i="13"/>
  <c r="I23" i="13" s="1"/>
  <c r="AQ21" i="14"/>
  <c r="M18" i="14" s="1"/>
  <c r="AP67" i="18"/>
  <c r="AQ67" i="18"/>
  <c r="AP46" i="21"/>
  <c r="AQ46" i="21"/>
  <c r="AO29" i="22"/>
  <c r="K26" i="22" s="1"/>
  <c r="AP46" i="22"/>
  <c r="AQ46" i="22"/>
  <c r="AM59" i="22"/>
  <c r="AR16" i="23"/>
  <c r="N13" i="23" s="1"/>
  <c r="AS16" i="23"/>
  <c r="O13" i="23" s="1"/>
  <c r="AP33" i="24"/>
  <c r="L30" i="24" s="1"/>
  <c r="AQ33" i="24"/>
  <c r="M30" i="24" s="1"/>
  <c r="AN47" i="25"/>
  <c r="AO47" i="25"/>
  <c r="AO56" i="25"/>
  <c r="AO46" i="26"/>
  <c r="AS53" i="26"/>
  <c r="AM63" i="26"/>
  <c r="AN41" i="27"/>
  <c r="J38" i="27" s="1"/>
  <c r="AO41" i="27"/>
  <c r="K38" i="27" s="1"/>
  <c r="AP16" i="28"/>
  <c r="L13" i="28" s="1"/>
  <c r="AQ16" i="28"/>
  <c r="M13" i="28" s="1"/>
  <c r="AP48" i="28"/>
  <c r="AQ48" i="28"/>
  <c r="AN50" i="13"/>
  <c r="AO50" i="13"/>
  <c r="AJ52" i="20"/>
  <c r="AK52" i="20"/>
  <c r="AN69" i="13"/>
  <c r="AO69" i="13"/>
  <c r="AJ39" i="16"/>
  <c r="F36" i="16" s="1"/>
  <c r="AK39" i="16"/>
  <c r="G36" i="16" s="1"/>
  <c r="AP40" i="17"/>
  <c r="L37" i="17" s="1"/>
  <c r="AQ40" i="17"/>
  <c r="M37" i="17" s="1"/>
  <c r="AJ29" i="20"/>
  <c r="F26" i="20" s="1"/>
  <c r="AK29" i="20"/>
  <c r="G26" i="20" s="1"/>
  <c r="AP36" i="20"/>
  <c r="L33" i="20" s="1"/>
  <c r="AQ36" i="20"/>
  <c r="M33" i="20" s="1"/>
  <c r="AP67" i="21"/>
  <c r="AQ67" i="21"/>
  <c r="AL33" i="24"/>
  <c r="H30" i="24" s="1"/>
  <c r="AM33" i="24"/>
  <c r="I30" i="24" s="1"/>
  <c r="AO36" i="24"/>
  <c r="K33" i="24" s="1"/>
  <c r="AP63" i="24"/>
  <c r="AQ63" i="24"/>
  <c r="AS37" i="25"/>
  <c r="O34" i="25" s="1"/>
  <c r="AN57" i="25"/>
  <c r="AO57" i="25"/>
  <c r="AK13" i="26"/>
  <c r="G10" i="26" s="1"/>
  <c r="AN12" i="27"/>
  <c r="J9" i="27" s="1"/>
  <c r="AO12" i="27"/>
  <c r="K9" i="27" s="1"/>
  <c r="AK40" i="13"/>
  <c r="G37" i="13" s="1"/>
  <c r="AP53" i="14"/>
  <c r="AQ53" i="14"/>
  <c r="AM56" i="16"/>
  <c r="AM63" i="16"/>
  <c r="AM31" i="19"/>
  <c r="I28" i="19" s="1"/>
  <c r="AO26" i="20"/>
  <c r="K23" i="20" s="1"/>
  <c r="AJ48" i="21"/>
  <c r="AK48" i="21"/>
  <c r="AM36" i="22"/>
  <c r="I33" i="22" s="1"/>
  <c r="AM60" i="22"/>
  <c r="AP43" i="23"/>
  <c r="AQ43" i="23"/>
  <c r="AO61" i="23"/>
  <c r="AR42" i="24"/>
  <c r="AS42" i="24"/>
  <c r="AL13" i="26"/>
  <c r="H10" i="26" s="1"/>
  <c r="AJ42" i="27"/>
  <c r="AK42" i="27"/>
  <c r="AJ55" i="14"/>
  <c r="AK55" i="14"/>
  <c r="AP45" i="12"/>
  <c r="AQ45" i="12"/>
  <c r="AP21" i="13"/>
  <c r="L18" i="13" s="1"/>
  <c r="AQ21" i="13"/>
  <c r="M18" i="13" s="1"/>
  <c r="AP57" i="16"/>
  <c r="AQ57" i="16"/>
  <c r="AP28" i="18"/>
  <c r="AQ28" i="18"/>
  <c r="AP35" i="18"/>
  <c r="AQ35" i="18"/>
  <c r="AL39" i="18"/>
  <c r="AM39" i="18"/>
  <c r="AP33" i="20"/>
  <c r="L30" i="20" s="1"/>
  <c r="AQ33" i="20"/>
  <c r="M30" i="20" s="1"/>
  <c r="AP50" i="20"/>
  <c r="AQ50" i="20"/>
  <c r="AP42" i="22"/>
  <c r="AQ42" i="22"/>
  <c r="AN47" i="22"/>
  <c r="AO47" i="22"/>
  <c r="AM23" i="25"/>
  <c r="I20" i="25" s="1"/>
  <c r="AR16" i="27"/>
  <c r="N13" i="27" s="1"/>
  <c r="AS16" i="27"/>
  <c r="O13" i="27" s="1"/>
  <c r="AQ70" i="17"/>
  <c r="AP18" i="13"/>
  <c r="L15" i="13" s="1"/>
  <c r="AQ18" i="13"/>
  <c r="M15" i="13" s="1"/>
  <c r="AJ48" i="13"/>
  <c r="AK57" i="16"/>
  <c r="AN52" i="17"/>
  <c r="AO52" i="17"/>
  <c r="AR41" i="19"/>
  <c r="N38" i="19" s="1"/>
  <c r="AS41" i="19"/>
  <c r="O38" i="19" s="1"/>
  <c r="AP65" i="19"/>
  <c r="AQ65" i="19"/>
  <c r="AP16" i="20"/>
  <c r="L13" i="20" s="1"/>
  <c r="AQ16" i="20"/>
  <c r="M13" i="20" s="1"/>
  <c r="AP37" i="20"/>
  <c r="L34" i="20" s="1"/>
  <c r="AQ37" i="20"/>
  <c r="M34" i="20" s="1"/>
  <c r="AJ44" i="20"/>
  <c r="AK44" i="20"/>
  <c r="AM50" i="20"/>
  <c r="AP58" i="20"/>
  <c r="AQ58" i="20"/>
  <c r="AJ59" i="21"/>
  <c r="AK59" i="21"/>
  <c r="AM30" i="22"/>
  <c r="I27" i="22" s="1"/>
  <c r="AP48" i="24"/>
  <c r="AQ48" i="24"/>
  <c r="AN39" i="25"/>
  <c r="J36" i="25" s="1"/>
  <c r="AO39" i="25"/>
  <c r="K36" i="25" s="1"/>
  <c r="AN13" i="27"/>
  <c r="J10" i="27" s="1"/>
  <c r="AO13" i="27"/>
  <c r="K10" i="27" s="1"/>
  <c r="AP41" i="28"/>
  <c r="AQ41" i="28"/>
  <c r="AJ32" i="15"/>
  <c r="F29" i="15" s="1"/>
  <c r="AK32" i="15"/>
  <c r="G29" i="15" s="1"/>
  <c r="AP38" i="15"/>
  <c r="L35" i="15" s="1"/>
  <c r="AQ38" i="15"/>
  <c r="M35" i="15" s="1"/>
  <c r="AP13" i="15"/>
  <c r="L10" i="15" s="1"/>
  <c r="AQ13" i="15"/>
  <c r="M10" i="15" s="1"/>
  <c r="AL33" i="15"/>
  <c r="H30" i="15" s="1"/>
  <c r="AM33" i="15"/>
  <c r="I30" i="15" s="1"/>
  <c r="AJ54" i="15"/>
  <c r="AK54" i="15"/>
  <c r="AR12" i="26"/>
  <c r="N9" i="26" s="1"/>
  <c r="AS12" i="26"/>
  <c r="O9" i="26" s="1"/>
  <c r="AR16" i="26"/>
  <c r="N13" i="26" s="1"/>
  <c r="AS16" i="26"/>
  <c r="O13" i="26" s="1"/>
  <c r="AR14" i="26"/>
  <c r="N11" i="26" s="1"/>
  <c r="AR11" i="26"/>
  <c r="N8" i="26" s="1"/>
  <c r="AS11" i="26"/>
  <c r="O8" i="26" s="1"/>
  <c r="AP42" i="26"/>
  <c r="AQ42" i="26"/>
  <c r="AP67" i="26"/>
  <c r="AQ67" i="26"/>
  <c r="AP50" i="26"/>
  <c r="AQ50" i="26"/>
  <c r="AQ37" i="26"/>
  <c r="M34" i="26" s="1"/>
  <c r="AP13" i="26"/>
  <c r="L10" i="26" s="1"/>
  <c r="AQ13" i="26"/>
  <c r="M10" i="26" s="1"/>
  <c r="AP46" i="26"/>
  <c r="AQ46" i="26"/>
  <c r="AN18" i="26"/>
  <c r="J15" i="26" s="1"/>
  <c r="AO18" i="26"/>
  <c r="K15" i="26" s="1"/>
  <c r="AN22" i="26"/>
  <c r="J19" i="26" s="1"/>
  <c r="AO22" i="26"/>
  <c r="K19" i="26" s="1"/>
  <c r="AN21" i="26"/>
  <c r="J18" i="26" s="1"/>
  <c r="AO21" i="26"/>
  <c r="K18" i="26" s="1"/>
  <c r="AN17" i="26"/>
  <c r="J14" i="26" s="1"/>
  <c r="AO17" i="26"/>
  <c r="K14" i="26" s="1"/>
  <c r="AN51" i="26"/>
  <c r="AO51" i="26"/>
  <c r="AS36" i="15"/>
  <c r="O33" i="15" s="1"/>
  <c r="AK13" i="15"/>
  <c r="G10" i="15" s="1"/>
  <c r="AQ48" i="12"/>
  <c r="AM48" i="12"/>
  <c r="AK48" i="12"/>
  <c r="AK27" i="13"/>
  <c r="G24" i="13" s="1"/>
  <c r="AS27" i="13"/>
  <c r="O24" i="13" s="1"/>
  <c r="AQ27" i="13"/>
  <c r="M24" i="13" s="1"/>
  <c r="AQ42" i="13"/>
  <c r="AP25" i="13"/>
  <c r="L22" i="13" s="1"/>
  <c r="AQ33" i="13"/>
  <c r="M30" i="13" s="1"/>
  <c r="AK33" i="13"/>
  <c r="G30" i="13" s="1"/>
  <c r="AQ27" i="14"/>
  <c r="M24" i="14" s="1"/>
  <c r="AO27" i="14"/>
  <c r="K24" i="14" s="1"/>
  <c r="AR64" i="13"/>
  <c r="AO34" i="13"/>
  <c r="K31" i="13" s="1"/>
  <c r="AM34" i="13"/>
  <c r="I31" i="13" s="1"/>
  <c r="AO40" i="12"/>
  <c r="K37" i="12" s="1"/>
  <c r="AK40" i="12"/>
  <c r="G37" i="12" s="1"/>
  <c r="AO36" i="13"/>
  <c r="K33" i="13" s="1"/>
  <c r="AM36" i="13"/>
  <c r="I33" i="13" s="1"/>
  <c r="AK57" i="12"/>
  <c r="AS57" i="12"/>
  <c r="AQ28" i="13"/>
  <c r="M25" i="13" s="1"/>
  <c r="AK35" i="13"/>
  <c r="G32" i="13" s="1"/>
  <c r="AQ58" i="14"/>
  <c r="AS58" i="14"/>
  <c r="AO67" i="14"/>
  <c r="AK34" i="15"/>
  <c r="G31" i="15" s="1"/>
  <c r="AO44" i="15"/>
  <c r="AM58" i="15"/>
  <c r="AS58" i="15"/>
  <c r="AO55" i="17"/>
  <c r="AM55" i="17"/>
  <c r="AS24" i="18"/>
  <c r="AK24" i="18"/>
  <c r="AQ55" i="22"/>
  <c r="AM55" i="22"/>
  <c r="AK63" i="22"/>
  <c r="AS63" i="22"/>
  <c r="AM63" i="22"/>
  <c r="AO29" i="24"/>
  <c r="K26" i="24" s="1"/>
  <c r="AK29" i="24"/>
  <c r="G26" i="24" s="1"/>
  <c r="AM29" i="24"/>
  <c r="I26" i="24" s="1"/>
  <c r="AO47" i="24"/>
  <c r="AQ47" i="24"/>
  <c r="AQ52" i="12"/>
  <c r="AK12" i="12"/>
  <c r="G9" i="12" s="1"/>
  <c r="AM23" i="13"/>
  <c r="I20" i="13" s="1"/>
  <c r="AS28" i="13"/>
  <c r="O25" i="13" s="1"/>
  <c r="AM35" i="13"/>
  <c r="I32" i="13" s="1"/>
  <c r="AO55" i="13"/>
  <c r="AM59" i="13"/>
  <c r="AM18" i="14"/>
  <c r="I15" i="14" s="1"/>
  <c r="AO42" i="14"/>
  <c r="AS22" i="16"/>
  <c r="O19" i="16" s="1"/>
  <c r="AQ22" i="16"/>
  <c r="M19" i="16" s="1"/>
  <c r="AL18" i="17"/>
  <c r="H15" i="17" s="1"/>
  <c r="AS29" i="17"/>
  <c r="O26" i="17" s="1"/>
  <c r="AK29" i="17"/>
  <c r="G26" i="17" s="1"/>
  <c r="AS31" i="17"/>
  <c r="O28" i="17" s="1"/>
  <c r="AQ43" i="17"/>
  <c r="AK55" i="17"/>
  <c r="AO27" i="18"/>
  <c r="AQ27" i="18"/>
  <c r="AK27" i="18"/>
  <c r="AS59" i="18"/>
  <c r="AO59" i="18"/>
  <c r="AQ15" i="19"/>
  <c r="M12" i="19" s="1"/>
  <c r="AO15" i="19"/>
  <c r="K12" i="19" s="1"/>
  <c r="AM15" i="19"/>
  <c r="I12" i="19" s="1"/>
  <c r="AK15" i="19"/>
  <c r="G12" i="19" s="1"/>
  <c r="AQ31" i="20"/>
  <c r="M28" i="20" s="1"/>
  <c r="AO31" i="20"/>
  <c r="K28" i="20" s="1"/>
  <c r="AS12" i="12"/>
  <c r="O9" i="12" s="1"/>
  <c r="AQ35" i="13"/>
  <c r="M32" i="13" s="1"/>
  <c r="AS59" i="13"/>
  <c r="AO64" i="13"/>
  <c r="AO67" i="13"/>
  <c r="AS67" i="13"/>
  <c r="AK67" i="13"/>
  <c r="AO39" i="14"/>
  <c r="K36" i="14" s="1"/>
  <c r="AM39" i="14"/>
  <c r="I36" i="14" s="1"/>
  <c r="AK18" i="16"/>
  <c r="G15" i="16" s="1"/>
  <c r="AS18" i="16"/>
  <c r="O15" i="16" s="1"/>
  <c r="AQ20" i="16"/>
  <c r="M17" i="16" s="1"/>
  <c r="AK20" i="16"/>
  <c r="G17" i="16" s="1"/>
  <c r="AS22" i="18"/>
  <c r="AK13" i="19"/>
  <c r="G10" i="19" s="1"/>
  <c r="AS13" i="19"/>
  <c r="O10" i="19" s="1"/>
  <c r="AO18" i="14"/>
  <c r="K15" i="14" s="1"/>
  <c r="AS61" i="14"/>
  <c r="AM16" i="15"/>
  <c r="I13" i="15" s="1"/>
  <c r="AO16" i="15"/>
  <c r="K13" i="15" s="1"/>
  <c r="AS24" i="16"/>
  <c r="O21" i="16" s="1"/>
  <c r="AK24" i="16"/>
  <c r="G21" i="16" s="1"/>
  <c r="AQ35" i="16"/>
  <c r="M32" i="16" s="1"/>
  <c r="AO35" i="16"/>
  <c r="K32" i="16" s="1"/>
  <c r="AQ45" i="17"/>
  <c r="AM45" i="17"/>
  <c r="AO51" i="17"/>
  <c r="AS51" i="17"/>
  <c r="AQ32" i="18"/>
  <c r="AK32" i="18"/>
  <c r="AQ11" i="19"/>
  <c r="M8" i="19" s="1"/>
  <c r="AM11" i="19"/>
  <c r="I8" i="19" s="1"/>
  <c r="AP13" i="19"/>
  <c r="L10" i="19" s="1"/>
  <c r="AO34" i="20"/>
  <c r="K31" i="20" s="1"/>
  <c r="AM34" i="20"/>
  <c r="I31" i="20" s="1"/>
  <c r="AK34" i="20"/>
  <c r="G31" i="20" s="1"/>
  <c r="AO21" i="22"/>
  <c r="K18" i="22" s="1"/>
  <c r="AQ21" i="22"/>
  <c r="M18" i="22" s="1"/>
  <c r="AP40" i="14"/>
  <c r="L37" i="14" s="1"/>
  <c r="AQ18" i="15"/>
  <c r="M15" i="15" s="1"/>
  <c r="AO40" i="15"/>
  <c r="AO17" i="17"/>
  <c r="K14" i="17" s="1"/>
  <c r="AS32" i="17"/>
  <c r="O29" i="17" s="1"/>
  <c r="AQ32" i="17"/>
  <c r="M29" i="17" s="1"/>
  <c r="AK32" i="17"/>
  <c r="G29" i="17" s="1"/>
  <c r="AK53" i="21"/>
  <c r="AQ53" i="21"/>
  <c r="AS53" i="12"/>
  <c r="AL40" i="14"/>
  <c r="H37" i="14" s="1"/>
  <c r="AQ42" i="16"/>
  <c r="AO42" i="16"/>
  <c r="AS15" i="17"/>
  <c r="O12" i="17" s="1"/>
  <c r="AS17" i="17"/>
  <c r="O14" i="17" s="1"/>
  <c r="AK30" i="17"/>
  <c r="G27" i="17" s="1"/>
  <c r="AO47" i="17"/>
  <c r="AQ47" i="17"/>
  <c r="AK47" i="17"/>
  <c r="AQ62" i="17"/>
  <c r="AK62" i="17"/>
  <c r="AS23" i="18"/>
  <c r="AK23" i="18"/>
  <c r="AM28" i="18"/>
  <c r="AS49" i="18"/>
  <c r="AM49" i="18"/>
  <c r="AS15" i="12"/>
  <c r="O12" i="12" s="1"/>
  <c r="AO60" i="12"/>
  <c r="AK29" i="13"/>
  <c r="G26" i="13" s="1"/>
  <c r="AS29" i="13"/>
  <c r="O26" i="13" s="1"/>
  <c r="AJ11" i="14"/>
  <c r="F8" i="14" s="1"/>
  <c r="AQ16" i="14"/>
  <c r="M13" i="14" s="1"/>
  <c r="AJ16" i="14"/>
  <c r="F13" i="14" s="1"/>
  <c r="AM44" i="14"/>
  <c r="AO57" i="14"/>
  <c r="AO62" i="14"/>
  <c r="AQ62" i="14"/>
  <c r="AM28" i="15"/>
  <c r="I25" i="15" s="1"/>
  <c r="AS21" i="16"/>
  <c r="O18" i="16" s="1"/>
  <c r="AQ21" i="16"/>
  <c r="M18" i="16" s="1"/>
  <c r="AS52" i="16"/>
  <c r="AK52" i="16"/>
  <c r="AQ58" i="17"/>
  <c r="AK58" i="17"/>
  <c r="AS16" i="18"/>
  <c r="AS26" i="18"/>
  <c r="AM26" i="18"/>
  <c r="AQ55" i="19"/>
  <c r="AK55" i="19"/>
  <c r="AN59" i="19"/>
  <c r="AK28" i="20"/>
  <c r="G25" i="20" s="1"/>
  <c r="AM28" i="20"/>
  <c r="I25" i="20" s="1"/>
  <c r="AS41" i="14"/>
  <c r="O38" i="14" s="1"/>
  <c r="AM15" i="15"/>
  <c r="I12" i="15" s="1"/>
  <c r="AS23" i="16"/>
  <c r="O20" i="16" s="1"/>
  <c r="AQ23" i="16"/>
  <c r="M20" i="16" s="1"/>
  <c r="AK23" i="16"/>
  <c r="G20" i="16" s="1"/>
  <c r="AK25" i="16"/>
  <c r="G22" i="16" s="1"/>
  <c r="AQ46" i="16"/>
  <c r="BK46" i="16" s="1"/>
  <c r="AM46" i="16"/>
  <c r="AS53" i="16"/>
  <c r="AS58" i="16"/>
  <c r="AK58" i="16"/>
  <c r="AO21" i="17"/>
  <c r="K18" i="17" s="1"/>
  <c r="AS21" i="17"/>
  <c r="O18" i="17" s="1"/>
  <c r="AM21" i="17"/>
  <c r="I18" i="17" s="1"/>
  <c r="AS33" i="17"/>
  <c r="O30" i="17" s="1"/>
  <c r="AQ33" i="17"/>
  <c r="M30" i="17" s="1"/>
  <c r="AK33" i="17"/>
  <c r="G30" i="17" s="1"/>
  <c r="AO64" i="17"/>
  <c r="AM64" i="17"/>
  <c r="AO52" i="19"/>
  <c r="AQ52" i="19"/>
  <c r="AQ20" i="20"/>
  <c r="M17" i="20" s="1"/>
  <c r="AM20" i="20"/>
  <c r="I17" i="20" s="1"/>
  <c r="AQ36" i="26"/>
  <c r="M33" i="26" s="1"/>
  <c r="AM36" i="26"/>
  <c r="I33" i="26" s="1"/>
  <c r="AJ15" i="28"/>
  <c r="F12" i="28" s="1"/>
  <c r="AQ24" i="14"/>
  <c r="M21" i="14" s="1"/>
  <c r="AM53" i="14"/>
  <c r="AS41" i="20"/>
  <c r="O38" i="20" s="1"/>
  <c r="AL58" i="20"/>
  <c r="AO45" i="22"/>
  <c r="AQ45" i="22"/>
  <c r="AM45" i="22"/>
  <c r="AK45" i="22"/>
  <c r="AK48" i="22"/>
  <c r="AS48" i="22"/>
  <c r="BC48" i="22" s="1"/>
  <c r="AK53" i="22"/>
  <c r="AQ53" i="22"/>
  <c r="AQ23" i="24"/>
  <c r="M20" i="24" s="1"/>
  <c r="AJ23" i="24"/>
  <c r="F20" i="24" s="1"/>
  <c r="AN25" i="24"/>
  <c r="J22" i="24" s="1"/>
  <c r="AK25" i="24"/>
  <c r="G22" i="24" s="1"/>
  <c r="AQ25" i="24"/>
  <c r="M22" i="24" s="1"/>
  <c r="AM25" i="24"/>
  <c r="I22" i="24" s="1"/>
  <c r="AQ26" i="26"/>
  <c r="M23" i="26" s="1"/>
  <c r="AO26" i="26"/>
  <c r="K23" i="26" s="1"/>
  <c r="AQ47" i="26"/>
  <c r="AO47" i="26"/>
  <c r="AQ52" i="26"/>
  <c r="AO52" i="26"/>
  <c r="AK52" i="26"/>
  <c r="BE52" i="26" s="1"/>
  <c r="AO57" i="26"/>
  <c r="AQ57" i="26"/>
  <c r="AK57" i="26"/>
  <c r="AO17" i="21"/>
  <c r="K14" i="21" s="1"/>
  <c r="AQ11" i="22"/>
  <c r="M8" i="22" s="1"/>
  <c r="AO11" i="22"/>
  <c r="K8" i="22" s="1"/>
  <c r="AK14" i="24"/>
  <c r="G11" i="24" s="1"/>
  <c r="AS14" i="24"/>
  <c r="O11" i="24" s="1"/>
  <c r="AO70" i="24"/>
  <c r="BI70" i="24" s="1"/>
  <c r="AS48" i="26"/>
  <c r="AS58" i="26"/>
  <c r="AQ58" i="26"/>
  <c r="AM58" i="26"/>
  <c r="AP61" i="27"/>
  <c r="AO11" i="28"/>
  <c r="K8" i="28" s="1"/>
  <c r="AK28" i="17"/>
  <c r="G25" i="17" s="1"/>
  <c r="AK39" i="17"/>
  <c r="G36" i="17" s="1"/>
  <c r="AM44" i="19"/>
  <c r="AP57" i="19"/>
  <c r="AK37" i="20"/>
  <c r="G34" i="20" s="1"/>
  <c r="AJ49" i="21"/>
  <c r="AS49" i="21"/>
  <c r="AM11" i="22"/>
  <c r="I8" i="22" s="1"/>
  <c r="AN30" i="22"/>
  <c r="J27" i="22" s="1"/>
  <c r="AR49" i="22"/>
  <c r="AL53" i="22"/>
  <c r="AO21" i="24"/>
  <c r="K18" i="24" s="1"/>
  <c r="AM21" i="24"/>
  <c r="I18" i="24" s="1"/>
  <c r="AU53" i="26"/>
  <c r="AJ53" i="26"/>
  <c r="AQ28" i="17"/>
  <c r="M25" i="17" s="1"/>
  <c r="AM39" i="17"/>
  <c r="I36" i="17" s="1"/>
  <c r="AK42" i="18"/>
  <c r="AO19" i="19"/>
  <c r="K16" i="19" s="1"/>
  <c r="AJ27" i="20"/>
  <c r="F24" i="20" s="1"/>
  <c r="AM36" i="20"/>
  <c r="I33" i="20" s="1"/>
  <c r="AO60" i="20"/>
  <c r="AJ54" i="22"/>
  <c r="AO51" i="24"/>
  <c r="AQ51" i="24"/>
  <c r="AM51" i="24"/>
  <c r="AQ55" i="24"/>
  <c r="AK55" i="24"/>
  <c r="AM44" i="26"/>
  <c r="AO47" i="27"/>
  <c r="AS47" i="27"/>
  <c r="AK47" i="27"/>
  <c r="AO36" i="20"/>
  <c r="K33" i="20" s="1"/>
  <c r="AM69" i="20"/>
  <c r="AO69" i="20"/>
  <c r="AQ67" i="22"/>
  <c r="AO67" i="22"/>
  <c r="AN57" i="27"/>
  <c r="AK19" i="16"/>
  <c r="G16" i="16" s="1"/>
  <c r="AK44" i="16"/>
  <c r="AK47" i="16"/>
  <c r="AO57" i="16"/>
  <c r="AM59" i="16"/>
  <c r="AK18" i="17"/>
  <c r="G15" i="17" s="1"/>
  <c r="AK19" i="17"/>
  <c r="G16" i="17" s="1"/>
  <c r="AK20" i="17"/>
  <c r="G17" i="17" s="1"/>
  <c r="AK40" i="17"/>
  <c r="G37" i="17" s="1"/>
  <c r="AJ48" i="17"/>
  <c r="AK58" i="19"/>
  <c r="AM59" i="19"/>
  <c r="AM29" i="20"/>
  <c r="I26" i="20" s="1"/>
  <c r="AS69" i="20"/>
  <c r="AY35" i="22"/>
  <c r="AN35" i="22"/>
  <c r="J32" i="22" s="1"/>
  <c r="AO22" i="24"/>
  <c r="K19" i="24" s="1"/>
  <c r="AQ22" i="24"/>
  <c r="M19" i="24" s="1"/>
  <c r="AO62" i="24"/>
  <c r="AQ62" i="24"/>
  <c r="AS62" i="26"/>
  <c r="AK62" i="26"/>
  <c r="AM34" i="27"/>
  <c r="I31" i="27" s="1"/>
  <c r="AK34" i="27"/>
  <c r="G31" i="27" s="1"/>
  <c r="AO21" i="14"/>
  <c r="K18" i="14" s="1"/>
  <c r="AJ63" i="14"/>
  <c r="AL26" i="16"/>
  <c r="H23" i="16" s="1"/>
  <c r="AM44" i="16"/>
  <c r="AM19" i="17"/>
  <c r="I16" i="17" s="1"/>
  <c r="AM20" i="17"/>
  <c r="I17" i="17" s="1"/>
  <c r="AO23" i="17"/>
  <c r="K20" i="17" s="1"/>
  <c r="AO29" i="20"/>
  <c r="K26" i="20" s="1"/>
  <c r="AO57" i="20"/>
  <c r="AQ16" i="22"/>
  <c r="M13" i="22" s="1"/>
  <c r="AM16" i="22"/>
  <c r="I13" i="22" s="1"/>
  <c r="AP31" i="24"/>
  <c r="L28" i="24" s="1"/>
  <c r="AL31" i="24"/>
  <c r="H28" i="24" s="1"/>
  <c r="AN57" i="24"/>
  <c r="AS32" i="27"/>
  <c r="O29" i="27" s="1"/>
  <c r="AQ32" i="27"/>
  <c r="M29" i="27" s="1"/>
  <c r="AK24" i="24"/>
  <c r="G21" i="24" s="1"/>
  <c r="AJ28" i="24"/>
  <c r="F25" i="24" s="1"/>
  <c r="AJ38" i="24"/>
  <c r="F35" i="24" s="1"/>
  <c r="AK37" i="25"/>
  <c r="G34" i="25" s="1"/>
  <c r="AM12" i="26"/>
  <c r="I9" i="26" s="1"/>
  <c r="AQ31" i="26"/>
  <c r="M28" i="26" s="1"/>
  <c r="AO61" i="26"/>
  <c r="AO50" i="20"/>
  <c r="BI49" i="20" s="1"/>
  <c r="AK17" i="24"/>
  <c r="G14" i="24" s="1"/>
  <c r="AK27" i="24"/>
  <c r="G24" i="24" s="1"/>
  <c r="AM24" i="25"/>
  <c r="I21" i="25" s="1"/>
  <c r="AM16" i="26"/>
  <c r="I13" i="26" s="1"/>
  <c r="AK39" i="26"/>
  <c r="G36" i="26" s="1"/>
  <c r="AK42" i="26"/>
  <c r="AK49" i="26"/>
  <c r="AK39" i="27"/>
  <c r="G36" i="27" s="1"/>
  <c r="AM59" i="27"/>
  <c r="AK13" i="28"/>
  <c r="G10" i="28" s="1"/>
  <c r="AM63" i="28"/>
  <c r="AO59" i="21"/>
  <c r="AO67" i="23"/>
  <c r="AQ17" i="24"/>
  <c r="M14" i="24" s="1"/>
  <c r="AQ27" i="24"/>
  <c r="M24" i="24" s="1"/>
  <c r="AK33" i="24"/>
  <c r="G30" i="24" s="1"/>
  <c r="AK34" i="24"/>
  <c r="G31" i="24" s="1"/>
  <c r="AO42" i="26"/>
  <c r="AM49" i="26"/>
  <c r="AM39" i="27"/>
  <c r="I36" i="27" s="1"/>
  <c r="AS59" i="27"/>
  <c r="AK53" i="28"/>
  <c r="AY29" i="25"/>
  <c r="AM41" i="27"/>
  <c r="I38" i="27" s="1"/>
  <c r="AM51" i="27"/>
  <c r="AM63" i="27"/>
  <c r="AS67" i="27"/>
  <c r="AK48" i="28"/>
  <c r="AK50" i="21"/>
  <c r="AO60" i="21"/>
  <c r="AO65" i="25"/>
  <c r="AK45" i="26"/>
  <c r="AM51" i="26"/>
  <c r="AM60" i="26"/>
  <c r="AK40" i="27"/>
  <c r="G37" i="27" s="1"/>
  <c r="AS51" i="27"/>
  <c r="AS63" i="27"/>
  <c r="AQ14" i="22"/>
  <c r="M11" i="22" s="1"/>
  <c r="AM27" i="26"/>
  <c r="I24" i="26" s="1"/>
  <c r="AQ45" i="26"/>
  <c r="AK50" i="26"/>
  <c r="AM40" i="27"/>
  <c r="I37" i="27" s="1"/>
  <c r="AY36" i="22"/>
  <c r="AY26" i="24"/>
  <c r="AY30" i="25"/>
  <c r="BA42" i="14"/>
  <c r="AY24" i="25"/>
  <c r="AP13" i="28"/>
  <c r="L10" i="28" s="1"/>
  <c r="AK34" i="28"/>
  <c r="G31" i="28" s="1"/>
  <c r="AS34" i="28"/>
  <c r="O31" i="28" s="1"/>
  <c r="AO25" i="28"/>
  <c r="K22" i="28" s="1"/>
  <c r="AK25" i="28"/>
  <c r="G22" i="28" s="1"/>
  <c r="AM25" i="28"/>
  <c r="I22" i="28" s="1"/>
  <c r="AM35" i="28"/>
  <c r="I32" i="28" s="1"/>
  <c r="AK35" i="28"/>
  <c r="G32" i="28" s="1"/>
  <c r="AM38" i="28"/>
  <c r="I35" i="28" s="1"/>
  <c r="AS51" i="28"/>
  <c r="AJ14" i="28"/>
  <c r="F11" i="28" s="1"/>
  <c r="AS14" i="28"/>
  <c r="O11" i="28" s="1"/>
  <c r="AM14" i="28"/>
  <c r="I11" i="28" s="1"/>
  <c r="AN27" i="28"/>
  <c r="J24" i="28" s="1"/>
  <c r="AK27" i="28"/>
  <c r="G24" i="28" s="1"/>
  <c r="AO52" i="28"/>
  <c r="AK52" i="28"/>
  <c r="AR56" i="28"/>
  <c r="AK33" i="28"/>
  <c r="G30" i="28" s="1"/>
  <c r="AS33" i="28"/>
  <c r="O30" i="28" s="1"/>
  <c r="AO44" i="28"/>
  <c r="AM44" i="28"/>
  <c r="AK32" i="28"/>
  <c r="G29" i="28" s="1"/>
  <c r="AS36" i="28"/>
  <c r="O33" i="28" s="1"/>
  <c r="AK45" i="28"/>
  <c r="AM46" i="28"/>
  <c r="AQ56" i="28"/>
  <c r="AK59" i="28"/>
  <c r="AS63" i="28"/>
  <c r="AK67" i="28"/>
  <c r="AP12" i="28"/>
  <c r="L9" i="28" s="1"/>
  <c r="AL13" i="28"/>
  <c r="H10" i="28" s="1"/>
  <c r="AS16" i="28"/>
  <c r="O13" i="28" s="1"/>
  <c r="AM26" i="28"/>
  <c r="I23" i="28" s="1"/>
  <c r="AK29" i="28"/>
  <c r="G26" i="28" s="1"/>
  <c r="AM45" i="28"/>
  <c r="AM59" i="28"/>
  <c r="AQ26" i="28"/>
  <c r="M23" i="28" s="1"/>
  <c r="AM53" i="28"/>
  <c r="AP28" i="23"/>
  <c r="L25" i="23" s="1"/>
  <c r="AQ33" i="23"/>
  <c r="M30" i="23" s="1"/>
  <c r="AM33" i="23"/>
  <c r="I30" i="23" s="1"/>
  <c r="AK33" i="23"/>
  <c r="G30" i="23" s="1"/>
  <c r="AQ46" i="23"/>
  <c r="AM46" i="23"/>
  <c r="AS32" i="23"/>
  <c r="O29" i="23" s="1"/>
  <c r="AK32" i="23"/>
  <c r="G29" i="23" s="1"/>
  <c r="AO34" i="23"/>
  <c r="K31" i="23" s="1"/>
  <c r="AM34" i="23"/>
  <c r="I31" i="23" s="1"/>
  <c r="AK34" i="23"/>
  <c r="G31" i="23" s="1"/>
  <c r="AN36" i="23"/>
  <c r="J33" i="23" s="1"/>
  <c r="AM36" i="23"/>
  <c r="I33" i="23" s="1"/>
  <c r="AQ20" i="23"/>
  <c r="M17" i="23" s="1"/>
  <c r="AL20" i="23"/>
  <c r="H17" i="23" s="1"/>
  <c r="AQ23" i="23"/>
  <c r="M20" i="23" s="1"/>
  <c r="AL23" i="23"/>
  <c r="H20" i="23" s="1"/>
  <c r="AP31" i="23"/>
  <c r="L28" i="23" s="1"/>
  <c r="AO42" i="23"/>
  <c r="AK42" i="23"/>
  <c r="AQ30" i="23"/>
  <c r="M27" i="23" s="1"/>
  <c r="AS31" i="23"/>
  <c r="O28" i="23" s="1"/>
  <c r="AS59" i="23"/>
  <c r="AS69" i="23"/>
  <c r="AM28" i="23"/>
  <c r="I25" i="23" s="1"/>
  <c r="AJ37" i="23"/>
  <c r="F34" i="23" s="1"/>
  <c r="AS49" i="23"/>
  <c r="AS63" i="23"/>
  <c r="AS67" i="23"/>
  <c r="AO69" i="23"/>
  <c r="AK58" i="25"/>
  <c r="AQ58" i="25"/>
  <c r="AM58" i="25"/>
  <c r="AN21" i="25"/>
  <c r="J18" i="25" s="1"/>
  <c r="AQ21" i="25"/>
  <c r="M18" i="25" s="1"/>
  <c r="AL35" i="25"/>
  <c r="H32" i="25" s="1"/>
  <c r="AS41" i="25"/>
  <c r="AQ41" i="25"/>
  <c r="AM54" i="25"/>
  <c r="AO27" i="25"/>
  <c r="K24" i="25" s="1"/>
  <c r="AO66" i="25"/>
  <c r="AM66" i="25"/>
  <c r="AQ66" i="25"/>
  <c r="AM33" i="25"/>
  <c r="I30" i="25" s="1"/>
  <c r="AQ33" i="25"/>
  <c r="M30" i="25" s="1"/>
  <c r="AQ17" i="25"/>
  <c r="M14" i="25" s="1"/>
  <c r="AK24" i="25"/>
  <c r="G21" i="25" s="1"/>
  <c r="AQ28" i="25"/>
  <c r="M25" i="25" s="1"/>
  <c r="AK32" i="25"/>
  <c r="G29" i="25" s="1"/>
  <c r="AK35" i="25"/>
  <c r="G32" i="25" s="1"/>
  <c r="AO59" i="25"/>
  <c r="AK67" i="25"/>
  <c r="AQ32" i="25"/>
  <c r="M29" i="25" s="1"/>
  <c r="AK19" i="25"/>
  <c r="G16" i="25" s="1"/>
  <c r="AJ23" i="25"/>
  <c r="F20" i="25" s="1"/>
  <c r="AK28" i="25"/>
  <c r="G25" i="25" s="1"/>
  <c r="AL31" i="25"/>
  <c r="H28" i="25" s="1"/>
  <c r="AK59" i="25"/>
  <c r="AM19" i="25"/>
  <c r="I16" i="25" s="1"/>
  <c r="AS18" i="21"/>
  <c r="O15" i="21" s="1"/>
  <c r="AM18" i="21"/>
  <c r="I15" i="21" s="1"/>
  <c r="AN26" i="21"/>
  <c r="J23" i="21" s="1"/>
  <c r="AQ26" i="21"/>
  <c r="M23" i="21" s="1"/>
  <c r="AO24" i="21"/>
  <c r="K21" i="21" s="1"/>
  <c r="AK24" i="21"/>
  <c r="G21" i="21" s="1"/>
  <c r="AO34" i="21"/>
  <c r="K31" i="21" s="1"/>
  <c r="AM34" i="21"/>
  <c r="I31" i="21" s="1"/>
  <c r="AO40" i="21"/>
  <c r="K37" i="21" s="1"/>
  <c r="AK40" i="21"/>
  <c r="G37" i="21" s="1"/>
  <c r="AO45" i="21"/>
  <c r="AM45" i="21"/>
  <c r="AO57" i="21"/>
  <c r="AK57" i="21"/>
  <c r="AO11" i="21"/>
  <c r="K8" i="21" s="1"/>
  <c r="AK12" i="21"/>
  <c r="G9" i="21" s="1"/>
  <c r="AM21" i="21"/>
  <c r="I18" i="21" s="1"/>
  <c r="AQ22" i="21"/>
  <c r="M19" i="21" s="1"/>
  <c r="AK25" i="21"/>
  <c r="G22" i="21" s="1"/>
  <c r="AM41" i="21"/>
  <c r="AM58" i="21"/>
  <c r="AM66" i="21"/>
  <c r="AS11" i="21"/>
  <c r="O8" i="21" s="1"/>
  <c r="AO12" i="21"/>
  <c r="K9" i="21" s="1"/>
  <c r="AQ21" i="21"/>
  <c r="M18" i="21" s="1"/>
  <c r="AM25" i="21"/>
  <c r="I22" i="21" s="1"/>
  <c r="AQ66" i="21"/>
  <c r="AK17" i="21"/>
  <c r="G14" i="21" s="1"/>
  <c r="AK19" i="21"/>
  <c r="G16" i="21" s="1"/>
  <c r="AQ25" i="21"/>
  <c r="M22" i="21" s="1"/>
  <c r="AK27" i="21"/>
  <c r="G24" i="21" s="1"/>
  <c r="AM43" i="21"/>
  <c r="AM53" i="21"/>
  <c r="AM54" i="21"/>
  <c r="AN25" i="18"/>
  <c r="AQ25" i="18"/>
  <c r="AM25" i="18"/>
  <c r="AK25" i="18"/>
  <c r="AS31" i="18"/>
  <c r="AQ65" i="18"/>
  <c r="AK65" i="18"/>
  <c r="AO17" i="18"/>
  <c r="AP17" i="18"/>
  <c r="AK17" i="18"/>
  <c r="AM66" i="18"/>
  <c r="AS34" i="18"/>
  <c r="AK34" i="18"/>
  <c r="AP36" i="18"/>
  <c r="AR46" i="18"/>
  <c r="AQ58" i="18"/>
  <c r="AS19" i="18"/>
  <c r="AM29" i="18"/>
  <c r="AS32" i="18"/>
  <c r="AO55" i="18"/>
  <c r="BI55" i="18" s="1"/>
  <c r="AQ56" i="18"/>
  <c r="AS18" i="18"/>
  <c r="AK39" i="18"/>
  <c r="AM40" i="18"/>
  <c r="AO42" i="18"/>
  <c r="AK49" i="18"/>
  <c r="AM50" i="18"/>
  <c r="AQ55" i="18"/>
  <c r="AO67" i="18"/>
  <c r="AK29" i="18"/>
  <c r="AK30" i="18"/>
  <c r="AK38" i="18"/>
  <c r="AK57" i="18"/>
  <c r="AQ43" i="15"/>
  <c r="AS43" i="15"/>
  <c r="AO24" i="15"/>
  <c r="K21" i="15" s="1"/>
  <c r="AJ24" i="15"/>
  <c r="F21" i="15" s="1"/>
  <c r="AO27" i="15"/>
  <c r="K24" i="15" s="1"/>
  <c r="AQ27" i="15"/>
  <c r="M24" i="15" s="1"/>
  <c r="AR18" i="15"/>
  <c r="N15" i="15" s="1"/>
  <c r="AM21" i="15"/>
  <c r="I18" i="15" s="1"/>
  <c r="AP57" i="15"/>
  <c r="AQ62" i="15"/>
  <c r="AJ28" i="15"/>
  <c r="F25" i="15" s="1"/>
  <c r="AK17" i="15"/>
  <c r="G14" i="15" s="1"/>
  <c r="AK25" i="15"/>
  <c r="G22" i="15" s="1"/>
  <c r="AM38" i="15"/>
  <c r="I35" i="15" s="1"/>
  <c r="AK58" i="15"/>
  <c r="AQ17" i="15"/>
  <c r="M14" i="15" s="1"/>
  <c r="AM25" i="15"/>
  <c r="I22" i="15" s="1"/>
  <c r="AO29" i="15"/>
  <c r="K26" i="15" s="1"/>
  <c r="AO65" i="15"/>
  <c r="AL12" i="12"/>
  <c r="H9" i="12" s="1"/>
  <c r="AQ68" i="12"/>
  <c r="AM68" i="12"/>
  <c r="AL66" i="12"/>
  <c r="AL14" i="12"/>
  <c r="H11" i="12" s="1"/>
  <c r="AQ22" i="12"/>
  <c r="M19" i="12" s="1"/>
  <c r="AM22" i="12"/>
  <c r="I19" i="12" s="1"/>
  <c r="AR16" i="12"/>
  <c r="N13" i="12" s="1"/>
  <c r="AS59" i="12"/>
  <c r="AO49" i="12"/>
  <c r="AM40" i="12"/>
  <c r="I37" i="12" s="1"/>
  <c r="AO45" i="12"/>
  <c r="AQ61" i="12"/>
  <c r="AM63" i="12"/>
  <c r="AL21" i="28"/>
  <c r="H18" i="28" s="1"/>
  <c r="AK12" i="28"/>
  <c r="G9" i="28" s="1"/>
  <c r="AO13" i="28"/>
  <c r="K10" i="28" s="1"/>
  <c r="AS13" i="28"/>
  <c r="O10" i="28" s="1"/>
  <c r="AS20" i="28"/>
  <c r="O17" i="28" s="1"/>
  <c r="AK20" i="28"/>
  <c r="G17" i="28" s="1"/>
  <c r="AQ20" i="28"/>
  <c r="M17" i="28" s="1"/>
  <c r="AO20" i="28"/>
  <c r="K17" i="28" s="1"/>
  <c r="AS24" i="28"/>
  <c r="O21" i="28" s="1"/>
  <c r="AK24" i="28"/>
  <c r="G21" i="28" s="1"/>
  <c r="AQ24" i="28"/>
  <c r="M21" i="28" s="1"/>
  <c r="AO24" i="28"/>
  <c r="K21" i="28" s="1"/>
  <c r="AM24" i="28"/>
  <c r="I21" i="28" s="1"/>
  <c r="AM67" i="28"/>
  <c r="AQ69" i="28"/>
  <c r="AK66" i="28"/>
  <c r="AM52" i="28"/>
  <c r="AO48" i="28"/>
  <c r="AK51" i="28"/>
  <c r="AQ44" i="28"/>
  <c r="AK41" i="28"/>
  <c r="AS50" i="28"/>
  <c r="AS35" i="28"/>
  <c r="O32" i="28" s="1"/>
  <c r="AK26" i="28"/>
  <c r="G23" i="28" s="1"/>
  <c r="AM27" i="28"/>
  <c r="I24" i="28" s="1"/>
  <c r="AK36" i="28"/>
  <c r="G33" i="28" s="1"/>
  <c r="AS30" i="28"/>
  <c r="O27" i="28" s="1"/>
  <c r="AQ29" i="28"/>
  <c r="M26" i="28" s="1"/>
  <c r="AQ11" i="28"/>
  <c r="M8" i="28" s="1"/>
  <c r="AM12" i="28"/>
  <c r="I9" i="28" s="1"/>
  <c r="AQ14" i="28"/>
  <c r="M11" i="28" s="1"/>
  <c r="AS17" i="28"/>
  <c r="O14" i="28" s="1"/>
  <c r="AK17" i="28"/>
  <c r="G14" i="28" s="1"/>
  <c r="AQ17" i="28"/>
  <c r="M14" i="28" s="1"/>
  <c r="AS19" i="28"/>
  <c r="O16" i="28" s="1"/>
  <c r="AK19" i="28"/>
  <c r="G16" i="28" s="1"/>
  <c r="AQ19" i="28"/>
  <c r="M16" i="28" s="1"/>
  <c r="AO19" i="28"/>
  <c r="K16" i="28" s="1"/>
  <c r="AL20" i="28"/>
  <c r="H17" i="28" s="1"/>
  <c r="AS23" i="28"/>
  <c r="O20" i="28" s="1"/>
  <c r="AK23" i="28"/>
  <c r="G20" i="28" s="1"/>
  <c r="AQ23" i="28"/>
  <c r="M20" i="28" s="1"/>
  <c r="AO23" i="28"/>
  <c r="K20" i="28" s="1"/>
  <c r="AM23" i="28"/>
  <c r="I20" i="28" s="1"/>
  <c r="AS15" i="28"/>
  <c r="O12" i="28" s="1"/>
  <c r="AK16" i="28"/>
  <c r="G13" i="28" s="1"/>
  <c r="AM17" i="28"/>
  <c r="I14" i="28" s="1"/>
  <c r="AN17" i="28"/>
  <c r="J14" i="28" s="1"/>
  <c r="AS18" i="28"/>
  <c r="O15" i="28" s="1"/>
  <c r="AK18" i="28"/>
  <c r="G15" i="28" s="1"/>
  <c r="AQ18" i="28"/>
  <c r="M15" i="28" s="1"/>
  <c r="AO18" i="28"/>
  <c r="K15" i="28" s="1"/>
  <c r="AM19" i="28"/>
  <c r="I16" i="28" s="1"/>
  <c r="AS22" i="28"/>
  <c r="O19" i="28" s="1"/>
  <c r="AK22" i="28"/>
  <c r="G19" i="28" s="1"/>
  <c r="AQ22" i="28"/>
  <c r="M19" i="28" s="1"/>
  <c r="AO22" i="28"/>
  <c r="K19" i="28" s="1"/>
  <c r="AM11" i="28"/>
  <c r="I8" i="28" s="1"/>
  <c r="AS12" i="28"/>
  <c r="O9" i="28" s="1"/>
  <c r="AN12" i="28"/>
  <c r="J9" i="28" s="1"/>
  <c r="AL18" i="28"/>
  <c r="H15" i="28" s="1"/>
  <c r="AS21" i="28"/>
  <c r="O18" i="28" s="1"/>
  <c r="AK21" i="28"/>
  <c r="G18" i="28" s="1"/>
  <c r="AQ21" i="28"/>
  <c r="M18" i="28" s="1"/>
  <c r="AO21" i="28"/>
  <c r="K18" i="28" s="1"/>
  <c r="AM22" i="28"/>
  <c r="I19" i="28" s="1"/>
  <c r="AO28" i="28"/>
  <c r="K25" i="28" s="1"/>
  <c r="AS28" i="28"/>
  <c r="O25" i="28" s="1"/>
  <c r="AM31" i="28"/>
  <c r="I28" i="28" s="1"/>
  <c r="AO31" i="28"/>
  <c r="K28" i="28" s="1"/>
  <c r="AM37" i="28"/>
  <c r="I34" i="28" s="1"/>
  <c r="AL25" i="28"/>
  <c r="H22" i="28" s="1"/>
  <c r="AK28" i="28"/>
  <c r="G25" i="28" s="1"/>
  <c r="AR29" i="28"/>
  <c r="N26" i="28" s="1"/>
  <c r="AM30" i="28"/>
  <c r="I27" i="28" s="1"/>
  <c r="AO30" i="28"/>
  <c r="K27" i="28" s="1"/>
  <c r="AK31" i="28"/>
  <c r="G28" i="28" s="1"/>
  <c r="AM32" i="28"/>
  <c r="I29" i="28" s="1"/>
  <c r="AO39" i="28"/>
  <c r="AM39" i="28"/>
  <c r="AS39" i="28"/>
  <c r="AK39" i="28"/>
  <c r="AQ39" i="28"/>
  <c r="AP42" i="28"/>
  <c r="AO14" i="28"/>
  <c r="K11" i="28" s="1"/>
  <c r="AO15" i="28"/>
  <c r="K12" i="28" s="1"/>
  <c r="AO16" i="28"/>
  <c r="K13" i="28" s="1"/>
  <c r="AQ25" i="28"/>
  <c r="M22" i="28" s="1"/>
  <c r="AS26" i="28"/>
  <c r="O23" i="28" s="1"/>
  <c r="AN26" i="28"/>
  <c r="J23" i="28" s="1"/>
  <c r="AQ27" i="28"/>
  <c r="M24" i="28" s="1"/>
  <c r="AM28" i="28"/>
  <c r="I25" i="28" s="1"/>
  <c r="AM29" i="28"/>
  <c r="I26" i="28" s="1"/>
  <c r="AO29" i="28"/>
  <c r="K26" i="28" s="1"/>
  <c r="AK30" i="28"/>
  <c r="G27" i="28" s="1"/>
  <c r="AQ31" i="28"/>
  <c r="M28" i="28" s="1"/>
  <c r="AJ35" i="28"/>
  <c r="F32" i="28" s="1"/>
  <c r="AQ40" i="28"/>
  <c r="AO40" i="28"/>
  <c r="AM40" i="28"/>
  <c r="AS40" i="28"/>
  <c r="AK40" i="28"/>
  <c r="AS25" i="28"/>
  <c r="O22" i="28" s="1"/>
  <c r="AS27" i="28"/>
  <c r="O24" i="28" s="1"/>
  <c r="AQ28" i="28"/>
  <c r="M25" i="28" s="1"/>
  <c r="AQ30" i="28"/>
  <c r="M27" i="28" s="1"/>
  <c r="AS31" i="28"/>
  <c r="O28" i="28" s="1"/>
  <c r="AR32" i="28"/>
  <c r="N29" i="28" s="1"/>
  <c r="AO32" i="28"/>
  <c r="K29" i="28" s="1"/>
  <c r="AO33" i="28"/>
  <c r="K30" i="28" s="1"/>
  <c r="AO34" i="28"/>
  <c r="K31" i="28" s="1"/>
  <c r="AO35" i="28"/>
  <c r="K32" i="28" s="1"/>
  <c r="AO36" i="28"/>
  <c r="K33" i="28" s="1"/>
  <c r="AO37" i="28"/>
  <c r="K34" i="28" s="1"/>
  <c r="AO38" i="28"/>
  <c r="K35" i="28" s="1"/>
  <c r="AO41" i="28"/>
  <c r="AO42" i="28"/>
  <c r="AO43" i="28"/>
  <c r="AL43" i="28"/>
  <c r="AK44" i="28"/>
  <c r="AS46" i="28"/>
  <c r="AK46" i="28"/>
  <c r="AM47" i="28"/>
  <c r="AQ47" i="28"/>
  <c r="AN65" i="28"/>
  <c r="AQ32" i="28"/>
  <c r="M29" i="28" s="1"/>
  <c r="AQ33" i="28"/>
  <c r="M30" i="28" s="1"/>
  <c r="AQ34" i="28"/>
  <c r="M31" i="28" s="1"/>
  <c r="AQ35" i="28"/>
  <c r="M32" i="28" s="1"/>
  <c r="AQ36" i="28"/>
  <c r="M33" i="28" s="1"/>
  <c r="AQ37" i="28"/>
  <c r="M34" i="28" s="1"/>
  <c r="AQ38" i="28"/>
  <c r="M35" i="28" s="1"/>
  <c r="AS41" i="28"/>
  <c r="AQ43" i="28"/>
  <c r="AJ62" i="28"/>
  <c r="AS42" i="28"/>
  <c r="AK42" i="28"/>
  <c r="AS43" i="28"/>
  <c r="AS55" i="28"/>
  <c r="AM41" i="28"/>
  <c r="AM42" i="28"/>
  <c r="AK43" i="28"/>
  <c r="AS44" i="28"/>
  <c r="AS45" i="28"/>
  <c r="AQ46" i="28"/>
  <c r="AS47" i="28"/>
  <c r="AS49" i="28"/>
  <c r="AK49" i="28"/>
  <c r="AQ49" i="28"/>
  <c r="AO49" i="28"/>
  <c r="AM49" i="28"/>
  <c r="AO50" i="28"/>
  <c r="AM50" i="28"/>
  <c r="AS54" i="28"/>
  <c r="AK54" i="28"/>
  <c r="AQ54" i="28"/>
  <c r="AO54" i="28"/>
  <c r="AK55" i="28"/>
  <c r="AQ57" i="28"/>
  <c r="AM57" i="28"/>
  <c r="AK57" i="28"/>
  <c r="AN57" i="28"/>
  <c r="AL60" i="28"/>
  <c r="AR66" i="28"/>
  <c r="AK50" i="28"/>
  <c r="AL54" i="28"/>
  <c r="AS61" i="28"/>
  <c r="AK61" i="28"/>
  <c r="BE61" i="28" s="1"/>
  <c r="AM61" i="28"/>
  <c r="AQ61" i="28"/>
  <c r="AO61" i="28"/>
  <c r="AQ68" i="28"/>
  <c r="AS68" i="28"/>
  <c r="AK68" i="28"/>
  <c r="AO68" i="28"/>
  <c r="AM68" i="28"/>
  <c r="AS48" i="28"/>
  <c r="AQ50" i="28"/>
  <c r="AO56" i="28"/>
  <c r="AM56" i="28"/>
  <c r="AK56" i="28"/>
  <c r="AS57" i="28"/>
  <c r="AM58" i="28"/>
  <c r="AO58" i="28"/>
  <c r="AQ58" i="28"/>
  <c r="AS58" i="28"/>
  <c r="AK58" i="28"/>
  <c r="AJ63" i="28"/>
  <c r="AM55" i="28"/>
  <c r="AQ55" i="28"/>
  <c r="AO55" i="28"/>
  <c r="AM62" i="28"/>
  <c r="AO62" i="28"/>
  <c r="AQ62" i="28"/>
  <c r="AS62" i="28"/>
  <c r="AL63" i="28"/>
  <c r="AS65" i="28"/>
  <c r="BM65" i="28" s="1"/>
  <c r="AK65" i="28"/>
  <c r="AM65" i="28"/>
  <c r="AQ65" i="28"/>
  <c r="AR67" i="28"/>
  <c r="AO51" i="28"/>
  <c r="AQ52" i="28"/>
  <c r="AO53" i="28"/>
  <c r="AQ64" i="28"/>
  <c r="AS64" i="28"/>
  <c r="AK64" i="28"/>
  <c r="AO64" i="28"/>
  <c r="AM70" i="28"/>
  <c r="BG70" i="28" s="1"/>
  <c r="AO70" i="28"/>
  <c r="BI70" i="28" s="1"/>
  <c r="AQ70" i="28"/>
  <c r="BK70" i="28" s="1"/>
  <c r="AS52" i="28"/>
  <c r="AS53" i="28"/>
  <c r="AR59" i="28"/>
  <c r="AQ60" i="28"/>
  <c r="AS60" i="28"/>
  <c r="AK60" i="28"/>
  <c r="AO60" i="28"/>
  <c r="AL64" i="28"/>
  <c r="AM66" i="28"/>
  <c r="AO66" i="28"/>
  <c r="AQ66" i="28"/>
  <c r="AS69" i="28"/>
  <c r="AK69" i="28"/>
  <c r="AM69" i="28"/>
  <c r="AK70" i="28"/>
  <c r="BE70" i="28" s="1"/>
  <c r="AO69" i="28"/>
  <c r="AS70" i="28"/>
  <c r="BM70" i="28" s="1"/>
  <c r="AO59" i="28"/>
  <c r="AQ59" i="28"/>
  <c r="AO63" i="28"/>
  <c r="AQ63" i="28"/>
  <c r="AO67" i="28"/>
  <c r="AQ67" i="28"/>
  <c r="AM67" i="27"/>
  <c r="AK66" i="27"/>
  <c r="AK56" i="27"/>
  <c r="AO53" i="27"/>
  <c r="AK51" i="27"/>
  <c r="AQ69" i="27"/>
  <c r="AM57" i="27"/>
  <c r="AQ39" i="27"/>
  <c r="M36" i="27" s="1"/>
  <c r="AM47" i="27"/>
  <c r="AK46" i="27"/>
  <c r="AS55" i="27"/>
  <c r="AS11" i="27"/>
  <c r="O8" i="27" s="1"/>
  <c r="AK11" i="27"/>
  <c r="G8" i="27" s="1"/>
  <c r="AQ11" i="27"/>
  <c r="M8" i="27" s="1"/>
  <c r="AO28" i="27"/>
  <c r="K25" i="27" s="1"/>
  <c r="AO23" i="27"/>
  <c r="K20" i="27" s="1"/>
  <c r="AM11" i="27"/>
  <c r="I8" i="27" s="1"/>
  <c r="AS12" i="27"/>
  <c r="O9" i="27" s="1"/>
  <c r="AK12" i="27"/>
  <c r="G9" i="27" s="1"/>
  <c r="AQ12" i="27"/>
  <c r="M9" i="27" s="1"/>
  <c r="AM12" i="27"/>
  <c r="I9" i="27" s="1"/>
  <c r="AS13" i="27"/>
  <c r="O10" i="27" s="1"/>
  <c r="AK13" i="27"/>
  <c r="G10" i="27" s="1"/>
  <c r="AQ13" i="27"/>
  <c r="M10" i="27" s="1"/>
  <c r="AM13" i="27"/>
  <c r="I10" i="27" s="1"/>
  <c r="AS14" i="27"/>
  <c r="O11" i="27" s="1"/>
  <c r="AK14" i="27"/>
  <c r="G11" i="27" s="1"/>
  <c r="AQ14" i="27"/>
  <c r="M11" i="27" s="1"/>
  <c r="AM14" i="27"/>
  <c r="I11" i="27" s="1"/>
  <c r="AS15" i="27"/>
  <c r="O12" i="27" s="1"/>
  <c r="AK15" i="27"/>
  <c r="G12" i="27" s="1"/>
  <c r="AQ15" i="27"/>
  <c r="M12" i="27" s="1"/>
  <c r="AM15" i="27"/>
  <c r="I12" i="27" s="1"/>
  <c r="AQ16" i="27"/>
  <c r="M13" i="27" s="1"/>
  <c r="AM16" i="27"/>
  <c r="I13" i="27" s="1"/>
  <c r="AK16" i="27"/>
  <c r="G13" i="27" s="1"/>
  <c r="AO16" i="27"/>
  <c r="K13" i="27" s="1"/>
  <c r="AS17" i="27"/>
  <c r="O14" i="27" s="1"/>
  <c r="AK17" i="27"/>
  <c r="G14" i="27" s="1"/>
  <c r="AQ17" i="27"/>
  <c r="M14" i="27" s="1"/>
  <c r="AM17" i="27"/>
  <c r="I14" i="27" s="1"/>
  <c r="AS31" i="27"/>
  <c r="O28" i="27" s="1"/>
  <c r="AK31" i="27"/>
  <c r="G28" i="27" s="1"/>
  <c r="AM31" i="27"/>
  <c r="I28" i="27" s="1"/>
  <c r="AO31" i="27"/>
  <c r="K28" i="27" s="1"/>
  <c r="AQ31" i="27"/>
  <c r="M28" i="27" s="1"/>
  <c r="AN17" i="27"/>
  <c r="J14" i="27" s="1"/>
  <c r="AS29" i="27"/>
  <c r="O26" i="27" s="1"/>
  <c r="AK29" i="27"/>
  <c r="G26" i="27" s="1"/>
  <c r="AM29" i="27"/>
  <c r="I26" i="27" s="1"/>
  <c r="AO29" i="27"/>
  <c r="K26" i="27" s="1"/>
  <c r="AQ29" i="27"/>
  <c r="M26" i="27" s="1"/>
  <c r="AP21" i="27"/>
  <c r="L18" i="27" s="1"/>
  <c r="AS22" i="27"/>
  <c r="O19" i="27" s="1"/>
  <c r="AK22" i="27"/>
  <c r="G19" i="27" s="1"/>
  <c r="AQ22" i="27"/>
  <c r="M19" i="27" s="1"/>
  <c r="AO22" i="27"/>
  <c r="K19" i="27" s="1"/>
  <c r="AM22" i="27"/>
  <c r="I19" i="27" s="1"/>
  <c r="AS26" i="27"/>
  <c r="O23" i="27" s="1"/>
  <c r="AK26" i="27"/>
  <c r="G23" i="27" s="1"/>
  <c r="AM26" i="27"/>
  <c r="I23" i="27" s="1"/>
  <c r="AO26" i="27"/>
  <c r="K23" i="27" s="1"/>
  <c r="AQ26" i="27"/>
  <c r="M23" i="27" s="1"/>
  <c r="AP18" i="27"/>
  <c r="L15" i="27" s="1"/>
  <c r="AS19" i="27"/>
  <c r="O16" i="27" s="1"/>
  <c r="AK19" i="27"/>
  <c r="G16" i="27" s="1"/>
  <c r="AQ19" i="27"/>
  <c r="M16" i="27" s="1"/>
  <c r="AO19" i="27"/>
  <c r="K16" i="27" s="1"/>
  <c r="AM19" i="27"/>
  <c r="I16" i="27" s="1"/>
  <c r="AS24" i="27"/>
  <c r="O21" i="27" s="1"/>
  <c r="AK24" i="27"/>
  <c r="G21" i="27" s="1"/>
  <c r="AM24" i="27"/>
  <c r="I21" i="27" s="1"/>
  <c r="AO24" i="27"/>
  <c r="K21" i="27" s="1"/>
  <c r="AQ24" i="27"/>
  <c r="M21" i="27" s="1"/>
  <c r="AS20" i="27"/>
  <c r="O17" i="27" s="1"/>
  <c r="AK20" i="27"/>
  <c r="G17" i="27" s="1"/>
  <c r="AS23" i="27"/>
  <c r="O20" i="27" s="1"/>
  <c r="AK23" i="27"/>
  <c r="G20" i="27" s="1"/>
  <c r="AM23" i="27"/>
  <c r="I20" i="27" s="1"/>
  <c r="AS25" i="27"/>
  <c r="O22" i="27" s="1"/>
  <c r="AK25" i="27"/>
  <c r="G22" i="27" s="1"/>
  <c r="AM25" i="27"/>
  <c r="I22" i="27" s="1"/>
  <c r="AS28" i="27"/>
  <c r="O25" i="27" s="1"/>
  <c r="AK28" i="27"/>
  <c r="G25" i="27" s="1"/>
  <c r="AM28" i="27"/>
  <c r="I25" i="27" s="1"/>
  <c r="AS30" i="27"/>
  <c r="O27" i="27" s="1"/>
  <c r="AK30" i="27"/>
  <c r="G27" i="27" s="1"/>
  <c r="AM30" i="27"/>
  <c r="I27" i="27" s="1"/>
  <c r="AM32" i="27"/>
  <c r="I29" i="27" s="1"/>
  <c r="AK32" i="27"/>
  <c r="G29" i="27" s="1"/>
  <c r="AO32" i="27"/>
  <c r="K29" i="27" s="1"/>
  <c r="AP33" i="27"/>
  <c r="L30" i="27" s="1"/>
  <c r="AM35" i="27"/>
  <c r="I32" i="27" s="1"/>
  <c r="AK35" i="27"/>
  <c r="G32" i="27" s="1"/>
  <c r="AS35" i="27"/>
  <c r="O32" i="27" s="1"/>
  <c r="AO35" i="27"/>
  <c r="K32" i="27" s="1"/>
  <c r="AP36" i="27"/>
  <c r="L33" i="27" s="1"/>
  <c r="AP43" i="27"/>
  <c r="AS49" i="27"/>
  <c r="AK49" i="27"/>
  <c r="AM49" i="27"/>
  <c r="AQ49" i="27"/>
  <c r="AO49" i="27"/>
  <c r="AS18" i="27"/>
  <c r="O15" i="27" s="1"/>
  <c r="AK18" i="27"/>
  <c r="G15" i="27" s="1"/>
  <c r="AS21" i="27"/>
  <c r="O18" i="27" s="1"/>
  <c r="AK21" i="27"/>
  <c r="G18" i="27" s="1"/>
  <c r="AS27" i="27"/>
  <c r="O24" i="27" s="1"/>
  <c r="AK27" i="27"/>
  <c r="G24" i="27" s="1"/>
  <c r="AM27" i="27"/>
  <c r="I24" i="27" s="1"/>
  <c r="AP35" i="27"/>
  <c r="L32" i="27" s="1"/>
  <c r="AM38" i="27"/>
  <c r="I35" i="27" s="1"/>
  <c r="AK38" i="27"/>
  <c r="G35" i="27" s="1"/>
  <c r="AS38" i="27"/>
  <c r="O35" i="27" s="1"/>
  <c r="AO38" i="27"/>
  <c r="K35" i="27" s="1"/>
  <c r="AL41" i="27"/>
  <c r="H38" i="27" s="1"/>
  <c r="AN44" i="27"/>
  <c r="AM18" i="27"/>
  <c r="I15" i="27" s="1"/>
  <c r="AM21" i="27"/>
  <c r="I18" i="27" s="1"/>
  <c r="AP23" i="27"/>
  <c r="L20" i="27" s="1"/>
  <c r="AP25" i="27"/>
  <c r="L22" i="27" s="1"/>
  <c r="AO27" i="27"/>
  <c r="K24" i="27" s="1"/>
  <c r="AP28" i="27"/>
  <c r="L25" i="27" s="1"/>
  <c r="AP30" i="27"/>
  <c r="L27" i="27" s="1"/>
  <c r="AM37" i="27"/>
  <c r="I34" i="27" s="1"/>
  <c r="AK37" i="27"/>
  <c r="G34" i="27" s="1"/>
  <c r="AS37" i="27"/>
  <c r="O34" i="27" s="1"/>
  <c r="AO37" i="27"/>
  <c r="K34" i="27" s="1"/>
  <c r="AQ38" i="27"/>
  <c r="M35" i="27" s="1"/>
  <c r="AS45" i="27"/>
  <c r="AK45" i="27"/>
  <c r="AM45" i="27"/>
  <c r="AO45" i="27"/>
  <c r="AQ45" i="27"/>
  <c r="AS50" i="27"/>
  <c r="AO18" i="27"/>
  <c r="K15" i="27" s="1"/>
  <c r="AQ20" i="27"/>
  <c r="M17" i="27" s="1"/>
  <c r="AO21" i="27"/>
  <c r="K18" i="27" s="1"/>
  <c r="AQ27" i="27"/>
  <c r="M24" i="27" s="1"/>
  <c r="AM33" i="27"/>
  <c r="I30" i="27" s="1"/>
  <c r="AK33" i="27"/>
  <c r="G30" i="27" s="1"/>
  <c r="AS33" i="27"/>
  <c r="O30" i="27" s="1"/>
  <c r="AO33" i="27"/>
  <c r="K30" i="27" s="1"/>
  <c r="AM36" i="27"/>
  <c r="I33" i="27" s="1"/>
  <c r="AK36" i="27"/>
  <c r="G33" i="27" s="1"/>
  <c r="AS36" i="27"/>
  <c r="O33" i="27" s="1"/>
  <c r="AO36" i="27"/>
  <c r="K33" i="27" s="1"/>
  <c r="AQ37" i="27"/>
  <c r="M34" i="27" s="1"/>
  <c r="AS34" i="27"/>
  <c r="O31" i="27" s="1"/>
  <c r="AS41" i="27"/>
  <c r="O38" i="27" s="1"/>
  <c r="AK41" i="27"/>
  <c r="G38" i="27" s="1"/>
  <c r="AM42" i="27"/>
  <c r="AS42" i="27"/>
  <c r="AM46" i="27"/>
  <c r="AO46" i="27"/>
  <c r="AN51" i="27"/>
  <c r="AS54" i="27"/>
  <c r="AK54" i="27"/>
  <c r="AM54" i="27"/>
  <c r="AQ54" i="27"/>
  <c r="AO43" i="27"/>
  <c r="AS43" i="27"/>
  <c r="AQ44" i="27"/>
  <c r="AS44" i="27"/>
  <c r="AQ48" i="27"/>
  <c r="AS48" i="27"/>
  <c r="AK48" i="27"/>
  <c r="AM50" i="27"/>
  <c r="AO50" i="27"/>
  <c r="AK43" i="27"/>
  <c r="AK44" i="27"/>
  <c r="AP46" i="27"/>
  <c r="AM48" i="27"/>
  <c r="AK50" i="27"/>
  <c r="AR52" i="27"/>
  <c r="AQ34" i="27"/>
  <c r="M31" i="27" s="1"/>
  <c r="AS39" i="27"/>
  <c r="O36" i="27" s="1"/>
  <c r="AN39" i="27"/>
  <c r="J36" i="27" s="1"/>
  <c r="AS40" i="27"/>
  <c r="O37" i="27" s="1"/>
  <c r="AQ41" i="27"/>
  <c r="M38" i="27" s="1"/>
  <c r="AQ42" i="27"/>
  <c r="AM43" i="27"/>
  <c r="AM44" i="27"/>
  <c r="AS46" i="27"/>
  <c r="AO48" i="27"/>
  <c r="AQ50" i="27"/>
  <c r="AJ52" i="27"/>
  <c r="AQ47" i="27"/>
  <c r="AQ51" i="27"/>
  <c r="AL53" i="27"/>
  <c r="AJ55" i="27"/>
  <c r="AQ60" i="27"/>
  <c r="AS60" i="27"/>
  <c r="AK60" i="27"/>
  <c r="AO60" i="27"/>
  <c r="AJ62" i="27"/>
  <c r="AP65" i="27"/>
  <c r="AQ68" i="27"/>
  <c r="AS68" i="27"/>
  <c r="AK68" i="27"/>
  <c r="AO68" i="27"/>
  <c r="AJ70" i="27"/>
  <c r="AU70" i="27"/>
  <c r="AO52" i="27"/>
  <c r="AQ52" i="27"/>
  <c r="AO56" i="27"/>
  <c r="AQ56" i="27"/>
  <c r="AR56" i="27"/>
  <c r="AM58" i="27"/>
  <c r="AO58" i="27"/>
  <c r="AQ58" i="27"/>
  <c r="AS58" i="27"/>
  <c r="AJ59" i="27"/>
  <c r="AM60" i="27"/>
  <c r="AS65" i="27"/>
  <c r="AK65" i="27"/>
  <c r="AM65" i="27"/>
  <c r="AO65" i="27"/>
  <c r="AM66" i="27"/>
  <c r="AO66" i="27"/>
  <c r="AQ66" i="27"/>
  <c r="AS66" i="27"/>
  <c r="AJ67" i="27"/>
  <c r="AM68" i="27"/>
  <c r="AJ58" i="27"/>
  <c r="AQ64" i="27"/>
  <c r="AS64" i="27"/>
  <c r="AK64" i="27"/>
  <c r="AO64" i="27"/>
  <c r="AM52" i="27"/>
  <c r="AQ53" i="27"/>
  <c r="AS53" i="27"/>
  <c r="AK53" i="27"/>
  <c r="AM55" i="27"/>
  <c r="AO55" i="27"/>
  <c r="AM56" i="27"/>
  <c r="AQ57" i="27"/>
  <c r="AS57" i="27"/>
  <c r="AK57" i="27"/>
  <c r="BE57" i="27" s="1"/>
  <c r="AS61" i="27"/>
  <c r="AK61" i="27"/>
  <c r="BE61" i="27" s="1"/>
  <c r="AM61" i="27"/>
  <c r="AO61" i="27"/>
  <c r="AM62" i="27"/>
  <c r="AO62" i="27"/>
  <c r="AQ62" i="27"/>
  <c r="AS62" i="27"/>
  <c r="AJ63" i="27"/>
  <c r="AM64" i="27"/>
  <c r="AS69" i="27"/>
  <c r="AK69" i="27"/>
  <c r="BE69" i="27" s="1"/>
  <c r="AM69" i="27"/>
  <c r="AO69" i="27"/>
  <c r="AM70" i="27"/>
  <c r="BG70" i="27" s="1"/>
  <c r="AO70" i="27"/>
  <c r="BI70" i="27" s="1"/>
  <c r="AQ70" i="27"/>
  <c r="BK70" i="27" s="1"/>
  <c r="AS70" i="27"/>
  <c r="BM70" i="27" s="1"/>
  <c r="AO59" i="27"/>
  <c r="AQ59" i="27"/>
  <c r="AO63" i="27"/>
  <c r="AQ63" i="27"/>
  <c r="AO67" i="27"/>
  <c r="AQ67" i="27"/>
  <c r="AQ64" i="26"/>
  <c r="AM67" i="26"/>
  <c r="AM57" i="26"/>
  <c r="AK46" i="26"/>
  <c r="AO43" i="26"/>
  <c r="AQ49" i="26"/>
  <c r="AM42" i="26"/>
  <c r="AQ11" i="26"/>
  <c r="M8" i="26" s="1"/>
  <c r="AK11" i="26"/>
  <c r="G8" i="26" s="1"/>
  <c r="AQ34" i="26"/>
  <c r="M31" i="26" s="1"/>
  <c r="AM32" i="26"/>
  <c r="I29" i="26" s="1"/>
  <c r="AO11" i="26"/>
  <c r="K8" i="26" s="1"/>
  <c r="AQ12" i="26"/>
  <c r="M9" i="26" s="1"/>
  <c r="AO12" i="26"/>
  <c r="K9" i="26" s="1"/>
  <c r="AK12" i="26"/>
  <c r="G9" i="26" s="1"/>
  <c r="AQ14" i="26"/>
  <c r="M11" i="26" s="1"/>
  <c r="AK14" i="26"/>
  <c r="G11" i="26" s="1"/>
  <c r="AO14" i="26"/>
  <c r="K11" i="26" s="1"/>
  <c r="AQ15" i="26"/>
  <c r="M12" i="26" s="1"/>
  <c r="AO15" i="26"/>
  <c r="K12" i="26" s="1"/>
  <c r="AK15" i="26"/>
  <c r="G12" i="26" s="1"/>
  <c r="AQ16" i="26"/>
  <c r="M13" i="26" s="1"/>
  <c r="AK16" i="26"/>
  <c r="G13" i="26" s="1"/>
  <c r="AO16" i="26"/>
  <c r="K13" i="26" s="1"/>
  <c r="AS17" i="26"/>
  <c r="O14" i="26" s="1"/>
  <c r="AK17" i="26"/>
  <c r="G14" i="26" s="1"/>
  <c r="AQ17" i="26"/>
  <c r="M14" i="26" s="1"/>
  <c r="AM17" i="26"/>
  <c r="I14" i="26" s="1"/>
  <c r="AS21" i="26"/>
  <c r="O18" i="26" s="1"/>
  <c r="AK21" i="26"/>
  <c r="G18" i="26" s="1"/>
  <c r="AM21" i="26"/>
  <c r="I18" i="26" s="1"/>
  <c r="AQ21" i="26"/>
  <c r="M18" i="26" s="1"/>
  <c r="AS23" i="26"/>
  <c r="O20" i="26" s="1"/>
  <c r="AK23" i="26"/>
  <c r="G20" i="26" s="1"/>
  <c r="AO23" i="26"/>
  <c r="K20" i="26" s="1"/>
  <c r="AM23" i="26"/>
  <c r="I20" i="26" s="1"/>
  <c r="AQ23" i="26"/>
  <c r="M20" i="26" s="1"/>
  <c r="AQ29" i="26"/>
  <c r="M26" i="26" s="1"/>
  <c r="AS30" i="26"/>
  <c r="O27" i="26" s="1"/>
  <c r="AK30" i="26"/>
  <c r="G27" i="26" s="1"/>
  <c r="AO30" i="26"/>
  <c r="K27" i="26" s="1"/>
  <c r="AM30" i="26"/>
  <c r="I27" i="26" s="1"/>
  <c r="AQ30" i="26"/>
  <c r="M27" i="26" s="1"/>
  <c r="AL11" i="26"/>
  <c r="H8" i="26" s="1"/>
  <c r="AL14" i="26"/>
  <c r="H11" i="26" s="1"/>
  <c r="AL15" i="26"/>
  <c r="H12" i="26" s="1"/>
  <c r="AS18" i="26"/>
  <c r="O15" i="26" s="1"/>
  <c r="AK18" i="26"/>
  <c r="G15" i="26" s="1"/>
  <c r="AM18" i="26"/>
  <c r="I15" i="26" s="1"/>
  <c r="AQ18" i="26"/>
  <c r="M15" i="26" s="1"/>
  <c r="AS20" i="26"/>
  <c r="O17" i="26" s="1"/>
  <c r="AK20" i="26"/>
  <c r="G17" i="26" s="1"/>
  <c r="AO20" i="26"/>
  <c r="K17" i="26" s="1"/>
  <c r="AS22" i="26"/>
  <c r="O19" i="26" s="1"/>
  <c r="AK22" i="26"/>
  <c r="G19" i="26" s="1"/>
  <c r="AQ22" i="26"/>
  <c r="M19" i="26" s="1"/>
  <c r="AM22" i="26"/>
  <c r="I19" i="26" s="1"/>
  <c r="AN29" i="26"/>
  <c r="J26" i="26" s="1"/>
  <c r="AL31" i="26"/>
  <c r="H28" i="26" s="1"/>
  <c r="AL34" i="26"/>
  <c r="H31" i="26" s="1"/>
  <c r="AS19" i="26"/>
  <c r="O16" i="26" s="1"/>
  <c r="AK19" i="26"/>
  <c r="G16" i="26" s="1"/>
  <c r="AQ19" i="26"/>
  <c r="M16" i="26" s="1"/>
  <c r="AM19" i="26"/>
  <c r="I16" i="26" s="1"/>
  <c r="AL20" i="26"/>
  <c r="H17" i="26" s="1"/>
  <c r="AQ24" i="26"/>
  <c r="M21" i="26" s="1"/>
  <c r="AS25" i="26"/>
  <c r="O22" i="26" s="1"/>
  <c r="AK25" i="26"/>
  <c r="G22" i="26" s="1"/>
  <c r="AO25" i="26"/>
  <c r="K22" i="26" s="1"/>
  <c r="AM25" i="26"/>
  <c r="I22" i="26" s="1"/>
  <c r="AQ25" i="26"/>
  <c r="M22" i="26" s="1"/>
  <c r="AS28" i="26"/>
  <c r="O25" i="26" s="1"/>
  <c r="AK28" i="26"/>
  <c r="G25" i="26" s="1"/>
  <c r="AO28" i="26"/>
  <c r="K25" i="26" s="1"/>
  <c r="AM28" i="26"/>
  <c r="I25" i="26" s="1"/>
  <c r="AQ28" i="26"/>
  <c r="M25" i="26" s="1"/>
  <c r="AO19" i="26"/>
  <c r="K16" i="26" s="1"/>
  <c r="AQ20" i="26"/>
  <c r="M17" i="26" s="1"/>
  <c r="AN24" i="26"/>
  <c r="J21" i="26" s="1"/>
  <c r="AS27" i="26"/>
  <c r="O24" i="26" s="1"/>
  <c r="AK27" i="26"/>
  <c r="G24" i="26" s="1"/>
  <c r="AQ27" i="26"/>
  <c r="M24" i="26" s="1"/>
  <c r="AO27" i="26"/>
  <c r="K24" i="26" s="1"/>
  <c r="AS13" i="26"/>
  <c r="O10" i="26" s="1"/>
  <c r="AM24" i="26"/>
  <c r="I21" i="26" s="1"/>
  <c r="AM26" i="26"/>
  <c r="I23" i="26" s="1"/>
  <c r="AM29" i="26"/>
  <c r="I26" i="26" s="1"/>
  <c r="AO32" i="26"/>
  <c r="K29" i="26" s="1"/>
  <c r="AS32" i="26"/>
  <c r="O29" i="26" s="1"/>
  <c r="AK32" i="26"/>
  <c r="G29" i="26" s="1"/>
  <c r="AO37" i="26"/>
  <c r="K34" i="26" s="1"/>
  <c r="AM37" i="26"/>
  <c r="I34" i="26" s="1"/>
  <c r="AS37" i="26"/>
  <c r="O34" i="26" s="1"/>
  <c r="AK37" i="26"/>
  <c r="G34" i="26" s="1"/>
  <c r="AQ39" i="26"/>
  <c r="M36" i="26" s="1"/>
  <c r="AO39" i="26"/>
  <c r="K36" i="26" s="1"/>
  <c r="AM39" i="26"/>
  <c r="I36" i="26" s="1"/>
  <c r="AO41" i="26"/>
  <c r="K38" i="26" s="1"/>
  <c r="AM41" i="26"/>
  <c r="I38" i="26" s="1"/>
  <c r="AK41" i="26"/>
  <c r="G38" i="26" s="1"/>
  <c r="AS41" i="26"/>
  <c r="O38" i="26" s="1"/>
  <c r="AO33" i="26"/>
  <c r="K30" i="26" s="1"/>
  <c r="AS33" i="26"/>
  <c r="O30" i="26" s="1"/>
  <c r="AK33" i="26"/>
  <c r="G30" i="26" s="1"/>
  <c r="AO35" i="26"/>
  <c r="K32" i="26" s="1"/>
  <c r="AS35" i="26"/>
  <c r="O32" i="26" s="1"/>
  <c r="AK35" i="26"/>
  <c r="G32" i="26" s="1"/>
  <c r="AO38" i="26"/>
  <c r="K35" i="26" s="1"/>
  <c r="AM38" i="26"/>
  <c r="I35" i="26" s="1"/>
  <c r="AS38" i="26"/>
  <c r="O35" i="26" s="1"/>
  <c r="AK38" i="26"/>
  <c r="G35" i="26" s="1"/>
  <c r="AS40" i="26"/>
  <c r="O37" i="26" s="1"/>
  <c r="AP41" i="26"/>
  <c r="L38" i="26" s="1"/>
  <c r="AP32" i="26"/>
  <c r="L29" i="26" s="1"/>
  <c r="AM33" i="26"/>
  <c r="I30" i="26" s="1"/>
  <c r="AM35" i="26"/>
  <c r="I32" i="26" s="1"/>
  <c r="AO36" i="26"/>
  <c r="K33" i="26" s="1"/>
  <c r="AS36" i="26"/>
  <c r="O33" i="26" s="1"/>
  <c r="AK36" i="26"/>
  <c r="G33" i="26" s="1"/>
  <c r="AQ38" i="26"/>
  <c r="M35" i="26" s="1"/>
  <c r="AR39" i="26"/>
  <c r="N36" i="26" s="1"/>
  <c r="AL40" i="26"/>
  <c r="H37" i="26" s="1"/>
  <c r="AR56" i="26"/>
  <c r="AS24" i="26"/>
  <c r="O21" i="26" s="1"/>
  <c r="AK24" i="26"/>
  <c r="G21" i="26" s="1"/>
  <c r="AS26" i="26"/>
  <c r="O23" i="26" s="1"/>
  <c r="AK26" i="26"/>
  <c r="G23" i="26" s="1"/>
  <c r="AS29" i="26"/>
  <c r="O26" i="26" s="1"/>
  <c r="AK29" i="26"/>
  <c r="G26" i="26" s="1"/>
  <c r="AO31" i="26"/>
  <c r="K28" i="26" s="1"/>
  <c r="AS31" i="26"/>
  <c r="O28" i="26" s="1"/>
  <c r="AK31" i="26"/>
  <c r="G28" i="26" s="1"/>
  <c r="AQ33" i="26"/>
  <c r="M30" i="26" s="1"/>
  <c r="AO34" i="26"/>
  <c r="K31" i="26" s="1"/>
  <c r="AS34" i="26"/>
  <c r="O31" i="26" s="1"/>
  <c r="AK34" i="26"/>
  <c r="G31" i="26" s="1"/>
  <c r="AQ35" i="26"/>
  <c r="M32" i="26" s="1"/>
  <c r="AP37" i="26"/>
  <c r="L34" i="26" s="1"/>
  <c r="AP43" i="26"/>
  <c r="AO40" i="26"/>
  <c r="K37" i="26" s="1"/>
  <c r="AS42" i="26"/>
  <c r="AQ44" i="26"/>
  <c r="AM45" i="26"/>
  <c r="AM46" i="26"/>
  <c r="AM47" i="26"/>
  <c r="AO48" i="26"/>
  <c r="AS51" i="26"/>
  <c r="AK51" i="26"/>
  <c r="AQ51" i="26"/>
  <c r="AO53" i="26"/>
  <c r="AQ53" i="26"/>
  <c r="AM53" i="26"/>
  <c r="AJ54" i="26"/>
  <c r="AP61" i="26"/>
  <c r="AR63" i="26"/>
  <c r="AQ40" i="26"/>
  <c r="M37" i="26" s="1"/>
  <c r="AS43" i="26"/>
  <c r="AK43" i="26"/>
  <c r="AS44" i="26"/>
  <c r="AS55" i="26"/>
  <c r="AK55" i="26"/>
  <c r="AO55" i="26"/>
  <c r="AM55" i="26"/>
  <c r="AQ55" i="26"/>
  <c r="AL63" i="26"/>
  <c r="AK40" i="26"/>
  <c r="G37" i="26" s="1"/>
  <c r="AM43" i="26"/>
  <c r="AK44" i="26"/>
  <c r="AS45" i="26"/>
  <c r="AN45" i="26"/>
  <c r="AS46" i="26"/>
  <c r="AN52" i="26"/>
  <c r="AR53" i="26"/>
  <c r="AQ59" i="26"/>
  <c r="BK59" i="26" s="1"/>
  <c r="AK59" i="26"/>
  <c r="AO59" i="26"/>
  <c r="AM59" i="26"/>
  <c r="AS59" i="26"/>
  <c r="AL64" i="26"/>
  <c r="AS47" i="26"/>
  <c r="AK47" i="26"/>
  <c r="AM48" i="26"/>
  <c r="AK48" i="26"/>
  <c r="AM56" i="26"/>
  <c r="AO56" i="26"/>
  <c r="AK56" i="26"/>
  <c r="AQ56" i="26"/>
  <c r="AQ54" i="26"/>
  <c r="AS54" i="26"/>
  <c r="AS60" i="26"/>
  <c r="AK60" i="26"/>
  <c r="AK61" i="26"/>
  <c r="AO62" i="26"/>
  <c r="AQ62" i="26"/>
  <c r="AK63" i="26"/>
  <c r="AM65" i="26"/>
  <c r="AS65" i="26"/>
  <c r="AO65" i="26"/>
  <c r="AO66" i="26"/>
  <c r="AQ66" i="26"/>
  <c r="AK66" i="26"/>
  <c r="AS68" i="26"/>
  <c r="AK68" i="26"/>
  <c r="AQ68" i="26"/>
  <c r="AO68" i="26"/>
  <c r="AS49" i="26"/>
  <c r="AN49" i="26"/>
  <c r="AS50" i="26"/>
  <c r="AM54" i="26"/>
  <c r="AS57" i="26"/>
  <c r="AO58" i="26"/>
  <c r="AK58" i="26"/>
  <c r="AO60" i="26"/>
  <c r="AM62" i="26"/>
  <c r="AK65" i="26"/>
  <c r="AM66" i="26"/>
  <c r="AM68" i="26"/>
  <c r="AS69" i="26"/>
  <c r="AK69" i="26"/>
  <c r="AM69" i="26"/>
  <c r="AO69" i="26"/>
  <c r="AM52" i="26"/>
  <c r="AS52" i="26"/>
  <c r="AO54" i="26"/>
  <c r="AJ57" i="26"/>
  <c r="AP60" i="26"/>
  <c r="AM61" i="26"/>
  <c r="AS61" i="26"/>
  <c r="AQ63" i="26"/>
  <c r="AO63" i="26"/>
  <c r="AS64" i="26"/>
  <c r="AK64" i="26"/>
  <c r="AO64" i="26"/>
  <c r="AQ65" i="26"/>
  <c r="AS66" i="26"/>
  <c r="AQ69" i="26"/>
  <c r="AM70" i="26"/>
  <c r="BG70" i="26" s="1"/>
  <c r="AO70" i="26"/>
  <c r="BI70" i="26" s="1"/>
  <c r="AQ70" i="26"/>
  <c r="BK70" i="26" s="1"/>
  <c r="AK70" i="26"/>
  <c r="BE70" i="26" s="1"/>
  <c r="AS70" i="26"/>
  <c r="BM70" i="26" s="1"/>
  <c r="AK67" i="26"/>
  <c r="AO67" i="26"/>
  <c r="AS67" i="26"/>
  <c r="AP11" i="25"/>
  <c r="L8" i="25" s="1"/>
  <c r="AN15" i="25"/>
  <c r="J12" i="25" s="1"/>
  <c r="AM14" i="25"/>
  <c r="I11" i="25" s="1"/>
  <c r="AS14" i="25"/>
  <c r="O11" i="25" s="1"/>
  <c r="AQ14" i="25"/>
  <c r="M11" i="25" s="1"/>
  <c r="AK14" i="25"/>
  <c r="G11" i="25" s="1"/>
  <c r="AO18" i="25"/>
  <c r="K15" i="25" s="1"/>
  <c r="AM18" i="25"/>
  <c r="I15" i="25" s="1"/>
  <c r="AK18" i="25"/>
  <c r="G15" i="25" s="1"/>
  <c r="AQ18" i="25"/>
  <c r="M15" i="25" s="1"/>
  <c r="AN14" i="25"/>
  <c r="J11" i="25" s="1"/>
  <c r="AR18" i="25"/>
  <c r="N15" i="25" s="1"/>
  <c r="AM67" i="25"/>
  <c r="AK66" i="25"/>
  <c r="AO63" i="25"/>
  <c r="AM11" i="25"/>
  <c r="I8" i="25" s="1"/>
  <c r="AS35" i="25"/>
  <c r="O32" i="25" s="1"/>
  <c r="AS11" i="25"/>
  <c r="O8" i="25" s="1"/>
  <c r="AQ24" i="25"/>
  <c r="M21" i="25" s="1"/>
  <c r="AM32" i="25"/>
  <c r="I29" i="25" s="1"/>
  <c r="AK31" i="25"/>
  <c r="G28" i="25" s="1"/>
  <c r="AQ29" i="25"/>
  <c r="M26" i="25" s="1"/>
  <c r="AQ49" i="25"/>
  <c r="AO43" i="25"/>
  <c r="AK11" i="25"/>
  <c r="G8" i="25" s="1"/>
  <c r="AM12" i="25"/>
  <c r="I9" i="25" s="1"/>
  <c r="AS12" i="25"/>
  <c r="O9" i="25" s="1"/>
  <c r="AQ12" i="25"/>
  <c r="M9" i="25" s="1"/>
  <c r="AK12" i="25"/>
  <c r="G9" i="25" s="1"/>
  <c r="AM13" i="25"/>
  <c r="I10" i="25" s="1"/>
  <c r="AO13" i="25"/>
  <c r="K10" i="25" s="1"/>
  <c r="AK13" i="25"/>
  <c r="G10" i="25" s="1"/>
  <c r="AQ13" i="25"/>
  <c r="M10" i="25" s="1"/>
  <c r="AM16" i="25"/>
  <c r="I13" i="25" s="1"/>
  <c r="AS16" i="25"/>
  <c r="O13" i="25" s="1"/>
  <c r="AQ16" i="25"/>
  <c r="M13" i="25" s="1"/>
  <c r="AK16" i="25"/>
  <c r="G13" i="25" s="1"/>
  <c r="AO20" i="25"/>
  <c r="K17" i="25" s="1"/>
  <c r="AM20" i="25"/>
  <c r="I17" i="25" s="1"/>
  <c r="AK20" i="25"/>
  <c r="G17" i="25" s="1"/>
  <c r="AQ20" i="25"/>
  <c r="M17" i="25" s="1"/>
  <c r="AO11" i="25"/>
  <c r="K8" i="25" s="1"/>
  <c r="AO12" i="25"/>
  <c r="K9" i="25" s="1"/>
  <c r="AS13" i="25"/>
  <c r="O10" i="25" s="1"/>
  <c r="AM15" i="25"/>
  <c r="I12" i="25" s="1"/>
  <c r="AS15" i="25"/>
  <c r="O12" i="25" s="1"/>
  <c r="AQ15" i="25"/>
  <c r="M12" i="25" s="1"/>
  <c r="AK15" i="25"/>
  <c r="G12" i="25" s="1"/>
  <c r="AO16" i="25"/>
  <c r="K13" i="25" s="1"/>
  <c r="AS20" i="25"/>
  <c r="O17" i="25" s="1"/>
  <c r="AQ34" i="25"/>
  <c r="M31" i="25" s="1"/>
  <c r="AM17" i="25"/>
  <c r="I14" i="25" s="1"/>
  <c r="AS19" i="25"/>
  <c r="O16" i="25" s="1"/>
  <c r="AN19" i="25"/>
  <c r="J16" i="25" s="1"/>
  <c r="AM21" i="25"/>
  <c r="I18" i="25" s="1"/>
  <c r="AQ22" i="25"/>
  <c r="M19" i="25" s="1"/>
  <c r="AO23" i="25"/>
  <c r="K20" i="25" s="1"/>
  <c r="AS23" i="25"/>
  <c r="O20" i="25" s="1"/>
  <c r="AJ24" i="25"/>
  <c r="F21" i="25" s="1"/>
  <c r="AM25" i="25"/>
  <c r="I22" i="25" s="1"/>
  <c r="AQ26" i="25"/>
  <c r="M23" i="25" s="1"/>
  <c r="AM27" i="25"/>
  <c r="I24" i="25" s="1"/>
  <c r="AM29" i="25"/>
  <c r="I26" i="25" s="1"/>
  <c r="AQ30" i="25"/>
  <c r="M27" i="25" s="1"/>
  <c r="AS31" i="25"/>
  <c r="O28" i="25" s="1"/>
  <c r="AN31" i="25"/>
  <c r="J28" i="25" s="1"/>
  <c r="AY31" i="25"/>
  <c r="AS33" i="25"/>
  <c r="O30" i="25" s="1"/>
  <c r="AK33" i="25"/>
  <c r="G30" i="25" s="1"/>
  <c r="AO33" i="25"/>
  <c r="K30" i="25" s="1"/>
  <c r="AM37" i="25"/>
  <c r="I34" i="25" s="1"/>
  <c r="AS44" i="25"/>
  <c r="AK44" i="25"/>
  <c r="AM44" i="25"/>
  <c r="AQ44" i="25"/>
  <c r="AO44" i="25"/>
  <c r="AS22" i="25"/>
  <c r="O19" i="25" s="1"/>
  <c r="AN22" i="25"/>
  <c r="J19" i="25" s="1"/>
  <c r="AS26" i="25"/>
  <c r="O23" i="25" s="1"/>
  <c r="AN26" i="25"/>
  <c r="J23" i="25" s="1"/>
  <c r="AL28" i="25"/>
  <c r="H25" i="25" s="1"/>
  <c r="AS30" i="25"/>
  <c r="O27" i="25" s="1"/>
  <c r="AN30" i="25"/>
  <c r="J27" i="25" s="1"/>
  <c r="AJ37" i="25"/>
  <c r="F34" i="25" s="1"/>
  <c r="AO38" i="25"/>
  <c r="K35" i="25" s="1"/>
  <c r="AQ38" i="25"/>
  <c r="M35" i="25" s="1"/>
  <c r="AS38" i="25"/>
  <c r="O35" i="25" s="1"/>
  <c r="AM38" i="25"/>
  <c r="I35" i="25" s="1"/>
  <c r="AK38" i="25"/>
  <c r="G35" i="25" s="1"/>
  <c r="AS45" i="25"/>
  <c r="AO46" i="25"/>
  <c r="AQ46" i="25"/>
  <c r="AS46" i="25"/>
  <c r="AM46" i="25"/>
  <c r="AK46" i="25"/>
  <c r="AP52" i="25"/>
  <c r="AS17" i="25"/>
  <c r="O14" i="25" s="1"/>
  <c r="AN17" i="25"/>
  <c r="J14" i="25" s="1"/>
  <c r="AS21" i="25"/>
  <c r="O18" i="25" s="1"/>
  <c r="AK22" i="25"/>
  <c r="G19" i="25" s="1"/>
  <c r="AL23" i="25"/>
  <c r="H20" i="25" s="1"/>
  <c r="AS25" i="25"/>
  <c r="O22" i="25" s="1"/>
  <c r="AN25" i="25"/>
  <c r="J22" i="25" s="1"/>
  <c r="AY25" i="25"/>
  <c r="AK26" i="25"/>
  <c r="G23" i="25" s="1"/>
  <c r="AS27" i="25"/>
  <c r="O24" i="25" s="1"/>
  <c r="AS29" i="25"/>
  <c r="O26" i="25" s="1"/>
  <c r="AN29" i="25"/>
  <c r="J26" i="25" s="1"/>
  <c r="AK30" i="25"/>
  <c r="G27" i="25" s="1"/>
  <c r="AP33" i="25"/>
  <c r="L30" i="25" s="1"/>
  <c r="AS34" i="25"/>
  <c r="O31" i="25" s="1"/>
  <c r="AK34" i="25"/>
  <c r="G31" i="25" s="1"/>
  <c r="AO34" i="25"/>
  <c r="K31" i="25" s="1"/>
  <c r="AO36" i="25"/>
  <c r="K33" i="25" s="1"/>
  <c r="AQ36" i="25"/>
  <c r="M33" i="25" s="1"/>
  <c r="AK36" i="25"/>
  <c r="G33" i="25" s="1"/>
  <c r="AS36" i="25"/>
  <c r="O33" i="25" s="1"/>
  <c r="AS40" i="25"/>
  <c r="O37" i="25" s="1"/>
  <c r="AK40" i="25"/>
  <c r="G37" i="25" s="1"/>
  <c r="AM40" i="25"/>
  <c r="I37" i="25" s="1"/>
  <c r="AQ40" i="25"/>
  <c r="M37" i="25" s="1"/>
  <c r="AO40" i="25"/>
  <c r="K37" i="25" s="1"/>
  <c r="AS48" i="25"/>
  <c r="AK48" i="25"/>
  <c r="AM48" i="25"/>
  <c r="AQ48" i="25"/>
  <c r="AO48" i="25"/>
  <c r="AK17" i="25"/>
  <c r="G14" i="25" s="1"/>
  <c r="AQ19" i="25"/>
  <c r="M16" i="25" s="1"/>
  <c r="AK21" i="25"/>
  <c r="G18" i="25" s="1"/>
  <c r="AM22" i="25"/>
  <c r="I19" i="25" s="1"/>
  <c r="AQ23" i="25"/>
  <c r="M20" i="25" s="1"/>
  <c r="AS24" i="25"/>
  <c r="O21" i="25" s="1"/>
  <c r="AN24" i="25"/>
  <c r="J21" i="25" s="1"/>
  <c r="AK25" i="25"/>
  <c r="G22" i="25" s="1"/>
  <c r="AM26" i="25"/>
  <c r="I23" i="25" s="1"/>
  <c r="AK27" i="25"/>
  <c r="G24" i="25" s="1"/>
  <c r="AO28" i="25"/>
  <c r="K25" i="25" s="1"/>
  <c r="AS28" i="25"/>
  <c r="O25" i="25" s="1"/>
  <c r="AK29" i="25"/>
  <c r="G26" i="25" s="1"/>
  <c r="AM30" i="25"/>
  <c r="I27" i="25" s="1"/>
  <c r="AQ31" i="25"/>
  <c r="M28" i="25" s="1"/>
  <c r="AS32" i="25"/>
  <c r="O29" i="25" s="1"/>
  <c r="AN32" i="25"/>
  <c r="J29" i="25" s="1"/>
  <c r="AM34" i="25"/>
  <c r="I31" i="25" s="1"/>
  <c r="AM36" i="25"/>
  <c r="I33" i="25" s="1"/>
  <c r="AO42" i="25"/>
  <c r="AQ42" i="25"/>
  <c r="AS42" i="25"/>
  <c r="AM42" i="25"/>
  <c r="AK42" i="25"/>
  <c r="AP45" i="25"/>
  <c r="AR49" i="25"/>
  <c r="AO50" i="25"/>
  <c r="AQ50" i="25"/>
  <c r="AS50" i="25"/>
  <c r="AM50" i="25"/>
  <c r="AK50" i="25"/>
  <c r="AR53" i="25"/>
  <c r="AO35" i="25"/>
  <c r="K32" i="25" s="1"/>
  <c r="AQ35" i="25"/>
  <c r="M32" i="25" s="1"/>
  <c r="AO52" i="25"/>
  <c r="BC62" i="25"/>
  <c r="AR62" i="25"/>
  <c r="AQ39" i="25"/>
  <c r="M36" i="25" s="1"/>
  <c r="AS39" i="25"/>
  <c r="O36" i="25" s="1"/>
  <c r="AK39" i="25"/>
  <c r="G36" i="25" s="1"/>
  <c r="AM41" i="25"/>
  <c r="AO41" i="25"/>
  <c r="AQ43" i="25"/>
  <c r="AS43" i="25"/>
  <c r="AK43" i="25"/>
  <c r="AM45" i="25"/>
  <c r="AO45" i="25"/>
  <c r="AQ47" i="25"/>
  <c r="AS47" i="25"/>
  <c r="AK47" i="25"/>
  <c r="AM49" i="25"/>
  <c r="AO49" i="25"/>
  <c r="AQ51" i="25"/>
  <c r="AS51" i="25"/>
  <c r="AK51" i="25"/>
  <c r="AM53" i="25"/>
  <c r="AO53" i="25"/>
  <c r="AK61" i="25"/>
  <c r="AO37" i="25"/>
  <c r="K34" i="25" s="1"/>
  <c r="AQ37" i="25"/>
  <c r="M34" i="25" s="1"/>
  <c r="AR37" i="25"/>
  <c r="N34" i="25" s="1"/>
  <c r="AM39" i="25"/>
  <c r="I36" i="25" s="1"/>
  <c r="AK41" i="25"/>
  <c r="AM43" i="25"/>
  <c r="AK45" i="25"/>
  <c r="AM47" i="25"/>
  <c r="AK49" i="25"/>
  <c r="AM51" i="25"/>
  <c r="AN51" i="25"/>
  <c r="AK53" i="25"/>
  <c r="AL56" i="25"/>
  <c r="AS52" i="25"/>
  <c r="AK52" i="25"/>
  <c r="AM52" i="25"/>
  <c r="AQ64" i="25"/>
  <c r="AQ54" i="25"/>
  <c r="AM55" i="25"/>
  <c r="AN56" i="25"/>
  <c r="AS60" i="25"/>
  <c r="BM60" i="25" s="1"/>
  <c r="AK60" i="25"/>
  <c r="AO60" i="25"/>
  <c r="AQ60" i="25"/>
  <c r="AQ63" i="25"/>
  <c r="AK63" i="25"/>
  <c r="AM63" i="25"/>
  <c r="AM65" i="25"/>
  <c r="AS65" i="25"/>
  <c r="AK65" i="25"/>
  <c r="AS69" i="25"/>
  <c r="AK69" i="25"/>
  <c r="AM69" i="25"/>
  <c r="AQ69" i="25"/>
  <c r="AO69" i="25"/>
  <c r="AS54" i="25"/>
  <c r="AQ55" i="25"/>
  <c r="AS57" i="25"/>
  <c r="AK57" i="25"/>
  <c r="AM57" i="25"/>
  <c r="AL59" i="25"/>
  <c r="AL60" i="25"/>
  <c r="AR61" i="25"/>
  <c r="AR63" i="25"/>
  <c r="AN65" i="25"/>
  <c r="AL66" i="25"/>
  <c r="AS55" i="25"/>
  <c r="AN55" i="25"/>
  <c r="AO62" i="25"/>
  <c r="AK62" i="25"/>
  <c r="AM62" i="25"/>
  <c r="AS64" i="25"/>
  <c r="AK64" i="25"/>
  <c r="AM64" i="25"/>
  <c r="AS70" i="25"/>
  <c r="BM70" i="25" s="1"/>
  <c r="AO54" i="25"/>
  <c r="AK55" i="25"/>
  <c r="AQ56" i="25"/>
  <c r="AS56" i="25"/>
  <c r="AK56" i="25"/>
  <c r="AQ57" i="25"/>
  <c r="AM61" i="25"/>
  <c r="AO61" i="25"/>
  <c r="AQ61" i="25"/>
  <c r="AQ62" i="25"/>
  <c r="AO64" i="25"/>
  <c r="AP68" i="25"/>
  <c r="AO58" i="25"/>
  <c r="AS58" i="25"/>
  <c r="AQ59" i="25"/>
  <c r="AS59" i="25"/>
  <c r="AS66" i="25"/>
  <c r="AS67" i="25"/>
  <c r="AS68" i="25"/>
  <c r="AK68" i="25"/>
  <c r="AM70" i="25"/>
  <c r="BG70" i="25" s="1"/>
  <c r="AO70" i="25"/>
  <c r="BI70" i="25" s="1"/>
  <c r="AM68" i="25"/>
  <c r="AK70" i="25"/>
  <c r="BE70" i="25" s="1"/>
  <c r="AO68" i="25"/>
  <c r="AQ70" i="25"/>
  <c r="BK70" i="25" s="1"/>
  <c r="AR18" i="24"/>
  <c r="N15" i="24" s="1"/>
  <c r="AR16" i="24"/>
  <c r="N13" i="24" s="1"/>
  <c r="AJ14" i="24"/>
  <c r="F11" i="24" s="1"/>
  <c r="AR12" i="24"/>
  <c r="N9" i="24" s="1"/>
  <c r="AR13" i="24"/>
  <c r="N10" i="24" s="1"/>
  <c r="AS55" i="24"/>
  <c r="AM52" i="24"/>
  <c r="AO63" i="24"/>
  <c r="AM62" i="24"/>
  <c r="AM57" i="24"/>
  <c r="AK51" i="24"/>
  <c r="AK41" i="24"/>
  <c r="G38" i="24" s="1"/>
  <c r="AM42" i="24"/>
  <c r="AK36" i="24"/>
  <c r="G33" i="24" s="1"/>
  <c r="AO48" i="24"/>
  <c r="AM11" i="24"/>
  <c r="I8" i="24" s="1"/>
  <c r="AQ29" i="24"/>
  <c r="M26" i="24" s="1"/>
  <c r="AO33" i="24"/>
  <c r="K30" i="24" s="1"/>
  <c r="AM32" i="24"/>
  <c r="I29" i="24" s="1"/>
  <c r="AM27" i="24"/>
  <c r="I24" i="24" s="1"/>
  <c r="AK21" i="24"/>
  <c r="G18" i="24" s="1"/>
  <c r="AQ11" i="24"/>
  <c r="M8" i="24" s="1"/>
  <c r="AQ13" i="24"/>
  <c r="M10" i="24" s="1"/>
  <c r="AM15" i="24"/>
  <c r="I12" i="24" s="1"/>
  <c r="AQ15" i="24"/>
  <c r="M12" i="24" s="1"/>
  <c r="AQ18" i="24"/>
  <c r="M15" i="24" s="1"/>
  <c r="AO20" i="24"/>
  <c r="K17" i="24" s="1"/>
  <c r="AM20" i="24"/>
  <c r="I17" i="24" s="1"/>
  <c r="AK20" i="24"/>
  <c r="G17" i="24" s="1"/>
  <c r="AP28" i="24"/>
  <c r="L25" i="24" s="1"/>
  <c r="AM12" i="24"/>
  <c r="I9" i="24" s="1"/>
  <c r="AQ12" i="24"/>
  <c r="M9" i="24" s="1"/>
  <c r="AM16" i="24"/>
  <c r="I13" i="24" s="1"/>
  <c r="AQ16" i="24"/>
  <c r="M13" i="24" s="1"/>
  <c r="AO19" i="24"/>
  <c r="K16" i="24" s="1"/>
  <c r="AQ19" i="24"/>
  <c r="M16" i="24" s="1"/>
  <c r="AM19" i="24"/>
  <c r="I16" i="24" s="1"/>
  <c r="AP20" i="24"/>
  <c r="L17" i="24" s="1"/>
  <c r="AP30" i="24"/>
  <c r="L27" i="24" s="1"/>
  <c r="AM13" i="24"/>
  <c r="I10" i="24" s="1"/>
  <c r="AK13" i="24"/>
  <c r="G10" i="24" s="1"/>
  <c r="AK16" i="24"/>
  <c r="G13" i="24" s="1"/>
  <c r="AO18" i="24"/>
  <c r="K15" i="24" s="1"/>
  <c r="AK18" i="24"/>
  <c r="G15" i="24" s="1"/>
  <c r="AK19" i="24"/>
  <c r="G16" i="24" s="1"/>
  <c r="AS20" i="24"/>
  <c r="O17" i="24" s="1"/>
  <c r="AR11" i="24"/>
  <c r="N8" i="24" s="1"/>
  <c r="AO12" i="24"/>
  <c r="K9" i="24" s="1"/>
  <c r="AO13" i="24"/>
  <c r="K10" i="24" s="1"/>
  <c r="AM14" i="24"/>
  <c r="I11" i="24" s="1"/>
  <c r="AQ14" i="24"/>
  <c r="M11" i="24" s="1"/>
  <c r="AS15" i="24"/>
  <c r="O12" i="24" s="1"/>
  <c r="AO16" i="24"/>
  <c r="K13" i="24" s="1"/>
  <c r="AM17" i="24"/>
  <c r="I14" i="24" s="1"/>
  <c r="AM18" i="24"/>
  <c r="I15" i="24" s="1"/>
  <c r="AS19" i="24"/>
  <c r="O16" i="24" s="1"/>
  <c r="AP23" i="24"/>
  <c r="L20" i="24" s="1"/>
  <c r="AS17" i="24"/>
  <c r="O14" i="24" s="1"/>
  <c r="AN17" i="24"/>
  <c r="J14" i="24" s="1"/>
  <c r="AS21" i="24"/>
  <c r="O18" i="24" s="1"/>
  <c r="AK22" i="24"/>
  <c r="G19" i="24" s="1"/>
  <c r="AM23" i="24"/>
  <c r="I20" i="24" s="1"/>
  <c r="AQ24" i="24"/>
  <c r="M21" i="24" s="1"/>
  <c r="AS25" i="24"/>
  <c r="O22" i="24" s="1"/>
  <c r="AK26" i="24"/>
  <c r="G23" i="24" s="1"/>
  <c r="AS27" i="24"/>
  <c r="O24" i="24" s="1"/>
  <c r="AN27" i="24"/>
  <c r="J24" i="24" s="1"/>
  <c r="AS29" i="24"/>
  <c r="O26" i="24" s="1"/>
  <c r="AM30" i="24"/>
  <c r="I27" i="24" s="1"/>
  <c r="AS31" i="24"/>
  <c r="O28" i="24" s="1"/>
  <c r="AK31" i="24"/>
  <c r="G28" i="24" s="1"/>
  <c r="AO31" i="24"/>
  <c r="K28" i="24" s="1"/>
  <c r="AS40" i="24"/>
  <c r="O37" i="24" s="1"/>
  <c r="AK40" i="24"/>
  <c r="G37" i="24" s="1"/>
  <c r="AM40" i="24"/>
  <c r="I37" i="24" s="1"/>
  <c r="AQ40" i="24"/>
  <c r="M37" i="24" s="1"/>
  <c r="AO40" i="24"/>
  <c r="K37" i="24" s="1"/>
  <c r="AN50" i="24"/>
  <c r="AM22" i="24"/>
  <c r="I19" i="24" s="1"/>
  <c r="AS24" i="24"/>
  <c r="O21" i="24" s="1"/>
  <c r="AM26" i="24"/>
  <c r="I23" i="24" s="1"/>
  <c r="AP27" i="24"/>
  <c r="L24" i="24" s="1"/>
  <c r="AO28" i="24"/>
  <c r="K25" i="24" s="1"/>
  <c r="AS28" i="24"/>
  <c r="O25" i="24" s="1"/>
  <c r="AJ29" i="24"/>
  <c r="F26" i="24" s="1"/>
  <c r="AR32" i="24"/>
  <c r="N29" i="24" s="1"/>
  <c r="AN34" i="24"/>
  <c r="J31" i="24" s="1"/>
  <c r="AO23" i="24"/>
  <c r="K20" i="24" s="1"/>
  <c r="AS23" i="24"/>
  <c r="O20" i="24" s="1"/>
  <c r="AQ26" i="24"/>
  <c r="M23" i="24" s="1"/>
  <c r="AN39" i="24"/>
  <c r="J36" i="24" s="1"/>
  <c r="AR41" i="24"/>
  <c r="N38" i="24" s="1"/>
  <c r="AR46" i="24"/>
  <c r="AS22" i="24"/>
  <c r="O19" i="24" s="1"/>
  <c r="AS26" i="24"/>
  <c r="O23" i="24" s="1"/>
  <c r="AN26" i="24"/>
  <c r="J23" i="24" s="1"/>
  <c r="AS30" i="24"/>
  <c r="O27" i="24" s="1"/>
  <c r="AK30" i="24"/>
  <c r="G27" i="24" s="1"/>
  <c r="AO30" i="24"/>
  <c r="K27" i="24" s="1"/>
  <c r="AR37" i="24"/>
  <c r="N34" i="24" s="1"/>
  <c r="AO32" i="24"/>
  <c r="K29" i="24" s="1"/>
  <c r="AS33" i="24"/>
  <c r="O30" i="24" s="1"/>
  <c r="AM35" i="24"/>
  <c r="I32" i="24" s="1"/>
  <c r="AS36" i="24"/>
  <c r="O33" i="24" s="1"/>
  <c r="AK37" i="24"/>
  <c r="G34" i="24" s="1"/>
  <c r="AO38" i="24"/>
  <c r="K35" i="24" s="1"/>
  <c r="AQ38" i="24"/>
  <c r="M35" i="24" s="1"/>
  <c r="AR38" i="24"/>
  <c r="N35" i="24" s="1"/>
  <c r="AQ41" i="24"/>
  <c r="M38" i="24" s="1"/>
  <c r="AO42" i="24"/>
  <c r="AQ42" i="24"/>
  <c r="AJ42" i="24"/>
  <c r="AJ44" i="24"/>
  <c r="AL56" i="24"/>
  <c r="AQ32" i="24"/>
  <c r="M29" i="24" s="1"/>
  <c r="AJ33" i="24"/>
  <c r="F30" i="24" s="1"/>
  <c r="AQ34" i="24"/>
  <c r="M31" i="24" s="1"/>
  <c r="AS34" i="24"/>
  <c r="O31" i="24" s="1"/>
  <c r="AO35" i="24"/>
  <c r="K32" i="24" s="1"/>
  <c r="AM37" i="24"/>
  <c r="I34" i="24" s="1"/>
  <c r="AS45" i="24"/>
  <c r="AK45" i="24"/>
  <c r="AO45" i="24"/>
  <c r="AM45" i="24"/>
  <c r="AQ45" i="24"/>
  <c r="AS49" i="24"/>
  <c r="AK49" i="24"/>
  <c r="AQ49" i="24"/>
  <c r="AM49" i="24"/>
  <c r="AP53" i="24"/>
  <c r="AN64" i="24"/>
  <c r="AR66" i="24"/>
  <c r="AK32" i="24"/>
  <c r="G29" i="24" s="1"/>
  <c r="AS35" i="24"/>
  <c r="O32" i="24" s="1"/>
  <c r="AQ39" i="24"/>
  <c r="M36" i="24" s="1"/>
  <c r="AS39" i="24"/>
  <c r="O36" i="24" s="1"/>
  <c r="AK39" i="24"/>
  <c r="G36" i="24" s="1"/>
  <c r="AM41" i="24"/>
  <c r="I38" i="24" s="1"/>
  <c r="AO41" i="24"/>
  <c r="K38" i="24" s="1"/>
  <c r="AJ43" i="24"/>
  <c r="AO49" i="24"/>
  <c r="AR58" i="24"/>
  <c r="AS60" i="24"/>
  <c r="AK60" i="24"/>
  <c r="AM60" i="24"/>
  <c r="AO60" i="24"/>
  <c r="AQ60" i="24"/>
  <c r="AO37" i="24"/>
  <c r="K34" i="24" s="1"/>
  <c r="AQ37" i="24"/>
  <c r="M34" i="24" s="1"/>
  <c r="AM46" i="24"/>
  <c r="AO46" i="24"/>
  <c r="AK46" i="24"/>
  <c r="AQ46" i="24"/>
  <c r="AM50" i="24"/>
  <c r="AS50" i="24"/>
  <c r="AQ50" i="24"/>
  <c r="AK50" i="24"/>
  <c r="AQ54" i="24"/>
  <c r="AO43" i="24"/>
  <c r="AS43" i="24"/>
  <c r="AQ44" i="24"/>
  <c r="AS44" i="24"/>
  <c r="AM47" i="24"/>
  <c r="AM48" i="24"/>
  <c r="AS51" i="24"/>
  <c r="AS52" i="24"/>
  <c r="AM55" i="24"/>
  <c r="AO55" i="24"/>
  <c r="AQ57" i="24"/>
  <c r="AS57" i="24"/>
  <c r="AK57" i="24"/>
  <c r="AQ59" i="24"/>
  <c r="AM59" i="24"/>
  <c r="AO59" i="24"/>
  <c r="AQ67" i="24"/>
  <c r="AM67" i="24"/>
  <c r="AK67" i="24"/>
  <c r="AO67" i="24"/>
  <c r="AL70" i="24"/>
  <c r="AJ52" i="24"/>
  <c r="AS53" i="24"/>
  <c r="AK53" i="24"/>
  <c r="AS54" i="24"/>
  <c r="AM54" i="24"/>
  <c r="AM61" i="24"/>
  <c r="AK61" i="24"/>
  <c r="AO61" i="24"/>
  <c r="AM65" i="24"/>
  <c r="AQ65" i="24"/>
  <c r="AS65" i="24"/>
  <c r="AS68" i="24"/>
  <c r="AK68" i="24"/>
  <c r="AM68" i="24"/>
  <c r="AO68" i="24"/>
  <c r="AS47" i="24"/>
  <c r="AS48" i="24"/>
  <c r="AM53" i="24"/>
  <c r="AK54" i="24"/>
  <c r="AO56" i="24"/>
  <c r="AQ56" i="24"/>
  <c r="AO58" i="24"/>
  <c r="AM58" i="24"/>
  <c r="AQ58" i="24"/>
  <c r="AQ61" i="24"/>
  <c r="AS64" i="24"/>
  <c r="AK64" i="24"/>
  <c r="AQ64" i="24"/>
  <c r="AP68" i="24"/>
  <c r="AM69" i="24"/>
  <c r="AK69" i="24"/>
  <c r="AS69" i="24"/>
  <c r="AO69" i="24"/>
  <c r="AK47" i="24"/>
  <c r="AK48" i="24"/>
  <c r="AO53" i="24"/>
  <c r="AO54" i="24"/>
  <c r="AK56" i="24"/>
  <c r="AK58" i="24"/>
  <c r="AJ59" i="24"/>
  <c r="AS61" i="24"/>
  <c r="AM64" i="24"/>
  <c r="AO65" i="24"/>
  <c r="AO66" i="24"/>
  <c r="AM66" i="24"/>
  <c r="AK66" i="24"/>
  <c r="AQ66" i="24"/>
  <c r="AQ69" i="24"/>
  <c r="AK62" i="24"/>
  <c r="AK63" i="24"/>
  <c r="AK70" i="24"/>
  <c r="BE70" i="24" s="1"/>
  <c r="AS62" i="24"/>
  <c r="AN62" i="24"/>
  <c r="AS63" i="24"/>
  <c r="AN70" i="24"/>
  <c r="AS70" i="24"/>
  <c r="BM70" i="24" s="1"/>
  <c r="AP11" i="23"/>
  <c r="L8" i="23" s="1"/>
  <c r="AM13" i="23"/>
  <c r="I10" i="23" s="1"/>
  <c r="AQ13" i="23"/>
  <c r="M10" i="23" s="1"/>
  <c r="AO13" i="23"/>
  <c r="K10" i="23" s="1"/>
  <c r="AK13" i="23"/>
  <c r="G10" i="23" s="1"/>
  <c r="AS13" i="23"/>
  <c r="O10" i="23" s="1"/>
  <c r="AN27" i="23"/>
  <c r="J24" i="23" s="1"/>
  <c r="AS65" i="23"/>
  <c r="AO63" i="23"/>
  <c r="AM42" i="23"/>
  <c r="AK51" i="23"/>
  <c r="AM57" i="23"/>
  <c r="AK36" i="23"/>
  <c r="G33" i="23" s="1"/>
  <c r="AM37" i="23"/>
  <c r="I34" i="23" s="1"/>
  <c r="AM32" i="23"/>
  <c r="I29" i="23" s="1"/>
  <c r="AM11" i="23"/>
  <c r="I8" i="23" s="1"/>
  <c r="AM17" i="23"/>
  <c r="I14" i="23" s="1"/>
  <c r="AS35" i="23"/>
  <c r="O32" i="23" s="1"/>
  <c r="AS11" i="23"/>
  <c r="O8" i="23" s="1"/>
  <c r="AK16" i="23"/>
  <c r="G13" i="23" s="1"/>
  <c r="AS15" i="23"/>
  <c r="O12" i="23" s="1"/>
  <c r="AK31" i="23"/>
  <c r="G28" i="23" s="1"/>
  <c r="AQ29" i="23"/>
  <c r="M26" i="23" s="1"/>
  <c r="AO11" i="23"/>
  <c r="K8" i="23" s="1"/>
  <c r="AM12" i="23"/>
  <c r="I9" i="23" s="1"/>
  <c r="AK12" i="23"/>
  <c r="G9" i="23" s="1"/>
  <c r="AS12" i="23"/>
  <c r="O9" i="23" s="1"/>
  <c r="AQ12" i="23"/>
  <c r="M9" i="23" s="1"/>
  <c r="AO12" i="23"/>
  <c r="K9" i="23" s="1"/>
  <c r="AM14" i="23"/>
  <c r="I11" i="23" s="1"/>
  <c r="AK14" i="23"/>
  <c r="G11" i="23" s="1"/>
  <c r="AS14" i="23"/>
  <c r="O11" i="23" s="1"/>
  <c r="AQ14" i="23"/>
  <c r="M11" i="23" s="1"/>
  <c r="AO14" i="23"/>
  <c r="K11" i="23" s="1"/>
  <c r="AQ24" i="23"/>
  <c r="M21" i="23" s="1"/>
  <c r="AP18" i="23"/>
  <c r="L15" i="23" s="1"/>
  <c r="AQ16" i="23"/>
  <c r="M13" i="23" s="1"/>
  <c r="AM16" i="23"/>
  <c r="I13" i="23" s="1"/>
  <c r="AP17" i="23"/>
  <c r="L14" i="23" s="1"/>
  <c r="AM18" i="23"/>
  <c r="I15" i="23" s="1"/>
  <c r="AS19" i="23"/>
  <c r="O16" i="23" s="1"/>
  <c r="AK19" i="23"/>
  <c r="G16" i="23" s="1"/>
  <c r="AO19" i="23"/>
  <c r="K16" i="23" s="1"/>
  <c r="AL19" i="23"/>
  <c r="H16" i="23" s="1"/>
  <c r="AP20" i="23"/>
  <c r="L17" i="23" s="1"/>
  <c r="AS21" i="23"/>
  <c r="O18" i="23" s="1"/>
  <c r="AK21" i="23"/>
  <c r="G18" i="23" s="1"/>
  <c r="AO21" i="23"/>
  <c r="K18" i="23" s="1"/>
  <c r="AL21" i="23"/>
  <c r="H18" i="23" s="1"/>
  <c r="AM24" i="23"/>
  <c r="I21" i="23" s="1"/>
  <c r="AS25" i="23"/>
  <c r="O22" i="23" s="1"/>
  <c r="AK25" i="23"/>
  <c r="G22" i="23" s="1"/>
  <c r="AO25" i="23"/>
  <c r="K22" i="23" s="1"/>
  <c r="AS26" i="23"/>
  <c r="O23" i="23" s="1"/>
  <c r="AK26" i="23"/>
  <c r="G23" i="23" s="1"/>
  <c r="AO26" i="23"/>
  <c r="K23" i="23" s="1"/>
  <c r="AP40" i="23"/>
  <c r="L37" i="23" s="1"/>
  <c r="AS22" i="23"/>
  <c r="O19" i="23" s="1"/>
  <c r="AK22" i="23"/>
  <c r="G19" i="23" s="1"/>
  <c r="AO22" i="23"/>
  <c r="K19" i="23" s="1"/>
  <c r="AL25" i="23"/>
  <c r="H22" i="23" s="1"/>
  <c r="AL26" i="23"/>
  <c r="H23" i="23" s="1"/>
  <c r="AR38" i="23"/>
  <c r="N35" i="23" s="1"/>
  <c r="AQ15" i="23"/>
  <c r="M12" i="23" s="1"/>
  <c r="AM15" i="23"/>
  <c r="I12" i="23" s="1"/>
  <c r="AO16" i="23"/>
  <c r="K13" i="23" s="1"/>
  <c r="AS17" i="23"/>
  <c r="O14" i="23" s="1"/>
  <c r="AK17" i="23"/>
  <c r="G14" i="23" s="1"/>
  <c r="AO17" i="23"/>
  <c r="K14" i="23" s="1"/>
  <c r="AQ19" i="23"/>
  <c r="M16" i="23" s="1"/>
  <c r="AS20" i="23"/>
  <c r="O17" i="23" s="1"/>
  <c r="AK20" i="23"/>
  <c r="G17" i="23" s="1"/>
  <c r="AO20" i="23"/>
  <c r="K17" i="23" s="1"/>
  <c r="AQ21" i="23"/>
  <c r="M18" i="23" s="1"/>
  <c r="AM22" i="23"/>
  <c r="I19" i="23" s="1"/>
  <c r="AS23" i="23"/>
  <c r="O20" i="23" s="1"/>
  <c r="AK23" i="23"/>
  <c r="G20" i="23" s="1"/>
  <c r="AO23" i="23"/>
  <c r="K20" i="23" s="1"/>
  <c r="AQ25" i="23"/>
  <c r="M22" i="23" s="1"/>
  <c r="AQ26" i="23"/>
  <c r="M23" i="23" s="1"/>
  <c r="AS28" i="23"/>
  <c r="O25" i="23" s="1"/>
  <c r="AK28" i="23"/>
  <c r="G25" i="23" s="1"/>
  <c r="AO28" i="23"/>
  <c r="K25" i="23" s="1"/>
  <c r="AS29" i="23"/>
  <c r="O26" i="23" s="1"/>
  <c r="AK29" i="23"/>
  <c r="G26" i="23" s="1"/>
  <c r="AO29" i="23"/>
  <c r="K26" i="23" s="1"/>
  <c r="AS30" i="23"/>
  <c r="O27" i="23" s="1"/>
  <c r="AK30" i="23"/>
  <c r="G27" i="23" s="1"/>
  <c r="AO30" i="23"/>
  <c r="K27" i="23" s="1"/>
  <c r="AR31" i="23"/>
  <c r="N28" i="23" s="1"/>
  <c r="AS18" i="23"/>
  <c r="O15" i="23" s="1"/>
  <c r="AK18" i="23"/>
  <c r="G15" i="23" s="1"/>
  <c r="AO18" i="23"/>
  <c r="K15" i="23" s="1"/>
  <c r="AP22" i="23"/>
  <c r="L19" i="23" s="1"/>
  <c r="AS24" i="23"/>
  <c r="O21" i="23" s="1"/>
  <c r="AK24" i="23"/>
  <c r="G21" i="23" s="1"/>
  <c r="AO24" i="23"/>
  <c r="K21" i="23" s="1"/>
  <c r="AS27" i="23"/>
  <c r="O24" i="23" s="1"/>
  <c r="AK27" i="23"/>
  <c r="G24" i="23" s="1"/>
  <c r="AM27" i="23"/>
  <c r="I24" i="23" s="1"/>
  <c r="AQ27" i="23"/>
  <c r="M24" i="23" s="1"/>
  <c r="AL28" i="23"/>
  <c r="H25" i="23" s="1"/>
  <c r="AL29" i="23"/>
  <c r="H26" i="23" s="1"/>
  <c r="AL30" i="23"/>
  <c r="H27" i="23" s="1"/>
  <c r="AR32" i="23"/>
  <c r="N29" i="23" s="1"/>
  <c r="AO31" i="23"/>
  <c r="K28" i="23" s="1"/>
  <c r="AM31" i="23"/>
  <c r="I28" i="23" s="1"/>
  <c r="AO32" i="23"/>
  <c r="K29" i="23" s="1"/>
  <c r="AQ32" i="23"/>
  <c r="M29" i="23" s="1"/>
  <c r="AJ34" i="23"/>
  <c r="F31" i="23" s="1"/>
  <c r="AQ38" i="23"/>
  <c r="M35" i="23" s="1"/>
  <c r="AO40" i="23"/>
  <c r="K37" i="23" s="1"/>
  <c r="AN49" i="23"/>
  <c r="AN34" i="23"/>
  <c r="J31" i="23" s="1"/>
  <c r="AO35" i="23"/>
  <c r="K32" i="23" s="1"/>
  <c r="AM35" i="23"/>
  <c r="I32" i="23" s="1"/>
  <c r="AQ35" i="23"/>
  <c r="M32" i="23" s="1"/>
  <c r="AQ39" i="23"/>
  <c r="M36" i="23" s="1"/>
  <c r="AK39" i="23"/>
  <c r="G36" i="23" s="1"/>
  <c r="AM39" i="23"/>
  <c r="I36" i="23" s="1"/>
  <c r="AM41" i="23"/>
  <c r="AS41" i="23"/>
  <c r="AQ41" i="23"/>
  <c r="AO41" i="23"/>
  <c r="AK41" i="23"/>
  <c r="AK35" i="23"/>
  <c r="G32" i="23" s="1"/>
  <c r="AO39" i="23"/>
  <c r="K36" i="23" s="1"/>
  <c r="AR39" i="23"/>
  <c r="N36" i="23" s="1"/>
  <c r="AQ44" i="23"/>
  <c r="AM47" i="23"/>
  <c r="AO47" i="23"/>
  <c r="AS47" i="23"/>
  <c r="AQ47" i="23"/>
  <c r="AK47" i="23"/>
  <c r="AP50" i="23"/>
  <c r="AO38" i="23"/>
  <c r="K35" i="23" s="1"/>
  <c r="AK38" i="23"/>
  <c r="G35" i="23" s="1"/>
  <c r="AM38" i="23"/>
  <c r="I35" i="23" s="1"/>
  <c r="AS40" i="23"/>
  <c r="O37" i="23" s="1"/>
  <c r="AK40" i="23"/>
  <c r="G37" i="23" s="1"/>
  <c r="AM40" i="23"/>
  <c r="I37" i="23" s="1"/>
  <c r="AO53" i="23"/>
  <c r="AS34" i="23"/>
  <c r="O31" i="23" s="1"/>
  <c r="AS36" i="23"/>
  <c r="O33" i="23" s="1"/>
  <c r="AS42" i="23"/>
  <c r="AS43" i="23"/>
  <c r="AQ45" i="23"/>
  <c r="AO45" i="23"/>
  <c r="AJ45" i="23"/>
  <c r="AS46" i="23"/>
  <c r="AK46" i="23"/>
  <c r="AO46" i="23"/>
  <c r="AM51" i="23"/>
  <c r="AS51" i="23"/>
  <c r="AP55" i="23"/>
  <c r="AL56" i="23"/>
  <c r="AS58" i="23"/>
  <c r="AK58" i="23"/>
  <c r="AO58" i="23"/>
  <c r="AM58" i="23"/>
  <c r="AQ58" i="23"/>
  <c r="AR61" i="23"/>
  <c r="AS62" i="23"/>
  <c r="AK62" i="23"/>
  <c r="AO62" i="23"/>
  <c r="AM62" i="23"/>
  <c r="AQ62" i="23"/>
  <c r="AS66" i="23"/>
  <c r="AK66" i="23"/>
  <c r="AO66" i="23"/>
  <c r="AM66" i="23"/>
  <c r="AQ66" i="23"/>
  <c r="AJ43" i="23"/>
  <c r="AS44" i="23"/>
  <c r="AK44" i="23"/>
  <c r="AS50" i="23"/>
  <c r="AK50" i="23"/>
  <c r="AR63" i="23"/>
  <c r="AM44" i="23"/>
  <c r="AQ49" i="23"/>
  <c r="AK49" i="23"/>
  <c r="AM50" i="23"/>
  <c r="AN51" i="23"/>
  <c r="AQ53" i="23"/>
  <c r="AS53" i="23"/>
  <c r="AK53" i="23"/>
  <c r="AS54" i="23"/>
  <c r="AK54" i="23"/>
  <c r="AM54" i="23"/>
  <c r="AO54" i="23"/>
  <c r="AO60" i="23"/>
  <c r="AS60" i="23"/>
  <c r="AK60" i="23"/>
  <c r="AM60" i="23"/>
  <c r="AQ60" i="23"/>
  <c r="AO33" i="23"/>
  <c r="K30" i="23" s="1"/>
  <c r="AS33" i="23"/>
  <c r="O30" i="23" s="1"/>
  <c r="AQ34" i="23"/>
  <c r="M31" i="23" s="1"/>
  <c r="AQ36" i="23"/>
  <c r="M33" i="23" s="1"/>
  <c r="AS37" i="23"/>
  <c r="O34" i="23" s="1"/>
  <c r="AN37" i="23"/>
  <c r="J34" i="23" s="1"/>
  <c r="AQ42" i="23"/>
  <c r="AO43" i="23"/>
  <c r="AO44" i="23"/>
  <c r="AS45" i="23"/>
  <c r="AO48" i="23"/>
  <c r="AK48" i="23"/>
  <c r="AR48" i="23"/>
  <c r="AM49" i="23"/>
  <c r="AO50" i="23"/>
  <c r="AQ51" i="23"/>
  <c r="AO52" i="23"/>
  <c r="AQ52" i="23"/>
  <c r="AK52" i="23"/>
  <c r="AM52" i="23"/>
  <c r="AR52" i="23"/>
  <c r="AM53" i="23"/>
  <c r="AQ54" i="23"/>
  <c r="AM55" i="23"/>
  <c r="AO55" i="23"/>
  <c r="AS55" i="23"/>
  <c r="AK55" i="23"/>
  <c r="AO56" i="23"/>
  <c r="AQ56" i="23"/>
  <c r="AK56" i="23"/>
  <c r="AS56" i="23"/>
  <c r="AN61" i="23"/>
  <c r="AQ57" i="23"/>
  <c r="AS57" i="23"/>
  <c r="AK57" i="23"/>
  <c r="AJ59" i="23"/>
  <c r="AK61" i="23"/>
  <c r="AO68" i="23"/>
  <c r="AS68" i="23"/>
  <c r="AK68" i="23"/>
  <c r="AM68" i="23"/>
  <c r="AQ68" i="23"/>
  <c r="AJ65" i="23"/>
  <c r="AJ67" i="23"/>
  <c r="AN67" i="23"/>
  <c r="AJ69" i="23"/>
  <c r="AS70" i="23"/>
  <c r="BM70" i="23" s="1"/>
  <c r="AK70" i="23"/>
  <c r="AO70" i="23"/>
  <c r="BI70" i="23" s="1"/>
  <c r="AM70" i="23"/>
  <c r="BG70" i="23" s="1"/>
  <c r="AQ70" i="23"/>
  <c r="BK70" i="23" s="1"/>
  <c r="AJ63" i="23"/>
  <c r="AO64" i="23"/>
  <c r="AS64" i="23"/>
  <c r="AK64" i="23"/>
  <c r="AM64" i="23"/>
  <c r="AQ64" i="23"/>
  <c r="AM59" i="23"/>
  <c r="AQ59" i="23"/>
  <c r="AQ61" i="23"/>
  <c r="AM61" i="23"/>
  <c r="AM63" i="23"/>
  <c r="AQ63" i="23"/>
  <c r="AQ65" i="23"/>
  <c r="AM65" i="23"/>
  <c r="AM67" i="23"/>
  <c r="AQ67" i="23"/>
  <c r="AQ69" i="23"/>
  <c r="AM69" i="23"/>
  <c r="AP17" i="22"/>
  <c r="L14" i="22" s="1"/>
  <c r="AP12" i="22"/>
  <c r="L9" i="22" s="1"/>
  <c r="AP15" i="22"/>
  <c r="L12" i="22" s="1"/>
  <c r="AS20" i="22"/>
  <c r="O17" i="22" s="1"/>
  <c r="AK20" i="22"/>
  <c r="G17" i="22" s="1"/>
  <c r="AM20" i="22"/>
  <c r="I17" i="22" s="1"/>
  <c r="AO20" i="22"/>
  <c r="K17" i="22" s="1"/>
  <c r="AQ20" i="22"/>
  <c r="M17" i="22" s="1"/>
  <c r="AP25" i="22"/>
  <c r="L22" i="22" s="1"/>
  <c r="AS13" i="22"/>
  <c r="O10" i="22" s="1"/>
  <c r="AK13" i="22"/>
  <c r="G10" i="22" s="1"/>
  <c r="AQ13" i="22"/>
  <c r="M10" i="22" s="1"/>
  <c r="AO13" i="22"/>
  <c r="K10" i="22" s="1"/>
  <c r="AM13" i="22"/>
  <c r="I10" i="22" s="1"/>
  <c r="AN11" i="22"/>
  <c r="J8" i="22" s="1"/>
  <c r="AM12" i="22"/>
  <c r="I9" i="22" s="1"/>
  <c r="AN14" i="22"/>
  <c r="J11" i="22" s="1"/>
  <c r="AM15" i="22"/>
  <c r="I12" i="22" s="1"/>
  <c r="AO17" i="22"/>
  <c r="K14" i="22" s="1"/>
  <c r="AS21" i="22"/>
  <c r="O18" i="22" s="1"/>
  <c r="AK21" i="22"/>
  <c r="G18" i="22" s="1"/>
  <c r="AM21" i="22"/>
  <c r="I18" i="22" s="1"/>
  <c r="AR41" i="22"/>
  <c r="N38" i="22" s="1"/>
  <c r="AO68" i="22"/>
  <c r="AM67" i="22"/>
  <c r="AK46" i="22"/>
  <c r="AM62" i="22"/>
  <c r="AS40" i="22"/>
  <c r="O37" i="22" s="1"/>
  <c r="AK56" i="22"/>
  <c r="AO38" i="22"/>
  <c r="K35" i="22" s="1"/>
  <c r="AO33" i="22"/>
  <c r="K30" i="22" s="1"/>
  <c r="AO28" i="22"/>
  <c r="K25" i="22" s="1"/>
  <c r="AM37" i="22"/>
  <c r="I34" i="22" s="1"/>
  <c r="AM32" i="22"/>
  <c r="I29" i="22" s="1"/>
  <c r="AQ49" i="22"/>
  <c r="AO48" i="22"/>
  <c r="AM42" i="22"/>
  <c r="AS11" i="22"/>
  <c r="O8" i="22" s="1"/>
  <c r="AK11" i="22"/>
  <c r="G8" i="22" s="1"/>
  <c r="AO12" i="22"/>
  <c r="K9" i="22" s="1"/>
  <c r="AS14" i="22"/>
  <c r="O11" i="22" s="1"/>
  <c r="AK14" i="22"/>
  <c r="G11" i="22" s="1"/>
  <c r="AO15" i="22"/>
  <c r="K12" i="22" s="1"/>
  <c r="AS16" i="22"/>
  <c r="O13" i="22" s="1"/>
  <c r="AK16" i="22"/>
  <c r="G13" i="22" s="1"/>
  <c r="AS18" i="22"/>
  <c r="O15" i="22" s="1"/>
  <c r="AK18" i="22"/>
  <c r="G15" i="22" s="1"/>
  <c r="AM18" i="22"/>
  <c r="I15" i="22" s="1"/>
  <c r="AS22" i="22"/>
  <c r="O19" i="22" s="1"/>
  <c r="AK22" i="22"/>
  <c r="G19" i="22" s="1"/>
  <c r="AO22" i="22"/>
  <c r="K19" i="22" s="1"/>
  <c r="AQ22" i="22"/>
  <c r="M19" i="22" s="1"/>
  <c r="AS23" i="22"/>
  <c r="O20" i="22" s="1"/>
  <c r="AK23" i="22"/>
  <c r="G20" i="22" s="1"/>
  <c r="AM23" i="22"/>
  <c r="I20" i="22" s="1"/>
  <c r="AS27" i="22"/>
  <c r="O24" i="22" s="1"/>
  <c r="AK27" i="22"/>
  <c r="G24" i="22" s="1"/>
  <c r="AM27" i="22"/>
  <c r="I24" i="22" s="1"/>
  <c r="AQ27" i="22"/>
  <c r="M24" i="22" s="1"/>
  <c r="AO27" i="22"/>
  <c r="K24" i="22" s="1"/>
  <c r="AO18" i="22"/>
  <c r="K15" i="22" s="1"/>
  <c r="AS19" i="22"/>
  <c r="O16" i="22" s="1"/>
  <c r="AK19" i="22"/>
  <c r="G16" i="22" s="1"/>
  <c r="AO19" i="22"/>
  <c r="K16" i="22" s="1"/>
  <c r="AQ19" i="22"/>
  <c r="M16" i="22" s="1"/>
  <c r="AM22" i="22"/>
  <c r="I19" i="22" s="1"/>
  <c r="AO23" i="22"/>
  <c r="K20" i="22" s="1"/>
  <c r="AS24" i="22"/>
  <c r="O21" i="22" s="1"/>
  <c r="AK24" i="22"/>
  <c r="G21" i="22" s="1"/>
  <c r="AO24" i="22"/>
  <c r="K21" i="22" s="1"/>
  <c r="AQ24" i="22"/>
  <c r="BK24" i="22" s="1"/>
  <c r="AS25" i="22"/>
  <c r="O22" i="22" s="1"/>
  <c r="AK25" i="22"/>
  <c r="G22" i="22" s="1"/>
  <c r="AM25" i="22"/>
  <c r="I22" i="22" s="1"/>
  <c r="AS12" i="22"/>
  <c r="O9" i="22" s="1"/>
  <c r="AK12" i="22"/>
  <c r="G9" i="22" s="1"/>
  <c r="AS15" i="22"/>
  <c r="O12" i="22" s="1"/>
  <c r="AK15" i="22"/>
  <c r="G12" i="22" s="1"/>
  <c r="AS17" i="22"/>
  <c r="O14" i="22" s="1"/>
  <c r="AK17" i="22"/>
  <c r="G14" i="22" s="1"/>
  <c r="AM17" i="22"/>
  <c r="I14" i="22" s="1"/>
  <c r="AP18" i="22"/>
  <c r="L15" i="22" s="1"/>
  <c r="AL19" i="22"/>
  <c r="H16" i="22" s="1"/>
  <c r="AP23" i="22"/>
  <c r="L20" i="22" s="1"/>
  <c r="AL24" i="22"/>
  <c r="H21" i="22" s="1"/>
  <c r="AP26" i="22"/>
  <c r="L23" i="22" s="1"/>
  <c r="AN34" i="22"/>
  <c r="J31" i="22" s="1"/>
  <c r="AY34" i="22"/>
  <c r="AQ39" i="22"/>
  <c r="M36" i="22" s="1"/>
  <c r="AQ28" i="22"/>
  <c r="M25" i="22" s="1"/>
  <c r="AS28" i="22"/>
  <c r="O25" i="22" s="1"/>
  <c r="AK28" i="22"/>
  <c r="G25" i="22" s="1"/>
  <c r="AQ29" i="22"/>
  <c r="M26" i="22" s="1"/>
  <c r="AS29" i="22"/>
  <c r="O26" i="22" s="1"/>
  <c r="AK29" i="22"/>
  <c r="G26" i="22" s="1"/>
  <c r="AQ30" i="22"/>
  <c r="M27" i="22" s="1"/>
  <c r="AS30" i="22"/>
  <c r="O27" i="22" s="1"/>
  <c r="AK30" i="22"/>
  <c r="G27" i="22" s="1"/>
  <c r="AQ31" i="22"/>
  <c r="M28" i="22" s="1"/>
  <c r="AS31" i="22"/>
  <c r="O28" i="22" s="1"/>
  <c r="AK31" i="22"/>
  <c r="G28" i="22" s="1"/>
  <c r="AQ32" i="22"/>
  <c r="M29" i="22" s="1"/>
  <c r="AS32" i="22"/>
  <c r="O29" i="22" s="1"/>
  <c r="AK32" i="22"/>
  <c r="G29" i="22" s="1"/>
  <c r="AQ33" i="22"/>
  <c r="M30" i="22" s="1"/>
  <c r="AS33" i="22"/>
  <c r="O30" i="22" s="1"/>
  <c r="AK33" i="22"/>
  <c r="G30" i="22" s="1"/>
  <c r="AQ35" i="22"/>
  <c r="M32" i="22" s="1"/>
  <c r="AS35" i="22"/>
  <c r="O32" i="22" s="1"/>
  <c r="AK35" i="22"/>
  <c r="G32" i="22" s="1"/>
  <c r="AQ36" i="22"/>
  <c r="M33" i="22" s="1"/>
  <c r="AS36" i="22"/>
  <c r="O33" i="22" s="1"/>
  <c r="AK36" i="22"/>
  <c r="G33" i="22" s="1"/>
  <c r="AQ37" i="22"/>
  <c r="M34" i="22" s="1"/>
  <c r="AS37" i="22"/>
  <c r="O34" i="22" s="1"/>
  <c r="AK37" i="22"/>
  <c r="G34" i="22" s="1"/>
  <c r="AQ38" i="22"/>
  <c r="M35" i="22" s="1"/>
  <c r="AS38" i="22"/>
  <c r="O35" i="22" s="1"/>
  <c r="AK38" i="22"/>
  <c r="G35" i="22" s="1"/>
  <c r="AM40" i="22"/>
  <c r="I37" i="22" s="1"/>
  <c r="AO40" i="22"/>
  <c r="K37" i="22" s="1"/>
  <c r="AM41" i="22"/>
  <c r="I38" i="22" s="1"/>
  <c r="AP51" i="22"/>
  <c r="AM52" i="22"/>
  <c r="AS52" i="22"/>
  <c r="AK52" i="22"/>
  <c r="AO52" i="22"/>
  <c r="AQ52" i="22"/>
  <c r="AP55" i="22"/>
  <c r="AR59" i="22"/>
  <c r="AS26" i="22"/>
  <c r="O23" i="22" s="1"/>
  <c r="AK26" i="22"/>
  <c r="G23" i="22" s="1"/>
  <c r="AL28" i="22"/>
  <c r="H25" i="22" s="1"/>
  <c r="AL29" i="22"/>
  <c r="H26" i="22" s="1"/>
  <c r="AL30" i="22"/>
  <c r="H27" i="22" s="1"/>
  <c r="AN32" i="22"/>
  <c r="J29" i="22" s="1"/>
  <c r="AL33" i="22"/>
  <c r="H30" i="22" s="1"/>
  <c r="AN36" i="22"/>
  <c r="J33" i="22" s="1"/>
  <c r="AN37" i="22"/>
  <c r="J34" i="22" s="1"/>
  <c r="AL38" i="22"/>
  <c r="H35" i="22" s="1"/>
  <c r="AJ40" i="22"/>
  <c r="F37" i="22" s="1"/>
  <c r="AN42" i="22"/>
  <c r="AS43" i="22"/>
  <c r="AK43" i="22"/>
  <c r="AM43" i="22"/>
  <c r="AO43" i="22"/>
  <c r="AM44" i="22"/>
  <c r="AK44" i="22"/>
  <c r="AO44" i="22"/>
  <c r="AQ44" i="22"/>
  <c r="AR48" i="22"/>
  <c r="AQ50" i="22"/>
  <c r="AK50" i="22"/>
  <c r="AM50" i="22"/>
  <c r="AO50" i="22"/>
  <c r="AS50" i="22"/>
  <c r="AL54" i="22"/>
  <c r="AL55" i="22"/>
  <c r="AM26" i="22"/>
  <c r="I23" i="22" s="1"/>
  <c r="AQ34" i="22"/>
  <c r="M31" i="22" s="1"/>
  <c r="AS34" i="22"/>
  <c r="O31" i="22" s="1"/>
  <c r="AK34" i="22"/>
  <c r="G31" i="22" s="1"/>
  <c r="AS39" i="22"/>
  <c r="O36" i="22" s="1"/>
  <c r="AK39" i="22"/>
  <c r="G36" i="22" s="1"/>
  <c r="AM39" i="22"/>
  <c r="I36" i="22" s="1"/>
  <c r="AP40" i="22"/>
  <c r="L37" i="22" s="1"/>
  <c r="AO41" i="22"/>
  <c r="K38" i="22" s="1"/>
  <c r="AQ41" i="22"/>
  <c r="M38" i="22" s="1"/>
  <c r="AP43" i="22"/>
  <c r="AM47" i="22"/>
  <c r="AR57" i="22"/>
  <c r="AO58" i="22"/>
  <c r="AK58" i="22"/>
  <c r="AM58" i="22"/>
  <c r="AS58" i="22"/>
  <c r="AQ58" i="22"/>
  <c r="AO26" i="22"/>
  <c r="K23" i="22" s="1"/>
  <c r="AM34" i="22"/>
  <c r="I31" i="22" s="1"/>
  <c r="AO39" i="22"/>
  <c r="K36" i="22" s="1"/>
  <c r="AK41" i="22"/>
  <c r="G38" i="22" s="1"/>
  <c r="AJ48" i="22"/>
  <c r="AK42" i="22"/>
  <c r="AO49" i="22"/>
  <c r="AK49" i="22"/>
  <c r="AM49" i="22"/>
  <c r="AS51" i="22"/>
  <c r="AK51" i="22"/>
  <c r="AM51" i="22"/>
  <c r="AP61" i="22"/>
  <c r="AS64" i="22"/>
  <c r="AK64" i="22"/>
  <c r="AO64" i="22"/>
  <c r="AQ64" i="22"/>
  <c r="AM64" i="22"/>
  <c r="AN69" i="22"/>
  <c r="AK61" i="22"/>
  <c r="AR63" i="22"/>
  <c r="AM65" i="22"/>
  <c r="AO65" i="22"/>
  <c r="AK65" i="22"/>
  <c r="AS65" i="22"/>
  <c r="AQ65" i="22"/>
  <c r="AR66" i="22"/>
  <c r="AJ70" i="22"/>
  <c r="AU70" i="22"/>
  <c r="AS42" i="22"/>
  <c r="AS47" i="22"/>
  <c r="AK47" i="22"/>
  <c r="AQ47" i="22"/>
  <c r="AM48" i="22"/>
  <c r="AQ48" i="22"/>
  <c r="AO57" i="22"/>
  <c r="AK57" i="22"/>
  <c r="AQ57" i="22"/>
  <c r="AM57" i="22"/>
  <c r="AJ63" i="22"/>
  <c r="AS45" i="22"/>
  <c r="AS46" i="22"/>
  <c r="AO53" i="22"/>
  <c r="AS53" i="22"/>
  <c r="AQ54" i="22"/>
  <c r="AS54" i="22"/>
  <c r="AQ56" i="22"/>
  <c r="AS60" i="22"/>
  <c r="AK60" i="22"/>
  <c r="AO62" i="22"/>
  <c r="AQ62" i="22"/>
  <c r="AJ62" i="22"/>
  <c r="AQ66" i="22"/>
  <c r="AS68" i="22"/>
  <c r="AK68" i="22"/>
  <c r="AQ68" i="22"/>
  <c r="AL68" i="22"/>
  <c r="AK69" i="22"/>
  <c r="BE69" i="22" s="1"/>
  <c r="AJ53" i="22"/>
  <c r="AS55" i="22"/>
  <c r="AK55" i="22"/>
  <c r="AS56" i="22"/>
  <c r="AQ59" i="22"/>
  <c r="AK59" i="22"/>
  <c r="AN61" i="22"/>
  <c r="AO66" i="22"/>
  <c r="AK66" i="22"/>
  <c r="AO55" i="22"/>
  <c r="AO56" i="22"/>
  <c r="AO59" i="22"/>
  <c r="AP60" i="22"/>
  <c r="AM61" i="22"/>
  <c r="AS61" i="22"/>
  <c r="AR62" i="22"/>
  <c r="AQ63" i="22"/>
  <c r="AO63" i="22"/>
  <c r="AM66" i="22"/>
  <c r="AN67" i="22"/>
  <c r="AM69" i="22"/>
  <c r="AQ69" i="22"/>
  <c r="AS69" i="22"/>
  <c r="AM70" i="22"/>
  <c r="BG70" i="22" s="1"/>
  <c r="AO70" i="22"/>
  <c r="AQ70" i="22"/>
  <c r="BK70" i="22" s="1"/>
  <c r="AS70" i="22"/>
  <c r="BM70" i="22" s="1"/>
  <c r="AK67" i="22"/>
  <c r="AS67" i="22"/>
  <c r="AR23" i="20"/>
  <c r="N20" i="20" s="1"/>
  <c r="AP21" i="20"/>
  <c r="L18" i="20" s="1"/>
  <c r="AS22" i="20"/>
  <c r="O19" i="20" s="1"/>
  <c r="AK22" i="20"/>
  <c r="G19" i="20" s="1"/>
  <c r="AQ22" i="20"/>
  <c r="M19" i="20" s="1"/>
  <c r="AO22" i="20"/>
  <c r="K19" i="20" s="1"/>
  <c r="AM22" i="20"/>
  <c r="I19" i="20" s="1"/>
  <c r="AL26" i="20"/>
  <c r="H23" i="20" s="1"/>
  <c r="AP40" i="20"/>
  <c r="L37" i="20" s="1"/>
  <c r="AQ13" i="20"/>
  <c r="M10" i="20" s="1"/>
  <c r="AO13" i="20"/>
  <c r="K10" i="20" s="1"/>
  <c r="AM13" i="20"/>
  <c r="I10" i="20" s="1"/>
  <c r="AS13" i="20"/>
  <c r="O10" i="20" s="1"/>
  <c r="AK13" i="20"/>
  <c r="G10" i="20" s="1"/>
  <c r="AJ28" i="20"/>
  <c r="F25" i="20" s="1"/>
  <c r="AS17" i="20"/>
  <c r="O14" i="20" s="1"/>
  <c r="AK17" i="20"/>
  <c r="G14" i="20" s="1"/>
  <c r="AQ17" i="20"/>
  <c r="M14" i="20" s="1"/>
  <c r="AO17" i="20"/>
  <c r="K14" i="20" s="1"/>
  <c r="AM17" i="20"/>
  <c r="I14" i="20" s="1"/>
  <c r="AP18" i="20"/>
  <c r="L15" i="20" s="1"/>
  <c r="AS19" i="20"/>
  <c r="O16" i="20" s="1"/>
  <c r="AK19" i="20"/>
  <c r="G16" i="20" s="1"/>
  <c r="AQ19" i="20"/>
  <c r="M16" i="20" s="1"/>
  <c r="AO19" i="20"/>
  <c r="K16" i="20" s="1"/>
  <c r="AM19" i="20"/>
  <c r="I16" i="20" s="1"/>
  <c r="AQ49" i="20"/>
  <c r="AK61" i="20"/>
  <c r="AK46" i="20"/>
  <c r="AO58" i="20"/>
  <c r="AM57" i="20"/>
  <c r="AO38" i="20"/>
  <c r="K35" i="20" s="1"/>
  <c r="AO33" i="20"/>
  <c r="K30" i="20" s="1"/>
  <c r="AS25" i="20"/>
  <c r="O22" i="20" s="1"/>
  <c r="AQ11" i="20"/>
  <c r="M8" i="20" s="1"/>
  <c r="AS30" i="20"/>
  <c r="O27" i="20" s="1"/>
  <c r="AO11" i="20"/>
  <c r="K8" i="20" s="1"/>
  <c r="AM11" i="20"/>
  <c r="I8" i="20" s="1"/>
  <c r="AM27" i="20"/>
  <c r="I24" i="20" s="1"/>
  <c r="AS11" i="20"/>
  <c r="O8" i="20" s="1"/>
  <c r="AK11" i="20"/>
  <c r="G8" i="20" s="1"/>
  <c r="AQ12" i="20"/>
  <c r="M9" i="20" s="1"/>
  <c r="AO12" i="20"/>
  <c r="K9" i="20" s="1"/>
  <c r="AM12" i="20"/>
  <c r="I9" i="20" s="1"/>
  <c r="AS12" i="20"/>
  <c r="O9" i="20" s="1"/>
  <c r="AK12" i="20"/>
  <c r="G9" i="20" s="1"/>
  <c r="AQ14" i="20"/>
  <c r="M11" i="20" s="1"/>
  <c r="AO14" i="20"/>
  <c r="K11" i="20" s="1"/>
  <c r="AM14" i="20"/>
  <c r="I11" i="20" s="1"/>
  <c r="AS14" i="20"/>
  <c r="O11" i="20" s="1"/>
  <c r="AK14" i="20"/>
  <c r="G11" i="20" s="1"/>
  <c r="AQ15" i="20"/>
  <c r="M12" i="20" s="1"/>
  <c r="AO15" i="20"/>
  <c r="K12" i="20" s="1"/>
  <c r="AM15" i="20"/>
  <c r="I12" i="20" s="1"/>
  <c r="AS15" i="20"/>
  <c r="O12" i="20" s="1"/>
  <c r="AK15" i="20"/>
  <c r="G12" i="20" s="1"/>
  <c r="AR24" i="20"/>
  <c r="N21" i="20" s="1"/>
  <c r="AM16" i="20"/>
  <c r="I13" i="20" s="1"/>
  <c r="AO18" i="20"/>
  <c r="K15" i="20" s="1"/>
  <c r="AO21" i="20"/>
  <c r="K18" i="20" s="1"/>
  <c r="AM23" i="20"/>
  <c r="I20" i="20" s="1"/>
  <c r="AQ25" i="20"/>
  <c r="M22" i="20" s="1"/>
  <c r="AO25" i="20"/>
  <c r="K22" i="20" s="1"/>
  <c r="AJ25" i="20"/>
  <c r="F22" i="20" s="1"/>
  <c r="AQ30" i="20"/>
  <c r="M27" i="20" s="1"/>
  <c r="AM30" i="20"/>
  <c r="I27" i="20" s="1"/>
  <c r="AO30" i="20"/>
  <c r="K27" i="20" s="1"/>
  <c r="AJ32" i="20"/>
  <c r="F29" i="20" s="1"/>
  <c r="AS47" i="20"/>
  <c r="AK47" i="20"/>
  <c r="AM47" i="20"/>
  <c r="AO47" i="20"/>
  <c r="AQ47" i="20"/>
  <c r="AN51" i="20"/>
  <c r="AO16" i="20"/>
  <c r="K13" i="20" s="1"/>
  <c r="AS20" i="20"/>
  <c r="O17" i="20" s="1"/>
  <c r="AK20" i="20"/>
  <c r="G17" i="20" s="1"/>
  <c r="AQ24" i="20"/>
  <c r="M21" i="20" s="1"/>
  <c r="AK24" i="20"/>
  <c r="G21" i="20" s="1"/>
  <c r="AN26" i="20"/>
  <c r="J23" i="20" s="1"/>
  <c r="AN29" i="20"/>
  <c r="J26" i="20" s="1"/>
  <c r="AQ32" i="20"/>
  <c r="M29" i="20" s="1"/>
  <c r="AM32" i="20"/>
  <c r="I29" i="20" s="1"/>
  <c r="AO32" i="20"/>
  <c r="K29" i="20" s="1"/>
  <c r="AQ35" i="20"/>
  <c r="M32" i="20" s="1"/>
  <c r="AM35" i="20"/>
  <c r="I32" i="20" s="1"/>
  <c r="AS35" i="20"/>
  <c r="O32" i="20" s="1"/>
  <c r="AO35" i="20"/>
  <c r="K32" i="20" s="1"/>
  <c r="AN36" i="20"/>
  <c r="J33" i="20" s="1"/>
  <c r="AS39" i="20"/>
  <c r="O36" i="20" s="1"/>
  <c r="AK39" i="20"/>
  <c r="G36" i="20" s="1"/>
  <c r="AQ39" i="20"/>
  <c r="M36" i="20" s="1"/>
  <c r="AM39" i="20"/>
  <c r="I36" i="20" s="1"/>
  <c r="AP43" i="20"/>
  <c r="AS45" i="20"/>
  <c r="AS16" i="20"/>
  <c r="O13" i="20" s="1"/>
  <c r="AS18" i="20"/>
  <c r="O15" i="20" s="1"/>
  <c r="AK18" i="20"/>
  <c r="G15" i="20" s="1"/>
  <c r="AS21" i="20"/>
  <c r="O18" i="20" s="1"/>
  <c r="AK21" i="20"/>
  <c r="G18" i="20" s="1"/>
  <c r="AQ23" i="20"/>
  <c r="M20" i="20" s="1"/>
  <c r="AO23" i="20"/>
  <c r="K20" i="20" s="1"/>
  <c r="AL25" i="20"/>
  <c r="H22" i="20" s="1"/>
  <c r="AN31" i="20"/>
  <c r="J28" i="20" s="1"/>
  <c r="AN39" i="20"/>
  <c r="J36" i="20" s="1"/>
  <c r="AM42" i="20"/>
  <c r="AQ44" i="20"/>
  <c r="AJ54" i="20"/>
  <c r="AM56" i="20"/>
  <c r="AK56" i="20"/>
  <c r="AO56" i="20"/>
  <c r="AS56" i="20"/>
  <c r="AQ56" i="20"/>
  <c r="AR62" i="20"/>
  <c r="AL66" i="20"/>
  <c r="BA70" i="20"/>
  <c r="AP70" i="20"/>
  <c r="AK16" i="20"/>
  <c r="G13" i="20" s="1"/>
  <c r="AM18" i="20"/>
  <c r="I15" i="20" s="1"/>
  <c r="AO20" i="20"/>
  <c r="K17" i="20" s="1"/>
  <c r="AL20" i="20"/>
  <c r="H17" i="20" s="1"/>
  <c r="AM21" i="20"/>
  <c r="I18" i="20" s="1"/>
  <c r="AK23" i="20"/>
  <c r="G20" i="20" s="1"/>
  <c r="AO24" i="20"/>
  <c r="K21" i="20" s="1"/>
  <c r="AQ26" i="20"/>
  <c r="M23" i="20" s="1"/>
  <c r="AK26" i="20"/>
  <c r="G23" i="20" s="1"/>
  <c r="AQ28" i="20"/>
  <c r="M25" i="20" s="1"/>
  <c r="AO28" i="20"/>
  <c r="K25" i="20" s="1"/>
  <c r="AJ30" i="20"/>
  <c r="F27" i="20" s="1"/>
  <c r="AS32" i="20"/>
  <c r="O29" i="20" s="1"/>
  <c r="AJ35" i="20"/>
  <c r="F32" i="20" s="1"/>
  <c r="AM40" i="20"/>
  <c r="I37" i="20" s="1"/>
  <c r="AO40" i="20"/>
  <c r="K37" i="20" s="1"/>
  <c r="AS40" i="20"/>
  <c r="O37" i="20" s="1"/>
  <c r="AK40" i="20"/>
  <c r="G37" i="20" s="1"/>
  <c r="AR64" i="20"/>
  <c r="AJ67" i="20"/>
  <c r="AS27" i="20"/>
  <c r="O24" i="20" s="1"/>
  <c r="AK31" i="20"/>
  <c r="G28" i="20" s="1"/>
  <c r="AK33" i="20"/>
  <c r="G30" i="20" s="1"/>
  <c r="AQ34" i="20"/>
  <c r="M31" i="20" s="1"/>
  <c r="AS34" i="20"/>
  <c r="O31" i="20" s="1"/>
  <c r="AK36" i="20"/>
  <c r="G33" i="20" s="1"/>
  <c r="AO37" i="20"/>
  <c r="K34" i="20" s="1"/>
  <c r="AK38" i="20"/>
  <c r="G35" i="20" s="1"/>
  <c r="AO41" i="20"/>
  <c r="K38" i="20" s="1"/>
  <c r="AK41" i="20"/>
  <c r="G38" i="20" s="1"/>
  <c r="AL41" i="20"/>
  <c r="H38" i="20" s="1"/>
  <c r="AO43" i="20"/>
  <c r="AM45" i="20"/>
  <c r="AQ46" i="20"/>
  <c r="AM46" i="20"/>
  <c r="AO46" i="20"/>
  <c r="AJ53" i="20"/>
  <c r="AM60" i="20"/>
  <c r="AQ60" i="20"/>
  <c r="AS60" i="20"/>
  <c r="BM60" i="20" s="1"/>
  <c r="AO61" i="20"/>
  <c r="AM61" i="20"/>
  <c r="AQ61" i="20"/>
  <c r="AM14" i="21"/>
  <c r="I11" i="21" s="1"/>
  <c r="AQ14" i="21"/>
  <c r="M11" i="21" s="1"/>
  <c r="AK14" i="21"/>
  <c r="G11" i="21" s="1"/>
  <c r="AO14" i="21"/>
  <c r="K11" i="21" s="1"/>
  <c r="AS37" i="20"/>
  <c r="O34" i="20" s="1"/>
  <c r="AN42" i="20"/>
  <c r="AM44" i="20"/>
  <c r="AS44" i="20"/>
  <c r="AM48" i="20"/>
  <c r="AK48" i="20"/>
  <c r="AO48" i="20"/>
  <c r="AN50" i="20"/>
  <c r="AM52" i="20"/>
  <c r="AQ52" i="20"/>
  <c r="AS52" i="20"/>
  <c r="AO53" i="20"/>
  <c r="AM53" i="20"/>
  <c r="AQ53" i="20"/>
  <c r="AS59" i="20"/>
  <c r="AK59" i="20"/>
  <c r="AQ59" i="20"/>
  <c r="AL59" i="20"/>
  <c r="AS63" i="20"/>
  <c r="AK63" i="20"/>
  <c r="AM63" i="20"/>
  <c r="AO63" i="20"/>
  <c r="AP67" i="20"/>
  <c r="AR69" i="20"/>
  <c r="AR14" i="21"/>
  <c r="N11" i="21" s="1"/>
  <c r="AJ15" i="21"/>
  <c r="F12" i="21" s="1"/>
  <c r="AS43" i="20"/>
  <c r="AK43" i="20"/>
  <c r="AO45" i="20"/>
  <c r="AQ45" i="20"/>
  <c r="AP48" i="20"/>
  <c r="AS51" i="20"/>
  <c r="AK51" i="20"/>
  <c r="AQ51" i="20"/>
  <c r="AS55" i="20"/>
  <c r="AK55" i="20"/>
  <c r="AM55" i="20"/>
  <c r="AO55" i="20"/>
  <c r="AN60" i="20"/>
  <c r="AR61" i="20"/>
  <c r="AQ62" i="20"/>
  <c r="AM62" i="20"/>
  <c r="AO62" i="20"/>
  <c r="AP63" i="20"/>
  <c r="AQ65" i="20"/>
  <c r="AO65" i="20"/>
  <c r="AM65" i="20"/>
  <c r="AS65" i="20"/>
  <c r="AM13" i="21"/>
  <c r="I10" i="21" s="1"/>
  <c r="AK13" i="21"/>
  <c r="G10" i="21" s="1"/>
  <c r="AQ13" i="21"/>
  <c r="M10" i="21" s="1"/>
  <c r="AM17" i="21"/>
  <c r="I14" i="21" s="1"/>
  <c r="AK16" i="21"/>
  <c r="G13" i="21" s="1"/>
  <c r="AS13" i="21"/>
  <c r="O10" i="21" s="1"/>
  <c r="AR18" i="21"/>
  <c r="N15" i="21" s="1"/>
  <c r="AS20" i="21"/>
  <c r="O17" i="21" s="1"/>
  <c r="AQ29" i="20"/>
  <c r="M26" i="20" s="1"/>
  <c r="AS29" i="20"/>
  <c r="O26" i="20" s="1"/>
  <c r="AS31" i="20"/>
  <c r="O28" i="20" s="1"/>
  <c r="AS33" i="20"/>
  <c r="O30" i="20" s="1"/>
  <c r="AS36" i="20"/>
  <c r="O33" i="20" s="1"/>
  <c r="AM37" i="20"/>
  <c r="I34" i="20" s="1"/>
  <c r="AS38" i="20"/>
  <c r="O35" i="20" s="1"/>
  <c r="AQ42" i="20"/>
  <c r="AK42" i="20"/>
  <c r="AM43" i="20"/>
  <c r="AO44" i="20"/>
  <c r="AK45" i="20"/>
  <c r="AS48" i="20"/>
  <c r="AM51" i="20"/>
  <c r="AO52" i="20"/>
  <c r="AS53" i="20"/>
  <c r="AQ54" i="20"/>
  <c r="AM54" i="20"/>
  <c r="AO54" i="20"/>
  <c r="AQ55" i="20"/>
  <c r="AO59" i="20"/>
  <c r="AK62" i="20"/>
  <c r="AO64" i="20"/>
  <c r="AQ64" i="20"/>
  <c r="AK64" i="20"/>
  <c r="AM64" i="20"/>
  <c r="AK65" i="20"/>
  <c r="AS66" i="20"/>
  <c r="AK66" i="20"/>
  <c r="AO66" i="20"/>
  <c r="AQ66" i="20"/>
  <c r="AM67" i="20"/>
  <c r="AO67" i="20"/>
  <c r="AS67" i="20"/>
  <c r="AL69" i="20"/>
  <c r="AS70" i="20"/>
  <c r="BM70" i="20" s="1"/>
  <c r="AK70" i="20"/>
  <c r="BE70" i="20" s="1"/>
  <c r="AM70" i="20"/>
  <c r="BG70" i="20" s="1"/>
  <c r="AO70" i="20"/>
  <c r="BI70" i="20" s="1"/>
  <c r="AJ11" i="21"/>
  <c r="F8" i="21" s="1"/>
  <c r="AJ12" i="21"/>
  <c r="F9" i="21" s="1"/>
  <c r="AO13" i="21"/>
  <c r="K10" i="21" s="1"/>
  <c r="AS15" i="21"/>
  <c r="O12" i="21" s="1"/>
  <c r="AR19" i="21"/>
  <c r="N16" i="21" s="1"/>
  <c r="AK49" i="20"/>
  <c r="AK50" i="20"/>
  <c r="AK57" i="20"/>
  <c r="AK58" i="20"/>
  <c r="AO68" i="20"/>
  <c r="AK68" i="20"/>
  <c r="AM12" i="21"/>
  <c r="I9" i="21" s="1"/>
  <c r="AQ12" i="21"/>
  <c r="M9" i="21" s="1"/>
  <c r="AM16" i="21"/>
  <c r="I13" i="21" s="1"/>
  <c r="AQ16" i="21"/>
  <c r="M13" i="21" s="1"/>
  <c r="AJ17" i="21"/>
  <c r="F14" i="21" s="1"/>
  <c r="AL21" i="21"/>
  <c r="H18" i="21" s="1"/>
  <c r="AO22" i="21"/>
  <c r="K19" i="21" s="1"/>
  <c r="AM22" i="21"/>
  <c r="I19" i="21" s="1"/>
  <c r="AK22" i="21"/>
  <c r="G19" i="21" s="1"/>
  <c r="AO23" i="21"/>
  <c r="K20" i="21" s="1"/>
  <c r="AK23" i="21"/>
  <c r="G20" i="21" s="1"/>
  <c r="AQ23" i="21"/>
  <c r="M20" i="21" s="1"/>
  <c r="AM23" i="21"/>
  <c r="I20" i="21" s="1"/>
  <c r="AS28" i="21"/>
  <c r="O25" i="21" s="1"/>
  <c r="AK28" i="21"/>
  <c r="G25" i="21" s="1"/>
  <c r="AO28" i="21"/>
  <c r="K25" i="21" s="1"/>
  <c r="AQ28" i="21"/>
  <c r="M25" i="21" s="1"/>
  <c r="AM28" i="21"/>
  <c r="I25" i="21" s="1"/>
  <c r="AO18" i="21"/>
  <c r="K15" i="21" s="1"/>
  <c r="AK18" i="21"/>
  <c r="G15" i="21" s="1"/>
  <c r="AL18" i="21"/>
  <c r="H15" i="21" s="1"/>
  <c r="AO19" i="21"/>
  <c r="K16" i="21" s="1"/>
  <c r="AM19" i="21"/>
  <c r="I16" i="21" s="1"/>
  <c r="AO20" i="21"/>
  <c r="K17" i="21" s="1"/>
  <c r="AK20" i="21"/>
  <c r="G17" i="21" s="1"/>
  <c r="AL20" i="21"/>
  <c r="H17" i="21" s="1"/>
  <c r="AP22" i="21"/>
  <c r="L19" i="21" s="1"/>
  <c r="AR22" i="21"/>
  <c r="N19" i="21" s="1"/>
  <c r="AR23" i="21"/>
  <c r="N20" i="21" s="1"/>
  <c r="AL35" i="21"/>
  <c r="H32" i="21" s="1"/>
  <c r="AP36" i="21"/>
  <c r="L33" i="21" s="1"/>
  <c r="AS49" i="20"/>
  <c r="AN49" i="20"/>
  <c r="AS50" i="20"/>
  <c r="AS57" i="20"/>
  <c r="AN57" i="20"/>
  <c r="AS58" i="20"/>
  <c r="AQ69" i="20"/>
  <c r="BK69" i="20" s="1"/>
  <c r="AK69" i="20"/>
  <c r="AM67" i="21"/>
  <c r="AQ64" i="21"/>
  <c r="AK61" i="21"/>
  <c r="AO48" i="21"/>
  <c r="AM47" i="21"/>
  <c r="AM42" i="21"/>
  <c r="AQ44" i="21"/>
  <c r="AK41" i="21"/>
  <c r="AM11" i="21"/>
  <c r="I8" i="21" s="1"/>
  <c r="AM27" i="21"/>
  <c r="I24" i="21" s="1"/>
  <c r="AK21" i="21"/>
  <c r="G18" i="21" s="1"/>
  <c r="AQ11" i="21"/>
  <c r="M8" i="21" s="1"/>
  <c r="AR12" i="21"/>
  <c r="N9" i="21" s="1"/>
  <c r="AM15" i="21"/>
  <c r="I12" i="21" s="1"/>
  <c r="AQ15" i="21"/>
  <c r="M12" i="21" s="1"/>
  <c r="AR16" i="21"/>
  <c r="N13" i="21" s="1"/>
  <c r="AQ18" i="21"/>
  <c r="M15" i="21" s="1"/>
  <c r="AQ19" i="21"/>
  <c r="M16" i="21" s="1"/>
  <c r="AQ20" i="21"/>
  <c r="M17" i="21" s="1"/>
  <c r="AQ29" i="21"/>
  <c r="M26" i="21" s="1"/>
  <c r="AP30" i="21"/>
  <c r="L27" i="21" s="1"/>
  <c r="AP31" i="21"/>
  <c r="L28" i="21" s="1"/>
  <c r="AM32" i="21"/>
  <c r="I29" i="21" s="1"/>
  <c r="AP33" i="21"/>
  <c r="L30" i="21" s="1"/>
  <c r="AS17" i="21"/>
  <c r="O14" i="21" s="1"/>
  <c r="AN17" i="21"/>
  <c r="J14" i="21" s="1"/>
  <c r="AS21" i="21"/>
  <c r="O18" i="21" s="1"/>
  <c r="AN21" i="21"/>
  <c r="J18" i="21" s="1"/>
  <c r="AQ24" i="21"/>
  <c r="M21" i="21" s="1"/>
  <c r="AS25" i="21"/>
  <c r="O22" i="21" s="1"/>
  <c r="AN25" i="21"/>
  <c r="J22" i="21" s="1"/>
  <c r="AK26" i="21"/>
  <c r="G23" i="21" s="1"/>
  <c r="AP26" i="21"/>
  <c r="L23" i="21" s="1"/>
  <c r="AS27" i="21"/>
  <c r="O24" i="21" s="1"/>
  <c r="AN27" i="21"/>
  <c r="J24" i="21" s="1"/>
  <c r="AO29" i="21"/>
  <c r="K26" i="21" s="1"/>
  <c r="AO33" i="21"/>
  <c r="K30" i="21" s="1"/>
  <c r="AO36" i="21"/>
  <c r="K33" i="21" s="1"/>
  <c r="AS24" i="21"/>
  <c r="O21" i="21" s="1"/>
  <c r="AM26" i="21"/>
  <c r="I23" i="21" s="1"/>
  <c r="AJ27" i="21"/>
  <c r="F24" i="21" s="1"/>
  <c r="AS29" i="21"/>
  <c r="O26" i="21" s="1"/>
  <c r="AK29" i="21"/>
  <c r="G26" i="21" s="1"/>
  <c r="AS30" i="21"/>
  <c r="O27" i="21" s="1"/>
  <c r="AK30" i="21"/>
  <c r="G27" i="21" s="1"/>
  <c r="AO30" i="21"/>
  <c r="K27" i="21" s="1"/>
  <c r="AS31" i="21"/>
  <c r="O28" i="21" s="1"/>
  <c r="AK31" i="21"/>
  <c r="G28" i="21" s="1"/>
  <c r="AM31" i="21"/>
  <c r="I28" i="21" s="1"/>
  <c r="AQ34" i="21"/>
  <c r="M31" i="21" s="1"/>
  <c r="AS37" i="21"/>
  <c r="O34" i="21" s="1"/>
  <c r="AK37" i="21"/>
  <c r="G34" i="21" s="1"/>
  <c r="AM37" i="21"/>
  <c r="I34" i="21" s="1"/>
  <c r="AQ37" i="21"/>
  <c r="M34" i="21" s="1"/>
  <c r="AO37" i="21"/>
  <c r="K34" i="21" s="1"/>
  <c r="AS38" i="21"/>
  <c r="O35" i="21" s="1"/>
  <c r="AK38" i="21"/>
  <c r="G35" i="21" s="1"/>
  <c r="AQ38" i="21"/>
  <c r="M35" i="21" s="1"/>
  <c r="AO38" i="21"/>
  <c r="K35" i="21" s="1"/>
  <c r="AM38" i="21"/>
  <c r="I35" i="21" s="1"/>
  <c r="AN47" i="21"/>
  <c r="AS26" i="21"/>
  <c r="O23" i="21" s="1"/>
  <c r="AM29" i="21"/>
  <c r="I26" i="21" s="1"/>
  <c r="AM30" i="21"/>
  <c r="I27" i="21" s="1"/>
  <c r="AO31" i="21"/>
  <c r="K28" i="21" s="1"/>
  <c r="AS32" i="21"/>
  <c r="O29" i="21" s="1"/>
  <c r="AK32" i="21"/>
  <c r="G29" i="21" s="1"/>
  <c r="AQ32" i="21"/>
  <c r="M29" i="21" s="1"/>
  <c r="AO32" i="21"/>
  <c r="K29" i="21" s="1"/>
  <c r="AS33" i="21"/>
  <c r="O30" i="21" s="1"/>
  <c r="AK33" i="21"/>
  <c r="G30" i="21" s="1"/>
  <c r="AM33" i="21"/>
  <c r="I30" i="21" s="1"/>
  <c r="AS35" i="21"/>
  <c r="O32" i="21" s="1"/>
  <c r="AK35" i="21"/>
  <c r="G32" i="21" s="1"/>
  <c r="AQ35" i="21"/>
  <c r="M32" i="21" s="1"/>
  <c r="AO35" i="21"/>
  <c r="K32" i="21" s="1"/>
  <c r="AS36" i="21"/>
  <c r="O33" i="21" s="1"/>
  <c r="AK36" i="21"/>
  <c r="G33" i="21" s="1"/>
  <c r="AM36" i="21"/>
  <c r="I33" i="21" s="1"/>
  <c r="AM39" i="21"/>
  <c r="I36" i="21" s="1"/>
  <c r="AQ39" i="21"/>
  <c r="M36" i="21" s="1"/>
  <c r="AO39" i="21"/>
  <c r="K36" i="21" s="1"/>
  <c r="AK39" i="21"/>
  <c r="G36" i="21" s="1"/>
  <c r="AS39" i="21"/>
  <c r="O36" i="21" s="1"/>
  <c r="AR42" i="21"/>
  <c r="AQ40" i="21"/>
  <c r="M37" i="21" s="1"/>
  <c r="AO41" i="21"/>
  <c r="AM52" i="21"/>
  <c r="AK52" i="21"/>
  <c r="AQ52" i="21"/>
  <c r="AO52" i="21"/>
  <c r="AR58" i="21"/>
  <c r="AS34" i="21"/>
  <c r="O31" i="21" s="1"/>
  <c r="AK34" i="21"/>
  <c r="G31" i="21" s="1"/>
  <c r="AS40" i="21"/>
  <c r="O37" i="21" s="1"/>
  <c r="AS41" i="21"/>
  <c r="AQ42" i="21"/>
  <c r="AO42" i="21"/>
  <c r="AS43" i="21"/>
  <c r="AK43" i="21"/>
  <c r="AO43" i="21"/>
  <c r="AM44" i="21"/>
  <c r="AK44" i="21"/>
  <c r="AO44" i="21"/>
  <c r="AM48" i="21"/>
  <c r="AQ48" i="21"/>
  <c r="AS48" i="21"/>
  <c r="AO49" i="21"/>
  <c r="AM49" i="21"/>
  <c r="AQ49" i="21"/>
  <c r="AR52" i="21"/>
  <c r="AL43" i="21"/>
  <c r="AS47" i="21"/>
  <c r="AK47" i="21"/>
  <c r="AQ47" i="21"/>
  <c r="AS51" i="21"/>
  <c r="AK51" i="21"/>
  <c r="AM51" i="21"/>
  <c r="AQ51" i="21"/>
  <c r="AO51" i="21"/>
  <c r="AJ53" i="21"/>
  <c r="AJ54" i="21"/>
  <c r="AS55" i="21"/>
  <c r="AK55" i="21"/>
  <c r="AQ55" i="21"/>
  <c r="AO55" i="21"/>
  <c r="AM55" i="21"/>
  <c r="AL60" i="21"/>
  <c r="AR62" i="21"/>
  <c r="AL41" i="21"/>
  <c r="AP43" i="21"/>
  <c r="AR49" i="21"/>
  <c r="AP50" i="21"/>
  <c r="AM56" i="21"/>
  <c r="AQ56" i="21"/>
  <c r="AO56" i="21"/>
  <c r="AK56" i="21"/>
  <c r="AS56" i="21"/>
  <c r="AK45" i="21"/>
  <c r="AK46" i="21"/>
  <c r="AO50" i="21"/>
  <c r="AQ57" i="21"/>
  <c r="AM61" i="21"/>
  <c r="AQ61" i="21"/>
  <c r="AO61" i="21"/>
  <c r="AS61" i="21"/>
  <c r="AQ63" i="21"/>
  <c r="AM63" i="21"/>
  <c r="AK63" i="21"/>
  <c r="AO63" i="21"/>
  <c r="AS69" i="21"/>
  <c r="AK69" i="21"/>
  <c r="AM69" i="21"/>
  <c r="AQ69" i="21"/>
  <c r="AO69" i="21"/>
  <c r="AS50" i="21"/>
  <c r="AS57" i="21"/>
  <c r="AO58" i="21"/>
  <c r="AK58" i="21"/>
  <c r="AN60" i="21"/>
  <c r="AS64" i="21"/>
  <c r="AK64" i="21"/>
  <c r="AM64" i="21"/>
  <c r="AO64" i="21"/>
  <c r="AM65" i="21"/>
  <c r="AK65" i="21"/>
  <c r="AS65" i="21"/>
  <c r="AO65" i="21"/>
  <c r="AS70" i="21"/>
  <c r="BM70" i="21" s="1"/>
  <c r="AS45" i="21"/>
  <c r="AN45" i="21"/>
  <c r="AS46" i="21"/>
  <c r="AM50" i="21"/>
  <c r="AO53" i="21"/>
  <c r="AS53" i="21"/>
  <c r="AQ54" i="21"/>
  <c r="AS54" i="21"/>
  <c r="AM57" i="21"/>
  <c r="AQ58" i="21"/>
  <c r="AS60" i="21"/>
  <c r="AK60" i="21"/>
  <c r="AQ60" i="21"/>
  <c r="AO62" i="21"/>
  <c r="AM62" i="21"/>
  <c r="AK62" i="21"/>
  <c r="AQ62" i="21"/>
  <c r="AQ65" i="21"/>
  <c r="AS68" i="21"/>
  <c r="AK68" i="21"/>
  <c r="AQ68" i="21"/>
  <c r="AO68" i="21"/>
  <c r="AM68" i="21"/>
  <c r="AK66" i="21"/>
  <c r="AK67" i="21"/>
  <c r="AM70" i="21"/>
  <c r="BG70" i="21" s="1"/>
  <c r="AO70" i="21"/>
  <c r="BI70" i="21" s="1"/>
  <c r="AK70" i="21"/>
  <c r="BE70" i="21" s="1"/>
  <c r="AQ59" i="21"/>
  <c r="AS59" i="21"/>
  <c r="AS66" i="21"/>
  <c r="AN66" i="21"/>
  <c r="AS67" i="21"/>
  <c r="AQ70" i="21"/>
  <c r="BK70" i="21" s="1"/>
  <c r="AR12" i="19"/>
  <c r="N9" i="19" s="1"/>
  <c r="AS18" i="19"/>
  <c r="O15" i="19" s="1"/>
  <c r="AK18" i="19"/>
  <c r="G15" i="19" s="1"/>
  <c r="AM18" i="19"/>
  <c r="BG18" i="19" s="1"/>
  <c r="AO18" i="19"/>
  <c r="K15" i="19" s="1"/>
  <c r="AQ18" i="19"/>
  <c r="M15" i="19" s="1"/>
  <c r="AS21" i="19"/>
  <c r="O18" i="19" s="1"/>
  <c r="AK21" i="19"/>
  <c r="G18" i="19" s="1"/>
  <c r="AM21" i="19"/>
  <c r="I18" i="19" s="1"/>
  <c r="AO21" i="19"/>
  <c r="K18" i="19" s="1"/>
  <c r="AQ21" i="19"/>
  <c r="M18" i="19" s="1"/>
  <c r="AN22" i="19"/>
  <c r="J19" i="19" s="1"/>
  <c r="AS28" i="19"/>
  <c r="O25" i="19" s="1"/>
  <c r="AK28" i="19"/>
  <c r="G25" i="19" s="1"/>
  <c r="AM28" i="19"/>
  <c r="I25" i="19" s="1"/>
  <c r="AO28" i="19"/>
  <c r="K25" i="19" s="1"/>
  <c r="AQ28" i="19"/>
  <c r="M25" i="19" s="1"/>
  <c r="AN16" i="19"/>
  <c r="J13" i="19" s="1"/>
  <c r="AN17" i="19"/>
  <c r="J14" i="19" s="1"/>
  <c r="AL20" i="19"/>
  <c r="H17" i="19" s="1"/>
  <c r="AL24" i="19"/>
  <c r="H21" i="19" s="1"/>
  <c r="AL19" i="19"/>
  <c r="H16" i="19" s="1"/>
  <c r="AS23" i="19"/>
  <c r="O20" i="19" s="1"/>
  <c r="AK23" i="19"/>
  <c r="G20" i="19" s="1"/>
  <c r="AM23" i="19"/>
  <c r="I20" i="19" s="1"/>
  <c r="AO23" i="19"/>
  <c r="K20" i="19" s="1"/>
  <c r="AQ23" i="19"/>
  <c r="M20" i="19" s="1"/>
  <c r="AL29" i="19"/>
  <c r="H26" i="19" s="1"/>
  <c r="AK11" i="19"/>
  <c r="G8" i="19" s="1"/>
  <c r="AM13" i="19"/>
  <c r="I10" i="19" s="1"/>
  <c r="AO13" i="19"/>
  <c r="K10" i="19" s="1"/>
  <c r="AR16" i="19"/>
  <c r="N13" i="19" s="1"/>
  <c r="AS26" i="19"/>
  <c r="O23" i="19" s="1"/>
  <c r="AK26" i="19"/>
  <c r="G23" i="19" s="1"/>
  <c r="AQ26" i="19"/>
  <c r="M23" i="19" s="1"/>
  <c r="AL26" i="19"/>
  <c r="H23" i="19" s="1"/>
  <c r="AS27" i="19"/>
  <c r="O24" i="19" s="1"/>
  <c r="AK27" i="19"/>
  <c r="G24" i="19" s="1"/>
  <c r="AO27" i="19"/>
  <c r="K24" i="19" s="1"/>
  <c r="AQ27" i="19"/>
  <c r="M24" i="19" s="1"/>
  <c r="AS31" i="19"/>
  <c r="O28" i="19" s="1"/>
  <c r="AK31" i="19"/>
  <c r="G28" i="19" s="1"/>
  <c r="AQ31" i="19"/>
  <c r="M28" i="19" s="1"/>
  <c r="AS32" i="19"/>
  <c r="O29" i="19" s="1"/>
  <c r="AK32" i="19"/>
  <c r="G29" i="19" s="1"/>
  <c r="AM32" i="19"/>
  <c r="I29" i="19" s="1"/>
  <c r="AQ32" i="19"/>
  <c r="M29" i="19" s="1"/>
  <c r="AO32" i="19"/>
  <c r="K29" i="19" s="1"/>
  <c r="AL34" i="19"/>
  <c r="H31" i="19" s="1"/>
  <c r="AP43" i="19"/>
  <c r="AL46" i="19"/>
  <c r="AL11" i="19"/>
  <c r="H8" i="19" s="1"/>
  <c r="AM12" i="19"/>
  <c r="I9" i="19" s="1"/>
  <c r="AO12" i="19"/>
  <c r="K9" i="19" s="1"/>
  <c r="AQ14" i="19"/>
  <c r="M11" i="19" s="1"/>
  <c r="AK14" i="19"/>
  <c r="G11" i="19" s="1"/>
  <c r="AM14" i="19"/>
  <c r="I11" i="19" s="1"/>
  <c r="AN24" i="19"/>
  <c r="J21" i="19" s="1"/>
  <c r="AS25" i="19"/>
  <c r="O22" i="19" s="1"/>
  <c r="AK25" i="19"/>
  <c r="G22" i="19" s="1"/>
  <c r="AM25" i="19"/>
  <c r="I22" i="19" s="1"/>
  <c r="AO25" i="19"/>
  <c r="K22" i="19" s="1"/>
  <c r="AM27" i="19"/>
  <c r="I24" i="19" s="1"/>
  <c r="AN29" i="19"/>
  <c r="J26" i="19" s="1"/>
  <c r="AS30" i="19"/>
  <c r="O27" i="19" s="1"/>
  <c r="AK30" i="19"/>
  <c r="G27" i="19" s="1"/>
  <c r="AM30" i="19"/>
  <c r="I27" i="19" s="1"/>
  <c r="AO30" i="19"/>
  <c r="K27" i="19" s="1"/>
  <c r="AS37" i="19"/>
  <c r="O34" i="19" s="1"/>
  <c r="AK37" i="19"/>
  <c r="G34" i="19" s="1"/>
  <c r="AM37" i="19"/>
  <c r="I34" i="19" s="1"/>
  <c r="AO37" i="19"/>
  <c r="K34" i="19" s="1"/>
  <c r="AQ37" i="19"/>
  <c r="M34" i="19" s="1"/>
  <c r="AO38" i="19"/>
  <c r="K35" i="19" s="1"/>
  <c r="AK41" i="19"/>
  <c r="G38" i="19" s="1"/>
  <c r="AK12" i="19"/>
  <c r="G9" i="19" s="1"/>
  <c r="AO14" i="19"/>
  <c r="K11" i="19" s="1"/>
  <c r="AS17" i="19"/>
  <c r="O14" i="19" s="1"/>
  <c r="AK17" i="19"/>
  <c r="G14" i="19" s="1"/>
  <c r="AQ17" i="19"/>
  <c r="M14" i="19" s="1"/>
  <c r="AS22" i="19"/>
  <c r="O19" i="19" s="1"/>
  <c r="AK22" i="19"/>
  <c r="G19" i="19" s="1"/>
  <c r="AQ22" i="19"/>
  <c r="M19" i="19" s="1"/>
  <c r="AQ25" i="19"/>
  <c r="M22" i="19" s="1"/>
  <c r="AN26" i="19"/>
  <c r="J23" i="19" s="1"/>
  <c r="AQ30" i="19"/>
  <c r="M27" i="19" s="1"/>
  <c r="AN31" i="19"/>
  <c r="J28" i="19" s="1"/>
  <c r="AM67" i="19"/>
  <c r="AS55" i="19"/>
  <c r="AO53" i="19"/>
  <c r="AQ44" i="19"/>
  <c r="AK66" i="19"/>
  <c r="AO63" i="19"/>
  <c r="AM52" i="19"/>
  <c r="AO11" i="19"/>
  <c r="K8" i="19" s="1"/>
  <c r="AS11" i="19"/>
  <c r="O8" i="19" s="1"/>
  <c r="AQ12" i="19"/>
  <c r="M9" i="19" s="1"/>
  <c r="AR13" i="19"/>
  <c r="N10" i="19" s="1"/>
  <c r="AS14" i="19"/>
  <c r="O11" i="19" s="1"/>
  <c r="AL15" i="19"/>
  <c r="H12" i="19" s="1"/>
  <c r="AQ16" i="19"/>
  <c r="M13" i="19" s="1"/>
  <c r="AK16" i="19"/>
  <c r="G13" i="19" s="1"/>
  <c r="AM16" i="19"/>
  <c r="I13" i="19" s="1"/>
  <c r="AM17" i="19"/>
  <c r="I14" i="19" s="1"/>
  <c r="AS19" i="19"/>
  <c r="O16" i="19" s="1"/>
  <c r="AK19" i="19"/>
  <c r="G16" i="19" s="1"/>
  <c r="AQ19" i="19"/>
  <c r="M16" i="19" s="1"/>
  <c r="AS20" i="19"/>
  <c r="O17" i="19" s="1"/>
  <c r="AK20" i="19"/>
  <c r="G17" i="19" s="1"/>
  <c r="AO20" i="19"/>
  <c r="K17" i="19" s="1"/>
  <c r="AQ20" i="19"/>
  <c r="M17" i="19" s="1"/>
  <c r="AM22" i="19"/>
  <c r="I19" i="19" s="1"/>
  <c r="AS24" i="19"/>
  <c r="O21" i="19" s="1"/>
  <c r="AK24" i="19"/>
  <c r="G21" i="19" s="1"/>
  <c r="AQ24" i="19"/>
  <c r="M21" i="19" s="1"/>
  <c r="AS29" i="19"/>
  <c r="O26" i="19" s="1"/>
  <c r="AK29" i="19"/>
  <c r="G26" i="19" s="1"/>
  <c r="AQ29" i="19"/>
  <c r="M26" i="19" s="1"/>
  <c r="AS33" i="19"/>
  <c r="O30" i="19" s="1"/>
  <c r="AK33" i="19"/>
  <c r="G30" i="19" s="1"/>
  <c r="AQ33" i="19"/>
  <c r="M30" i="19" s="1"/>
  <c r="AO33" i="19"/>
  <c r="K30" i="19" s="1"/>
  <c r="AM33" i="19"/>
  <c r="I30" i="19" s="1"/>
  <c r="AS35" i="19"/>
  <c r="O32" i="19" s="1"/>
  <c r="AK35" i="19"/>
  <c r="G32" i="19" s="1"/>
  <c r="AM35" i="19"/>
  <c r="I32" i="19" s="1"/>
  <c r="AO35" i="19"/>
  <c r="K32" i="19" s="1"/>
  <c r="AQ35" i="19"/>
  <c r="M32" i="19" s="1"/>
  <c r="AS42" i="19"/>
  <c r="AK42" i="19"/>
  <c r="AM42" i="19"/>
  <c r="AO42" i="19"/>
  <c r="AQ42" i="19"/>
  <c r="AS15" i="19"/>
  <c r="O12" i="19" s="1"/>
  <c r="AN34" i="19"/>
  <c r="J31" i="19" s="1"/>
  <c r="AL44" i="19"/>
  <c r="AO48" i="19"/>
  <c r="AM48" i="19"/>
  <c r="AK48" i="19"/>
  <c r="AQ48" i="19"/>
  <c r="AJ53" i="19"/>
  <c r="AS36" i="19"/>
  <c r="O33" i="19" s="1"/>
  <c r="AK36" i="19"/>
  <c r="G33" i="19" s="1"/>
  <c r="AQ36" i="19"/>
  <c r="M33" i="19" s="1"/>
  <c r="AM39" i="19"/>
  <c r="I36" i="19" s="1"/>
  <c r="AQ39" i="19"/>
  <c r="M36" i="19" s="1"/>
  <c r="AS39" i="19"/>
  <c r="O36" i="19" s="1"/>
  <c r="AO40" i="19"/>
  <c r="K37" i="19" s="1"/>
  <c r="AM40" i="19"/>
  <c r="I37" i="19" s="1"/>
  <c r="AQ40" i="19"/>
  <c r="M37" i="19" s="1"/>
  <c r="AL45" i="19"/>
  <c r="AM47" i="19"/>
  <c r="AQ47" i="19"/>
  <c r="AO47" i="19"/>
  <c r="AS47" i="19"/>
  <c r="AR48" i="19"/>
  <c r="AN49" i="19"/>
  <c r="AM36" i="19"/>
  <c r="I33" i="19" s="1"/>
  <c r="AS38" i="19"/>
  <c r="O35" i="19" s="1"/>
  <c r="AK38" i="19"/>
  <c r="G35" i="19" s="1"/>
  <c r="AQ38" i="19"/>
  <c r="M35" i="19" s="1"/>
  <c r="AK39" i="19"/>
  <c r="G36" i="19" s="1"/>
  <c r="AK40" i="19"/>
  <c r="G37" i="19" s="1"/>
  <c r="AK47" i="19"/>
  <c r="AS50" i="19"/>
  <c r="AK50" i="19"/>
  <c r="AM50" i="19"/>
  <c r="AQ50" i="19"/>
  <c r="AO50" i="19"/>
  <c r="AN57" i="19"/>
  <c r="AQ34" i="19"/>
  <c r="M31" i="19" s="1"/>
  <c r="AS34" i="19"/>
  <c r="O31" i="19" s="1"/>
  <c r="AK34" i="19"/>
  <c r="G31" i="19" s="1"/>
  <c r="AO36" i="19"/>
  <c r="K33" i="19" s="1"/>
  <c r="AM38" i="19"/>
  <c r="I35" i="19" s="1"/>
  <c r="AO39" i="19"/>
  <c r="K36" i="19" s="1"/>
  <c r="AS40" i="19"/>
  <c r="O37" i="19" s="1"/>
  <c r="AQ41" i="19"/>
  <c r="M38" i="19" s="1"/>
  <c r="AM41" i="19"/>
  <c r="I38" i="19" s="1"/>
  <c r="AO41" i="19"/>
  <c r="K38" i="19" s="1"/>
  <c r="AM43" i="19"/>
  <c r="AK43" i="19"/>
  <c r="AS43" i="19"/>
  <c r="AO43" i="19"/>
  <c r="AS46" i="19"/>
  <c r="AK46" i="19"/>
  <c r="AQ46" i="19"/>
  <c r="AO46" i="19"/>
  <c r="AM51" i="19"/>
  <c r="AK51" i="19"/>
  <c r="AS51" i="19"/>
  <c r="AQ51" i="19"/>
  <c r="AO51" i="19"/>
  <c r="AK56" i="19"/>
  <c r="AK44" i="19"/>
  <c r="AK45" i="19"/>
  <c r="AK52" i="19"/>
  <c r="AM54" i="19"/>
  <c r="AQ54" i="19"/>
  <c r="AO55" i="19"/>
  <c r="AM55" i="19"/>
  <c r="AL58" i="19"/>
  <c r="AL60" i="19"/>
  <c r="AM61" i="19"/>
  <c r="AO61" i="19"/>
  <c r="AQ61" i="19"/>
  <c r="AK61" i="19"/>
  <c r="AO62" i="19"/>
  <c r="AK62" i="19"/>
  <c r="AM62" i="19"/>
  <c r="AS62" i="19"/>
  <c r="BM61" i="19" s="1"/>
  <c r="AR63" i="19"/>
  <c r="AS64" i="19"/>
  <c r="AK64" i="19"/>
  <c r="AM64" i="19"/>
  <c r="AQ64" i="19"/>
  <c r="AM66" i="19"/>
  <c r="AO66" i="19"/>
  <c r="AQ66" i="19"/>
  <c r="AS66" i="19"/>
  <c r="AQ49" i="19"/>
  <c r="AS49" i="19"/>
  <c r="AL53" i="19"/>
  <c r="AR61" i="19"/>
  <c r="AP62" i="19"/>
  <c r="AN65" i="19"/>
  <c r="AK49" i="19"/>
  <c r="AL59" i="19"/>
  <c r="AJ67" i="19"/>
  <c r="AS70" i="19"/>
  <c r="BM70" i="19" s="1"/>
  <c r="AS44" i="19"/>
  <c r="AN44" i="19"/>
  <c r="AS45" i="19"/>
  <c r="AM49" i="19"/>
  <c r="AS52" i="19"/>
  <c r="AN52" i="19"/>
  <c r="AS53" i="19"/>
  <c r="AQ53" i="19"/>
  <c r="AQ56" i="19"/>
  <c r="AS56" i="19"/>
  <c r="AM56" i="19"/>
  <c r="AS57" i="19"/>
  <c r="AK57" i="19"/>
  <c r="AM57" i="19"/>
  <c r="AN64" i="19"/>
  <c r="AS60" i="19"/>
  <c r="AK60" i="19"/>
  <c r="AO60" i="19"/>
  <c r="AQ60" i="19"/>
  <c r="AQ63" i="19"/>
  <c r="AK63" i="19"/>
  <c r="AM63" i="19"/>
  <c r="AM65" i="19"/>
  <c r="AS65" i="19"/>
  <c r="AK65" i="19"/>
  <c r="AS69" i="19"/>
  <c r="AK69" i="19"/>
  <c r="AM69" i="19"/>
  <c r="AQ69" i="19"/>
  <c r="AO69" i="19"/>
  <c r="AO58" i="19"/>
  <c r="AS58" i="19"/>
  <c r="AQ59" i="19"/>
  <c r="AS59" i="19"/>
  <c r="AQ68" i="19"/>
  <c r="AS68" i="19"/>
  <c r="AK68" i="19"/>
  <c r="AM70" i="19"/>
  <c r="BG70" i="19" s="1"/>
  <c r="AO70" i="19"/>
  <c r="BI70" i="19" s="1"/>
  <c r="AM68" i="19"/>
  <c r="AK70" i="19"/>
  <c r="BE70" i="19" s="1"/>
  <c r="AO67" i="19"/>
  <c r="AQ67" i="19"/>
  <c r="AR67" i="19"/>
  <c r="AO68" i="19"/>
  <c r="AQ70" i="19"/>
  <c r="BK70" i="19" s="1"/>
  <c r="AM67" i="18"/>
  <c r="AM57" i="18"/>
  <c r="AQ29" i="18"/>
  <c r="AS50" i="18"/>
  <c r="AM27" i="18"/>
  <c r="AM42" i="18"/>
  <c r="AK36" i="18"/>
  <c r="AS30" i="18"/>
  <c r="AM11" i="18"/>
  <c r="AS20" i="18"/>
  <c r="AQ11" i="18"/>
  <c r="AM22" i="18"/>
  <c r="AQ19" i="18"/>
  <c r="AK21" i="18"/>
  <c r="AM17" i="18"/>
  <c r="AS11" i="18"/>
  <c r="AM14" i="18"/>
  <c r="AQ14" i="18"/>
  <c r="AO14" i="18"/>
  <c r="AK14" i="18"/>
  <c r="AS14" i="18"/>
  <c r="AR22" i="18"/>
  <c r="AR24" i="18"/>
  <c r="AM12" i="18"/>
  <c r="AQ12" i="18"/>
  <c r="AK12" i="18"/>
  <c r="AS12" i="18"/>
  <c r="AM15" i="18"/>
  <c r="AQ15" i="18"/>
  <c r="AO15" i="18"/>
  <c r="AK15" i="18"/>
  <c r="AS15" i="18"/>
  <c r="AK16" i="18"/>
  <c r="AR23" i="18"/>
  <c r="AR26" i="18"/>
  <c r="AN11" i="18"/>
  <c r="AO12" i="18"/>
  <c r="AO13" i="18"/>
  <c r="AL13" i="18"/>
  <c r="AO18" i="18"/>
  <c r="AK18" i="18"/>
  <c r="AL18" i="18"/>
  <c r="AO19" i="18"/>
  <c r="AM19" i="18"/>
  <c r="AJ19" i="18"/>
  <c r="AO20" i="18"/>
  <c r="AK20" i="18"/>
  <c r="AL20" i="18"/>
  <c r="AP23" i="18"/>
  <c r="AJ27" i="18"/>
  <c r="AS45" i="18"/>
  <c r="AQ13" i="18"/>
  <c r="AL21" i="18"/>
  <c r="AO22" i="18"/>
  <c r="AK22" i="18"/>
  <c r="AO23" i="18"/>
  <c r="AM23" i="18"/>
  <c r="AJ23" i="18"/>
  <c r="AO24" i="18"/>
  <c r="AQ24" i="18"/>
  <c r="AJ24" i="18"/>
  <c r="AR33" i="18"/>
  <c r="AN40" i="18"/>
  <c r="AS13" i="18"/>
  <c r="AL24" i="18"/>
  <c r="AO26" i="18"/>
  <c r="AQ26" i="18"/>
  <c r="AK26" i="18"/>
  <c r="AP30" i="18"/>
  <c r="AR44" i="18"/>
  <c r="AK13" i="18"/>
  <c r="AM16" i="18"/>
  <c r="AQ16" i="18"/>
  <c r="AQ34" i="18"/>
  <c r="AS35" i="18"/>
  <c r="AR37" i="18"/>
  <c r="AR38" i="18"/>
  <c r="AS41" i="18"/>
  <c r="AK41" i="18"/>
  <c r="AM41" i="18"/>
  <c r="AQ41" i="18"/>
  <c r="AO41" i="18"/>
  <c r="AS17" i="18"/>
  <c r="AS21" i="18"/>
  <c r="AN21" i="18"/>
  <c r="AS25" i="18"/>
  <c r="AS27" i="18"/>
  <c r="AS29" i="18"/>
  <c r="AN29" i="18"/>
  <c r="AM32" i="18"/>
  <c r="AO32" i="18"/>
  <c r="AK33" i="18"/>
  <c r="AM36" i="18"/>
  <c r="AO36" i="18"/>
  <c r="AK37" i="18"/>
  <c r="AQ38" i="18"/>
  <c r="AO39" i="18"/>
  <c r="AQ39" i="18"/>
  <c r="AR39" i="18"/>
  <c r="AS43" i="18"/>
  <c r="AK43" i="18"/>
  <c r="AO43" i="18"/>
  <c r="AQ43" i="18"/>
  <c r="AK44" i="18"/>
  <c r="AQ46" i="18"/>
  <c r="BK46" i="18" s="1"/>
  <c r="AK46" i="18"/>
  <c r="AO46" i="18"/>
  <c r="AM46" i="18"/>
  <c r="AJ50" i="18"/>
  <c r="AO28" i="18"/>
  <c r="AS28" i="18"/>
  <c r="AJ29" i="18"/>
  <c r="AM31" i="18"/>
  <c r="AO31" i="18"/>
  <c r="AJ32" i="18"/>
  <c r="AQ33" i="18"/>
  <c r="AR34" i="18"/>
  <c r="AM35" i="18"/>
  <c r="AO35" i="18"/>
  <c r="AQ37" i="18"/>
  <c r="M34" i="18" s="1"/>
  <c r="AL43" i="18"/>
  <c r="AS47" i="18"/>
  <c r="AK47" i="18"/>
  <c r="AO47" i="18"/>
  <c r="AM47" i="18"/>
  <c r="AS51" i="18"/>
  <c r="AK51" i="18"/>
  <c r="AO51" i="18"/>
  <c r="AQ51" i="18"/>
  <c r="AM51" i="18"/>
  <c r="AK28" i="18"/>
  <c r="AM30" i="18"/>
  <c r="AO30" i="18"/>
  <c r="AK31" i="18"/>
  <c r="AM34" i="18"/>
  <c r="AO34" i="18"/>
  <c r="AK35" i="18"/>
  <c r="AM38" i="18"/>
  <c r="AO38" i="18"/>
  <c r="AQ40" i="18"/>
  <c r="AS40" i="18"/>
  <c r="AK40" i="18"/>
  <c r="G37" i="18" s="1"/>
  <c r="AP47" i="18"/>
  <c r="AM48" i="18"/>
  <c r="AS48" i="18"/>
  <c r="AO48" i="18"/>
  <c r="AK48" i="18"/>
  <c r="AM52" i="18"/>
  <c r="AO52" i="18"/>
  <c r="AK52" i="18"/>
  <c r="AS52" i="18"/>
  <c r="AQ52" i="18"/>
  <c r="AM33" i="18"/>
  <c r="AO33" i="18"/>
  <c r="AR36" i="18"/>
  <c r="AM37" i="18"/>
  <c r="AO37" i="18"/>
  <c r="AJ38" i="18"/>
  <c r="AL40" i="18"/>
  <c r="AM44" i="18"/>
  <c r="AO44" i="18"/>
  <c r="AQ44" i="18"/>
  <c r="AO45" i="18"/>
  <c r="AK45" i="18"/>
  <c r="AQ45" i="18"/>
  <c r="AM45" i="18"/>
  <c r="AP48" i="18"/>
  <c r="AL49" i="18"/>
  <c r="AO53" i="18"/>
  <c r="AK53" i="18"/>
  <c r="AM53" i="18"/>
  <c r="AS53" i="18"/>
  <c r="AQ53" i="18"/>
  <c r="AK56" i="18"/>
  <c r="AS42" i="18"/>
  <c r="AO49" i="18"/>
  <c r="AQ49" i="18"/>
  <c r="AS55" i="18"/>
  <c r="AK55" i="18"/>
  <c r="AL50" i="18"/>
  <c r="AQ54" i="18"/>
  <c r="AK54" i="18"/>
  <c r="AL55" i="18"/>
  <c r="AN56" i="18"/>
  <c r="AY56" i="18"/>
  <c r="AM61" i="18"/>
  <c r="AS61" i="18"/>
  <c r="AO61" i="18"/>
  <c r="AQ61" i="18"/>
  <c r="AQ63" i="18"/>
  <c r="AO63" i="18"/>
  <c r="AM63" i="18"/>
  <c r="AS63" i="18"/>
  <c r="AP58" i="18"/>
  <c r="AS60" i="18"/>
  <c r="AK60" i="18"/>
  <c r="AM60" i="18"/>
  <c r="AO60" i="18"/>
  <c r="AK61" i="18"/>
  <c r="AO62" i="18"/>
  <c r="AQ62" i="18"/>
  <c r="AK62" i="18"/>
  <c r="AM62" i="18"/>
  <c r="AK63" i="18"/>
  <c r="AS64" i="18"/>
  <c r="AK64" i="18"/>
  <c r="AO64" i="18"/>
  <c r="AQ64" i="18"/>
  <c r="AJ70" i="18"/>
  <c r="AU70" i="18"/>
  <c r="AR49" i="18"/>
  <c r="AQ50" i="18"/>
  <c r="AO50" i="18"/>
  <c r="AO54" i="18"/>
  <c r="AP55" i="18"/>
  <c r="AM56" i="18"/>
  <c r="AS56" i="18"/>
  <c r="AQ60" i="18"/>
  <c r="AS62" i="18"/>
  <c r="AM64" i="18"/>
  <c r="AO68" i="18"/>
  <c r="AS57" i="18"/>
  <c r="AN57" i="18"/>
  <c r="AO58" i="18"/>
  <c r="AK58" i="18"/>
  <c r="AM65" i="18"/>
  <c r="AO65" i="18"/>
  <c r="AO66" i="18"/>
  <c r="AK66" i="18"/>
  <c r="AN67" i="18"/>
  <c r="AM69" i="18"/>
  <c r="AQ69" i="18"/>
  <c r="AS69" i="18"/>
  <c r="AS68" i="18"/>
  <c r="AK68" i="18"/>
  <c r="AQ68" i="18"/>
  <c r="AK69" i="18"/>
  <c r="BE69" i="18" s="1"/>
  <c r="AQ57" i="18"/>
  <c r="AS58" i="18"/>
  <c r="AQ59" i="18"/>
  <c r="AK59" i="18"/>
  <c r="AS65" i="18"/>
  <c r="AS66" i="18"/>
  <c r="AM68" i="18"/>
  <c r="AO69" i="18"/>
  <c r="AM70" i="18"/>
  <c r="BG70" i="18" s="1"/>
  <c r="AO70" i="18"/>
  <c r="BI70" i="18" s="1"/>
  <c r="AQ70" i="18"/>
  <c r="BK70" i="18" s="1"/>
  <c r="AS70" i="18"/>
  <c r="BM70" i="18" s="1"/>
  <c r="AK67" i="18"/>
  <c r="AS67" i="18"/>
  <c r="AR11" i="17"/>
  <c r="N8" i="17" s="1"/>
  <c r="AR13" i="17"/>
  <c r="N10" i="17" s="1"/>
  <c r="AR16" i="17"/>
  <c r="N13" i="17" s="1"/>
  <c r="AR12" i="17"/>
  <c r="N9" i="17" s="1"/>
  <c r="AR14" i="17"/>
  <c r="N11" i="17" s="1"/>
  <c r="AQ11" i="17"/>
  <c r="M8" i="17" s="1"/>
  <c r="AQ12" i="17"/>
  <c r="M9" i="17" s="1"/>
  <c r="AQ13" i="17"/>
  <c r="M10" i="17" s="1"/>
  <c r="AQ14" i="17"/>
  <c r="M11" i="17" s="1"/>
  <c r="AQ15" i="17"/>
  <c r="M12" i="17" s="1"/>
  <c r="AQ16" i="17"/>
  <c r="M13" i="17" s="1"/>
  <c r="AJ17" i="17"/>
  <c r="F14" i="17" s="1"/>
  <c r="AO18" i="17"/>
  <c r="K15" i="17" s="1"/>
  <c r="AS20" i="17"/>
  <c r="O17" i="17" s="1"/>
  <c r="AK21" i="17"/>
  <c r="G18" i="17" s="1"/>
  <c r="AM22" i="17"/>
  <c r="I19" i="17" s="1"/>
  <c r="AS22" i="17"/>
  <c r="O19" i="17" s="1"/>
  <c r="AQ22" i="17"/>
  <c r="M19" i="17" s="1"/>
  <c r="AK22" i="17"/>
  <c r="G19" i="17" s="1"/>
  <c r="AM26" i="17"/>
  <c r="I23" i="17" s="1"/>
  <c r="AS26" i="17"/>
  <c r="O23" i="17" s="1"/>
  <c r="AQ26" i="17"/>
  <c r="M23" i="17" s="1"/>
  <c r="AO26" i="17"/>
  <c r="K23" i="17" s="1"/>
  <c r="AK26" i="17"/>
  <c r="G23" i="17" s="1"/>
  <c r="AN20" i="17"/>
  <c r="J17" i="17" s="1"/>
  <c r="AN22" i="17"/>
  <c r="J19" i="17" s="1"/>
  <c r="AM25" i="17"/>
  <c r="I22" i="17" s="1"/>
  <c r="AS25" i="17"/>
  <c r="O22" i="17" s="1"/>
  <c r="AQ25" i="17"/>
  <c r="M22" i="17" s="1"/>
  <c r="AK25" i="17"/>
  <c r="G22" i="17" s="1"/>
  <c r="AK51" i="17"/>
  <c r="AS55" i="17"/>
  <c r="AO68" i="17"/>
  <c r="AK66" i="17"/>
  <c r="AO48" i="17"/>
  <c r="AQ54" i="17"/>
  <c r="AM11" i="17"/>
  <c r="I8" i="17" s="1"/>
  <c r="AS30" i="17"/>
  <c r="O27" i="17" s="1"/>
  <c r="AQ29" i="17"/>
  <c r="M26" i="17" s="1"/>
  <c r="AQ34" i="17"/>
  <c r="M31" i="17" s="1"/>
  <c r="AK31" i="17"/>
  <c r="G28" i="17" s="1"/>
  <c r="AO11" i="17"/>
  <c r="K8" i="17" s="1"/>
  <c r="AM12" i="17"/>
  <c r="I9" i="17" s="1"/>
  <c r="AO12" i="17"/>
  <c r="K9" i="17" s="1"/>
  <c r="AM13" i="17"/>
  <c r="I10" i="17" s="1"/>
  <c r="AO13" i="17"/>
  <c r="K10" i="17" s="1"/>
  <c r="AM14" i="17"/>
  <c r="I11" i="17" s="1"/>
  <c r="AO14" i="17"/>
  <c r="K11" i="17" s="1"/>
  <c r="AM15" i="17"/>
  <c r="I12" i="17" s="1"/>
  <c r="AO15" i="17"/>
  <c r="K12" i="17" s="1"/>
  <c r="AM16" i="17"/>
  <c r="I13" i="17" s="1"/>
  <c r="AO16" i="17"/>
  <c r="K13" i="17" s="1"/>
  <c r="AM17" i="17"/>
  <c r="I14" i="17" s="1"/>
  <c r="AR21" i="17"/>
  <c r="N18" i="17" s="1"/>
  <c r="AM24" i="17"/>
  <c r="I21" i="17" s="1"/>
  <c r="AS24" i="17"/>
  <c r="O21" i="17" s="1"/>
  <c r="AQ24" i="17"/>
  <c r="M21" i="17" s="1"/>
  <c r="AK24" i="17"/>
  <c r="G21" i="17" s="1"/>
  <c r="AO25" i="17"/>
  <c r="K22" i="17" s="1"/>
  <c r="AK11" i="17"/>
  <c r="G8" i="17" s="1"/>
  <c r="AK12" i="17"/>
  <c r="G9" i="17" s="1"/>
  <c r="AK13" i="17"/>
  <c r="G10" i="17" s="1"/>
  <c r="AK14" i="17"/>
  <c r="G11" i="17" s="1"/>
  <c r="AK15" i="17"/>
  <c r="G12" i="17" s="1"/>
  <c r="AK16" i="17"/>
  <c r="G13" i="17" s="1"/>
  <c r="AR18" i="17"/>
  <c r="N15" i="17" s="1"/>
  <c r="AN19" i="17"/>
  <c r="J16" i="17" s="1"/>
  <c r="AM23" i="17"/>
  <c r="I20" i="17" s="1"/>
  <c r="AS23" i="17"/>
  <c r="O20" i="17" s="1"/>
  <c r="AQ23" i="17"/>
  <c r="M20" i="17" s="1"/>
  <c r="AK23" i="17"/>
  <c r="G20" i="17" s="1"/>
  <c r="AN24" i="17"/>
  <c r="J21" i="17" s="1"/>
  <c r="AP27" i="17"/>
  <c r="L24" i="17" s="1"/>
  <c r="BA30" i="17"/>
  <c r="AQ17" i="17"/>
  <c r="M14" i="17" s="1"/>
  <c r="AQ18" i="17"/>
  <c r="M15" i="17" s="1"/>
  <c r="AQ19" i="17"/>
  <c r="M16" i="17" s="1"/>
  <c r="AQ20" i="17"/>
  <c r="M17" i="17" s="1"/>
  <c r="AQ21" i="17"/>
  <c r="M18" i="17" s="1"/>
  <c r="AJ28" i="17"/>
  <c r="F25" i="17" s="1"/>
  <c r="AJ29" i="17"/>
  <c r="F26" i="17" s="1"/>
  <c r="AJ32" i="17"/>
  <c r="F29" i="17" s="1"/>
  <c r="AL35" i="17"/>
  <c r="H32" i="17" s="1"/>
  <c r="AR46" i="17"/>
  <c r="AM27" i="17"/>
  <c r="I24" i="17" s="1"/>
  <c r="AS27" i="17"/>
  <c r="O24" i="17" s="1"/>
  <c r="AP30" i="17"/>
  <c r="L27" i="17" s="1"/>
  <c r="AP31" i="17"/>
  <c r="L28" i="17" s="1"/>
  <c r="AP32" i="17"/>
  <c r="L29" i="17" s="1"/>
  <c r="AL36" i="17"/>
  <c r="H33" i="17" s="1"/>
  <c r="AM37" i="17"/>
  <c r="I34" i="17" s="1"/>
  <c r="AS37" i="17"/>
  <c r="O34" i="17" s="1"/>
  <c r="AQ37" i="17"/>
  <c r="M34" i="17" s="1"/>
  <c r="AO37" i="17"/>
  <c r="K34" i="17" s="1"/>
  <c r="AK37" i="17"/>
  <c r="G34" i="17" s="1"/>
  <c r="AM38" i="17"/>
  <c r="I35" i="17" s="1"/>
  <c r="AS38" i="17"/>
  <c r="O35" i="17" s="1"/>
  <c r="AQ38" i="17"/>
  <c r="M35" i="17" s="1"/>
  <c r="AO38" i="17"/>
  <c r="K35" i="17" s="1"/>
  <c r="AK38" i="17"/>
  <c r="AR42" i="17"/>
  <c r="AK27" i="17"/>
  <c r="G24" i="17" s="1"/>
  <c r="AR28" i="17"/>
  <c r="N25" i="17" s="1"/>
  <c r="AR44" i="17"/>
  <c r="AO27" i="17"/>
  <c r="K24" i="17" s="1"/>
  <c r="AM28" i="17"/>
  <c r="I25" i="17" s="1"/>
  <c r="AO28" i="17"/>
  <c r="K25" i="17" s="1"/>
  <c r="AM29" i="17"/>
  <c r="I26" i="17" s="1"/>
  <c r="AO29" i="17"/>
  <c r="K26" i="17" s="1"/>
  <c r="AM30" i="17"/>
  <c r="I27" i="17" s="1"/>
  <c r="AO30" i="17"/>
  <c r="K27" i="17" s="1"/>
  <c r="AM31" i="17"/>
  <c r="I28" i="17" s="1"/>
  <c r="AO31" i="17"/>
  <c r="K28" i="17" s="1"/>
  <c r="AM32" i="17"/>
  <c r="I29" i="17" s="1"/>
  <c r="AO32" i="17"/>
  <c r="K29" i="17" s="1"/>
  <c r="AM33" i="17"/>
  <c r="I30" i="17" s="1"/>
  <c r="AO33" i="17"/>
  <c r="K30" i="17" s="1"/>
  <c r="AM34" i="17"/>
  <c r="I31" i="17" s="1"/>
  <c r="AS34" i="17"/>
  <c r="O31" i="17" s="1"/>
  <c r="AK34" i="17"/>
  <c r="G31" i="17" s="1"/>
  <c r="AO34" i="17"/>
  <c r="K31" i="17" s="1"/>
  <c r="AP41" i="17"/>
  <c r="L38" i="17" s="1"/>
  <c r="AO35" i="17"/>
  <c r="K32" i="17" s="1"/>
  <c r="AO36" i="17"/>
  <c r="K33" i="17" s="1"/>
  <c r="AS39" i="17"/>
  <c r="O36" i="17" s="1"/>
  <c r="AN39" i="17"/>
  <c r="J36" i="17" s="1"/>
  <c r="AS40" i="17"/>
  <c r="O37" i="17" s="1"/>
  <c r="AO43" i="17"/>
  <c r="AS43" i="17"/>
  <c r="AK43" i="17"/>
  <c r="AL43" i="17"/>
  <c r="AS45" i="17"/>
  <c r="AK45" i="17"/>
  <c r="AO45" i="17"/>
  <c r="AJ47" i="17"/>
  <c r="AQ35" i="17"/>
  <c r="M32" i="17" s="1"/>
  <c r="AQ36" i="17"/>
  <c r="M33" i="17" s="1"/>
  <c r="AJ39" i="17"/>
  <c r="F36" i="17" s="1"/>
  <c r="AS41" i="17"/>
  <c r="O38" i="17" s="1"/>
  <c r="AK41" i="17"/>
  <c r="G38" i="17" s="1"/>
  <c r="AM42" i="17"/>
  <c r="AQ42" i="17"/>
  <c r="AQ44" i="17"/>
  <c r="AM44" i="17"/>
  <c r="AM50" i="17"/>
  <c r="AK50" i="17"/>
  <c r="AQ50" i="17"/>
  <c r="AO50" i="17"/>
  <c r="AS65" i="17"/>
  <c r="AK65" i="17"/>
  <c r="AM65" i="17"/>
  <c r="AO65" i="17"/>
  <c r="AQ65" i="17"/>
  <c r="AK35" i="17"/>
  <c r="G32" i="17" s="1"/>
  <c r="AS35" i="17"/>
  <c r="O32" i="17" s="1"/>
  <c r="AK36" i="17"/>
  <c r="G33" i="17" s="1"/>
  <c r="AS36" i="17"/>
  <c r="O33" i="17" s="1"/>
  <c r="AL39" i="17"/>
  <c r="H36" i="17" s="1"/>
  <c r="AM41" i="17"/>
  <c r="I38" i="17" s="1"/>
  <c r="AK42" i="17"/>
  <c r="AK44" i="17"/>
  <c r="AP45" i="17"/>
  <c r="AM46" i="17"/>
  <c r="AQ46" i="17"/>
  <c r="AK46" i="17"/>
  <c r="AS50" i="17"/>
  <c r="AS53" i="17"/>
  <c r="AK53" i="17"/>
  <c r="AM53" i="17"/>
  <c r="AO53" i="17"/>
  <c r="AQ53" i="17"/>
  <c r="AQ39" i="17"/>
  <c r="M36" i="17" s="1"/>
  <c r="AO40" i="17"/>
  <c r="K37" i="17" s="1"/>
  <c r="AO41" i="17"/>
  <c r="K38" i="17" s="1"/>
  <c r="AO42" i="17"/>
  <c r="AO44" i="17"/>
  <c r="AO46" i="17"/>
  <c r="AS49" i="17"/>
  <c r="AK49" i="17"/>
  <c r="AM49" i="17"/>
  <c r="AQ49" i="17"/>
  <c r="AO49" i="17"/>
  <c r="AN51" i="17"/>
  <c r="AS57" i="17"/>
  <c r="AK57" i="17"/>
  <c r="AM57" i="17"/>
  <c r="AQ57" i="17"/>
  <c r="AO57" i="17"/>
  <c r="AQ52" i="17"/>
  <c r="AS52" i="17"/>
  <c r="AK52" i="17"/>
  <c r="AM54" i="17"/>
  <c r="AO54" i="17"/>
  <c r="AS61" i="17"/>
  <c r="AK61" i="17"/>
  <c r="AM61" i="17"/>
  <c r="AO61" i="17"/>
  <c r="AQ61" i="17"/>
  <c r="AP62" i="17"/>
  <c r="AO63" i="17"/>
  <c r="AQ63" i="17"/>
  <c r="AK63" i="17"/>
  <c r="AM63" i="17"/>
  <c r="AL64" i="17"/>
  <c r="AS47" i="17"/>
  <c r="AS48" i="17"/>
  <c r="AM52" i="17"/>
  <c r="AK54" i="17"/>
  <c r="AQ56" i="17"/>
  <c r="AS56" i="17"/>
  <c r="AK56" i="17"/>
  <c r="AO59" i="17"/>
  <c r="AQ59" i="17"/>
  <c r="AK59" i="17"/>
  <c r="AM59" i="17"/>
  <c r="AR59" i="17"/>
  <c r="AL60" i="17"/>
  <c r="AJ62" i="17"/>
  <c r="AS63" i="17"/>
  <c r="AL56" i="17"/>
  <c r="AJ58" i="17"/>
  <c r="AS69" i="17"/>
  <c r="AK69" i="17"/>
  <c r="AM69" i="17"/>
  <c r="AO69" i="17"/>
  <c r="AQ69" i="17"/>
  <c r="AM47" i="17"/>
  <c r="AM48" i="17"/>
  <c r="AS54" i="17"/>
  <c r="AO56" i="17"/>
  <c r="AP66" i="17"/>
  <c r="AO67" i="17"/>
  <c r="AQ67" i="17"/>
  <c r="AK67" i="17"/>
  <c r="AM67" i="17"/>
  <c r="AR67" i="17"/>
  <c r="AL68" i="17"/>
  <c r="AJ70" i="17"/>
  <c r="AQ51" i="17"/>
  <c r="AQ55" i="17"/>
  <c r="AM58" i="17"/>
  <c r="AO58" i="17"/>
  <c r="AQ60" i="17"/>
  <c r="AS60" i="17"/>
  <c r="AK60" i="17"/>
  <c r="AM62" i="17"/>
  <c r="AO62" i="17"/>
  <c r="AQ64" i="17"/>
  <c r="AS64" i="17"/>
  <c r="AK64" i="17"/>
  <c r="AM66" i="17"/>
  <c r="AO66" i="17"/>
  <c r="AQ68" i="17"/>
  <c r="AS68" i="17"/>
  <c r="AK68" i="17"/>
  <c r="AM70" i="17"/>
  <c r="BG70" i="17" s="1"/>
  <c r="AO70" i="17"/>
  <c r="BI70" i="17" s="1"/>
  <c r="AP70" i="17"/>
  <c r="AS58" i="17"/>
  <c r="AS62" i="17"/>
  <c r="AS66" i="17"/>
  <c r="AS70" i="17"/>
  <c r="BM70" i="17" s="1"/>
  <c r="AS13" i="16"/>
  <c r="O10" i="16" s="1"/>
  <c r="AK13" i="16"/>
  <c r="G10" i="16" s="1"/>
  <c r="AM13" i="16"/>
  <c r="I10" i="16" s="1"/>
  <c r="AQ13" i="16"/>
  <c r="M10" i="16" s="1"/>
  <c r="AO13" i="16"/>
  <c r="K10" i="16" s="1"/>
  <c r="AM67" i="16"/>
  <c r="AM57" i="16"/>
  <c r="AQ69" i="16"/>
  <c r="AK56" i="16"/>
  <c r="AQ44" i="16"/>
  <c r="AO53" i="16"/>
  <c r="AS11" i="16"/>
  <c r="O8" i="16" s="1"/>
  <c r="AK11" i="16"/>
  <c r="G8" i="16" s="1"/>
  <c r="AS40" i="16"/>
  <c r="O37" i="16" s="1"/>
  <c r="AO28" i="16"/>
  <c r="K25" i="16" s="1"/>
  <c r="AK26" i="16"/>
  <c r="G23" i="16" s="1"/>
  <c r="AM11" i="16"/>
  <c r="I8" i="16" s="1"/>
  <c r="AS25" i="16"/>
  <c r="O22" i="16" s="1"/>
  <c r="AS20" i="16"/>
  <c r="O17" i="16" s="1"/>
  <c r="AQ19" i="16"/>
  <c r="M16" i="16" s="1"/>
  <c r="AK21" i="16"/>
  <c r="G18" i="16" s="1"/>
  <c r="AQ11" i="16"/>
  <c r="M8" i="16" s="1"/>
  <c r="AO11" i="16"/>
  <c r="K8" i="16" s="1"/>
  <c r="AS12" i="16"/>
  <c r="O9" i="16" s="1"/>
  <c r="AK12" i="16"/>
  <c r="G9" i="16" s="1"/>
  <c r="AM12" i="16"/>
  <c r="I9" i="16" s="1"/>
  <c r="AQ12" i="16"/>
  <c r="M9" i="16" s="1"/>
  <c r="AO12" i="16"/>
  <c r="K9" i="16" s="1"/>
  <c r="AS14" i="16"/>
  <c r="O11" i="16" s="1"/>
  <c r="AK14" i="16"/>
  <c r="G11" i="16" s="1"/>
  <c r="AM14" i="16"/>
  <c r="I11" i="16" s="1"/>
  <c r="AO14" i="16"/>
  <c r="K11" i="16" s="1"/>
  <c r="AQ14" i="16"/>
  <c r="M11" i="16" s="1"/>
  <c r="AS15" i="16"/>
  <c r="O12" i="16" s="1"/>
  <c r="AK15" i="16"/>
  <c r="G12" i="16" s="1"/>
  <c r="AM15" i="16"/>
  <c r="I12" i="16" s="1"/>
  <c r="AQ15" i="16"/>
  <c r="M12" i="16" s="1"/>
  <c r="AO15" i="16"/>
  <c r="K12" i="16" s="1"/>
  <c r="AS16" i="16"/>
  <c r="O13" i="16" s="1"/>
  <c r="AK16" i="16"/>
  <c r="G13" i="16" s="1"/>
  <c r="AM16" i="16"/>
  <c r="I13" i="16" s="1"/>
  <c r="AO16" i="16"/>
  <c r="K13" i="16" s="1"/>
  <c r="AQ16" i="16"/>
  <c r="M13" i="16" s="1"/>
  <c r="AM17" i="16"/>
  <c r="I14" i="16" s="1"/>
  <c r="AO17" i="16"/>
  <c r="K14" i="16" s="1"/>
  <c r="AM18" i="16"/>
  <c r="I15" i="16" s="1"/>
  <c r="AO18" i="16"/>
  <c r="K15" i="16" s="1"/>
  <c r="AM19" i="16"/>
  <c r="I16" i="16" s="1"/>
  <c r="AO19" i="16"/>
  <c r="K16" i="16" s="1"/>
  <c r="AM20" i="16"/>
  <c r="I17" i="16" s="1"/>
  <c r="AO20" i="16"/>
  <c r="K17" i="16" s="1"/>
  <c r="AM21" i="16"/>
  <c r="I18" i="16" s="1"/>
  <c r="AO21" i="16"/>
  <c r="K18" i="16" s="1"/>
  <c r="AM22" i="16"/>
  <c r="I19" i="16" s="1"/>
  <c r="AO22" i="16"/>
  <c r="K19" i="16" s="1"/>
  <c r="AM23" i="16"/>
  <c r="I20" i="16" s="1"/>
  <c r="AO23" i="16"/>
  <c r="K20" i="16" s="1"/>
  <c r="AJ17" i="16"/>
  <c r="F14" i="16" s="1"/>
  <c r="AJ19" i="16"/>
  <c r="F16" i="16" s="1"/>
  <c r="AJ20" i="16"/>
  <c r="F17" i="16" s="1"/>
  <c r="AJ22" i="16"/>
  <c r="F19" i="16" s="1"/>
  <c r="AJ23" i="16"/>
  <c r="F20" i="16" s="1"/>
  <c r="AP17" i="16"/>
  <c r="L14" i="16" s="1"/>
  <c r="AP18" i="16"/>
  <c r="L15" i="16" s="1"/>
  <c r="AJ25" i="16"/>
  <c r="F22" i="16" s="1"/>
  <c r="AP27" i="16"/>
  <c r="L24" i="16" s="1"/>
  <c r="AR41" i="16"/>
  <c r="N38" i="16" s="1"/>
  <c r="AP43" i="16"/>
  <c r="AR17" i="16"/>
  <c r="N14" i="16" s="1"/>
  <c r="AR18" i="16"/>
  <c r="N15" i="16" s="1"/>
  <c r="AR19" i="16"/>
  <c r="N16" i="16" s="1"/>
  <c r="AR21" i="16"/>
  <c r="N18" i="16" s="1"/>
  <c r="AR22" i="16"/>
  <c r="N19" i="16" s="1"/>
  <c r="AR23" i="16"/>
  <c r="N20" i="16" s="1"/>
  <c r="AQ29" i="16"/>
  <c r="M26" i="16" s="1"/>
  <c r="AP31" i="16"/>
  <c r="L28" i="16" s="1"/>
  <c r="AP33" i="16"/>
  <c r="L30" i="16" s="1"/>
  <c r="AO24" i="16"/>
  <c r="K21" i="16" s="1"/>
  <c r="AO25" i="16"/>
  <c r="K22" i="16" s="1"/>
  <c r="AS26" i="16"/>
  <c r="O23" i="16" s="1"/>
  <c r="AO27" i="16"/>
  <c r="K24" i="16" s="1"/>
  <c r="AS28" i="16"/>
  <c r="O25" i="16" s="1"/>
  <c r="AK28" i="16"/>
  <c r="G25" i="16" s="1"/>
  <c r="AM28" i="16"/>
  <c r="I25" i="16" s="1"/>
  <c r="AS30" i="16"/>
  <c r="O27" i="16" s="1"/>
  <c r="AK30" i="16"/>
  <c r="G27" i="16" s="1"/>
  <c r="AM30" i="16"/>
  <c r="I27" i="16" s="1"/>
  <c r="AS32" i="16"/>
  <c r="O29" i="16" s="1"/>
  <c r="AK32" i="16"/>
  <c r="G29" i="16" s="1"/>
  <c r="AM32" i="16"/>
  <c r="I29" i="16" s="1"/>
  <c r="AS35" i="16"/>
  <c r="O32" i="16" s="1"/>
  <c r="AK35" i="16"/>
  <c r="G32" i="16" s="1"/>
  <c r="AM35" i="16"/>
  <c r="I32" i="16" s="1"/>
  <c r="AO40" i="16"/>
  <c r="K37" i="16" s="1"/>
  <c r="AK40" i="16"/>
  <c r="G37" i="16" s="1"/>
  <c r="AM40" i="16"/>
  <c r="I37" i="16" s="1"/>
  <c r="AS42" i="16"/>
  <c r="AK42" i="16"/>
  <c r="AM42" i="16"/>
  <c r="AL46" i="16"/>
  <c r="AM51" i="16"/>
  <c r="AS51" i="16"/>
  <c r="AQ51" i="16"/>
  <c r="AO51" i="16"/>
  <c r="AK51" i="16"/>
  <c r="AS54" i="16"/>
  <c r="AK54" i="16"/>
  <c r="AM54" i="16"/>
  <c r="AQ54" i="16"/>
  <c r="AO54" i="16"/>
  <c r="AQ24" i="16"/>
  <c r="M21" i="16" s="1"/>
  <c r="AQ25" i="16"/>
  <c r="M22" i="16" s="1"/>
  <c r="AS34" i="16"/>
  <c r="O31" i="16" s="1"/>
  <c r="AK34" i="16"/>
  <c r="G31" i="16" s="1"/>
  <c r="AM34" i="16"/>
  <c r="I31" i="16" s="1"/>
  <c r="AS36" i="16"/>
  <c r="O33" i="16" s="1"/>
  <c r="AK36" i="16"/>
  <c r="G33" i="16" s="1"/>
  <c r="AO36" i="16"/>
  <c r="K33" i="16" s="1"/>
  <c r="AQ36" i="16"/>
  <c r="M33" i="16" s="1"/>
  <c r="AS37" i="16"/>
  <c r="O34" i="16" s="1"/>
  <c r="AK37" i="16"/>
  <c r="G34" i="16" s="1"/>
  <c r="AM37" i="16"/>
  <c r="I34" i="16" s="1"/>
  <c r="AN37" i="16"/>
  <c r="J34" i="16" s="1"/>
  <c r="AM39" i="16"/>
  <c r="I36" i="16" s="1"/>
  <c r="AO39" i="16"/>
  <c r="K36" i="16" s="1"/>
  <c r="AQ39" i="16"/>
  <c r="M36" i="16" s="1"/>
  <c r="AP40" i="16"/>
  <c r="L37" i="16" s="1"/>
  <c r="AP47" i="16"/>
  <c r="AP48" i="16"/>
  <c r="AM55" i="16"/>
  <c r="AK55" i="16"/>
  <c r="AS55" i="16"/>
  <c r="AQ55" i="16"/>
  <c r="AO55" i="16"/>
  <c r="AM27" i="16"/>
  <c r="I24" i="16" s="1"/>
  <c r="AS27" i="16"/>
  <c r="O24" i="16" s="1"/>
  <c r="AP28" i="16"/>
  <c r="L25" i="16" s="1"/>
  <c r="AS29" i="16"/>
  <c r="O26" i="16" s="1"/>
  <c r="AK29" i="16"/>
  <c r="G26" i="16" s="1"/>
  <c r="AM29" i="16"/>
  <c r="I26" i="16" s="1"/>
  <c r="AP30" i="16"/>
  <c r="L27" i="16" s="1"/>
  <c r="AS31" i="16"/>
  <c r="O28" i="16" s="1"/>
  <c r="AK31" i="16"/>
  <c r="G28" i="16" s="1"/>
  <c r="AM31" i="16"/>
  <c r="I28" i="16" s="1"/>
  <c r="AP32" i="16"/>
  <c r="L29" i="16" s="1"/>
  <c r="AS33" i="16"/>
  <c r="O30" i="16" s="1"/>
  <c r="AK33" i="16"/>
  <c r="G30" i="16" s="1"/>
  <c r="AM33" i="16"/>
  <c r="I30" i="16" s="1"/>
  <c r="AL36" i="16"/>
  <c r="H33" i="16" s="1"/>
  <c r="AS38" i="16"/>
  <c r="O35" i="16" s="1"/>
  <c r="AK38" i="16"/>
  <c r="G35" i="16" s="1"/>
  <c r="AO38" i="16"/>
  <c r="K35" i="16" s="1"/>
  <c r="AQ38" i="16"/>
  <c r="M35" i="16" s="1"/>
  <c r="AQ41" i="16"/>
  <c r="M38" i="16" s="1"/>
  <c r="AK41" i="16"/>
  <c r="G38" i="16" s="1"/>
  <c r="AM41" i="16"/>
  <c r="I38" i="16" s="1"/>
  <c r="AM43" i="16"/>
  <c r="AS43" i="16"/>
  <c r="AK43" i="16"/>
  <c r="AN49" i="16"/>
  <c r="AQ26" i="16"/>
  <c r="M23" i="16" s="1"/>
  <c r="AK27" i="16"/>
  <c r="G24" i="16" s="1"/>
  <c r="AO29" i="16"/>
  <c r="K26" i="16" s="1"/>
  <c r="AO31" i="16"/>
  <c r="K28" i="16" s="1"/>
  <c r="AO33" i="16"/>
  <c r="K30" i="16" s="1"/>
  <c r="AQ34" i="16"/>
  <c r="M31" i="16" s="1"/>
  <c r="AQ37" i="16"/>
  <c r="M34" i="16" s="1"/>
  <c r="AM38" i="16"/>
  <c r="I35" i="16" s="1"/>
  <c r="AS39" i="16"/>
  <c r="O36" i="16" s="1"/>
  <c r="AO41" i="16"/>
  <c r="K38" i="16" s="1"/>
  <c r="AO43" i="16"/>
  <c r="AS50" i="16"/>
  <c r="AK50" i="16"/>
  <c r="AQ50" i="16"/>
  <c r="AO50" i="16"/>
  <c r="AM50" i="16"/>
  <c r="AS44" i="16"/>
  <c r="AN44" i="16"/>
  <c r="AS45" i="16"/>
  <c r="AM48" i="16"/>
  <c r="AM49" i="16"/>
  <c r="AQ53" i="16"/>
  <c r="AM53" i="16"/>
  <c r="AJ53" i="16"/>
  <c r="AQ60" i="16"/>
  <c r="AS60" i="16"/>
  <c r="AK60" i="16"/>
  <c r="AO60" i="16"/>
  <c r="AM60" i="16"/>
  <c r="AS46" i="16"/>
  <c r="AK46" i="16"/>
  <c r="AM47" i="16"/>
  <c r="AS47" i="16"/>
  <c r="AO52" i="16"/>
  <c r="AM52" i="16"/>
  <c r="AJ52" i="16"/>
  <c r="AO48" i="16"/>
  <c r="AS48" i="16"/>
  <c r="AQ49" i="16"/>
  <c r="AS49" i="16"/>
  <c r="AO46" i="16"/>
  <c r="AO47" i="16"/>
  <c r="AK48" i="16"/>
  <c r="AK49" i="16"/>
  <c r="AQ52" i="16"/>
  <c r="AP61" i="16"/>
  <c r="AJ62" i="16"/>
  <c r="AR63" i="16"/>
  <c r="AS65" i="16"/>
  <c r="AK65" i="16"/>
  <c r="AM65" i="16"/>
  <c r="AO65" i="16"/>
  <c r="AM66" i="16"/>
  <c r="AO66" i="16"/>
  <c r="AQ66" i="16"/>
  <c r="AS66" i="16"/>
  <c r="AQ68" i="16"/>
  <c r="AS68" i="16"/>
  <c r="AK68" i="16"/>
  <c r="AO68" i="16"/>
  <c r="AJ70" i="16"/>
  <c r="AU70" i="16"/>
  <c r="AR59" i="16"/>
  <c r="AS61" i="16"/>
  <c r="AK61" i="16"/>
  <c r="AM61" i="16"/>
  <c r="AO61" i="16"/>
  <c r="AM62" i="16"/>
  <c r="AO62" i="16"/>
  <c r="AQ62" i="16"/>
  <c r="AS62" i="16"/>
  <c r="AQ64" i="16"/>
  <c r="AS64" i="16"/>
  <c r="AK64" i="16"/>
  <c r="AO64" i="16"/>
  <c r="AQ65" i="16"/>
  <c r="AK66" i="16"/>
  <c r="AM68" i="16"/>
  <c r="AL64" i="16"/>
  <c r="AS56" i="16"/>
  <c r="AN56" i="16"/>
  <c r="AS57" i="16"/>
  <c r="AM58" i="16"/>
  <c r="AO58" i="16"/>
  <c r="AQ58" i="16"/>
  <c r="AL63" i="16"/>
  <c r="AR67" i="16"/>
  <c r="AS69" i="16"/>
  <c r="AK69" i="16"/>
  <c r="BE69" i="16" s="1"/>
  <c r="AM69" i="16"/>
  <c r="AO69" i="16"/>
  <c r="AM70" i="16"/>
  <c r="BG70" i="16" s="1"/>
  <c r="AO70" i="16"/>
  <c r="BI70" i="16" s="1"/>
  <c r="AQ70" i="16"/>
  <c r="BK70" i="16" s="1"/>
  <c r="AS70" i="16"/>
  <c r="BM70" i="16" s="1"/>
  <c r="AO59" i="16"/>
  <c r="AQ59" i="16"/>
  <c r="AJ59" i="16"/>
  <c r="AO63" i="16"/>
  <c r="AQ63" i="16"/>
  <c r="AO67" i="16"/>
  <c r="AQ67" i="16"/>
  <c r="AJ67" i="16"/>
  <c r="AR26" i="15"/>
  <c r="N23" i="15" s="1"/>
  <c r="AS12" i="15"/>
  <c r="O9" i="15" s="1"/>
  <c r="AK12" i="15"/>
  <c r="G9" i="15" s="1"/>
  <c r="AQ12" i="15"/>
  <c r="M9" i="15" s="1"/>
  <c r="AO12" i="15"/>
  <c r="K9" i="15" s="1"/>
  <c r="AM12" i="15"/>
  <c r="I9" i="15" s="1"/>
  <c r="AR22" i="15"/>
  <c r="N19" i="15" s="1"/>
  <c r="AJ23" i="15"/>
  <c r="F20" i="15" s="1"/>
  <c r="AS70" i="15"/>
  <c r="BM70" i="15" s="1"/>
  <c r="AM62" i="15"/>
  <c r="AM67" i="15"/>
  <c r="AS55" i="15"/>
  <c r="AQ54" i="15"/>
  <c r="AK66" i="15"/>
  <c r="AM57" i="15"/>
  <c r="AM52" i="15"/>
  <c r="AS35" i="15"/>
  <c r="O32" i="15" s="1"/>
  <c r="AK41" i="15"/>
  <c r="AO38" i="15"/>
  <c r="K35" i="15" s="1"/>
  <c r="AK21" i="15"/>
  <c r="G18" i="15" s="1"/>
  <c r="AM27" i="15"/>
  <c r="I24" i="15" s="1"/>
  <c r="AM17" i="15"/>
  <c r="I14" i="15" s="1"/>
  <c r="AO13" i="15"/>
  <c r="K10" i="15" s="1"/>
  <c r="AS11" i="15"/>
  <c r="O8" i="15" s="1"/>
  <c r="AK11" i="15"/>
  <c r="G8" i="15" s="1"/>
  <c r="AM32" i="15"/>
  <c r="I29" i="15" s="1"/>
  <c r="AS20" i="15"/>
  <c r="O17" i="15" s="1"/>
  <c r="AQ11" i="15"/>
  <c r="M8" i="15" s="1"/>
  <c r="AO33" i="15"/>
  <c r="K30" i="15" s="1"/>
  <c r="AO11" i="15"/>
  <c r="K8" i="15" s="1"/>
  <c r="AK16" i="15"/>
  <c r="G13" i="15" s="1"/>
  <c r="AM11" i="15"/>
  <c r="I8" i="15" s="1"/>
  <c r="AN14" i="15"/>
  <c r="J11" i="15" s="1"/>
  <c r="AS13" i="15"/>
  <c r="O10" i="15" s="1"/>
  <c r="AK15" i="15"/>
  <c r="G12" i="15" s="1"/>
  <c r="AO18" i="15"/>
  <c r="K15" i="15" s="1"/>
  <c r="AK18" i="15"/>
  <c r="G15" i="15" s="1"/>
  <c r="AM18" i="15"/>
  <c r="I15" i="15" s="1"/>
  <c r="AO20" i="15"/>
  <c r="K17" i="15" s="1"/>
  <c r="AK20" i="15"/>
  <c r="G17" i="15" s="1"/>
  <c r="AM20" i="15"/>
  <c r="I17" i="15" s="1"/>
  <c r="AL28" i="15"/>
  <c r="H25" i="15" s="1"/>
  <c r="AR29" i="15"/>
  <c r="N26" i="15" s="1"/>
  <c r="AN36" i="15"/>
  <c r="J33" i="15" s="1"/>
  <c r="AR37" i="15"/>
  <c r="N34" i="15" s="1"/>
  <c r="AP50" i="15"/>
  <c r="AJ13" i="15"/>
  <c r="F10" i="15" s="1"/>
  <c r="AQ14" i="15"/>
  <c r="M11" i="15" s="1"/>
  <c r="AS14" i="15"/>
  <c r="O11" i="15" s="1"/>
  <c r="AN16" i="15"/>
  <c r="J13" i="15" s="1"/>
  <c r="AP18" i="15"/>
  <c r="L15" i="15" s="1"/>
  <c r="AO19" i="15"/>
  <c r="K16" i="15" s="1"/>
  <c r="AM19" i="15"/>
  <c r="I16" i="15" s="1"/>
  <c r="AQ19" i="15"/>
  <c r="M16" i="15" s="1"/>
  <c r="AP20" i="15"/>
  <c r="L17" i="15" s="1"/>
  <c r="AK14" i="15"/>
  <c r="G11" i="15" s="1"/>
  <c r="AK19" i="15"/>
  <c r="G16" i="15" s="1"/>
  <c r="AO22" i="15"/>
  <c r="K19" i="15" s="1"/>
  <c r="AK22" i="15"/>
  <c r="G19" i="15" s="1"/>
  <c r="AM22" i="15"/>
  <c r="I19" i="15" s="1"/>
  <c r="AO26" i="15"/>
  <c r="K23" i="15" s="1"/>
  <c r="AK26" i="15"/>
  <c r="G23" i="15" s="1"/>
  <c r="AM26" i="15"/>
  <c r="I23" i="15" s="1"/>
  <c r="AQ30" i="15"/>
  <c r="M27" i="15" s="1"/>
  <c r="AO30" i="15"/>
  <c r="K27" i="15" s="1"/>
  <c r="AK30" i="15"/>
  <c r="G27" i="15" s="1"/>
  <c r="AM30" i="15"/>
  <c r="I27" i="15" s="1"/>
  <c r="AQ31" i="15"/>
  <c r="M28" i="15" s="1"/>
  <c r="AK31" i="15"/>
  <c r="G28" i="15" s="1"/>
  <c r="AO31" i="15"/>
  <c r="K28" i="15" s="1"/>
  <c r="AS31" i="15"/>
  <c r="O28" i="15" s="1"/>
  <c r="AM14" i="15"/>
  <c r="I11" i="15" s="1"/>
  <c r="AS15" i="15"/>
  <c r="O12" i="15" s="1"/>
  <c r="AS19" i="15"/>
  <c r="O16" i="15" s="1"/>
  <c r="AQ22" i="15"/>
  <c r="M19" i="15" s="1"/>
  <c r="AO23" i="15"/>
  <c r="K20" i="15" s="1"/>
  <c r="AM23" i="15"/>
  <c r="I20" i="15" s="1"/>
  <c r="AQ23" i="15"/>
  <c r="M20" i="15" s="1"/>
  <c r="AQ26" i="15"/>
  <c r="M23" i="15" s="1"/>
  <c r="AS30" i="15"/>
  <c r="O27" i="15" s="1"/>
  <c r="AM31" i="15"/>
  <c r="I28" i="15" s="1"/>
  <c r="AP42" i="15"/>
  <c r="AS16" i="15"/>
  <c r="O13" i="15" s="1"/>
  <c r="AS24" i="15"/>
  <c r="O21" i="15" s="1"/>
  <c r="AQ28" i="15"/>
  <c r="M25" i="15" s="1"/>
  <c r="AO28" i="15"/>
  <c r="K25" i="15" s="1"/>
  <c r="AQ32" i="15"/>
  <c r="M29" i="15" s="1"/>
  <c r="AO32" i="15"/>
  <c r="K29" i="15" s="1"/>
  <c r="AM40" i="15"/>
  <c r="AQ40" i="15"/>
  <c r="AS40" i="15"/>
  <c r="AO41" i="15"/>
  <c r="AM41" i="15"/>
  <c r="AQ41" i="15"/>
  <c r="AR52" i="15"/>
  <c r="AL59" i="15"/>
  <c r="AK61" i="15"/>
  <c r="AL35" i="15"/>
  <c r="H32" i="15" s="1"/>
  <c r="AS39" i="15"/>
  <c r="AK39" i="15"/>
  <c r="AQ39" i="15"/>
  <c r="AM46" i="15"/>
  <c r="AS46" i="15"/>
  <c r="AO46" i="15"/>
  <c r="AQ46" i="15"/>
  <c r="AQ48" i="15"/>
  <c r="AO48" i="15"/>
  <c r="AM48" i="15"/>
  <c r="AS48" i="15"/>
  <c r="AP53" i="15"/>
  <c r="AQ36" i="15"/>
  <c r="M33" i="15" s="1"/>
  <c r="AK36" i="15"/>
  <c r="G33" i="15" s="1"/>
  <c r="AR36" i="15"/>
  <c r="N33" i="15" s="1"/>
  <c r="AQ37" i="15"/>
  <c r="M34" i="15" s="1"/>
  <c r="AM37" i="15"/>
  <c r="I34" i="15" s="1"/>
  <c r="AO37" i="15"/>
  <c r="K34" i="15" s="1"/>
  <c r="AM39" i="15"/>
  <c r="AR41" i="15"/>
  <c r="AM42" i="15"/>
  <c r="AO42" i="15"/>
  <c r="AS42" i="15"/>
  <c r="AP43" i="15"/>
  <c r="AS45" i="15"/>
  <c r="AK45" i="15"/>
  <c r="AM45" i="15"/>
  <c r="AO45" i="15"/>
  <c r="AK46" i="15"/>
  <c r="AO47" i="15"/>
  <c r="AQ47" i="15"/>
  <c r="AK47" i="15"/>
  <c r="AM47" i="15"/>
  <c r="AK48" i="15"/>
  <c r="AS49" i="15"/>
  <c r="AK49" i="15"/>
  <c r="AO49" i="15"/>
  <c r="AQ49" i="15"/>
  <c r="AM50" i="15"/>
  <c r="AO50" i="15"/>
  <c r="AS50" i="15"/>
  <c r="AO51" i="15"/>
  <c r="AQ51" i="15"/>
  <c r="AK51" i="15"/>
  <c r="AM51" i="15"/>
  <c r="AS51" i="15"/>
  <c r="AQ16" i="15"/>
  <c r="M13" i="15" s="1"/>
  <c r="AS17" i="15"/>
  <c r="O14" i="15" s="1"/>
  <c r="AN17" i="15"/>
  <c r="J14" i="15" s="1"/>
  <c r="AS21" i="15"/>
  <c r="O18" i="15" s="1"/>
  <c r="AN21" i="15"/>
  <c r="J18" i="15" s="1"/>
  <c r="AQ24" i="15"/>
  <c r="M21" i="15" s="1"/>
  <c r="AS25" i="15"/>
  <c r="O22" i="15" s="1"/>
  <c r="AN25" i="15"/>
  <c r="J22" i="15" s="1"/>
  <c r="AS27" i="15"/>
  <c r="O24" i="15" s="1"/>
  <c r="AS28" i="15"/>
  <c r="O25" i="15" s="1"/>
  <c r="AQ29" i="15"/>
  <c r="M26" i="15" s="1"/>
  <c r="AK29" i="15"/>
  <c r="G26" i="15" s="1"/>
  <c r="AS32" i="15"/>
  <c r="O29" i="15" s="1"/>
  <c r="AQ33" i="15"/>
  <c r="M30" i="15" s="1"/>
  <c r="AK33" i="15"/>
  <c r="G30" i="15" s="1"/>
  <c r="AQ35" i="15"/>
  <c r="M32" i="15" s="1"/>
  <c r="AO35" i="15"/>
  <c r="K32" i="15" s="1"/>
  <c r="AM36" i="15"/>
  <c r="I33" i="15" s="1"/>
  <c r="AK37" i="15"/>
  <c r="G34" i="15" s="1"/>
  <c r="AO39" i="15"/>
  <c r="AK42" i="15"/>
  <c r="AQ45" i="15"/>
  <c r="AS47" i="15"/>
  <c r="AM49" i="15"/>
  <c r="AK50" i="15"/>
  <c r="AR56" i="15"/>
  <c r="AQ34" i="15"/>
  <c r="M31" i="15" s="1"/>
  <c r="AS34" i="15"/>
  <c r="O31" i="15" s="1"/>
  <c r="AK38" i="15"/>
  <c r="G35" i="15" s="1"/>
  <c r="AO43" i="15"/>
  <c r="AK43" i="15"/>
  <c r="AQ52" i="15"/>
  <c r="AO52" i="15"/>
  <c r="AK52" i="15"/>
  <c r="AM54" i="15"/>
  <c r="AO54" i="15"/>
  <c r="AS54" i="15"/>
  <c r="AO55" i="15"/>
  <c r="AK55" i="15"/>
  <c r="AQ55" i="15"/>
  <c r="AS57" i="15"/>
  <c r="AK57" i="15"/>
  <c r="AO57" i="15"/>
  <c r="AS60" i="15"/>
  <c r="AK60" i="15"/>
  <c r="AO60" i="15"/>
  <c r="AM60" i="15"/>
  <c r="AR66" i="15"/>
  <c r="AP68" i="15"/>
  <c r="AP60" i="15"/>
  <c r="AR61" i="15"/>
  <c r="AQ63" i="15"/>
  <c r="AK63" i="15"/>
  <c r="AS63" i="15"/>
  <c r="AO63" i="15"/>
  <c r="AM63" i="15"/>
  <c r="AQ64" i="15"/>
  <c r="AR67" i="15"/>
  <c r="AS53" i="15"/>
  <c r="AK53" i="15"/>
  <c r="AO53" i="15"/>
  <c r="AQ56" i="15"/>
  <c r="AK56" i="15"/>
  <c r="AO56" i="15"/>
  <c r="AP65" i="15"/>
  <c r="AM69" i="15"/>
  <c r="AO69" i="15"/>
  <c r="AS69" i="15"/>
  <c r="AQ69" i="15"/>
  <c r="AK69" i="15"/>
  <c r="AS38" i="15"/>
  <c r="O35" i="15" s="1"/>
  <c r="AQ44" i="15"/>
  <c r="AK44" i="15"/>
  <c r="AM53" i="15"/>
  <c r="AL55" i="15"/>
  <c r="AM56" i="15"/>
  <c r="AQ59" i="15"/>
  <c r="AO59" i="15"/>
  <c r="AK59" i="15"/>
  <c r="AS59" i="15"/>
  <c r="AM61" i="15"/>
  <c r="AO61" i="15"/>
  <c r="AQ61" i="15"/>
  <c r="AL64" i="15"/>
  <c r="AN65" i="15"/>
  <c r="AO62" i="15"/>
  <c r="AK62" i="15"/>
  <c r="AO64" i="15"/>
  <c r="AM66" i="15"/>
  <c r="AO70" i="15"/>
  <c r="BI70" i="15" s="1"/>
  <c r="AK70" i="15"/>
  <c r="BE70" i="15" s="1"/>
  <c r="AM65" i="15"/>
  <c r="AS65" i="15"/>
  <c r="BM65" i="15" s="1"/>
  <c r="AQ67" i="15"/>
  <c r="AO67" i="15"/>
  <c r="AS68" i="15"/>
  <c r="AK68" i="15"/>
  <c r="AO68" i="15"/>
  <c r="AO58" i="15"/>
  <c r="AQ58" i="15"/>
  <c r="AS64" i="15"/>
  <c r="AK64" i="15"/>
  <c r="AK65" i="15"/>
  <c r="AO66" i="15"/>
  <c r="AQ66" i="15"/>
  <c r="AK67" i="15"/>
  <c r="AM68" i="15"/>
  <c r="AP24" i="14"/>
  <c r="L21" i="14" s="1"/>
  <c r="AS19" i="14"/>
  <c r="O16" i="14" s="1"/>
  <c r="AK19" i="14"/>
  <c r="G16" i="14" s="1"/>
  <c r="AO19" i="14"/>
  <c r="K16" i="14" s="1"/>
  <c r="AQ19" i="14"/>
  <c r="M16" i="14" s="1"/>
  <c r="AM19" i="14"/>
  <c r="I16" i="14" s="1"/>
  <c r="AP26" i="14"/>
  <c r="L23" i="14" s="1"/>
  <c r="AS20" i="14"/>
  <c r="O17" i="14" s="1"/>
  <c r="AK20" i="14"/>
  <c r="G17" i="14" s="1"/>
  <c r="AM20" i="14"/>
  <c r="I17" i="14" s="1"/>
  <c r="AQ20" i="14"/>
  <c r="M17" i="14" s="1"/>
  <c r="AO20" i="14"/>
  <c r="K17" i="14" s="1"/>
  <c r="AN18" i="14"/>
  <c r="J15" i="14" s="1"/>
  <c r="AL21" i="14"/>
  <c r="H18" i="14" s="1"/>
  <c r="AP17" i="14"/>
  <c r="L14" i="14" s="1"/>
  <c r="AS22" i="14"/>
  <c r="O19" i="14" s="1"/>
  <c r="AK22" i="14"/>
  <c r="G19" i="14" s="1"/>
  <c r="AO22" i="14"/>
  <c r="K19" i="14" s="1"/>
  <c r="AQ22" i="14"/>
  <c r="M19" i="14" s="1"/>
  <c r="AM22" i="14"/>
  <c r="I19" i="14" s="1"/>
  <c r="AQ13" i="14"/>
  <c r="M10" i="14" s="1"/>
  <c r="AK13" i="14"/>
  <c r="G10" i="14" s="1"/>
  <c r="AR13" i="14"/>
  <c r="N10" i="14" s="1"/>
  <c r="AK15" i="14"/>
  <c r="G12" i="14" s="1"/>
  <c r="AP18" i="14"/>
  <c r="L15" i="14" s="1"/>
  <c r="AK12" i="14"/>
  <c r="G9" i="14" s="1"/>
  <c r="AM13" i="14"/>
  <c r="I10" i="14" s="1"/>
  <c r="AO15" i="14"/>
  <c r="K12" i="14" s="1"/>
  <c r="AS18" i="14"/>
  <c r="O15" i="14" s="1"/>
  <c r="AK18" i="14"/>
  <c r="G15" i="14" s="1"/>
  <c r="AS24" i="14"/>
  <c r="O21" i="14" s="1"/>
  <c r="AK24" i="14"/>
  <c r="G21" i="14" s="1"/>
  <c r="AM24" i="14"/>
  <c r="I21" i="14" s="1"/>
  <c r="AO24" i="14"/>
  <c r="K21" i="14" s="1"/>
  <c r="AS28" i="14"/>
  <c r="O25" i="14" s="1"/>
  <c r="AK28" i="14"/>
  <c r="G25" i="14" s="1"/>
  <c r="AQ28" i="14"/>
  <c r="M25" i="14" s="1"/>
  <c r="AO28" i="14"/>
  <c r="K25" i="14" s="1"/>
  <c r="AS33" i="14"/>
  <c r="O30" i="14" s="1"/>
  <c r="AK33" i="14"/>
  <c r="G30" i="14" s="1"/>
  <c r="AM33" i="14"/>
  <c r="I30" i="14" s="1"/>
  <c r="AQ33" i="14"/>
  <c r="M30" i="14" s="1"/>
  <c r="AO33" i="14"/>
  <c r="K30" i="14" s="1"/>
  <c r="AN12" i="14"/>
  <c r="J9" i="14" s="1"/>
  <c r="AN13" i="14"/>
  <c r="J10" i="14" s="1"/>
  <c r="AS15" i="14"/>
  <c r="O12" i="14" s="1"/>
  <c r="AL18" i="14"/>
  <c r="H15" i="14" s="1"/>
  <c r="AN21" i="14"/>
  <c r="J18" i="14" s="1"/>
  <c r="AS23" i="14"/>
  <c r="O20" i="14" s="1"/>
  <c r="AK23" i="14"/>
  <c r="G20" i="14" s="1"/>
  <c r="AO23" i="14"/>
  <c r="K20" i="14" s="1"/>
  <c r="AS25" i="14"/>
  <c r="O22" i="14" s="1"/>
  <c r="AK25" i="14"/>
  <c r="G22" i="14" s="1"/>
  <c r="AQ25" i="14"/>
  <c r="M22" i="14" s="1"/>
  <c r="AO25" i="14"/>
  <c r="K22" i="14" s="1"/>
  <c r="AL28" i="14"/>
  <c r="H25" i="14" s="1"/>
  <c r="AS32" i="14"/>
  <c r="O29" i="14" s="1"/>
  <c r="AK32" i="14"/>
  <c r="G29" i="14" s="1"/>
  <c r="AQ32" i="14"/>
  <c r="M29" i="14" s="1"/>
  <c r="AO32" i="14"/>
  <c r="K29" i="14" s="1"/>
  <c r="AM32" i="14"/>
  <c r="I29" i="14" s="1"/>
  <c r="AP21" i="14"/>
  <c r="L18" i="14" s="1"/>
  <c r="AM23" i="14"/>
  <c r="I20" i="14" s="1"/>
  <c r="AL25" i="14"/>
  <c r="H22" i="14" s="1"/>
  <c r="AN27" i="14"/>
  <c r="J24" i="14" s="1"/>
  <c r="AS29" i="14"/>
  <c r="O26" i="14" s="1"/>
  <c r="AK29" i="14"/>
  <c r="G26" i="14" s="1"/>
  <c r="AM29" i="14"/>
  <c r="I26" i="14" s="1"/>
  <c r="AO29" i="14"/>
  <c r="K26" i="14" s="1"/>
  <c r="AS31" i="14"/>
  <c r="O28" i="14" s="1"/>
  <c r="AK31" i="14"/>
  <c r="G28" i="14" s="1"/>
  <c r="AM31" i="14"/>
  <c r="I28" i="14" s="1"/>
  <c r="AQ31" i="14"/>
  <c r="M28" i="14" s="1"/>
  <c r="AO31" i="14"/>
  <c r="K28" i="14" s="1"/>
  <c r="AR36" i="14"/>
  <c r="N33" i="14" s="1"/>
  <c r="AQ15" i="14"/>
  <c r="M12" i="14" s="1"/>
  <c r="AM15" i="14"/>
  <c r="I12" i="14" s="1"/>
  <c r="AS17" i="14"/>
  <c r="O14" i="14" s="1"/>
  <c r="AK17" i="14"/>
  <c r="G14" i="14" s="1"/>
  <c r="AO17" i="14"/>
  <c r="K14" i="14" s="1"/>
  <c r="AQ12" i="14"/>
  <c r="M9" i="14" s="1"/>
  <c r="AS35" i="14"/>
  <c r="O32" i="14" s="1"/>
  <c r="AM12" i="14"/>
  <c r="I9" i="14" s="1"/>
  <c r="AM17" i="14"/>
  <c r="I14" i="14" s="1"/>
  <c r="AS21" i="14"/>
  <c r="O18" i="14" s="1"/>
  <c r="AK21" i="14"/>
  <c r="G18" i="14" s="1"/>
  <c r="AQ23" i="14"/>
  <c r="M20" i="14" s="1"/>
  <c r="AS26" i="14"/>
  <c r="O23" i="14" s="1"/>
  <c r="AK26" i="14"/>
  <c r="G23" i="14" s="1"/>
  <c r="AM26" i="14"/>
  <c r="I23" i="14" s="1"/>
  <c r="AO26" i="14"/>
  <c r="K23" i="14" s="1"/>
  <c r="AQ29" i="14"/>
  <c r="M26" i="14" s="1"/>
  <c r="AS30" i="14"/>
  <c r="O27" i="14" s="1"/>
  <c r="AK30" i="14"/>
  <c r="G27" i="14" s="1"/>
  <c r="AQ30" i="14"/>
  <c r="M27" i="14" s="1"/>
  <c r="AO30" i="14"/>
  <c r="K27" i="14" s="1"/>
  <c r="AM30" i="14"/>
  <c r="I27" i="14" s="1"/>
  <c r="AO63" i="14"/>
  <c r="AM62" i="14"/>
  <c r="AS65" i="14"/>
  <c r="AM52" i="14"/>
  <c r="AS45" i="14"/>
  <c r="AQ39" i="14"/>
  <c r="M36" i="14" s="1"/>
  <c r="AM42" i="14"/>
  <c r="AQ11" i="14"/>
  <c r="M8" i="14" s="1"/>
  <c r="AS11" i="14"/>
  <c r="O8" i="14" s="1"/>
  <c r="AQ14" i="14"/>
  <c r="M11" i="14" s="1"/>
  <c r="AS14" i="14"/>
  <c r="O11" i="14" s="1"/>
  <c r="AS16" i="14"/>
  <c r="O13" i="14" s="1"/>
  <c r="AM27" i="14"/>
  <c r="I24" i="14" s="1"/>
  <c r="AM35" i="14"/>
  <c r="I32" i="14" s="1"/>
  <c r="AK35" i="14"/>
  <c r="G32" i="14" s="1"/>
  <c r="AQ35" i="14"/>
  <c r="M32" i="14" s="1"/>
  <c r="AO35" i="14"/>
  <c r="K32" i="14" s="1"/>
  <c r="AQ34" i="14"/>
  <c r="M31" i="14" s="1"/>
  <c r="AS34" i="14"/>
  <c r="O31" i="14" s="1"/>
  <c r="AK34" i="14"/>
  <c r="G31" i="14" s="1"/>
  <c r="BC48" i="14"/>
  <c r="AR48" i="14"/>
  <c r="AP50" i="14"/>
  <c r="AL54" i="14"/>
  <c r="AM34" i="14"/>
  <c r="I31" i="14" s="1"/>
  <c r="AM37" i="14"/>
  <c r="I34" i="14" s="1"/>
  <c r="AK37" i="14"/>
  <c r="G34" i="14" s="1"/>
  <c r="AQ37" i="14"/>
  <c r="M34" i="14" s="1"/>
  <c r="AO37" i="14"/>
  <c r="K34" i="14" s="1"/>
  <c r="AL45" i="14"/>
  <c r="AS27" i="14"/>
  <c r="O24" i="14" s="1"/>
  <c r="AK27" i="14"/>
  <c r="G24" i="14" s="1"/>
  <c r="AO34" i="14"/>
  <c r="K31" i="14" s="1"/>
  <c r="AM36" i="14"/>
  <c r="I33" i="14" s="1"/>
  <c r="AK36" i="14"/>
  <c r="G33" i="14" s="1"/>
  <c r="AQ36" i="14"/>
  <c r="M33" i="14" s="1"/>
  <c r="AO36" i="14"/>
  <c r="K33" i="14" s="1"/>
  <c r="AS37" i="14"/>
  <c r="O34" i="14" s="1"/>
  <c r="AO43" i="14"/>
  <c r="AR47" i="14"/>
  <c r="BC47" i="14"/>
  <c r="AS55" i="14"/>
  <c r="AO38" i="14"/>
  <c r="K35" i="14" s="1"/>
  <c r="AL38" i="14"/>
  <c r="H35" i="14" s="1"/>
  <c r="AK39" i="14"/>
  <c r="G36" i="14" s="1"/>
  <c r="AK40" i="14"/>
  <c r="G37" i="14" s="1"/>
  <c r="AS42" i="14"/>
  <c r="AK42" i="14"/>
  <c r="AK43" i="14"/>
  <c r="AO44" i="14"/>
  <c r="AQ44" i="14"/>
  <c r="AK45" i="14"/>
  <c r="AS46" i="14"/>
  <c r="BM46" i="14" s="1"/>
  <c r="AK46" i="14"/>
  <c r="AQ46" i="14"/>
  <c r="AO46" i="14"/>
  <c r="AK47" i="14"/>
  <c r="AQ49" i="14"/>
  <c r="AM49" i="14"/>
  <c r="AK49" i="14"/>
  <c r="AN49" i="14"/>
  <c r="AM51" i="14"/>
  <c r="AK51" i="14"/>
  <c r="AS51" i="14"/>
  <c r="AR58" i="14"/>
  <c r="AS60" i="14"/>
  <c r="AK60" i="14"/>
  <c r="AM60" i="14"/>
  <c r="AO60" i="14"/>
  <c r="AQ60" i="14"/>
  <c r="AR66" i="14"/>
  <c r="AQ38" i="14"/>
  <c r="M35" i="14" s="1"/>
  <c r="AQ41" i="14"/>
  <c r="M38" i="14" s="1"/>
  <c r="AK41" i="14"/>
  <c r="G38" i="14" s="1"/>
  <c r="AL46" i="14"/>
  <c r="AR49" i="14"/>
  <c r="AN51" i="14"/>
  <c r="AY51" i="14"/>
  <c r="AO56" i="14"/>
  <c r="AM56" i="14"/>
  <c r="AK56" i="14"/>
  <c r="AP58" i="14"/>
  <c r="AS38" i="14"/>
  <c r="O35" i="14" s="1"/>
  <c r="AN42" i="14"/>
  <c r="AP43" i="14"/>
  <c r="AO48" i="14"/>
  <c r="AM48" i="14"/>
  <c r="AK48" i="14"/>
  <c r="AS50" i="14"/>
  <c r="AK50" i="14"/>
  <c r="AM50" i="14"/>
  <c r="AM55" i="14"/>
  <c r="AQ55" i="14"/>
  <c r="AO55" i="14"/>
  <c r="AQ56" i="14"/>
  <c r="AR56" i="14"/>
  <c r="AK38" i="14"/>
  <c r="G35" i="14" s="1"/>
  <c r="AS39" i="14"/>
  <c r="O36" i="14" s="1"/>
  <c r="AS40" i="14"/>
  <c r="O37" i="14" s="1"/>
  <c r="AO41" i="14"/>
  <c r="K38" i="14" s="1"/>
  <c r="AP42" i="14"/>
  <c r="AM43" i="14"/>
  <c r="AS43" i="14"/>
  <c r="AQ45" i="14"/>
  <c r="AO45" i="14"/>
  <c r="AM47" i="14"/>
  <c r="AQ47" i="14"/>
  <c r="AO47" i="14"/>
  <c r="AQ48" i="14"/>
  <c r="AO50" i="14"/>
  <c r="BI50" i="14" s="1"/>
  <c r="AS54" i="14"/>
  <c r="AK54" i="14"/>
  <c r="AQ54" i="14"/>
  <c r="AO54" i="14"/>
  <c r="AQ59" i="14"/>
  <c r="AM59" i="14"/>
  <c r="AK59" i="14"/>
  <c r="AS59" i="14"/>
  <c r="AO59" i="14"/>
  <c r="AQ52" i="14"/>
  <c r="AO53" i="14"/>
  <c r="AK57" i="14"/>
  <c r="AK58" i="14"/>
  <c r="AM65" i="14"/>
  <c r="AO65" i="14"/>
  <c r="AQ65" i="14"/>
  <c r="AQ66" i="14"/>
  <c r="AS69" i="14"/>
  <c r="AK69" i="14"/>
  <c r="AM69" i="14"/>
  <c r="AQ69" i="14"/>
  <c r="AO69" i="14"/>
  <c r="AS52" i="14"/>
  <c r="AN52" i="14"/>
  <c r="AS53" i="14"/>
  <c r="AM57" i="14"/>
  <c r="AM61" i="14"/>
  <c r="AK61" i="14"/>
  <c r="AJ62" i="14"/>
  <c r="AS64" i="14"/>
  <c r="AK64" i="14"/>
  <c r="AO64" i="14"/>
  <c r="AQ64" i="14"/>
  <c r="AL64" i="14"/>
  <c r="AS70" i="14"/>
  <c r="BM70" i="14" s="1"/>
  <c r="AS57" i="14"/>
  <c r="AO58" i="14"/>
  <c r="AM58" i="14"/>
  <c r="AL63" i="14"/>
  <c r="AO66" i="14"/>
  <c r="AK66" i="14"/>
  <c r="AM66" i="14"/>
  <c r="AS62" i="14"/>
  <c r="AN62" i="14"/>
  <c r="AS63" i="14"/>
  <c r="AM67" i="14"/>
  <c r="AQ68" i="14"/>
  <c r="AS68" i="14"/>
  <c r="AK68" i="14"/>
  <c r="AM70" i="14"/>
  <c r="BG70" i="14" s="1"/>
  <c r="AO70" i="14"/>
  <c r="BI70" i="14" s="1"/>
  <c r="AS67" i="14"/>
  <c r="AM68" i="14"/>
  <c r="AK70" i="14"/>
  <c r="BE70" i="14" s="1"/>
  <c r="AK67" i="14"/>
  <c r="AO68" i="14"/>
  <c r="AQ70" i="14"/>
  <c r="BK70" i="14" s="1"/>
  <c r="AO13" i="13"/>
  <c r="K10" i="13" s="1"/>
  <c r="AS13" i="13"/>
  <c r="O10" i="13" s="1"/>
  <c r="AK13" i="13"/>
  <c r="G10" i="13" s="1"/>
  <c r="AQ13" i="13"/>
  <c r="M10" i="13" s="1"/>
  <c r="AJ27" i="13"/>
  <c r="F24" i="13" s="1"/>
  <c r="AS12" i="13"/>
  <c r="O9" i="13" s="1"/>
  <c r="AK12" i="13"/>
  <c r="G9" i="13" s="1"/>
  <c r="AQ12" i="13"/>
  <c r="M9" i="13" s="1"/>
  <c r="AO12" i="13"/>
  <c r="K9" i="13" s="1"/>
  <c r="AM13" i="13"/>
  <c r="I10" i="13" s="1"/>
  <c r="AO16" i="13"/>
  <c r="K13" i="13" s="1"/>
  <c r="AS16" i="13"/>
  <c r="O13" i="13" s="1"/>
  <c r="AK16" i="13"/>
  <c r="G13" i="13" s="1"/>
  <c r="AQ16" i="13"/>
  <c r="M13" i="13" s="1"/>
  <c r="AL24" i="13"/>
  <c r="H21" i="13" s="1"/>
  <c r="AL28" i="13"/>
  <c r="H25" i="13" s="1"/>
  <c r="AS60" i="13"/>
  <c r="AQ39" i="13"/>
  <c r="M36" i="13" s="1"/>
  <c r="AQ54" i="13"/>
  <c r="AO11" i="13"/>
  <c r="K8" i="13" s="1"/>
  <c r="AK31" i="13"/>
  <c r="G28" i="13" s="1"/>
  <c r="AS30" i="13"/>
  <c r="O27" i="13" s="1"/>
  <c r="AS25" i="13"/>
  <c r="O22" i="13" s="1"/>
  <c r="AO23" i="13"/>
  <c r="K20" i="13" s="1"/>
  <c r="AM32" i="13"/>
  <c r="I29" i="13" s="1"/>
  <c r="AQ29" i="13"/>
  <c r="M26" i="13" s="1"/>
  <c r="AQ24" i="13"/>
  <c r="M21" i="13" s="1"/>
  <c r="AS11" i="13"/>
  <c r="O8" i="13" s="1"/>
  <c r="AK11" i="13"/>
  <c r="G8" i="13" s="1"/>
  <c r="AQ11" i="13"/>
  <c r="M8" i="13" s="1"/>
  <c r="AO18" i="13"/>
  <c r="K15" i="13" s="1"/>
  <c r="AM12" i="13"/>
  <c r="I9" i="13" s="1"/>
  <c r="AO15" i="13"/>
  <c r="K12" i="13" s="1"/>
  <c r="AS15" i="13"/>
  <c r="O12" i="13" s="1"/>
  <c r="AK15" i="13"/>
  <c r="G12" i="13" s="1"/>
  <c r="AQ15" i="13"/>
  <c r="M12" i="13" s="1"/>
  <c r="AM16" i="13"/>
  <c r="I13" i="13" s="1"/>
  <c r="AQ17" i="13"/>
  <c r="M14" i="13" s="1"/>
  <c r="AO17" i="13"/>
  <c r="K14" i="13" s="1"/>
  <c r="AM17" i="13"/>
  <c r="I14" i="13" s="1"/>
  <c r="AS17" i="13"/>
  <c r="O14" i="13" s="1"/>
  <c r="AK17" i="13"/>
  <c r="G14" i="13" s="1"/>
  <c r="AM11" i="13"/>
  <c r="I8" i="13" s="1"/>
  <c r="AO14" i="13"/>
  <c r="K11" i="13" s="1"/>
  <c r="AS14" i="13"/>
  <c r="O11" i="13" s="1"/>
  <c r="AK14" i="13"/>
  <c r="G11" i="13" s="1"/>
  <c r="AQ14" i="13"/>
  <c r="M11" i="13" s="1"/>
  <c r="AM15" i="13"/>
  <c r="I12" i="13" s="1"/>
  <c r="AN19" i="13"/>
  <c r="J16" i="13" s="1"/>
  <c r="AL14" i="13"/>
  <c r="H11" i="13" s="1"/>
  <c r="AJ29" i="13"/>
  <c r="F26" i="13" s="1"/>
  <c r="AK19" i="13"/>
  <c r="G16" i="13" s="1"/>
  <c r="AS20" i="13"/>
  <c r="O17" i="13" s="1"/>
  <c r="AS18" i="13"/>
  <c r="O15" i="13" s="1"/>
  <c r="AK20" i="13"/>
  <c r="G17" i="13" s="1"/>
  <c r="AS21" i="13"/>
  <c r="O18" i="13" s="1"/>
  <c r="AN21" i="13"/>
  <c r="J18" i="13" s="1"/>
  <c r="AS23" i="13"/>
  <c r="O20" i="13" s="1"/>
  <c r="AR24" i="13"/>
  <c r="N21" i="13" s="1"/>
  <c r="AO25" i="13"/>
  <c r="K22" i="13" s="1"/>
  <c r="AM25" i="13"/>
  <c r="I22" i="13" s="1"/>
  <c r="AO26" i="13"/>
  <c r="K23" i="13" s="1"/>
  <c r="AQ26" i="13"/>
  <c r="M23" i="13" s="1"/>
  <c r="AK18" i="13"/>
  <c r="G15" i="13" s="1"/>
  <c r="AM20" i="13"/>
  <c r="I17" i="13" s="1"/>
  <c r="AK21" i="13"/>
  <c r="G18" i="13" s="1"/>
  <c r="AO22" i="13"/>
  <c r="K19" i="13" s="1"/>
  <c r="AK23" i="13"/>
  <c r="G20" i="13" s="1"/>
  <c r="AK25" i="13"/>
  <c r="G22" i="13" s="1"/>
  <c r="AK26" i="13"/>
  <c r="G23" i="13" s="1"/>
  <c r="AL26" i="13"/>
  <c r="H23" i="13" s="1"/>
  <c r="AO30" i="13"/>
  <c r="K27" i="13" s="1"/>
  <c r="AK30" i="13"/>
  <c r="G27" i="13" s="1"/>
  <c r="AQ30" i="13"/>
  <c r="M27" i="13" s="1"/>
  <c r="AO32" i="13"/>
  <c r="K29" i="13" s="1"/>
  <c r="AQ32" i="13"/>
  <c r="M29" i="13" s="1"/>
  <c r="AK32" i="13"/>
  <c r="G29" i="13" s="1"/>
  <c r="AO38" i="13"/>
  <c r="K35" i="13" s="1"/>
  <c r="AQ19" i="13"/>
  <c r="AS19" i="13"/>
  <c r="O16" i="13" s="1"/>
  <c r="AS22" i="13"/>
  <c r="O19" i="13" s="1"/>
  <c r="AP42" i="13"/>
  <c r="AJ44" i="13"/>
  <c r="AR26" i="13"/>
  <c r="N23" i="13" s="1"/>
  <c r="AR32" i="13"/>
  <c r="N29" i="13" s="1"/>
  <c r="AM19" i="13"/>
  <c r="I16" i="13" s="1"/>
  <c r="AM22" i="13"/>
  <c r="I19" i="13" s="1"/>
  <c r="AO24" i="13"/>
  <c r="K21" i="13" s="1"/>
  <c r="AK24" i="13"/>
  <c r="G21" i="13" s="1"/>
  <c r="AO27" i="13"/>
  <c r="K24" i="13" s="1"/>
  <c r="AM27" i="13"/>
  <c r="I24" i="13" s="1"/>
  <c r="AO28" i="13"/>
  <c r="K25" i="13" s="1"/>
  <c r="AK28" i="13"/>
  <c r="G25" i="13" s="1"/>
  <c r="AR28" i="13"/>
  <c r="N25" i="13" s="1"/>
  <c r="AO29" i="13"/>
  <c r="K26" i="13" s="1"/>
  <c r="AM29" i="13"/>
  <c r="I26" i="13" s="1"/>
  <c r="AL30" i="13"/>
  <c r="H27" i="13" s="1"/>
  <c r="AR39" i="13"/>
  <c r="N36" i="13" s="1"/>
  <c r="AN41" i="13"/>
  <c r="J38" i="13" s="1"/>
  <c r="AL48" i="13"/>
  <c r="AS31" i="13"/>
  <c r="O28" i="13" s="1"/>
  <c r="AK34" i="13"/>
  <c r="G31" i="13" s="1"/>
  <c r="AS35" i="13"/>
  <c r="O32" i="13" s="1"/>
  <c r="AN35" i="13"/>
  <c r="J32" i="13" s="1"/>
  <c r="AK36" i="13"/>
  <c r="G33" i="13" s="1"/>
  <c r="AP38" i="13"/>
  <c r="L35" i="13" s="1"/>
  <c r="AO40" i="13"/>
  <c r="K37" i="13" s="1"/>
  <c r="AQ40" i="13"/>
  <c r="M37" i="13" s="1"/>
  <c r="AS40" i="13"/>
  <c r="O37" i="13" s="1"/>
  <c r="AM47" i="13"/>
  <c r="AO47" i="13"/>
  <c r="AK47" i="13"/>
  <c r="AP47" i="13"/>
  <c r="AM51" i="13"/>
  <c r="AS51" i="13"/>
  <c r="AK51" i="13"/>
  <c r="AO51" i="13"/>
  <c r="AR53" i="13"/>
  <c r="AN57" i="13"/>
  <c r="AO58" i="13"/>
  <c r="AS37" i="13"/>
  <c r="O34" i="13" s="1"/>
  <c r="AK37" i="13"/>
  <c r="G34" i="13" s="1"/>
  <c r="AM37" i="13"/>
  <c r="I34" i="13" s="1"/>
  <c r="AO37" i="13"/>
  <c r="K34" i="13" s="1"/>
  <c r="AM43" i="13"/>
  <c r="AO43" i="13"/>
  <c r="AK43" i="13"/>
  <c r="AS46" i="13"/>
  <c r="AK46" i="13"/>
  <c r="AM46" i="13"/>
  <c r="AQ49" i="13"/>
  <c r="AO49" i="13"/>
  <c r="AS49" i="13"/>
  <c r="AK49" i="13"/>
  <c r="AM49" i="13"/>
  <c r="AS52" i="13"/>
  <c r="AO52" i="13"/>
  <c r="AM52" i="13"/>
  <c r="AQ52" i="13"/>
  <c r="AP58" i="13"/>
  <c r="AR62" i="13"/>
  <c r="AL65" i="13"/>
  <c r="AO33" i="13"/>
  <c r="K30" i="13" s="1"/>
  <c r="AS33" i="13"/>
  <c r="O30" i="13" s="1"/>
  <c r="AQ34" i="13"/>
  <c r="M31" i="13" s="1"/>
  <c r="AQ36" i="13"/>
  <c r="M33" i="13" s="1"/>
  <c r="AQ37" i="13"/>
  <c r="M34" i="13" s="1"/>
  <c r="AM39" i="13"/>
  <c r="I36" i="13" s="1"/>
  <c r="AO39" i="13"/>
  <c r="K36" i="13" s="1"/>
  <c r="AK39" i="13"/>
  <c r="G36" i="13" s="1"/>
  <c r="AS42" i="13"/>
  <c r="AK42" i="13"/>
  <c r="AM42" i="13"/>
  <c r="AQ43" i="13"/>
  <c r="AQ45" i="13"/>
  <c r="AS45" i="13"/>
  <c r="AK45" i="13"/>
  <c r="AM45" i="13"/>
  <c r="AO46" i="13"/>
  <c r="AO48" i="13"/>
  <c r="AQ48" i="13"/>
  <c r="AS48" i="13"/>
  <c r="AS50" i="13"/>
  <c r="AK50" i="13"/>
  <c r="AQ50" i="13"/>
  <c r="AM50" i="13"/>
  <c r="AP51" i="13"/>
  <c r="AK52" i="13"/>
  <c r="AN55" i="13"/>
  <c r="AS56" i="13"/>
  <c r="AK56" i="13"/>
  <c r="AQ56" i="13"/>
  <c r="AM56" i="13"/>
  <c r="AL59" i="13"/>
  <c r="AL60" i="13"/>
  <c r="AS34" i="13"/>
  <c r="O31" i="13" s="1"/>
  <c r="AN34" i="13"/>
  <c r="J31" i="13" s="1"/>
  <c r="AS36" i="13"/>
  <c r="O33" i="13" s="1"/>
  <c r="AN36" i="13"/>
  <c r="J33" i="13" s="1"/>
  <c r="AS38" i="13"/>
  <c r="O35" i="13" s="1"/>
  <c r="AK38" i="13"/>
  <c r="G35" i="13" s="1"/>
  <c r="AM38" i="13"/>
  <c r="I35" i="13" s="1"/>
  <c r="AQ41" i="13"/>
  <c r="M38" i="13" s="1"/>
  <c r="AS41" i="13"/>
  <c r="O38" i="13" s="1"/>
  <c r="AK41" i="13"/>
  <c r="G38" i="13" s="1"/>
  <c r="AM41" i="13"/>
  <c r="I38" i="13" s="1"/>
  <c r="AS43" i="13"/>
  <c r="AO44" i="13"/>
  <c r="AQ44" i="13"/>
  <c r="AS44" i="13"/>
  <c r="AQ46" i="13"/>
  <c r="AN56" i="13"/>
  <c r="AS61" i="13"/>
  <c r="BM61" i="13" s="1"/>
  <c r="AK61" i="13"/>
  <c r="AO61" i="13"/>
  <c r="AM61" i="13"/>
  <c r="AQ61" i="13"/>
  <c r="AM53" i="13"/>
  <c r="AO53" i="13"/>
  <c r="AK53" i="13"/>
  <c r="AQ53" i="13"/>
  <c r="AM57" i="13"/>
  <c r="AS57" i="13"/>
  <c r="AQ57" i="13"/>
  <c r="AK57" i="13"/>
  <c r="AJ59" i="13"/>
  <c r="BC63" i="13"/>
  <c r="AR63" i="13"/>
  <c r="AM54" i="13"/>
  <c r="AM55" i="13"/>
  <c r="AQ64" i="13"/>
  <c r="AK64" i="13"/>
  <c r="AN67" i="13"/>
  <c r="AS69" i="13"/>
  <c r="AK69" i="13"/>
  <c r="AQ69" i="13"/>
  <c r="AM69" i="13"/>
  <c r="AM62" i="13"/>
  <c r="AO62" i="13"/>
  <c r="AO63" i="13"/>
  <c r="AK63" i="13"/>
  <c r="AN65" i="13"/>
  <c r="AM66" i="13"/>
  <c r="AS66" i="13"/>
  <c r="AK66" i="13"/>
  <c r="AS54" i="13"/>
  <c r="AN54" i="13"/>
  <c r="AS55" i="13"/>
  <c r="AM58" i="13"/>
  <c r="AS58" i="13"/>
  <c r="AQ60" i="13"/>
  <c r="AO60" i="13"/>
  <c r="AK62" i="13"/>
  <c r="AM63" i="13"/>
  <c r="AN64" i="13"/>
  <c r="AO66" i="13"/>
  <c r="AR67" i="13"/>
  <c r="AM70" i="13"/>
  <c r="BG70" i="13" s="1"/>
  <c r="AS70" i="13"/>
  <c r="BM70" i="13" s="1"/>
  <c r="AK70" i="13"/>
  <c r="BE70" i="13" s="1"/>
  <c r="AQ70" i="13"/>
  <c r="BK70" i="13" s="1"/>
  <c r="AO70" i="13"/>
  <c r="BI70" i="13" s="1"/>
  <c r="AK54" i="13"/>
  <c r="AK55" i="13"/>
  <c r="AK58" i="13"/>
  <c r="AO59" i="13"/>
  <c r="AQ59" i="13"/>
  <c r="AK60" i="13"/>
  <c r="AQ62" i="13"/>
  <c r="AQ63" i="13"/>
  <c r="AS65" i="13"/>
  <c r="AK65" i="13"/>
  <c r="AQ66" i="13"/>
  <c r="AQ68" i="13"/>
  <c r="AO68" i="13"/>
  <c r="AS68" i="13"/>
  <c r="AK68" i="13"/>
  <c r="AM68" i="13"/>
  <c r="AQ67" i="13"/>
  <c r="AM67" i="13"/>
  <c r="AL16" i="12"/>
  <c r="H13" i="12" s="1"/>
  <c r="AN17" i="12"/>
  <c r="J14" i="12" s="1"/>
  <c r="AQ13" i="12"/>
  <c r="M10" i="12" s="1"/>
  <c r="AO13" i="12"/>
  <c r="K10" i="12" s="1"/>
  <c r="AR13" i="12"/>
  <c r="N10" i="12" s="1"/>
  <c r="AS18" i="12"/>
  <c r="O15" i="12" s="1"/>
  <c r="AK18" i="12"/>
  <c r="G15" i="12" s="1"/>
  <c r="AQ18" i="12"/>
  <c r="M15" i="12" s="1"/>
  <c r="AS19" i="12"/>
  <c r="O16" i="12" s="1"/>
  <c r="AK19" i="12"/>
  <c r="G16" i="12" s="1"/>
  <c r="AQ19" i="12"/>
  <c r="M16" i="12" s="1"/>
  <c r="AS21" i="12"/>
  <c r="O18" i="12" s="1"/>
  <c r="AK21" i="12"/>
  <c r="G18" i="12" s="1"/>
  <c r="AO21" i="12"/>
  <c r="K18" i="12" s="1"/>
  <c r="AM21" i="12"/>
  <c r="I18" i="12" s="1"/>
  <c r="AP27" i="12"/>
  <c r="L24" i="12" s="1"/>
  <c r="AS65" i="12"/>
  <c r="AM62" i="12"/>
  <c r="AK56" i="12"/>
  <c r="AK41" i="12"/>
  <c r="AQ44" i="12"/>
  <c r="AO11" i="12"/>
  <c r="K8" i="12" s="1"/>
  <c r="AM37" i="12"/>
  <c r="I34" i="12" s="1"/>
  <c r="AO28" i="12"/>
  <c r="K25" i="12" s="1"/>
  <c r="AQ11" i="12"/>
  <c r="M8" i="12" s="1"/>
  <c r="AR11" i="12"/>
  <c r="N8" i="12" s="1"/>
  <c r="AK13" i="12"/>
  <c r="G10" i="12" s="1"/>
  <c r="AM15" i="12"/>
  <c r="I12" i="12" s="1"/>
  <c r="AK16" i="12"/>
  <c r="G13" i="12" s="1"/>
  <c r="AM17" i="12"/>
  <c r="I14" i="12" s="1"/>
  <c r="AM18" i="12"/>
  <c r="I15" i="12" s="1"/>
  <c r="AM19" i="12"/>
  <c r="I16" i="12" s="1"/>
  <c r="AQ21" i="12"/>
  <c r="M18" i="12" s="1"/>
  <c r="AS23" i="12"/>
  <c r="O20" i="12" s="1"/>
  <c r="AK23" i="12"/>
  <c r="G20" i="12" s="1"/>
  <c r="AO23" i="12"/>
  <c r="K20" i="12" s="1"/>
  <c r="AM23" i="12"/>
  <c r="I20" i="12" s="1"/>
  <c r="AS24" i="12"/>
  <c r="O21" i="12" s="1"/>
  <c r="AK24" i="12"/>
  <c r="G21" i="12" s="1"/>
  <c r="AM24" i="12"/>
  <c r="I21" i="12" s="1"/>
  <c r="AQ24" i="12"/>
  <c r="M21" i="12" s="1"/>
  <c r="AO24" i="12"/>
  <c r="K21" i="12" s="1"/>
  <c r="AS31" i="12"/>
  <c r="O28" i="12" s="1"/>
  <c r="AK31" i="12"/>
  <c r="G28" i="12" s="1"/>
  <c r="AM31" i="12"/>
  <c r="I28" i="12" s="1"/>
  <c r="AQ31" i="12"/>
  <c r="M28" i="12" s="1"/>
  <c r="AO31" i="12"/>
  <c r="K28" i="12" s="1"/>
  <c r="AK11" i="12"/>
  <c r="G8" i="12" s="1"/>
  <c r="AQ12" i="12"/>
  <c r="M9" i="12" s="1"/>
  <c r="AO12" i="12"/>
  <c r="K9" i="12" s="1"/>
  <c r="AJ12" i="12"/>
  <c r="F9" i="12" s="1"/>
  <c r="AR12" i="12"/>
  <c r="N9" i="12" s="1"/>
  <c r="AM13" i="12"/>
  <c r="I10" i="12" s="1"/>
  <c r="AO14" i="12"/>
  <c r="K11" i="12" s="1"/>
  <c r="AQ14" i="12"/>
  <c r="M11" i="12" s="1"/>
  <c r="AR14" i="12"/>
  <c r="N11" i="12" s="1"/>
  <c r="AO18" i="12"/>
  <c r="K15" i="12" s="1"/>
  <c r="AO19" i="12"/>
  <c r="K16" i="12" s="1"/>
  <c r="AS20" i="12"/>
  <c r="O17" i="12" s="1"/>
  <c r="AK20" i="12"/>
  <c r="G17" i="12" s="1"/>
  <c r="AQ20" i="12"/>
  <c r="M17" i="12" s="1"/>
  <c r="AO20" i="12"/>
  <c r="K17" i="12" s="1"/>
  <c r="AM20" i="12"/>
  <c r="I17" i="12" s="1"/>
  <c r="AQ23" i="12"/>
  <c r="M20" i="12" s="1"/>
  <c r="AQ34" i="12"/>
  <c r="M31" i="12" s="1"/>
  <c r="AS29" i="12"/>
  <c r="O26" i="12" s="1"/>
  <c r="AK29" i="12"/>
  <c r="G26" i="12" s="1"/>
  <c r="AM29" i="12"/>
  <c r="I26" i="12" s="1"/>
  <c r="AQ29" i="12"/>
  <c r="M26" i="12" s="1"/>
  <c r="AO29" i="12"/>
  <c r="K26" i="12" s="1"/>
  <c r="AS33" i="12"/>
  <c r="O30" i="12" s="1"/>
  <c r="AK33" i="12"/>
  <c r="G30" i="12" s="1"/>
  <c r="AM33" i="12"/>
  <c r="I30" i="12" s="1"/>
  <c r="AQ33" i="12"/>
  <c r="M30" i="12" s="1"/>
  <c r="AO33" i="12"/>
  <c r="K30" i="12" s="1"/>
  <c r="AQ15" i="12"/>
  <c r="M12" i="12" s="1"/>
  <c r="AO15" i="12"/>
  <c r="K12" i="12" s="1"/>
  <c r="AQ17" i="12"/>
  <c r="M14" i="12" s="1"/>
  <c r="AS17" i="12"/>
  <c r="O14" i="12" s="1"/>
  <c r="AK17" i="12"/>
  <c r="G14" i="12" s="1"/>
  <c r="AK15" i="12"/>
  <c r="G12" i="12" s="1"/>
  <c r="AO16" i="12"/>
  <c r="K13" i="12" s="1"/>
  <c r="AQ16" i="12"/>
  <c r="M13" i="12" s="1"/>
  <c r="AS26" i="12"/>
  <c r="O23" i="12" s="1"/>
  <c r="AK26" i="12"/>
  <c r="G23" i="12" s="1"/>
  <c r="AM26" i="12"/>
  <c r="I23" i="12" s="1"/>
  <c r="AQ26" i="12"/>
  <c r="M23" i="12" s="1"/>
  <c r="AO26" i="12"/>
  <c r="K23" i="12" s="1"/>
  <c r="AS22" i="12"/>
  <c r="O19" i="12" s="1"/>
  <c r="AK22" i="12"/>
  <c r="G19" i="12" s="1"/>
  <c r="AS25" i="12"/>
  <c r="O22" i="12" s="1"/>
  <c r="AK25" i="12"/>
  <c r="G22" i="12" s="1"/>
  <c r="AM25" i="12"/>
  <c r="I22" i="12" s="1"/>
  <c r="AS28" i="12"/>
  <c r="O25" i="12" s="1"/>
  <c r="AK28" i="12"/>
  <c r="G25" i="12" s="1"/>
  <c r="AM28" i="12"/>
  <c r="I25" i="12" s="1"/>
  <c r="AS30" i="12"/>
  <c r="O27" i="12" s="1"/>
  <c r="AK30" i="12"/>
  <c r="G27" i="12" s="1"/>
  <c r="AM30" i="12"/>
  <c r="I27" i="12" s="1"/>
  <c r="AS32" i="12"/>
  <c r="O29" i="12" s="1"/>
  <c r="AK32" i="12"/>
  <c r="G29" i="12" s="1"/>
  <c r="AM32" i="12"/>
  <c r="I29" i="12" s="1"/>
  <c r="AS35" i="12"/>
  <c r="O32" i="12" s="1"/>
  <c r="AK35" i="12"/>
  <c r="G32" i="12" s="1"/>
  <c r="AM35" i="12"/>
  <c r="I32" i="12" s="1"/>
  <c r="AN39" i="12"/>
  <c r="J36" i="12" s="1"/>
  <c r="AM47" i="12"/>
  <c r="AS47" i="12"/>
  <c r="AQ47" i="12"/>
  <c r="AK47" i="12"/>
  <c r="AO47" i="12"/>
  <c r="AS27" i="12"/>
  <c r="O24" i="12" s="1"/>
  <c r="AK27" i="12"/>
  <c r="G24" i="12" s="1"/>
  <c r="AM27" i="12"/>
  <c r="I24" i="12" s="1"/>
  <c r="AS34" i="12"/>
  <c r="O31" i="12" s="1"/>
  <c r="AK34" i="12"/>
  <c r="G31" i="12" s="1"/>
  <c r="AM34" i="12"/>
  <c r="I31" i="12" s="1"/>
  <c r="AS36" i="12"/>
  <c r="O33" i="12" s="1"/>
  <c r="AK36" i="12"/>
  <c r="G33" i="12" s="1"/>
  <c r="AQ36" i="12"/>
  <c r="M33" i="12" s="1"/>
  <c r="AM36" i="12"/>
  <c r="I33" i="12" s="1"/>
  <c r="AM43" i="12"/>
  <c r="AO43" i="12"/>
  <c r="AK43" i="12"/>
  <c r="AQ43" i="12"/>
  <c r="AS43" i="12"/>
  <c r="AO22" i="12"/>
  <c r="K19" i="12" s="1"/>
  <c r="AQ25" i="12"/>
  <c r="M22" i="12" s="1"/>
  <c r="AO27" i="12"/>
  <c r="K24" i="12" s="1"/>
  <c r="AQ28" i="12"/>
  <c r="M25" i="12" s="1"/>
  <c r="AQ30" i="12"/>
  <c r="M27" i="12" s="1"/>
  <c r="AQ32" i="12"/>
  <c r="M29" i="12" s="1"/>
  <c r="AO34" i="12"/>
  <c r="K31" i="12" s="1"/>
  <c r="AQ35" i="12"/>
  <c r="M32" i="12" s="1"/>
  <c r="AO36" i="12"/>
  <c r="K33" i="12" s="1"/>
  <c r="AS37" i="12"/>
  <c r="O34" i="12" s="1"/>
  <c r="AK37" i="12"/>
  <c r="G34" i="12" s="1"/>
  <c r="AO37" i="12"/>
  <c r="K34" i="12" s="1"/>
  <c r="AM39" i="12"/>
  <c r="I36" i="12" s="1"/>
  <c r="AS39" i="12"/>
  <c r="O36" i="12" s="1"/>
  <c r="AQ39" i="12"/>
  <c r="M36" i="12" s="1"/>
  <c r="AK39" i="12"/>
  <c r="G36" i="12" s="1"/>
  <c r="AN46" i="12"/>
  <c r="AP50" i="12"/>
  <c r="AL53" i="12"/>
  <c r="AL58" i="12"/>
  <c r="AS38" i="12"/>
  <c r="O35" i="12" s="1"/>
  <c r="AK38" i="12"/>
  <c r="G35" i="12" s="1"/>
  <c r="AQ38" i="12"/>
  <c r="M35" i="12" s="1"/>
  <c r="AM38" i="12"/>
  <c r="I35" i="12" s="1"/>
  <c r="AN45" i="12"/>
  <c r="AP37" i="12"/>
  <c r="L34" i="12" s="1"/>
  <c r="AO38" i="12"/>
  <c r="AS42" i="12"/>
  <c r="AK42" i="12"/>
  <c r="AO42" i="12"/>
  <c r="AM42" i="12"/>
  <c r="AQ42" i="12"/>
  <c r="AS46" i="12"/>
  <c r="AK46" i="12"/>
  <c r="AQ46" i="12"/>
  <c r="AM46" i="12"/>
  <c r="AS40" i="12"/>
  <c r="O37" i="12" s="1"/>
  <c r="AN40" i="12"/>
  <c r="J37" i="12" s="1"/>
  <c r="AS41" i="12"/>
  <c r="AM44" i="12"/>
  <c r="AM45" i="12"/>
  <c r="AO48" i="12"/>
  <c r="AS48" i="12"/>
  <c r="AQ49" i="12"/>
  <c r="AS49" i="12"/>
  <c r="AQ51" i="12"/>
  <c r="AM52" i="12"/>
  <c r="AN54" i="12"/>
  <c r="AM56" i="12"/>
  <c r="AQ56" i="12"/>
  <c r="AS56" i="12"/>
  <c r="AO57" i="12"/>
  <c r="AM57" i="12"/>
  <c r="AQ57" i="12"/>
  <c r="AN59" i="12"/>
  <c r="AN60" i="12"/>
  <c r="AN61" i="12"/>
  <c r="AY61" i="12"/>
  <c r="AJ48" i="12"/>
  <c r="AJ49" i="12"/>
  <c r="AS50" i="12"/>
  <c r="AK50" i="12"/>
  <c r="AS51" i="12"/>
  <c r="AS55" i="12"/>
  <c r="AK55" i="12"/>
  <c r="AQ55" i="12"/>
  <c r="AL60" i="12"/>
  <c r="AP61" i="12"/>
  <c r="AL40" i="12"/>
  <c r="H37" i="12" s="1"/>
  <c r="AS44" i="12"/>
  <c r="AN44" i="12"/>
  <c r="AS45" i="12"/>
  <c r="AL48" i="12"/>
  <c r="AM50" i="12"/>
  <c r="AK51" i="12"/>
  <c r="AS52" i="12"/>
  <c r="AM55" i="12"/>
  <c r="AN56" i="12"/>
  <c r="AR57" i="12"/>
  <c r="AO64" i="12"/>
  <c r="AS64" i="12"/>
  <c r="AK64" i="12"/>
  <c r="AQ64" i="12"/>
  <c r="AM64" i="12"/>
  <c r="AQ40" i="12"/>
  <c r="M37" i="12" s="1"/>
  <c r="AO41" i="12"/>
  <c r="AK44" i="12"/>
  <c r="AK45" i="12"/>
  <c r="AO50" i="12"/>
  <c r="AO51" i="12"/>
  <c r="AK52" i="12"/>
  <c r="AO53" i="12"/>
  <c r="AK53" i="12"/>
  <c r="AR53" i="12"/>
  <c r="AO55" i="12"/>
  <c r="AJ57" i="12"/>
  <c r="AO58" i="12"/>
  <c r="AK58" i="12"/>
  <c r="AQ58" i="12"/>
  <c r="AS58" i="12"/>
  <c r="AQ59" i="12"/>
  <c r="AK59" i="12"/>
  <c r="AM67" i="12"/>
  <c r="AQ67" i="12"/>
  <c r="AK67" i="12"/>
  <c r="AO67" i="12"/>
  <c r="AP68" i="12"/>
  <c r="AQ65" i="12"/>
  <c r="AM65" i="12"/>
  <c r="AK65" i="12"/>
  <c r="AO65" i="12"/>
  <c r="AS66" i="12"/>
  <c r="AK66" i="12"/>
  <c r="AO66" i="12"/>
  <c r="AQ66" i="12"/>
  <c r="AN69" i="12"/>
  <c r="AQ54" i="12"/>
  <c r="AS54" i="12"/>
  <c r="AS60" i="12"/>
  <c r="AK60" i="12"/>
  <c r="AM61" i="12"/>
  <c r="AS61" i="12"/>
  <c r="AK61" i="12"/>
  <c r="BA70" i="12"/>
  <c r="AP70" i="12"/>
  <c r="AS62" i="12"/>
  <c r="AN62" i="12"/>
  <c r="AS63" i="12"/>
  <c r="AS69" i="12"/>
  <c r="AK69" i="12"/>
  <c r="AQ69" i="12"/>
  <c r="BK69" i="12" s="1"/>
  <c r="AM69" i="12"/>
  <c r="AM70" i="12"/>
  <c r="BG70" i="12" s="1"/>
  <c r="AS70" i="12"/>
  <c r="BM70" i="12" s="1"/>
  <c r="AK70" i="12"/>
  <c r="BE70" i="12" s="1"/>
  <c r="AO70" i="12"/>
  <c r="AQ62" i="12"/>
  <c r="AO63" i="12"/>
  <c r="AK68" i="12"/>
  <c r="AS68" i="12"/>
  <c r="AO68" i="12"/>
  <c r="AM69" i="11"/>
  <c r="AS68" i="11"/>
  <c r="AM65" i="11"/>
  <c r="AM64" i="11"/>
  <c r="AM61" i="11"/>
  <c r="AM60" i="11"/>
  <c r="AQ56" i="11"/>
  <c r="AQ55" i="11"/>
  <c r="AO51" i="11"/>
  <c r="AQ50" i="11"/>
  <c r="AM46" i="11"/>
  <c r="AO44" i="11"/>
  <c r="AK42" i="11"/>
  <c r="AO39" i="11"/>
  <c r="C38" i="11"/>
  <c r="D38" i="11" s="1"/>
  <c r="AS37" i="11"/>
  <c r="C37" i="11"/>
  <c r="D37" i="11" s="1"/>
  <c r="AO36" i="11"/>
  <c r="C36" i="11"/>
  <c r="D36" i="11" s="1"/>
  <c r="C35" i="11"/>
  <c r="D35" i="11" s="1"/>
  <c r="C34" i="11"/>
  <c r="D34" i="11" s="1"/>
  <c r="AS33" i="11"/>
  <c r="C33" i="11"/>
  <c r="D33" i="11" s="1"/>
  <c r="C32" i="11"/>
  <c r="D32" i="11" s="1"/>
  <c r="C31" i="11"/>
  <c r="D31" i="11" s="1"/>
  <c r="C30" i="11"/>
  <c r="D30" i="11" s="1"/>
  <c r="AO29" i="11"/>
  <c r="C29" i="11"/>
  <c r="D29" i="11" s="1"/>
  <c r="C28" i="11"/>
  <c r="D28" i="11" s="1"/>
  <c r="C27" i="11"/>
  <c r="D27" i="11" s="1"/>
  <c r="C26" i="11"/>
  <c r="D26" i="11" s="1"/>
  <c r="C25" i="11"/>
  <c r="D25" i="11" s="1"/>
  <c r="AK24" i="11"/>
  <c r="C24" i="11"/>
  <c r="D24" i="11" s="1"/>
  <c r="AQ23" i="11"/>
  <c r="C23" i="11"/>
  <c r="D23" i="11" s="1"/>
  <c r="C22" i="11"/>
  <c r="D22" i="11" s="1"/>
  <c r="C21" i="11"/>
  <c r="D21" i="11" s="1"/>
  <c r="AQ20" i="11"/>
  <c r="C20" i="11"/>
  <c r="D20" i="11" s="1"/>
  <c r="C19" i="11"/>
  <c r="D19" i="11" s="1"/>
  <c r="C18" i="11"/>
  <c r="D18" i="11" s="1"/>
  <c r="C17" i="11"/>
  <c r="D17" i="11" s="1"/>
  <c r="AO16" i="11"/>
  <c r="C16" i="11"/>
  <c r="D16" i="11" s="1"/>
  <c r="AK15" i="11"/>
  <c r="C15" i="11"/>
  <c r="D15" i="11" s="1"/>
  <c r="AS14" i="11"/>
  <c r="C14" i="11"/>
  <c r="D14" i="11" s="1"/>
  <c r="C13" i="11"/>
  <c r="D13" i="11" s="1"/>
  <c r="AO12" i="11"/>
  <c r="C12" i="11"/>
  <c r="D12" i="11" s="1"/>
  <c r="AO11" i="11"/>
  <c r="C11" i="11"/>
  <c r="D11" i="11" s="1"/>
  <c r="C10" i="11"/>
  <c r="D10" i="11" s="1"/>
  <c r="C9" i="11"/>
  <c r="D9" i="11" s="1"/>
  <c r="C8" i="11"/>
  <c r="D8" i="11" s="1"/>
  <c r="BM50" i="21" l="1"/>
  <c r="K35" i="18"/>
  <c r="I31" i="18"/>
  <c r="O32" i="18"/>
  <c r="BG57" i="15"/>
  <c r="O37" i="18"/>
  <c r="O29" i="18"/>
  <c r="K34" i="18"/>
  <c r="G32" i="18"/>
  <c r="K36" i="18"/>
  <c r="K33" i="18"/>
  <c r="K37" i="18"/>
  <c r="M37" i="18"/>
  <c r="K29" i="18"/>
  <c r="BI53" i="13"/>
  <c r="O31" i="18"/>
  <c r="O28" i="18"/>
  <c r="I37" i="18"/>
  <c r="I35" i="18"/>
  <c r="O36" i="18"/>
  <c r="I34" i="18"/>
  <c r="K31" i="18"/>
  <c r="M30" i="18"/>
  <c r="G34" i="18"/>
  <c r="K30" i="18"/>
  <c r="G28" i="18"/>
  <c r="M31" i="18"/>
  <c r="AU70" i="17"/>
  <c r="O34" i="18"/>
  <c r="O33" i="18"/>
  <c r="G33" i="18"/>
  <c r="I30" i="18"/>
  <c r="I28" i="18"/>
  <c r="I33" i="18"/>
  <c r="G30" i="18"/>
  <c r="O30" i="18"/>
  <c r="I29" i="18"/>
  <c r="G31" i="18"/>
  <c r="G35" i="18"/>
  <c r="M33" i="18"/>
  <c r="G29" i="18"/>
  <c r="M29" i="18"/>
  <c r="O35" i="18"/>
  <c r="I36" i="18"/>
  <c r="G36" i="18"/>
  <c r="M32" i="18"/>
  <c r="K32" i="18"/>
  <c r="I32" i="18"/>
  <c r="M36" i="18"/>
  <c r="M35" i="18"/>
  <c r="K28" i="18"/>
  <c r="BK43" i="19"/>
  <c r="BI38" i="12"/>
  <c r="BI50" i="17"/>
  <c r="BG52" i="12"/>
  <c r="BK19" i="13"/>
  <c r="BK41" i="15"/>
  <c r="BG52" i="22"/>
  <c r="BK66" i="25"/>
  <c r="BG58" i="22"/>
  <c r="BK59" i="12"/>
  <c r="BI54" i="18"/>
  <c r="AY70" i="24"/>
  <c r="BI63" i="13"/>
  <c r="BK69" i="18"/>
  <c r="BG44" i="19"/>
  <c r="BE38" i="17"/>
  <c r="BE51" i="26"/>
  <c r="BM57" i="25"/>
  <c r="BM48" i="25"/>
  <c r="BG43" i="26"/>
  <c r="BE56" i="16"/>
  <c r="BI48" i="20"/>
  <c r="BI50" i="22"/>
  <c r="BM64" i="15"/>
  <c r="BE69" i="19"/>
  <c r="BE46" i="21"/>
  <c r="BI57" i="22"/>
  <c r="BE61" i="16"/>
  <c r="AU42" i="24"/>
  <c r="M21" i="22"/>
  <c r="G35" i="17"/>
  <c r="BE39" i="20"/>
  <c r="BE28" i="13"/>
  <c r="I15" i="19"/>
  <c r="K35" i="12"/>
  <c r="BM47" i="22"/>
  <c r="M16" i="13"/>
  <c r="BG52" i="14"/>
  <c r="BE69" i="17"/>
  <c r="BM31" i="22"/>
  <c r="BG69" i="23"/>
  <c r="BE62" i="23"/>
  <c r="BE60" i="26"/>
  <c r="BM21" i="21"/>
  <c r="BG43" i="16"/>
  <c r="BG62" i="26"/>
  <c r="BK44" i="16"/>
  <c r="BI55" i="19"/>
  <c r="BM65" i="16"/>
  <c r="BG54" i="17"/>
  <c r="BK57" i="21"/>
  <c r="BI56" i="20"/>
  <c r="BE14" i="20"/>
  <c r="BM48" i="24"/>
  <c r="BG61" i="26"/>
  <c r="BM51" i="26"/>
  <c r="BM69" i="27"/>
  <c r="BG52" i="27"/>
  <c r="BM18" i="16"/>
  <c r="BI47" i="24"/>
  <c r="BI55" i="16"/>
  <c r="BI58" i="20"/>
  <c r="BG62" i="16"/>
  <c r="BG58" i="13"/>
  <c r="BG57" i="14"/>
  <c r="BE60" i="16"/>
  <c r="BM53" i="19"/>
  <c r="BI48" i="19"/>
  <c r="BG50" i="24"/>
  <c r="BI54" i="25"/>
  <c r="BG47" i="26"/>
  <c r="BM69" i="22"/>
  <c r="BI31" i="25"/>
  <c r="BI28" i="22"/>
  <c r="BI49" i="25"/>
  <c r="BK64" i="27"/>
  <c r="BG34" i="17"/>
  <c r="BK61" i="25"/>
  <c r="BI33" i="22"/>
  <c r="BK69" i="17"/>
  <c r="BG61" i="22"/>
  <c r="BE47" i="22"/>
  <c r="BI69" i="26"/>
  <c r="BG43" i="13"/>
  <c r="BM57" i="16"/>
  <c r="BE63" i="24"/>
  <c r="BG69" i="26"/>
  <c r="BI60" i="26"/>
  <c r="BM66" i="13"/>
  <c r="BE22" i="18"/>
  <c r="BG18" i="22"/>
  <c r="BE50" i="14"/>
  <c r="BK60" i="24"/>
  <c r="BI45" i="25"/>
  <c r="BI27" i="16"/>
  <c r="BG33" i="21"/>
  <c r="BK59" i="20"/>
  <c r="BK54" i="22"/>
  <c r="BM54" i="24"/>
  <c r="BE52" i="12"/>
  <c r="BE65" i="22"/>
  <c r="BM65" i="12"/>
  <c r="BI41" i="15"/>
  <c r="BK65" i="21"/>
  <c r="BI49" i="24"/>
  <c r="BM50" i="27"/>
  <c r="BG27" i="18"/>
  <c r="BE46" i="16"/>
  <c r="BE55" i="16"/>
  <c r="BG43" i="19"/>
  <c r="BM55" i="27"/>
  <c r="BK42" i="22"/>
  <c r="BI69" i="13"/>
  <c r="BG44" i="24"/>
  <c r="BM55" i="14"/>
  <c r="BG61" i="15"/>
  <c r="BI53" i="15"/>
  <c r="BE42" i="15"/>
  <c r="BK53" i="17"/>
  <c r="BG36" i="17"/>
  <c r="BG69" i="19"/>
  <c r="BE48" i="20"/>
  <c r="BG66" i="22"/>
  <c r="BE57" i="22"/>
  <c r="BK64" i="22"/>
  <c r="BE58" i="22"/>
  <c r="BG44" i="23"/>
  <c r="BE56" i="26"/>
  <c r="BG28" i="22"/>
  <c r="BG67" i="14"/>
  <c r="BI63" i="22"/>
  <c r="BI64" i="22"/>
  <c r="BI48" i="24"/>
  <c r="BI68" i="26"/>
  <c r="BI56" i="26"/>
  <c r="BI46" i="14"/>
  <c r="BG57" i="16"/>
  <c r="BK62" i="18"/>
  <c r="M25" i="18" s="1"/>
  <c r="BG66" i="19"/>
  <c r="BM53" i="14"/>
  <c r="BK46" i="14"/>
  <c r="BK56" i="17"/>
  <c r="BM65" i="17"/>
  <c r="BI62" i="18"/>
  <c r="K25" i="18" s="1"/>
  <c r="BM43" i="18"/>
  <c r="BG41" i="18"/>
  <c r="BM69" i="19"/>
  <c r="BF44" i="19"/>
  <c r="BM66" i="20"/>
  <c r="BK42" i="20"/>
  <c r="BM44" i="20"/>
  <c r="BE61" i="20"/>
  <c r="BE64" i="22"/>
  <c r="BK50" i="22"/>
  <c r="BM63" i="24"/>
  <c r="BG59" i="24"/>
  <c r="BM67" i="26"/>
  <c r="BK68" i="26"/>
  <c r="BG56" i="26"/>
  <c r="BM64" i="27"/>
  <c r="BE48" i="27"/>
  <c r="BM40" i="28"/>
  <c r="BK40" i="15"/>
  <c r="BE55" i="18"/>
  <c r="BM68" i="22"/>
  <c r="BM64" i="22"/>
  <c r="BM50" i="23"/>
  <c r="BG57" i="26"/>
  <c r="BK31" i="27"/>
  <c r="BG50" i="13"/>
  <c r="BE68" i="15"/>
  <c r="BM54" i="15"/>
  <c r="BM59" i="14"/>
  <c r="BI42" i="15"/>
  <c r="BM51" i="16"/>
  <c r="BI69" i="17"/>
  <c r="BK68" i="18"/>
  <c r="M27" i="18" s="1"/>
  <c r="BI42" i="19"/>
  <c r="BE66" i="19"/>
  <c r="BM50" i="20"/>
  <c r="BI24" i="20"/>
  <c r="BE22" i="20"/>
  <c r="BI68" i="23"/>
  <c r="BM59" i="25"/>
  <c r="BM55" i="26"/>
  <c r="BG56" i="12"/>
  <c r="BK50" i="13"/>
  <c r="BK69" i="14"/>
  <c r="BG55" i="12"/>
  <c r="BG20" i="12"/>
  <c r="BM50" i="13"/>
  <c r="BI66" i="14"/>
  <c r="BM57" i="17"/>
  <c r="BK46" i="17"/>
  <c r="BE23" i="20"/>
  <c r="BM60" i="23"/>
  <c r="BM47" i="23"/>
  <c r="BI55" i="24"/>
  <c r="BI37" i="24"/>
  <c r="BK44" i="25"/>
  <c r="BG29" i="22"/>
  <c r="BK45" i="13"/>
  <c r="BG51" i="14"/>
  <c r="BI18" i="25"/>
  <c r="BI58" i="26"/>
  <c r="BE50" i="27"/>
  <c r="BG51" i="26"/>
  <c r="BK64" i="17"/>
  <c r="BK64" i="16"/>
  <c r="BG45" i="18"/>
  <c r="BM51" i="18"/>
  <c r="BI20" i="18"/>
  <c r="BE53" i="27"/>
  <c r="BM61" i="28"/>
  <c r="BK68" i="14"/>
  <c r="BE47" i="14"/>
  <c r="BG65" i="17"/>
  <c r="BE67" i="20"/>
  <c r="BE51" i="25"/>
  <c r="BE69" i="28"/>
  <c r="BK44" i="13"/>
  <c r="BH55" i="13"/>
  <c r="BE46" i="13"/>
  <c r="BM59" i="15"/>
  <c r="BE53" i="15"/>
  <c r="BM51" i="15"/>
  <c r="BI46" i="15"/>
  <c r="BI53" i="17"/>
  <c r="BE65" i="17"/>
  <c r="BE43" i="17"/>
  <c r="BI68" i="18"/>
  <c r="K27" i="18" s="1"/>
  <c r="BE43" i="21"/>
  <c r="BE42" i="20"/>
  <c r="BK68" i="22"/>
  <c r="BK20" i="25"/>
  <c r="BM57" i="28"/>
  <c r="BM42" i="24"/>
  <c r="BE64" i="15"/>
  <c r="BM46" i="28"/>
  <c r="BE43" i="13"/>
  <c r="BG48" i="17"/>
  <c r="BI57" i="17"/>
  <c r="BI43" i="17"/>
  <c r="BM58" i="18"/>
  <c r="BM62" i="18"/>
  <c r="O25" i="18" s="1"/>
  <c r="BE65" i="19"/>
  <c r="BI58" i="21"/>
  <c r="BM58" i="20"/>
  <c r="BE68" i="24"/>
  <c r="BK69" i="27"/>
  <c r="BG66" i="28"/>
  <c r="BK57" i="17"/>
  <c r="BE57" i="24"/>
  <c r="BM15" i="24"/>
  <c r="BK56" i="26"/>
  <c r="BI64" i="17"/>
  <c r="BI59" i="13"/>
  <c r="BK42" i="19"/>
  <c r="BK54" i="21"/>
  <c r="BM51" i="21"/>
  <c r="BE49" i="20"/>
  <c r="BK62" i="20"/>
  <c r="BE51" i="24"/>
  <c r="BE66" i="26"/>
  <c r="BM42" i="26"/>
  <c r="BI53" i="27"/>
  <c r="BE65" i="28"/>
  <c r="BK40" i="28"/>
  <c r="BM41" i="25"/>
  <c r="BE58" i="19"/>
  <c r="BE57" i="26"/>
  <c r="BG51" i="16"/>
  <c r="BK60" i="17"/>
  <c r="BH49" i="20"/>
  <c r="BE18" i="23"/>
  <c r="BK59" i="25"/>
  <c r="BK54" i="28"/>
  <c r="BE42" i="27"/>
  <c r="BM68" i="18"/>
  <c r="O27" i="18" s="1"/>
  <c r="BE56" i="18"/>
  <c r="G23" i="18" s="1"/>
  <c r="BM18" i="23"/>
  <c r="BI61" i="24"/>
  <c r="BM62" i="28"/>
  <c r="BE43" i="12"/>
  <c r="BI55" i="12"/>
  <c r="BK20" i="12"/>
  <c r="BE63" i="13"/>
  <c r="BM69" i="14"/>
  <c r="BE68" i="16"/>
  <c r="BG42" i="16"/>
  <c r="BM46" i="21"/>
  <c r="BI59" i="20"/>
  <c r="BK23" i="20"/>
  <c r="BM54" i="28"/>
  <c r="BG67" i="16"/>
  <c r="BI16" i="12"/>
  <c r="BE69" i="14"/>
  <c r="BG50" i="12"/>
  <c r="BI48" i="13"/>
  <c r="BK50" i="18"/>
  <c r="M21" i="18" s="1"/>
  <c r="BK54" i="12"/>
  <c r="BG64" i="18"/>
  <c r="BE57" i="17"/>
  <c r="BG65" i="27"/>
  <c r="BM54" i="27"/>
  <c r="BG55" i="25"/>
  <c r="BG53" i="17"/>
  <c r="BG63" i="21"/>
  <c r="BK55" i="28"/>
  <c r="BK46" i="20"/>
  <c r="BG23" i="12"/>
  <c r="BG11" i="18"/>
  <c r="I8" i="18" s="1"/>
  <c r="BE65" i="12"/>
  <c r="BM44" i="12"/>
  <c r="BI69" i="15"/>
  <c r="BM25" i="15"/>
  <c r="BG47" i="15"/>
  <c r="BI52" i="16"/>
  <c r="BG57" i="19"/>
  <c r="BI65" i="22"/>
  <c r="BG41" i="25"/>
  <c r="BI38" i="27"/>
  <c r="BE30" i="14"/>
  <c r="BE27" i="27"/>
  <c r="BH40" i="27"/>
  <c r="BE12" i="15"/>
  <c r="BK64" i="19"/>
  <c r="BE54" i="17"/>
  <c r="BM37" i="23"/>
  <c r="BI27" i="13"/>
  <c r="BE51" i="17"/>
  <c r="BK41" i="19"/>
  <c r="BK64" i="25"/>
  <c r="BI15" i="17"/>
  <c r="BK65" i="20"/>
  <c r="BM14" i="19"/>
  <c r="BG39" i="23"/>
  <c r="BG19" i="24"/>
  <c r="BK16" i="17"/>
  <c r="BK53" i="19"/>
  <c r="BK31" i="14"/>
  <c r="BG30" i="17"/>
  <c r="BI14" i="19"/>
  <c r="BG24" i="26"/>
  <c r="BI24" i="13"/>
  <c r="BE40" i="24"/>
  <c r="BE33" i="26"/>
  <c r="BI16" i="26"/>
  <c r="BG36" i="14"/>
  <c r="BI33" i="16"/>
  <c r="BI17" i="16"/>
  <c r="BE41" i="18"/>
  <c r="G18" i="18" s="1"/>
  <c r="BM25" i="26"/>
  <c r="BM41" i="27"/>
  <c r="BK25" i="14"/>
  <c r="BK16" i="14"/>
  <c r="BM11" i="19"/>
  <c r="BI14" i="20"/>
  <c r="BG57" i="27"/>
  <c r="BE31" i="14"/>
  <c r="BM52" i="19"/>
  <c r="BM32" i="25"/>
  <c r="BG29" i="26"/>
  <c r="BG36" i="19"/>
  <c r="BM38" i="23"/>
  <c r="BK55" i="25"/>
  <c r="BK38" i="27"/>
  <c r="BK12" i="19"/>
  <c r="BE23" i="13"/>
  <c r="BG31" i="14"/>
  <c r="BM54" i="17"/>
  <c r="BK40" i="18"/>
  <c r="BE47" i="24"/>
  <c r="BK16" i="24"/>
  <c r="BE20" i="25"/>
  <c r="BM13" i="26"/>
  <c r="BI22" i="13"/>
  <c r="BM33" i="19"/>
  <c r="BG27" i="27"/>
  <c r="BG46" i="13"/>
  <c r="BE38" i="14"/>
  <c r="BG19" i="16"/>
  <c r="BK46" i="24"/>
  <c r="BK20" i="16"/>
  <c r="BK34" i="24"/>
  <c r="BI29" i="12"/>
  <c r="BG13" i="13"/>
  <c r="BK24" i="26"/>
  <c r="BE29" i="27"/>
  <c r="BK33" i="23"/>
  <c r="BI18" i="16"/>
  <c r="BE25" i="17"/>
  <c r="BE29" i="19"/>
  <c r="BE66" i="20"/>
  <c r="BK32" i="24"/>
  <c r="BE31" i="25"/>
  <c r="BM27" i="27"/>
  <c r="BK25" i="17"/>
  <c r="BE12" i="19"/>
  <c r="BE41" i="28"/>
  <c r="BE18" i="12"/>
  <c r="BH54" i="13"/>
  <c r="BK14" i="13"/>
  <c r="BM15" i="17"/>
  <c r="BG12" i="22"/>
  <c r="BE40" i="23"/>
  <c r="BE35" i="26"/>
  <c r="BG42" i="26"/>
  <c r="BM24" i="27"/>
  <c r="BE26" i="13"/>
  <c r="BE23" i="17"/>
  <c r="BI40" i="25"/>
  <c r="BM40" i="19"/>
  <c r="BM66" i="21"/>
  <c r="BI18" i="21"/>
  <c r="BM26" i="24"/>
  <c r="BG12" i="16"/>
  <c r="BK52" i="17"/>
  <c r="BK16" i="23"/>
  <c r="BE32" i="24"/>
  <c r="BK18" i="27"/>
  <c r="BM24" i="14"/>
  <c r="BI13" i="16"/>
  <c r="BE53" i="17"/>
  <c r="BM27" i="22"/>
  <c r="BK17" i="26"/>
  <c r="BG32" i="27"/>
  <c r="BK62" i="13"/>
  <c r="BI68" i="24"/>
  <c r="BI35" i="26"/>
  <c r="BG18" i="21"/>
  <c r="BG26" i="15"/>
  <c r="BM58" i="21"/>
  <c r="BG17" i="23"/>
  <c r="BG25" i="25"/>
  <c r="BE14" i="27"/>
  <c r="BM43" i="13"/>
  <c r="BG35" i="14"/>
  <c r="BK37" i="20"/>
  <c r="BE37" i="22"/>
  <c r="BG27" i="23"/>
  <c r="BI12" i="25"/>
  <c r="BK30" i="15"/>
  <c r="BM35" i="23"/>
  <c r="BM35" i="24"/>
  <c r="BK40" i="25"/>
  <c r="BM25" i="14"/>
  <c r="BG18" i="16"/>
  <c r="BI29" i="17"/>
  <c r="BE14" i="18"/>
  <c r="G9" i="18" s="1"/>
  <c r="BE58" i="21"/>
  <c r="BG28" i="21"/>
  <c r="BM22" i="24"/>
  <c r="BG32" i="25"/>
  <c r="BK55" i="26"/>
  <c r="BG22" i="13"/>
  <c r="BE41" i="14"/>
  <c r="BI35" i="18"/>
  <c r="BM25" i="19"/>
  <c r="BG57" i="20"/>
  <c r="BE32" i="27"/>
  <c r="BI36" i="14"/>
  <c r="BG16" i="17"/>
  <c r="BG21" i="28"/>
  <c r="BG54" i="13"/>
  <c r="BI68" i="20"/>
  <c r="BG40" i="24"/>
  <c r="BI36" i="27"/>
  <c r="BG42" i="28"/>
  <c r="BK37" i="13"/>
  <c r="BI26" i="14"/>
  <c r="BK16" i="15"/>
  <c r="BK28" i="15"/>
  <c r="BI12" i="15"/>
  <c r="BK23" i="17"/>
  <c r="BK29" i="21"/>
  <c r="BE68" i="22"/>
  <c r="BK48" i="22"/>
  <c r="BG37" i="22"/>
  <c r="BM18" i="26"/>
  <c r="BI31" i="14"/>
  <c r="BK31" i="25"/>
  <c r="BE24" i="26"/>
  <c r="BI37" i="27"/>
  <c r="BE12" i="16"/>
  <c r="BG23" i="17"/>
  <c r="BI38" i="18"/>
  <c r="K17" i="18" s="1"/>
  <c r="BG27" i="14"/>
  <c r="BM38" i="21"/>
  <c r="BM26" i="23"/>
  <c r="BM43" i="28"/>
  <c r="BG24" i="25"/>
  <c r="BK35" i="21"/>
  <c r="BM47" i="26"/>
  <c r="BE64" i="14"/>
  <c r="BI22" i="14"/>
  <c r="BG40" i="15"/>
  <c r="BE16" i="13"/>
  <c r="BK52" i="14"/>
  <c r="BG56" i="14"/>
  <c r="BL47" i="14"/>
  <c r="BE34" i="14"/>
  <c r="BG30" i="14"/>
  <c r="BI66" i="15"/>
  <c r="BG49" i="15"/>
  <c r="BM62" i="12"/>
  <c r="BI67" i="12"/>
  <c r="BK32" i="12"/>
  <c r="BM16" i="13"/>
  <c r="BE68" i="14"/>
  <c r="BM40" i="14"/>
  <c r="BI56" i="14"/>
  <c r="BG49" i="14"/>
  <c r="BI43" i="14"/>
  <c r="BM34" i="14"/>
  <c r="BI30" i="14"/>
  <c r="BK15" i="14"/>
  <c r="BE28" i="14"/>
  <c r="BM22" i="14"/>
  <c r="BI57" i="15"/>
  <c r="BI48" i="15"/>
  <c r="BI31" i="17"/>
  <c r="BG17" i="17"/>
  <c r="BI18" i="17"/>
  <c r="BG68" i="18"/>
  <c r="I27" i="18" s="1"/>
  <c r="BE63" i="18"/>
  <c r="BE45" i="18"/>
  <c r="BG48" i="18"/>
  <c r="BI47" i="18"/>
  <c r="BM21" i="18"/>
  <c r="BM13" i="18"/>
  <c r="BG12" i="18"/>
  <c r="BM50" i="18"/>
  <c r="O21" i="18" s="1"/>
  <c r="BI69" i="19"/>
  <c r="BM56" i="19"/>
  <c r="BK49" i="19"/>
  <c r="BK33" i="19"/>
  <c r="BK16" i="19"/>
  <c r="BK69" i="22"/>
  <c r="BM55" i="22"/>
  <c r="BE61" i="22"/>
  <c r="BM38" i="22"/>
  <c r="BE30" i="22"/>
  <c r="BG27" i="22"/>
  <c r="BK53" i="24"/>
  <c r="BI34" i="24"/>
  <c r="BG32" i="24"/>
  <c r="BI68" i="25"/>
  <c r="BE61" i="25"/>
  <c r="BK39" i="25"/>
  <c r="BG34" i="25"/>
  <c r="BE26" i="25"/>
  <c r="BI38" i="25"/>
  <c r="BM31" i="25"/>
  <c r="BG15" i="25"/>
  <c r="BK63" i="26"/>
  <c r="BM54" i="26"/>
  <c r="BE29" i="26"/>
  <c r="BG38" i="26"/>
  <c r="BM32" i="26"/>
  <c r="BE11" i="26"/>
  <c r="BG42" i="27"/>
  <c r="BG45" i="27"/>
  <c r="BG28" i="23"/>
  <c r="BM22" i="18"/>
  <c r="BJ20" i="13"/>
  <c r="BE27" i="20"/>
  <c r="BK60" i="18"/>
  <c r="BM31" i="16"/>
  <c r="BE16" i="25"/>
  <c r="BM62" i="21"/>
  <c r="BI33" i="13"/>
  <c r="BE37" i="16"/>
  <c r="BI37" i="21"/>
  <c r="BK26" i="24"/>
  <c r="BM69" i="25"/>
  <c r="BE50" i="15"/>
  <c r="BM48" i="15"/>
  <c r="BE21" i="12"/>
  <c r="BE49" i="14"/>
  <c r="BE22" i="14"/>
  <c r="BM49" i="12"/>
  <c r="BI18" i="13"/>
  <c r="BM68" i="14"/>
  <c r="BK34" i="14"/>
  <c r="BK30" i="14"/>
  <c r="BI25" i="14"/>
  <c r="BM28" i="14"/>
  <c r="BK56" i="15"/>
  <c r="BE57" i="15"/>
  <c r="BK45" i="15"/>
  <c r="BM17" i="15"/>
  <c r="BI45" i="15"/>
  <c r="BK48" i="15"/>
  <c r="BI28" i="15"/>
  <c r="BE30" i="15"/>
  <c r="BG60" i="16"/>
  <c r="BM39" i="16"/>
  <c r="BI19" i="16"/>
  <c r="BG66" i="17"/>
  <c r="BK39" i="17"/>
  <c r="BG31" i="17"/>
  <c r="BM66" i="18"/>
  <c r="BG62" i="18"/>
  <c r="I25" i="18" s="1"/>
  <c r="BE47" i="18"/>
  <c r="G20" i="18" s="1"/>
  <c r="BM17" i="18"/>
  <c r="O10" i="18" s="1"/>
  <c r="BI19" i="18"/>
  <c r="BK69" i="19"/>
  <c r="BI41" i="19"/>
  <c r="BE33" i="19"/>
  <c r="BE25" i="19"/>
  <c r="BK27" i="19"/>
  <c r="BI19" i="21"/>
  <c r="BK12" i="21"/>
  <c r="BK15" i="20"/>
  <c r="BI38" i="20"/>
  <c r="BK38" i="22"/>
  <c r="BM30" i="22"/>
  <c r="BE27" i="22"/>
  <c r="BG42" i="22"/>
  <c r="BK27" i="23"/>
  <c r="BM56" i="25"/>
  <c r="BE57" i="25"/>
  <c r="BI53" i="25"/>
  <c r="BE48" i="25"/>
  <c r="BK30" i="25"/>
  <c r="BI43" i="25"/>
  <c r="BM61" i="26"/>
  <c r="BM50" i="26"/>
  <c r="BE44" i="26"/>
  <c r="BI38" i="26"/>
  <c r="BI32" i="26"/>
  <c r="BE18" i="26"/>
  <c r="BG17" i="26"/>
  <c r="BK11" i="26"/>
  <c r="BK58" i="27"/>
  <c r="BE44" i="27"/>
  <c r="BE45" i="27"/>
  <c r="BE15" i="27"/>
  <c r="BK46" i="28"/>
  <c r="BI21" i="28"/>
  <c r="BE32" i="28"/>
  <c r="BM34" i="28"/>
  <c r="BM26" i="13"/>
  <c r="BK63" i="12"/>
  <c r="BG63" i="14"/>
  <c r="BI25" i="12"/>
  <c r="BM36" i="18"/>
  <c r="BM12" i="13"/>
  <c r="BE23" i="14"/>
  <c r="BG35" i="18"/>
  <c r="BK28" i="21"/>
  <c r="BI30" i="20"/>
  <c r="BK14" i="20"/>
  <c r="BG47" i="22"/>
  <c r="BK13" i="22"/>
  <c r="BG61" i="23"/>
  <c r="BI26" i="23"/>
  <c r="BI69" i="24"/>
  <c r="BM40" i="24"/>
  <c r="BI16" i="24"/>
  <c r="BM68" i="25"/>
  <c r="BG64" i="25"/>
  <c r="BM52" i="25"/>
  <c r="BM28" i="25"/>
  <c r="BE40" i="25"/>
  <c r="BM21" i="25"/>
  <c r="BG20" i="25"/>
  <c r="BI27" i="26"/>
  <c r="BK19" i="26"/>
  <c r="BK50" i="27"/>
  <c r="BM30" i="27"/>
  <c r="BM14" i="27"/>
  <c r="BG56" i="28"/>
  <c r="BG57" i="28"/>
  <c r="BG41" i="28"/>
  <c r="BE44" i="28"/>
  <c r="BG19" i="25"/>
  <c r="BM29" i="13"/>
  <c r="BM53" i="12"/>
  <c r="BM60" i="12"/>
  <c r="BK58" i="12"/>
  <c r="BM41" i="12"/>
  <c r="BE26" i="12"/>
  <c r="BE58" i="13"/>
  <c r="BE66" i="13"/>
  <c r="BE57" i="13"/>
  <c r="BE41" i="13"/>
  <c r="BE36" i="13"/>
  <c r="BG66" i="14"/>
  <c r="BI69" i="14"/>
  <c r="BE54" i="14"/>
  <c r="BK38" i="14"/>
  <c r="BM18" i="14"/>
  <c r="BG63" i="15"/>
  <c r="BE60" i="17"/>
  <c r="BM48" i="17"/>
  <c r="BM27" i="17"/>
  <c r="BE35" i="18"/>
  <c r="G16" i="18" s="1"/>
  <c r="BE28" i="19"/>
  <c r="BM54" i="21"/>
  <c r="BM57" i="21"/>
  <c r="BE56" i="21"/>
  <c r="BE51" i="21"/>
  <c r="BK42" i="21"/>
  <c r="BM36" i="21"/>
  <c r="BE38" i="21"/>
  <c r="BI33" i="21"/>
  <c r="BG64" i="20"/>
  <c r="BG37" i="20"/>
  <c r="BI63" i="20"/>
  <c r="BI41" i="20"/>
  <c r="BG42" i="20"/>
  <c r="BG35" i="20"/>
  <c r="BG19" i="20"/>
  <c r="BE44" i="23"/>
  <c r="BE26" i="23"/>
  <c r="BK24" i="23"/>
  <c r="BG32" i="23"/>
  <c r="BM69" i="24"/>
  <c r="BD42" i="24"/>
  <c r="BI31" i="24"/>
  <c r="BE41" i="24"/>
  <c r="BE64" i="25"/>
  <c r="BG69" i="25"/>
  <c r="BG49" i="25"/>
  <c r="BE50" i="25"/>
  <c r="BI28" i="25"/>
  <c r="BM40" i="25"/>
  <c r="BE67" i="26"/>
  <c r="BI56" i="28"/>
  <c r="BM55" i="28"/>
  <c r="BM12" i="28"/>
  <c r="BE51" i="28"/>
  <c r="BE17" i="15"/>
  <c r="BI42" i="18"/>
  <c r="BE25" i="21"/>
  <c r="BI47" i="27"/>
  <c r="BI61" i="23"/>
  <c r="BK31" i="12"/>
  <c r="BK36" i="13"/>
  <c r="BM36" i="20"/>
  <c r="BG12" i="24"/>
  <c r="BM63" i="22"/>
  <c r="BE37" i="18"/>
  <c r="BK65" i="24"/>
  <c r="BE36" i="25"/>
  <c r="BK38" i="26"/>
  <c r="BG46" i="12"/>
  <c r="BE18" i="15"/>
  <c r="BM35" i="15"/>
  <c r="BK63" i="16"/>
  <c r="BM56" i="16"/>
  <c r="BM49" i="16"/>
  <c r="BG48" i="16"/>
  <c r="BG29" i="16"/>
  <c r="BM37" i="16"/>
  <c r="BM26" i="16"/>
  <c r="BE16" i="16"/>
  <c r="BG63" i="17"/>
  <c r="BE31" i="18"/>
  <c r="BK34" i="18"/>
  <c r="BG56" i="21"/>
  <c r="BE34" i="21"/>
  <c r="BK37" i="21"/>
  <c r="BG15" i="21"/>
  <c r="BI64" i="20"/>
  <c r="BE14" i="21"/>
  <c r="BM22" i="20"/>
  <c r="BK51" i="22"/>
  <c r="BM24" i="22"/>
  <c r="BM40" i="22"/>
  <c r="BK20" i="22"/>
  <c r="BK64" i="23"/>
  <c r="BK66" i="23"/>
  <c r="BE20" i="23"/>
  <c r="BE25" i="23"/>
  <c r="BE62" i="24"/>
  <c r="BG65" i="24"/>
  <c r="BK49" i="24"/>
  <c r="BM23" i="24"/>
  <c r="BE20" i="24"/>
  <c r="BG51" i="25"/>
  <c r="BK47" i="25"/>
  <c r="BK50" i="25"/>
  <c r="BK36" i="25"/>
  <c r="BG25" i="27"/>
  <c r="BI26" i="27"/>
  <c r="BM31" i="27"/>
  <c r="BK22" i="28"/>
  <c r="BE19" i="28"/>
  <c r="BG19" i="17"/>
  <c r="BM52" i="14"/>
  <c r="BK57" i="18"/>
  <c r="BK28" i="20"/>
  <c r="BI15" i="14"/>
  <c r="BG13" i="17"/>
  <c r="BM41" i="21"/>
  <c r="BE28" i="21"/>
  <c r="BK21" i="23"/>
  <c r="BK13" i="12"/>
  <c r="BK26" i="16"/>
  <c r="BM33" i="20"/>
  <c r="BE41" i="26"/>
  <c r="BG52" i="28"/>
  <c r="BM52" i="12"/>
  <c r="BG43" i="12"/>
  <c r="BM11" i="14"/>
  <c r="BE32" i="12"/>
  <c r="BE38" i="13"/>
  <c r="BL62" i="13"/>
  <c r="BI47" i="14"/>
  <c r="BK11" i="14"/>
  <c r="BI23" i="15"/>
  <c r="BG52" i="15"/>
  <c r="BI63" i="16"/>
  <c r="BM45" i="16"/>
  <c r="BE29" i="16"/>
  <c r="BK36" i="16"/>
  <c r="BM66" i="17"/>
  <c r="BG58" i="17"/>
  <c r="BK26" i="17"/>
  <c r="BM69" i="18"/>
  <c r="BI50" i="18"/>
  <c r="K21" i="18" s="1"/>
  <c r="BE16" i="18"/>
  <c r="BG62" i="19"/>
  <c r="BK40" i="19"/>
  <c r="BG13" i="19"/>
  <c r="BE66" i="21"/>
  <c r="BG50" i="21"/>
  <c r="BG37" i="21"/>
  <c r="BM49" i="20"/>
  <c r="BK23" i="21"/>
  <c r="BI23" i="22"/>
  <c r="BI20" i="22"/>
  <c r="BG64" i="23"/>
  <c r="BG66" i="23"/>
  <c r="BI47" i="23"/>
  <c r="BK38" i="23"/>
  <c r="BM25" i="23"/>
  <c r="BE51" i="23"/>
  <c r="BK64" i="24"/>
  <c r="BG55" i="24"/>
  <c r="BI63" i="24"/>
  <c r="BM58" i="25"/>
  <c r="BI62" i="25"/>
  <c r="BG16" i="25"/>
  <c r="BI65" i="26"/>
  <c r="BK66" i="27"/>
  <c r="BK42" i="27"/>
  <c r="BG49" i="27"/>
  <c r="BE25" i="27"/>
  <c r="BG12" i="27"/>
  <c r="BG67" i="27"/>
  <c r="BI38" i="28"/>
  <c r="BE30" i="28"/>
  <c r="BE22" i="28"/>
  <c r="BM19" i="28"/>
  <c r="BG21" i="15"/>
  <c r="BK45" i="26"/>
  <c r="BG44" i="16"/>
  <c r="BK45" i="22"/>
  <c r="BM21" i="17"/>
  <c r="BK19" i="21"/>
  <c r="BM28" i="19"/>
  <c r="BM37" i="20"/>
  <c r="BM17" i="25"/>
  <c r="BI20" i="12"/>
  <c r="BE51" i="12"/>
  <c r="BK46" i="12"/>
  <c r="BK24" i="12"/>
  <c r="BM37" i="13"/>
  <c r="BE20" i="12"/>
  <c r="BM38" i="13"/>
  <c r="BG17" i="14"/>
  <c r="BE15" i="15"/>
  <c r="BM29" i="16"/>
  <c r="BE12" i="17"/>
  <c r="BM37" i="19"/>
  <c r="BG68" i="21"/>
  <c r="BE26" i="21"/>
  <c r="BE23" i="21"/>
  <c r="BI43" i="22"/>
  <c r="BM18" i="22"/>
  <c r="BE46" i="22"/>
  <c r="BE57" i="23"/>
  <c r="BI54" i="23"/>
  <c r="BG24" i="23"/>
  <c r="BK66" i="24"/>
  <c r="BI20" i="24"/>
  <c r="BG39" i="26"/>
  <c r="BE14" i="26"/>
  <c r="BI63" i="27"/>
  <c r="BI66" i="27"/>
  <c r="BK41" i="27"/>
  <c r="BE26" i="27"/>
  <c r="BK17" i="27"/>
  <c r="BE68" i="28"/>
  <c r="BI37" i="28"/>
  <c r="BI29" i="28"/>
  <c r="BG36" i="23"/>
  <c r="BM14" i="28"/>
  <c r="BK51" i="24"/>
  <c r="BM22" i="16"/>
  <c r="BM11" i="24"/>
  <c r="BE14" i="13"/>
  <c r="BI35" i="15"/>
  <c r="BM55" i="18"/>
  <c r="BI37" i="13"/>
  <c r="BI52" i="28"/>
  <c r="BG37" i="12"/>
  <c r="BI36" i="17"/>
  <c r="BE26" i="17"/>
  <c r="BK56" i="21"/>
  <c r="BM28" i="21"/>
  <c r="BI37" i="20"/>
  <c r="BK52" i="23"/>
  <c r="BI18" i="23"/>
  <c r="BK37" i="24"/>
  <c r="BM48" i="13"/>
  <c r="BK66" i="12"/>
  <c r="BK36" i="12"/>
  <c r="BG68" i="16"/>
  <c r="BM26" i="17"/>
  <c r="BE53" i="12"/>
  <c r="BM46" i="12"/>
  <c r="BM17" i="12"/>
  <c r="BM20" i="12"/>
  <c r="BE56" i="12"/>
  <c r="BK67" i="13"/>
  <c r="BG37" i="14"/>
  <c r="BE69" i="15"/>
  <c r="BM13" i="15"/>
  <c r="BK59" i="16"/>
  <c r="BI48" i="16"/>
  <c r="BE34" i="17"/>
  <c r="BK34" i="17"/>
  <c r="BM52" i="18"/>
  <c r="BE28" i="18"/>
  <c r="BE67" i="19"/>
  <c r="BI30" i="19"/>
  <c r="BE21" i="19"/>
  <c r="BM69" i="21"/>
  <c r="BE33" i="21"/>
  <c r="BI23" i="21"/>
  <c r="BI20" i="20"/>
  <c r="BG43" i="22"/>
  <c r="BK33" i="22"/>
  <c r="BM57" i="23"/>
  <c r="BG54" i="23"/>
  <c r="BI17" i="23"/>
  <c r="BM51" i="24"/>
  <c r="BI38" i="24"/>
  <c r="BM27" i="24"/>
  <c r="BM44" i="25"/>
  <c r="BK69" i="26"/>
  <c r="BG34" i="26"/>
  <c r="BK28" i="26"/>
  <c r="BK14" i="26"/>
  <c r="BK59" i="27"/>
  <c r="BK27" i="27"/>
  <c r="BG23" i="27"/>
  <c r="BE17" i="28"/>
  <c r="BG24" i="28"/>
  <c r="BM32" i="18"/>
  <c r="O15" i="18" s="1"/>
  <c r="BG53" i="21"/>
  <c r="BI57" i="21"/>
  <c r="BE67" i="25"/>
  <c r="BK58" i="25"/>
  <c r="BK31" i="26"/>
  <c r="BE18" i="17"/>
  <c r="BG41" i="13"/>
  <c r="BI43" i="13"/>
  <c r="BK54" i="14"/>
  <c r="BM31" i="14"/>
  <c r="BK13" i="16"/>
  <c r="BG38" i="18"/>
  <c r="BI28" i="12"/>
  <c r="BG27" i="17"/>
  <c r="BG37" i="23"/>
  <c r="BM35" i="25"/>
  <c r="BI43" i="12"/>
  <c r="BK41" i="13"/>
  <c r="BE21" i="16"/>
  <c r="BK16" i="25"/>
  <c r="BH60" i="12"/>
  <c r="BE39" i="12"/>
  <c r="BG38" i="13"/>
  <c r="BI37" i="14"/>
  <c r="BE12" i="14"/>
  <c r="BK39" i="12"/>
  <c r="BE15" i="12"/>
  <c r="BI66" i="12"/>
  <c r="BK57" i="12"/>
  <c r="BM39" i="12"/>
  <c r="BM32" i="12"/>
  <c r="BG24" i="12"/>
  <c r="BG67" i="13"/>
  <c r="BM42" i="14"/>
  <c r="BM48" i="16"/>
  <c r="BI36" i="16"/>
  <c r="BE31" i="17"/>
  <c r="BG30" i="18"/>
  <c r="BG16" i="18"/>
  <c r="BI49" i="19"/>
  <c r="BG69" i="12"/>
  <c r="BM66" i="12"/>
  <c r="BM45" i="12"/>
  <c r="BI37" i="12"/>
  <c r="BK17" i="12"/>
  <c r="BM24" i="12"/>
  <c r="BG62" i="12"/>
  <c r="BG68" i="13"/>
  <c r="BG45" i="13"/>
  <c r="BG19" i="15"/>
  <c r="BI59" i="16"/>
  <c r="BE26" i="16"/>
  <c r="BG41" i="17"/>
  <c r="BM34" i="17"/>
  <c r="BI38" i="17"/>
  <c r="BK29" i="17"/>
  <c r="BK63" i="18"/>
  <c r="BM20" i="18"/>
  <c r="O11" i="18" s="1"/>
  <c r="BM68" i="19"/>
  <c r="BM60" i="19"/>
  <c r="BE61" i="19"/>
  <c r="BK46" i="19"/>
  <c r="BG50" i="19"/>
  <c r="BM39" i="19"/>
  <c r="BI35" i="19"/>
  <c r="BK19" i="19"/>
  <c r="BK68" i="21"/>
  <c r="BI63" i="21"/>
  <c r="BK49" i="21"/>
  <c r="BM33" i="21"/>
  <c r="BM25" i="21"/>
  <c r="BE22" i="21"/>
  <c r="BM59" i="20"/>
  <c r="BE43" i="22"/>
  <c r="BE32" i="22"/>
  <c r="BK57" i="23"/>
  <c r="BE54" i="23"/>
  <c r="BM66" i="23"/>
  <c r="BI45" i="23"/>
  <c r="BI32" i="23"/>
  <c r="BE30" i="23"/>
  <c r="BI21" i="23"/>
  <c r="BK61" i="24"/>
  <c r="BG45" i="24"/>
  <c r="BI13" i="25"/>
  <c r="BG33" i="26"/>
  <c r="BK39" i="26"/>
  <c r="BE54" i="27"/>
  <c r="BI21" i="27"/>
  <c r="BG18" i="27"/>
  <c r="BM17" i="27"/>
  <c r="BM12" i="27"/>
  <c r="BK63" i="28"/>
  <c r="BM52" i="28"/>
  <c r="BG62" i="28"/>
  <c r="BI50" i="28"/>
  <c r="BI35" i="28"/>
  <c r="BG28" i="28"/>
  <c r="BM17" i="28"/>
  <c r="BI24" i="28"/>
  <c r="BM63" i="27"/>
  <c r="BG62" i="17"/>
  <c r="BI60" i="18"/>
  <c r="BM41" i="13"/>
  <c r="BG31" i="27"/>
  <c r="BE55" i="28"/>
  <c r="BG45" i="28"/>
  <c r="BI30" i="22"/>
  <c r="BM25" i="13"/>
  <c r="BI32" i="20"/>
  <c r="BK19" i="28"/>
  <c r="BG40" i="27"/>
  <c r="BG32" i="12"/>
  <c r="BH44" i="12"/>
  <c r="BM56" i="12"/>
  <c r="BG32" i="14"/>
  <c r="BI64" i="15"/>
  <c r="BM69" i="15"/>
  <c r="BM34" i="15"/>
  <c r="BE36" i="15"/>
  <c r="BG14" i="15"/>
  <c r="BG52" i="16"/>
  <c r="BG34" i="16"/>
  <c r="BE40" i="16"/>
  <c r="BK61" i="17"/>
  <c r="BM30" i="17"/>
  <c r="BK68" i="19"/>
  <c r="BK61" i="19"/>
  <c r="BE46" i="19"/>
  <c r="BE50" i="19"/>
  <c r="BK39" i="19"/>
  <c r="BE19" i="19"/>
  <c r="BE52" i="21"/>
  <c r="BK24" i="21"/>
  <c r="BE16" i="20"/>
  <c r="BM34" i="22"/>
  <c r="BE48" i="23"/>
  <c r="BM54" i="23"/>
  <c r="BK62" i="23"/>
  <c r="BI39" i="23"/>
  <c r="BM30" i="23"/>
  <c r="BM36" i="24"/>
  <c r="BE18" i="24"/>
  <c r="BK65" i="26"/>
  <c r="BI22" i="27"/>
  <c r="BI16" i="27"/>
  <c r="BG11" i="27"/>
  <c r="BI63" i="28"/>
  <c r="BI55" i="28"/>
  <c r="BK37" i="28"/>
  <c r="BI34" i="28"/>
  <c r="BK27" i="28"/>
  <c r="BG37" i="28"/>
  <c r="BI47" i="26"/>
  <c r="BI58" i="12"/>
  <c r="BM40" i="12"/>
  <c r="BM31" i="12"/>
  <c r="BM57" i="13"/>
  <c r="BG53" i="15"/>
  <c r="BI22" i="15"/>
  <c r="BM13" i="16"/>
  <c r="BG59" i="23"/>
  <c r="BK57" i="24"/>
  <c r="BG14" i="24"/>
  <c r="BK22" i="25"/>
  <c r="BI51" i="12"/>
  <c r="BG28" i="12"/>
  <c r="BI66" i="13"/>
  <c r="BM45" i="13"/>
  <c r="BE62" i="15"/>
  <c r="BK34" i="15"/>
  <c r="BK36" i="15"/>
  <c r="BM40" i="15"/>
  <c r="BI66" i="16"/>
  <c r="BK50" i="16"/>
  <c r="BE34" i="16"/>
  <c r="BI40" i="16"/>
  <c r="BI46" i="17"/>
  <c r="BE26" i="18"/>
  <c r="G13" i="18" s="1"/>
  <c r="BG15" i="18"/>
  <c r="BI61" i="19"/>
  <c r="BM46" i="19"/>
  <c r="BM50" i="19"/>
  <c r="BG39" i="19"/>
  <c r="BE32" i="19"/>
  <c r="BG23" i="19"/>
  <c r="BE41" i="21"/>
  <c r="BE51" i="20"/>
  <c r="BE41" i="22"/>
  <c r="BG41" i="22"/>
  <c r="BK32" i="22"/>
  <c r="BE14" i="22"/>
  <c r="BG21" i="22"/>
  <c r="BM43" i="23"/>
  <c r="BE12" i="25"/>
  <c r="BI64" i="26"/>
  <c r="BJ41" i="26"/>
  <c r="BM37" i="26"/>
  <c r="BE28" i="26"/>
  <c r="BI20" i="26"/>
  <c r="BK34" i="27"/>
  <c r="BE24" i="28"/>
  <c r="BI55" i="13"/>
  <c r="BI54" i="13"/>
  <c r="BI18" i="26"/>
  <c r="BK21" i="13"/>
  <c r="BK45" i="16"/>
  <c r="BE58" i="12"/>
  <c r="BI13" i="12"/>
  <c r="BK57" i="13"/>
  <c r="BE50" i="13"/>
  <c r="BE18" i="13"/>
  <c r="BE13" i="16"/>
  <c r="BI35" i="21"/>
  <c r="BK26" i="20"/>
  <c r="BE47" i="26"/>
  <c r="BE34" i="12"/>
  <c r="BG65" i="12"/>
  <c r="BE42" i="12"/>
  <c r="BI33" i="12"/>
  <c r="BI29" i="13"/>
  <c r="BI64" i="14"/>
  <c r="BG43" i="14"/>
  <c r="BK22" i="14"/>
  <c r="BE67" i="15"/>
  <c r="BI62" i="15"/>
  <c r="BE47" i="15"/>
  <c r="BI31" i="15"/>
  <c r="BG62" i="15"/>
  <c r="BE50" i="16"/>
  <c r="BK38" i="16"/>
  <c r="BM34" i="16"/>
  <c r="BG35" i="16"/>
  <c r="BI44" i="17"/>
  <c r="BI65" i="18"/>
  <c r="K26" i="18" s="1"/>
  <c r="BE48" i="18"/>
  <c r="BK25" i="19"/>
  <c r="BM32" i="19"/>
  <c r="BE23" i="19"/>
  <c r="BM65" i="21"/>
  <c r="BG55" i="21"/>
  <c r="BI41" i="21"/>
  <c r="BG17" i="21"/>
  <c r="BM16" i="20"/>
  <c r="BI39" i="22"/>
  <c r="BG26" i="22"/>
  <c r="BI40" i="22"/>
  <c r="BM14" i="22"/>
  <c r="BE21" i="22"/>
  <c r="BE41" i="23"/>
  <c r="BG12" i="23"/>
  <c r="BM45" i="24"/>
  <c r="BI61" i="25"/>
  <c r="BE17" i="25"/>
  <c r="BG38" i="25"/>
  <c r="BE20" i="26"/>
  <c r="BK21" i="26"/>
  <c r="BI55" i="27"/>
  <c r="BM65" i="27"/>
  <c r="BI60" i="27"/>
  <c r="BM35" i="27"/>
  <c r="BM20" i="27"/>
  <c r="BE22" i="27"/>
  <c r="BM26" i="28"/>
  <c r="BE62" i="26"/>
  <c r="BM38" i="20"/>
  <c r="BK33" i="18"/>
  <c r="BI29" i="21"/>
  <c r="BK30" i="20"/>
  <c r="BM65" i="24"/>
  <c r="BK14" i="24"/>
  <c r="BM14" i="15"/>
  <c r="BM50" i="16"/>
  <c r="BL21" i="16"/>
  <c r="BG65" i="18"/>
  <c r="I26" i="18" s="1"/>
  <c r="BE64" i="18"/>
  <c r="BI26" i="18"/>
  <c r="BM43" i="19"/>
  <c r="BE40" i="19"/>
  <c r="BK22" i="19"/>
  <c r="BG27" i="19"/>
  <c r="BM23" i="19"/>
  <c r="BM61" i="21"/>
  <c r="BI30" i="21"/>
  <c r="BG42" i="21"/>
  <c r="BM15" i="20"/>
  <c r="BD28" i="20"/>
  <c r="BE17" i="22"/>
  <c r="BI27" i="22"/>
  <c r="BI12" i="22"/>
  <c r="BM21" i="22"/>
  <c r="BK53" i="23"/>
  <c r="BM36" i="23"/>
  <c r="BI41" i="23"/>
  <c r="BM29" i="23"/>
  <c r="BF19" i="23"/>
  <c r="BK15" i="25"/>
  <c r="BM12" i="25"/>
  <c r="BM46" i="26"/>
  <c r="BM31" i="26"/>
  <c r="BE38" i="26"/>
  <c r="BI37" i="26"/>
  <c r="BK25" i="26"/>
  <c r="BG55" i="27"/>
  <c r="BG60" i="27"/>
  <c r="BG46" i="27"/>
  <c r="BK45" i="27"/>
  <c r="BE35" i="27"/>
  <c r="BI64" i="28"/>
  <c r="BM28" i="28"/>
  <c r="BK29" i="28"/>
  <c r="BI20" i="28"/>
  <c r="BI15" i="19"/>
  <c r="BE21" i="13"/>
  <c r="BE18" i="14"/>
  <c r="BK39" i="18"/>
  <c r="BI63" i="19"/>
  <c r="BI56" i="21"/>
  <c r="BG63" i="20"/>
  <c r="BK13" i="27"/>
  <c r="BM35" i="12"/>
  <c r="BG51" i="23"/>
  <c r="BI25" i="23"/>
  <c r="BM31" i="24"/>
  <c r="BK16" i="13"/>
  <c r="BE31" i="15"/>
  <c r="BG13" i="12"/>
  <c r="BM64" i="14"/>
  <c r="BE66" i="17"/>
  <c r="BK12" i="18"/>
  <c r="BG56" i="19"/>
  <c r="BF58" i="19"/>
  <c r="BE43" i="19"/>
  <c r="BE39" i="19"/>
  <c r="BE16" i="19"/>
  <c r="BI25" i="19"/>
  <c r="BG65" i="21"/>
  <c r="BM67" i="20"/>
  <c r="BK52" i="20"/>
  <c r="BG15" i="20"/>
  <c r="BE13" i="20"/>
  <c r="BM45" i="22"/>
  <c r="BE38" i="22"/>
  <c r="BE11" i="22"/>
  <c r="BK69" i="23"/>
  <c r="BI56" i="23"/>
  <c r="BM15" i="25"/>
  <c r="BG12" i="25"/>
  <c r="BE14" i="25"/>
  <c r="BG25" i="26"/>
  <c r="BK34" i="26"/>
  <c r="BG48" i="27"/>
  <c r="BM42" i="27"/>
  <c r="BG35" i="27"/>
  <c r="BG15" i="27"/>
  <c r="BI69" i="28"/>
  <c r="BE58" i="28"/>
  <c r="BM49" i="28"/>
  <c r="BK33" i="28"/>
  <c r="BM31" i="28"/>
  <c r="BI28" i="28"/>
  <c r="BI11" i="14"/>
  <c r="BG44" i="17"/>
  <c r="BG43" i="17"/>
  <c r="BI58" i="13"/>
  <c r="BI56" i="13"/>
  <c r="BI57" i="13"/>
  <c r="BM62" i="14"/>
  <c r="BK19" i="16"/>
  <c r="BK18" i="16"/>
  <c r="BI62" i="13"/>
  <c r="BI21" i="12"/>
  <c r="BK51" i="15"/>
  <c r="BK50" i="15"/>
  <c r="BL12" i="12"/>
  <c r="BI70" i="12"/>
  <c r="BI69" i="12"/>
  <c r="BK48" i="13"/>
  <c r="BK47" i="13"/>
  <c r="BK38" i="19"/>
  <c r="BI68" i="21"/>
  <c r="BI36" i="12"/>
  <c r="AZ70" i="12"/>
  <c r="BJ70" i="12"/>
  <c r="BE67" i="12"/>
  <c r="BK40" i="12"/>
  <c r="BE55" i="12"/>
  <c r="BK30" i="12"/>
  <c r="BG19" i="12"/>
  <c r="BI68" i="13"/>
  <c r="BM31" i="18"/>
  <c r="BI60" i="22"/>
  <c r="AY60" i="22"/>
  <c r="BG36" i="12"/>
  <c r="BI60" i="15"/>
  <c r="BM68" i="16"/>
  <c r="BM67" i="16"/>
  <c r="BM43" i="16"/>
  <c r="BE44" i="18"/>
  <c r="G19" i="18" s="1"/>
  <c r="BM33" i="13"/>
  <c r="BM32" i="13"/>
  <c r="BM30" i="12"/>
  <c r="BI55" i="14"/>
  <c r="BE68" i="12"/>
  <c r="BK43" i="12"/>
  <c r="BG35" i="12"/>
  <c r="BM29" i="12"/>
  <c r="BI39" i="13"/>
  <c r="BM40" i="13"/>
  <c r="BM39" i="13"/>
  <c r="BM20" i="13"/>
  <c r="BM15" i="13"/>
  <c r="BM67" i="14"/>
  <c r="BM66" i="14"/>
  <c r="BE57" i="14"/>
  <c r="BI63" i="12"/>
  <c r="BI61" i="12"/>
  <c r="BI62" i="12"/>
  <c r="BM54" i="12"/>
  <c r="BE35" i="12"/>
  <c r="BM26" i="12"/>
  <c r="BK34" i="12"/>
  <c r="BG31" i="12"/>
  <c r="BM18" i="12"/>
  <c r="BE60" i="13"/>
  <c r="BE59" i="13"/>
  <c r="BM55" i="13"/>
  <c r="BI44" i="13"/>
  <c r="BE52" i="13"/>
  <c r="BG39" i="13"/>
  <c r="BM46" i="13"/>
  <c r="BK40" i="13"/>
  <c r="BE24" i="13"/>
  <c r="BE25" i="13"/>
  <c r="BE19" i="13"/>
  <c r="BI15" i="13"/>
  <c r="BI53" i="14"/>
  <c r="BI52" i="14"/>
  <c r="BI51" i="14"/>
  <c r="BE56" i="14"/>
  <c r="BI63" i="14"/>
  <c r="BM17" i="14"/>
  <c r="BK61" i="23"/>
  <c r="BE68" i="23"/>
  <c r="BE67" i="23"/>
  <c r="BG52" i="23"/>
  <c r="BK60" i="23"/>
  <c r="BE24" i="23"/>
  <c r="BM23" i="23"/>
  <c r="BM22" i="23"/>
  <c r="BI60" i="28"/>
  <c r="BG63" i="12"/>
  <c r="BM13" i="24"/>
  <c r="BK37" i="26"/>
  <c r="BH59" i="12"/>
  <c r="BM39" i="14"/>
  <c r="BK44" i="12"/>
  <c r="BK62" i="12"/>
  <c r="BK16" i="12"/>
  <c r="BK23" i="12"/>
  <c r="BE31" i="12"/>
  <c r="BK59" i="13"/>
  <c r="BK58" i="13"/>
  <c r="BG12" i="13"/>
  <c r="BI41" i="14"/>
  <c r="BM32" i="14"/>
  <c r="BK28" i="14"/>
  <c r="BK26" i="14"/>
  <c r="BE48" i="15"/>
  <c r="BI18" i="15"/>
  <c r="BI17" i="15"/>
  <c r="BI68" i="16"/>
  <c r="BK12" i="16"/>
  <c r="BM64" i="17"/>
  <c r="BI56" i="17"/>
  <c r="BM56" i="17"/>
  <c r="BM52" i="17"/>
  <c r="BG46" i="20"/>
  <c r="BG40" i="20"/>
  <c r="BM56" i="20"/>
  <c r="BI47" i="20"/>
  <c r="BI70" i="22"/>
  <c r="BI69" i="22"/>
  <c r="BK59" i="22"/>
  <c r="BM43" i="22"/>
  <c r="BG16" i="23"/>
  <c r="AX70" i="24"/>
  <c r="BH70" i="24"/>
  <c r="BE48" i="24"/>
  <c r="BI59" i="24"/>
  <c r="BK40" i="24"/>
  <c r="BK28" i="24"/>
  <c r="BE56" i="25"/>
  <c r="BG57" i="25"/>
  <c r="BG56" i="25"/>
  <c r="BG48" i="25"/>
  <c r="BM64" i="26"/>
  <c r="BM63" i="26"/>
  <c r="BK53" i="26"/>
  <c r="BM22" i="26"/>
  <c r="BE23" i="26"/>
  <c r="BK57" i="27"/>
  <c r="BM39" i="27"/>
  <c r="BG15" i="26"/>
  <c r="BG60" i="15"/>
  <c r="BG59" i="15"/>
  <c r="BK49" i="16"/>
  <c r="BK47" i="16"/>
  <c r="BK48" i="16"/>
  <c r="BE66" i="16"/>
  <c r="BK68" i="16"/>
  <c r="BM44" i="16"/>
  <c r="BE42" i="16"/>
  <c r="BG17" i="16"/>
  <c r="BM12" i="16"/>
  <c r="BG47" i="17"/>
  <c r="BG52" i="17"/>
  <c r="BE66" i="12"/>
  <c r="BE36" i="12"/>
  <c r="BG30" i="12"/>
  <c r="BE17" i="12"/>
  <c r="BE41" i="12"/>
  <c r="BE54" i="13"/>
  <c r="BG66" i="13"/>
  <c r="BG65" i="13"/>
  <c r="BG37" i="13"/>
  <c r="BM35" i="13"/>
  <c r="BG15" i="13"/>
  <c r="BG14" i="13"/>
  <c r="BM11" i="13"/>
  <c r="BI12" i="13"/>
  <c r="BG59" i="14"/>
  <c r="BK36" i="14"/>
  <c r="BK35" i="14"/>
  <c r="BM30" i="14"/>
  <c r="BE25" i="14"/>
  <c r="BG24" i="14"/>
  <c r="BI56" i="15"/>
  <c r="BI47" i="15"/>
  <c r="BG48" i="15"/>
  <c r="BK31" i="15"/>
  <c r="BK54" i="15"/>
  <c r="BK53" i="15"/>
  <c r="BK65" i="16"/>
  <c r="BM66" i="16"/>
  <c r="BG50" i="16"/>
  <c r="BG41" i="16"/>
  <c r="BM27" i="16"/>
  <c r="BE36" i="16"/>
  <c r="BM42" i="16"/>
  <c r="BM41" i="16"/>
  <c r="BI11" i="16"/>
  <c r="BG13" i="16"/>
  <c r="BG57" i="17"/>
  <c r="BG56" i="17"/>
  <c r="BM50" i="17"/>
  <c r="BE50" i="17"/>
  <c r="BI28" i="17"/>
  <c r="BI58" i="18"/>
  <c r="BI57" i="18"/>
  <c r="BI56" i="18"/>
  <c r="K23" i="18" s="1"/>
  <c r="BI45" i="18"/>
  <c r="BE55" i="22"/>
  <c r="BE54" i="22"/>
  <c r="BE55" i="13"/>
  <c r="BG61" i="14"/>
  <c r="BE59" i="14"/>
  <c r="BI35" i="14"/>
  <c r="BI24" i="14"/>
  <c r="BK66" i="15"/>
  <c r="BK65" i="15"/>
  <c r="BE60" i="15"/>
  <c r="BK47" i="15"/>
  <c r="BE66" i="15"/>
  <c r="BI53" i="12"/>
  <c r="BI57" i="12"/>
  <c r="BI56" i="12"/>
  <c r="BK42" i="12"/>
  <c r="BM36" i="12"/>
  <c r="BE30" i="12"/>
  <c r="BE24" i="12"/>
  <c r="BG57" i="13"/>
  <c r="BE37" i="13"/>
  <c r="BE34" i="13"/>
  <c r="BK24" i="13"/>
  <c r="BK12" i="13"/>
  <c r="BM63" i="14"/>
  <c r="BE36" i="14"/>
  <c r="BE35" i="14"/>
  <c r="BK29" i="14"/>
  <c r="BE24" i="14"/>
  <c r="BE65" i="15"/>
  <c r="BK61" i="15"/>
  <c r="BK60" i="15"/>
  <c r="BE56" i="15"/>
  <c r="BM47" i="15"/>
  <c r="BE46" i="15"/>
  <c r="BK32" i="15"/>
  <c r="BG30" i="15"/>
  <c r="BM55" i="15"/>
  <c r="BI64" i="16"/>
  <c r="BK66" i="16"/>
  <c r="BI50" i="16"/>
  <c r="BI49" i="16"/>
  <c r="BE41" i="16"/>
  <c r="BG27" i="16"/>
  <c r="BG26" i="16"/>
  <c r="BM36" i="16"/>
  <c r="BG40" i="16"/>
  <c r="BJ31" i="16"/>
  <c r="BI16" i="16"/>
  <c r="BK11" i="16"/>
  <c r="BM60" i="17"/>
  <c r="BM59" i="17"/>
  <c r="BM64" i="23"/>
  <c r="BG49" i="23"/>
  <c r="BE66" i="23"/>
  <c r="BE65" i="23"/>
  <c r="BK44" i="23"/>
  <c r="BK32" i="23"/>
  <c r="BK31" i="23"/>
  <c r="BK19" i="23"/>
  <c r="BK18" i="23"/>
  <c r="BK17" i="23"/>
  <c r="BK14" i="23"/>
  <c r="BG49" i="24"/>
  <c r="BE31" i="24"/>
  <c r="BK12" i="24"/>
  <c r="BK22" i="27"/>
  <c r="BK21" i="27"/>
  <c r="BK68" i="28"/>
  <c r="BK38" i="28"/>
  <c r="BG19" i="28"/>
  <c r="BG18" i="28"/>
  <c r="BK56" i="18"/>
  <c r="M23" i="18" s="1"/>
  <c r="BK34" i="13"/>
  <c r="BK15" i="17"/>
  <c r="BM49" i="19"/>
  <c r="BM48" i="19"/>
  <c r="BM36" i="19"/>
  <c r="BG21" i="19"/>
  <c r="BG20" i="19"/>
  <c r="BG19" i="19"/>
  <c r="BE69" i="21"/>
  <c r="BE37" i="21"/>
  <c r="BE64" i="20"/>
  <c r="BE26" i="20"/>
  <c r="BG14" i="20"/>
  <c r="BE46" i="20"/>
  <c r="BM58" i="22"/>
  <c r="BM57" i="22"/>
  <c r="BM50" i="22"/>
  <c r="BM49" i="22"/>
  <c r="BI18" i="22"/>
  <c r="BI30" i="23"/>
  <c r="BM14" i="23"/>
  <c r="BG57" i="23"/>
  <c r="BG56" i="23"/>
  <c r="BK69" i="25"/>
  <c r="BK68" i="25"/>
  <c r="BM26" i="25"/>
  <c r="BE41" i="27"/>
  <c r="BG38" i="27"/>
  <c r="BK24" i="27"/>
  <c r="BK23" i="27"/>
  <c r="BI61" i="28"/>
  <c r="BI18" i="28"/>
  <c r="BI17" i="28"/>
  <c r="BI57" i="26"/>
  <c r="BM16" i="18"/>
  <c r="BM49" i="18"/>
  <c r="BA31" i="17"/>
  <c r="BK32" i="17"/>
  <c r="BK30" i="17"/>
  <c r="BK31" i="17"/>
  <c r="BG45" i="17"/>
  <c r="BM67" i="13"/>
  <c r="BE29" i="17"/>
  <c r="AY35" i="13"/>
  <c r="BI36" i="13"/>
  <c r="BI35" i="13"/>
  <c r="BA41" i="26"/>
  <c r="BK42" i="26"/>
  <c r="BK41" i="26"/>
  <c r="BK63" i="24"/>
  <c r="BM54" i="13"/>
  <c r="BM53" i="13"/>
  <c r="BM43" i="17"/>
  <c r="BM42" i="17"/>
  <c r="BH12" i="27"/>
  <c r="BG34" i="12"/>
  <c r="BM31" i="13"/>
  <c r="BG16" i="16"/>
  <c r="BG55" i="19"/>
  <c r="BH25" i="21"/>
  <c r="BM15" i="21"/>
  <c r="BM14" i="21"/>
  <c r="BK64" i="20"/>
  <c r="BK63" i="20"/>
  <c r="BM17" i="22"/>
  <c r="BK45" i="23"/>
  <c r="BG31" i="23"/>
  <c r="BG29" i="23"/>
  <c r="BG30" i="23"/>
  <c r="BE49" i="24"/>
  <c r="BG57" i="24"/>
  <c r="BG56" i="24"/>
  <c r="BM67" i="25"/>
  <c r="BI54" i="26"/>
  <c r="BG46" i="26"/>
  <c r="BM24" i="26"/>
  <c r="BI58" i="27"/>
  <c r="BI57" i="27"/>
  <c r="BE43" i="27"/>
  <c r="BK22" i="12"/>
  <c r="BK27" i="15"/>
  <c r="BM23" i="20"/>
  <c r="BK38" i="15"/>
  <c r="BK61" i="22"/>
  <c r="BK60" i="22"/>
  <c r="BA60" i="22"/>
  <c r="BM37" i="14"/>
  <c r="BM36" i="14"/>
  <c r="BE69" i="12"/>
  <c r="BE53" i="13"/>
  <c r="BM14" i="13"/>
  <c r="BK46" i="15"/>
  <c r="BK35" i="20"/>
  <c r="BM16" i="14"/>
  <c r="BM16" i="16"/>
  <c r="BM69" i="17"/>
  <c r="BI49" i="17"/>
  <c r="BK42" i="17"/>
  <c r="BK41" i="17"/>
  <c r="BI12" i="17"/>
  <c r="BK49" i="18"/>
  <c r="BK47" i="18"/>
  <c r="BK48" i="18"/>
  <c r="BI37" i="18"/>
  <c r="BM41" i="18"/>
  <c r="O18" i="18" s="1"/>
  <c r="BM66" i="19"/>
  <c r="BE38" i="19"/>
  <c r="BE22" i="19"/>
  <c r="BK31" i="19"/>
  <c r="BM21" i="19"/>
  <c r="BM45" i="21"/>
  <c r="BK52" i="21"/>
  <c r="BK34" i="21"/>
  <c r="BK33" i="21"/>
  <c r="BM31" i="20"/>
  <c r="BE63" i="20"/>
  <c r="BK49" i="20"/>
  <c r="BK48" i="20"/>
  <c r="BK63" i="22"/>
  <c r="BG50" i="22"/>
  <c r="BK30" i="22"/>
  <c r="BE15" i="22"/>
  <c r="BE60" i="23"/>
  <c r="BE59" i="23"/>
  <c r="AU53" i="22"/>
  <c r="BE53" i="22"/>
  <c r="BE48" i="12"/>
  <c r="AU48" i="12"/>
  <c r="BG35" i="19"/>
  <c r="BG34" i="19"/>
  <c r="BK18" i="21"/>
  <c r="BE16" i="15"/>
  <c r="BK26" i="13"/>
  <c r="BK25" i="13"/>
  <c r="BM47" i="16"/>
  <c r="BM69" i="12"/>
  <c r="BI50" i="12"/>
  <c r="BM34" i="12"/>
  <c r="BI46" i="13"/>
  <c r="BK52" i="13"/>
  <c r="BK51" i="13"/>
  <c r="BM19" i="13"/>
  <c r="BI23" i="13"/>
  <c r="BG55" i="14"/>
  <c r="BG54" i="14"/>
  <c r="BE45" i="14"/>
  <c r="BE27" i="14"/>
  <c r="BI20" i="14"/>
  <c r="BK55" i="15"/>
  <c r="BE45" i="15"/>
  <c r="BM24" i="15"/>
  <c r="BI65" i="16"/>
  <c r="BG47" i="16"/>
  <c r="BM55" i="16"/>
  <c r="BM20" i="16"/>
  <c r="BM19" i="16"/>
  <c r="BE63" i="17"/>
  <c r="BL12" i="17"/>
  <c r="BG60" i="18"/>
  <c r="BK48" i="19"/>
  <c r="BM63" i="12"/>
  <c r="BK65" i="12"/>
  <c r="BE45" i="12"/>
  <c r="BM42" i="12"/>
  <c r="BK35" i="12"/>
  <c r="BG27" i="12"/>
  <c r="BM28" i="12"/>
  <c r="BK14" i="12"/>
  <c r="BE23" i="12"/>
  <c r="BG53" i="13"/>
  <c r="BM36" i="13"/>
  <c r="BG52" i="13"/>
  <c r="BG25" i="13"/>
  <c r="BG24" i="13"/>
  <c r="BK13" i="13"/>
  <c r="BE46" i="12"/>
  <c r="BI27" i="17"/>
  <c r="BI58" i="19"/>
  <c r="BI57" i="19"/>
  <c r="BI15" i="12"/>
  <c r="BG46" i="17"/>
  <c r="BI26" i="13"/>
  <c r="BE26" i="14"/>
  <c r="BI38" i="16"/>
  <c r="BM56" i="18"/>
  <c r="O23" i="18" s="1"/>
  <c r="BE44" i="12"/>
  <c r="BM19" i="24"/>
  <c r="BM18" i="24"/>
  <c r="BK27" i="18"/>
  <c r="BK68" i="20"/>
  <c r="BI24" i="12"/>
  <c r="BI16" i="13"/>
  <c r="BE61" i="18"/>
  <c r="BK27" i="16"/>
  <c r="BK44" i="17"/>
  <c r="BI23" i="12"/>
  <c r="BI29" i="14"/>
  <c r="BE51" i="13"/>
  <c r="BM13" i="13"/>
  <c r="BK48" i="14"/>
  <c r="BE21" i="14"/>
  <c r="BK59" i="15"/>
  <c r="BK64" i="15"/>
  <c r="BG31" i="15"/>
  <c r="BI62" i="16"/>
  <c r="BI54" i="16"/>
  <c r="BG32" i="16"/>
  <c r="BG15" i="16"/>
  <c r="AZ70" i="17"/>
  <c r="BJ70" i="17"/>
  <c r="BM63" i="17"/>
  <c r="BE49" i="17"/>
  <c r="BM41" i="17"/>
  <c r="BI33" i="18"/>
  <c r="BL37" i="18"/>
  <c r="BI18" i="18"/>
  <c r="BE17" i="19"/>
  <c r="BK19" i="22"/>
  <c r="BK18" i="22"/>
  <c r="BK17" i="22"/>
  <c r="BG26" i="14"/>
  <c r="BG25" i="14"/>
  <c r="BE28" i="12"/>
  <c r="BK58" i="15"/>
  <c r="BK57" i="15"/>
  <c r="BK50" i="12"/>
  <c r="BM17" i="13"/>
  <c r="BI26" i="15"/>
  <c r="BI25" i="15"/>
  <c r="BE35" i="13"/>
  <c r="BE12" i="13"/>
  <c r="BE46" i="14"/>
  <c r="BI61" i="15"/>
  <c r="BE64" i="16"/>
  <c r="BE62" i="16"/>
  <c r="BI13" i="17"/>
  <c r="BI33" i="19"/>
  <c r="BK56" i="12"/>
  <c r="BI18" i="12"/>
  <c r="BI17" i="12"/>
  <c r="BK41" i="14"/>
  <c r="BK40" i="14"/>
  <c r="BM57" i="15"/>
  <c r="BM56" i="15"/>
  <c r="BG45" i="15"/>
  <c r="BG66" i="16"/>
  <c r="BG18" i="18"/>
  <c r="BI41" i="12"/>
  <c r="BK21" i="12"/>
  <c r="BE32" i="13"/>
  <c r="BI47" i="12"/>
  <c r="BI46" i="12"/>
  <c r="BM16" i="23"/>
  <c r="BI62" i="17"/>
  <c r="BI65" i="12"/>
  <c r="BG42" i="12"/>
  <c r="BG69" i="17"/>
  <c r="BG68" i="17"/>
  <c r="BM37" i="12"/>
  <c r="BM64" i="16"/>
  <c r="BM63" i="16"/>
  <c r="BE38" i="20"/>
  <c r="BI39" i="15"/>
  <c r="BM68" i="13"/>
  <c r="BG61" i="13"/>
  <c r="BG60" i="13"/>
  <c r="BM15" i="14"/>
  <c r="BK39" i="15"/>
  <c r="BE33" i="12"/>
  <c r="BI23" i="17"/>
  <c r="BI22" i="17"/>
  <c r="BE37" i="12"/>
  <c r="BI19" i="12"/>
  <c r="BI54" i="14"/>
  <c r="BI23" i="14"/>
  <c r="BG67" i="15"/>
  <c r="BK41" i="16"/>
  <c r="BK40" i="16"/>
  <c r="BI42" i="12"/>
  <c r="BI34" i="14"/>
  <c r="BI30" i="15"/>
  <c r="BI35" i="17"/>
  <c r="BM37" i="21"/>
  <c r="BK15" i="12"/>
  <c r="BI14" i="13"/>
  <c r="BM23" i="14"/>
  <c r="BK55" i="12"/>
  <c r="BM27" i="12"/>
  <c r="BE25" i="12"/>
  <c r="BG33" i="12"/>
  <c r="BK69" i="13"/>
  <c r="BM34" i="13"/>
  <c r="BM52" i="13"/>
  <c r="BE31" i="13"/>
  <c r="BM50" i="14"/>
  <c r="BM48" i="14"/>
  <c r="BM49" i="14"/>
  <c r="BE43" i="14"/>
  <c r="BM29" i="14"/>
  <c r="BE20" i="14"/>
  <c r="BM41" i="15"/>
  <c r="BM25" i="12"/>
  <c r="BG62" i="14"/>
  <c r="BE17" i="14"/>
  <c r="BK32" i="14"/>
  <c r="BM33" i="14"/>
  <c r="BM19" i="14"/>
  <c r="BI43" i="15"/>
  <c r="BM28" i="15"/>
  <c r="BE49" i="15"/>
  <c r="BK37" i="15"/>
  <c r="BM19" i="15"/>
  <c r="BM18" i="15"/>
  <c r="BG18" i="15"/>
  <c r="BI38" i="15"/>
  <c r="BK67" i="16"/>
  <c r="BI47" i="16"/>
  <c r="BK53" i="16"/>
  <c r="BE27" i="16"/>
  <c r="BK51" i="16"/>
  <c r="BE28" i="16"/>
  <c r="BM14" i="16"/>
  <c r="BI67" i="17"/>
  <c r="BI65" i="17"/>
  <c r="BM45" i="17"/>
  <c r="BM44" i="17"/>
  <c r="BK37" i="17"/>
  <c r="BM20" i="17"/>
  <c r="BI64" i="18"/>
  <c r="BM61" i="18"/>
  <c r="BE51" i="18"/>
  <c r="BE50" i="18"/>
  <c r="G21" i="18" s="1"/>
  <c r="BG46" i="18"/>
  <c r="BM29" i="18"/>
  <c r="O14" i="18" s="1"/>
  <c r="BK60" i="19"/>
  <c r="BE51" i="19"/>
  <c r="BE42" i="19"/>
  <c r="BI20" i="19"/>
  <c r="BI53" i="19"/>
  <c r="BI37" i="19"/>
  <c r="BG12" i="19"/>
  <c r="BM26" i="19"/>
  <c r="BK28" i="19"/>
  <c r="BM60" i="21"/>
  <c r="BI51" i="21"/>
  <c r="BG26" i="21"/>
  <c r="BK64" i="21"/>
  <c r="BI67" i="20"/>
  <c r="BM48" i="20"/>
  <c r="BG13" i="21"/>
  <c r="BI45" i="20"/>
  <c r="BI37" i="22"/>
  <c r="BM15" i="23"/>
  <c r="BE56" i="24"/>
  <c r="BG53" i="24"/>
  <c r="BE67" i="24"/>
  <c r="BE50" i="24"/>
  <c r="BE39" i="24"/>
  <c r="BM34" i="24"/>
  <c r="BE30" i="24"/>
  <c r="BM21" i="24"/>
  <c r="BG13" i="24"/>
  <c r="BL61" i="25"/>
  <c r="BI60" i="25"/>
  <c r="BK42" i="25"/>
  <c r="BH29" i="25"/>
  <c r="BM33" i="25"/>
  <c r="BM20" i="25"/>
  <c r="BG13" i="25"/>
  <c r="BK18" i="25"/>
  <c r="BK62" i="26"/>
  <c r="BK61" i="26"/>
  <c r="BK60" i="26"/>
  <c r="BI34" i="26"/>
  <c r="BE37" i="26"/>
  <c r="BG22" i="26"/>
  <c r="BK23" i="26"/>
  <c r="BM61" i="27"/>
  <c r="BE68" i="27"/>
  <c r="BE67" i="27"/>
  <c r="BG33" i="27"/>
  <c r="BK65" i="28"/>
  <c r="BG40" i="28"/>
  <c r="BG39" i="28"/>
  <c r="BE23" i="28"/>
  <c r="BG63" i="27"/>
  <c r="BE49" i="26"/>
  <c r="BG16" i="22"/>
  <c r="BI36" i="20"/>
  <c r="BM48" i="26"/>
  <c r="BH25" i="24"/>
  <c r="BK20" i="20"/>
  <c r="BG15" i="15"/>
  <c r="AW44" i="14"/>
  <c r="BG44" i="14"/>
  <c r="BE32" i="14"/>
  <c r="BI28" i="14"/>
  <c r="BG22" i="14"/>
  <c r="BG21" i="14"/>
  <c r="BG66" i="15"/>
  <c r="BM27" i="15"/>
  <c r="BM26" i="15"/>
  <c r="BM49" i="15"/>
  <c r="BM15" i="15"/>
  <c r="BE41" i="15"/>
  <c r="BI67" i="16"/>
  <c r="AT70" i="16"/>
  <c r="BD70" i="16"/>
  <c r="BI46" i="16"/>
  <c r="BG49" i="16"/>
  <c r="BJ30" i="16"/>
  <c r="BG37" i="16"/>
  <c r="BG36" i="16"/>
  <c r="BM28" i="16"/>
  <c r="BI12" i="16"/>
  <c r="BK69" i="16"/>
  <c r="BE64" i="17"/>
  <c r="BE56" i="17"/>
  <c r="BE52" i="17"/>
  <c r="BM37" i="17"/>
  <c r="BI68" i="17"/>
  <c r="BG61" i="18"/>
  <c r="BI48" i="18"/>
  <c r="BI46" i="18"/>
  <c r="BI59" i="19"/>
  <c r="BK50" i="21"/>
  <c r="BG35" i="21"/>
  <c r="BM23" i="21"/>
  <c r="BM64" i="20"/>
  <c r="BI39" i="20"/>
  <c r="BE59" i="22"/>
  <c r="BM53" i="22"/>
  <c r="BE34" i="22"/>
  <c r="BM52" i="22"/>
  <c r="BM22" i="22"/>
  <c r="BE56" i="22"/>
  <c r="BG68" i="23"/>
  <c r="BI33" i="23"/>
  <c r="BI38" i="23"/>
  <c r="BG35" i="23"/>
  <c r="BI24" i="23"/>
  <c r="BE23" i="23"/>
  <c r="BE22" i="23"/>
  <c r="BE16" i="23"/>
  <c r="BI54" i="24"/>
  <c r="BG67" i="24"/>
  <c r="BK50" i="24"/>
  <c r="BM39" i="24"/>
  <c r="BM30" i="24"/>
  <c r="BG61" i="25"/>
  <c r="BG60" i="25"/>
  <c r="BG59" i="25"/>
  <c r="BE60" i="25"/>
  <c r="BK37" i="25"/>
  <c r="BE39" i="25"/>
  <c r="BI42" i="25"/>
  <c r="BI48" i="25"/>
  <c r="BM29" i="25"/>
  <c r="BM38" i="25"/>
  <c r="BI16" i="25"/>
  <c r="BI15" i="25"/>
  <c r="BI14" i="25"/>
  <c r="BE18" i="25"/>
  <c r="BI62" i="26"/>
  <c r="BK33" i="26"/>
  <c r="BK32" i="26"/>
  <c r="BG28" i="26"/>
  <c r="BK22" i="26"/>
  <c r="BG23" i="26"/>
  <c r="BG66" i="27"/>
  <c r="BM68" i="27"/>
  <c r="BM40" i="27"/>
  <c r="BG54" i="27"/>
  <c r="BG53" i="27"/>
  <c r="BE49" i="27"/>
  <c r="BE58" i="15"/>
  <c r="BK55" i="18"/>
  <c r="BI17" i="18"/>
  <c r="K10" i="18" s="1"/>
  <c r="BG66" i="21"/>
  <c r="BK30" i="23"/>
  <c r="BM53" i="17"/>
  <c r="BK50" i="17"/>
  <c r="BM40" i="17"/>
  <c r="BG29" i="17"/>
  <c r="BM23" i="17"/>
  <c r="BG15" i="17"/>
  <c r="BK14" i="17"/>
  <c r="BM65" i="18"/>
  <c r="O26" i="18" s="1"/>
  <c r="BM57" i="18"/>
  <c r="BE62" i="18"/>
  <c r="G25" i="18" s="1"/>
  <c r="BE54" i="18"/>
  <c r="BK44" i="18"/>
  <c r="BE40" i="18"/>
  <c r="BM47" i="18"/>
  <c r="O20" i="18" s="1"/>
  <c r="BM46" i="18"/>
  <c r="BK43" i="18"/>
  <c r="BK26" i="18"/>
  <c r="BM30" i="18"/>
  <c r="BM59" i="19"/>
  <c r="BE35" i="19"/>
  <c r="BM19" i="19"/>
  <c r="BK30" i="19"/>
  <c r="BG30" i="19"/>
  <c r="BG29" i="19"/>
  <c r="BI32" i="19"/>
  <c r="BI31" i="19"/>
  <c r="BM53" i="21"/>
  <c r="BM52" i="21"/>
  <c r="BI69" i="21"/>
  <c r="BK47" i="21"/>
  <c r="BM40" i="21"/>
  <c r="BE57" i="20"/>
  <c r="BI43" i="20"/>
  <c r="BI42" i="20"/>
  <c r="BG56" i="20"/>
  <c r="BM47" i="20"/>
  <c r="BG13" i="20"/>
  <c r="AV55" i="22"/>
  <c r="BE31" i="22"/>
  <c r="BI19" i="22"/>
  <c r="BE16" i="22"/>
  <c r="BG67" i="22"/>
  <c r="BG20" i="22"/>
  <c r="BG19" i="22"/>
  <c r="BE61" i="23"/>
  <c r="BI52" i="23"/>
  <c r="BI51" i="23"/>
  <c r="BI46" i="23"/>
  <c r="BI40" i="23"/>
  <c r="BI20" i="23"/>
  <c r="BK59" i="24"/>
  <c r="BE46" i="24"/>
  <c r="BG18" i="24"/>
  <c r="BI19" i="24"/>
  <c r="BG68" i="25"/>
  <c r="BK56" i="25"/>
  <c r="BK54" i="25"/>
  <c r="BG53" i="25"/>
  <c r="BH30" i="25"/>
  <c r="BG28" i="25"/>
  <c r="BK14" i="25"/>
  <c r="BG54" i="26"/>
  <c r="BM45" i="26"/>
  <c r="BK51" i="26"/>
  <c r="BI46" i="27"/>
  <c r="BI17" i="27"/>
  <c r="BM23" i="27"/>
  <c r="BM26" i="27"/>
  <c r="BG17" i="27"/>
  <c r="BK60" i="28"/>
  <c r="BI68" i="28"/>
  <c r="BE54" i="28"/>
  <c r="BG30" i="28"/>
  <c r="BE66" i="28"/>
  <c r="BG40" i="18"/>
  <c r="BE25" i="18"/>
  <c r="BK22" i="21"/>
  <c r="BG59" i="28"/>
  <c r="BE52" i="28"/>
  <c r="BJ30" i="17"/>
  <c r="BI14" i="17"/>
  <c r="BM25" i="17"/>
  <c r="BK13" i="17"/>
  <c r="BE59" i="18"/>
  <c r="G24" i="18" s="1"/>
  <c r="BK54" i="18"/>
  <c r="BI44" i="18"/>
  <c r="K19" i="18" s="1"/>
  <c r="BM40" i="18"/>
  <c r="BM39" i="18"/>
  <c r="BM38" i="18"/>
  <c r="O17" i="18" s="1"/>
  <c r="BI43" i="18"/>
  <c r="BI41" i="18"/>
  <c r="BI40" i="18"/>
  <c r="BE20" i="18"/>
  <c r="G11" i="18" s="1"/>
  <c r="BE19" i="18"/>
  <c r="BM12" i="18"/>
  <c r="BE36" i="18"/>
  <c r="BI28" i="20"/>
  <c r="BI35" i="20"/>
  <c r="BI13" i="20"/>
  <c r="BG69" i="22"/>
  <c r="BG68" i="22"/>
  <c r="BG57" i="22"/>
  <c r="BI26" i="22"/>
  <c r="BG40" i="22"/>
  <c r="BE19" i="22"/>
  <c r="BM16" i="22"/>
  <c r="BI68" i="22"/>
  <c r="BE20" i="22"/>
  <c r="BK51" i="23"/>
  <c r="BK50" i="23"/>
  <c r="BI60" i="23"/>
  <c r="BE46" i="23"/>
  <c r="BE45" i="23"/>
  <c r="BM62" i="24"/>
  <c r="BM68" i="24"/>
  <c r="BI46" i="24"/>
  <c r="BG17" i="24"/>
  <c r="BE55" i="25"/>
  <c r="BI52" i="25"/>
  <c r="BI51" i="25"/>
  <c r="BM25" i="25"/>
  <c r="BM30" i="25"/>
  <c r="BM13" i="25"/>
  <c r="BM14" i="25"/>
  <c r="BK54" i="26"/>
  <c r="BM29" i="26"/>
  <c r="BM20" i="26"/>
  <c r="BG21" i="26"/>
  <c r="BG20" i="26"/>
  <c r="BG32" i="26"/>
  <c r="BG31" i="26"/>
  <c r="BE60" i="27"/>
  <c r="BE59" i="27"/>
  <c r="BE58" i="27"/>
  <c r="BI35" i="27"/>
  <c r="BE20" i="27"/>
  <c r="BG22" i="27"/>
  <c r="BK12" i="27"/>
  <c r="BK67" i="28"/>
  <c r="BK62" i="28"/>
  <c r="BK43" i="28"/>
  <c r="BK42" i="28"/>
  <c r="BK69" i="28"/>
  <c r="BI49" i="12"/>
  <c r="BM59" i="27"/>
  <c r="BE17" i="24"/>
  <c r="BE40" i="17"/>
  <c r="BE55" i="24"/>
  <c r="BI17" i="21"/>
  <c r="BE48" i="22"/>
  <c r="BK33" i="17"/>
  <c r="AY59" i="12"/>
  <c r="BI60" i="12"/>
  <c r="BI59" i="12"/>
  <c r="BK53" i="21"/>
  <c r="BK32" i="18"/>
  <c r="BG38" i="14"/>
  <c r="BE55" i="17"/>
  <c r="BE29" i="24"/>
  <c r="BM57" i="12"/>
  <c r="BK48" i="12"/>
  <c r="BE32" i="15"/>
  <c r="BK16" i="20"/>
  <c r="BK50" i="20"/>
  <c r="BF13" i="26"/>
  <c r="BI57" i="25"/>
  <c r="BE52" i="20"/>
  <c r="AU52" i="20"/>
  <c r="BG59" i="22"/>
  <c r="BI14" i="27"/>
  <c r="BI64" i="19"/>
  <c r="BM47" i="17"/>
  <c r="BM46" i="17"/>
  <c r="BM39" i="17"/>
  <c r="BG28" i="17"/>
  <c r="BG14" i="17"/>
  <c r="BG25" i="17"/>
  <c r="BK12" i="17"/>
  <c r="BK59" i="18"/>
  <c r="BG44" i="18"/>
  <c r="BG43" i="18"/>
  <c r="BK37" i="18"/>
  <c r="BE43" i="18"/>
  <c r="BK41" i="18"/>
  <c r="BE12" i="18"/>
  <c r="BG42" i="18"/>
  <c r="BM58" i="19"/>
  <c r="BM57" i="19"/>
  <c r="BE36" i="19"/>
  <c r="BG33" i="19"/>
  <c r="BG16" i="19"/>
  <c r="BM30" i="19"/>
  <c r="BG32" i="19"/>
  <c r="BI23" i="19"/>
  <c r="BI22" i="19"/>
  <c r="BI21" i="19"/>
  <c r="BG69" i="21"/>
  <c r="BM47" i="21"/>
  <c r="BM34" i="21"/>
  <c r="BM35" i="21"/>
  <c r="BG62" i="20"/>
  <c r="BG44" i="20"/>
  <c r="BE41" i="20"/>
  <c r="BK44" i="20"/>
  <c r="BK43" i="20"/>
  <c r="BM35" i="20"/>
  <c r="BM14" i="20"/>
  <c r="BK13" i="20"/>
  <c r="BK57" i="22"/>
  <c r="BG64" i="22"/>
  <c r="BK58" i="22"/>
  <c r="BF54" i="22"/>
  <c r="BK31" i="22"/>
  <c r="BG17" i="22"/>
  <c r="BM19" i="22"/>
  <c r="BM20" i="22"/>
  <c r="BE64" i="23"/>
  <c r="BE63" i="23"/>
  <c r="BI50" i="23"/>
  <c r="BI49" i="23"/>
  <c r="BI66" i="23"/>
  <c r="BM46" i="23"/>
  <c r="BM20" i="23"/>
  <c r="BI14" i="23"/>
  <c r="BE69" i="24"/>
  <c r="BG46" i="24"/>
  <c r="BG16" i="24"/>
  <c r="BG42" i="24"/>
  <c r="BM54" i="25"/>
  <c r="BM53" i="25"/>
  <c r="BG52" i="25"/>
  <c r="BM51" i="25"/>
  <c r="BK35" i="25"/>
  <c r="BG27" i="25"/>
  <c r="BK49" i="25"/>
  <c r="BG14" i="25"/>
  <c r="BE26" i="26"/>
  <c r="BI25" i="26"/>
  <c r="BI24" i="26"/>
  <c r="BK18" i="26"/>
  <c r="BE21" i="26"/>
  <c r="BI69" i="27"/>
  <c r="BM60" i="27"/>
  <c r="BM38" i="27"/>
  <c r="BM59" i="12"/>
  <c r="BM18" i="18"/>
  <c r="BK25" i="18"/>
  <c r="BE11" i="21"/>
  <c r="BE12" i="21"/>
  <c r="BK21" i="25"/>
  <c r="BK23" i="23"/>
  <c r="BK22" i="23"/>
  <c r="BE29" i="28"/>
  <c r="BE27" i="28"/>
  <c r="BE66" i="14"/>
  <c r="BM54" i="14"/>
  <c r="BG50" i="14"/>
  <c r="BK44" i="14"/>
  <c r="BK42" i="14"/>
  <c r="BK43" i="14"/>
  <c r="BM27" i="14"/>
  <c r="BM14" i="14"/>
  <c r="BM13" i="14"/>
  <c r="BM26" i="14"/>
  <c r="BG29" i="14"/>
  <c r="BG28" i="14"/>
  <c r="BK20" i="14"/>
  <c r="BI58" i="15"/>
  <c r="BE59" i="15"/>
  <c r="BM53" i="15"/>
  <c r="BM52" i="15"/>
  <c r="BE55" i="15"/>
  <c r="BE37" i="15"/>
  <c r="BG51" i="15"/>
  <c r="BM45" i="15"/>
  <c r="BM46" i="15"/>
  <c r="BM16" i="15"/>
  <c r="BI69" i="16"/>
  <c r="BM62" i="16"/>
  <c r="BG65" i="16"/>
  <c r="BG64" i="16"/>
  <c r="BE38" i="16"/>
  <c r="BK25" i="16"/>
  <c r="BE35" i="16"/>
  <c r="BI15" i="16"/>
  <c r="BM25" i="16"/>
  <c r="BM62" i="17"/>
  <c r="BK55" i="17"/>
  <c r="BK63" i="17"/>
  <c r="BK49" i="17"/>
  <c r="BE44" i="17"/>
  <c r="BG42" i="17"/>
  <c r="BE27" i="17"/>
  <c r="BE14" i="17"/>
  <c r="BG12" i="17"/>
  <c r="BI26" i="17"/>
  <c r="BG55" i="18"/>
  <c r="BE60" i="18"/>
  <c r="BI49" i="18"/>
  <c r="BG37" i="18"/>
  <c r="BI34" i="18"/>
  <c r="BI39" i="18"/>
  <c r="BL22" i="18"/>
  <c r="BK66" i="19"/>
  <c r="BK54" i="19"/>
  <c r="BG41" i="19"/>
  <c r="BM38" i="19"/>
  <c r="BE48" i="19"/>
  <c r="BM22" i="19"/>
  <c r="BG25" i="19"/>
  <c r="BG24" i="19"/>
  <c r="BE31" i="19"/>
  <c r="BK18" i="19"/>
  <c r="BE68" i="21"/>
  <c r="BE63" i="21"/>
  <c r="BG49" i="21"/>
  <c r="BI32" i="21"/>
  <c r="BG31" i="21"/>
  <c r="BE21" i="21"/>
  <c r="BE62" i="20"/>
  <c r="BM29" i="20"/>
  <c r="BI55" i="20"/>
  <c r="BM63" i="20"/>
  <c r="BM62" i="20"/>
  <c r="BM61" i="20"/>
  <c r="BE36" i="20"/>
  <c r="BE35" i="20"/>
  <c r="BE12" i="20"/>
  <c r="BI22" i="20"/>
  <c r="BG48" i="22"/>
  <c r="BI58" i="22"/>
  <c r="BE50" i="22"/>
  <c r="BM37" i="22"/>
  <c r="BE29" i="22"/>
  <c r="BM15" i="22"/>
  <c r="BK27" i="22"/>
  <c r="BK26" i="22"/>
  <c r="BK25" i="22"/>
  <c r="BI17" i="22"/>
  <c r="BM56" i="23"/>
  <c r="BI48" i="23"/>
  <c r="BE53" i="23"/>
  <c r="BG62" i="23"/>
  <c r="BI31" i="23"/>
  <c r="BE17" i="23"/>
  <c r="BM63" i="25"/>
  <c r="BG24" i="27"/>
  <c r="BG16" i="27"/>
  <c r="BI59" i="28"/>
  <c r="BG55" i="28"/>
  <c r="BG54" i="28"/>
  <c r="BG61" i="28"/>
  <c r="BG60" i="28"/>
  <c r="BK35" i="28"/>
  <c r="BI32" i="28"/>
  <c r="BE18" i="28"/>
  <c r="BI27" i="15"/>
  <c r="BG29" i="18"/>
  <c r="BG43" i="21"/>
  <c r="BI59" i="25"/>
  <c r="BE58" i="25"/>
  <c r="BE40" i="27"/>
  <c r="BI39" i="12"/>
  <c r="BI34" i="12"/>
  <c r="BE27" i="12"/>
  <c r="BG25" i="12"/>
  <c r="BK33" i="12"/>
  <c r="BI14" i="12"/>
  <c r="BM23" i="12"/>
  <c r="BG21" i="12"/>
  <c r="BE68" i="13"/>
  <c r="BG69" i="13"/>
  <c r="BK61" i="13"/>
  <c r="BH34" i="13"/>
  <c r="BE45" i="13"/>
  <c r="BE44" i="13"/>
  <c r="BI52" i="13"/>
  <c r="BI51" i="13"/>
  <c r="BI38" i="13"/>
  <c r="BI25" i="13"/>
  <c r="BE17" i="13"/>
  <c r="BM30" i="13"/>
  <c r="BE13" i="13"/>
  <c r="BG69" i="14"/>
  <c r="BI44" i="14"/>
  <c r="BK14" i="14"/>
  <c r="BK23" i="14"/>
  <c r="BE29" i="14"/>
  <c r="BG20" i="14"/>
  <c r="BI68" i="15"/>
  <c r="BI59" i="15"/>
  <c r="BI55" i="15"/>
  <c r="BG36" i="15"/>
  <c r="BG35" i="15"/>
  <c r="BE51" i="15"/>
  <c r="BG46" i="15"/>
  <c r="BM20" i="15"/>
  <c r="BG69" i="16"/>
  <c r="BK62" i="16"/>
  <c r="BK61" i="16"/>
  <c r="BE65" i="16"/>
  <c r="BM46" i="16"/>
  <c r="BI41" i="16"/>
  <c r="BM38" i="16"/>
  <c r="BG55" i="16"/>
  <c r="BK24" i="16"/>
  <c r="BM35" i="16"/>
  <c r="BI23" i="16"/>
  <c r="BM58" i="17"/>
  <c r="BK51" i="17"/>
  <c r="BI63" i="17"/>
  <c r="BE42" i="17"/>
  <c r="BE41" i="17"/>
  <c r="BI34" i="17"/>
  <c r="BE13" i="17"/>
  <c r="BI11" i="17"/>
  <c r="BE68" i="18"/>
  <c r="G27" i="18" s="1"/>
  <c r="BM60" i="18"/>
  <c r="BM42" i="18"/>
  <c r="BL36" i="18"/>
  <c r="BG34" i="18"/>
  <c r="BK38" i="18"/>
  <c r="BK24" i="18"/>
  <c r="BE18" i="18"/>
  <c r="BM14" i="18"/>
  <c r="O9" i="18" s="1"/>
  <c r="BG67" i="18"/>
  <c r="BI66" i="19"/>
  <c r="BG54" i="19"/>
  <c r="BG48" i="19"/>
  <c r="BK29" i="19"/>
  <c r="BK17" i="19"/>
  <c r="BM31" i="19"/>
  <c r="BI18" i="19"/>
  <c r="BI17" i="19"/>
  <c r="BI16" i="19"/>
  <c r="BM68" i="21"/>
  <c r="BI49" i="21"/>
  <c r="BG52" i="21"/>
  <c r="BK32" i="21"/>
  <c r="BK30" i="21"/>
  <c r="BK31" i="21"/>
  <c r="BE31" i="21"/>
  <c r="BG27" i="21"/>
  <c r="BK29" i="20"/>
  <c r="BG55" i="20"/>
  <c r="BK14" i="21"/>
  <c r="BM34" i="20"/>
  <c r="BG21" i="20"/>
  <c r="BI23" i="20"/>
  <c r="BK32" i="20"/>
  <c r="BM12" i="20"/>
  <c r="BI19" i="20"/>
  <c r="BK22" i="20"/>
  <c r="BK21" i="20"/>
  <c r="BM61" i="22"/>
  <c r="BK66" i="22"/>
  <c r="BK47" i="22"/>
  <c r="BK37" i="22"/>
  <c r="BM29" i="22"/>
  <c r="BE12" i="22"/>
  <c r="BG15" i="22"/>
  <c r="BM52" i="23"/>
  <c r="BI12" i="23"/>
  <c r="BE66" i="24"/>
  <c r="BM64" i="24"/>
  <c r="BG60" i="24"/>
  <c r="BK45" i="24"/>
  <c r="BG20" i="24"/>
  <c r="BG62" i="25"/>
  <c r="BM47" i="25"/>
  <c r="BM50" i="25"/>
  <c r="BM49" i="25"/>
  <c r="BG26" i="25"/>
  <c r="BI44" i="25"/>
  <c r="BM23" i="25"/>
  <c r="BG52" i="26"/>
  <c r="BM68" i="26"/>
  <c r="BI55" i="26"/>
  <c r="BK44" i="26"/>
  <c r="BK43" i="26"/>
  <c r="BI33" i="26"/>
  <c r="BK27" i="26"/>
  <c r="BG19" i="26"/>
  <c r="BM17" i="26"/>
  <c r="BE64" i="27"/>
  <c r="BE63" i="27"/>
  <c r="BE62" i="27"/>
  <c r="BK47" i="27"/>
  <c r="BK46" i="27"/>
  <c r="BG50" i="27"/>
  <c r="BK37" i="27"/>
  <c r="BK36" i="27"/>
  <c r="BK35" i="27"/>
  <c r="BE24" i="27"/>
  <c r="BK29" i="27"/>
  <c r="BK28" i="27"/>
  <c r="BK16" i="27"/>
  <c r="BK11" i="27"/>
  <c r="BE49" i="28"/>
  <c r="BK34" i="28"/>
  <c r="BK25" i="28"/>
  <c r="BM18" i="28"/>
  <c r="BM24" i="28"/>
  <c r="BM19" i="18"/>
  <c r="BE27" i="21"/>
  <c r="BE35" i="25"/>
  <c r="BI69" i="23"/>
  <c r="BE34" i="23"/>
  <c r="BE67" i="28"/>
  <c r="BM51" i="28"/>
  <c r="BK63" i="21"/>
  <c r="BM48" i="21"/>
  <c r="BE32" i="21"/>
  <c r="BM31" i="21"/>
  <c r="BM20" i="21"/>
  <c r="BM19" i="21"/>
  <c r="BE55" i="20"/>
  <c r="BE54" i="20"/>
  <c r="BE53" i="20"/>
  <c r="BG14" i="21"/>
  <c r="BK34" i="20"/>
  <c r="BG12" i="20"/>
  <c r="BK19" i="20"/>
  <c r="BK18" i="20"/>
  <c r="BG51" i="22"/>
  <c r="BF28" i="22"/>
  <c r="BE36" i="22"/>
  <c r="BK29" i="22"/>
  <c r="BM12" i="22"/>
  <c r="BK56" i="23"/>
  <c r="BK55" i="23"/>
  <c r="BI44" i="23"/>
  <c r="BE29" i="23"/>
  <c r="BI16" i="23"/>
  <c r="BK11" i="23"/>
  <c r="BK12" i="23"/>
  <c r="BM65" i="23"/>
  <c r="BG66" i="24"/>
  <c r="BG54" i="24"/>
  <c r="BG48" i="24"/>
  <c r="BE60" i="24"/>
  <c r="BE59" i="24"/>
  <c r="BG52" i="24"/>
  <c r="BE62" i="25"/>
  <c r="BE65" i="25"/>
  <c r="BE25" i="25"/>
  <c r="BE46" i="25"/>
  <c r="BI23" i="25"/>
  <c r="BI22" i="25"/>
  <c r="BE55" i="26"/>
  <c r="BE54" i="26"/>
  <c r="BE53" i="26"/>
  <c r="BM41" i="26"/>
  <c r="BE27" i="26"/>
  <c r="BE46" i="26"/>
  <c r="BM62" i="27"/>
  <c r="BK56" i="27"/>
  <c r="BE64" i="28"/>
  <c r="BE62" i="28"/>
  <c r="BE63" i="28"/>
  <c r="BI16" i="28"/>
  <c r="BK17" i="24"/>
  <c r="BG36" i="20"/>
  <c r="BE39" i="17"/>
  <c r="BM53" i="16"/>
  <c r="BM52" i="16"/>
  <c r="BE62" i="17"/>
  <c r="BI40" i="15"/>
  <c r="BE24" i="16"/>
  <c r="BK35" i="13"/>
  <c r="BE24" i="18"/>
  <c r="AY34" i="13"/>
  <c r="BI34" i="13"/>
  <c r="BG36" i="22"/>
  <c r="BK36" i="24"/>
  <c r="BI54" i="19"/>
  <c r="BM46" i="20"/>
  <c r="BK35" i="15"/>
  <c r="BG33" i="16"/>
  <c r="BM63" i="18"/>
  <c r="BK53" i="18"/>
  <c r="BG33" i="18"/>
  <c r="BI30" i="18"/>
  <c r="BI29" i="18"/>
  <c r="BI31" i="18"/>
  <c r="BI36" i="18"/>
  <c r="BM35" i="18"/>
  <c r="O16" i="18" s="1"/>
  <c r="BE45" i="19"/>
  <c r="BI39" i="19"/>
  <c r="BM29" i="19"/>
  <c r="BM17" i="19"/>
  <c r="BI27" i="19"/>
  <c r="BI26" i="19"/>
  <c r="BE18" i="19"/>
  <c r="BK62" i="21"/>
  <c r="BE65" i="21"/>
  <c r="BI55" i="21"/>
  <c r="BK48" i="21"/>
  <c r="BK40" i="21"/>
  <c r="BM32" i="21"/>
  <c r="BI54" i="20"/>
  <c r="BM55" i="20"/>
  <c r="BK61" i="20"/>
  <c r="BE33" i="20"/>
  <c r="BE32" i="20"/>
  <c r="BE21" i="20"/>
  <c r="BK25" i="20"/>
  <c r="BI12" i="20"/>
  <c r="BE19" i="20"/>
  <c r="BK62" i="22"/>
  <c r="BE51" i="22"/>
  <c r="BE26" i="22"/>
  <c r="BM36" i="22"/>
  <c r="BE28" i="22"/>
  <c r="BI48" i="22"/>
  <c r="BE70" i="23"/>
  <c r="BE69" i="23"/>
  <c r="BI43" i="23"/>
  <c r="BM62" i="23"/>
  <c r="BM61" i="23"/>
  <c r="BM34" i="23"/>
  <c r="BK41" i="23"/>
  <c r="BK40" i="23"/>
  <c r="BG15" i="23"/>
  <c r="BE21" i="23"/>
  <c r="BM12" i="23"/>
  <c r="BI66" i="24"/>
  <c r="BK58" i="24"/>
  <c r="BG47" i="24"/>
  <c r="BM60" i="24"/>
  <c r="BI45" i="24"/>
  <c r="BM20" i="24"/>
  <c r="BK18" i="24"/>
  <c r="BM55" i="24"/>
  <c r="BM65" i="25"/>
  <c r="BE49" i="25"/>
  <c r="BI50" i="25"/>
  <c r="BH24" i="25"/>
  <c r="BI36" i="25"/>
  <c r="BG46" i="25"/>
  <c r="BG44" i="25"/>
  <c r="BK66" i="26"/>
  <c r="BI40" i="26"/>
  <c r="BM27" i="26"/>
  <c r="BE19" i="26"/>
  <c r="BK30" i="26"/>
  <c r="BE16" i="26"/>
  <c r="BK62" i="27"/>
  <c r="BK61" i="27"/>
  <c r="BI56" i="27"/>
  <c r="BM48" i="27"/>
  <c r="BM36" i="27"/>
  <c r="BM37" i="27"/>
  <c r="BE21" i="27"/>
  <c r="BG30" i="27"/>
  <c r="BM29" i="28"/>
  <c r="BK68" i="12"/>
  <c r="BE19" i="21"/>
  <c r="BI40" i="21"/>
  <c r="BK28" i="25"/>
  <c r="BM63" i="23"/>
  <c r="BE59" i="28"/>
  <c r="BI13" i="13"/>
  <c r="BI54" i="15"/>
  <c r="BE15" i="16"/>
  <c r="BM49" i="17"/>
  <c r="BG26" i="17"/>
  <c r="BK28" i="12"/>
  <c r="BK27" i="12"/>
  <c r="BK68" i="13"/>
  <c r="BM69" i="13"/>
  <c r="BK43" i="13"/>
  <c r="BE49" i="13"/>
  <c r="BG51" i="13"/>
  <c r="BI32" i="13"/>
  <c r="BI17" i="13"/>
  <c r="BI58" i="14"/>
  <c r="BK66" i="14"/>
  <c r="BK47" i="14"/>
  <c r="BG48" i="14"/>
  <c r="BE60" i="14"/>
  <c r="BE37" i="14"/>
  <c r="BG42" i="14"/>
  <c r="BI67" i="15"/>
  <c r="BI63" i="15"/>
  <c r="BG54" i="15"/>
  <c r="BM50" i="15"/>
  <c r="BM39" i="15"/>
  <c r="BK26" i="15"/>
  <c r="BM11" i="15"/>
  <c r="BK12" i="15"/>
  <c r="BI61" i="16"/>
  <c r="BK37" i="16"/>
  <c r="BE33" i="16"/>
  <c r="BG54" i="16"/>
  <c r="BM32" i="16"/>
  <c r="BM15" i="16"/>
  <c r="BM40" i="16"/>
  <c r="BI61" i="17"/>
  <c r="BM36" i="17"/>
  <c r="BK36" i="17"/>
  <c r="BK38" i="17"/>
  <c r="BK20" i="17"/>
  <c r="BI25" i="17"/>
  <c r="BI24" i="17"/>
  <c r="BE22" i="17"/>
  <c r="BG63" i="18"/>
  <c r="BM53" i="18"/>
  <c r="O22" i="18" s="1"/>
  <c r="BK52" i="18"/>
  <c r="BG31" i="18"/>
  <c r="BG36" i="18"/>
  <c r="BI13" i="18"/>
  <c r="BK14" i="18"/>
  <c r="M9" i="18" s="1"/>
  <c r="BM65" i="19"/>
  <c r="BG49" i="19"/>
  <c r="BG64" i="19"/>
  <c r="BE44" i="19"/>
  <c r="BG38" i="19"/>
  <c r="BM47" i="19"/>
  <c r="BK24" i="19"/>
  <c r="BE27" i="19"/>
  <c r="BM18" i="19"/>
  <c r="BE62" i="21"/>
  <c r="BI61" i="21"/>
  <c r="BK55" i="21"/>
  <c r="BG48" i="21"/>
  <c r="BI31" i="21"/>
  <c r="BE30" i="21"/>
  <c r="BM17" i="21"/>
  <c r="BM16" i="21"/>
  <c r="BI22" i="21"/>
  <c r="BI21" i="21"/>
  <c r="BG54" i="20"/>
  <c r="BM13" i="21"/>
  <c r="BM12" i="21"/>
  <c r="BK51" i="20"/>
  <c r="BG61" i="20"/>
  <c r="BE31" i="20"/>
  <c r="BE30" i="20"/>
  <c r="BG18" i="20"/>
  <c r="BM21" i="20"/>
  <c r="BE24" i="20"/>
  <c r="BK12" i="20"/>
  <c r="BM19" i="20"/>
  <c r="BI59" i="22"/>
  <c r="BI62" i="22"/>
  <c r="BI61" i="22"/>
  <c r="BM42" i="22"/>
  <c r="BM41" i="22"/>
  <c r="BM51" i="22"/>
  <c r="BK41" i="22"/>
  <c r="BK44" i="22"/>
  <c r="BK43" i="22"/>
  <c r="BM26" i="22"/>
  <c r="BK36" i="22"/>
  <c r="BM28" i="22"/>
  <c r="BG25" i="22"/>
  <c r="BG24" i="22"/>
  <c r="BG23" i="22"/>
  <c r="BK49" i="22"/>
  <c r="BK67" i="23"/>
  <c r="BE55" i="23"/>
  <c r="BK42" i="23"/>
  <c r="BG50" i="23"/>
  <c r="BI53" i="23"/>
  <c r="BM41" i="23"/>
  <c r="BI28" i="23"/>
  <c r="BI27" i="23"/>
  <c r="BK15" i="23"/>
  <c r="BM21" i="23"/>
  <c r="BI64" i="24"/>
  <c r="BG40" i="26"/>
  <c r="BG69" i="28"/>
  <c r="BK64" i="28"/>
  <c r="BK58" i="28"/>
  <c r="BE50" i="28"/>
  <c r="BK28" i="28"/>
  <c r="BI14" i="28"/>
  <c r="BE16" i="28"/>
  <c r="BE20" i="28"/>
  <c r="BK42" i="15"/>
  <c r="BM48" i="23"/>
  <c r="BG28" i="13"/>
  <c r="BM21" i="14"/>
  <c r="BM68" i="15"/>
  <c r="BM66" i="15"/>
  <c r="BM67" i="15"/>
  <c r="BI68" i="19"/>
  <c r="BM55" i="12"/>
  <c r="BE22" i="12"/>
  <c r="BG18" i="12"/>
  <c r="BG67" i="12"/>
  <c r="BG66" i="12"/>
  <c r="BG17" i="12"/>
  <c r="BG16" i="12"/>
  <c r="BG56" i="13"/>
  <c r="BK39" i="13"/>
  <c r="BK38" i="13"/>
  <c r="BK67" i="15"/>
  <c r="BM63" i="15"/>
  <c r="BI50" i="15"/>
  <c r="BG61" i="16"/>
  <c r="BM60" i="16"/>
  <c r="BM59" i="16"/>
  <c r="BK34" i="16"/>
  <c r="BK32" i="16"/>
  <c r="BK33" i="16"/>
  <c r="BM33" i="16"/>
  <c r="BG30" i="16"/>
  <c r="BI21" i="16"/>
  <c r="BK14" i="16"/>
  <c r="BE68" i="17"/>
  <c r="BG61" i="17"/>
  <c r="BG60" i="17"/>
  <c r="BE36" i="17"/>
  <c r="BK35" i="17"/>
  <c r="BI33" i="17"/>
  <c r="BM38" i="17"/>
  <c r="BK19" i="17"/>
  <c r="BE24" i="17"/>
  <c r="BK22" i="17"/>
  <c r="BM67" i="18"/>
  <c r="BG69" i="18"/>
  <c r="BI63" i="18"/>
  <c r="BE33" i="18"/>
  <c r="BI11" i="18"/>
  <c r="K8" i="18" s="1"/>
  <c r="BI12" i="18"/>
  <c r="BG14" i="18"/>
  <c r="I9" i="18" s="1"/>
  <c r="BG13" i="18"/>
  <c r="BK67" i="19"/>
  <c r="BG65" i="19"/>
  <c r="BM45" i="19"/>
  <c r="BE64" i="19"/>
  <c r="BE56" i="19"/>
  <c r="BI36" i="19"/>
  <c r="BI47" i="19"/>
  <c r="BM15" i="19"/>
  <c r="BE24" i="19"/>
  <c r="BG52" i="19"/>
  <c r="BG14" i="19"/>
  <c r="BM27" i="19"/>
  <c r="BG62" i="21"/>
  <c r="BI64" i="21"/>
  <c r="BK61" i="21"/>
  <c r="BE55" i="21"/>
  <c r="BE54" i="21"/>
  <c r="BM39" i="21"/>
  <c r="BG30" i="21"/>
  <c r="BM30" i="21"/>
  <c r="BK54" i="20"/>
  <c r="BE16" i="21"/>
  <c r="BE15" i="21"/>
  <c r="BK53" i="20"/>
  <c r="BI61" i="20"/>
  <c r="BE18" i="20"/>
  <c r="BK24" i="20"/>
  <c r="BI21" i="20"/>
  <c r="BI56" i="22"/>
  <c r="BG64" i="24"/>
  <c r="BI58" i="24"/>
  <c r="BI57" i="24"/>
  <c r="BM53" i="24"/>
  <c r="BK44" i="24"/>
  <c r="BM33" i="24"/>
  <c r="BM32" i="24"/>
  <c r="BI28" i="24"/>
  <c r="BI27" i="24"/>
  <c r="BI26" i="24"/>
  <c r="BK24" i="24"/>
  <c r="BG15" i="24"/>
  <c r="BM55" i="25"/>
  <c r="BG63" i="25"/>
  <c r="BE45" i="25"/>
  <c r="BE43" i="25"/>
  <c r="BE34" i="25"/>
  <c r="BK46" i="25"/>
  <c r="BK45" i="25"/>
  <c r="BE66" i="25"/>
  <c r="BM69" i="26"/>
  <c r="BM59" i="26"/>
  <c r="BE43" i="26"/>
  <c r="BM36" i="26"/>
  <c r="BI41" i="26"/>
  <c r="BI30" i="26"/>
  <c r="BI29" i="26"/>
  <c r="BE15" i="26"/>
  <c r="BK64" i="26"/>
  <c r="BG62" i="27"/>
  <c r="BG68" i="27"/>
  <c r="BI52" i="27"/>
  <c r="BI51" i="27"/>
  <c r="BM46" i="27"/>
  <c r="BM44" i="27"/>
  <c r="BG36" i="27"/>
  <c r="BG37" i="27"/>
  <c r="BE18" i="27"/>
  <c r="BI57" i="28"/>
  <c r="BI61" i="13"/>
  <c r="BK32" i="13"/>
  <c r="BE32" i="16"/>
  <c r="BK21" i="17"/>
  <c r="BG38" i="12"/>
  <c r="BE61" i="13"/>
  <c r="BK64" i="12"/>
  <c r="BM48" i="12"/>
  <c r="BI27" i="12"/>
  <c r="BK19" i="12"/>
  <c r="BG42" i="13"/>
  <c r="BM49" i="13"/>
  <c r="BI68" i="14"/>
  <c r="BK65" i="14"/>
  <c r="BI48" i="14"/>
  <c r="BE40" i="14"/>
  <c r="BK39" i="14"/>
  <c r="BG23" i="14"/>
  <c r="BG19" i="14"/>
  <c r="BE52" i="15"/>
  <c r="BK33" i="15"/>
  <c r="BE54" i="16"/>
  <c r="BM61" i="12"/>
  <c r="BE59" i="12"/>
  <c r="BE64" i="12"/>
  <c r="BE50" i="12"/>
  <c r="BE49" i="12"/>
  <c r="BI48" i="12"/>
  <c r="BE38" i="12"/>
  <c r="BK25" i="12"/>
  <c r="BM47" i="12"/>
  <c r="BI26" i="12"/>
  <c r="BK29" i="12"/>
  <c r="BK12" i="12"/>
  <c r="BE16" i="12"/>
  <c r="BE19" i="12"/>
  <c r="BE65" i="13"/>
  <c r="BI60" i="13"/>
  <c r="BE64" i="13"/>
  <c r="BK56" i="13"/>
  <c r="BE42" i="13"/>
  <c r="BI49" i="13"/>
  <c r="BE47" i="13"/>
  <c r="BE30" i="13"/>
  <c r="BE20" i="13"/>
  <c r="BM60" i="13"/>
  <c r="BE67" i="14"/>
  <c r="BI65" i="14"/>
  <c r="BI45" i="14"/>
  <c r="BE39" i="14"/>
  <c r="BG34" i="14"/>
  <c r="BM45" i="14"/>
  <c r="BM35" i="14"/>
  <c r="BK33" i="14"/>
  <c r="BE13" i="14"/>
  <c r="BK19" i="14"/>
  <c r="BK17" i="14"/>
  <c r="BK18" i="14"/>
  <c r="BE44" i="15"/>
  <c r="BE63" i="15"/>
  <c r="BI52" i="15"/>
  <c r="BG50" i="15"/>
  <c r="BG39" i="15"/>
  <c r="BE61" i="15"/>
  <c r="BE19" i="15"/>
  <c r="BG20" i="15"/>
  <c r="BG17" i="15"/>
  <c r="BM12" i="15"/>
  <c r="BK58" i="16"/>
  <c r="BK52" i="16"/>
  <c r="BK60" i="16"/>
  <c r="BK39" i="16"/>
  <c r="BM54" i="16"/>
  <c r="BE30" i="16"/>
  <c r="BL17" i="16"/>
  <c r="BG21" i="16"/>
  <c r="BI14" i="16"/>
  <c r="BM11" i="16"/>
  <c r="BM68" i="17"/>
  <c r="BM67" i="17"/>
  <c r="BG67" i="17"/>
  <c r="BG59" i="17"/>
  <c r="BE61" i="17"/>
  <c r="BI42" i="17"/>
  <c r="BM35" i="17"/>
  <c r="BG33" i="17"/>
  <c r="BK18" i="17"/>
  <c r="BK24" i="17"/>
  <c r="BG11" i="17"/>
  <c r="BM22" i="17"/>
  <c r="BE67" i="18"/>
  <c r="BE53" i="18"/>
  <c r="G22" i="18" s="1"/>
  <c r="BE52" i="18"/>
  <c r="BG51" i="18"/>
  <c r="BM28" i="18"/>
  <c r="BI32" i="18"/>
  <c r="K15" i="18" s="1"/>
  <c r="BM11" i="18"/>
  <c r="O8" i="18" s="1"/>
  <c r="BI67" i="19"/>
  <c r="BG63" i="19"/>
  <c r="BM64" i="19"/>
  <c r="BM63" i="19"/>
  <c r="BI51" i="19"/>
  <c r="BE34" i="19"/>
  <c r="BK47" i="19"/>
  <c r="BM24" i="19"/>
  <c r="BE41" i="19"/>
  <c r="BE14" i="19"/>
  <c r="BI62" i="21"/>
  <c r="BG64" i="21"/>
  <c r="BG61" i="21"/>
  <c r="BG60" i="21"/>
  <c r="BM55" i="21"/>
  <c r="BE44" i="21"/>
  <c r="BE39" i="21"/>
  <c r="BG29" i="21"/>
  <c r="BE29" i="21"/>
  <c r="BG32" i="21"/>
  <c r="BG47" i="21"/>
  <c r="BE20" i="21"/>
  <c r="BM51" i="20"/>
  <c r="BG53" i="20"/>
  <c r="BM60" i="22"/>
  <c r="BM59" i="22"/>
  <c r="AT70" i="22"/>
  <c r="BD70" i="22"/>
  <c r="BE49" i="22"/>
  <c r="BE44" i="22"/>
  <c r="BM35" i="22"/>
  <c r="BK39" i="22"/>
  <c r="BM25" i="22"/>
  <c r="BM23" i="22"/>
  <c r="BI13" i="22"/>
  <c r="BG65" i="23"/>
  <c r="BI55" i="23"/>
  <c r="BK49" i="23"/>
  <c r="BG58" i="23"/>
  <c r="BM28" i="23"/>
  <c r="BI17" i="24"/>
  <c r="BK43" i="27"/>
  <c r="BM33" i="18"/>
  <c r="BE22" i="16"/>
  <c r="BE69" i="13"/>
  <c r="BG49" i="13"/>
  <c r="BG48" i="13"/>
  <c r="BE48" i="14"/>
  <c r="BE42" i="14"/>
  <c r="BG56" i="15"/>
  <c r="BG55" i="15"/>
  <c r="BI51" i="15"/>
  <c r="BM30" i="15"/>
  <c r="BM29" i="15"/>
  <c r="BM69" i="16"/>
  <c r="BI60" i="16"/>
  <c r="AT70" i="17"/>
  <c r="BD70" i="17"/>
  <c r="BG64" i="12"/>
  <c r="BM33" i="12"/>
  <c r="BM22" i="12"/>
  <c r="BK66" i="13"/>
  <c r="BM21" i="13"/>
  <c r="BI33" i="14"/>
  <c r="BI68" i="12"/>
  <c r="BG61" i="12"/>
  <c r="BG60" i="12"/>
  <c r="BM64" i="12"/>
  <c r="BG45" i="12"/>
  <c r="BI22" i="12"/>
  <c r="BM19" i="12"/>
  <c r="BK60" i="13"/>
  <c r="BK46" i="13"/>
  <c r="BM42" i="13"/>
  <c r="BI47" i="13"/>
  <c r="BM18" i="13"/>
  <c r="BK45" i="14"/>
  <c r="BK13" i="14"/>
  <c r="BK44" i="15"/>
  <c r="BK63" i="15"/>
  <c r="BK52" i="15"/>
  <c r="BE29" i="15"/>
  <c r="BE28" i="15"/>
  <c r="BK49" i="15"/>
  <c r="BI37" i="15"/>
  <c r="BI36" i="15"/>
  <c r="BE14" i="15"/>
  <c r="BE20" i="15"/>
  <c r="BI58" i="16"/>
  <c r="BM61" i="16"/>
  <c r="BE49" i="16"/>
  <c r="BG31" i="16"/>
  <c r="BI39" i="16"/>
  <c r="BM30" i="16"/>
  <c r="BI20" i="16"/>
  <c r="BG14" i="16"/>
  <c r="BI53" i="16"/>
  <c r="BK68" i="17"/>
  <c r="BE67" i="17"/>
  <c r="BE59" i="17"/>
  <c r="BM61" i="17"/>
  <c r="BI41" i="17"/>
  <c r="BE35" i="17"/>
  <c r="BI45" i="17"/>
  <c r="BI32" i="17"/>
  <c r="BE37" i="17"/>
  <c r="BK17" i="17"/>
  <c r="BM24" i="17"/>
  <c r="BK54" i="17"/>
  <c r="BG22" i="17"/>
  <c r="BE66" i="18"/>
  <c r="AT70" i="18"/>
  <c r="BD70" i="18"/>
  <c r="BK61" i="18"/>
  <c r="BI53" i="18"/>
  <c r="BI52" i="18"/>
  <c r="BK51" i="18"/>
  <c r="BI28" i="18"/>
  <c r="BG32" i="18"/>
  <c r="BI22" i="18"/>
  <c r="BI21" i="18"/>
  <c r="BG17" i="18"/>
  <c r="I10" i="18" s="1"/>
  <c r="BE63" i="19"/>
  <c r="BM44" i="19"/>
  <c r="BK51" i="19"/>
  <c r="BM34" i="19"/>
  <c r="BG47" i="19"/>
  <c r="BG46" i="19"/>
  <c r="BG22" i="19"/>
  <c r="BI38" i="19"/>
  <c r="BK14" i="19"/>
  <c r="BK13" i="19"/>
  <c r="BK26" i="19"/>
  <c r="BM67" i="21"/>
  <c r="BK60" i="21"/>
  <c r="BE64" i="21"/>
  <c r="BI39" i="21"/>
  <c r="BM26" i="21"/>
  <c r="BM29" i="21"/>
  <c r="BI48" i="21"/>
  <c r="BI47" i="21"/>
  <c r="BI20" i="21"/>
  <c r="BI52" i="20"/>
  <c r="BI51" i="20"/>
  <c r="BK13" i="21"/>
  <c r="BI53" i="20"/>
  <c r="BM20" i="20"/>
  <c r="BG16" i="20"/>
  <c r="BG27" i="20"/>
  <c r="BG25" i="20"/>
  <c r="BG26" i="20"/>
  <c r="BI17" i="20"/>
  <c r="BM67" i="22"/>
  <c r="BM66" i="22"/>
  <c r="BE66" i="22"/>
  <c r="BI12" i="28"/>
  <c r="BM51" i="13"/>
  <c r="BG58" i="14"/>
  <c r="BG60" i="14"/>
  <c r="BK37" i="14"/>
  <c r="BM20" i="14"/>
  <c r="BG38" i="16"/>
  <c r="BI22" i="16"/>
  <c r="BK67" i="12"/>
  <c r="BK49" i="12"/>
  <c r="BE47" i="12"/>
  <c r="BM21" i="12"/>
  <c r="BM51" i="12"/>
  <c r="BK38" i="12"/>
  <c r="BK37" i="12"/>
  <c r="BK47" i="12"/>
  <c r="BI12" i="12"/>
  <c r="BE62" i="13"/>
  <c r="BK17" i="13"/>
  <c r="BM57" i="14"/>
  <c r="BM56" i="14"/>
  <c r="BG47" i="14"/>
  <c r="BG45" i="14"/>
  <c r="BG46" i="14"/>
  <c r="BM60" i="14"/>
  <c r="BM50" i="12"/>
  <c r="BM38" i="12"/>
  <c r="BK26" i="12"/>
  <c r="BG29" i="12"/>
  <c r="BG15" i="12"/>
  <c r="BG14" i="12"/>
  <c r="BM65" i="13"/>
  <c r="BM63" i="13"/>
  <c r="BM64" i="13"/>
  <c r="BK64" i="13"/>
  <c r="BE56" i="13"/>
  <c r="BK49" i="13"/>
  <c r="BI28" i="13"/>
  <c r="BI30" i="13"/>
  <c r="BK15" i="13"/>
  <c r="BG65" i="14"/>
  <c r="BG64" i="14"/>
  <c r="BM51" i="14"/>
  <c r="BK12" i="14"/>
  <c r="BG33" i="14"/>
  <c r="BI19" i="14"/>
  <c r="BG65" i="15"/>
  <c r="BG64" i="15"/>
  <c r="BM68" i="12"/>
  <c r="BE60" i="12"/>
  <c r="BM58" i="12"/>
  <c r="BI64" i="12"/>
  <c r="BG44" i="12"/>
  <c r="BM43" i="12"/>
  <c r="BG26" i="12"/>
  <c r="BE29" i="12"/>
  <c r="BI31" i="12"/>
  <c r="BE13" i="12"/>
  <c r="BK18" i="12"/>
  <c r="BK63" i="13"/>
  <c r="BM58" i="13"/>
  <c r="BG55" i="13"/>
  <c r="BM44" i="13"/>
  <c r="BM56" i="13"/>
  <c r="BE39" i="13"/>
  <c r="BG47" i="13"/>
  <c r="BG27" i="13"/>
  <c r="BE15" i="13"/>
  <c r="BG68" i="14"/>
  <c r="BK64" i="14"/>
  <c r="BE58" i="14"/>
  <c r="BM43" i="14"/>
  <c r="BM38" i="14"/>
  <c r="BM65" i="14"/>
  <c r="BI17" i="14"/>
  <c r="BI32" i="14"/>
  <c r="BE33" i="14"/>
  <c r="BE19" i="14"/>
  <c r="BM38" i="15"/>
  <c r="BM37" i="15"/>
  <c r="BE43" i="15"/>
  <c r="BK29" i="15"/>
  <c r="BI49" i="15"/>
  <c r="BG37" i="15"/>
  <c r="BK22" i="15"/>
  <c r="BE21" i="15"/>
  <c r="BG58" i="16"/>
  <c r="BE48" i="16"/>
  <c r="BG53" i="16"/>
  <c r="BE31" i="16"/>
  <c r="BG39" i="16"/>
  <c r="BI39" i="17"/>
  <c r="BK62" i="19"/>
  <c r="BG60" i="20"/>
  <c r="BG59" i="20"/>
  <c r="BI66" i="28"/>
  <c r="BI65" i="28"/>
  <c r="BE56" i="28"/>
  <c r="BE57" i="28"/>
  <c r="BM39" i="28"/>
  <c r="BK23" i="28"/>
  <c r="BM50" i="28"/>
  <c r="BG25" i="15"/>
  <c r="BE29" i="18"/>
  <c r="G14" i="18" s="1"/>
  <c r="BE17" i="18"/>
  <c r="G10" i="18" s="1"/>
  <c r="BI12" i="21"/>
  <c r="BM59" i="23"/>
  <c r="BE33" i="23"/>
  <c r="BE48" i="28"/>
  <c r="BG59" i="27"/>
  <c r="BI22" i="24"/>
  <c r="BI69" i="20"/>
  <c r="BK28" i="17"/>
  <c r="BK58" i="26"/>
  <c r="BK25" i="24"/>
  <c r="BK36" i="26"/>
  <c r="BK23" i="16"/>
  <c r="BI62" i="14"/>
  <c r="BE30" i="17"/>
  <c r="AU34" i="20"/>
  <c r="BE34" i="20"/>
  <c r="BI18" i="14"/>
  <c r="BG15" i="19"/>
  <c r="BG35" i="13"/>
  <c r="AW58" i="15"/>
  <c r="BG58" i="15"/>
  <c r="BK33" i="13"/>
  <c r="BE54" i="15"/>
  <c r="BA70" i="17"/>
  <c r="BK70" i="17"/>
  <c r="BG63" i="16"/>
  <c r="BE29" i="20"/>
  <c r="AY45" i="26"/>
  <c r="BI46" i="26"/>
  <c r="AY20" i="13"/>
  <c r="BI20" i="13"/>
  <c r="BK41" i="12"/>
  <c r="BG26" i="19"/>
  <c r="BG53" i="19"/>
  <c r="BI21" i="13"/>
  <c r="BI34" i="19"/>
  <c r="BM41" i="24"/>
  <c r="BK59" i="19"/>
  <c r="BE57" i="19"/>
  <c r="BG61" i="19"/>
  <c r="BE47" i="19"/>
  <c r="BK36" i="19"/>
  <c r="BM35" i="19"/>
  <c r="BG17" i="19"/>
  <c r="BE30" i="19"/>
  <c r="BK32" i="19"/>
  <c r="BK23" i="19"/>
  <c r="BK21" i="19"/>
  <c r="BE67" i="21"/>
  <c r="BK69" i="21"/>
  <c r="BE35" i="21"/>
  <c r="BM27" i="21"/>
  <c r="BM57" i="20"/>
  <c r="BI28" i="21"/>
  <c r="BE50" i="20"/>
  <c r="BE65" i="20"/>
  <c r="BI62" i="20"/>
  <c r="BG45" i="20"/>
  <c r="BM32" i="20"/>
  <c r="BE56" i="20"/>
  <c r="BM39" i="20"/>
  <c r="BE47" i="20"/>
  <c r="BI15" i="20"/>
  <c r="BI33" i="20"/>
  <c r="BM13" i="20"/>
  <c r="BM56" i="22"/>
  <c r="BM46" i="22"/>
  <c r="BG65" i="22"/>
  <c r="BG34" i="22"/>
  <c r="BK34" i="22"/>
  <c r="BM32" i="22"/>
  <c r="BG22" i="22"/>
  <c r="BE18" i="22"/>
  <c r="BG62" i="22"/>
  <c r="BK59" i="23"/>
  <c r="BM68" i="23"/>
  <c r="BE52" i="23"/>
  <c r="BG60" i="23"/>
  <c r="BM44" i="23"/>
  <c r="BM51" i="23"/>
  <c r="BE47" i="23"/>
  <c r="BM24" i="23"/>
  <c r="BM11" i="23"/>
  <c r="BI53" i="24"/>
  <c r="BM47" i="24"/>
  <c r="BK67" i="24"/>
  <c r="BM50" i="24"/>
  <c r="BK39" i="24"/>
  <c r="BI40" i="24"/>
  <c r="BM17" i="24"/>
  <c r="BI33" i="24"/>
  <c r="BK57" i="25"/>
  <c r="BI37" i="25"/>
  <c r="BM39" i="25"/>
  <c r="BG36" i="25"/>
  <c r="BK48" i="25"/>
  <c r="BM27" i="25"/>
  <c r="BK38" i="25"/>
  <c r="BE15" i="25"/>
  <c r="BK11" i="25"/>
  <c r="BK12" i="25"/>
  <c r="BG18" i="25"/>
  <c r="BE64" i="26"/>
  <c r="BE58" i="26"/>
  <c r="BE61" i="26"/>
  <c r="BG53" i="26"/>
  <c r="BE31" i="26"/>
  <c r="BM40" i="26"/>
  <c r="BG37" i="26"/>
  <c r="BI28" i="26"/>
  <c r="BE22" i="26"/>
  <c r="BI23" i="26"/>
  <c r="BE12" i="26"/>
  <c r="BI59" i="27"/>
  <c r="BM57" i="27"/>
  <c r="BI65" i="27"/>
  <c r="BK68" i="27"/>
  <c r="BH39" i="27"/>
  <c r="BG21" i="27"/>
  <c r="BM49" i="27"/>
  <c r="BM25" i="27"/>
  <c r="BK26" i="27"/>
  <c r="BI31" i="27"/>
  <c r="BG13" i="27"/>
  <c r="BE51" i="27"/>
  <c r="BG65" i="28"/>
  <c r="BK57" i="28"/>
  <c r="BI40" i="28"/>
  <c r="BI39" i="28"/>
  <c r="BM23" i="28"/>
  <c r="BK44" i="28"/>
  <c r="BK17" i="15"/>
  <c r="BI67" i="18"/>
  <c r="BG66" i="25"/>
  <c r="BM31" i="23"/>
  <c r="BG33" i="23"/>
  <c r="BG44" i="28"/>
  <c r="BE34" i="28"/>
  <c r="BM67" i="27"/>
  <c r="BE39" i="27"/>
  <c r="BH35" i="22"/>
  <c r="BG69" i="20"/>
  <c r="BM58" i="26"/>
  <c r="BE25" i="24"/>
  <c r="BG20" i="20"/>
  <c r="BM23" i="16"/>
  <c r="BI57" i="14"/>
  <c r="BM17" i="17"/>
  <c r="BG34" i="20"/>
  <c r="BM13" i="19"/>
  <c r="BM28" i="13"/>
  <c r="BI44" i="15"/>
  <c r="BK58" i="20"/>
  <c r="BM16" i="27"/>
  <c r="AZ21" i="13"/>
  <c r="BJ21" i="13"/>
  <c r="BG56" i="16"/>
  <c r="AY55" i="25"/>
  <c r="BI56" i="25"/>
  <c r="BI32" i="12"/>
  <c r="BK41" i="21"/>
  <c r="BI34" i="16"/>
  <c r="BI29" i="19"/>
  <c r="BE54" i="12"/>
  <c r="BM44" i="14"/>
  <c r="BI56" i="19"/>
  <c r="BG43" i="24"/>
  <c r="BK67" i="20"/>
  <c r="BI34" i="20"/>
  <c r="BE13" i="19"/>
  <c r="BK15" i="19"/>
  <c r="BG23" i="13"/>
  <c r="BK42" i="13"/>
  <c r="BK45" i="12"/>
  <c r="BK53" i="14"/>
  <c r="BK40" i="17"/>
  <c r="BI47" i="25"/>
  <c r="BK40" i="27"/>
  <c r="BE44" i="14"/>
  <c r="BE43" i="24"/>
  <c r="BK23" i="22"/>
  <c r="BI63" i="26"/>
  <c r="BM57" i="26"/>
  <c r="BM60" i="26"/>
  <c r="BI53" i="26"/>
  <c r="BI31" i="26"/>
  <c r="BM38" i="26"/>
  <c r="BE32" i="26"/>
  <c r="BM28" i="26"/>
  <c r="BM23" i="26"/>
  <c r="BK12" i="26"/>
  <c r="BG56" i="27"/>
  <c r="BE65" i="27"/>
  <c r="BK20" i="27"/>
  <c r="BE23" i="27"/>
  <c r="BG26" i="27"/>
  <c r="BE31" i="27"/>
  <c r="BE13" i="27"/>
  <c r="BE56" i="27"/>
  <c r="BE60" i="28"/>
  <c r="BM48" i="28"/>
  <c r="BI54" i="28"/>
  <c r="BE42" i="28"/>
  <c r="BI42" i="28"/>
  <c r="BE31" i="28"/>
  <c r="BI19" i="28"/>
  <c r="BI48" i="28"/>
  <c r="BK61" i="12"/>
  <c r="BG38" i="15"/>
  <c r="BG50" i="18"/>
  <c r="BE65" i="18"/>
  <c r="G26" i="18" s="1"/>
  <c r="BM18" i="21"/>
  <c r="BI27" i="25"/>
  <c r="AU42" i="23"/>
  <c r="BE42" i="23"/>
  <c r="BM33" i="28"/>
  <c r="BG51" i="27"/>
  <c r="BE42" i="26"/>
  <c r="BK16" i="22"/>
  <c r="BM69" i="20"/>
  <c r="BG21" i="24"/>
  <c r="BK52" i="19"/>
  <c r="BM41" i="14"/>
  <c r="BI42" i="16"/>
  <c r="BI59" i="18"/>
  <c r="K24" i="18" s="1"/>
  <c r="BE12" i="12"/>
  <c r="BI67" i="14"/>
  <c r="BK27" i="13"/>
  <c r="BG50" i="20"/>
  <c r="BG23" i="25"/>
  <c r="BK20" i="13"/>
  <c r="BI46" i="28"/>
  <c r="BE65" i="14"/>
  <c r="BG44" i="13"/>
  <c r="BE67" i="16"/>
  <c r="BK42" i="18"/>
  <c r="BM67" i="12"/>
  <c r="BM18" i="17"/>
  <c r="AY12" i="14"/>
  <c r="BI24" i="19"/>
  <c r="BM39" i="23"/>
  <c r="BK15" i="22"/>
  <c r="BM13" i="27"/>
  <c r="BE66" i="27"/>
  <c r="BM60" i="28"/>
  <c r="BG68" i="28"/>
  <c r="BM42" i="28"/>
  <c r="BI41" i="28"/>
  <c r="BK31" i="28"/>
  <c r="BI30" i="28"/>
  <c r="BI22" i="28"/>
  <c r="BI45" i="12"/>
  <c r="BE49" i="18"/>
  <c r="BG41" i="21"/>
  <c r="BG54" i="25"/>
  <c r="BI42" i="23"/>
  <c r="AW53" i="28"/>
  <c r="BG53" i="28"/>
  <c r="BE33" i="28"/>
  <c r="BG41" i="27"/>
  <c r="BE39" i="26"/>
  <c r="BI57" i="20"/>
  <c r="BE47" i="27"/>
  <c r="BI21" i="24"/>
  <c r="BM14" i="24"/>
  <c r="BK23" i="24"/>
  <c r="BI52" i="19"/>
  <c r="BG28" i="20"/>
  <c r="BA42" i="16"/>
  <c r="BK42" i="16"/>
  <c r="BE20" i="16"/>
  <c r="BM59" i="18"/>
  <c r="O24" i="18" s="1"/>
  <c r="BM58" i="14"/>
  <c r="BM27" i="13"/>
  <c r="BK13" i="26"/>
  <c r="BE44" i="20"/>
  <c r="BI47" i="22"/>
  <c r="BE55" i="14"/>
  <c r="BE40" i="13"/>
  <c r="BE39" i="16"/>
  <c r="BK33" i="24"/>
  <c r="BK65" i="25"/>
  <c r="BK22" i="13"/>
  <c r="BE59" i="16"/>
  <c r="BG18" i="17"/>
  <c r="BE42" i="24"/>
  <c r="BE52" i="24"/>
  <c r="BE48" i="13"/>
  <c r="BK43" i="16"/>
  <c r="BI32" i="22"/>
  <c r="BI32" i="25"/>
  <c r="BE59" i="25"/>
  <c r="BK41" i="25"/>
  <c r="BK26" i="28"/>
  <c r="BG16" i="26"/>
  <c r="BI29" i="20"/>
  <c r="BG59" i="19"/>
  <c r="BM47" i="27"/>
  <c r="BF53" i="22"/>
  <c r="BK53" i="22"/>
  <c r="BG64" i="17"/>
  <c r="BE28" i="20"/>
  <c r="BE27" i="18"/>
  <c r="BK47" i="24"/>
  <c r="BK58" i="14"/>
  <c r="BE27" i="13"/>
  <c r="BI12" i="27"/>
  <c r="AW53" i="12"/>
  <c r="BG54" i="12"/>
  <c r="BI54" i="27"/>
  <c r="BI35" i="12"/>
  <c r="BI37" i="16"/>
  <c r="BM68" i="20"/>
  <c r="BG41" i="20"/>
  <c r="BG54" i="22"/>
  <c r="BE52" i="27"/>
  <c r="BI44" i="12"/>
  <c r="BI25" i="25"/>
  <c r="BM32" i="28"/>
  <c r="BE68" i="25"/>
  <c r="BI69" i="25"/>
  <c r="BI35" i="25"/>
  <c r="BE29" i="25"/>
  <c r="BG40" i="25"/>
  <c r="BI11" i="25"/>
  <c r="BK29" i="25"/>
  <c r="BM49" i="26"/>
  <c r="BE40" i="26"/>
  <c r="BM26" i="26"/>
  <c r="BM35" i="26"/>
  <c r="BG26" i="26"/>
  <c r="BE25" i="26"/>
  <c r="BG18" i="26"/>
  <c r="BM21" i="26"/>
  <c r="BG69" i="27"/>
  <c r="BM53" i="27"/>
  <c r="BM58" i="27"/>
  <c r="BK60" i="27"/>
  <c r="BI45" i="27"/>
  <c r="BE38" i="27"/>
  <c r="BE17" i="27"/>
  <c r="BE12" i="27"/>
  <c r="BI67" i="28"/>
  <c r="BM53" i="28"/>
  <c r="BI62" i="28"/>
  <c r="BM68" i="28"/>
  <c r="BM41" i="28"/>
  <c r="BI36" i="28"/>
  <c r="BG29" i="28"/>
  <c r="BE28" i="28"/>
  <c r="BM22" i="28"/>
  <c r="BK17" i="28"/>
  <c r="BG67" i="28"/>
  <c r="BK62" i="15"/>
  <c r="BE39" i="18"/>
  <c r="BG25" i="18"/>
  <c r="AW20" i="21"/>
  <c r="BG21" i="21"/>
  <c r="BE28" i="25"/>
  <c r="BE50" i="26"/>
  <c r="BE53" i="28"/>
  <c r="BG20" i="17"/>
  <c r="BG44" i="26"/>
  <c r="BH30" i="22"/>
  <c r="BM48" i="22"/>
  <c r="BE33" i="17"/>
  <c r="BE55" i="19"/>
  <c r="BE29" i="13"/>
  <c r="BE32" i="18"/>
  <c r="G15" i="18" s="1"/>
  <c r="BE18" i="16"/>
  <c r="BI27" i="18"/>
  <c r="BK28" i="13"/>
  <c r="BK50" i="26"/>
  <c r="BE13" i="26"/>
  <c r="BI47" i="28"/>
  <c r="BK45" i="28"/>
  <c r="BK65" i="13"/>
  <c r="BI52" i="12"/>
  <c r="BK36" i="18"/>
  <c r="BE43" i="23"/>
  <c r="BG20" i="21"/>
  <c r="BE55" i="27"/>
  <c r="BI27" i="21"/>
  <c r="BM13" i="17"/>
  <c r="BI55" i="25"/>
  <c r="BG51" i="12"/>
  <c r="BI65" i="19"/>
  <c r="BG58" i="20"/>
  <c r="BK33" i="27"/>
  <c r="BM16" i="17"/>
  <c r="BI19" i="13"/>
  <c r="BI36" i="22"/>
  <c r="BE19" i="25"/>
  <c r="BG26" i="28"/>
  <c r="BG27" i="26"/>
  <c r="BG39" i="27"/>
  <c r="BI50" i="20"/>
  <c r="BE20" i="17"/>
  <c r="BK55" i="24"/>
  <c r="BE45" i="22"/>
  <c r="BM33" i="17"/>
  <c r="BG26" i="18"/>
  <c r="BE53" i="21"/>
  <c r="BM51" i="17"/>
  <c r="BK43" i="17"/>
  <c r="BI29" i="24"/>
  <c r="BE57" i="12"/>
  <c r="BE13" i="15"/>
  <c r="BK67" i="26"/>
  <c r="BD52" i="20"/>
  <c r="BK46" i="22"/>
  <c r="BG36" i="28"/>
  <c r="BE44" i="24"/>
  <c r="BM15" i="26"/>
  <c r="BI54" i="12"/>
  <c r="BI45" i="13"/>
  <c r="BH11" i="27"/>
  <c r="BM14" i="26"/>
  <c r="BE14" i="12"/>
  <c r="BM67" i="28"/>
  <c r="BG43" i="28"/>
  <c r="BM39" i="26"/>
  <c r="BE56" i="23"/>
  <c r="BM45" i="23"/>
  <c r="BM53" i="23"/>
  <c r="BI62" i="23"/>
  <c r="BM42" i="23"/>
  <c r="BI29" i="23"/>
  <c r="BM17" i="23"/>
  <c r="BG14" i="23"/>
  <c r="BE64" i="24"/>
  <c r="BE61" i="24"/>
  <c r="BM52" i="24"/>
  <c r="BI60" i="24"/>
  <c r="BM49" i="24"/>
  <c r="BK38" i="24"/>
  <c r="BM29" i="24"/>
  <c r="BM66" i="25"/>
  <c r="BM64" i="25"/>
  <c r="BE69" i="25"/>
  <c r="BE47" i="25"/>
  <c r="BG50" i="25"/>
  <c r="BE27" i="25"/>
  <c r="BM36" i="25"/>
  <c r="BM22" i="25"/>
  <c r="BI67" i="26"/>
  <c r="BM52" i="26"/>
  <c r="BE68" i="26"/>
  <c r="BE48" i="26"/>
  <c r="BG55" i="26"/>
  <c r="BG45" i="26"/>
  <c r="BM33" i="26"/>
  <c r="BE17" i="26"/>
  <c r="BK49" i="26"/>
  <c r="BG64" i="27"/>
  <c r="BI64" i="27"/>
  <c r="BG58" i="27"/>
  <c r="BK51" i="27"/>
  <c r="BI50" i="27"/>
  <c r="BM34" i="27"/>
  <c r="BM45" i="27"/>
  <c r="BM22" i="27"/>
  <c r="BE16" i="27"/>
  <c r="BK59" i="28"/>
  <c r="BK61" i="28"/>
  <c r="BI49" i="28"/>
  <c r="BK36" i="28"/>
  <c r="BI33" i="28"/>
  <c r="BI31" i="28"/>
  <c r="BK18" i="28"/>
  <c r="BK24" i="28"/>
  <c r="BG22" i="12"/>
  <c r="BG54" i="21"/>
  <c r="BE57" i="21"/>
  <c r="BK32" i="25"/>
  <c r="AW58" i="25"/>
  <c r="BG58" i="25"/>
  <c r="BK20" i="23"/>
  <c r="BM16" i="28"/>
  <c r="BK14" i="22"/>
  <c r="BI61" i="26"/>
  <c r="BE19" i="17"/>
  <c r="BG51" i="24"/>
  <c r="BM49" i="21"/>
  <c r="BK57" i="26"/>
  <c r="BG21" i="17"/>
  <c r="BM26" i="18"/>
  <c r="O13" i="18" s="1"/>
  <c r="BG49" i="18"/>
  <c r="BE32" i="17"/>
  <c r="BI51" i="17"/>
  <c r="BE67" i="13"/>
  <c r="BM31" i="17"/>
  <c r="BG63" i="22"/>
  <c r="BG36" i="13"/>
  <c r="BM36" i="15"/>
  <c r="BK41" i="28"/>
  <c r="BK65" i="19"/>
  <c r="BK33" i="20"/>
  <c r="BM37" i="25"/>
  <c r="BI50" i="13"/>
  <c r="BG39" i="24"/>
  <c r="BI15" i="23"/>
  <c r="BM67" i="24"/>
  <c r="BI17" i="25"/>
  <c r="BK63" i="14"/>
  <c r="BM19" i="17"/>
  <c r="BE17" i="16"/>
  <c r="BK65" i="27"/>
  <c r="BG25" i="23"/>
  <c r="AY29" i="22"/>
  <c r="BI29" i="22"/>
  <c r="BI15" i="27"/>
  <c r="BI51" i="22"/>
  <c r="BM38" i="24"/>
  <c r="BI19" i="17"/>
  <c r="BM17" i="16"/>
  <c r="BI49" i="14"/>
  <c r="BC12" i="14"/>
  <c r="BM12" i="14"/>
  <c r="BG53" i="22"/>
  <c r="BG58" i="19"/>
  <c r="BM51" i="27"/>
  <c r="BI21" i="14"/>
  <c r="BG59" i="16"/>
  <c r="AY50" i="24"/>
  <c r="BE37" i="20"/>
  <c r="BI21" i="17"/>
  <c r="BE58" i="17"/>
  <c r="BG28" i="18"/>
  <c r="BM32" i="17"/>
  <c r="BK45" i="17"/>
  <c r="BI67" i="13"/>
  <c r="BM29" i="17"/>
  <c r="BE63" i="22"/>
  <c r="BE40" i="12"/>
  <c r="BI51" i="26"/>
  <c r="BI13" i="27"/>
  <c r="BM41" i="19"/>
  <c r="BG39" i="18"/>
  <c r="BK43" i="23"/>
  <c r="BK48" i="28"/>
  <c r="BK46" i="21"/>
  <c r="BG35" i="22"/>
  <c r="BA52" i="24"/>
  <c r="BK52" i="24"/>
  <c r="BG45" i="23"/>
  <c r="BK53" i="28"/>
  <c r="BE62" i="22"/>
  <c r="BM16" i="19"/>
  <c r="BM47" i="13"/>
  <c r="BM56" i="24"/>
  <c r="BG33" i="22"/>
  <c r="BK25" i="27"/>
  <c r="BM46" i="24"/>
  <c r="BM56" i="26"/>
  <c r="BM14" i="17"/>
  <c r="BI44" i="27"/>
  <c r="BE37" i="25"/>
  <c r="BE34" i="27"/>
  <c r="BI57" i="16"/>
  <c r="BI52" i="26"/>
  <c r="AU58" i="16"/>
  <c r="BE58" i="16"/>
  <c r="BK58" i="17"/>
  <c r="BE23" i="18"/>
  <c r="G12" i="18" s="1"/>
  <c r="BI35" i="16"/>
  <c r="BI64" i="13"/>
  <c r="BG55" i="22"/>
  <c r="BI40" i="12"/>
  <c r="BH13" i="27"/>
  <c r="BI36" i="24"/>
  <c r="BA67" i="25"/>
  <c r="BK67" i="25"/>
  <c r="BI25" i="22"/>
  <c r="BM63" i="21"/>
  <c r="BI31" i="22"/>
  <c r="BI37" i="23"/>
  <c r="BM62" i="22"/>
  <c r="BG35" i="17"/>
  <c r="BI39" i="27"/>
  <c r="BI51" i="16"/>
  <c r="BG28" i="16"/>
  <c r="BG20" i="16"/>
  <c r="BE14" i="16"/>
  <c r="BI66" i="17"/>
  <c r="BK67" i="17"/>
  <c r="BK59" i="17"/>
  <c r="BI54" i="17"/>
  <c r="BI40" i="17"/>
  <c r="BK65" i="17"/>
  <c r="BE45" i="17"/>
  <c r="BG32" i="17"/>
  <c r="BI37" i="17"/>
  <c r="BG24" i="17"/>
  <c r="BI48" i="17"/>
  <c r="BE21" i="17"/>
  <c r="BI66" i="18"/>
  <c r="BI61" i="18"/>
  <c r="BI51" i="18"/>
  <c r="BE13" i="18"/>
  <c r="BE21" i="18"/>
  <c r="BG68" i="19"/>
  <c r="BK63" i="19"/>
  <c r="BM62" i="19"/>
  <c r="BM51" i="19"/>
  <c r="BK34" i="19"/>
  <c r="BG42" i="19"/>
  <c r="BK20" i="19"/>
  <c r="BK44" i="19"/>
  <c r="BK37" i="19"/>
  <c r="BI12" i="19"/>
  <c r="BE26" i="19"/>
  <c r="BE60" i="21"/>
  <c r="BM64" i="21"/>
  <c r="BI50" i="21"/>
  <c r="BI43" i="21"/>
  <c r="BK39" i="21"/>
  <c r="BE61" i="21"/>
  <c r="BG19" i="21"/>
  <c r="BG16" i="21"/>
  <c r="BG51" i="20"/>
  <c r="BE13" i="21"/>
  <c r="BK45" i="20"/>
  <c r="BK60" i="20"/>
  <c r="AZ70" i="20"/>
  <c r="BJ70" i="20"/>
  <c r="BM18" i="20"/>
  <c r="BE20" i="20"/>
  <c r="BI18" i="20"/>
  <c r="BG17" i="20"/>
  <c r="BI55" i="22"/>
  <c r="BE60" i="22"/>
  <c r="BG49" i="22"/>
  <c r="BI41" i="22"/>
  <c r="BE35" i="22"/>
  <c r="BK28" i="22"/>
  <c r="BE25" i="22"/>
  <c r="BE23" i="22"/>
  <c r="BG32" i="22"/>
  <c r="BG13" i="22"/>
  <c r="BG67" i="23"/>
  <c r="BM55" i="23"/>
  <c r="BE49" i="23"/>
  <c r="BK58" i="23"/>
  <c r="BG40" i="23"/>
  <c r="BF28" i="23"/>
  <c r="BE28" i="23"/>
  <c r="BE12" i="23"/>
  <c r="BM13" i="23"/>
  <c r="BI65" i="24"/>
  <c r="BG58" i="24"/>
  <c r="BE53" i="24"/>
  <c r="BM44" i="24"/>
  <c r="BE45" i="24"/>
  <c r="BM28" i="24"/>
  <c r="BM25" i="24"/>
  <c r="BE19" i="24"/>
  <c r="BK15" i="24"/>
  <c r="BI58" i="25"/>
  <c r="BH55" i="25"/>
  <c r="BG65" i="25"/>
  <c r="BG47" i="25"/>
  <c r="BG45" i="25"/>
  <c r="BM24" i="25"/>
  <c r="BI34" i="25"/>
  <c r="BM46" i="25"/>
  <c r="BE44" i="25"/>
  <c r="BG21" i="25"/>
  <c r="BM16" i="25"/>
  <c r="BI63" i="25"/>
  <c r="BE69" i="26"/>
  <c r="BI66" i="26"/>
  <c r="BM44" i="26"/>
  <c r="BE36" i="26"/>
  <c r="BG41" i="26"/>
  <c r="BM19" i="26"/>
  <c r="BG30" i="26"/>
  <c r="BK16" i="26"/>
  <c r="BG67" i="26"/>
  <c r="BI62" i="27"/>
  <c r="BK52" i="27"/>
  <c r="BI48" i="27"/>
  <c r="BK48" i="27"/>
  <c r="BE36" i="27"/>
  <c r="BE37" i="27"/>
  <c r="BM21" i="27"/>
  <c r="BE30" i="27"/>
  <c r="BG19" i="27"/>
  <c r="BG29" i="27"/>
  <c r="BK15" i="27"/>
  <c r="BM64" i="28"/>
  <c r="BM58" i="28"/>
  <c r="BM47" i="28"/>
  <c r="BK32" i="28"/>
  <c r="BK30" i="28"/>
  <c r="BI15" i="28"/>
  <c r="BG22" i="28"/>
  <c r="BG17" i="28"/>
  <c r="BM30" i="28"/>
  <c r="BK20" i="28"/>
  <c r="BG68" i="12"/>
  <c r="BI24" i="15"/>
  <c r="BK58" i="18"/>
  <c r="BE40" i="21"/>
  <c r="BE32" i="25"/>
  <c r="BM67" i="23"/>
  <c r="BG34" i="23"/>
  <c r="BM63" i="28"/>
  <c r="BG38" i="28"/>
  <c r="BG60" i="26"/>
  <c r="BK27" i="24"/>
  <c r="BG34" i="27"/>
  <c r="BE47" i="16"/>
  <c r="BI60" i="20"/>
  <c r="BK52" i="26"/>
  <c r="BM58" i="16"/>
  <c r="BM23" i="18"/>
  <c r="O12" i="18" s="1"/>
  <c r="BI17" i="17"/>
  <c r="BK35" i="16"/>
  <c r="BM59" i="13"/>
  <c r="BK22" i="16"/>
  <c r="BK55" i="22"/>
  <c r="BG34" i="13"/>
  <c r="BI17" i="26"/>
  <c r="BI39" i="25"/>
  <c r="BI52" i="17"/>
  <c r="BK35" i="18"/>
  <c r="BG60" i="22"/>
  <c r="BG33" i="24"/>
  <c r="BK16" i="28"/>
  <c r="BK67" i="18"/>
  <c r="BM44" i="21"/>
  <c r="BK35" i="24"/>
  <c r="BE65" i="24"/>
  <c r="BI30" i="12"/>
  <c r="BI16" i="14"/>
  <c r="BE22" i="13"/>
  <c r="BM66" i="24"/>
  <c r="BK27" i="17"/>
  <c r="BK36" i="21"/>
  <c r="BI45" i="26"/>
  <c r="BI56" i="16"/>
  <c r="BK60" i="12"/>
  <c r="BG20" i="27"/>
  <c r="BE59" i="19"/>
  <c r="BM59" i="28"/>
  <c r="BG26" i="23"/>
  <c r="BM62" i="25"/>
  <c r="BG14" i="26"/>
  <c r="BM27" i="18"/>
  <c r="BK13" i="18"/>
  <c r="BM15" i="18"/>
  <c r="BI60" i="19"/>
  <c r="BE62" i="19"/>
  <c r="BG51" i="19"/>
  <c r="BI50" i="19"/>
  <c r="BG40" i="19"/>
  <c r="BM42" i="19"/>
  <c r="BE20" i="19"/>
  <c r="BM55" i="19"/>
  <c r="BG37" i="19"/>
  <c r="BI28" i="19"/>
  <c r="BM59" i="21"/>
  <c r="BK58" i="21"/>
  <c r="BE45" i="21"/>
  <c r="BK51" i="21"/>
  <c r="BM43" i="21"/>
  <c r="BG36" i="21"/>
  <c r="BI38" i="21"/>
  <c r="BM24" i="21"/>
  <c r="BG67" i="21"/>
  <c r="BG12" i="21"/>
  <c r="BE45" i="20"/>
  <c r="BM65" i="20"/>
  <c r="BE43" i="20"/>
  <c r="BG52" i="20"/>
  <c r="BE40" i="20"/>
  <c r="BM45" i="20"/>
  <c r="BI16" i="20"/>
  <c r="BK17" i="20"/>
  <c r="BE67" i="22"/>
  <c r="BI66" i="22"/>
  <c r="BK56" i="22"/>
  <c r="BI49" i="22"/>
  <c r="BG39" i="22"/>
  <c r="BK52" i="22"/>
  <c r="BK35" i="22"/>
  <c r="BK22" i="22"/>
  <c r="BK65" i="23"/>
  <c r="BG55" i="23"/>
  <c r="BM40" i="23"/>
  <c r="BE39" i="23"/>
  <c r="BK26" i="23"/>
  <c r="BI19" i="23"/>
  <c r="BI13" i="23"/>
  <c r="BM61" i="24"/>
  <c r="BK56" i="24"/>
  <c r="BM43" i="24"/>
  <c r="BI32" i="24"/>
  <c r="BI18" i="24"/>
  <c r="BK13" i="24"/>
  <c r="BI64" i="25"/>
  <c r="BE63" i="25"/>
  <c r="BG43" i="25"/>
  <c r="BM43" i="25"/>
  <c r="BE42" i="25"/>
  <c r="BG22" i="25"/>
  <c r="BM34" i="25"/>
  <c r="BI46" i="25"/>
  <c r="BG37" i="25"/>
  <c r="BM19" i="25"/>
  <c r="BK13" i="25"/>
  <c r="BG67" i="25"/>
  <c r="BG68" i="26"/>
  <c r="BM65" i="26"/>
  <c r="BG59" i="26"/>
  <c r="BM43" i="26"/>
  <c r="BK35" i="26"/>
  <c r="BI36" i="26"/>
  <c r="BK20" i="26"/>
  <c r="BE30" i="26"/>
  <c r="BI15" i="26"/>
  <c r="BK67" i="27"/>
  <c r="BI61" i="27"/>
  <c r="BG44" i="27"/>
  <c r="BK44" i="27"/>
  <c r="BM18" i="27"/>
  <c r="BG28" i="27"/>
  <c r="BK19" i="27"/>
  <c r="BM29" i="27"/>
  <c r="BM15" i="27"/>
  <c r="BE46" i="27"/>
  <c r="BI53" i="28"/>
  <c r="BI58" i="28"/>
  <c r="BM45" i="28"/>
  <c r="BK47" i="28"/>
  <c r="BM27" i="28"/>
  <c r="BK21" i="28"/>
  <c r="BM15" i="28"/>
  <c r="BG27" i="28"/>
  <c r="BM20" i="28"/>
  <c r="BK43" i="15"/>
  <c r="BE17" i="21"/>
  <c r="BG34" i="21"/>
  <c r="BE24" i="25"/>
  <c r="BC48" i="23"/>
  <c r="BM49" i="23"/>
  <c r="BE32" i="23"/>
  <c r="BK56" i="28"/>
  <c r="BG35" i="28"/>
  <c r="BE45" i="26"/>
  <c r="BI67" i="23"/>
  <c r="BE24" i="24"/>
  <c r="BM62" i="26"/>
  <c r="BE19" i="16"/>
  <c r="BD27" i="20"/>
  <c r="BE28" i="17"/>
  <c r="BG53" i="14"/>
  <c r="BG46" i="16"/>
  <c r="BK21" i="16"/>
  <c r="BK62" i="17"/>
  <c r="BK18" i="15"/>
  <c r="BM24" i="16"/>
  <c r="BC12" i="12"/>
  <c r="BI42" i="14"/>
  <c r="BM24" i="18"/>
  <c r="BI21" i="26"/>
  <c r="BM16" i="26"/>
  <c r="BK48" i="24"/>
  <c r="BE57" i="16"/>
  <c r="BK28" i="18"/>
  <c r="BK67" i="21"/>
  <c r="BK21" i="14"/>
  <c r="BE25" i="20"/>
  <c r="BG31" i="22"/>
  <c r="BK40" i="22"/>
  <c r="BG40" i="13"/>
  <c r="BI42" i="22"/>
  <c r="BM66" i="28"/>
  <c r="BK12" i="22"/>
  <c r="BM16" i="24"/>
  <c r="BG20" i="28"/>
  <c r="BM56" i="28"/>
  <c r="BM52" i="27"/>
  <c r="BG38" i="22"/>
  <c r="BI26" i="25"/>
  <c r="BM28" i="17"/>
  <c r="BI30" i="17"/>
  <c r="BG37" i="17"/>
  <c r="BI16" i="17"/>
  <c r="BM55" i="17"/>
  <c r="BI69" i="18"/>
  <c r="BE58" i="18"/>
  <c r="BM64" i="18"/>
  <c r="BK45" i="18"/>
  <c r="BM48" i="18"/>
  <c r="BG47" i="18"/>
  <c r="I20" i="18" s="1"/>
  <c r="BE46" i="18"/>
  <c r="BM25" i="18"/>
  <c r="BM45" i="18"/>
  <c r="BE15" i="18"/>
  <c r="BK11" i="18"/>
  <c r="M8" i="18" s="1"/>
  <c r="BE68" i="19"/>
  <c r="BE60" i="19"/>
  <c r="BE49" i="19"/>
  <c r="BI62" i="19"/>
  <c r="BI46" i="19"/>
  <c r="BK50" i="19"/>
  <c r="BI40" i="19"/>
  <c r="BK35" i="19"/>
  <c r="BM20" i="19"/>
  <c r="BG67" i="19"/>
  <c r="BE37" i="19"/>
  <c r="BI13" i="19"/>
  <c r="BG28" i="19"/>
  <c r="BK59" i="21"/>
  <c r="BM56" i="21"/>
  <c r="BG51" i="21"/>
  <c r="BI42" i="21"/>
  <c r="BE36" i="21"/>
  <c r="BK38" i="21"/>
  <c r="BI36" i="21"/>
  <c r="BK20" i="21"/>
  <c r="BE69" i="20"/>
  <c r="BE18" i="21"/>
  <c r="BE68" i="20"/>
  <c r="BK66" i="20"/>
  <c r="BI44" i="20"/>
  <c r="BG65" i="20"/>
  <c r="BM43" i="20"/>
  <c r="AY49" i="20"/>
  <c r="BE17" i="20"/>
  <c r="BM54" i="22"/>
  <c r="BK65" i="22"/>
  <c r="BE42" i="22"/>
  <c r="BE39" i="22"/>
  <c r="BE33" i="22"/>
  <c r="AX34" i="22"/>
  <c r="BH34" i="22"/>
  <c r="BI24" i="22"/>
  <c r="BI22" i="22"/>
  <c r="BE13" i="22"/>
  <c r="BK63" i="23"/>
  <c r="BK54" i="23"/>
  <c r="BK34" i="23"/>
  <c r="BE58" i="23"/>
  <c r="BG38" i="23"/>
  <c r="BK39" i="23"/>
  <c r="BE27" i="23"/>
  <c r="BK25" i="23"/>
  <c r="BE19" i="23"/>
  <c r="BK29" i="23"/>
  <c r="BK13" i="23"/>
  <c r="BI56" i="24"/>
  <c r="AV70" i="24"/>
  <c r="BF70" i="24"/>
  <c r="BI41" i="24"/>
  <c r="BE16" i="24"/>
  <c r="BK62" i="25"/>
  <c r="BK63" i="25"/>
  <c r="BE41" i="25"/>
  <c r="BK43" i="25"/>
  <c r="BG42" i="25"/>
  <c r="BM45" i="25"/>
  <c r="BI33" i="25"/>
  <c r="BG17" i="25"/>
  <c r="BE13" i="25"/>
  <c r="BG66" i="26"/>
  <c r="BG65" i="26"/>
  <c r="BI59" i="26"/>
  <c r="BK40" i="26"/>
  <c r="BE34" i="26"/>
  <c r="BG35" i="26"/>
  <c r="BI39" i="26"/>
  <c r="BI19" i="26"/>
  <c r="BM30" i="26"/>
  <c r="BK15" i="26"/>
  <c r="BI67" i="27"/>
  <c r="BG61" i="27"/>
  <c r="BM66" i="27"/>
  <c r="AT70" i="27"/>
  <c r="BD70" i="27"/>
  <c r="BG43" i="27"/>
  <c r="BM43" i="27"/>
  <c r="BM33" i="27"/>
  <c r="BI49" i="27"/>
  <c r="BE28" i="27"/>
  <c r="BE19" i="27"/>
  <c r="BG14" i="27"/>
  <c r="BG47" i="27"/>
  <c r="BM69" i="28"/>
  <c r="BK52" i="28"/>
  <c r="BG58" i="28"/>
  <c r="BM44" i="28"/>
  <c r="BM25" i="28"/>
  <c r="BK39" i="28"/>
  <c r="BE21" i="28"/>
  <c r="BG23" i="28"/>
  <c r="BE26" i="28"/>
  <c r="BM13" i="28"/>
  <c r="BE57" i="18"/>
  <c r="BE34" i="18"/>
  <c r="BK66" i="21"/>
  <c r="BI34" i="21"/>
  <c r="BK17" i="25"/>
  <c r="BM32" i="23"/>
  <c r="BG25" i="28"/>
  <c r="BI59" i="21"/>
  <c r="BK32" i="27"/>
  <c r="BK62" i="24"/>
  <c r="BI19" i="19"/>
  <c r="BI26" i="26"/>
  <c r="BK24" i="14"/>
  <c r="BM21" i="16"/>
  <c r="BI16" i="15"/>
  <c r="BI31" i="20"/>
  <c r="BG18" i="14"/>
  <c r="BG55" i="17"/>
  <c r="BI27" i="14"/>
  <c r="BG26" i="13"/>
  <c r="BM54" i="19"/>
  <c r="BG45" i="19"/>
  <c r="BK45" i="19"/>
  <c r="BE42" i="21"/>
  <c r="BK38" i="20"/>
  <c r="BE40" i="22"/>
  <c r="AU62" i="16"/>
  <c r="BE63" i="16"/>
  <c r="BI65" i="13"/>
  <c r="BM42" i="21"/>
  <c r="BG53" i="12"/>
  <c r="BK28" i="23"/>
  <c r="BM18" i="25"/>
  <c r="BG60" i="19"/>
  <c r="BI20" i="17"/>
  <c r="BI66" i="20"/>
  <c r="BG43" i="20"/>
  <c r="BI65" i="20"/>
  <c r="BI46" i="20"/>
  <c r="BI40" i="20"/>
  <c r="BG39" i="20"/>
  <c r="BK47" i="20"/>
  <c r="BE15" i="20"/>
  <c r="BM30" i="20"/>
  <c r="BM17" i="20"/>
  <c r="BM65" i="22"/>
  <c r="BM39" i="22"/>
  <c r="BE52" i="22"/>
  <c r="BM33" i="22"/>
  <c r="BE24" i="22"/>
  <c r="BE22" i="22"/>
  <c r="BI38" i="22"/>
  <c r="BM13" i="22"/>
  <c r="BG63" i="23"/>
  <c r="BK68" i="23"/>
  <c r="BG53" i="23"/>
  <c r="BM33" i="23"/>
  <c r="BE50" i="23"/>
  <c r="BM58" i="23"/>
  <c r="BE38" i="23"/>
  <c r="BM27" i="23"/>
  <c r="BI23" i="23"/>
  <c r="BI22" i="23"/>
  <c r="BM19" i="23"/>
  <c r="BE31" i="23"/>
  <c r="BG13" i="23"/>
  <c r="BE58" i="24"/>
  <c r="BE54" i="24"/>
  <c r="BI67" i="24"/>
  <c r="BK54" i="24"/>
  <c r="BG41" i="24"/>
  <c r="BI35" i="24"/>
  <c r="BI30" i="24"/>
  <c r="BM24" i="24"/>
  <c r="BK60" i="25"/>
  <c r="BG39" i="25"/>
  <c r="BI41" i="25"/>
  <c r="BM42" i="25"/>
  <c r="BK19" i="25"/>
  <c r="BE30" i="25"/>
  <c r="BE38" i="25"/>
  <c r="BE33" i="25"/>
  <c r="BK34" i="25"/>
  <c r="BM66" i="26"/>
  <c r="BE65" i="26"/>
  <c r="BE63" i="26"/>
  <c r="BE59" i="26"/>
  <c r="BM34" i="26"/>
  <c r="BK29" i="26"/>
  <c r="BI14" i="26"/>
  <c r="BK63" i="27"/>
  <c r="BI68" i="27"/>
  <c r="BI43" i="27"/>
  <c r="BE33" i="27"/>
  <c r="BI27" i="27"/>
  <c r="BK49" i="27"/>
  <c r="BM28" i="27"/>
  <c r="BM19" i="27"/>
  <c r="BK14" i="27"/>
  <c r="BK39" i="27"/>
  <c r="BK66" i="28"/>
  <c r="BI51" i="28"/>
  <c r="BE43" i="28"/>
  <c r="BE40" i="28"/>
  <c r="BE39" i="28"/>
  <c r="BM21" i="28"/>
  <c r="BI23" i="28"/>
  <c r="BI13" i="28"/>
  <c r="BI65" i="15"/>
  <c r="BE38" i="18"/>
  <c r="G17" i="18" s="1"/>
  <c r="BM34" i="18"/>
  <c r="BG25" i="21"/>
  <c r="BE24" i="21"/>
  <c r="BK33" i="25"/>
  <c r="BE25" i="28"/>
  <c r="BI60" i="21"/>
  <c r="BG63" i="28"/>
  <c r="BM32" i="27"/>
  <c r="BI62" i="24"/>
  <c r="BI67" i="22"/>
  <c r="BE42" i="18"/>
  <c r="BK26" i="26"/>
  <c r="BE25" i="16"/>
  <c r="BK47" i="17"/>
  <c r="BK21" i="22"/>
  <c r="BG16" i="15"/>
  <c r="BK31" i="20"/>
  <c r="BG59" i="13"/>
  <c r="BI55" i="17"/>
  <c r="BK27" i="14"/>
  <c r="BI22" i="26"/>
  <c r="BM12" i="26"/>
  <c r="BG30" i="22"/>
  <c r="BK18" i="13"/>
  <c r="BK57" i="16"/>
  <c r="BK36" i="20"/>
  <c r="BG63" i="26"/>
  <c r="BK23" i="13"/>
  <c r="BG45" i="16"/>
  <c r="BK48" i="17"/>
  <c r="BG38" i="20"/>
  <c r="BK27" i="20"/>
  <c r="BK30" i="27"/>
  <c r="BI31" i="13"/>
  <c r="BG64" i="28"/>
  <c r="BM44" i="18"/>
  <c r="O19" i="18" s="1"/>
  <c r="BM56" i="27"/>
  <c r="BI39" i="24"/>
  <c r="BM37" i="24"/>
  <c r="BM12" i="24"/>
  <c r="BM12" i="19"/>
  <c r="BI29" i="15"/>
  <c r="BE30" i="18"/>
  <c r="BG66" i="18"/>
  <c r="BK21" i="21"/>
  <c r="BG33" i="25"/>
  <c r="BM69" i="23"/>
  <c r="BE50" i="21"/>
  <c r="BK22" i="24"/>
  <c r="BK67" i="22"/>
  <c r="BG58" i="26"/>
  <c r="BG25" i="24"/>
  <c r="BG36" i="26"/>
  <c r="BE23" i="16"/>
  <c r="BK62" i="14"/>
  <c r="BI47" i="17"/>
  <c r="BI21" i="22"/>
  <c r="BM61" i="14"/>
  <c r="BE15" i="19"/>
  <c r="BM58" i="15"/>
  <c r="BE33" i="13"/>
  <c r="BE59" i="21"/>
  <c r="BG31" i="19"/>
  <c r="BJ36" i="20"/>
  <c r="BM53" i="26"/>
  <c r="BK67" i="14"/>
  <c r="BM54" i="18"/>
  <c r="BM67" i="19"/>
  <c r="BK58" i="19"/>
  <c r="BG56" i="22"/>
  <c r="BM44" i="22"/>
  <c r="BG14" i="22"/>
  <c r="BG12" i="12"/>
  <c r="BM22" i="21"/>
  <c r="BK66" i="17"/>
  <c r="BG64" i="26"/>
  <c r="BG35" i="25"/>
  <c r="BG11" i="20"/>
  <c r="BI11" i="23"/>
  <c r="BI11" i="20"/>
  <c r="BI11" i="12"/>
  <c r="BK11" i="24"/>
  <c r="AY11" i="28"/>
  <c r="BI11" i="28"/>
  <c r="BK11" i="13"/>
  <c r="BE11" i="13"/>
  <c r="BE11" i="19"/>
  <c r="BK11" i="20"/>
  <c r="BK11" i="17"/>
  <c r="BM11" i="21"/>
  <c r="BI11" i="15"/>
  <c r="BG11" i="23"/>
  <c r="BG11" i="24"/>
  <c r="BG11" i="13"/>
  <c r="BK11" i="15"/>
  <c r="BK11" i="21"/>
  <c r="BE11" i="25"/>
  <c r="BG11" i="16"/>
  <c r="BG11" i="19"/>
  <c r="BE11" i="23"/>
  <c r="BL11" i="17"/>
  <c r="BI11" i="22"/>
  <c r="BK11" i="19"/>
  <c r="BI11" i="13"/>
  <c r="BE11" i="15"/>
  <c r="BE11" i="17"/>
  <c r="BG11" i="21"/>
  <c r="BK11" i="22"/>
  <c r="BI11" i="27"/>
  <c r="BE11" i="16"/>
  <c r="BI11" i="19"/>
  <c r="BM11" i="22"/>
  <c r="BI11" i="21"/>
  <c r="BG11" i="22"/>
  <c r="BE11" i="12"/>
  <c r="BM11" i="25"/>
  <c r="BE11" i="20"/>
  <c r="BL11" i="24"/>
  <c r="BH11" i="14"/>
  <c r="BL11" i="12"/>
  <c r="BM11" i="20"/>
  <c r="BG11" i="25"/>
  <c r="BE11" i="27"/>
  <c r="AY64" i="13"/>
  <c r="BM11" i="26"/>
  <c r="BK11" i="12"/>
  <c r="BM11" i="27"/>
  <c r="AW44" i="19"/>
  <c r="BA35" i="18"/>
  <c r="BE11" i="14"/>
  <c r="BM11" i="12"/>
  <c r="AY39" i="12"/>
  <c r="BB62" i="21"/>
  <c r="BB63" i="13"/>
  <c r="AX11" i="14"/>
  <c r="BC11" i="12"/>
  <c r="AZ35" i="18"/>
  <c r="AZ36" i="20"/>
  <c r="BB66" i="24"/>
  <c r="AX46" i="28"/>
  <c r="BA42" i="26"/>
  <c r="AT53" i="22"/>
  <c r="AX11" i="27"/>
  <c r="AJ57" i="18"/>
  <c r="AN24" i="21"/>
  <c r="J21" i="21" s="1"/>
  <c r="AN57" i="16"/>
  <c r="AN21" i="24"/>
  <c r="J18" i="24" s="1"/>
  <c r="AW59" i="22"/>
  <c r="AL31" i="19"/>
  <c r="H28" i="19" s="1"/>
  <c r="AL63" i="22"/>
  <c r="AL59" i="27"/>
  <c r="BA32" i="17"/>
  <c r="AJ20" i="17"/>
  <c r="F17" i="17" s="1"/>
  <c r="AR49" i="23"/>
  <c r="BB48" i="23" s="1"/>
  <c r="AN59" i="18"/>
  <c r="AO42" i="27"/>
  <c r="BI42" i="27" s="1"/>
  <c r="AX14" i="27"/>
  <c r="AJ59" i="28"/>
  <c r="AR29" i="17"/>
  <c r="N26" i="17" s="1"/>
  <c r="AL34" i="20"/>
  <c r="H31" i="20" s="1"/>
  <c r="AR27" i="13"/>
  <c r="N24" i="13" s="1"/>
  <c r="AJ28" i="25"/>
  <c r="F25" i="25" s="1"/>
  <c r="AN66" i="25"/>
  <c r="AJ18" i="17"/>
  <c r="F15" i="17" s="1"/>
  <c r="AL25" i="18"/>
  <c r="AL58" i="21"/>
  <c r="AL28" i="20"/>
  <c r="H25" i="20" s="1"/>
  <c r="AR59" i="13"/>
  <c r="AR41" i="14"/>
  <c r="N38" i="14" s="1"/>
  <c r="AT52" i="20"/>
  <c r="AL59" i="22"/>
  <c r="AL26" i="28"/>
  <c r="H23" i="28" s="1"/>
  <c r="AL43" i="24"/>
  <c r="AL20" i="27"/>
  <c r="H17" i="27" s="1"/>
  <c r="AR15" i="26"/>
  <c r="N12" i="26" s="1"/>
  <c r="AU43" i="24"/>
  <c r="AN47" i="17"/>
  <c r="AX56" i="19"/>
  <c r="AR19" i="17"/>
  <c r="N16" i="17" s="1"/>
  <c r="AX51" i="17"/>
  <c r="AR32" i="18"/>
  <c r="AZ20" i="13"/>
  <c r="AJ57" i="16"/>
  <c r="AP28" i="17"/>
  <c r="L25" i="17" s="1"/>
  <c r="AJ30" i="18"/>
  <c r="AL60" i="22"/>
  <c r="AP35" i="16"/>
  <c r="L32" i="16" s="1"/>
  <c r="AR33" i="17"/>
  <c r="N30" i="17" s="1"/>
  <c r="AR19" i="18"/>
  <c r="AJ25" i="21"/>
  <c r="F22" i="21" s="1"/>
  <c r="AJ34" i="20"/>
  <c r="F31" i="20" s="1"/>
  <c r="AL33" i="25"/>
  <c r="H30" i="25" s="1"/>
  <c r="AP65" i="13"/>
  <c r="AL44" i="14"/>
  <c r="BF44" i="14" s="1"/>
  <c r="AR17" i="17"/>
  <c r="N14" i="17" s="1"/>
  <c r="AN45" i="22"/>
  <c r="AZ22" i="13"/>
  <c r="AJ33" i="17"/>
  <c r="F30" i="17" s="1"/>
  <c r="AN55" i="18"/>
  <c r="AR31" i="18"/>
  <c r="AP68" i="20"/>
  <c r="AM50" i="26"/>
  <c r="BG48" i="26" s="1"/>
  <c r="AV53" i="12"/>
  <c r="AR68" i="20"/>
  <c r="AX56" i="25"/>
  <c r="AJ47" i="27"/>
  <c r="AJ11" i="23"/>
  <c r="F8" i="23" s="1"/>
  <c r="AJ22" i="13"/>
  <c r="F19" i="13" s="1"/>
  <c r="AJ35" i="13"/>
  <c r="F32" i="13" s="1"/>
  <c r="AP52" i="12"/>
  <c r="AJ62" i="12"/>
  <c r="AT62" i="12" s="1"/>
  <c r="AY65" i="25"/>
  <c r="AJ17" i="24"/>
  <c r="F14" i="24" s="1"/>
  <c r="AR59" i="23"/>
  <c r="AV33" i="24"/>
  <c r="AP46" i="23"/>
  <c r="AO20" i="27"/>
  <c r="K17" i="27" s="1"/>
  <c r="AJ67" i="28"/>
  <c r="BA35" i="24"/>
  <c r="AN29" i="22"/>
  <c r="J26" i="22" s="1"/>
  <c r="AX39" i="27"/>
  <c r="AN69" i="23"/>
  <c r="AR14" i="24"/>
  <c r="N11" i="24" s="1"/>
  <c r="AJ59" i="19"/>
  <c r="AP16" i="22"/>
  <c r="L13" i="22" s="1"/>
  <c r="AJ55" i="24"/>
  <c r="AL29" i="24"/>
  <c r="H26" i="24" s="1"/>
  <c r="AL50" i="20"/>
  <c r="AJ34" i="18"/>
  <c r="AJ57" i="21"/>
  <c r="AL36" i="22"/>
  <c r="H33" i="22" s="1"/>
  <c r="AN36" i="24"/>
  <c r="J33" i="24" s="1"/>
  <c r="AY34" i="16"/>
  <c r="AO24" i="11"/>
  <c r="AJ33" i="23"/>
  <c r="F30" i="23" s="1"/>
  <c r="AJ32" i="23"/>
  <c r="F29" i="23" s="1"/>
  <c r="AR41" i="25"/>
  <c r="AX40" i="27"/>
  <c r="AR67" i="27"/>
  <c r="AN27" i="25"/>
  <c r="J24" i="25" s="1"/>
  <c r="AL36" i="26"/>
  <c r="H33" i="26" s="1"/>
  <c r="AR36" i="28"/>
  <c r="N33" i="28" s="1"/>
  <c r="AZ35" i="24"/>
  <c r="AJ34" i="28"/>
  <c r="F31" i="28" s="1"/>
  <c r="AL51" i="27"/>
  <c r="AO11" i="24"/>
  <c r="K8" i="24" s="1"/>
  <c r="AL56" i="16"/>
  <c r="AO54" i="22"/>
  <c r="BI52" i="22" s="1"/>
  <c r="AX12" i="27"/>
  <c r="AL34" i="23"/>
  <c r="H31" i="23" s="1"/>
  <c r="AL19" i="25"/>
  <c r="H16" i="25" s="1"/>
  <c r="AJ49" i="18"/>
  <c r="AT49" i="18" s="1"/>
  <c r="AL51" i="26"/>
  <c r="AV50" i="26" s="1"/>
  <c r="BA60" i="12"/>
  <c r="AR32" i="17"/>
  <c r="N29" i="17" s="1"/>
  <c r="AJ40" i="17"/>
  <c r="F37" i="17" s="1"/>
  <c r="AN19" i="19"/>
  <c r="J16" i="19" s="1"/>
  <c r="AJ40" i="12"/>
  <c r="F37" i="12" s="1"/>
  <c r="AR52" i="16"/>
  <c r="AJ24" i="24"/>
  <c r="F21" i="24" s="1"/>
  <c r="AL45" i="17"/>
  <c r="AP20" i="20"/>
  <c r="L17" i="20" s="1"/>
  <c r="AR69" i="23"/>
  <c r="AN57" i="26"/>
  <c r="AP48" i="12"/>
  <c r="AJ13" i="19"/>
  <c r="F10" i="19" s="1"/>
  <c r="AP11" i="19"/>
  <c r="L8" i="19" s="1"/>
  <c r="AN59" i="21"/>
  <c r="AP22" i="24"/>
  <c r="L19" i="24" s="1"/>
  <c r="AL36" i="13"/>
  <c r="H33" i="13" s="1"/>
  <c r="AN24" i="15"/>
  <c r="J21" i="15" s="1"/>
  <c r="AW23" i="25"/>
  <c r="AX41" i="27"/>
  <c r="AW39" i="27"/>
  <c r="AX21" i="26"/>
  <c r="AM16" i="14"/>
  <c r="I13" i="14" s="1"/>
  <c r="AN57" i="14"/>
  <c r="AN23" i="17"/>
  <c r="J20" i="17" s="1"/>
  <c r="AM21" i="13"/>
  <c r="I18" i="13" s="1"/>
  <c r="AN40" i="15"/>
  <c r="AL46" i="23"/>
  <c r="AR63" i="28"/>
  <c r="AL39" i="24"/>
  <c r="H36" i="24" s="1"/>
  <c r="AL66" i="18"/>
  <c r="AP33" i="17"/>
  <c r="L30" i="17" s="1"/>
  <c r="AP11" i="22"/>
  <c r="L8" i="22" s="1"/>
  <c r="AP25" i="24"/>
  <c r="L22" i="24" s="1"/>
  <c r="AJ29" i="28"/>
  <c r="F26" i="28" s="1"/>
  <c r="AP58" i="19"/>
  <c r="AJ52" i="14"/>
  <c r="AR15" i="12"/>
  <c r="N12" i="12" s="1"/>
  <c r="AN39" i="14"/>
  <c r="J36" i="14" s="1"/>
  <c r="AL68" i="12"/>
  <c r="AJ67" i="13"/>
  <c r="AL53" i="14"/>
  <c r="AP33" i="23"/>
  <c r="L30" i="23" s="1"/>
  <c r="AJ25" i="24"/>
  <c r="F22" i="24" s="1"/>
  <c r="AP47" i="26"/>
  <c r="AO44" i="24"/>
  <c r="BI42" i="24" s="1"/>
  <c r="AR12" i="14"/>
  <c r="N9" i="14" s="1"/>
  <c r="AN47" i="24"/>
  <c r="AP47" i="24"/>
  <c r="AN24" i="24"/>
  <c r="J21" i="24" s="1"/>
  <c r="AR62" i="26"/>
  <c r="AN46" i="26"/>
  <c r="AN42" i="26"/>
  <c r="AL63" i="27"/>
  <c r="AL38" i="28"/>
  <c r="H35" i="28" s="1"/>
  <c r="AX13" i="27"/>
  <c r="AR24" i="16"/>
  <c r="N21" i="16" s="1"/>
  <c r="AJ42" i="23"/>
  <c r="AT42" i="23" s="1"/>
  <c r="AP23" i="23"/>
  <c r="L20" i="23" s="1"/>
  <c r="AR47" i="13"/>
  <c r="AN31" i="13"/>
  <c r="J28" i="13" s="1"/>
  <c r="BA22" i="13"/>
  <c r="AJ33" i="13"/>
  <c r="F30" i="13" s="1"/>
  <c r="AR16" i="18"/>
  <c r="AU28" i="20"/>
  <c r="AP21" i="22"/>
  <c r="L18" i="22" s="1"/>
  <c r="AJ67" i="25"/>
  <c r="AM24" i="24"/>
  <c r="I21" i="24" s="1"/>
  <c r="AK63" i="12"/>
  <c r="BE62" i="12" s="1"/>
  <c r="AT28" i="20"/>
  <c r="AJ44" i="14"/>
  <c r="AP43" i="17"/>
  <c r="AN61" i="26"/>
  <c r="AN67" i="14"/>
  <c r="AZ42" i="22"/>
  <c r="AN26" i="26"/>
  <c r="J23" i="26" s="1"/>
  <c r="AL40" i="27"/>
  <c r="H37" i="27" s="1"/>
  <c r="AJ25" i="15"/>
  <c r="F22" i="15" s="1"/>
  <c r="AL22" i="12"/>
  <c r="H19" i="12" s="1"/>
  <c r="AR44" i="14"/>
  <c r="AN27" i="18"/>
  <c r="AL26" i="18"/>
  <c r="AN27" i="15"/>
  <c r="J24" i="15" s="1"/>
  <c r="AV39" i="18"/>
  <c r="AJ25" i="18"/>
  <c r="AL66" i="21"/>
  <c r="AN51" i="22"/>
  <c r="BB48" i="22"/>
  <c r="AL31" i="22"/>
  <c r="H28" i="22" s="1"/>
  <c r="AJ32" i="25"/>
  <c r="F29" i="25" s="1"/>
  <c r="AP21" i="25"/>
  <c r="L18" i="25" s="1"/>
  <c r="AN44" i="28"/>
  <c r="AN20" i="13"/>
  <c r="J17" i="13" s="1"/>
  <c r="AP33" i="13"/>
  <c r="L30" i="13" s="1"/>
  <c r="AP42" i="16"/>
  <c r="AR31" i="17"/>
  <c r="N28" i="17" s="1"/>
  <c r="AP53" i="21"/>
  <c r="AL16" i="22"/>
  <c r="H13" i="22" s="1"/>
  <c r="AN51" i="24"/>
  <c r="AP26" i="26"/>
  <c r="L23" i="26" s="1"/>
  <c r="AR51" i="27"/>
  <c r="AL39" i="27"/>
  <c r="H36" i="27" s="1"/>
  <c r="AN42" i="16"/>
  <c r="AY31" i="22"/>
  <c r="AR56" i="24"/>
  <c r="AR47" i="27"/>
  <c r="AR29" i="13"/>
  <c r="N26" i="13" s="1"/>
  <c r="AR61" i="14"/>
  <c r="AJ58" i="16"/>
  <c r="AP56" i="18"/>
  <c r="AR18" i="18"/>
  <c r="AN22" i="24"/>
  <c r="J19" i="24" s="1"/>
  <c r="AL53" i="28"/>
  <c r="AV53" i="28" s="1"/>
  <c r="AJ34" i="15"/>
  <c r="F31" i="15" s="1"/>
  <c r="AU29" i="20"/>
  <c r="AK53" i="14"/>
  <c r="AJ62" i="26"/>
  <c r="AP60" i="12"/>
  <c r="AJ44" i="16"/>
  <c r="AL45" i="16"/>
  <c r="AP65" i="18"/>
  <c r="AN21" i="22"/>
  <c r="J18" i="22" s="1"/>
  <c r="AJ27" i="24"/>
  <c r="F24" i="24" s="1"/>
  <c r="AY46" i="26"/>
  <c r="AJ42" i="21"/>
  <c r="AJ14" i="12"/>
  <c r="F11" i="12" s="1"/>
  <c r="AJ55" i="17"/>
  <c r="AN17" i="18"/>
  <c r="AP55" i="19"/>
  <c r="AL34" i="21"/>
  <c r="H31" i="21" s="1"/>
  <c r="AN25" i="22"/>
  <c r="J22" i="22" s="1"/>
  <c r="AL45" i="23"/>
  <c r="AR48" i="26"/>
  <c r="AL35" i="22"/>
  <c r="H32" i="22" s="1"/>
  <c r="AR58" i="16"/>
  <c r="BB58" i="16" s="1"/>
  <c r="AJ39" i="18"/>
  <c r="AR54" i="19"/>
  <c r="AJ55" i="19"/>
  <c r="AR67" i="23"/>
  <c r="BB41" i="24"/>
  <c r="AN52" i="28"/>
  <c r="AO52" i="24"/>
  <c r="BI50" i="24" s="1"/>
  <c r="AJ40" i="13"/>
  <c r="F37" i="13" s="1"/>
  <c r="AJ63" i="16"/>
  <c r="AL51" i="24"/>
  <c r="BC28" i="13"/>
  <c r="AP27" i="18"/>
  <c r="AN47" i="26"/>
  <c r="BC27" i="13"/>
  <c r="AN42" i="23"/>
  <c r="AR59" i="27"/>
  <c r="AM68" i="11"/>
  <c r="AW68" i="11" s="1"/>
  <c r="AR11" i="21"/>
  <c r="N8" i="21" s="1"/>
  <c r="AP32" i="27"/>
  <c r="L29" i="27" s="1"/>
  <c r="AP27" i="14"/>
  <c r="L24" i="14" s="1"/>
  <c r="AP14" i="22"/>
  <c r="L11" i="22" s="1"/>
  <c r="AP55" i="24"/>
  <c r="AL54" i="25"/>
  <c r="AP17" i="25"/>
  <c r="L14" i="25" s="1"/>
  <c r="AN25" i="28"/>
  <c r="J22" i="28" s="1"/>
  <c r="AN44" i="15"/>
  <c r="BA27" i="18"/>
  <c r="AR41" i="20"/>
  <c r="N38" i="20" s="1"/>
  <c r="AR58" i="26"/>
  <c r="AN35" i="16"/>
  <c r="J32" i="16" s="1"/>
  <c r="AN21" i="17"/>
  <c r="J18" i="17" s="1"/>
  <c r="AR15" i="17"/>
  <c r="N12" i="17" s="1"/>
  <c r="AJ65" i="18"/>
  <c r="AR59" i="18"/>
  <c r="AR63" i="27"/>
  <c r="AJ24" i="16"/>
  <c r="F21" i="16" s="1"/>
  <c r="AJ27" i="28"/>
  <c r="F24" i="28" s="1"/>
  <c r="AJ19" i="17"/>
  <c r="F16" i="17" s="1"/>
  <c r="AN40" i="21"/>
  <c r="J37" i="21" s="1"/>
  <c r="AJ35" i="25"/>
  <c r="F32" i="25" s="1"/>
  <c r="AJ13" i="28"/>
  <c r="F10" i="28" s="1"/>
  <c r="AJ30" i="17"/>
  <c r="F27" i="17" s="1"/>
  <c r="AR43" i="15"/>
  <c r="AJ18" i="16"/>
  <c r="F15" i="16" s="1"/>
  <c r="AZ41" i="26"/>
  <c r="AL63" i="12"/>
  <c r="AR58" i="15"/>
  <c r="AL38" i="20"/>
  <c r="H35" i="20" s="1"/>
  <c r="AR34" i="28"/>
  <c r="N31" i="28" s="1"/>
  <c r="AL58" i="25"/>
  <c r="AL24" i="25"/>
  <c r="H21" i="25" s="1"/>
  <c r="AJ32" i="28"/>
  <c r="F29" i="28" s="1"/>
  <c r="AL59" i="16"/>
  <c r="AL58" i="26"/>
  <c r="AS64" i="11"/>
  <c r="AJ39" i="27"/>
  <c r="F36" i="27" s="1"/>
  <c r="AJ33" i="28"/>
  <c r="F30" i="28" s="1"/>
  <c r="AU39" i="17"/>
  <c r="AK28" i="11"/>
  <c r="AJ25" i="28"/>
  <c r="F22" i="28" s="1"/>
  <c r="AZ37" i="20"/>
  <c r="AP56" i="28"/>
  <c r="AX30" i="22"/>
  <c r="AO25" i="11"/>
  <c r="AO15" i="11"/>
  <c r="AN49" i="11"/>
  <c r="AO49" i="11"/>
  <c r="AP21" i="11"/>
  <c r="AQ21" i="11"/>
  <c r="AQ52" i="11"/>
  <c r="AP52" i="11"/>
  <c r="AK47" i="11"/>
  <c r="AS47" i="11"/>
  <c r="AN41" i="11"/>
  <c r="AO41" i="11"/>
  <c r="K36" i="11" s="1"/>
  <c r="AP31" i="18"/>
  <c r="AQ31" i="18"/>
  <c r="M28" i="18" s="1"/>
  <c r="AL43" i="23"/>
  <c r="AM43" i="23"/>
  <c r="BG42" i="23" s="1"/>
  <c r="AN45" i="28"/>
  <c r="AO45" i="28"/>
  <c r="AS11" i="28"/>
  <c r="O8" i="28" s="1"/>
  <c r="AR26" i="20"/>
  <c r="N23" i="20" s="1"/>
  <c r="AS26" i="20"/>
  <c r="O23" i="20" s="1"/>
  <c r="AJ60" i="20"/>
  <c r="AK60" i="20"/>
  <c r="BE58" i="20" s="1"/>
  <c r="AP21" i="24"/>
  <c r="L18" i="24" s="1"/>
  <c r="AQ21" i="24"/>
  <c r="M18" i="24" s="1"/>
  <c r="AL33" i="20"/>
  <c r="H30" i="20" s="1"/>
  <c r="AM33" i="20"/>
  <c r="I30" i="20" s="1"/>
  <c r="AN16" i="18"/>
  <c r="AO16" i="18"/>
  <c r="K13" i="18" s="1"/>
  <c r="AP57" i="14"/>
  <c r="AQ57" i="14"/>
  <c r="AM13" i="26"/>
  <c r="I10" i="26" s="1"/>
  <c r="AL41" i="12"/>
  <c r="AM41" i="12"/>
  <c r="BG41" i="12" s="1"/>
  <c r="AQ23" i="18"/>
  <c r="AL40" i="21"/>
  <c r="H37" i="21" s="1"/>
  <c r="AM40" i="21"/>
  <c r="I37" i="21" s="1"/>
  <c r="AP25" i="25"/>
  <c r="L22" i="25" s="1"/>
  <c r="AQ25" i="25"/>
  <c r="M22" i="25" s="1"/>
  <c r="AP48" i="23"/>
  <c r="AQ48" i="23"/>
  <c r="BK48" i="23" s="1"/>
  <c r="AJ37" i="28"/>
  <c r="F34" i="28" s="1"/>
  <c r="AK37" i="28"/>
  <c r="G34" i="28" s="1"/>
  <c r="AL16" i="28"/>
  <c r="H13" i="28" s="1"/>
  <c r="AM16" i="28"/>
  <c r="I13" i="28" s="1"/>
  <c r="AJ11" i="24"/>
  <c r="F8" i="24" s="1"/>
  <c r="AK11" i="24"/>
  <c r="G8" i="24" s="1"/>
  <c r="AQ57" i="19"/>
  <c r="BK55" i="19" s="1"/>
  <c r="AL41" i="14"/>
  <c r="H38" i="14" s="1"/>
  <c r="AM41" i="14"/>
  <c r="I38" i="14" s="1"/>
  <c r="AN42" i="13"/>
  <c r="AO42" i="13"/>
  <c r="AX17" i="26"/>
  <c r="AR54" i="20"/>
  <c r="AS54" i="20"/>
  <c r="BC53" i="20" s="1"/>
  <c r="AR59" i="24"/>
  <c r="AS59" i="24"/>
  <c r="BC58" i="24" s="1"/>
  <c r="AQ43" i="24"/>
  <c r="AP43" i="24"/>
  <c r="AN27" i="20"/>
  <c r="J24" i="20" s="1"/>
  <c r="AO27" i="20"/>
  <c r="K24" i="20" s="1"/>
  <c r="AP26" i="11"/>
  <c r="AQ26" i="11"/>
  <c r="AP43" i="11"/>
  <c r="AQ43" i="11"/>
  <c r="AM21" i="18"/>
  <c r="AP53" i="25"/>
  <c r="AQ53" i="25"/>
  <c r="BK51" i="25" s="1"/>
  <c r="AP37" i="23"/>
  <c r="L34" i="23" s="1"/>
  <c r="AQ37" i="23"/>
  <c r="M34" i="23" s="1"/>
  <c r="AR37" i="28"/>
  <c r="N34" i="28" s="1"/>
  <c r="AS37" i="28"/>
  <c r="O34" i="28" s="1"/>
  <c r="AK14" i="28"/>
  <c r="G11" i="28" s="1"/>
  <c r="AL48" i="28"/>
  <c r="AM48" i="28"/>
  <c r="AL46" i="21"/>
  <c r="AM46" i="21"/>
  <c r="AN30" i="27"/>
  <c r="J27" i="27" s="1"/>
  <c r="AO30" i="27"/>
  <c r="K27" i="27" s="1"/>
  <c r="AL40" i="17"/>
  <c r="H37" i="17" s="1"/>
  <c r="AM40" i="17"/>
  <c r="I37" i="17" s="1"/>
  <c r="AN26" i="16"/>
  <c r="J23" i="16" s="1"/>
  <c r="AO26" i="16"/>
  <c r="K23" i="16" s="1"/>
  <c r="AP70" i="24"/>
  <c r="AQ70" i="24"/>
  <c r="BK69" i="24" s="1"/>
  <c r="AO25" i="24"/>
  <c r="K22" i="24" s="1"/>
  <c r="AK53" i="16"/>
  <c r="BE51" i="16" s="1"/>
  <c r="AN40" i="14"/>
  <c r="J37" i="14" s="1"/>
  <c r="AO40" i="14"/>
  <c r="K37" i="14" s="1"/>
  <c r="AP22" i="18"/>
  <c r="AQ22" i="18"/>
  <c r="BB11" i="26"/>
  <c r="AL11" i="12"/>
  <c r="H8" i="12" s="1"/>
  <c r="AM11" i="12"/>
  <c r="I8" i="12" s="1"/>
  <c r="AN15" i="21"/>
  <c r="J12" i="21" s="1"/>
  <c r="AO15" i="21"/>
  <c r="K12" i="21" s="1"/>
  <c r="AM31" i="25"/>
  <c r="I28" i="25" s="1"/>
  <c r="AL51" i="28"/>
  <c r="AM51" i="28"/>
  <c r="AN45" i="19"/>
  <c r="AO45" i="19"/>
  <c r="AM70" i="24"/>
  <c r="AK23" i="24"/>
  <c r="G20" i="24" s="1"/>
  <c r="AK16" i="14"/>
  <c r="G13" i="14" s="1"/>
  <c r="AN46" i="22"/>
  <c r="AO46" i="22"/>
  <c r="BI45" i="22" s="1"/>
  <c r="AL68" i="20"/>
  <c r="AM68" i="20"/>
  <c r="BG66" i="20" s="1"/>
  <c r="AK52" i="11"/>
  <c r="AL48" i="11"/>
  <c r="AM48" i="11"/>
  <c r="AQ36" i="11"/>
  <c r="AR33" i="28"/>
  <c r="N30" i="28" s="1"/>
  <c r="AN11" i="28"/>
  <c r="J8" i="28" s="1"/>
  <c r="AL59" i="18"/>
  <c r="AM59" i="18"/>
  <c r="BG59" i="18" s="1"/>
  <c r="I24" i="18" s="1"/>
  <c r="AN16" i="21"/>
  <c r="J13" i="21" s="1"/>
  <c r="AO16" i="21"/>
  <c r="K13" i="21" s="1"/>
  <c r="AJ48" i="28"/>
  <c r="AL34" i="28"/>
  <c r="H31" i="28" s="1"/>
  <c r="AM34" i="28"/>
  <c r="I31" i="28" s="1"/>
  <c r="AK48" i="17"/>
  <c r="BE47" i="17" s="1"/>
  <c r="AL24" i="20"/>
  <c r="H21" i="20" s="1"/>
  <c r="AM24" i="20"/>
  <c r="I21" i="20" s="1"/>
  <c r="AP56" i="16"/>
  <c r="AQ56" i="16"/>
  <c r="BK54" i="16" s="1"/>
  <c r="AN30" i="16"/>
  <c r="J27" i="16" s="1"/>
  <c r="AO30" i="16"/>
  <c r="K27" i="16" s="1"/>
  <c r="AP55" i="27"/>
  <c r="AQ55" i="27"/>
  <c r="AJ54" i="19"/>
  <c r="AK54" i="19"/>
  <c r="AL38" i="24"/>
  <c r="H35" i="24" s="1"/>
  <c r="AM38" i="24"/>
  <c r="I35" i="24" s="1"/>
  <c r="AL28" i="24"/>
  <c r="H25" i="24" s="1"/>
  <c r="AM28" i="24"/>
  <c r="I25" i="24" s="1"/>
  <c r="AP41" i="20"/>
  <c r="L38" i="20" s="1"/>
  <c r="AQ41" i="20"/>
  <c r="M38" i="20" s="1"/>
  <c r="AQ17" i="11"/>
  <c r="AP27" i="11"/>
  <c r="AQ27" i="11"/>
  <c r="AP66" i="18"/>
  <c r="AQ66" i="18"/>
  <c r="BK64" i="18" s="1"/>
  <c r="AO25" i="18"/>
  <c r="AL24" i="21"/>
  <c r="H21" i="21" s="1"/>
  <c r="AM24" i="21"/>
  <c r="I21" i="21" s="1"/>
  <c r="AK23" i="25"/>
  <c r="G20" i="25" s="1"/>
  <c r="AO21" i="25"/>
  <c r="K18" i="25" s="1"/>
  <c r="AL48" i="23"/>
  <c r="AM48" i="23"/>
  <c r="AM23" i="23"/>
  <c r="I20" i="23" s="1"/>
  <c r="AJ47" i="28"/>
  <c r="AK47" i="28"/>
  <c r="BE46" i="28" s="1"/>
  <c r="AL33" i="28"/>
  <c r="H30" i="28" s="1"/>
  <c r="AM33" i="28"/>
  <c r="I30" i="28" s="1"/>
  <c r="AP51" i="28"/>
  <c r="AQ51" i="28"/>
  <c r="AN32" i="16"/>
  <c r="J29" i="16" s="1"/>
  <c r="AO32" i="16"/>
  <c r="K29" i="16" s="1"/>
  <c r="AN14" i="24"/>
  <c r="J11" i="24" s="1"/>
  <c r="AO14" i="24"/>
  <c r="K11" i="24" s="1"/>
  <c r="AR28" i="20"/>
  <c r="N25" i="20" s="1"/>
  <c r="AS28" i="20"/>
  <c r="O25" i="20" s="1"/>
  <c r="AP61" i="14"/>
  <c r="AQ61" i="14"/>
  <c r="BK60" i="14" s="1"/>
  <c r="AL24" i="16"/>
  <c r="H21" i="16" s="1"/>
  <c r="AM24" i="16"/>
  <c r="I21" i="16" s="1"/>
  <c r="AQ30" i="16"/>
  <c r="M27" i="16" s="1"/>
  <c r="AP51" i="14"/>
  <c r="AQ51" i="14"/>
  <c r="AL46" i="22"/>
  <c r="AM46" i="22"/>
  <c r="BG44" i="22" s="1"/>
  <c r="AR11" i="28"/>
  <c r="N8" i="28" s="1"/>
  <c r="AL49" i="12"/>
  <c r="AM49" i="12"/>
  <c r="AP21" i="18"/>
  <c r="AQ21" i="18"/>
  <c r="AL59" i="21"/>
  <c r="AM59" i="21"/>
  <c r="AK37" i="23"/>
  <c r="G34" i="23" s="1"/>
  <c r="AR38" i="28"/>
  <c r="N35" i="28" s="1"/>
  <c r="AS38" i="28"/>
  <c r="O35" i="28" s="1"/>
  <c r="AN25" i="27"/>
  <c r="J22" i="27" s="1"/>
  <c r="AO25" i="27"/>
  <c r="K22" i="27" s="1"/>
  <c r="AM31" i="24"/>
  <c r="I28" i="24" s="1"/>
  <c r="AJ11" i="28"/>
  <c r="F8" i="28" s="1"/>
  <c r="AK11" i="28"/>
  <c r="G8" i="28" s="1"/>
  <c r="AN14" i="14"/>
  <c r="J11" i="14" s="1"/>
  <c r="AO14" i="14"/>
  <c r="K11" i="14" s="1"/>
  <c r="AM24" i="18"/>
  <c r="AJ12" i="24"/>
  <c r="F9" i="24" s="1"/>
  <c r="AK12" i="24"/>
  <c r="G9" i="24" s="1"/>
  <c r="AL54" i="18"/>
  <c r="AM54" i="18"/>
  <c r="AW53" i="18" s="1"/>
  <c r="AL31" i="13"/>
  <c r="H28" i="13" s="1"/>
  <c r="AM31" i="13"/>
  <c r="I28" i="13" s="1"/>
  <c r="AP20" i="18"/>
  <c r="AQ20" i="18"/>
  <c r="AQ17" i="18"/>
  <c r="AM20" i="23"/>
  <c r="I17" i="23" s="1"/>
  <c r="AJ38" i="28"/>
  <c r="F35" i="28" s="1"/>
  <c r="AK38" i="28"/>
  <c r="G35" i="28" s="1"/>
  <c r="AN67" i="25"/>
  <c r="AO67" i="25"/>
  <c r="BI65" i="25" s="1"/>
  <c r="AQ31" i="24"/>
  <c r="M28" i="24" s="1"/>
  <c r="AP27" i="21"/>
  <c r="L24" i="21" s="1"/>
  <c r="AQ27" i="21"/>
  <c r="M24" i="21" s="1"/>
  <c r="AL25" i="16"/>
  <c r="H22" i="16" s="1"/>
  <c r="AM25" i="16"/>
  <c r="I22" i="16" s="1"/>
  <c r="AL59" i="12"/>
  <c r="AM59" i="12"/>
  <c r="AL49" i="20"/>
  <c r="AM49" i="20"/>
  <c r="AS14" i="12"/>
  <c r="O11" i="12" s="1"/>
  <c r="AJ11" i="18"/>
  <c r="AK11" i="18"/>
  <c r="AN65" i="23"/>
  <c r="AO65" i="23"/>
  <c r="AN60" i="17"/>
  <c r="AO60" i="17"/>
  <c r="AQ31" i="13"/>
  <c r="M28" i="13" s="1"/>
  <c r="AP31" i="13"/>
  <c r="L28" i="13" s="1"/>
  <c r="AP28" i="11"/>
  <c r="AQ28" i="11"/>
  <c r="AS16" i="12"/>
  <c r="O13" i="12" s="1"/>
  <c r="AJ15" i="23"/>
  <c r="F12" i="23" s="1"/>
  <c r="AK15" i="23"/>
  <c r="G12" i="23" s="1"/>
  <c r="AK15" i="28"/>
  <c r="G12" i="28" s="1"/>
  <c r="AP53" i="12"/>
  <c r="AQ53" i="12"/>
  <c r="BA52" i="12" s="1"/>
  <c r="AL51" i="17"/>
  <c r="AM51" i="17"/>
  <c r="AN61" i="14"/>
  <c r="AX61" i="14" s="1"/>
  <c r="AO61" i="14"/>
  <c r="AL64" i="13"/>
  <c r="AM64" i="13"/>
  <c r="AL63" i="24"/>
  <c r="AM63" i="24"/>
  <c r="AP18" i="18"/>
  <c r="AQ18" i="18"/>
  <c r="AN46" i="21"/>
  <c r="BH45" i="21" s="1"/>
  <c r="AO46" i="21"/>
  <c r="BI44" i="21" s="1"/>
  <c r="AN67" i="21"/>
  <c r="AO67" i="21"/>
  <c r="BI65" i="21" s="1"/>
  <c r="AO26" i="21"/>
  <c r="K23" i="21" s="1"/>
  <c r="AP27" i="25"/>
  <c r="L24" i="25" s="1"/>
  <c r="AQ27" i="25"/>
  <c r="M24" i="25" s="1"/>
  <c r="AL15" i="28"/>
  <c r="H12" i="28" s="1"/>
  <c r="AM15" i="28"/>
  <c r="I12" i="28" s="1"/>
  <c r="AJ35" i="24"/>
  <c r="F32" i="24" s="1"/>
  <c r="AK35" i="24"/>
  <c r="G32" i="24" s="1"/>
  <c r="AN16" i="22"/>
  <c r="J13" i="22" s="1"/>
  <c r="AO16" i="22"/>
  <c r="K13" i="22" s="1"/>
  <c r="AK63" i="14"/>
  <c r="AK49" i="21"/>
  <c r="AP15" i="28"/>
  <c r="L12" i="28" s="1"/>
  <c r="AQ15" i="28"/>
  <c r="M12" i="28" s="1"/>
  <c r="AL31" i="20"/>
  <c r="H28" i="20" s="1"/>
  <c r="AM31" i="20"/>
  <c r="I28" i="20" s="1"/>
  <c r="AS24" i="13"/>
  <c r="O21" i="13" s="1"/>
  <c r="AP25" i="11"/>
  <c r="AQ25" i="11"/>
  <c r="AL58" i="18"/>
  <c r="AM58" i="18"/>
  <c r="BG56" i="18" s="1"/>
  <c r="I23" i="18" s="1"/>
  <c r="AP45" i="21"/>
  <c r="AQ45" i="21"/>
  <c r="BK44" i="21" s="1"/>
  <c r="AO36" i="23"/>
  <c r="K33" i="23" s="1"/>
  <c r="AM13" i="28"/>
  <c r="I10" i="28" s="1"/>
  <c r="AK38" i="24"/>
  <c r="G35" i="24" s="1"/>
  <c r="AR42" i="20"/>
  <c r="AS42" i="20"/>
  <c r="AP17" i="21"/>
  <c r="L14" i="21" s="1"/>
  <c r="AQ17" i="21"/>
  <c r="M14" i="21" s="1"/>
  <c r="AL36" i="24"/>
  <c r="H33" i="24" s="1"/>
  <c r="AM36" i="24"/>
  <c r="I33" i="24" s="1"/>
  <c r="AN54" i="21"/>
  <c r="AO54" i="21"/>
  <c r="AJ45" i="16"/>
  <c r="AK45" i="16"/>
  <c r="AL18" i="13"/>
  <c r="H15" i="13" s="1"/>
  <c r="AM18" i="13"/>
  <c r="I15" i="13" s="1"/>
  <c r="AJ15" i="24"/>
  <c r="F12" i="24" s="1"/>
  <c r="AK15" i="24"/>
  <c r="G12" i="24" s="1"/>
  <c r="AP32" i="18"/>
  <c r="AJ54" i="25"/>
  <c r="AK54" i="25"/>
  <c r="BE53" i="25" s="1"/>
  <c r="AN59" i="23"/>
  <c r="AO59" i="23"/>
  <c r="AQ12" i="28"/>
  <c r="M9" i="28" s="1"/>
  <c r="AO27" i="28"/>
  <c r="K24" i="28" s="1"/>
  <c r="AK28" i="24"/>
  <c r="G25" i="24" s="1"/>
  <c r="AP57" i="20"/>
  <c r="AQ57" i="20"/>
  <c r="AN34" i="27"/>
  <c r="J31" i="27" s="1"/>
  <c r="AO34" i="27"/>
  <c r="K31" i="27" s="1"/>
  <c r="AK17" i="17"/>
  <c r="G14" i="17" s="1"/>
  <c r="AP55" i="13"/>
  <c r="AQ55" i="13"/>
  <c r="AL33" i="13"/>
  <c r="H30" i="13" s="1"/>
  <c r="AM33" i="13"/>
  <c r="I30" i="13" s="1"/>
  <c r="AJ13" i="26"/>
  <c r="F10" i="26" s="1"/>
  <c r="AN45" i="16"/>
  <c r="AO45" i="16"/>
  <c r="BI43" i="16" s="1"/>
  <c r="AL14" i="14"/>
  <c r="H11" i="14" s="1"/>
  <c r="AM14" i="14"/>
  <c r="I11" i="14" s="1"/>
  <c r="AL11" i="14"/>
  <c r="H8" i="14" s="1"/>
  <c r="AM11" i="14"/>
  <c r="I8" i="14" s="1"/>
  <c r="AN15" i="24"/>
  <c r="J12" i="24" s="1"/>
  <c r="AO15" i="24"/>
  <c r="K12" i="24" s="1"/>
  <c r="AQ17" i="16"/>
  <c r="M14" i="16" s="1"/>
  <c r="AP70" i="15"/>
  <c r="AQ70" i="15"/>
  <c r="BK69" i="15" s="1"/>
  <c r="AM24" i="15"/>
  <c r="I21" i="15" s="1"/>
  <c r="AL29" i="15"/>
  <c r="H26" i="15" s="1"/>
  <c r="AM29" i="15"/>
  <c r="I26" i="15" s="1"/>
  <c r="AP15" i="15"/>
  <c r="L12" i="15" s="1"/>
  <c r="AQ15" i="15"/>
  <c r="M12" i="15" s="1"/>
  <c r="AL58" i="15"/>
  <c r="AR62" i="15"/>
  <c r="AS62" i="15"/>
  <c r="AL44" i="15"/>
  <c r="AM44" i="15"/>
  <c r="BG44" i="15" s="1"/>
  <c r="AR44" i="15"/>
  <c r="AS44" i="15"/>
  <c r="BM43" i="15" s="1"/>
  <c r="AR23" i="15"/>
  <c r="N20" i="15" s="1"/>
  <c r="AS23" i="15"/>
  <c r="O20" i="15" s="1"/>
  <c r="AL43" i="15"/>
  <c r="AM43" i="15"/>
  <c r="AJ40" i="15"/>
  <c r="AK40" i="15"/>
  <c r="AN34" i="15"/>
  <c r="J31" i="15" s="1"/>
  <c r="AO34" i="15"/>
  <c r="K31" i="15" s="1"/>
  <c r="AP25" i="15"/>
  <c r="L22" i="15" s="1"/>
  <c r="AQ25" i="15"/>
  <c r="M22" i="15" s="1"/>
  <c r="AN15" i="15"/>
  <c r="J12" i="15" s="1"/>
  <c r="AO15" i="15"/>
  <c r="K12" i="15" s="1"/>
  <c r="AP21" i="15"/>
  <c r="L18" i="15" s="1"/>
  <c r="AQ21" i="15"/>
  <c r="M18" i="15" s="1"/>
  <c r="AL13" i="15"/>
  <c r="H10" i="15" s="1"/>
  <c r="AM13" i="15"/>
  <c r="I10" i="15" s="1"/>
  <c r="AO21" i="15"/>
  <c r="K18" i="15" s="1"/>
  <c r="AL34" i="15"/>
  <c r="H31" i="15" s="1"/>
  <c r="AM34" i="15"/>
  <c r="I31" i="15" s="1"/>
  <c r="AK27" i="15"/>
  <c r="G24" i="15" s="1"/>
  <c r="AJ35" i="15"/>
  <c r="F32" i="15" s="1"/>
  <c r="AK35" i="15"/>
  <c r="G32" i="15" s="1"/>
  <c r="AR33" i="15"/>
  <c r="N30" i="15" s="1"/>
  <c r="AS33" i="15"/>
  <c r="O30" i="15" s="1"/>
  <c r="AM70" i="15"/>
  <c r="AW69" i="15" s="1"/>
  <c r="AK24" i="15"/>
  <c r="G21" i="15" s="1"/>
  <c r="BA36" i="26"/>
  <c r="AX51" i="26"/>
  <c r="AV53" i="22"/>
  <c r="AT52" i="16"/>
  <c r="AJ42" i="26"/>
  <c r="AJ45" i="26"/>
  <c r="AL49" i="26"/>
  <c r="AL60" i="26"/>
  <c r="AJ39" i="26"/>
  <c r="F36" i="26" s="1"/>
  <c r="AP48" i="26"/>
  <c r="AQ48" i="26"/>
  <c r="BK46" i="26" s="1"/>
  <c r="AP36" i="26"/>
  <c r="L33" i="26" s="1"/>
  <c r="AP57" i="26"/>
  <c r="AN50" i="26"/>
  <c r="AO50" i="26"/>
  <c r="AN44" i="26"/>
  <c r="AO44" i="26"/>
  <c r="AN13" i="26"/>
  <c r="J10" i="26" s="1"/>
  <c r="AO13" i="26"/>
  <c r="K10" i="26" s="1"/>
  <c r="AL12" i="26"/>
  <c r="H9" i="26" s="1"/>
  <c r="AL27" i="26"/>
  <c r="H24" i="26" s="1"/>
  <c r="AL16" i="26"/>
  <c r="H13" i="26" s="1"/>
  <c r="AT53" i="26"/>
  <c r="BB36" i="18"/>
  <c r="BC11" i="24"/>
  <c r="AW25" i="18"/>
  <c r="AY30" i="22"/>
  <c r="AL70" i="15"/>
  <c r="AJ17" i="15"/>
  <c r="F14" i="15" s="1"/>
  <c r="AJ58" i="15"/>
  <c r="AJ27" i="15"/>
  <c r="F24" i="15" s="1"/>
  <c r="AL24" i="15"/>
  <c r="H21" i="15" s="1"/>
  <c r="AL15" i="15"/>
  <c r="H12" i="15" s="1"/>
  <c r="AP20" i="11"/>
  <c r="AR14" i="11"/>
  <c r="AJ38" i="11"/>
  <c r="AQ38" i="11"/>
  <c r="AO34" i="11"/>
  <c r="K31" i="11" s="1"/>
  <c r="AK34" i="11"/>
  <c r="G31" i="11" s="1"/>
  <c r="AM34" i="11"/>
  <c r="I31" i="11" s="1"/>
  <c r="AN39" i="11"/>
  <c r="J36" i="11" s="1"/>
  <c r="AS57" i="11"/>
  <c r="AK57" i="11"/>
  <c r="AQ57" i="11"/>
  <c r="AO32" i="11"/>
  <c r="AK32" i="11"/>
  <c r="AQ32" i="11"/>
  <c r="AP55" i="11"/>
  <c r="AN44" i="11"/>
  <c r="AJ15" i="11"/>
  <c r="AO42" i="11"/>
  <c r="AQ42" i="11"/>
  <c r="AM53" i="11"/>
  <c r="AS53" i="11"/>
  <c r="AN12" i="11"/>
  <c r="AO14" i="11"/>
  <c r="AK14" i="11"/>
  <c r="AS54" i="11"/>
  <c r="AM54" i="11"/>
  <c r="AK43" i="11"/>
  <c r="AK12" i="11"/>
  <c r="AK11" i="11"/>
  <c r="AU24" i="24"/>
  <c r="AJ34" i="24"/>
  <c r="F31" i="24" s="1"/>
  <c r="AP62" i="24"/>
  <c r="BA62" i="24"/>
  <c r="AJ42" i="18"/>
  <c r="AJ52" i="26"/>
  <c r="AU52" i="26"/>
  <c r="AR53" i="16"/>
  <c r="AP62" i="14"/>
  <c r="BA62" i="14"/>
  <c r="AL16" i="15"/>
  <c r="H13" i="15" s="1"/>
  <c r="AP35" i="13"/>
  <c r="L32" i="13" s="1"/>
  <c r="AJ15" i="19"/>
  <c r="F12" i="19" s="1"/>
  <c r="AP22" i="16"/>
  <c r="L19" i="16" s="1"/>
  <c r="AL55" i="17"/>
  <c r="AK48" i="11"/>
  <c r="AM50" i="11"/>
  <c r="AM55" i="11"/>
  <c r="AK29" i="11"/>
  <c r="AS16" i="11"/>
  <c r="AS12" i="11"/>
  <c r="AK25" i="11"/>
  <c r="AS11" i="11"/>
  <c r="AM25" i="11"/>
  <c r="AM28" i="11"/>
  <c r="AM36" i="11"/>
  <c r="AP56" i="11"/>
  <c r="BC52" i="16"/>
  <c r="AJ53" i="28"/>
  <c r="AJ37" i="20"/>
  <c r="F34" i="20" s="1"/>
  <c r="AJ45" i="22"/>
  <c r="BA47" i="17"/>
  <c r="AP47" i="17"/>
  <c r="AL39" i="14"/>
  <c r="H36" i="14" s="1"/>
  <c r="AL35" i="13"/>
  <c r="H32" i="13" s="1"/>
  <c r="AW35" i="13"/>
  <c r="AN55" i="17"/>
  <c r="AV25" i="20"/>
  <c r="AL20" i="17"/>
  <c r="H17" i="17" s="1"/>
  <c r="AU58" i="19"/>
  <c r="AJ58" i="19"/>
  <c r="AL36" i="20"/>
  <c r="H33" i="20" s="1"/>
  <c r="AP52" i="26"/>
  <c r="AL45" i="22"/>
  <c r="AL21" i="17"/>
  <c r="H18" i="17" s="1"/>
  <c r="AP46" i="16"/>
  <c r="BJ45" i="16" s="1"/>
  <c r="AP58" i="17"/>
  <c r="AN15" i="19"/>
  <c r="J12" i="19" s="1"/>
  <c r="AP27" i="13"/>
  <c r="L24" i="13" s="1"/>
  <c r="AJ50" i="21"/>
  <c r="AP17" i="24"/>
  <c r="L14" i="24" s="1"/>
  <c r="AR32" i="27"/>
  <c r="N29" i="27" s="1"/>
  <c r="AL19" i="17"/>
  <c r="H16" i="17" s="1"/>
  <c r="AJ34" i="27"/>
  <c r="F31" i="27" s="1"/>
  <c r="BA45" i="22"/>
  <c r="AP45" i="22"/>
  <c r="AP52" i="19"/>
  <c r="AL28" i="18"/>
  <c r="AP15" i="19"/>
  <c r="L12" i="19" s="1"/>
  <c r="AL23" i="13"/>
  <c r="H20" i="13" s="1"/>
  <c r="AJ40" i="27"/>
  <c r="F37" i="27" s="1"/>
  <c r="AU39" i="27"/>
  <c r="AP31" i="26"/>
  <c r="L28" i="26" s="1"/>
  <c r="AL34" i="27"/>
  <c r="H31" i="27" s="1"/>
  <c r="AJ47" i="16"/>
  <c r="AP67" i="22"/>
  <c r="AP51" i="24"/>
  <c r="BA51" i="24"/>
  <c r="AU23" i="18"/>
  <c r="AN17" i="17"/>
  <c r="J14" i="17" s="1"/>
  <c r="AP28" i="13"/>
  <c r="L25" i="13" s="1"/>
  <c r="AL34" i="13"/>
  <c r="H31" i="13" s="1"/>
  <c r="AJ50" i="26"/>
  <c r="AU49" i="26"/>
  <c r="AJ49" i="26"/>
  <c r="AL44" i="16"/>
  <c r="AN47" i="27"/>
  <c r="AL11" i="22"/>
  <c r="H8" i="22" s="1"/>
  <c r="AP58" i="26"/>
  <c r="BA57" i="26"/>
  <c r="AP53" i="22"/>
  <c r="AP21" i="16"/>
  <c r="L18" i="16" s="1"/>
  <c r="BA21" i="16"/>
  <c r="AM43" i="11"/>
  <c r="AQ48" i="11"/>
  <c r="BA45" i="26"/>
  <c r="AP45" i="26"/>
  <c r="AN69" i="20"/>
  <c r="AL21" i="24"/>
  <c r="H18" i="24" s="1"/>
  <c r="AN64" i="17"/>
  <c r="AP23" i="16"/>
  <c r="L20" i="16" s="1"/>
  <c r="AN34" i="20"/>
  <c r="J31" i="20" s="1"/>
  <c r="AR51" i="17"/>
  <c r="AP20" i="16"/>
  <c r="L17" i="16" s="1"/>
  <c r="AO26" i="11"/>
  <c r="AL29" i="20"/>
  <c r="H26" i="20" s="1"/>
  <c r="AW28" i="20"/>
  <c r="AL44" i="26"/>
  <c r="AY21" i="24"/>
  <c r="AL25" i="24"/>
  <c r="H22" i="24" s="1"/>
  <c r="AP16" i="14"/>
  <c r="L13" i="14" s="1"/>
  <c r="AP31" i="20"/>
  <c r="L28" i="20" s="1"/>
  <c r="AN29" i="24"/>
  <c r="J26" i="24" s="1"/>
  <c r="BC36" i="18"/>
  <c r="AY51" i="17"/>
  <c r="AW25" i="28"/>
  <c r="AW45" i="16"/>
  <c r="AU18" i="17"/>
  <c r="AT43" i="24"/>
  <c r="AZ60" i="26"/>
  <c r="AY45" i="12"/>
  <c r="AZ32" i="16"/>
  <c r="AU32" i="23"/>
  <c r="AX54" i="13"/>
  <c r="AW53" i="14"/>
  <c r="BC36" i="15"/>
  <c r="AW35" i="22"/>
  <c r="BA55" i="11"/>
  <c r="BA41" i="28"/>
  <c r="AW63" i="14"/>
  <c r="BB11" i="24"/>
  <c r="AW28" i="22"/>
  <c r="BA55" i="18"/>
  <c r="BC58" i="16"/>
  <c r="AX49" i="20"/>
  <c r="BC62" i="26"/>
  <c r="AY51" i="26"/>
  <c r="AY59" i="21"/>
  <c r="BB62" i="22"/>
  <c r="BA46" i="26"/>
  <c r="AY56" i="13"/>
  <c r="BC62" i="22"/>
  <c r="BC12" i="17"/>
  <c r="BC61" i="25"/>
  <c r="BA35" i="27"/>
  <c r="BC18" i="17"/>
  <c r="AV63" i="14"/>
  <c r="AZ42" i="14"/>
  <c r="AZ60" i="22"/>
  <c r="AX56" i="13"/>
  <c r="AX55" i="13"/>
  <c r="AV59" i="19"/>
  <c r="AW45" i="19"/>
  <c r="BA37" i="20"/>
  <c r="BA67" i="20"/>
  <c r="AX26" i="24"/>
  <c r="AZ35" i="27"/>
  <c r="AU34" i="28"/>
  <c r="AX44" i="12"/>
  <c r="AY55" i="13"/>
  <c r="AU38" i="18"/>
  <c r="AV45" i="19"/>
  <c r="BB61" i="20"/>
  <c r="AX50" i="20"/>
  <c r="AX36" i="22"/>
  <c r="BB31" i="23"/>
  <c r="BA17" i="23"/>
  <c r="BC37" i="24"/>
  <c r="BA22" i="24"/>
  <c r="AW20" i="28"/>
  <c r="AW23" i="13"/>
  <c r="BB36" i="15"/>
  <c r="AX64" i="19"/>
  <c r="AW58" i="19"/>
  <c r="BC61" i="20"/>
  <c r="AT27" i="20"/>
  <c r="AZ30" i="24"/>
  <c r="AU58" i="27"/>
  <c r="BC38" i="18"/>
  <c r="BA30" i="21"/>
  <c r="AW30" i="22"/>
  <c r="AY24" i="15"/>
  <c r="AY60" i="12"/>
  <c r="AX19" i="17"/>
  <c r="BC62" i="21"/>
  <c r="AX24" i="25"/>
  <c r="AY14" i="27"/>
  <c r="AX34" i="13"/>
  <c r="AU17" i="16"/>
  <c r="BB23" i="18"/>
  <c r="BC38" i="23"/>
  <c r="AX29" i="25"/>
  <c r="AU29" i="18"/>
  <c r="BB37" i="18"/>
  <c r="AU27" i="20"/>
  <c r="AT62" i="22"/>
  <c r="AX64" i="13"/>
  <c r="AT29" i="20"/>
  <c r="AX30" i="25"/>
  <c r="BA22" i="23"/>
  <c r="AY24" i="21"/>
  <c r="BC66" i="28"/>
  <c r="AP26" i="28"/>
  <c r="L23" i="28" s="1"/>
  <c r="AL14" i="28"/>
  <c r="H11" i="28" s="1"/>
  <c r="AR51" i="28"/>
  <c r="AL45" i="28"/>
  <c r="AR16" i="28"/>
  <c r="N13" i="28" s="1"/>
  <c r="AL46" i="28"/>
  <c r="AL44" i="28"/>
  <c r="AR14" i="28"/>
  <c r="N11" i="28" s="1"/>
  <c r="AY25" i="28"/>
  <c r="AL59" i="28"/>
  <c r="AW59" i="28"/>
  <c r="AJ45" i="28"/>
  <c r="AJ52" i="28"/>
  <c r="AL35" i="28"/>
  <c r="H32" i="28" s="1"/>
  <c r="AW35" i="28"/>
  <c r="AW33" i="23"/>
  <c r="AL33" i="23"/>
  <c r="H30" i="23" s="1"/>
  <c r="AL36" i="23"/>
  <c r="H33" i="23" s="1"/>
  <c r="AP30" i="23"/>
  <c r="L27" i="23" s="1"/>
  <c r="AU33" i="23"/>
  <c r="AJ19" i="25"/>
  <c r="F16" i="25" s="1"/>
  <c r="AP41" i="25"/>
  <c r="AY26" i="25"/>
  <c r="AP32" i="25"/>
  <c r="L29" i="25" s="1"/>
  <c r="BA66" i="25"/>
  <c r="AP66" i="25"/>
  <c r="BJ66" i="25" s="1"/>
  <c r="AP58" i="25"/>
  <c r="AP28" i="25"/>
  <c r="L25" i="25" s="1"/>
  <c r="AJ58" i="25"/>
  <c r="AJ59" i="25"/>
  <c r="AN59" i="25"/>
  <c r="AP66" i="21"/>
  <c r="BA66" i="21"/>
  <c r="AN12" i="21"/>
  <c r="J9" i="21" s="1"/>
  <c r="AJ19" i="21"/>
  <c r="F16" i="21" s="1"/>
  <c r="AL54" i="21"/>
  <c r="AL45" i="21"/>
  <c r="AN34" i="21"/>
  <c r="J31" i="21" s="1"/>
  <c r="AT11" i="21"/>
  <c r="AL53" i="21"/>
  <c r="AL25" i="21"/>
  <c r="H22" i="21" s="1"/>
  <c r="AN11" i="21"/>
  <c r="J8" i="21" s="1"/>
  <c r="AJ24" i="21"/>
  <c r="F21" i="21" s="1"/>
  <c r="AN57" i="21"/>
  <c r="AU53" i="21"/>
  <c r="AJ40" i="21"/>
  <c r="F37" i="21" s="1"/>
  <c r="AP25" i="21"/>
  <c r="L22" i="21" s="1"/>
  <c r="AP21" i="21"/>
  <c r="L18" i="21" s="1"/>
  <c r="BC37" i="18"/>
  <c r="AT23" i="18"/>
  <c r="AN42" i="18"/>
  <c r="BC18" i="18"/>
  <c r="AZ47" i="18"/>
  <c r="AP25" i="18"/>
  <c r="AL29" i="18"/>
  <c r="AJ17" i="18"/>
  <c r="AX56" i="18"/>
  <c r="AV49" i="18"/>
  <c r="AU24" i="18"/>
  <c r="AL25" i="15"/>
  <c r="H22" i="15" s="1"/>
  <c r="AP17" i="15"/>
  <c r="L14" i="15" s="1"/>
  <c r="AL38" i="15"/>
  <c r="H35" i="15" s="1"/>
  <c r="AP62" i="15"/>
  <c r="AL21" i="15"/>
  <c r="H18" i="15" s="1"/>
  <c r="AN29" i="15"/>
  <c r="J26" i="15" s="1"/>
  <c r="AP27" i="15"/>
  <c r="L24" i="15" s="1"/>
  <c r="AP22" i="12"/>
  <c r="L19" i="12" s="1"/>
  <c r="AT48" i="12"/>
  <c r="AX59" i="12"/>
  <c r="AN49" i="12"/>
  <c r="AR59" i="12"/>
  <c r="AY44" i="12"/>
  <c r="AP63" i="28"/>
  <c r="AR70" i="28"/>
  <c r="BC70" i="28"/>
  <c r="AJ69" i="28"/>
  <c r="AP66" i="28"/>
  <c r="AP60" i="28"/>
  <c r="AW70" i="28"/>
  <c r="AL70" i="28"/>
  <c r="AP64" i="28"/>
  <c r="BA52" i="28"/>
  <c r="AP52" i="28"/>
  <c r="AP65" i="28"/>
  <c r="AW63" i="28"/>
  <c r="AN62" i="28"/>
  <c r="AW54" i="28"/>
  <c r="AL55" i="28"/>
  <c r="AJ58" i="28"/>
  <c r="AU58" i="28"/>
  <c r="AL58" i="28"/>
  <c r="AY56" i="28"/>
  <c r="AN56" i="28"/>
  <c r="AP50" i="28"/>
  <c r="AJ68" i="28"/>
  <c r="AP61" i="28"/>
  <c r="AJ50" i="28"/>
  <c r="AJ55" i="28"/>
  <c r="AR54" i="28"/>
  <c r="AN50" i="28"/>
  <c r="AP49" i="28"/>
  <c r="AR47" i="28"/>
  <c r="AR44" i="28"/>
  <c r="AL41" i="28"/>
  <c r="AR42" i="28"/>
  <c r="AP43" i="28"/>
  <c r="BA42" i="28"/>
  <c r="AP36" i="28"/>
  <c r="L33" i="28" s="1"/>
  <c r="AP32" i="28"/>
  <c r="L29" i="28" s="1"/>
  <c r="AY46" i="28"/>
  <c r="AJ44" i="28"/>
  <c r="AN41" i="28"/>
  <c r="AN34" i="28"/>
  <c r="J31" i="28" s="1"/>
  <c r="AR27" i="28"/>
  <c r="N24" i="28" s="1"/>
  <c r="AR25" i="28"/>
  <c r="N22" i="28" s="1"/>
  <c r="AL40" i="28"/>
  <c r="AU32" i="28"/>
  <c r="AJ30" i="28"/>
  <c r="F27" i="28" s="1"/>
  <c r="AP27" i="28"/>
  <c r="L24" i="28" s="1"/>
  <c r="AN15" i="28"/>
  <c r="J12" i="28" s="1"/>
  <c r="AZ41" i="28"/>
  <c r="AR39" i="28"/>
  <c r="BC33" i="28"/>
  <c r="AJ31" i="28"/>
  <c r="F28" i="28" s="1"/>
  <c r="AU33" i="28"/>
  <c r="AW21" i="28"/>
  <c r="AL22" i="28"/>
  <c r="H19" i="28" s="1"/>
  <c r="AR21" i="28"/>
  <c r="N18" i="28" s="1"/>
  <c r="AJ22" i="28"/>
  <c r="F19" i="28" s="1"/>
  <c r="AP18" i="28"/>
  <c r="L15" i="28" s="1"/>
  <c r="AL17" i="28"/>
  <c r="H14" i="28" s="1"/>
  <c r="AR15" i="28"/>
  <c r="N12" i="28" s="1"/>
  <c r="AN23" i="28"/>
  <c r="J20" i="28" s="1"/>
  <c r="AV20" i="28"/>
  <c r="AJ19" i="28"/>
  <c r="F16" i="28" s="1"/>
  <c r="AR17" i="28"/>
  <c r="N14" i="28" s="1"/>
  <c r="AL12" i="28"/>
  <c r="H9" i="28" s="1"/>
  <c r="AP29" i="28"/>
  <c r="L26" i="28" s="1"/>
  <c r="AJ26" i="28"/>
  <c r="F23" i="28" s="1"/>
  <c r="BA44" i="28"/>
  <c r="AP44" i="28"/>
  <c r="AJ66" i="28"/>
  <c r="AU66" i="28"/>
  <c r="AL24" i="28"/>
  <c r="H21" i="28" s="1"/>
  <c r="AR24" i="28"/>
  <c r="N21" i="28" s="1"/>
  <c r="AR20" i="28"/>
  <c r="N17" i="28" s="1"/>
  <c r="AN13" i="28"/>
  <c r="J10" i="28" s="1"/>
  <c r="AN63" i="28"/>
  <c r="AN69" i="28"/>
  <c r="AR69" i="28"/>
  <c r="AN66" i="28"/>
  <c r="AY65" i="28"/>
  <c r="AN60" i="28"/>
  <c r="AR52" i="28"/>
  <c r="AY64" i="28"/>
  <c r="AN64" i="28"/>
  <c r="AY51" i="28"/>
  <c r="AN51" i="28"/>
  <c r="AW64" i="28"/>
  <c r="AL65" i="28"/>
  <c r="AV63" i="28"/>
  <c r="AL62" i="28"/>
  <c r="AW62" i="28"/>
  <c r="AR58" i="28"/>
  <c r="BC58" i="28"/>
  <c r="AR57" i="28"/>
  <c r="AR48" i="28"/>
  <c r="BC67" i="28"/>
  <c r="AR68" i="28"/>
  <c r="BL66" i="28" s="1"/>
  <c r="AL61" i="28"/>
  <c r="AJ57" i="28"/>
  <c r="AN54" i="28"/>
  <c r="AJ49" i="28"/>
  <c r="AP46" i="28"/>
  <c r="AJ43" i="28"/>
  <c r="AR55" i="28"/>
  <c r="BC55" i="28"/>
  <c r="AU62" i="28"/>
  <c r="AR41" i="28"/>
  <c r="AP35" i="28"/>
  <c r="L32" i="28" s="1"/>
  <c r="AJ46" i="28"/>
  <c r="AN36" i="28"/>
  <c r="J33" i="28" s="1"/>
  <c r="AN33" i="28"/>
  <c r="J30" i="28" s="1"/>
  <c r="AR31" i="28"/>
  <c r="N28" i="28" s="1"/>
  <c r="AN40" i="28"/>
  <c r="AN29" i="28"/>
  <c r="J26" i="28" s="1"/>
  <c r="AX26" i="28"/>
  <c r="AP25" i="28"/>
  <c r="L22" i="28" s="1"/>
  <c r="AN14" i="28"/>
  <c r="J11" i="28" s="1"/>
  <c r="AL39" i="28"/>
  <c r="AN30" i="28"/>
  <c r="J27" i="28" s="1"/>
  <c r="AR28" i="28"/>
  <c r="N25" i="28" s="1"/>
  <c r="AN21" i="28"/>
  <c r="J18" i="28" s="1"/>
  <c r="AR22" i="28"/>
  <c r="N19" i="28" s="1"/>
  <c r="AJ18" i="28"/>
  <c r="F15" i="28" s="1"/>
  <c r="AP23" i="28"/>
  <c r="L20" i="28" s="1"/>
  <c r="AR19" i="28"/>
  <c r="N16" i="28" s="1"/>
  <c r="AT14" i="28"/>
  <c r="AR30" i="28"/>
  <c r="N27" i="28" s="1"/>
  <c r="AR35" i="28"/>
  <c r="N32" i="28" s="1"/>
  <c r="BC35" i="28"/>
  <c r="AU51" i="28"/>
  <c r="AJ51" i="28"/>
  <c r="AP69" i="28"/>
  <c r="AN24" i="28"/>
  <c r="J21" i="28" s="1"/>
  <c r="AN20" i="28"/>
  <c r="J17" i="28" s="1"/>
  <c r="AZ12" i="28"/>
  <c r="AP67" i="28"/>
  <c r="AP59" i="28"/>
  <c r="AJ70" i="28"/>
  <c r="AU70" i="28"/>
  <c r="AL66" i="28"/>
  <c r="AU59" i="28"/>
  <c r="AJ60" i="28"/>
  <c r="AP70" i="28"/>
  <c r="BA70" i="28"/>
  <c r="AJ64" i="28"/>
  <c r="BD62" i="28" s="1"/>
  <c r="AU63" i="28"/>
  <c r="AJ65" i="28"/>
  <c r="AR62" i="28"/>
  <c r="BC62" i="28"/>
  <c r="AN55" i="28"/>
  <c r="AY55" i="28"/>
  <c r="AP58" i="28"/>
  <c r="AJ56" i="28"/>
  <c r="AL68" i="28"/>
  <c r="AP68" i="28"/>
  <c r="AJ61" i="28"/>
  <c r="AU61" i="28"/>
  <c r="AL57" i="28"/>
  <c r="AP54" i="28"/>
  <c r="AL49" i="28"/>
  <c r="AR49" i="28"/>
  <c r="AR45" i="28"/>
  <c r="AW42" i="28"/>
  <c r="AL42" i="28"/>
  <c r="AR43" i="28"/>
  <c r="BC43" i="28"/>
  <c r="AT62" i="28"/>
  <c r="AP38" i="28"/>
  <c r="L35" i="28" s="1"/>
  <c r="AP34" i="28"/>
  <c r="L31" i="28" s="1"/>
  <c r="AP47" i="28"/>
  <c r="BA47" i="28"/>
  <c r="AR46" i="28"/>
  <c r="AN43" i="28"/>
  <c r="AY43" i="28"/>
  <c r="BC32" i="28"/>
  <c r="AP30" i="28"/>
  <c r="L27" i="28" s="1"/>
  <c r="AP28" i="28"/>
  <c r="L25" i="28" s="1"/>
  <c r="AJ40" i="28"/>
  <c r="BA40" i="28"/>
  <c r="AP40" i="28"/>
  <c r="AP31" i="28"/>
  <c r="L28" i="28" s="1"/>
  <c r="AL29" i="28"/>
  <c r="H26" i="28" s="1"/>
  <c r="AR26" i="28"/>
  <c r="N23" i="28" s="1"/>
  <c r="AP39" i="28"/>
  <c r="AN39" i="28"/>
  <c r="AL30" i="28"/>
  <c r="H27" i="28" s="1"/>
  <c r="AJ28" i="28"/>
  <c r="F25" i="28" s="1"/>
  <c r="AN31" i="28"/>
  <c r="J28" i="28" s="1"/>
  <c r="AN28" i="28"/>
  <c r="J25" i="28" s="1"/>
  <c r="AP21" i="28"/>
  <c r="L18" i="28" s="1"/>
  <c r="AN22" i="28"/>
  <c r="J19" i="28" s="1"/>
  <c r="AW18" i="28"/>
  <c r="AL19" i="28"/>
  <c r="H16" i="28" s="1"/>
  <c r="AR18" i="28"/>
  <c r="N15" i="28" s="1"/>
  <c r="AJ16" i="28"/>
  <c r="F13" i="28" s="1"/>
  <c r="AJ23" i="28"/>
  <c r="F20" i="28" s="1"/>
  <c r="AN19" i="28"/>
  <c r="J16" i="28" s="1"/>
  <c r="AP17" i="28"/>
  <c r="L14" i="28" s="1"/>
  <c r="AP14" i="28"/>
  <c r="L11" i="28" s="1"/>
  <c r="AJ36" i="28"/>
  <c r="F33" i="28" s="1"/>
  <c r="BC50" i="28"/>
  <c r="AR50" i="28"/>
  <c r="AN48" i="28"/>
  <c r="AL67" i="28"/>
  <c r="AP24" i="28"/>
  <c r="L21" i="28" s="1"/>
  <c r="AP20" i="28"/>
  <c r="L17" i="28" s="1"/>
  <c r="AJ12" i="28"/>
  <c r="F9" i="28" s="1"/>
  <c r="AN67" i="28"/>
  <c r="AN59" i="28"/>
  <c r="AL69" i="28"/>
  <c r="BC59" i="28"/>
  <c r="AR60" i="28"/>
  <c r="BC53" i="28"/>
  <c r="AR53" i="28"/>
  <c r="AN70" i="28"/>
  <c r="AY70" i="28"/>
  <c r="AR64" i="28"/>
  <c r="AN53" i="28"/>
  <c r="AR65" i="28"/>
  <c r="BC65" i="28"/>
  <c r="AP62" i="28"/>
  <c r="BA55" i="28"/>
  <c r="AP55" i="28"/>
  <c r="AN58" i="28"/>
  <c r="AL56" i="28"/>
  <c r="AW56" i="28"/>
  <c r="AN68" i="28"/>
  <c r="AN61" i="28"/>
  <c r="AY61" i="28"/>
  <c r="AR61" i="28"/>
  <c r="BB66" i="28"/>
  <c r="AP57" i="28"/>
  <c r="AJ54" i="28"/>
  <c r="AL50" i="28"/>
  <c r="AN49" i="28"/>
  <c r="AJ42" i="28"/>
  <c r="AP37" i="28"/>
  <c r="L34" i="28" s="1"/>
  <c r="AP33" i="28"/>
  <c r="L30" i="28" s="1"/>
  <c r="AL47" i="28"/>
  <c r="AY42" i="28"/>
  <c r="AN42" i="28"/>
  <c r="AN38" i="28"/>
  <c r="J35" i="28" s="1"/>
  <c r="AN37" i="28"/>
  <c r="J34" i="28" s="1"/>
  <c r="AN35" i="28"/>
  <c r="J32" i="28" s="1"/>
  <c r="AN32" i="28"/>
  <c r="J29" i="28" s="1"/>
  <c r="AR40" i="28"/>
  <c r="AL28" i="28"/>
  <c r="H25" i="28" s="1"/>
  <c r="AN16" i="28"/>
  <c r="J13" i="28" s="1"/>
  <c r="AJ39" i="28"/>
  <c r="AL32" i="28"/>
  <c r="H29" i="28" s="1"/>
  <c r="AL37" i="28"/>
  <c r="H34" i="28" s="1"/>
  <c r="AL31" i="28"/>
  <c r="H28" i="28" s="1"/>
  <c r="AJ21" i="28"/>
  <c r="F18" i="28" s="1"/>
  <c r="AR12" i="28"/>
  <c r="N9" i="28" s="1"/>
  <c r="AL11" i="28"/>
  <c r="H8" i="28" s="1"/>
  <c r="AP22" i="28"/>
  <c r="L19" i="28" s="1"/>
  <c r="AN18" i="28"/>
  <c r="J15" i="28" s="1"/>
  <c r="AL23" i="28"/>
  <c r="H20" i="28" s="1"/>
  <c r="AR23" i="28"/>
  <c r="N20" i="28" s="1"/>
  <c r="AP19" i="28"/>
  <c r="L16" i="28" s="1"/>
  <c r="AJ17" i="28"/>
  <c r="F14" i="28" s="1"/>
  <c r="AP11" i="28"/>
  <c r="L8" i="28" s="1"/>
  <c r="AL27" i="28"/>
  <c r="H24" i="28" s="1"/>
  <c r="AJ41" i="28"/>
  <c r="AW52" i="28"/>
  <c r="AL52" i="28"/>
  <c r="AJ24" i="28"/>
  <c r="F21" i="28" s="1"/>
  <c r="AJ20" i="28"/>
  <c r="F17" i="28" s="1"/>
  <c r="BA16" i="28"/>
  <c r="AR13" i="28"/>
  <c r="N10" i="28" s="1"/>
  <c r="AN67" i="27"/>
  <c r="AN59" i="27"/>
  <c r="AW70" i="27"/>
  <c r="AL70" i="27"/>
  <c r="AR69" i="27"/>
  <c r="AN62" i="27"/>
  <c r="AJ61" i="27"/>
  <c r="AU61" i="27"/>
  <c r="AU57" i="27"/>
  <c r="AJ57" i="27"/>
  <c r="AN55" i="27"/>
  <c r="AY54" i="27"/>
  <c r="AP53" i="27"/>
  <c r="AR64" i="27"/>
  <c r="AN66" i="27"/>
  <c r="AJ65" i="27"/>
  <c r="AL60" i="27"/>
  <c r="AP58" i="27"/>
  <c r="AP56" i="27"/>
  <c r="BC51" i="27"/>
  <c r="AN68" i="27"/>
  <c r="AT62" i="27"/>
  <c r="AP60" i="27"/>
  <c r="BA60" i="27"/>
  <c r="AP50" i="27"/>
  <c r="AR46" i="27"/>
  <c r="BC46" i="27"/>
  <c r="AP41" i="27"/>
  <c r="L38" i="27" s="1"/>
  <c r="BA33" i="27"/>
  <c r="AP34" i="27"/>
  <c r="L31" i="27" s="1"/>
  <c r="AJ50" i="27"/>
  <c r="AJ43" i="27"/>
  <c r="AN50" i="27"/>
  <c r="AY50" i="27"/>
  <c r="AP48" i="27"/>
  <c r="AR43" i="27"/>
  <c r="AL54" i="27"/>
  <c r="AR42" i="27"/>
  <c r="AR41" i="27"/>
  <c r="N38" i="27" s="1"/>
  <c r="AR34" i="27"/>
  <c r="N31" i="27" s="1"/>
  <c r="AN36" i="27"/>
  <c r="J33" i="27" s="1"/>
  <c r="AL33" i="27"/>
  <c r="H30" i="27" s="1"/>
  <c r="AN21" i="27"/>
  <c r="J18" i="27" s="1"/>
  <c r="AY17" i="27"/>
  <c r="AN18" i="27"/>
  <c r="J15" i="27" s="1"/>
  <c r="AN45" i="27"/>
  <c r="AR37" i="27"/>
  <c r="N34" i="27" s="1"/>
  <c r="AL21" i="27"/>
  <c r="H18" i="27" s="1"/>
  <c r="AL18" i="27"/>
  <c r="H15" i="27" s="1"/>
  <c r="AW40" i="27"/>
  <c r="AJ38" i="27"/>
  <c r="F35" i="27" s="1"/>
  <c r="AR27" i="27"/>
  <c r="N24" i="27" s="1"/>
  <c r="AR18" i="27"/>
  <c r="N15" i="27" s="1"/>
  <c r="AJ49" i="27"/>
  <c r="AL35" i="27"/>
  <c r="H32" i="27" s="1"/>
  <c r="AN32" i="27"/>
  <c r="J29" i="27" s="1"/>
  <c r="AL30" i="27"/>
  <c r="H27" i="27" s="1"/>
  <c r="AL28" i="27"/>
  <c r="H25" i="27" s="1"/>
  <c r="AL25" i="27"/>
  <c r="H22" i="27" s="1"/>
  <c r="AL23" i="27"/>
  <c r="H20" i="27" s="1"/>
  <c r="AJ24" i="27"/>
  <c r="F21" i="27" s="1"/>
  <c r="AJ19" i="27"/>
  <c r="F16" i="27" s="1"/>
  <c r="AN26" i="27"/>
  <c r="J23" i="27" s="1"/>
  <c r="AJ22" i="27"/>
  <c r="F19" i="27" s="1"/>
  <c r="AN29" i="27"/>
  <c r="J26" i="27" s="1"/>
  <c r="AN31" i="27"/>
  <c r="J28" i="27" s="1"/>
  <c r="AR17" i="27"/>
  <c r="N14" i="27" s="1"/>
  <c r="AP16" i="27"/>
  <c r="L13" i="27" s="1"/>
  <c r="AR15" i="27"/>
  <c r="N12" i="27" s="1"/>
  <c r="AR14" i="27"/>
  <c r="N11" i="27" s="1"/>
  <c r="AR13" i="27"/>
  <c r="N10" i="27" s="1"/>
  <c r="AR12" i="27"/>
  <c r="N9" i="27" s="1"/>
  <c r="AP11" i="27"/>
  <c r="L8" i="27" s="1"/>
  <c r="AJ46" i="27"/>
  <c r="AU46" i="27"/>
  <c r="AP69" i="27"/>
  <c r="AJ66" i="27"/>
  <c r="AU66" i="27"/>
  <c r="AP63" i="27"/>
  <c r="AR70" i="27"/>
  <c r="BC70" i="27"/>
  <c r="AN69" i="27"/>
  <c r="AW62" i="27"/>
  <c r="AL62" i="27"/>
  <c r="AR61" i="27"/>
  <c r="AR57" i="27"/>
  <c r="AL55" i="27"/>
  <c r="AL52" i="27"/>
  <c r="AW52" i="27"/>
  <c r="AP64" i="27"/>
  <c r="BA64" i="27"/>
  <c r="AL66" i="27"/>
  <c r="AR65" i="27"/>
  <c r="AN58" i="27"/>
  <c r="AY56" i="27"/>
  <c r="AN56" i="27"/>
  <c r="AJ68" i="27"/>
  <c r="AN60" i="27"/>
  <c r="AN48" i="27"/>
  <c r="AL44" i="27"/>
  <c r="AR40" i="27"/>
  <c r="N37" i="27" s="1"/>
  <c r="AL48" i="27"/>
  <c r="AW50" i="27"/>
  <c r="AL50" i="27"/>
  <c r="AY43" i="27"/>
  <c r="AN43" i="27"/>
  <c r="AJ54" i="27"/>
  <c r="AU54" i="27"/>
  <c r="AN46" i="27"/>
  <c r="AW41" i="27"/>
  <c r="AL42" i="27"/>
  <c r="AY40" i="27"/>
  <c r="AR36" i="27"/>
  <c r="N33" i="27" s="1"/>
  <c r="AN33" i="27"/>
  <c r="J30" i="27" s="1"/>
  <c r="AP27" i="27"/>
  <c r="L24" i="27" s="1"/>
  <c r="AP20" i="27"/>
  <c r="L17" i="27" s="1"/>
  <c r="AL45" i="27"/>
  <c r="AJ37" i="27"/>
  <c r="F34" i="27" s="1"/>
  <c r="AL38" i="27"/>
  <c r="H35" i="27" s="1"/>
  <c r="AN49" i="27"/>
  <c r="AR49" i="27"/>
  <c r="AN35" i="27"/>
  <c r="J32" i="27" s="1"/>
  <c r="AY35" i="27"/>
  <c r="AJ32" i="27"/>
  <c r="F29" i="27" s="1"/>
  <c r="AJ30" i="27"/>
  <c r="F27" i="27" s="1"/>
  <c r="AJ28" i="27"/>
  <c r="F25" i="27" s="1"/>
  <c r="AJ25" i="27"/>
  <c r="F22" i="27" s="1"/>
  <c r="AJ23" i="27"/>
  <c r="F20" i="27" s="1"/>
  <c r="AJ20" i="27"/>
  <c r="F17" i="27" s="1"/>
  <c r="AP24" i="27"/>
  <c r="L21" i="27" s="1"/>
  <c r="AR24" i="27"/>
  <c r="N21" i="27" s="1"/>
  <c r="AL19" i="27"/>
  <c r="H16" i="27" s="1"/>
  <c r="AR19" i="27"/>
  <c r="N16" i="27" s="1"/>
  <c r="AY11" i="27"/>
  <c r="AL26" i="27"/>
  <c r="H23" i="27" s="1"/>
  <c r="AL22" i="27"/>
  <c r="H19" i="27" s="1"/>
  <c r="AR22" i="27"/>
  <c r="N19" i="27" s="1"/>
  <c r="AL29" i="27"/>
  <c r="H26" i="27" s="1"/>
  <c r="AL31" i="27"/>
  <c r="H28" i="27" s="1"/>
  <c r="AL17" i="27"/>
  <c r="H14" i="27" s="1"/>
  <c r="AN16" i="27"/>
  <c r="J13" i="27" s="1"/>
  <c r="AL15" i="27"/>
  <c r="H12" i="27" s="1"/>
  <c r="AL14" i="27"/>
  <c r="H11" i="27" s="1"/>
  <c r="AL13" i="27"/>
  <c r="H10" i="27" s="1"/>
  <c r="AL12" i="27"/>
  <c r="H9" i="27" s="1"/>
  <c r="AL11" i="27"/>
  <c r="H8" i="27" s="1"/>
  <c r="AJ11" i="27"/>
  <c r="F8" i="27" s="1"/>
  <c r="AL47" i="27"/>
  <c r="AJ51" i="27"/>
  <c r="AU51" i="27"/>
  <c r="AL67" i="27"/>
  <c r="AN63" i="27"/>
  <c r="AP70" i="27"/>
  <c r="BA70" i="27"/>
  <c r="AW69" i="27"/>
  <c r="AL69" i="27"/>
  <c r="AR62" i="27"/>
  <c r="BC62" i="27"/>
  <c r="AN61" i="27"/>
  <c r="AP57" i="27"/>
  <c r="AU52" i="27"/>
  <c r="AJ53" i="27"/>
  <c r="AN64" i="27"/>
  <c r="AT58" i="27"/>
  <c r="AR66" i="27"/>
  <c r="BC66" i="27"/>
  <c r="AN65" i="27"/>
  <c r="AY65" i="27"/>
  <c r="AL58" i="27"/>
  <c r="AW58" i="27"/>
  <c r="AP52" i="27"/>
  <c r="BA52" i="27"/>
  <c r="AR68" i="27"/>
  <c r="AJ60" i="27"/>
  <c r="AU60" i="27"/>
  <c r="AP51" i="27"/>
  <c r="AL43" i="27"/>
  <c r="AJ48" i="27"/>
  <c r="AR44" i="27"/>
  <c r="AU42" i="27"/>
  <c r="AR54" i="27"/>
  <c r="AL46" i="27"/>
  <c r="AJ36" i="27"/>
  <c r="F33" i="27" s="1"/>
  <c r="AR33" i="27"/>
  <c r="N30" i="27" s="1"/>
  <c r="AR50" i="27"/>
  <c r="BC50" i="27"/>
  <c r="AJ45" i="27"/>
  <c r="AP38" i="27"/>
  <c r="L35" i="27" s="1"/>
  <c r="AL37" i="27"/>
  <c r="H34" i="27" s="1"/>
  <c r="AN38" i="27"/>
  <c r="J35" i="27" s="1"/>
  <c r="AL27" i="27"/>
  <c r="H24" i="27" s="1"/>
  <c r="AJ21" i="27"/>
  <c r="F18" i="27" s="1"/>
  <c r="AP49" i="27"/>
  <c r="AY39" i="27"/>
  <c r="AR35" i="27"/>
  <c r="N32" i="27" s="1"/>
  <c r="AL32" i="27"/>
  <c r="H29" i="27" s="1"/>
  <c r="AR30" i="27"/>
  <c r="N27" i="27" s="1"/>
  <c r="AR28" i="27"/>
  <c r="N25" i="27" s="1"/>
  <c r="AR25" i="27"/>
  <c r="N22" i="27" s="1"/>
  <c r="AR23" i="27"/>
  <c r="N20" i="27" s="1"/>
  <c r="AR20" i="27"/>
  <c r="N17" i="27" s="1"/>
  <c r="AN24" i="27"/>
  <c r="J21" i="27" s="1"/>
  <c r="AN19" i="27"/>
  <c r="J16" i="27" s="1"/>
  <c r="AY13" i="27"/>
  <c r="AJ26" i="27"/>
  <c r="F23" i="27" s="1"/>
  <c r="AN22" i="27"/>
  <c r="J19" i="27" s="1"/>
  <c r="AJ29" i="27"/>
  <c r="F26" i="27" s="1"/>
  <c r="AJ31" i="27"/>
  <c r="F28" i="27" s="1"/>
  <c r="AP17" i="27"/>
  <c r="L14" i="27" s="1"/>
  <c r="AJ16" i="27"/>
  <c r="F13" i="27" s="1"/>
  <c r="AP15" i="27"/>
  <c r="L12" i="27" s="1"/>
  <c r="AP14" i="27"/>
  <c r="L11" i="27" s="1"/>
  <c r="AP13" i="27"/>
  <c r="L10" i="27" s="1"/>
  <c r="AP12" i="27"/>
  <c r="L9" i="27" s="1"/>
  <c r="AN23" i="27"/>
  <c r="J20" i="27" s="1"/>
  <c r="AR11" i="27"/>
  <c r="N8" i="27" s="1"/>
  <c r="AP39" i="27"/>
  <c r="L36" i="27" s="1"/>
  <c r="BA39" i="27"/>
  <c r="AY53" i="27"/>
  <c r="AN53" i="27"/>
  <c r="AP67" i="27"/>
  <c r="AP59" i="27"/>
  <c r="BA59" i="27"/>
  <c r="AN70" i="27"/>
  <c r="AY70" i="27"/>
  <c r="AJ69" i="27"/>
  <c r="AU69" i="27"/>
  <c r="AL64" i="27"/>
  <c r="AP62" i="27"/>
  <c r="AW61" i="27"/>
  <c r="AL61" i="27"/>
  <c r="AL56" i="27"/>
  <c r="BC52" i="27"/>
  <c r="AR53" i="27"/>
  <c r="AJ64" i="27"/>
  <c r="AW59" i="27"/>
  <c r="AL68" i="27"/>
  <c r="AP66" i="27"/>
  <c r="AL65" i="27"/>
  <c r="BC63" i="27"/>
  <c r="AR58" i="27"/>
  <c r="BC58" i="27"/>
  <c r="AY51" i="27"/>
  <c r="AN52" i="27"/>
  <c r="AP68" i="27"/>
  <c r="BA68" i="27"/>
  <c r="AU62" i="27"/>
  <c r="AR60" i="27"/>
  <c r="AP47" i="27"/>
  <c r="BA42" i="27"/>
  <c r="AP42" i="27"/>
  <c r="AR39" i="27"/>
  <c r="N36" i="27" s="1"/>
  <c r="AJ44" i="27"/>
  <c r="AR48" i="27"/>
  <c r="AP44" i="27"/>
  <c r="AP54" i="27"/>
  <c r="AJ41" i="27"/>
  <c r="F38" i="27" s="1"/>
  <c r="AP37" i="27"/>
  <c r="L34" i="27" s="1"/>
  <c r="BA36" i="27"/>
  <c r="AL36" i="27"/>
  <c r="H33" i="27" s="1"/>
  <c r="AW36" i="27"/>
  <c r="AJ33" i="27"/>
  <c r="F30" i="27" s="1"/>
  <c r="BA45" i="27"/>
  <c r="AP45" i="27"/>
  <c r="AR45" i="27"/>
  <c r="AN37" i="27"/>
  <c r="J34" i="27" s="1"/>
  <c r="AN27" i="27"/>
  <c r="J24" i="27" s="1"/>
  <c r="AR38" i="27"/>
  <c r="N35" i="27" s="1"/>
  <c r="BA32" i="27"/>
  <c r="AJ27" i="27"/>
  <c r="F24" i="27" s="1"/>
  <c r="AR21" i="27"/>
  <c r="N18" i="27" s="1"/>
  <c r="AJ18" i="27"/>
  <c r="F15" i="27" s="1"/>
  <c r="AL49" i="27"/>
  <c r="AJ35" i="27"/>
  <c r="F32" i="27" s="1"/>
  <c r="AL24" i="27"/>
  <c r="H21" i="27" s="1"/>
  <c r="AP19" i="27"/>
  <c r="L16" i="27" s="1"/>
  <c r="AY12" i="27"/>
  <c r="AP26" i="27"/>
  <c r="L23" i="27" s="1"/>
  <c r="AR26" i="27"/>
  <c r="N23" i="27" s="1"/>
  <c r="BA21" i="27"/>
  <c r="AP22" i="27"/>
  <c r="L19" i="27" s="1"/>
  <c r="AP29" i="27"/>
  <c r="L26" i="27" s="1"/>
  <c r="AR29" i="27"/>
  <c r="N26" i="27" s="1"/>
  <c r="AP31" i="27"/>
  <c r="L28" i="27" s="1"/>
  <c r="AR31" i="27"/>
  <c r="N28" i="27" s="1"/>
  <c r="AJ17" i="27"/>
  <c r="F14" i="27" s="1"/>
  <c r="AL16" i="27"/>
  <c r="H13" i="27" s="1"/>
  <c r="AJ15" i="27"/>
  <c r="F12" i="27" s="1"/>
  <c r="AJ14" i="27"/>
  <c r="F11" i="27" s="1"/>
  <c r="AJ13" i="27"/>
  <c r="F10" i="27" s="1"/>
  <c r="AJ12" i="27"/>
  <c r="F9" i="27" s="1"/>
  <c r="AN28" i="27"/>
  <c r="J25" i="27" s="1"/>
  <c r="AR55" i="27"/>
  <c r="BC55" i="27"/>
  <c r="AL57" i="27"/>
  <c r="AJ56" i="27"/>
  <c r="AN67" i="26"/>
  <c r="AP70" i="26"/>
  <c r="BA70" i="26"/>
  <c r="AJ64" i="26"/>
  <c r="AL52" i="26"/>
  <c r="AR69" i="26"/>
  <c r="AJ65" i="26"/>
  <c r="AJ58" i="26"/>
  <c r="AL54" i="26"/>
  <c r="AN68" i="26"/>
  <c r="AJ66" i="26"/>
  <c r="AR65" i="26"/>
  <c r="AY61" i="26"/>
  <c r="AN62" i="26"/>
  <c r="AN56" i="26"/>
  <c r="AY56" i="26"/>
  <c r="AJ48" i="26"/>
  <c r="AU48" i="26"/>
  <c r="BC58" i="26"/>
  <c r="AR59" i="26"/>
  <c r="AP59" i="26"/>
  <c r="BJ59" i="26" s="1"/>
  <c r="AU39" i="26"/>
  <c r="AJ40" i="26"/>
  <c r="F37" i="26" s="1"/>
  <c r="AV63" i="26"/>
  <c r="AN55" i="26"/>
  <c r="AL53" i="26"/>
  <c r="AJ51" i="26"/>
  <c r="AL47" i="26"/>
  <c r="BA44" i="26"/>
  <c r="AP44" i="26"/>
  <c r="BJ42" i="26" s="1"/>
  <c r="AN34" i="26"/>
  <c r="J31" i="26" s="1"/>
  <c r="AR31" i="26"/>
  <c r="N28" i="26" s="1"/>
  <c r="AR26" i="26"/>
  <c r="N23" i="26" s="1"/>
  <c r="AJ24" i="26"/>
  <c r="F21" i="26" s="1"/>
  <c r="AP38" i="26"/>
  <c r="L35" i="26" s="1"/>
  <c r="AR36" i="26"/>
  <c r="N33" i="26" s="1"/>
  <c r="AJ38" i="26"/>
  <c r="F35" i="26" s="1"/>
  <c r="AJ33" i="26"/>
  <c r="F30" i="26" s="1"/>
  <c r="AY41" i="26"/>
  <c r="AN41" i="26"/>
  <c r="J38" i="26" s="1"/>
  <c r="AJ37" i="26"/>
  <c r="F34" i="26" s="1"/>
  <c r="AN32" i="26"/>
  <c r="J29" i="26" s="1"/>
  <c r="AL26" i="26"/>
  <c r="H23" i="26" s="1"/>
  <c r="AR27" i="26"/>
  <c r="N24" i="26" s="1"/>
  <c r="AP28" i="26"/>
  <c r="L25" i="26" s="1"/>
  <c r="AR28" i="26"/>
  <c r="N25" i="26" s="1"/>
  <c r="AN25" i="26"/>
  <c r="J22" i="26" s="1"/>
  <c r="AR19" i="26"/>
  <c r="N16" i="26" s="1"/>
  <c r="BC14" i="26"/>
  <c r="AJ22" i="26"/>
  <c r="F19" i="26" s="1"/>
  <c r="AN20" i="26"/>
  <c r="J17" i="26" s="1"/>
  <c r="AP18" i="26"/>
  <c r="L15" i="26" s="1"/>
  <c r="AW11" i="26"/>
  <c r="AL30" i="26"/>
  <c r="H27" i="26" s="1"/>
  <c r="AP29" i="26"/>
  <c r="L26" i="26" s="1"/>
  <c r="AJ23" i="26"/>
  <c r="F20" i="26" s="1"/>
  <c r="AW20" i="26"/>
  <c r="AL21" i="26"/>
  <c r="H18" i="26" s="1"/>
  <c r="AP17" i="26"/>
  <c r="L14" i="26" s="1"/>
  <c r="AN16" i="26"/>
  <c r="J13" i="26" s="1"/>
  <c r="AN15" i="26"/>
  <c r="J12" i="26" s="1"/>
  <c r="AP14" i="26"/>
  <c r="L11" i="26" s="1"/>
  <c r="AN12" i="26"/>
  <c r="J9" i="26" s="1"/>
  <c r="AP34" i="26"/>
  <c r="L31" i="26" s="1"/>
  <c r="BA49" i="26"/>
  <c r="AP49" i="26"/>
  <c r="AL67" i="26"/>
  <c r="AJ67" i="26"/>
  <c r="AN70" i="26"/>
  <c r="AY70" i="26"/>
  <c r="AR66" i="26"/>
  <c r="AR64" i="26"/>
  <c r="BC63" i="26"/>
  <c r="AN69" i="26"/>
  <c r="AL68" i="26"/>
  <c r="AW62" i="26"/>
  <c r="AL62" i="26"/>
  <c r="AN58" i="26"/>
  <c r="AR50" i="26"/>
  <c r="AP68" i="26"/>
  <c r="BA67" i="26"/>
  <c r="AP66" i="26"/>
  <c r="BA66" i="26"/>
  <c r="AL65" i="26"/>
  <c r="AW64" i="26"/>
  <c r="AJ61" i="26"/>
  <c r="AU61" i="26"/>
  <c r="AR54" i="26"/>
  <c r="BC53" i="26"/>
  <c r="AL56" i="26"/>
  <c r="AL48" i="26"/>
  <c r="AW48" i="26"/>
  <c r="AL59" i="26"/>
  <c r="AR45" i="26"/>
  <c r="AJ55" i="26"/>
  <c r="BD53" i="26" s="1"/>
  <c r="AR44" i="26"/>
  <c r="AP40" i="26"/>
  <c r="L37" i="26" s="1"/>
  <c r="BA60" i="26"/>
  <c r="AP53" i="26"/>
  <c r="AR51" i="26"/>
  <c r="AR42" i="26"/>
  <c r="BA35" i="26"/>
  <c r="AP35" i="26"/>
  <c r="L32" i="26" s="1"/>
  <c r="AP33" i="26"/>
  <c r="L30" i="26" s="1"/>
  <c r="AN31" i="26"/>
  <c r="J28" i="26" s="1"/>
  <c r="AJ29" i="26"/>
  <c r="F26" i="26" s="1"/>
  <c r="AR24" i="26"/>
  <c r="N21" i="26" s="1"/>
  <c r="AN36" i="26"/>
  <c r="J33" i="26" s="1"/>
  <c r="BC39" i="26"/>
  <c r="AR40" i="26"/>
  <c r="N37" i="26" s="1"/>
  <c r="AR38" i="26"/>
  <c r="N35" i="26" s="1"/>
  <c r="AJ35" i="26"/>
  <c r="F32" i="26" s="1"/>
  <c r="AR33" i="26"/>
  <c r="N30" i="26" s="1"/>
  <c r="AR41" i="26"/>
  <c r="N38" i="26" s="1"/>
  <c r="AL39" i="26"/>
  <c r="H36" i="26" s="1"/>
  <c r="AR37" i="26"/>
  <c r="N34" i="26" s="1"/>
  <c r="AN27" i="26"/>
  <c r="J24" i="26" s="1"/>
  <c r="AY26" i="26"/>
  <c r="AL28" i="26"/>
  <c r="H25" i="26" s="1"/>
  <c r="AJ25" i="26"/>
  <c r="F22" i="26" s="1"/>
  <c r="AL19" i="26"/>
  <c r="H16" i="26" s="1"/>
  <c r="BC11" i="26"/>
  <c r="AR22" i="26"/>
  <c r="N19" i="26" s="1"/>
  <c r="AJ20" i="26"/>
  <c r="F17" i="26" s="1"/>
  <c r="AL18" i="26"/>
  <c r="H15" i="26" s="1"/>
  <c r="AW14" i="26"/>
  <c r="AN30" i="26"/>
  <c r="J27" i="26" s="1"/>
  <c r="AP23" i="26"/>
  <c r="L20" i="26" s="1"/>
  <c r="AR23" i="26"/>
  <c r="N20" i="26" s="1"/>
  <c r="AJ21" i="26"/>
  <c r="F18" i="26" s="1"/>
  <c r="AJ17" i="26"/>
  <c r="F14" i="26" s="1"/>
  <c r="AJ16" i="26"/>
  <c r="F13" i="26" s="1"/>
  <c r="AP15" i="26"/>
  <c r="L12" i="26" s="1"/>
  <c r="AP12" i="26"/>
  <c r="L9" i="26" s="1"/>
  <c r="AJ11" i="26"/>
  <c r="F8" i="26" s="1"/>
  <c r="AN43" i="26"/>
  <c r="AP64" i="26"/>
  <c r="AR70" i="26"/>
  <c r="BC70" i="26"/>
  <c r="AW70" i="26"/>
  <c r="AL70" i="26"/>
  <c r="AP65" i="26"/>
  <c r="AN63" i="26"/>
  <c r="AR61" i="26"/>
  <c r="BC61" i="26"/>
  <c r="AN54" i="26"/>
  <c r="AL69" i="26"/>
  <c r="AY60" i="26"/>
  <c r="AN60" i="26"/>
  <c r="AJ68" i="26"/>
  <c r="AN66" i="26"/>
  <c r="AJ63" i="26"/>
  <c r="AJ60" i="26"/>
  <c r="AP54" i="26"/>
  <c r="BA56" i="26"/>
  <c r="AP56" i="26"/>
  <c r="AJ47" i="26"/>
  <c r="AN59" i="26"/>
  <c r="AJ44" i="26"/>
  <c r="AU44" i="26"/>
  <c r="AP55" i="26"/>
  <c r="AR55" i="26"/>
  <c r="BC55" i="26"/>
  <c r="AJ43" i="26"/>
  <c r="AN53" i="26"/>
  <c r="BH51" i="26" s="1"/>
  <c r="AL46" i="26"/>
  <c r="AY40" i="26"/>
  <c r="AN40" i="26"/>
  <c r="J37" i="26" s="1"/>
  <c r="AJ34" i="26"/>
  <c r="F31" i="26" s="1"/>
  <c r="AR29" i="26"/>
  <c r="N26" i="26" s="1"/>
  <c r="AW35" i="26"/>
  <c r="AL35" i="26"/>
  <c r="H32" i="26" s="1"/>
  <c r="AL38" i="26"/>
  <c r="H35" i="26" s="1"/>
  <c r="AR35" i="26"/>
  <c r="N32" i="26" s="1"/>
  <c r="AN33" i="26"/>
  <c r="J30" i="26" s="1"/>
  <c r="AU41" i="26"/>
  <c r="AJ41" i="26"/>
  <c r="F38" i="26" s="1"/>
  <c r="AN39" i="26"/>
  <c r="J36" i="26" s="1"/>
  <c r="AL37" i="26"/>
  <c r="H34" i="26" s="1"/>
  <c r="AJ32" i="26"/>
  <c r="F29" i="26" s="1"/>
  <c r="AR13" i="26"/>
  <c r="N10" i="26" s="1"/>
  <c r="BA26" i="26"/>
  <c r="AP27" i="26"/>
  <c r="L24" i="26" s="1"/>
  <c r="AY24" i="26"/>
  <c r="AP20" i="26"/>
  <c r="L17" i="26" s="1"/>
  <c r="AN28" i="26"/>
  <c r="J25" i="26" s="1"/>
  <c r="AP25" i="26"/>
  <c r="L22" i="26" s="1"/>
  <c r="AR25" i="26"/>
  <c r="N22" i="26" s="1"/>
  <c r="AP19" i="26"/>
  <c r="L16" i="26" s="1"/>
  <c r="BC12" i="26"/>
  <c r="AL22" i="26"/>
  <c r="H19" i="26" s="1"/>
  <c r="AR20" i="26"/>
  <c r="N17" i="26" s="1"/>
  <c r="AJ18" i="26"/>
  <c r="F15" i="26" s="1"/>
  <c r="AV14" i="26"/>
  <c r="AJ30" i="26"/>
  <c r="F27" i="26" s="1"/>
  <c r="AL23" i="26"/>
  <c r="H20" i="26" s="1"/>
  <c r="AY21" i="26"/>
  <c r="AR21" i="26"/>
  <c r="N18" i="26" s="1"/>
  <c r="AY17" i="26"/>
  <c r="AR17" i="26"/>
  <c r="N14" i="26" s="1"/>
  <c r="AP16" i="26"/>
  <c r="L13" i="26" s="1"/>
  <c r="AN14" i="26"/>
  <c r="J11" i="26" s="1"/>
  <c r="AV13" i="26"/>
  <c r="AN11" i="26"/>
  <c r="J8" i="26" s="1"/>
  <c r="AP11" i="26"/>
  <c r="L8" i="26" s="1"/>
  <c r="AJ46" i="26"/>
  <c r="AR67" i="26"/>
  <c r="AJ70" i="26"/>
  <c r="AU70" i="26"/>
  <c r="AP69" i="26"/>
  <c r="AN64" i="26"/>
  <c r="AP63" i="26"/>
  <c r="AL61" i="26"/>
  <c r="AR52" i="26"/>
  <c r="BC52" i="26"/>
  <c r="AJ69" i="26"/>
  <c r="AL66" i="26"/>
  <c r="BC57" i="26"/>
  <c r="AR57" i="26"/>
  <c r="AR49" i="26"/>
  <c r="AR68" i="26"/>
  <c r="BC68" i="26"/>
  <c r="AN65" i="26"/>
  <c r="AP62" i="26"/>
  <c r="AR60" i="26"/>
  <c r="AJ56" i="26"/>
  <c r="AU56" i="26"/>
  <c r="AR47" i="26"/>
  <c r="BC47" i="26"/>
  <c r="AJ59" i="26"/>
  <c r="AU59" i="26"/>
  <c r="AR46" i="26"/>
  <c r="AW43" i="26"/>
  <c r="AL43" i="26"/>
  <c r="AW63" i="26"/>
  <c r="AL55" i="26"/>
  <c r="AR43" i="26"/>
  <c r="BC43" i="26"/>
  <c r="AP51" i="26"/>
  <c r="AN48" i="26"/>
  <c r="AL45" i="26"/>
  <c r="AZ42" i="26"/>
  <c r="AR34" i="26"/>
  <c r="N31" i="26" s="1"/>
  <c r="AJ31" i="26"/>
  <c r="F28" i="26" s="1"/>
  <c r="AJ26" i="26"/>
  <c r="F23" i="26" s="1"/>
  <c r="AJ36" i="26"/>
  <c r="F33" i="26" s="1"/>
  <c r="AL33" i="26"/>
  <c r="H30" i="26" s="1"/>
  <c r="AN38" i="26"/>
  <c r="J35" i="26" s="1"/>
  <c r="AN35" i="26"/>
  <c r="J32" i="26" s="1"/>
  <c r="AL41" i="26"/>
  <c r="H38" i="26" s="1"/>
  <c r="AP39" i="26"/>
  <c r="L36" i="26" s="1"/>
  <c r="AN37" i="26"/>
  <c r="J34" i="26" s="1"/>
  <c r="AR32" i="26"/>
  <c r="N29" i="26" s="1"/>
  <c r="AL29" i="26"/>
  <c r="H26" i="26" s="1"/>
  <c r="AL24" i="26"/>
  <c r="H21" i="26" s="1"/>
  <c r="AJ27" i="26"/>
  <c r="F24" i="26" s="1"/>
  <c r="AN19" i="26"/>
  <c r="J16" i="26" s="1"/>
  <c r="AJ28" i="26"/>
  <c r="F25" i="26" s="1"/>
  <c r="AL25" i="26"/>
  <c r="H22" i="26" s="1"/>
  <c r="AP24" i="26"/>
  <c r="L21" i="26" s="1"/>
  <c r="AJ19" i="26"/>
  <c r="F16" i="26" s="1"/>
  <c r="BC15" i="26"/>
  <c r="AP22" i="26"/>
  <c r="L19" i="26" s="1"/>
  <c r="AR18" i="26"/>
  <c r="N15" i="26" s="1"/>
  <c r="AW15" i="26"/>
  <c r="AP30" i="26"/>
  <c r="L27" i="26" s="1"/>
  <c r="AR30" i="26"/>
  <c r="N27" i="26" s="1"/>
  <c r="AN23" i="26"/>
  <c r="J20" i="26" s="1"/>
  <c r="AP21" i="26"/>
  <c r="L18" i="26" s="1"/>
  <c r="AL17" i="26"/>
  <c r="H14" i="26" s="1"/>
  <c r="AJ15" i="26"/>
  <c r="F12" i="26" s="1"/>
  <c r="AJ14" i="26"/>
  <c r="F11" i="26" s="1"/>
  <c r="AJ12" i="26"/>
  <c r="F9" i="26" s="1"/>
  <c r="AW31" i="26"/>
  <c r="AL32" i="26"/>
  <c r="H29" i="26" s="1"/>
  <c r="AL42" i="26"/>
  <c r="AL57" i="26"/>
  <c r="AW57" i="26"/>
  <c r="AW27" i="26"/>
  <c r="AP70" i="25"/>
  <c r="BA70" i="25"/>
  <c r="AN70" i="25"/>
  <c r="AY70" i="25"/>
  <c r="AR59" i="25"/>
  <c r="AZ67" i="25"/>
  <c r="AP62" i="25"/>
  <c r="AP56" i="25"/>
  <c r="AL62" i="25"/>
  <c r="BB61" i="25"/>
  <c r="AW59" i="25"/>
  <c r="AJ57" i="25"/>
  <c r="AU57" i="25"/>
  <c r="AN69" i="25"/>
  <c r="AR69" i="25"/>
  <c r="AL65" i="25"/>
  <c r="AW65" i="25"/>
  <c r="AP60" i="25"/>
  <c r="BA64" i="25"/>
  <c r="AP64" i="25"/>
  <c r="AJ52" i="25"/>
  <c r="AJ53" i="25"/>
  <c r="AL47" i="25"/>
  <c r="AL39" i="25"/>
  <c r="H36" i="25" s="1"/>
  <c r="AN37" i="25"/>
  <c r="J34" i="25" s="1"/>
  <c r="AR51" i="25"/>
  <c r="AJ47" i="25"/>
  <c r="AL45" i="25"/>
  <c r="AN41" i="25"/>
  <c r="AP39" i="25"/>
  <c r="L36" i="25" s="1"/>
  <c r="AL50" i="25"/>
  <c r="AJ42" i="25"/>
  <c r="AN42" i="25"/>
  <c r="AL30" i="25"/>
  <c r="H27" i="25" s="1"/>
  <c r="AJ27" i="25"/>
  <c r="F24" i="25" s="1"/>
  <c r="AJ25" i="25"/>
  <c r="F22" i="25" s="1"/>
  <c r="AR24" i="25"/>
  <c r="N21" i="25" s="1"/>
  <c r="AP48" i="25"/>
  <c r="AL40" i="25"/>
  <c r="H37" i="25" s="1"/>
  <c r="BC36" i="25"/>
  <c r="AR36" i="25"/>
  <c r="N33" i="25" s="1"/>
  <c r="AJ30" i="25"/>
  <c r="F27" i="25" s="1"/>
  <c r="AX25" i="25"/>
  <c r="AR46" i="25"/>
  <c r="AP38" i="25"/>
  <c r="L35" i="25" s="1"/>
  <c r="BA44" i="25"/>
  <c r="AP44" i="25"/>
  <c r="AX31" i="25"/>
  <c r="AL29" i="25"/>
  <c r="H26" i="25" s="1"/>
  <c r="AP34" i="25"/>
  <c r="L31" i="25" s="1"/>
  <c r="AR15" i="25"/>
  <c r="N12" i="25" s="1"/>
  <c r="AN11" i="25"/>
  <c r="J8" i="25" s="1"/>
  <c r="AJ20" i="25"/>
  <c r="F17" i="25" s="1"/>
  <c r="AL16" i="25"/>
  <c r="H13" i="25" s="1"/>
  <c r="AL13" i="25"/>
  <c r="H10" i="25" s="1"/>
  <c r="AL12" i="25"/>
  <c r="H9" i="25" s="1"/>
  <c r="AP29" i="25"/>
  <c r="L26" i="25" s="1"/>
  <c r="AR11" i="25"/>
  <c r="N8" i="25" s="1"/>
  <c r="AU66" i="25"/>
  <c r="AJ66" i="25"/>
  <c r="AY14" i="25"/>
  <c r="AL18" i="25"/>
  <c r="H15" i="25" s="1"/>
  <c r="AR14" i="25"/>
  <c r="N11" i="25" s="1"/>
  <c r="AN68" i="25"/>
  <c r="AW70" i="25"/>
  <c r="AL70" i="25"/>
  <c r="AR67" i="25"/>
  <c r="AP59" i="25"/>
  <c r="AP61" i="25"/>
  <c r="AP57" i="25"/>
  <c r="AJ55" i="25"/>
  <c r="AL64" i="25"/>
  <c r="AJ62" i="25"/>
  <c r="AV59" i="25"/>
  <c r="AR57" i="25"/>
  <c r="AP69" i="25"/>
  <c r="AL63" i="25"/>
  <c r="AN60" i="25"/>
  <c r="AY56" i="25"/>
  <c r="AR52" i="25"/>
  <c r="BC52" i="25"/>
  <c r="AJ45" i="25"/>
  <c r="AN53" i="25"/>
  <c r="AP51" i="25"/>
  <c r="BA51" i="25"/>
  <c r="AR47" i="25"/>
  <c r="AJ43" i="25"/>
  <c r="AL41" i="25"/>
  <c r="AR50" i="25"/>
  <c r="AL42" i="25"/>
  <c r="AL36" i="25"/>
  <c r="H33" i="25" s="1"/>
  <c r="AR32" i="25"/>
  <c r="N29" i="25" s="1"/>
  <c r="AP31" i="25"/>
  <c r="L28" i="25" s="1"/>
  <c r="AL26" i="25"/>
  <c r="H23" i="25" s="1"/>
  <c r="AJ21" i="25"/>
  <c r="F18" i="25" s="1"/>
  <c r="AL48" i="25"/>
  <c r="AJ40" i="25"/>
  <c r="F37" i="25" s="1"/>
  <c r="AU36" i="25"/>
  <c r="AJ36" i="25"/>
  <c r="F33" i="25" s="1"/>
  <c r="AN34" i="25"/>
  <c r="J31" i="25" s="1"/>
  <c r="AR27" i="25"/>
  <c r="N24" i="25" s="1"/>
  <c r="AR25" i="25"/>
  <c r="N22" i="25" s="1"/>
  <c r="AX21" i="25"/>
  <c r="AP46" i="25"/>
  <c r="AJ38" i="25"/>
  <c r="F35" i="25" s="1"/>
  <c r="AN38" i="25"/>
  <c r="J35" i="25" s="1"/>
  <c r="AR22" i="25"/>
  <c r="N19" i="25" s="1"/>
  <c r="AL44" i="25"/>
  <c r="AN33" i="25"/>
  <c r="J30" i="25" s="1"/>
  <c r="AR31" i="25"/>
  <c r="N28" i="25" s="1"/>
  <c r="AL25" i="25"/>
  <c r="H22" i="25" s="1"/>
  <c r="AP22" i="25"/>
  <c r="L19" i="25" s="1"/>
  <c r="BC18" i="25"/>
  <c r="AR19" i="25"/>
  <c r="N16" i="25" s="1"/>
  <c r="AN16" i="25"/>
  <c r="J13" i="25" s="1"/>
  <c r="AL15" i="25"/>
  <c r="H12" i="25" s="1"/>
  <c r="AL20" i="25"/>
  <c r="H17" i="25" s="1"/>
  <c r="AJ16" i="25"/>
  <c r="F13" i="25" s="1"/>
  <c r="AP13" i="25"/>
  <c r="L10" i="25" s="1"/>
  <c r="AJ12" i="25"/>
  <c r="F9" i="25" s="1"/>
  <c r="AJ11" i="25"/>
  <c r="F8" i="25" s="1"/>
  <c r="AJ31" i="25"/>
  <c r="F28" i="25" s="1"/>
  <c r="AR35" i="25"/>
  <c r="N32" i="25" s="1"/>
  <c r="AL67" i="25"/>
  <c r="AW66" i="25"/>
  <c r="BA21" i="25"/>
  <c r="AX14" i="25"/>
  <c r="AN18" i="25"/>
  <c r="J15" i="25" s="1"/>
  <c r="AL14" i="25"/>
  <c r="H11" i="25" s="1"/>
  <c r="AJ70" i="25"/>
  <c r="AU70" i="25"/>
  <c r="AJ68" i="25"/>
  <c r="AR58" i="25"/>
  <c r="AN61" i="25"/>
  <c r="AJ56" i="25"/>
  <c r="AN54" i="25"/>
  <c r="AY54" i="25"/>
  <c r="AJ64" i="25"/>
  <c r="AN62" i="25"/>
  <c r="AX55" i="25"/>
  <c r="AP55" i="25"/>
  <c r="BA55" i="25"/>
  <c r="AW69" i="25"/>
  <c r="AL69" i="25"/>
  <c r="AJ65" i="25"/>
  <c r="AJ63" i="25"/>
  <c r="AJ60" i="25"/>
  <c r="AW55" i="25"/>
  <c r="AL55" i="25"/>
  <c r="AL51" i="25"/>
  <c r="AL43" i="25"/>
  <c r="AW43" i="25"/>
  <c r="AJ61" i="25"/>
  <c r="AW53" i="25"/>
  <c r="AL53" i="25"/>
  <c r="AN49" i="25"/>
  <c r="AP47" i="25"/>
  <c r="AR43" i="25"/>
  <c r="AJ39" i="25"/>
  <c r="F36" i="25" s="1"/>
  <c r="BB62" i="25"/>
  <c r="AP35" i="25"/>
  <c r="L32" i="25" s="1"/>
  <c r="AP50" i="25"/>
  <c r="AR42" i="25"/>
  <c r="AL34" i="25"/>
  <c r="H31" i="25" s="1"/>
  <c r="AR28" i="25"/>
  <c r="N25" i="25" s="1"/>
  <c r="AL22" i="25"/>
  <c r="H19" i="25" s="1"/>
  <c r="AP19" i="25"/>
  <c r="L16" i="25" s="1"/>
  <c r="AJ48" i="25"/>
  <c r="AN40" i="25"/>
  <c r="J37" i="25" s="1"/>
  <c r="AR40" i="25"/>
  <c r="N37" i="25" s="1"/>
  <c r="BC40" i="25"/>
  <c r="AP36" i="25"/>
  <c r="L33" i="25" s="1"/>
  <c r="AJ34" i="25"/>
  <c r="F31" i="25" s="1"/>
  <c r="AR29" i="25"/>
  <c r="N26" i="25" s="1"/>
  <c r="AJ26" i="25"/>
  <c r="F23" i="25" s="1"/>
  <c r="AR21" i="25"/>
  <c r="N18" i="25" s="1"/>
  <c r="AJ46" i="25"/>
  <c r="AY46" i="25"/>
  <c r="AN46" i="25"/>
  <c r="AL38" i="25"/>
  <c r="H35" i="25" s="1"/>
  <c r="AR30" i="25"/>
  <c r="N27" i="25" s="1"/>
  <c r="AR26" i="25"/>
  <c r="N23" i="25" s="1"/>
  <c r="AT23" i="25"/>
  <c r="AJ44" i="25"/>
  <c r="AL37" i="25"/>
  <c r="H34" i="25" s="1"/>
  <c r="AJ33" i="25"/>
  <c r="F30" i="25" s="1"/>
  <c r="AL27" i="25"/>
  <c r="H24" i="25" s="1"/>
  <c r="AR23" i="25"/>
  <c r="N20" i="25" s="1"/>
  <c r="AL21" i="25"/>
  <c r="H18" i="25" s="1"/>
  <c r="AJ15" i="25"/>
  <c r="F12" i="25" s="1"/>
  <c r="AR13" i="25"/>
  <c r="N10" i="25" s="1"/>
  <c r="AN20" i="25"/>
  <c r="J17" i="25" s="1"/>
  <c r="AP16" i="25"/>
  <c r="L13" i="25" s="1"/>
  <c r="AJ13" i="25"/>
  <c r="F10" i="25" s="1"/>
  <c r="AP12" i="25"/>
  <c r="L9" i="25" s="1"/>
  <c r="AN43" i="25"/>
  <c r="AL32" i="25"/>
  <c r="H29" i="25" s="1"/>
  <c r="AL11" i="25"/>
  <c r="H8" i="25" s="1"/>
  <c r="BA17" i="25"/>
  <c r="AP18" i="25"/>
  <c r="L15" i="25" s="1"/>
  <c r="AJ14" i="25"/>
  <c r="F11" i="25" s="1"/>
  <c r="AL68" i="25"/>
  <c r="AR68" i="25"/>
  <c r="AR66" i="25"/>
  <c r="AY58" i="25"/>
  <c r="AN58" i="25"/>
  <c r="AY64" i="25"/>
  <c r="AN64" i="25"/>
  <c r="AL61" i="25"/>
  <c r="AR56" i="25"/>
  <c r="AR70" i="25"/>
  <c r="BC70" i="25"/>
  <c r="AR64" i="25"/>
  <c r="AR55" i="25"/>
  <c r="AW57" i="25"/>
  <c r="AL57" i="25"/>
  <c r="AR54" i="25"/>
  <c r="AJ69" i="25"/>
  <c r="AR65" i="25"/>
  <c r="AP63" i="25"/>
  <c r="AR60" i="25"/>
  <c r="BC60" i="25"/>
  <c r="AP54" i="25"/>
  <c r="AL52" i="25"/>
  <c r="AJ49" i="25"/>
  <c r="AJ41" i="25"/>
  <c r="AP37" i="25"/>
  <c r="L34" i="25" s="1"/>
  <c r="AU51" i="25"/>
  <c r="AJ51" i="25"/>
  <c r="AW49" i="25"/>
  <c r="AL49" i="25"/>
  <c r="AN45" i="25"/>
  <c r="AP43" i="25"/>
  <c r="AR39" i="25"/>
  <c r="N36" i="25" s="1"/>
  <c r="AN52" i="25"/>
  <c r="AN35" i="25"/>
  <c r="J32" i="25" s="1"/>
  <c r="AJ50" i="25"/>
  <c r="AY50" i="25"/>
  <c r="AN50" i="25"/>
  <c r="AP42" i="25"/>
  <c r="AJ29" i="25"/>
  <c r="F26" i="25" s="1"/>
  <c r="AN28" i="25"/>
  <c r="J25" i="25" s="1"/>
  <c r="AP23" i="25"/>
  <c r="L20" i="25" s="1"/>
  <c r="AJ17" i="25"/>
  <c r="F14" i="25" s="1"/>
  <c r="AN48" i="25"/>
  <c r="AR48" i="25"/>
  <c r="BC48" i="25"/>
  <c r="AP40" i="25"/>
  <c r="L37" i="25" s="1"/>
  <c r="AN36" i="25"/>
  <c r="J33" i="25" s="1"/>
  <c r="BC34" i="25"/>
  <c r="AR34" i="25"/>
  <c r="N31" i="25" s="1"/>
  <c r="AJ22" i="25"/>
  <c r="F19" i="25" s="1"/>
  <c r="AR17" i="25"/>
  <c r="N14" i="25" s="1"/>
  <c r="AL46" i="25"/>
  <c r="AW46" i="25"/>
  <c r="AR45" i="25"/>
  <c r="BC45" i="25"/>
  <c r="AR38" i="25"/>
  <c r="N35" i="25" s="1"/>
  <c r="AN44" i="25"/>
  <c r="AR44" i="25"/>
  <c r="AR33" i="25"/>
  <c r="N30" i="25" s="1"/>
  <c r="AP30" i="25"/>
  <c r="L27" i="25" s="1"/>
  <c r="AP26" i="25"/>
  <c r="L23" i="25" s="1"/>
  <c r="AN23" i="25"/>
  <c r="J20" i="25" s="1"/>
  <c r="AL17" i="25"/>
  <c r="H14" i="25" s="1"/>
  <c r="AR20" i="25"/>
  <c r="N17" i="25" s="1"/>
  <c r="AP15" i="25"/>
  <c r="L12" i="25" s="1"/>
  <c r="AN12" i="25"/>
  <c r="J9" i="25" s="1"/>
  <c r="AP20" i="25"/>
  <c r="L17" i="25" s="1"/>
  <c r="AR16" i="25"/>
  <c r="N13" i="25" s="1"/>
  <c r="AN13" i="25"/>
  <c r="J10" i="25" s="1"/>
  <c r="AR12" i="25"/>
  <c r="N9" i="25" s="1"/>
  <c r="AP49" i="25"/>
  <c r="AP24" i="25"/>
  <c r="L21" i="25" s="1"/>
  <c r="AN63" i="25"/>
  <c r="AJ18" i="25"/>
  <c r="F15" i="25" s="1"/>
  <c r="AP14" i="25"/>
  <c r="L11" i="25" s="1"/>
  <c r="AN53" i="24"/>
  <c r="AN69" i="24"/>
  <c r="AY69" i="24"/>
  <c r="AJ64" i="24"/>
  <c r="AU64" i="24"/>
  <c r="AJ54" i="24"/>
  <c r="AU54" i="24"/>
  <c r="AL68" i="24"/>
  <c r="AP44" i="24"/>
  <c r="AN46" i="24"/>
  <c r="AY46" i="24"/>
  <c r="AP60" i="24"/>
  <c r="AL49" i="24"/>
  <c r="AJ45" i="24"/>
  <c r="AR34" i="24"/>
  <c r="N31" i="24" s="1"/>
  <c r="BC36" i="24"/>
  <c r="AR36" i="24"/>
  <c r="N33" i="24" s="1"/>
  <c r="AN32" i="24"/>
  <c r="J29" i="24" s="1"/>
  <c r="AR63" i="24"/>
  <c r="AU70" i="24"/>
  <c r="AJ70" i="24"/>
  <c r="AN66" i="24"/>
  <c r="AR61" i="24"/>
  <c r="AN54" i="24"/>
  <c r="AL69" i="24"/>
  <c r="AP64" i="24"/>
  <c r="AN58" i="24"/>
  <c r="AR48" i="24"/>
  <c r="AN68" i="24"/>
  <c r="AN61" i="24"/>
  <c r="AY61" i="24"/>
  <c r="AJ53" i="24"/>
  <c r="AN67" i="24"/>
  <c r="AP59" i="24"/>
  <c r="AN55" i="24"/>
  <c r="AR51" i="24"/>
  <c r="AR44" i="24"/>
  <c r="AR50" i="24"/>
  <c r="AJ46" i="24"/>
  <c r="AN37" i="24"/>
  <c r="J34" i="24" s="1"/>
  <c r="AJ60" i="24"/>
  <c r="AJ39" i="24"/>
  <c r="F36" i="24" s="1"/>
  <c r="AJ32" i="24"/>
  <c r="F29" i="24" s="1"/>
  <c r="AR49" i="24"/>
  <c r="AN45" i="24"/>
  <c r="AN35" i="24"/>
  <c r="J32" i="24" s="1"/>
  <c r="AP32" i="24"/>
  <c r="L29" i="24" s="1"/>
  <c r="AP41" i="24"/>
  <c r="L38" i="24" s="1"/>
  <c r="AN38" i="24"/>
  <c r="J35" i="24" s="1"/>
  <c r="BC32" i="24"/>
  <c r="AR33" i="24"/>
  <c r="N30" i="24" s="1"/>
  <c r="BB37" i="24"/>
  <c r="AJ30" i="24"/>
  <c r="F27" i="24" s="1"/>
  <c r="BC41" i="24"/>
  <c r="AT28" i="24"/>
  <c r="AZ27" i="24"/>
  <c r="AL22" i="24"/>
  <c r="H19" i="24" s="1"/>
  <c r="AJ40" i="24"/>
  <c r="F37" i="24" s="1"/>
  <c r="AJ31" i="24"/>
  <c r="F28" i="24" s="1"/>
  <c r="AJ26" i="24"/>
  <c r="F23" i="24" s="1"/>
  <c r="AR19" i="24"/>
  <c r="N16" i="24" s="1"/>
  <c r="AN16" i="24"/>
  <c r="J13" i="24" s="1"/>
  <c r="AN13" i="24"/>
  <c r="J10" i="24" s="1"/>
  <c r="AJ18" i="24"/>
  <c r="F15" i="24" s="1"/>
  <c r="AL13" i="24"/>
  <c r="H10" i="24" s="1"/>
  <c r="AP16" i="24"/>
  <c r="L13" i="24" s="1"/>
  <c r="AL20" i="24"/>
  <c r="H17" i="24" s="1"/>
  <c r="AP15" i="24"/>
  <c r="L12" i="24" s="1"/>
  <c r="AP11" i="24"/>
  <c r="L8" i="24" s="1"/>
  <c r="AN33" i="24"/>
  <c r="J30" i="24" s="1"/>
  <c r="AJ36" i="24"/>
  <c r="F33" i="24" s="1"/>
  <c r="AL57" i="24"/>
  <c r="AW56" i="24"/>
  <c r="AR55" i="24"/>
  <c r="BC55" i="24"/>
  <c r="BB12" i="24"/>
  <c r="AN40" i="24"/>
  <c r="J37" i="24" s="1"/>
  <c r="AY39" i="24"/>
  <c r="AR40" i="24"/>
  <c r="N37" i="24" s="1"/>
  <c r="BC40" i="24"/>
  <c r="AR31" i="24"/>
  <c r="N28" i="24" s="1"/>
  <c r="AR29" i="24"/>
  <c r="N26" i="24" s="1"/>
  <c r="AR21" i="24"/>
  <c r="N18" i="24" s="1"/>
  <c r="AR17" i="24"/>
  <c r="N14" i="24" s="1"/>
  <c r="AL18" i="24"/>
  <c r="H15" i="24" s="1"/>
  <c r="AR15" i="24"/>
  <c r="N12" i="24" s="1"/>
  <c r="BC14" i="24"/>
  <c r="AN12" i="24"/>
  <c r="J9" i="24" s="1"/>
  <c r="AN18" i="24"/>
  <c r="J15" i="24" s="1"/>
  <c r="AL19" i="24"/>
  <c r="H16" i="24" s="1"/>
  <c r="AL16" i="24"/>
  <c r="H13" i="24" s="1"/>
  <c r="AP12" i="24"/>
  <c r="L9" i="24" s="1"/>
  <c r="AN20" i="24"/>
  <c r="J17" i="24" s="1"/>
  <c r="AL15" i="24"/>
  <c r="H12" i="24" s="1"/>
  <c r="AJ21" i="24"/>
  <c r="F18" i="24" s="1"/>
  <c r="AP29" i="24"/>
  <c r="L26" i="24" s="1"/>
  <c r="AL42" i="24"/>
  <c r="AW42" i="24"/>
  <c r="AL62" i="24"/>
  <c r="BC13" i="24"/>
  <c r="BC18" i="24"/>
  <c r="AR65" i="24"/>
  <c r="BC65" i="24"/>
  <c r="AR60" i="24"/>
  <c r="AR39" i="24"/>
  <c r="N36" i="24" s="1"/>
  <c r="AT42" i="24"/>
  <c r="AR22" i="24"/>
  <c r="N19" i="24" s="1"/>
  <c r="AR24" i="24"/>
  <c r="N21" i="24" s="1"/>
  <c r="AR62" i="24"/>
  <c r="AJ62" i="24"/>
  <c r="AJ66" i="24"/>
  <c r="AL64" i="24"/>
  <c r="AU58" i="24"/>
  <c r="AJ58" i="24"/>
  <c r="AJ48" i="24"/>
  <c r="AR69" i="24"/>
  <c r="AR64" i="24"/>
  <c r="BA58" i="24"/>
  <c r="AP58" i="24"/>
  <c r="AP56" i="24"/>
  <c r="AL53" i="24"/>
  <c r="AR47" i="24"/>
  <c r="AJ68" i="24"/>
  <c r="AP65" i="24"/>
  <c r="AL61" i="24"/>
  <c r="AL54" i="24"/>
  <c r="AL67" i="24"/>
  <c r="AN59" i="24"/>
  <c r="AR57" i="24"/>
  <c r="AR52" i="24"/>
  <c r="AL48" i="24"/>
  <c r="AR43" i="24"/>
  <c r="AJ50" i="24"/>
  <c r="AL46" i="24"/>
  <c r="AN60" i="24"/>
  <c r="BA47" i="24"/>
  <c r="AN41" i="24"/>
  <c r="J38" i="24" s="1"/>
  <c r="AP39" i="24"/>
  <c r="L36" i="24" s="1"/>
  <c r="BC35" i="24"/>
  <c r="AR35" i="24"/>
  <c r="N32" i="24" s="1"/>
  <c r="BC66" i="24"/>
  <c r="AZ52" i="24"/>
  <c r="BA48" i="24"/>
  <c r="AP49" i="24"/>
  <c r="AP45" i="24"/>
  <c r="AR45" i="24"/>
  <c r="BC45" i="24"/>
  <c r="AP34" i="24"/>
  <c r="L31" i="24" s="1"/>
  <c r="AP42" i="24"/>
  <c r="AJ37" i="24"/>
  <c r="F34" i="24" s="1"/>
  <c r="AL35" i="24"/>
  <c r="H32" i="24" s="1"/>
  <c r="AW34" i="24"/>
  <c r="AR23" i="24"/>
  <c r="N20" i="24" s="1"/>
  <c r="AR28" i="24"/>
  <c r="N25" i="24" s="1"/>
  <c r="AL26" i="24"/>
  <c r="H23" i="24" s="1"/>
  <c r="AP40" i="24"/>
  <c r="L37" i="24" s="1"/>
  <c r="AX25" i="24"/>
  <c r="AL23" i="24"/>
  <c r="H20" i="24" s="1"/>
  <c r="AJ22" i="24"/>
  <c r="F19" i="24" s="1"/>
  <c r="AP14" i="24"/>
  <c r="L11" i="24" s="1"/>
  <c r="AR20" i="24"/>
  <c r="N17" i="24" s="1"/>
  <c r="AJ16" i="24"/>
  <c r="F13" i="24" s="1"/>
  <c r="AP19" i="24"/>
  <c r="L16" i="24" s="1"/>
  <c r="AL12" i="24"/>
  <c r="H9" i="24" s="1"/>
  <c r="AP18" i="24"/>
  <c r="L15" i="24" s="1"/>
  <c r="AP13" i="24"/>
  <c r="L10" i="24" s="1"/>
  <c r="AL27" i="24"/>
  <c r="H24" i="24" s="1"/>
  <c r="AL11" i="24"/>
  <c r="H8" i="24" s="1"/>
  <c r="AJ41" i="24"/>
  <c r="F38" i="24" s="1"/>
  <c r="AN63" i="24"/>
  <c r="AR70" i="24"/>
  <c r="BC70" i="24"/>
  <c r="AJ63" i="24"/>
  <c r="AP66" i="24"/>
  <c r="AN65" i="24"/>
  <c r="AY65" i="24"/>
  <c r="AJ61" i="24"/>
  <c r="AR53" i="24"/>
  <c r="AJ67" i="24"/>
  <c r="AJ57" i="24"/>
  <c r="AW55" i="24"/>
  <c r="AL55" i="24"/>
  <c r="AW50" i="24"/>
  <c r="AL50" i="24"/>
  <c r="AY49" i="24"/>
  <c r="AN49" i="24"/>
  <c r="AR30" i="24"/>
  <c r="N27" i="24" s="1"/>
  <c r="AP26" i="24"/>
  <c r="L23" i="24" s="1"/>
  <c r="AP69" i="24"/>
  <c r="AL66" i="24"/>
  <c r="AJ56" i="24"/>
  <c r="AJ47" i="24"/>
  <c r="AJ69" i="24"/>
  <c r="AP61" i="24"/>
  <c r="BA61" i="24"/>
  <c r="AL58" i="24"/>
  <c r="AY56" i="24"/>
  <c r="AN56" i="24"/>
  <c r="AR68" i="24"/>
  <c r="AL65" i="24"/>
  <c r="AR54" i="24"/>
  <c r="AP67" i="24"/>
  <c r="BA67" i="24"/>
  <c r="AL59" i="24"/>
  <c r="AP57" i="24"/>
  <c r="AL47" i="24"/>
  <c r="AN43" i="24"/>
  <c r="BA54" i="24"/>
  <c r="AP54" i="24"/>
  <c r="AP50" i="24"/>
  <c r="BA50" i="24"/>
  <c r="BA46" i="24"/>
  <c r="AP46" i="24"/>
  <c r="AP37" i="24"/>
  <c r="L34" i="24" s="1"/>
  <c r="AL60" i="24"/>
  <c r="AL41" i="24"/>
  <c r="H38" i="24" s="1"/>
  <c r="AJ49" i="24"/>
  <c r="AU49" i="24"/>
  <c r="AL45" i="24"/>
  <c r="AL37" i="24"/>
  <c r="H34" i="24" s="1"/>
  <c r="AW43" i="24"/>
  <c r="AN42" i="24"/>
  <c r="AP38" i="24"/>
  <c r="L35" i="24" s="1"/>
  <c r="AN30" i="24"/>
  <c r="J27" i="24" s="1"/>
  <c r="AR26" i="24"/>
  <c r="N23" i="24" s="1"/>
  <c r="AN23" i="24"/>
  <c r="J20" i="24" s="1"/>
  <c r="AN28" i="24"/>
  <c r="J25" i="24" s="1"/>
  <c r="AL40" i="24"/>
  <c r="H37" i="24" s="1"/>
  <c r="AN31" i="24"/>
  <c r="J28" i="24" s="1"/>
  <c r="AL30" i="24"/>
  <c r="H27" i="24" s="1"/>
  <c r="AR27" i="24"/>
  <c r="N24" i="24" s="1"/>
  <c r="AR25" i="24"/>
  <c r="N22" i="24" s="1"/>
  <c r="AP24" i="24"/>
  <c r="L21" i="24" s="1"/>
  <c r="AL17" i="24"/>
  <c r="H14" i="24" s="1"/>
  <c r="AL14" i="24"/>
  <c r="H11" i="24" s="1"/>
  <c r="AW33" i="24"/>
  <c r="BA27" i="24"/>
  <c r="AJ19" i="24"/>
  <c r="F16" i="24" s="1"/>
  <c r="AJ13" i="24"/>
  <c r="F10" i="24" s="1"/>
  <c r="AN19" i="24"/>
  <c r="J16" i="24" s="1"/>
  <c r="AJ20" i="24"/>
  <c r="F17" i="24" s="1"/>
  <c r="AL32" i="24"/>
  <c r="H29" i="24" s="1"/>
  <c r="AN48" i="24"/>
  <c r="AU51" i="24"/>
  <c r="AJ51" i="24"/>
  <c r="AL52" i="24"/>
  <c r="BC12" i="24"/>
  <c r="AP69" i="23"/>
  <c r="AP65" i="23"/>
  <c r="AP61" i="23"/>
  <c r="AU64" i="23"/>
  <c r="AJ64" i="23"/>
  <c r="BD63" i="23" s="1"/>
  <c r="AW70" i="23"/>
  <c r="AL70" i="23"/>
  <c r="AP68" i="23"/>
  <c r="AY68" i="23"/>
  <c r="AN68" i="23"/>
  <c r="AR56" i="23"/>
  <c r="AJ55" i="23"/>
  <c r="BA54" i="23"/>
  <c r="AP54" i="23"/>
  <c r="AJ52" i="23"/>
  <c r="AY50" i="23"/>
  <c r="AN50" i="23"/>
  <c r="AY48" i="23"/>
  <c r="AN48" i="23"/>
  <c r="AP34" i="23"/>
  <c r="L31" i="23" s="1"/>
  <c r="AP60" i="23"/>
  <c r="AY60" i="23"/>
  <c r="AN60" i="23"/>
  <c r="AR54" i="23"/>
  <c r="AJ49" i="23"/>
  <c r="AR44" i="23"/>
  <c r="AL66" i="23"/>
  <c r="AP62" i="23"/>
  <c r="BC62" i="23"/>
  <c r="AR62" i="23"/>
  <c r="AL58" i="23"/>
  <c r="AN46" i="23"/>
  <c r="AN45" i="23"/>
  <c r="AR42" i="23"/>
  <c r="AX36" i="23"/>
  <c r="AR40" i="23"/>
  <c r="N37" i="23" s="1"/>
  <c r="AP47" i="23"/>
  <c r="AP44" i="23"/>
  <c r="AP41" i="23"/>
  <c r="AJ39" i="23"/>
  <c r="F36" i="23" s="1"/>
  <c r="AP35" i="23"/>
  <c r="L32" i="23" s="1"/>
  <c r="AP32" i="23"/>
  <c r="L29" i="23" s="1"/>
  <c r="AN31" i="23"/>
  <c r="J28" i="23" s="1"/>
  <c r="AW29" i="23"/>
  <c r="AP27" i="23"/>
  <c r="L24" i="23" s="1"/>
  <c r="AJ18" i="23"/>
  <c r="F15" i="23" s="1"/>
  <c r="AN30" i="23"/>
  <c r="J27" i="23" s="1"/>
  <c r="AJ29" i="23"/>
  <c r="F26" i="23" s="1"/>
  <c r="AR28" i="23"/>
  <c r="N25" i="23" s="1"/>
  <c r="AR23" i="23"/>
  <c r="N20" i="23" s="1"/>
  <c r="AP21" i="23"/>
  <c r="L18" i="23" s="1"/>
  <c r="AR20" i="23"/>
  <c r="N17" i="23" s="1"/>
  <c r="AN17" i="23"/>
  <c r="J14" i="23" s="1"/>
  <c r="AN16" i="23"/>
  <c r="J13" i="23" s="1"/>
  <c r="AV25" i="23"/>
  <c r="AJ22" i="23"/>
  <c r="F19" i="23" s="1"/>
  <c r="AJ26" i="23"/>
  <c r="F23" i="23" s="1"/>
  <c r="AR25" i="23"/>
  <c r="N22" i="23" s="1"/>
  <c r="AN21" i="23"/>
  <c r="J18" i="23" s="1"/>
  <c r="AR19" i="23"/>
  <c r="N16" i="23" s="1"/>
  <c r="AP16" i="23"/>
  <c r="L13" i="23" s="1"/>
  <c r="AP14" i="23"/>
  <c r="L11" i="23" s="1"/>
  <c r="AN12" i="23"/>
  <c r="J9" i="23" s="1"/>
  <c r="AL12" i="23"/>
  <c r="H9" i="23" s="1"/>
  <c r="AR15" i="23"/>
  <c r="N12" i="23" s="1"/>
  <c r="AL17" i="23"/>
  <c r="H14" i="23" s="1"/>
  <c r="AJ36" i="23"/>
  <c r="F33" i="23" s="1"/>
  <c r="AN63" i="23"/>
  <c r="AN13" i="23"/>
  <c r="J10" i="23" s="1"/>
  <c r="AP67" i="23"/>
  <c r="BA67" i="23"/>
  <c r="AP63" i="23"/>
  <c r="AP59" i="23"/>
  <c r="BC63" i="23"/>
  <c r="AR64" i="23"/>
  <c r="AY70" i="23"/>
  <c r="AN70" i="23"/>
  <c r="AL68" i="23"/>
  <c r="AJ57" i="23"/>
  <c r="AJ56" i="23"/>
  <c r="AR55" i="23"/>
  <c r="AL53" i="23"/>
  <c r="AP52" i="23"/>
  <c r="AL49" i="23"/>
  <c r="AN43" i="23"/>
  <c r="BC32" i="23"/>
  <c r="AR33" i="23"/>
  <c r="N30" i="23" s="1"/>
  <c r="AL60" i="23"/>
  <c r="AN54" i="23"/>
  <c r="AJ53" i="23"/>
  <c r="AP49" i="23"/>
  <c r="AW44" i="23"/>
  <c r="AL44" i="23"/>
  <c r="AN66" i="23"/>
  <c r="AL62" i="23"/>
  <c r="AN58" i="23"/>
  <c r="AR51" i="23"/>
  <c r="BC51" i="23"/>
  <c r="AJ46" i="23"/>
  <c r="AP45" i="23"/>
  <c r="BA45" i="23"/>
  <c r="AR36" i="23"/>
  <c r="N33" i="23" s="1"/>
  <c r="AL38" i="23"/>
  <c r="H35" i="23" s="1"/>
  <c r="AR47" i="23"/>
  <c r="BC47" i="23"/>
  <c r="AR41" i="23"/>
  <c r="AP39" i="23"/>
  <c r="L36" i="23" s="1"/>
  <c r="AL35" i="23"/>
  <c r="H32" i="23" s="1"/>
  <c r="AW35" i="23"/>
  <c r="AN32" i="23"/>
  <c r="J29" i="23" s="1"/>
  <c r="AL27" i="23"/>
  <c r="H24" i="23" s="1"/>
  <c r="AN24" i="23"/>
  <c r="J21" i="23" s="1"/>
  <c r="AR18" i="23"/>
  <c r="N15" i="23" s="1"/>
  <c r="AJ30" i="23"/>
  <c r="F27" i="23" s="1"/>
  <c r="AR29" i="23"/>
  <c r="N26" i="23" s="1"/>
  <c r="AP26" i="23"/>
  <c r="L23" i="23" s="1"/>
  <c r="AV20" i="23"/>
  <c r="AP19" i="23"/>
  <c r="L16" i="23" s="1"/>
  <c r="AJ17" i="23"/>
  <c r="F14" i="23" s="1"/>
  <c r="AW25" i="23"/>
  <c r="AR22" i="23"/>
  <c r="N19" i="23" s="1"/>
  <c r="AR26" i="23"/>
  <c r="N23" i="23" s="1"/>
  <c r="AL24" i="23"/>
  <c r="H21" i="23" s="1"/>
  <c r="AJ21" i="23"/>
  <c r="F18" i="23" s="1"/>
  <c r="AV19" i="23"/>
  <c r="AL18" i="23"/>
  <c r="H15" i="23" s="1"/>
  <c r="AR14" i="23"/>
  <c r="N11" i="23" s="1"/>
  <c r="AP12" i="23"/>
  <c r="L9" i="23" s="1"/>
  <c r="BA11" i="23"/>
  <c r="AN11" i="23"/>
  <c r="J8" i="23" s="1"/>
  <c r="AJ16" i="23"/>
  <c r="F13" i="23" s="1"/>
  <c r="AL11" i="23"/>
  <c r="H8" i="23" s="1"/>
  <c r="AL57" i="23"/>
  <c r="AR65" i="23"/>
  <c r="AP13" i="23"/>
  <c r="L10" i="23" s="1"/>
  <c r="AL67" i="23"/>
  <c r="AL63" i="23"/>
  <c r="AL59" i="23"/>
  <c r="AP64" i="23"/>
  <c r="AN64" i="23"/>
  <c r="AU70" i="23"/>
  <c r="AJ70" i="23"/>
  <c r="AU68" i="23"/>
  <c r="AJ68" i="23"/>
  <c r="AJ61" i="23"/>
  <c r="AR57" i="23"/>
  <c r="AP56" i="23"/>
  <c r="BA55" i="23"/>
  <c r="AN55" i="23"/>
  <c r="AY51" i="23"/>
  <c r="AN52" i="23"/>
  <c r="AR45" i="23"/>
  <c r="BA42" i="23"/>
  <c r="AP42" i="23"/>
  <c r="AR37" i="23"/>
  <c r="N34" i="23" s="1"/>
  <c r="AN33" i="23"/>
  <c r="J30" i="23" s="1"/>
  <c r="AU59" i="23"/>
  <c r="AJ60" i="23"/>
  <c r="AL54" i="23"/>
  <c r="AR53" i="23"/>
  <c r="AL50" i="23"/>
  <c r="AJ50" i="23"/>
  <c r="AU66" i="23"/>
  <c r="AJ66" i="23"/>
  <c r="AN62" i="23"/>
  <c r="AU58" i="23"/>
  <c r="AJ58" i="23"/>
  <c r="AL51" i="23"/>
  <c r="AR46" i="23"/>
  <c r="AR43" i="23"/>
  <c r="AR34" i="23"/>
  <c r="N31" i="23" s="1"/>
  <c r="AL40" i="23"/>
  <c r="H37" i="23" s="1"/>
  <c r="AJ38" i="23"/>
  <c r="F35" i="23" s="1"/>
  <c r="AN47" i="23"/>
  <c r="AJ41" i="23"/>
  <c r="AU41" i="23"/>
  <c r="AL41" i="23"/>
  <c r="AN35" i="23"/>
  <c r="J32" i="23" s="1"/>
  <c r="AN40" i="23"/>
  <c r="J37" i="23" s="1"/>
  <c r="AV28" i="23"/>
  <c r="AJ27" i="23"/>
  <c r="F24" i="23" s="1"/>
  <c r="AJ24" i="23"/>
  <c r="F21" i="23" s="1"/>
  <c r="AR30" i="23"/>
  <c r="N27" i="23" s="1"/>
  <c r="AN28" i="23"/>
  <c r="J25" i="23" s="1"/>
  <c r="AP25" i="23"/>
  <c r="L22" i="23" s="1"/>
  <c r="AN23" i="23"/>
  <c r="J20" i="23" s="1"/>
  <c r="AL22" i="23"/>
  <c r="H19" i="23" s="1"/>
  <c r="AN20" i="23"/>
  <c r="J17" i="23" s="1"/>
  <c r="AR17" i="23"/>
  <c r="N14" i="23" s="1"/>
  <c r="AL15" i="23"/>
  <c r="H12" i="23" s="1"/>
  <c r="AN25" i="23"/>
  <c r="J22" i="23" s="1"/>
  <c r="AR21" i="23"/>
  <c r="N18" i="23" s="1"/>
  <c r="AN19" i="23"/>
  <c r="J16" i="23" s="1"/>
  <c r="AP24" i="23"/>
  <c r="L21" i="23" s="1"/>
  <c r="AJ14" i="23"/>
  <c r="F11" i="23" s="1"/>
  <c r="AR12" i="23"/>
  <c r="N9" i="23" s="1"/>
  <c r="AP29" i="23"/>
  <c r="L26" i="23" s="1"/>
  <c r="AR11" i="23"/>
  <c r="N8" i="23" s="1"/>
  <c r="AL32" i="23"/>
  <c r="H29" i="23" s="1"/>
  <c r="AJ51" i="23"/>
  <c r="AR13" i="23"/>
  <c r="N10" i="23" s="1"/>
  <c r="AL13" i="23"/>
  <c r="H10" i="23" s="1"/>
  <c r="AL69" i="23"/>
  <c r="AL65" i="23"/>
  <c r="AW65" i="23"/>
  <c r="AL61" i="23"/>
  <c r="AL64" i="23"/>
  <c r="BA70" i="23"/>
  <c r="AP70" i="23"/>
  <c r="BC70" i="23"/>
  <c r="AR70" i="23"/>
  <c r="BC68" i="23"/>
  <c r="AR68" i="23"/>
  <c r="AP57" i="23"/>
  <c r="AY56" i="23"/>
  <c r="AN56" i="23"/>
  <c r="AW55" i="23"/>
  <c r="AL55" i="23"/>
  <c r="AL52" i="23"/>
  <c r="AP51" i="23"/>
  <c r="AJ48" i="23"/>
  <c r="AY44" i="23"/>
  <c r="AN44" i="23"/>
  <c r="AP36" i="23"/>
  <c r="L33" i="23" s="1"/>
  <c r="BC60" i="23"/>
  <c r="AR60" i="23"/>
  <c r="AJ54" i="23"/>
  <c r="AP53" i="23"/>
  <c r="BA53" i="23"/>
  <c r="AW45" i="23"/>
  <c r="AR50" i="23"/>
  <c r="AJ44" i="23"/>
  <c r="BD43" i="23" s="1"/>
  <c r="AP66" i="23"/>
  <c r="BC66" i="23"/>
  <c r="AR66" i="23"/>
  <c r="AU62" i="23"/>
  <c r="AJ62" i="23"/>
  <c r="AP58" i="23"/>
  <c r="BC58" i="23"/>
  <c r="AR58" i="23"/>
  <c r="AN53" i="23"/>
  <c r="AJ40" i="23"/>
  <c r="F37" i="23" s="1"/>
  <c r="AN38" i="23"/>
  <c r="J35" i="23" s="1"/>
  <c r="AJ47" i="23"/>
  <c r="AL47" i="23"/>
  <c r="AN39" i="23"/>
  <c r="J36" i="23" s="1"/>
  <c r="AJ35" i="23"/>
  <c r="F32" i="23" s="1"/>
  <c r="AN41" i="23"/>
  <c r="AY41" i="23"/>
  <c r="AL39" i="23"/>
  <c r="H36" i="23" s="1"/>
  <c r="AP38" i="23"/>
  <c r="L35" i="23" s="1"/>
  <c r="AL31" i="23"/>
  <c r="H28" i="23" s="1"/>
  <c r="AV29" i="23"/>
  <c r="AW28" i="23"/>
  <c r="AR27" i="23"/>
  <c r="N24" i="23" s="1"/>
  <c r="AR24" i="23"/>
  <c r="N21" i="23" s="1"/>
  <c r="AN18" i="23"/>
  <c r="J15" i="23" s="1"/>
  <c r="BC31" i="23"/>
  <c r="AN29" i="23"/>
  <c r="J26" i="23" s="1"/>
  <c r="AJ28" i="23"/>
  <c r="F25" i="23" s="1"/>
  <c r="AJ23" i="23"/>
  <c r="F20" i="23" s="1"/>
  <c r="AJ20" i="23"/>
  <c r="F17" i="23" s="1"/>
  <c r="AP15" i="23"/>
  <c r="L12" i="23" s="1"/>
  <c r="BB38" i="23"/>
  <c r="AN22" i="23"/>
  <c r="J19" i="23" s="1"/>
  <c r="BA40" i="23"/>
  <c r="AN26" i="23"/>
  <c r="J23" i="23" s="1"/>
  <c r="AJ25" i="23"/>
  <c r="F22" i="23" s="1"/>
  <c r="AJ19" i="23"/>
  <c r="F16" i="23" s="1"/>
  <c r="AZ17" i="23"/>
  <c r="AL16" i="23"/>
  <c r="H13" i="23" s="1"/>
  <c r="AN14" i="23"/>
  <c r="J11" i="23" s="1"/>
  <c r="AL14" i="23"/>
  <c r="H11" i="23" s="1"/>
  <c r="AJ12" i="23"/>
  <c r="F9" i="23" s="1"/>
  <c r="AJ31" i="23"/>
  <c r="F28" i="23" s="1"/>
  <c r="AR35" i="23"/>
  <c r="N32" i="23" s="1"/>
  <c r="AL37" i="23"/>
  <c r="H34" i="23" s="1"/>
  <c r="AL42" i="23"/>
  <c r="AJ13" i="23"/>
  <c r="F10" i="23" s="1"/>
  <c r="BC66" i="22"/>
  <c r="AR67" i="22"/>
  <c r="AN70" i="22"/>
  <c r="AY70" i="22"/>
  <c r="AL69" i="22"/>
  <c r="AN63" i="22"/>
  <c r="AR61" i="22"/>
  <c r="BC61" i="22"/>
  <c r="AN56" i="22"/>
  <c r="AR56" i="22"/>
  <c r="BC56" i="22"/>
  <c r="AJ69" i="22"/>
  <c r="AU69" i="22"/>
  <c r="AR68" i="22"/>
  <c r="AY61" i="22"/>
  <c r="AN62" i="22"/>
  <c r="BH60" i="22" s="1"/>
  <c r="BA55" i="22"/>
  <c r="AP56" i="22"/>
  <c r="AN53" i="22"/>
  <c r="AN57" i="22"/>
  <c r="AL48" i="22"/>
  <c r="BC41" i="22"/>
  <c r="AR42" i="22"/>
  <c r="AJ65" i="22"/>
  <c r="AW63" i="22"/>
  <c r="AL64" i="22"/>
  <c r="AR64" i="22"/>
  <c r="AL51" i="22"/>
  <c r="AU48" i="22"/>
  <c r="AJ49" i="22"/>
  <c r="AX60" i="22"/>
  <c r="AU40" i="22"/>
  <c r="AJ41" i="22"/>
  <c r="F38" i="22" s="1"/>
  <c r="AL34" i="22"/>
  <c r="H31" i="22" s="1"/>
  <c r="AW33" i="22"/>
  <c r="AP58" i="22"/>
  <c r="AN58" i="22"/>
  <c r="AJ34" i="22"/>
  <c r="F31" i="22" s="1"/>
  <c r="AW54" i="22"/>
  <c r="AL50" i="22"/>
  <c r="AJ44" i="22"/>
  <c r="AU44" i="22"/>
  <c r="AJ43" i="22"/>
  <c r="AX35" i="22"/>
  <c r="AV29" i="22"/>
  <c r="AR26" i="22"/>
  <c r="N23" i="22" s="1"/>
  <c r="AR52" i="22"/>
  <c r="AL40" i="22"/>
  <c r="H37" i="22" s="1"/>
  <c r="AJ36" i="22"/>
  <c r="F33" i="22" s="1"/>
  <c r="AR35" i="22"/>
  <c r="N32" i="22" s="1"/>
  <c r="AP33" i="22"/>
  <c r="L30" i="22" s="1"/>
  <c r="AJ31" i="22"/>
  <c r="F28" i="22" s="1"/>
  <c r="AR30" i="22"/>
  <c r="N27" i="22" s="1"/>
  <c r="AP29" i="22"/>
  <c r="L26" i="22" s="1"/>
  <c r="AR15" i="22"/>
  <c r="N12" i="22" s="1"/>
  <c r="AW24" i="22"/>
  <c r="AL25" i="22"/>
  <c r="H22" i="22" s="1"/>
  <c r="AP24" i="22"/>
  <c r="L21" i="22" s="1"/>
  <c r="AN23" i="22"/>
  <c r="J20" i="22" s="1"/>
  <c r="AP19" i="22"/>
  <c r="L16" i="22" s="1"/>
  <c r="AN18" i="22"/>
  <c r="J15" i="22" s="1"/>
  <c r="AP27" i="22"/>
  <c r="L24" i="22" s="1"/>
  <c r="AL23" i="22"/>
  <c r="H20" i="22" s="1"/>
  <c r="AN22" i="22"/>
  <c r="J19" i="22" s="1"/>
  <c r="AL18" i="22"/>
  <c r="H15" i="22" s="1"/>
  <c r="AR16" i="22"/>
  <c r="N13" i="22" s="1"/>
  <c r="AR14" i="22"/>
  <c r="N11" i="22" s="1"/>
  <c r="AN48" i="22"/>
  <c r="AN28" i="22"/>
  <c r="J25" i="22" s="1"/>
  <c r="AR40" i="22"/>
  <c r="N37" i="22" s="1"/>
  <c r="BC40" i="22"/>
  <c r="AN68" i="22"/>
  <c r="AY68" i="22"/>
  <c r="AJ21" i="22"/>
  <c r="F18" i="22" s="1"/>
  <c r="AJ13" i="22"/>
  <c r="F10" i="22" s="1"/>
  <c r="BA16" i="22"/>
  <c r="AN20" i="22"/>
  <c r="J17" i="22" s="1"/>
  <c r="AJ67" i="22"/>
  <c r="AW70" i="22"/>
  <c r="AL70" i="22"/>
  <c r="AP63" i="22"/>
  <c r="AL61" i="22"/>
  <c r="AN55" i="22"/>
  <c r="AJ55" i="22"/>
  <c r="AP66" i="22"/>
  <c r="BA66" i="22"/>
  <c r="AJ60" i="22"/>
  <c r="AR54" i="22"/>
  <c r="AR46" i="22"/>
  <c r="AU62" i="22"/>
  <c r="AW56" i="22"/>
  <c r="AL57" i="22"/>
  <c r="AP47" i="22"/>
  <c r="AN65" i="22"/>
  <c r="AJ61" i="22"/>
  <c r="AU61" i="22"/>
  <c r="AP64" i="22"/>
  <c r="AJ51" i="22"/>
  <c r="AN49" i="22"/>
  <c r="AN39" i="22"/>
  <c r="J36" i="22" s="1"/>
  <c r="BC58" i="22"/>
  <c r="AR58" i="22"/>
  <c r="BL57" i="22" s="1"/>
  <c r="AL47" i="22"/>
  <c r="AL39" i="22"/>
  <c r="H36" i="22" s="1"/>
  <c r="AR34" i="22"/>
  <c r="N31" i="22" s="1"/>
  <c r="AV54" i="22"/>
  <c r="AJ50" i="22"/>
  <c r="AU50" i="22"/>
  <c r="AW44" i="22"/>
  <c r="AL44" i="22"/>
  <c r="BC43" i="22"/>
  <c r="AR43" i="22"/>
  <c r="AP52" i="22"/>
  <c r="BA52" i="22"/>
  <c r="AW52" i="22"/>
  <c r="AL52" i="22"/>
  <c r="BA42" i="22"/>
  <c r="AJ38" i="22"/>
  <c r="F35" i="22" s="1"/>
  <c r="AJ37" i="22"/>
  <c r="F34" i="22" s="1"/>
  <c r="AR36" i="22"/>
  <c r="N33" i="22" s="1"/>
  <c r="AP35" i="22"/>
  <c r="L32" i="22" s="1"/>
  <c r="AJ32" i="22"/>
  <c r="F29" i="22" s="1"/>
  <c r="AR31" i="22"/>
  <c r="N28" i="22" s="1"/>
  <c r="AP30" i="22"/>
  <c r="L27" i="22" s="1"/>
  <c r="AJ28" i="22"/>
  <c r="F25" i="22" s="1"/>
  <c r="AL17" i="22"/>
  <c r="H14" i="22" s="1"/>
  <c r="AJ12" i="22"/>
  <c r="F9" i="22" s="1"/>
  <c r="AJ25" i="22"/>
  <c r="F22" i="22" s="1"/>
  <c r="AN24" i="22"/>
  <c r="J21" i="22" s="1"/>
  <c r="AL22" i="22"/>
  <c r="H19" i="22" s="1"/>
  <c r="AN19" i="22"/>
  <c r="J16" i="22" s="1"/>
  <c r="AL27" i="22"/>
  <c r="H24" i="22" s="1"/>
  <c r="AJ23" i="22"/>
  <c r="F20" i="22" s="1"/>
  <c r="AJ22" i="22"/>
  <c r="F19" i="22" s="1"/>
  <c r="AJ18" i="22"/>
  <c r="F15" i="22" s="1"/>
  <c r="AN12" i="22"/>
  <c r="J9" i="22" s="1"/>
  <c r="AJ11" i="22"/>
  <c r="F8" i="22" s="1"/>
  <c r="AP49" i="22"/>
  <c r="AN33" i="22"/>
  <c r="J30" i="22" s="1"/>
  <c r="AW62" i="22"/>
  <c r="AL62" i="22"/>
  <c r="AR21" i="22"/>
  <c r="N18" i="22" s="1"/>
  <c r="AL13" i="22"/>
  <c r="H10" i="22" s="1"/>
  <c r="AR13" i="22"/>
  <c r="N10" i="22" s="1"/>
  <c r="AW19" i="22"/>
  <c r="AL20" i="22"/>
  <c r="H17" i="22" s="1"/>
  <c r="BA15" i="22"/>
  <c r="AZ17" i="22"/>
  <c r="AR70" i="22"/>
  <c r="BC70" i="22"/>
  <c r="AR69" i="22"/>
  <c r="AJ66" i="22"/>
  <c r="AJ59" i="22"/>
  <c r="AR55" i="22"/>
  <c r="AP68" i="22"/>
  <c r="AR60" i="22"/>
  <c r="AP54" i="22"/>
  <c r="AP57" i="22"/>
  <c r="AU47" i="22"/>
  <c r="AJ47" i="22"/>
  <c r="AP65" i="22"/>
  <c r="AL65" i="22"/>
  <c r="AN64" i="22"/>
  <c r="AR51" i="22"/>
  <c r="AW58" i="22"/>
  <c r="AL58" i="22"/>
  <c r="AP41" i="22"/>
  <c r="L38" i="22" s="1"/>
  <c r="AJ39" i="22"/>
  <c r="F36" i="22" s="1"/>
  <c r="AU39" i="22"/>
  <c r="AP34" i="22"/>
  <c r="L31" i="22" s="1"/>
  <c r="AR50" i="22"/>
  <c r="AP50" i="22"/>
  <c r="BA50" i="22"/>
  <c r="AP44" i="22"/>
  <c r="BA44" i="22"/>
  <c r="AN43" i="22"/>
  <c r="AY42" i="22"/>
  <c r="AX31" i="22"/>
  <c r="AV28" i="22"/>
  <c r="AN52" i="22"/>
  <c r="AL41" i="22"/>
  <c r="H38" i="22" s="1"/>
  <c r="AR38" i="22"/>
  <c r="N35" i="22" s="1"/>
  <c r="AR37" i="22"/>
  <c r="N34" i="22" s="1"/>
  <c r="AP36" i="22"/>
  <c r="L33" i="22" s="1"/>
  <c r="AJ33" i="22"/>
  <c r="F30" i="22" s="1"/>
  <c r="AR32" i="22"/>
  <c r="N29" i="22" s="1"/>
  <c r="AP31" i="22"/>
  <c r="L28" i="22" s="1"/>
  <c r="AJ29" i="22"/>
  <c r="F26" i="22" s="1"/>
  <c r="AR28" i="22"/>
  <c r="N25" i="22" s="1"/>
  <c r="AJ17" i="22"/>
  <c r="F14" i="22" s="1"/>
  <c r="AR12" i="22"/>
  <c r="N9" i="22" s="1"/>
  <c r="AR25" i="22"/>
  <c r="N22" i="22" s="1"/>
  <c r="AJ24" i="22"/>
  <c r="F21" i="22" s="1"/>
  <c r="AJ19" i="22"/>
  <c r="F16" i="22" s="1"/>
  <c r="AJ27" i="22"/>
  <c r="F24" i="22" s="1"/>
  <c r="AR23" i="22"/>
  <c r="N20" i="22" s="1"/>
  <c r="AR22" i="22"/>
  <c r="N19" i="22" s="1"/>
  <c r="AR18" i="22"/>
  <c r="N15" i="22" s="1"/>
  <c r="AR11" i="22"/>
  <c r="N8" i="22" s="1"/>
  <c r="AL32" i="22"/>
  <c r="H29" i="22" s="1"/>
  <c r="AW31" i="22"/>
  <c r="AN38" i="22"/>
  <c r="J35" i="22" s="1"/>
  <c r="AJ46" i="22"/>
  <c r="AL12" i="22"/>
  <c r="H9" i="22" s="1"/>
  <c r="AN13" i="22"/>
  <c r="J10" i="22" s="1"/>
  <c r="AZ25" i="22"/>
  <c r="AJ20" i="22"/>
  <c r="F17" i="22" s="1"/>
  <c r="BA17" i="22"/>
  <c r="AP70" i="22"/>
  <c r="BA70" i="22"/>
  <c r="AP69" i="22"/>
  <c r="AL66" i="22"/>
  <c r="AY59" i="22"/>
  <c r="AN59" i="22"/>
  <c r="AY66" i="22"/>
  <c r="AN66" i="22"/>
  <c r="AP59" i="22"/>
  <c r="BA59" i="22"/>
  <c r="AJ68" i="22"/>
  <c r="AP62" i="22"/>
  <c r="BC53" i="22"/>
  <c r="AR53" i="22"/>
  <c r="AR45" i="22"/>
  <c r="AJ57" i="22"/>
  <c r="AP48" i="22"/>
  <c r="BC47" i="22"/>
  <c r="AR47" i="22"/>
  <c r="AR65" i="22"/>
  <c r="BC65" i="22"/>
  <c r="BC63" i="22"/>
  <c r="AJ64" i="22"/>
  <c r="AL49" i="22"/>
  <c r="AJ42" i="22"/>
  <c r="AN26" i="22"/>
  <c r="J23" i="22" s="1"/>
  <c r="AJ58" i="22"/>
  <c r="AY41" i="22"/>
  <c r="AN41" i="22"/>
  <c r="J38" i="22" s="1"/>
  <c r="AR39" i="22"/>
  <c r="N36" i="22" s="1"/>
  <c r="AL26" i="22"/>
  <c r="H23" i="22" s="1"/>
  <c r="AW55" i="22"/>
  <c r="AY50" i="22"/>
  <c r="AN50" i="22"/>
  <c r="AN44" i="22"/>
  <c r="AY44" i="22"/>
  <c r="AL43" i="22"/>
  <c r="AW29" i="22"/>
  <c r="AJ26" i="22"/>
  <c r="F23" i="22" s="1"/>
  <c r="AJ52" i="22"/>
  <c r="AU52" i="22"/>
  <c r="AN40" i="22"/>
  <c r="J37" i="22" s="1"/>
  <c r="AP38" i="22"/>
  <c r="L35" i="22" s="1"/>
  <c r="AP37" i="22"/>
  <c r="L34" i="22" s="1"/>
  <c r="AJ35" i="22"/>
  <c r="F32" i="22" s="1"/>
  <c r="AU35" i="22"/>
  <c r="AR33" i="22"/>
  <c r="N30" i="22" s="1"/>
  <c r="AP32" i="22"/>
  <c r="L29" i="22" s="1"/>
  <c r="AJ30" i="22"/>
  <c r="F27" i="22" s="1"/>
  <c r="AR29" i="22"/>
  <c r="N26" i="22" s="1"/>
  <c r="AP28" i="22"/>
  <c r="L25" i="22" s="1"/>
  <c r="BA39" i="22"/>
  <c r="AP39" i="22"/>
  <c r="L36" i="22" s="1"/>
  <c r="AR17" i="22"/>
  <c r="N14" i="22" s="1"/>
  <c r="AJ15" i="22"/>
  <c r="F12" i="22" s="1"/>
  <c r="AR24" i="22"/>
  <c r="N21" i="22" s="1"/>
  <c r="AR19" i="22"/>
  <c r="N16" i="22" s="1"/>
  <c r="AN27" i="22"/>
  <c r="J24" i="22" s="1"/>
  <c r="AR27" i="22"/>
  <c r="N24" i="22" s="1"/>
  <c r="AP22" i="22"/>
  <c r="L19" i="22" s="1"/>
  <c r="AJ16" i="22"/>
  <c r="F13" i="22" s="1"/>
  <c r="AN15" i="22"/>
  <c r="J12" i="22" s="1"/>
  <c r="AJ14" i="22"/>
  <c r="F11" i="22" s="1"/>
  <c r="AL42" i="22"/>
  <c r="AL37" i="22"/>
  <c r="H34" i="22" s="1"/>
  <c r="AJ56" i="22"/>
  <c r="AL67" i="22"/>
  <c r="AW67" i="22"/>
  <c r="AL21" i="22"/>
  <c r="H18" i="22" s="1"/>
  <c r="AN17" i="22"/>
  <c r="J14" i="22" s="1"/>
  <c r="AL15" i="22"/>
  <c r="H12" i="22" s="1"/>
  <c r="BA12" i="22"/>
  <c r="AP13" i="22"/>
  <c r="L10" i="22" s="1"/>
  <c r="BA25" i="22"/>
  <c r="AP20" i="22"/>
  <c r="L17" i="22" s="1"/>
  <c r="AR20" i="22"/>
  <c r="N17" i="22" s="1"/>
  <c r="BA14" i="22"/>
  <c r="BA11" i="22"/>
  <c r="AR66" i="21"/>
  <c r="AN70" i="21"/>
  <c r="AY70" i="21"/>
  <c r="AJ66" i="21"/>
  <c r="AJ68" i="21"/>
  <c r="AP62" i="21"/>
  <c r="AP60" i="21"/>
  <c r="AP58" i="21"/>
  <c r="BC52" i="21"/>
  <c r="AR53" i="21"/>
  <c r="AL65" i="21"/>
  <c r="AW65" i="21"/>
  <c r="AJ64" i="21"/>
  <c r="AP69" i="21"/>
  <c r="AL63" i="21"/>
  <c r="BA61" i="21"/>
  <c r="AP61" i="21"/>
  <c r="AP57" i="21"/>
  <c r="AJ45" i="21"/>
  <c r="AN56" i="21"/>
  <c r="AY56" i="21"/>
  <c r="AU54" i="21"/>
  <c r="AJ55" i="21"/>
  <c r="BD53" i="21" s="1"/>
  <c r="AT53" i="21"/>
  <c r="AL51" i="21"/>
  <c r="AP47" i="21"/>
  <c r="AR48" i="21"/>
  <c r="BC48" i="21"/>
  <c r="AL44" i="21"/>
  <c r="AW44" i="21"/>
  <c r="AR34" i="21"/>
  <c r="N31" i="21" s="1"/>
  <c r="AJ52" i="21"/>
  <c r="AU52" i="21"/>
  <c r="AN39" i="21"/>
  <c r="J36" i="21" s="1"/>
  <c r="AY39" i="21"/>
  <c r="AJ36" i="21"/>
  <c r="F33" i="21" s="1"/>
  <c r="AJ35" i="21"/>
  <c r="F32" i="21" s="1"/>
  <c r="AR33" i="21"/>
  <c r="N30" i="21" s="1"/>
  <c r="AJ32" i="21"/>
  <c r="F29" i="21" s="1"/>
  <c r="AL29" i="21"/>
  <c r="H26" i="21" s="1"/>
  <c r="AL38" i="21"/>
  <c r="H35" i="21" s="1"/>
  <c r="AR38" i="21"/>
  <c r="N35" i="21" s="1"/>
  <c r="AJ37" i="21"/>
  <c r="F34" i="21" s="1"/>
  <c r="AR31" i="21"/>
  <c r="N28" i="21" s="1"/>
  <c r="AJ29" i="21"/>
  <c r="F26" i="21" s="1"/>
  <c r="AR24" i="21"/>
  <c r="N21" i="21" s="1"/>
  <c r="AJ26" i="21"/>
  <c r="F23" i="21" s="1"/>
  <c r="AR21" i="21"/>
  <c r="N18" i="21" s="1"/>
  <c r="AR17" i="21"/>
  <c r="N14" i="21" s="1"/>
  <c r="AZ30" i="21"/>
  <c r="AP18" i="21"/>
  <c r="L15" i="21" s="1"/>
  <c r="AL15" i="21"/>
  <c r="H12" i="21" s="1"/>
  <c r="AJ21" i="21"/>
  <c r="F18" i="21" s="1"/>
  <c r="AP44" i="21"/>
  <c r="AJ61" i="21"/>
  <c r="AP69" i="20"/>
  <c r="BA69" i="20"/>
  <c r="AR50" i="20"/>
  <c r="AJ20" i="21"/>
  <c r="F17" i="21" s="1"/>
  <c r="AN19" i="21"/>
  <c r="J16" i="21" s="1"/>
  <c r="AL28" i="21"/>
  <c r="H25" i="21" s="1"/>
  <c r="AR28" i="21"/>
  <c r="N25" i="21" s="1"/>
  <c r="AN23" i="21"/>
  <c r="J20" i="21" s="1"/>
  <c r="AP16" i="21"/>
  <c r="L13" i="21" s="1"/>
  <c r="AJ57" i="20"/>
  <c r="AN13" i="21"/>
  <c r="J10" i="21" s="1"/>
  <c r="AU11" i="21"/>
  <c r="AJ70" i="20"/>
  <c r="AU70" i="20"/>
  <c r="AL67" i="20"/>
  <c r="AR66" i="20"/>
  <c r="BA63" i="20"/>
  <c r="AP64" i="20"/>
  <c r="AN59" i="20"/>
  <c r="AY59" i="20"/>
  <c r="AL54" i="20"/>
  <c r="AL51" i="20"/>
  <c r="AN44" i="20"/>
  <c r="AR36" i="20"/>
  <c r="N33" i="20" s="1"/>
  <c r="AP29" i="20"/>
  <c r="L26" i="20" s="1"/>
  <c r="BC18" i="21"/>
  <c r="AL17" i="21"/>
  <c r="H14" i="21" s="1"/>
  <c r="AP65" i="20"/>
  <c r="AL62" i="20"/>
  <c r="AL55" i="20"/>
  <c r="AP51" i="20"/>
  <c r="AN45" i="20"/>
  <c r="BC11" i="21"/>
  <c r="AL63" i="20"/>
  <c r="AV58" i="20"/>
  <c r="AN53" i="20"/>
  <c r="AY50" i="20"/>
  <c r="AL48" i="20"/>
  <c r="AP14" i="21"/>
  <c r="L11" i="21" s="1"/>
  <c r="AP61" i="20"/>
  <c r="AP60" i="20"/>
  <c r="AL46" i="20"/>
  <c r="AY41" i="20"/>
  <c r="AN41" i="20"/>
  <c r="J38" i="20" s="1"/>
  <c r="AP34" i="20"/>
  <c r="L31" i="20" s="1"/>
  <c r="AL40" i="20"/>
  <c r="H37" i="20" s="1"/>
  <c r="AW40" i="20"/>
  <c r="AR32" i="20"/>
  <c r="N29" i="20" s="1"/>
  <c r="AN28" i="20"/>
  <c r="J25" i="20" s="1"/>
  <c r="AP56" i="20"/>
  <c r="AL56" i="20"/>
  <c r="AP44" i="20"/>
  <c r="AR18" i="20"/>
  <c r="N15" i="20" s="1"/>
  <c r="AR16" i="20"/>
  <c r="N13" i="20" s="1"/>
  <c r="BC45" i="20"/>
  <c r="AR45" i="20"/>
  <c r="AP39" i="20"/>
  <c r="L36" i="20" s="1"/>
  <c r="AN35" i="20"/>
  <c r="J32" i="20" s="1"/>
  <c r="AP32" i="20"/>
  <c r="L29" i="20" s="1"/>
  <c r="AJ20" i="20"/>
  <c r="F17" i="20" s="1"/>
  <c r="AN16" i="20"/>
  <c r="J13" i="20" s="1"/>
  <c r="AN47" i="20"/>
  <c r="AN30" i="20"/>
  <c r="J27" i="20" s="1"/>
  <c r="AL23" i="20"/>
  <c r="H20" i="20" s="1"/>
  <c r="AL15" i="20"/>
  <c r="H12" i="20" s="1"/>
  <c r="AR14" i="20"/>
  <c r="N11" i="20" s="1"/>
  <c r="AJ12" i="20"/>
  <c r="F9" i="20" s="1"/>
  <c r="AP12" i="20"/>
  <c r="L9" i="20" s="1"/>
  <c r="AL11" i="20"/>
  <c r="H8" i="20" s="1"/>
  <c r="AR25" i="20"/>
  <c r="N22" i="20" s="1"/>
  <c r="BC24" i="20"/>
  <c r="AN58" i="20"/>
  <c r="AL19" i="20"/>
  <c r="H16" i="20" s="1"/>
  <c r="AR19" i="20"/>
  <c r="N16" i="20" s="1"/>
  <c r="AN17" i="20"/>
  <c r="J14" i="20" s="1"/>
  <c r="AL13" i="20"/>
  <c r="H10" i="20" s="1"/>
  <c r="AL22" i="20"/>
  <c r="H19" i="20" s="1"/>
  <c r="AR22" i="20"/>
  <c r="N19" i="20" s="1"/>
  <c r="BA20" i="20"/>
  <c r="AP70" i="21"/>
  <c r="BA70" i="21"/>
  <c r="BC58" i="21"/>
  <c r="AR59" i="21"/>
  <c r="AW70" i="21"/>
  <c r="AL70" i="21"/>
  <c r="AL68" i="21"/>
  <c r="AR68" i="21"/>
  <c r="AJ62" i="21"/>
  <c r="AJ60" i="21"/>
  <c r="AL57" i="21"/>
  <c r="AW57" i="21"/>
  <c r="AN53" i="21"/>
  <c r="BC44" i="21"/>
  <c r="AR45" i="21"/>
  <c r="AN65" i="21"/>
  <c r="AY65" i="21"/>
  <c r="AR64" i="21"/>
  <c r="BC57" i="21"/>
  <c r="AR57" i="21"/>
  <c r="AL69" i="21"/>
  <c r="AP63" i="21"/>
  <c r="AL61" i="21"/>
  <c r="AP56" i="21"/>
  <c r="AL55" i="21"/>
  <c r="AR55" i="21"/>
  <c r="AJ51" i="21"/>
  <c r="AJ47" i="21"/>
  <c r="AU47" i="21"/>
  <c r="BA49" i="21"/>
  <c r="AP49" i="21"/>
  <c r="AP48" i="21"/>
  <c r="AN43" i="21"/>
  <c r="AN42" i="21"/>
  <c r="AR40" i="21"/>
  <c r="N37" i="21" s="1"/>
  <c r="AL52" i="21"/>
  <c r="AN41" i="21"/>
  <c r="AP39" i="21"/>
  <c r="L36" i="21" s="1"/>
  <c r="AR36" i="21"/>
  <c r="N33" i="21" s="1"/>
  <c r="AR35" i="21"/>
  <c r="N32" i="21" s="1"/>
  <c r="AR32" i="21"/>
  <c r="N29" i="21" s="1"/>
  <c r="AX26" i="21"/>
  <c r="AN38" i="21"/>
  <c r="J35" i="21" s="1"/>
  <c r="AN37" i="21"/>
  <c r="J34" i="21" s="1"/>
  <c r="AR37" i="21"/>
  <c r="N34" i="21" s="1"/>
  <c r="AN30" i="21"/>
  <c r="J27" i="21" s="1"/>
  <c r="AR29" i="21"/>
  <c r="N26" i="21" s="1"/>
  <c r="AN29" i="21"/>
  <c r="J26" i="21" s="1"/>
  <c r="AR27" i="21"/>
  <c r="N24" i="21" s="1"/>
  <c r="AP24" i="21"/>
  <c r="L21" i="21" s="1"/>
  <c r="AL32" i="21"/>
  <c r="H29" i="21" s="1"/>
  <c r="BC16" i="21"/>
  <c r="AL27" i="21"/>
  <c r="H24" i="21" s="1"/>
  <c r="AL42" i="21"/>
  <c r="BF41" i="21" s="1"/>
  <c r="AP64" i="21"/>
  <c r="AR58" i="20"/>
  <c r="AN20" i="21"/>
  <c r="J17" i="21" s="1"/>
  <c r="AP28" i="21"/>
  <c r="L25" i="21" s="1"/>
  <c r="AL23" i="21"/>
  <c r="H20" i="21" s="1"/>
  <c r="AJ22" i="21"/>
  <c r="F19" i="21" s="1"/>
  <c r="AL16" i="21"/>
  <c r="H13" i="21" s="1"/>
  <c r="AU67" i="20"/>
  <c r="AJ68" i="20"/>
  <c r="AJ50" i="20"/>
  <c r="BC70" i="20"/>
  <c r="AR70" i="20"/>
  <c r="BA66" i="20"/>
  <c r="AP66" i="20"/>
  <c r="AJ65" i="20"/>
  <c r="AN64" i="20"/>
  <c r="AP54" i="20"/>
  <c r="AL43" i="20"/>
  <c r="AR38" i="20"/>
  <c r="N35" i="20" s="1"/>
  <c r="AR33" i="20"/>
  <c r="N30" i="20" s="1"/>
  <c r="AP13" i="21"/>
  <c r="L10" i="21" s="1"/>
  <c r="AR65" i="20"/>
  <c r="AP62" i="20"/>
  <c r="BA62" i="20"/>
  <c r="AU54" i="20"/>
  <c r="AJ55" i="20"/>
  <c r="AJ51" i="20"/>
  <c r="AU51" i="20"/>
  <c r="AJ63" i="20"/>
  <c r="AP59" i="20"/>
  <c r="AR52" i="20"/>
  <c r="AR37" i="20"/>
  <c r="N34" i="20" s="1"/>
  <c r="AL14" i="21"/>
  <c r="H11" i="21" s="1"/>
  <c r="AL61" i="20"/>
  <c r="AL60" i="20"/>
  <c r="AP46" i="20"/>
  <c r="AJ38" i="20"/>
  <c r="F35" i="20" s="1"/>
  <c r="AJ33" i="20"/>
  <c r="F30" i="20" s="1"/>
  <c r="AJ31" i="20"/>
  <c r="F28" i="20" s="1"/>
  <c r="AR27" i="20"/>
  <c r="N24" i="20" s="1"/>
  <c r="AJ40" i="20"/>
  <c r="F37" i="20" s="1"/>
  <c r="BA36" i="20"/>
  <c r="AP28" i="20"/>
  <c r="L25" i="20" s="1"/>
  <c r="AN24" i="20"/>
  <c r="J21" i="20" s="1"/>
  <c r="AL21" i="20"/>
  <c r="H18" i="20" s="1"/>
  <c r="AJ16" i="20"/>
  <c r="F13" i="20" s="1"/>
  <c r="AR56" i="20"/>
  <c r="AL42" i="20"/>
  <c r="AW25" i="20"/>
  <c r="AN23" i="20"/>
  <c r="J20" i="20" s="1"/>
  <c r="AJ39" i="20"/>
  <c r="F36" i="20" s="1"/>
  <c r="AR35" i="20"/>
  <c r="N32" i="20" s="1"/>
  <c r="AJ24" i="20"/>
  <c r="F21" i="20" s="1"/>
  <c r="AR20" i="20"/>
  <c r="N17" i="20" s="1"/>
  <c r="AL47" i="20"/>
  <c r="AL30" i="20"/>
  <c r="H27" i="20" s="1"/>
  <c r="AN25" i="20"/>
  <c r="J22" i="20" s="1"/>
  <c r="AL16" i="20"/>
  <c r="H13" i="20" s="1"/>
  <c r="AN15" i="20"/>
  <c r="J12" i="20" s="1"/>
  <c r="AL14" i="20"/>
  <c r="H11" i="20" s="1"/>
  <c r="AR12" i="20"/>
  <c r="N9" i="20" s="1"/>
  <c r="AJ11" i="20"/>
  <c r="F8" i="20" s="1"/>
  <c r="AN11" i="20"/>
  <c r="J8" i="20" s="1"/>
  <c r="AN33" i="20"/>
  <c r="J30" i="20" s="1"/>
  <c r="AJ46" i="20"/>
  <c r="AN19" i="20"/>
  <c r="J16" i="20" s="1"/>
  <c r="AP17" i="20"/>
  <c r="L14" i="20" s="1"/>
  <c r="AN13" i="20"/>
  <c r="J10" i="20" s="1"/>
  <c r="AN22" i="20"/>
  <c r="J19" i="20" s="1"/>
  <c r="AR67" i="21"/>
  <c r="AP59" i="21"/>
  <c r="AN68" i="21"/>
  <c r="AP65" i="21"/>
  <c r="BA65" i="21"/>
  <c r="AL62" i="21"/>
  <c r="AR60" i="21"/>
  <c r="AR54" i="21"/>
  <c r="AL50" i="21"/>
  <c r="AR70" i="21"/>
  <c r="BC70" i="21"/>
  <c r="AR65" i="21"/>
  <c r="AN64" i="21"/>
  <c r="AJ58" i="21"/>
  <c r="BC49" i="21"/>
  <c r="AR50" i="21"/>
  <c r="AJ69" i="21"/>
  <c r="AY63" i="21"/>
  <c r="AN63" i="21"/>
  <c r="AR61" i="21"/>
  <c r="BC61" i="21"/>
  <c r="AN50" i="21"/>
  <c r="AR56" i="21"/>
  <c r="BC56" i="21"/>
  <c r="AL56" i="21"/>
  <c r="AN55" i="21"/>
  <c r="AN51" i="21"/>
  <c r="BC51" i="21"/>
  <c r="AR51" i="21"/>
  <c r="AR47" i="21"/>
  <c r="AL49" i="21"/>
  <c r="AL48" i="21"/>
  <c r="AN44" i="21"/>
  <c r="AY44" i="21"/>
  <c r="AJ43" i="21"/>
  <c r="AP42" i="21"/>
  <c r="AN52" i="21"/>
  <c r="AY52" i="21"/>
  <c r="AR39" i="21"/>
  <c r="N36" i="21" s="1"/>
  <c r="AL39" i="21"/>
  <c r="H36" i="21" s="1"/>
  <c r="AN35" i="21"/>
  <c r="J32" i="21" s="1"/>
  <c r="AY34" i="21"/>
  <c r="AL33" i="21"/>
  <c r="H30" i="21" s="1"/>
  <c r="AN32" i="21"/>
  <c r="J29" i="21" s="1"/>
  <c r="AN31" i="21"/>
  <c r="J28" i="21" s="1"/>
  <c r="AR26" i="21"/>
  <c r="N23" i="21" s="1"/>
  <c r="AP38" i="21"/>
  <c r="L35" i="21" s="1"/>
  <c r="AP37" i="21"/>
  <c r="L34" i="21" s="1"/>
  <c r="AP34" i="21"/>
  <c r="L31" i="21" s="1"/>
  <c r="AL31" i="21"/>
  <c r="H28" i="21" s="1"/>
  <c r="AJ30" i="21"/>
  <c r="F27" i="21" s="1"/>
  <c r="AX25" i="21"/>
  <c r="AP29" i="21"/>
  <c r="L26" i="21" s="1"/>
  <c r="AP20" i="21"/>
  <c r="L17" i="21" s="1"/>
  <c r="AL11" i="21"/>
  <c r="H8" i="21" s="1"/>
  <c r="AL47" i="21"/>
  <c r="AL67" i="21"/>
  <c r="AR49" i="20"/>
  <c r="BC22" i="21"/>
  <c r="AJ18" i="21"/>
  <c r="F15" i="21" s="1"/>
  <c r="AN28" i="21"/>
  <c r="J25" i="21" s="1"/>
  <c r="AP23" i="21"/>
  <c r="L20" i="21" s="1"/>
  <c r="AL22" i="21"/>
  <c r="H19" i="21" s="1"/>
  <c r="AP12" i="21"/>
  <c r="L9" i="21" s="1"/>
  <c r="AY68" i="20"/>
  <c r="AN68" i="20"/>
  <c r="AJ49" i="20"/>
  <c r="AN70" i="20"/>
  <c r="BH70" i="20" s="1"/>
  <c r="AR67" i="20"/>
  <c r="BC67" i="20"/>
  <c r="AN66" i="20"/>
  <c r="AL64" i="20"/>
  <c r="AJ62" i="20"/>
  <c r="AP55" i="20"/>
  <c r="AR53" i="20"/>
  <c r="AR48" i="20"/>
  <c r="AJ42" i="20"/>
  <c r="AR31" i="20"/>
  <c r="N28" i="20" s="1"/>
  <c r="AR20" i="21"/>
  <c r="N17" i="21" s="1"/>
  <c r="AR13" i="21"/>
  <c r="N10" i="21" s="1"/>
  <c r="BC12" i="21"/>
  <c r="AJ13" i="21"/>
  <c r="F10" i="21" s="1"/>
  <c r="AU12" i="21"/>
  <c r="AL65" i="20"/>
  <c r="AW65" i="20"/>
  <c r="AR55" i="20"/>
  <c r="AR51" i="20"/>
  <c r="AJ43" i="20"/>
  <c r="AU43" i="20"/>
  <c r="BC68" i="20"/>
  <c r="AR63" i="20"/>
  <c r="BC63" i="20"/>
  <c r="AJ59" i="20"/>
  <c r="BA53" i="20"/>
  <c r="AP53" i="20"/>
  <c r="AP52" i="20"/>
  <c r="AN48" i="20"/>
  <c r="AY48" i="20"/>
  <c r="AR44" i="20"/>
  <c r="AN14" i="21"/>
  <c r="J11" i="21" s="1"/>
  <c r="AN61" i="20"/>
  <c r="AW45" i="20"/>
  <c r="AL45" i="20"/>
  <c r="AN37" i="20"/>
  <c r="J34" i="20" s="1"/>
  <c r="AJ36" i="20"/>
  <c r="F33" i="20" s="1"/>
  <c r="AR40" i="20"/>
  <c r="N37" i="20" s="1"/>
  <c r="BC40" i="20"/>
  <c r="AJ26" i="20"/>
  <c r="F23" i="20" s="1"/>
  <c r="AJ23" i="20"/>
  <c r="F20" i="20" s="1"/>
  <c r="AL18" i="20"/>
  <c r="H15" i="20" s="1"/>
  <c r="AN56" i="20"/>
  <c r="AY56" i="20"/>
  <c r="AP23" i="20"/>
  <c r="L20" i="20" s="1"/>
  <c r="AJ21" i="20"/>
  <c r="F18" i="20" s="1"/>
  <c r="BA43" i="20"/>
  <c r="AR39" i="20"/>
  <c r="N36" i="20" s="1"/>
  <c r="AL35" i="20"/>
  <c r="H32" i="20" s="1"/>
  <c r="AW34" i="20"/>
  <c r="AN32" i="20"/>
  <c r="J29" i="20" s="1"/>
  <c r="AP24" i="20"/>
  <c r="L21" i="20" s="1"/>
  <c r="AJ47" i="20"/>
  <c r="AP30" i="20"/>
  <c r="L27" i="20" s="1"/>
  <c r="AP25" i="20"/>
  <c r="L22" i="20" s="1"/>
  <c r="AN18" i="20"/>
  <c r="J15" i="20" s="1"/>
  <c r="AJ15" i="20"/>
  <c r="F12" i="20" s="1"/>
  <c r="AP15" i="20"/>
  <c r="L12" i="20" s="1"/>
  <c r="AN14" i="20"/>
  <c r="J11" i="20" s="1"/>
  <c r="AL12" i="20"/>
  <c r="H9" i="20" s="1"/>
  <c r="AR11" i="20"/>
  <c r="N8" i="20" s="1"/>
  <c r="AR30" i="20"/>
  <c r="N27" i="20" s="1"/>
  <c r="AN38" i="20"/>
  <c r="J35" i="20" s="1"/>
  <c r="AJ61" i="20"/>
  <c r="BA18" i="20"/>
  <c r="AP19" i="20"/>
  <c r="L16" i="20" s="1"/>
  <c r="AJ17" i="20"/>
  <c r="F14" i="20" s="1"/>
  <c r="AJ13" i="20"/>
  <c r="F10" i="20" s="1"/>
  <c r="AP13" i="20"/>
  <c r="L10" i="20" s="1"/>
  <c r="AP22" i="20"/>
  <c r="L19" i="20" s="1"/>
  <c r="BC23" i="20"/>
  <c r="AJ70" i="21"/>
  <c r="AU70" i="21"/>
  <c r="AU67" i="21"/>
  <c r="AJ67" i="21"/>
  <c r="AP68" i="21"/>
  <c r="BC63" i="21"/>
  <c r="AN62" i="21"/>
  <c r="AP54" i="21"/>
  <c r="AR46" i="21"/>
  <c r="AJ65" i="21"/>
  <c r="AU65" i="21"/>
  <c r="AW64" i="21"/>
  <c r="AL64" i="21"/>
  <c r="AN58" i="21"/>
  <c r="AN69" i="21"/>
  <c r="AR69" i="21"/>
  <c r="AJ63" i="21"/>
  <c r="AN61" i="21"/>
  <c r="AJ46" i="21"/>
  <c r="AJ56" i="21"/>
  <c r="AU56" i="21"/>
  <c r="AW60" i="21"/>
  <c r="BA55" i="21"/>
  <c r="AP55" i="21"/>
  <c r="AP51" i="21"/>
  <c r="AT48" i="21"/>
  <c r="AN49" i="21"/>
  <c r="AJ44" i="21"/>
  <c r="AU44" i="21"/>
  <c r="AR43" i="21"/>
  <c r="BC43" i="21"/>
  <c r="BC41" i="21"/>
  <c r="AR41" i="21"/>
  <c r="AJ34" i="21"/>
  <c r="F31" i="21" s="1"/>
  <c r="AU34" i="21"/>
  <c r="AP52" i="21"/>
  <c r="BA52" i="21"/>
  <c r="BA40" i="21"/>
  <c r="AP40" i="21"/>
  <c r="L37" i="21" s="1"/>
  <c r="AJ39" i="21"/>
  <c r="F36" i="21" s="1"/>
  <c r="AU39" i="21"/>
  <c r="AW35" i="21"/>
  <c r="AL36" i="21"/>
  <c r="H33" i="21" s="1"/>
  <c r="BA35" i="21"/>
  <c r="AP35" i="21"/>
  <c r="L32" i="21" s="1"/>
  <c r="AJ33" i="21"/>
  <c r="F30" i="21" s="1"/>
  <c r="AP32" i="21"/>
  <c r="L29" i="21" s="1"/>
  <c r="AL30" i="21"/>
  <c r="H27" i="21" s="1"/>
  <c r="AJ38" i="21"/>
  <c r="F35" i="21" s="1"/>
  <c r="AL37" i="21"/>
  <c r="H34" i="21" s="1"/>
  <c r="AJ31" i="21"/>
  <c r="F28" i="21" s="1"/>
  <c r="AR30" i="21"/>
  <c r="N27" i="21" s="1"/>
  <c r="AL26" i="21"/>
  <c r="H23" i="21" s="1"/>
  <c r="AN36" i="21"/>
  <c r="J33" i="21" s="1"/>
  <c r="AN33" i="21"/>
  <c r="J30" i="21" s="1"/>
  <c r="AR25" i="21"/>
  <c r="N22" i="21" s="1"/>
  <c r="AP19" i="21"/>
  <c r="L16" i="21" s="1"/>
  <c r="AP15" i="21"/>
  <c r="L12" i="21" s="1"/>
  <c r="AP11" i="21"/>
  <c r="L8" i="21" s="1"/>
  <c r="AJ41" i="21"/>
  <c r="AN48" i="21"/>
  <c r="AJ69" i="20"/>
  <c r="AU69" i="20"/>
  <c r="AR57" i="20"/>
  <c r="AW34" i="21"/>
  <c r="BB22" i="21"/>
  <c r="AV20" i="21"/>
  <c r="AL19" i="21"/>
  <c r="H16" i="21" s="1"/>
  <c r="AN18" i="21"/>
  <c r="J15" i="21" s="1"/>
  <c r="AJ28" i="21"/>
  <c r="F25" i="21" s="1"/>
  <c r="AJ23" i="21"/>
  <c r="F20" i="21" s="1"/>
  <c r="AN22" i="21"/>
  <c r="J19" i="21" s="1"/>
  <c r="AL12" i="21"/>
  <c r="H9" i="21" s="1"/>
  <c r="AJ58" i="20"/>
  <c r="AU58" i="20"/>
  <c r="AR15" i="21"/>
  <c r="N12" i="21" s="1"/>
  <c r="BC14" i="21"/>
  <c r="AW70" i="20"/>
  <c r="AL70" i="20"/>
  <c r="AN67" i="20"/>
  <c r="AJ66" i="20"/>
  <c r="AU66" i="20"/>
  <c r="AJ64" i="20"/>
  <c r="AN54" i="20"/>
  <c r="AN52" i="20"/>
  <c r="AY52" i="20"/>
  <c r="AJ45" i="20"/>
  <c r="AP42" i="20"/>
  <c r="BA42" i="20"/>
  <c r="AL37" i="20"/>
  <c r="H34" i="20" s="1"/>
  <c r="AR29" i="20"/>
  <c r="N26" i="20" s="1"/>
  <c r="BB18" i="21"/>
  <c r="AJ16" i="21"/>
  <c r="F13" i="21" s="1"/>
  <c r="AL13" i="21"/>
  <c r="H10" i="21" s="1"/>
  <c r="AN65" i="20"/>
  <c r="AN62" i="20"/>
  <c r="AN55" i="20"/>
  <c r="BA45" i="20"/>
  <c r="AP45" i="20"/>
  <c r="AR43" i="20"/>
  <c r="AY63" i="20"/>
  <c r="AN63" i="20"/>
  <c r="AR59" i="20"/>
  <c r="AL53" i="20"/>
  <c r="AW53" i="20"/>
  <c r="AL52" i="20"/>
  <c r="AJ48" i="20"/>
  <c r="AL44" i="20"/>
  <c r="AJ14" i="21"/>
  <c r="F11" i="21" s="1"/>
  <c r="AR60" i="20"/>
  <c r="BC60" i="20"/>
  <c r="AT53" i="20"/>
  <c r="AY46" i="20"/>
  <c r="AN46" i="20"/>
  <c r="AN43" i="20"/>
  <c r="AU41" i="20"/>
  <c r="AJ41" i="20"/>
  <c r="F38" i="20" s="1"/>
  <c r="AR34" i="20"/>
  <c r="N31" i="20" s="1"/>
  <c r="AN40" i="20"/>
  <c r="J37" i="20" s="1"/>
  <c r="AP26" i="20"/>
  <c r="L23" i="20" s="1"/>
  <c r="AN20" i="20"/>
  <c r="J17" i="20" s="1"/>
  <c r="AJ56" i="20"/>
  <c r="AU56" i="20"/>
  <c r="AR21" i="20"/>
  <c r="N18" i="20" s="1"/>
  <c r="AJ18" i="20"/>
  <c r="F15" i="20" s="1"/>
  <c r="AU53" i="20"/>
  <c r="AL39" i="20"/>
  <c r="H36" i="20" s="1"/>
  <c r="AP35" i="20"/>
  <c r="L32" i="20" s="1"/>
  <c r="BA35" i="20"/>
  <c r="AL32" i="20"/>
  <c r="H29" i="20" s="1"/>
  <c r="BA47" i="20"/>
  <c r="AP47" i="20"/>
  <c r="AR47" i="20"/>
  <c r="AN21" i="20"/>
  <c r="J18" i="20" s="1"/>
  <c r="AR15" i="20"/>
  <c r="N12" i="20" s="1"/>
  <c r="AJ14" i="20"/>
  <c r="F11" i="20" s="1"/>
  <c r="AP14" i="20"/>
  <c r="L11" i="20" s="1"/>
  <c r="AN12" i="20"/>
  <c r="J9" i="20" s="1"/>
  <c r="AL27" i="20"/>
  <c r="H24" i="20" s="1"/>
  <c r="AP11" i="20"/>
  <c r="L8" i="20" s="1"/>
  <c r="AW57" i="20"/>
  <c r="AL57" i="20"/>
  <c r="AP49" i="20"/>
  <c r="BA49" i="20"/>
  <c r="AJ19" i="20"/>
  <c r="F16" i="20" s="1"/>
  <c r="AL17" i="20"/>
  <c r="H14" i="20" s="1"/>
  <c r="AR17" i="20"/>
  <c r="N14" i="20" s="1"/>
  <c r="AR13" i="20"/>
  <c r="N10" i="20" s="1"/>
  <c r="AJ22" i="20"/>
  <c r="F19" i="20" s="1"/>
  <c r="BB23" i="20"/>
  <c r="AU67" i="19"/>
  <c r="AJ68" i="19"/>
  <c r="AP67" i="19"/>
  <c r="AN70" i="19"/>
  <c r="AY70" i="19"/>
  <c r="AP68" i="19"/>
  <c r="AY58" i="19"/>
  <c r="AN58" i="19"/>
  <c r="AJ69" i="19"/>
  <c r="AR65" i="19"/>
  <c r="AP63" i="19"/>
  <c r="BA62" i="19"/>
  <c r="AR60" i="19"/>
  <c r="BC60" i="19"/>
  <c r="AJ57" i="19"/>
  <c r="AP56" i="19"/>
  <c r="AP53" i="19"/>
  <c r="AL49" i="19"/>
  <c r="AR70" i="19"/>
  <c r="BC70" i="19"/>
  <c r="AW59" i="19"/>
  <c r="AP66" i="19"/>
  <c r="BA64" i="19"/>
  <c r="AP64" i="19"/>
  <c r="AN62" i="19"/>
  <c r="AL61" i="19"/>
  <c r="AW60" i="19"/>
  <c r="AY56" i="19"/>
  <c r="AP51" i="19"/>
  <c r="BA51" i="19"/>
  <c r="AN46" i="19"/>
  <c r="AL43" i="19"/>
  <c r="AW43" i="19"/>
  <c r="BC40" i="19"/>
  <c r="AR40" i="19"/>
  <c r="N37" i="19" s="1"/>
  <c r="AN36" i="19"/>
  <c r="J33" i="19" s="1"/>
  <c r="AJ50" i="19"/>
  <c r="AJ38" i="19"/>
  <c r="F35" i="19" s="1"/>
  <c r="AN47" i="19"/>
  <c r="AL40" i="19"/>
  <c r="H37" i="19" s="1"/>
  <c r="AL39" i="19"/>
  <c r="H36" i="19" s="1"/>
  <c r="AP36" i="19"/>
  <c r="L33" i="19" s="1"/>
  <c r="AL48" i="19"/>
  <c r="AR15" i="19"/>
  <c r="N12" i="19" s="1"/>
  <c r="AN42" i="19"/>
  <c r="AP35" i="19"/>
  <c r="L32" i="19" s="1"/>
  <c r="AR35" i="19"/>
  <c r="N32" i="19" s="1"/>
  <c r="AJ33" i="19"/>
  <c r="F30" i="19" s="1"/>
  <c r="AP24" i="19"/>
  <c r="L21" i="19" s="1"/>
  <c r="AL22" i="19"/>
  <c r="H19" i="19" s="1"/>
  <c r="AJ20" i="19"/>
  <c r="F17" i="19" s="1"/>
  <c r="AR19" i="19"/>
  <c r="N16" i="19" s="1"/>
  <c r="AJ16" i="19"/>
  <c r="F13" i="19" s="1"/>
  <c r="AW52" i="19"/>
  <c r="AL52" i="19"/>
  <c r="AN53" i="19"/>
  <c r="AJ22" i="19"/>
  <c r="F19" i="19" s="1"/>
  <c r="AR17" i="19"/>
  <c r="N14" i="19" s="1"/>
  <c r="AN38" i="19"/>
  <c r="J35" i="19" s="1"/>
  <c r="AJ37" i="19"/>
  <c r="F34" i="19" s="1"/>
  <c r="AR30" i="19"/>
  <c r="N27" i="19" s="1"/>
  <c r="AY24" i="19"/>
  <c r="AN25" i="19"/>
  <c r="J22" i="19" s="1"/>
  <c r="AJ14" i="19"/>
  <c r="F11" i="19" s="1"/>
  <c r="AN12" i="19"/>
  <c r="J9" i="19" s="1"/>
  <c r="AP32" i="19"/>
  <c r="L29" i="19" s="1"/>
  <c r="AP27" i="19"/>
  <c r="L24" i="19" s="1"/>
  <c r="AN13" i="19"/>
  <c r="J10" i="19" s="1"/>
  <c r="AJ23" i="19"/>
  <c r="F20" i="19" s="1"/>
  <c r="AW19" i="19"/>
  <c r="AN28" i="19"/>
  <c r="J25" i="19" s="1"/>
  <c r="AW20" i="19"/>
  <c r="AL21" i="19"/>
  <c r="H18" i="19" s="1"/>
  <c r="AN18" i="19"/>
  <c r="J15" i="19" s="1"/>
  <c r="AY17" i="19"/>
  <c r="AP70" i="19"/>
  <c r="BA70" i="19"/>
  <c r="AN67" i="19"/>
  <c r="AW70" i="19"/>
  <c r="AL70" i="19"/>
  <c r="AR59" i="19"/>
  <c r="AN69" i="19"/>
  <c r="AR69" i="19"/>
  <c r="AL65" i="19"/>
  <c r="AP60" i="19"/>
  <c r="AR57" i="19"/>
  <c r="BC53" i="19"/>
  <c r="AR53" i="19"/>
  <c r="AR45" i="19"/>
  <c r="AJ49" i="19"/>
  <c r="BC48" i="19"/>
  <c r="AR49" i="19"/>
  <c r="AN66" i="19"/>
  <c r="AL64" i="19"/>
  <c r="BC62" i="19"/>
  <c r="AR62" i="19"/>
  <c r="AJ61" i="19"/>
  <c r="AV58" i="19"/>
  <c r="AP54" i="19"/>
  <c r="BA54" i="19"/>
  <c r="AJ45" i="19"/>
  <c r="AR51" i="19"/>
  <c r="AP46" i="19"/>
  <c r="AN43" i="19"/>
  <c r="AY43" i="19"/>
  <c r="AN41" i="19"/>
  <c r="J38" i="19" s="1"/>
  <c r="AY41" i="19"/>
  <c r="AN39" i="19"/>
  <c r="J36" i="19" s="1"/>
  <c r="AJ34" i="19"/>
  <c r="F31" i="19" s="1"/>
  <c r="AN50" i="19"/>
  <c r="BC50" i="19"/>
  <c r="AR50" i="19"/>
  <c r="AJ40" i="19"/>
  <c r="F37" i="19" s="1"/>
  <c r="AR38" i="19"/>
  <c r="N35" i="19" s="1"/>
  <c r="AP47" i="19"/>
  <c r="AN40" i="19"/>
  <c r="J37" i="19" s="1"/>
  <c r="AJ36" i="19"/>
  <c r="F33" i="19" s="1"/>
  <c r="AY48" i="19"/>
  <c r="AN48" i="19"/>
  <c r="AL42" i="19"/>
  <c r="AN35" i="19"/>
  <c r="J32" i="19" s="1"/>
  <c r="AL33" i="19"/>
  <c r="H30" i="19" s="1"/>
  <c r="AR33" i="19"/>
  <c r="N30" i="19" s="1"/>
  <c r="AP29" i="19"/>
  <c r="L26" i="19" s="1"/>
  <c r="AJ24" i="19"/>
  <c r="F21" i="19" s="1"/>
  <c r="AR20" i="19"/>
  <c r="N17" i="19" s="1"/>
  <c r="AL17" i="19"/>
  <c r="H14" i="19" s="1"/>
  <c r="AP16" i="19"/>
  <c r="L13" i="19" s="1"/>
  <c r="BC13" i="19"/>
  <c r="AR14" i="19"/>
  <c r="N11" i="19" s="1"/>
  <c r="AP12" i="19"/>
  <c r="L9" i="19" s="1"/>
  <c r="AY63" i="19"/>
  <c r="AN63" i="19"/>
  <c r="AR55" i="19"/>
  <c r="AP30" i="19"/>
  <c r="L27" i="19" s="1"/>
  <c r="AR22" i="19"/>
  <c r="N19" i="19" s="1"/>
  <c r="AN14" i="19"/>
  <c r="J11" i="19" s="1"/>
  <c r="AP37" i="19"/>
  <c r="L34" i="19" s="1"/>
  <c r="AR37" i="19"/>
  <c r="N34" i="19" s="1"/>
  <c r="AN30" i="19"/>
  <c r="J27" i="19" s="1"/>
  <c r="AL25" i="19"/>
  <c r="H22" i="19" s="1"/>
  <c r="AP14" i="19"/>
  <c r="L11" i="19" s="1"/>
  <c r="AL12" i="19"/>
  <c r="H9" i="19" s="1"/>
  <c r="AL32" i="19"/>
  <c r="H29" i="19" s="1"/>
  <c r="AP31" i="19"/>
  <c r="L28" i="19" s="1"/>
  <c r="AN27" i="19"/>
  <c r="J24" i="19" s="1"/>
  <c r="AP26" i="19"/>
  <c r="L23" i="19" s="1"/>
  <c r="AL13" i="19"/>
  <c r="H10" i="19" s="1"/>
  <c r="AP23" i="19"/>
  <c r="L20" i="19" s="1"/>
  <c r="AR23" i="19"/>
  <c r="N20" i="19" s="1"/>
  <c r="AL28" i="19"/>
  <c r="H25" i="19" s="1"/>
  <c r="AJ21" i="19"/>
  <c r="F18" i="19" s="1"/>
  <c r="AL18" i="19"/>
  <c r="H15" i="19" s="1"/>
  <c r="BC12" i="19"/>
  <c r="AN68" i="19"/>
  <c r="AJ70" i="19"/>
  <c r="AU70" i="19"/>
  <c r="AP59" i="19"/>
  <c r="AP69" i="19"/>
  <c r="AL63" i="19"/>
  <c r="AN60" i="19"/>
  <c r="AL56" i="19"/>
  <c r="AP49" i="19"/>
  <c r="AL66" i="19"/>
  <c r="AJ64" i="19"/>
  <c r="AL62" i="19"/>
  <c r="BA61" i="19"/>
  <c r="AP61" i="19"/>
  <c r="AL55" i="19"/>
  <c r="AL54" i="19"/>
  <c r="AJ44" i="19"/>
  <c r="AJ56" i="19"/>
  <c r="AJ51" i="19"/>
  <c r="AJ46" i="19"/>
  <c r="AR43" i="19"/>
  <c r="AL41" i="19"/>
  <c r="H38" i="19" s="1"/>
  <c r="AL38" i="19"/>
  <c r="H35" i="19" s="1"/>
  <c r="AR34" i="19"/>
  <c r="N31" i="19" s="1"/>
  <c r="AP50" i="19"/>
  <c r="AJ47" i="19"/>
  <c r="AJ39" i="19"/>
  <c r="F36" i="19" s="1"/>
  <c r="AL47" i="19"/>
  <c r="AR39" i="19"/>
  <c r="N36" i="19" s="1"/>
  <c r="AR36" i="19"/>
  <c r="N33" i="19" s="1"/>
  <c r="AP48" i="19"/>
  <c r="AJ42" i="19"/>
  <c r="AW34" i="19"/>
  <c r="AL35" i="19"/>
  <c r="H32" i="19" s="1"/>
  <c r="AN33" i="19"/>
  <c r="J30" i="19" s="1"/>
  <c r="AJ29" i="19"/>
  <c r="F26" i="19" s="1"/>
  <c r="AR24" i="19"/>
  <c r="N21" i="19" s="1"/>
  <c r="AP20" i="19"/>
  <c r="L17" i="19" s="1"/>
  <c r="AP19" i="19"/>
  <c r="L16" i="19" s="1"/>
  <c r="AR11" i="19"/>
  <c r="N8" i="19" s="1"/>
  <c r="AJ66" i="19"/>
  <c r="AU66" i="19"/>
  <c r="AL67" i="19"/>
  <c r="AP17" i="19"/>
  <c r="L14" i="19" s="1"/>
  <c r="AJ12" i="19"/>
  <c r="F9" i="19" s="1"/>
  <c r="AN37" i="19"/>
  <c r="J34" i="19" s="1"/>
  <c r="AL30" i="19"/>
  <c r="H27" i="19" s="1"/>
  <c r="AJ25" i="19"/>
  <c r="F22" i="19" s="1"/>
  <c r="AU13" i="19"/>
  <c r="AJ32" i="19"/>
  <c r="F29" i="19" s="1"/>
  <c r="AJ31" i="19"/>
  <c r="F28" i="19" s="1"/>
  <c r="AJ27" i="19"/>
  <c r="F24" i="19" s="1"/>
  <c r="AJ26" i="19"/>
  <c r="F23" i="19" s="1"/>
  <c r="AJ11" i="19"/>
  <c r="F8" i="19" s="1"/>
  <c r="AN23" i="19"/>
  <c r="J20" i="19" s="1"/>
  <c r="AX16" i="19"/>
  <c r="AJ28" i="19"/>
  <c r="F25" i="19" s="1"/>
  <c r="AP21" i="19"/>
  <c r="L18" i="19" s="1"/>
  <c r="AR21" i="19"/>
  <c r="N18" i="19" s="1"/>
  <c r="AJ18" i="19"/>
  <c r="F15" i="19" s="1"/>
  <c r="BB12" i="19"/>
  <c r="AL68" i="19"/>
  <c r="AR68" i="19"/>
  <c r="AR58" i="19"/>
  <c r="AL69" i="19"/>
  <c r="AJ65" i="19"/>
  <c r="AJ63" i="19"/>
  <c r="AJ60" i="19"/>
  <c r="AW57" i="19"/>
  <c r="AL57" i="19"/>
  <c r="AR56" i="19"/>
  <c r="AR52" i="19"/>
  <c r="AR44" i="19"/>
  <c r="AR66" i="19"/>
  <c r="BC66" i="19"/>
  <c r="BA65" i="19"/>
  <c r="AR64" i="19"/>
  <c r="AJ62" i="19"/>
  <c r="AN61" i="19"/>
  <c r="AY61" i="19"/>
  <c r="AY55" i="19"/>
  <c r="AN55" i="19"/>
  <c r="AU52" i="19"/>
  <c r="AJ52" i="19"/>
  <c r="AN51" i="19"/>
  <c r="AY51" i="19"/>
  <c r="AL51" i="19"/>
  <c r="AR46" i="19"/>
  <c r="AJ43" i="19"/>
  <c r="AP41" i="19"/>
  <c r="L38" i="19" s="1"/>
  <c r="AP34" i="19"/>
  <c r="L31" i="19" s="1"/>
  <c r="AL50" i="19"/>
  <c r="AP38" i="19"/>
  <c r="L35" i="19" s="1"/>
  <c r="AL36" i="19"/>
  <c r="H33" i="19" s="1"/>
  <c r="AR47" i="19"/>
  <c r="BC47" i="19"/>
  <c r="AP40" i="19"/>
  <c r="L37" i="19" s="1"/>
  <c r="AP39" i="19"/>
  <c r="L36" i="19" s="1"/>
  <c r="AJ48" i="19"/>
  <c r="AV44" i="19"/>
  <c r="BA42" i="19"/>
  <c r="AP42" i="19"/>
  <c r="AR42" i="19"/>
  <c r="BC41" i="19"/>
  <c r="AU35" i="19"/>
  <c r="AJ35" i="19"/>
  <c r="F32" i="19" s="1"/>
  <c r="AP33" i="19"/>
  <c r="L30" i="19" s="1"/>
  <c r="AR29" i="19"/>
  <c r="N26" i="19" s="1"/>
  <c r="AN20" i="19"/>
  <c r="J17" i="19" s="1"/>
  <c r="AY19" i="19"/>
  <c r="AJ19" i="19"/>
  <c r="F16" i="19" s="1"/>
  <c r="AL16" i="19"/>
  <c r="H13" i="19" s="1"/>
  <c r="AN11" i="19"/>
  <c r="J8" i="19" s="1"/>
  <c r="AP44" i="19"/>
  <c r="BA44" i="19"/>
  <c r="AP25" i="19"/>
  <c r="L22" i="19" s="1"/>
  <c r="AP22" i="19"/>
  <c r="L19" i="19" s="1"/>
  <c r="AJ17" i="19"/>
  <c r="F14" i="19" s="1"/>
  <c r="AJ41" i="19"/>
  <c r="F38" i="19" s="1"/>
  <c r="AL37" i="19"/>
  <c r="H34" i="19" s="1"/>
  <c r="AJ30" i="19"/>
  <c r="F27" i="19" s="1"/>
  <c r="AL27" i="19"/>
  <c r="H24" i="19" s="1"/>
  <c r="AR25" i="19"/>
  <c r="N22" i="19" s="1"/>
  <c r="AL14" i="19"/>
  <c r="H11" i="19" s="1"/>
  <c r="AY31" i="19"/>
  <c r="AN32" i="19"/>
  <c r="J29" i="19" s="1"/>
  <c r="AR32" i="19"/>
  <c r="N29" i="19" s="1"/>
  <c r="AR31" i="19"/>
  <c r="N28" i="19" s="1"/>
  <c r="AR27" i="19"/>
  <c r="N24" i="19" s="1"/>
  <c r="AR26" i="19"/>
  <c r="N23" i="19" s="1"/>
  <c r="AL23" i="19"/>
  <c r="H20" i="19" s="1"/>
  <c r="AV19" i="19"/>
  <c r="AY16" i="19"/>
  <c r="AP28" i="19"/>
  <c r="L25" i="19" s="1"/>
  <c r="AR28" i="19"/>
  <c r="N25" i="19" s="1"/>
  <c r="AN21" i="19"/>
  <c r="J18" i="19" s="1"/>
  <c r="AP18" i="19"/>
  <c r="L15" i="19" s="1"/>
  <c r="AR18" i="19"/>
  <c r="N15" i="19" s="1"/>
  <c r="AP70" i="18"/>
  <c r="BA70" i="18"/>
  <c r="AJ67" i="18"/>
  <c r="AW70" i="18"/>
  <c r="AL70" i="18"/>
  <c r="AP59" i="18"/>
  <c r="BA58" i="18"/>
  <c r="BA67" i="18"/>
  <c r="AP68" i="18"/>
  <c r="AP69" i="18"/>
  <c r="AN65" i="18"/>
  <c r="AN58" i="18"/>
  <c r="AL56" i="18"/>
  <c r="AP50" i="18"/>
  <c r="AR64" i="18"/>
  <c r="AP62" i="18"/>
  <c r="AL60" i="18"/>
  <c r="AR63" i="18"/>
  <c r="AP61" i="18"/>
  <c r="AJ54" i="18"/>
  <c r="AP49" i="18"/>
  <c r="AP53" i="18"/>
  <c r="AN53" i="18"/>
  <c r="AJ45" i="18"/>
  <c r="AL44" i="18"/>
  <c r="AW43" i="18"/>
  <c r="BC32" i="18"/>
  <c r="AP52" i="18"/>
  <c r="AL52" i="18"/>
  <c r="AL48" i="18"/>
  <c r="AW48" i="18"/>
  <c r="AJ40" i="18"/>
  <c r="AL38" i="18"/>
  <c r="AL34" i="18"/>
  <c r="AL30" i="18"/>
  <c r="AP51" i="18"/>
  <c r="AL47" i="18"/>
  <c r="AW39" i="18"/>
  <c r="AL35" i="18"/>
  <c r="AL31" i="18"/>
  <c r="H28" i="18" s="1"/>
  <c r="AP46" i="18"/>
  <c r="BA46" i="18"/>
  <c r="AJ43" i="18"/>
  <c r="AP39" i="18"/>
  <c r="L36" i="18" s="1"/>
  <c r="AJ37" i="18"/>
  <c r="AJ33" i="18"/>
  <c r="BC24" i="18"/>
  <c r="AR25" i="18"/>
  <c r="AR21" i="18"/>
  <c r="AR17" i="18"/>
  <c r="AJ41" i="18"/>
  <c r="AU41" i="18"/>
  <c r="BB38" i="18"/>
  <c r="AP34" i="18"/>
  <c r="AJ13" i="18"/>
  <c r="BB33" i="18"/>
  <c r="AP24" i="18"/>
  <c r="AN22" i="18"/>
  <c r="AN13" i="18"/>
  <c r="AN15" i="18"/>
  <c r="AJ12" i="18"/>
  <c r="AP14" i="18"/>
  <c r="AJ21" i="18"/>
  <c r="AR20" i="18"/>
  <c r="AL42" i="18"/>
  <c r="H37" i="18" s="1"/>
  <c r="AW42" i="18"/>
  <c r="AL57" i="18"/>
  <c r="AL68" i="18"/>
  <c r="AR70" i="18"/>
  <c r="BC70" i="18"/>
  <c r="AN69" i="18"/>
  <c r="AR66" i="18"/>
  <c r="BC58" i="18"/>
  <c r="AR58" i="18"/>
  <c r="AJ68" i="18"/>
  <c r="AL69" i="18"/>
  <c r="AL65" i="18"/>
  <c r="AW65" i="18"/>
  <c r="AL64" i="18"/>
  <c r="BA64" i="18"/>
  <c r="AP64" i="18"/>
  <c r="AJ63" i="18"/>
  <c r="AN62" i="18"/>
  <c r="AJ60" i="18"/>
  <c r="AL63" i="18"/>
  <c r="AN61" i="18"/>
  <c r="AP54" i="18"/>
  <c r="BA54" i="18"/>
  <c r="AJ55" i="18"/>
  <c r="AN49" i="18"/>
  <c r="BC53" i="18"/>
  <c r="AR53" i="18"/>
  <c r="AN45" i="18"/>
  <c r="AN33" i="18"/>
  <c r="AR52" i="18"/>
  <c r="AJ48" i="18"/>
  <c r="AU48" i="18"/>
  <c r="AR40" i="18"/>
  <c r="AN51" i="18"/>
  <c r="AN47" i="18"/>
  <c r="AP37" i="18"/>
  <c r="AL46" i="18"/>
  <c r="AJ44" i="18"/>
  <c r="AR43" i="18"/>
  <c r="BC43" i="18"/>
  <c r="AY39" i="18"/>
  <c r="AN39" i="18"/>
  <c r="AN36" i="18"/>
  <c r="AN32" i="18"/>
  <c r="AY41" i="18"/>
  <c r="AN41" i="18"/>
  <c r="AR41" i="18"/>
  <c r="AJ26" i="18"/>
  <c r="AR13" i="18"/>
  <c r="AN24" i="18"/>
  <c r="AL23" i="18"/>
  <c r="AV20" i="18"/>
  <c r="AN12" i="18"/>
  <c r="AY11" i="18"/>
  <c r="AJ16" i="18"/>
  <c r="AP15" i="18"/>
  <c r="AP12" i="18"/>
  <c r="AR14" i="18"/>
  <c r="AL14" i="18"/>
  <c r="AP19" i="18"/>
  <c r="AL11" i="18"/>
  <c r="AL27" i="18"/>
  <c r="AL67" i="18"/>
  <c r="AR65" i="18"/>
  <c r="AP57" i="18"/>
  <c r="AR68" i="18"/>
  <c r="AJ66" i="18"/>
  <c r="AR57" i="18"/>
  <c r="AR62" i="18"/>
  <c r="AY54" i="18"/>
  <c r="AN54" i="18"/>
  <c r="AN64" i="18"/>
  <c r="AL62" i="18"/>
  <c r="AJ61" i="18"/>
  <c r="BC59" i="18"/>
  <c r="AR60" i="18"/>
  <c r="AN63" i="18"/>
  <c r="AR61" i="18"/>
  <c r="BC54" i="18"/>
  <c r="AR55" i="18"/>
  <c r="AR42" i="18"/>
  <c r="BC42" i="18"/>
  <c r="AJ56" i="18"/>
  <c r="AU56" i="18"/>
  <c r="AL53" i="18"/>
  <c r="AW49" i="18"/>
  <c r="AL45" i="18"/>
  <c r="AP44" i="18"/>
  <c r="AN37" i="18"/>
  <c r="AL33" i="18"/>
  <c r="AY55" i="18"/>
  <c r="AJ52" i="18"/>
  <c r="AN48" i="18"/>
  <c r="AY48" i="18"/>
  <c r="BA47" i="18"/>
  <c r="AP40" i="18"/>
  <c r="AJ35" i="18"/>
  <c r="AJ31" i="18"/>
  <c r="AU50" i="18"/>
  <c r="AJ51" i="18"/>
  <c r="AJ47" i="18"/>
  <c r="AR28" i="18"/>
  <c r="AN46" i="18"/>
  <c r="AP43" i="18"/>
  <c r="AP38" i="18"/>
  <c r="AL36" i="18"/>
  <c r="AL32" i="18"/>
  <c r="AR27" i="18"/>
  <c r="BA41" i="18"/>
  <c r="AP41" i="18"/>
  <c r="AP16" i="18"/>
  <c r="AP26" i="18"/>
  <c r="AN23" i="18"/>
  <c r="AP13" i="18"/>
  <c r="AJ20" i="18"/>
  <c r="AL19" i="18"/>
  <c r="AJ18" i="18"/>
  <c r="BC23" i="18"/>
  <c r="AR15" i="18"/>
  <c r="AL15" i="18"/>
  <c r="AL12" i="18"/>
  <c r="BB22" i="18"/>
  <c r="AJ14" i="18"/>
  <c r="AR11" i="18"/>
  <c r="AL22" i="18"/>
  <c r="AR30" i="18"/>
  <c r="AR50" i="18"/>
  <c r="BC49" i="18"/>
  <c r="AR67" i="18"/>
  <c r="AN70" i="18"/>
  <c r="AY70" i="18"/>
  <c r="AJ59" i="18"/>
  <c r="AJ69" i="18"/>
  <c r="AU69" i="18"/>
  <c r="AR69" i="18"/>
  <c r="AY66" i="18"/>
  <c r="AN66" i="18"/>
  <c r="AJ58" i="18"/>
  <c r="AN68" i="18"/>
  <c r="AP60" i="18"/>
  <c r="AR56" i="18"/>
  <c r="BC56" i="18"/>
  <c r="AN50" i="18"/>
  <c r="AJ64" i="18"/>
  <c r="AU64" i="18"/>
  <c r="AJ62" i="18"/>
  <c r="AN60" i="18"/>
  <c r="AP63" i="18"/>
  <c r="AL61" i="18"/>
  <c r="AU53" i="18"/>
  <c r="AJ53" i="18"/>
  <c r="AP45" i="18"/>
  <c r="AN44" i="18"/>
  <c r="AL37" i="18"/>
  <c r="AN52" i="18"/>
  <c r="AR48" i="18"/>
  <c r="BC48" i="18"/>
  <c r="AN38" i="18"/>
  <c r="AN34" i="18"/>
  <c r="AN30" i="18"/>
  <c r="AJ28" i="18"/>
  <c r="AW51" i="18"/>
  <c r="AL51" i="18"/>
  <c r="AR51" i="18"/>
  <c r="AR47" i="18"/>
  <c r="AN35" i="18"/>
  <c r="AP33" i="18"/>
  <c r="AN31" i="18"/>
  <c r="AN28" i="18"/>
  <c r="AU49" i="18"/>
  <c r="AJ46" i="18"/>
  <c r="AN43" i="18"/>
  <c r="AR29" i="18"/>
  <c r="AL41" i="18"/>
  <c r="AR35" i="18"/>
  <c r="BC35" i="18"/>
  <c r="BC31" i="18"/>
  <c r="AL16" i="18"/>
  <c r="AN26" i="18"/>
  <c r="BC33" i="18"/>
  <c r="AJ22" i="18"/>
  <c r="BC45" i="18"/>
  <c r="AR45" i="18"/>
  <c r="AN20" i="18"/>
  <c r="AN19" i="18"/>
  <c r="AN18" i="18"/>
  <c r="AJ15" i="18"/>
  <c r="AR12" i="18"/>
  <c r="BC22" i="18"/>
  <c r="AN14" i="18"/>
  <c r="AL17" i="18"/>
  <c r="AP11" i="18"/>
  <c r="AJ36" i="18"/>
  <c r="AU36" i="18"/>
  <c r="BA28" i="18"/>
  <c r="AP29" i="18"/>
  <c r="AR60" i="17"/>
  <c r="AR70" i="17"/>
  <c r="BC70" i="17"/>
  <c r="AR68" i="17"/>
  <c r="AJ64" i="17"/>
  <c r="AL62" i="17"/>
  <c r="AN58" i="17"/>
  <c r="AN67" i="17"/>
  <c r="AL48" i="17"/>
  <c r="AL69" i="17"/>
  <c r="AN59" i="17"/>
  <c r="AP56" i="17"/>
  <c r="AR48" i="17"/>
  <c r="AP63" i="17"/>
  <c r="AN61" i="17"/>
  <c r="AJ52" i="17"/>
  <c r="AN57" i="17"/>
  <c r="AR57" i="17"/>
  <c r="AJ49" i="17"/>
  <c r="AN44" i="17"/>
  <c r="AN40" i="17"/>
  <c r="J37" i="17" s="1"/>
  <c r="AN53" i="17"/>
  <c r="AY52" i="17"/>
  <c r="AP46" i="17"/>
  <c r="AJ44" i="17"/>
  <c r="AL41" i="17"/>
  <c r="H38" i="17" s="1"/>
  <c r="AR35" i="17"/>
  <c r="N32" i="17" s="1"/>
  <c r="AL65" i="17"/>
  <c r="AJ50" i="17"/>
  <c r="AL44" i="17"/>
  <c r="AL42" i="17"/>
  <c r="AW42" i="17"/>
  <c r="AT47" i="17"/>
  <c r="BC45" i="17"/>
  <c r="AR45" i="17"/>
  <c r="AY43" i="17"/>
  <c r="AN43" i="17"/>
  <c r="AN36" i="17"/>
  <c r="J33" i="17" s="1"/>
  <c r="AJ34" i="17"/>
  <c r="F31" i="17" s="1"/>
  <c r="AU33" i="17"/>
  <c r="AL33" i="17"/>
  <c r="H30" i="17" s="1"/>
  <c r="AL31" i="17"/>
  <c r="H28" i="17" s="1"/>
  <c r="AL29" i="17"/>
  <c r="H26" i="17" s="1"/>
  <c r="BC31" i="17"/>
  <c r="BC28" i="17"/>
  <c r="AN38" i="17"/>
  <c r="J35" i="17" s="1"/>
  <c r="AJ37" i="17"/>
  <c r="F34" i="17" s="1"/>
  <c r="AL37" i="17"/>
  <c r="H34" i="17" s="1"/>
  <c r="AR27" i="17"/>
  <c r="N24" i="17" s="1"/>
  <c r="AT28" i="17"/>
  <c r="AR23" i="17"/>
  <c r="N20" i="17" s="1"/>
  <c r="AJ15" i="17"/>
  <c r="F12" i="17" s="1"/>
  <c r="AJ11" i="17"/>
  <c r="F8" i="17" s="1"/>
  <c r="AJ24" i="17"/>
  <c r="F21" i="17" s="1"/>
  <c r="AL17" i="17"/>
  <c r="H14" i="17" s="1"/>
  <c r="AN15" i="17"/>
  <c r="J12" i="17" s="1"/>
  <c r="AN13" i="17"/>
  <c r="J10" i="17" s="1"/>
  <c r="AN11" i="17"/>
  <c r="J8" i="17" s="1"/>
  <c r="AR30" i="17"/>
  <c r="N27" i="17" s="1"/>
  <c r="AJ66" i="17"/>
  <c r="AJ25" i="17"/>
  <c r="F22" i="17" s="1"/>
  <c r="AY22" i="17"/>
  <c r="AP26" i="17"/>
  <c r="L23" i="17" s="1"/>
  <c r="AP22" i="17"/>
  <c r="L19" i="17" s="1"/>
  <c r="BC19" i="17"/>
  <c r="AR20" i="17"/>
  <c r="N17" i="17" s="1"/>
  <c r="AN18" i="17"/>
  <c r="J15" i="17" s="1"/>
  <c r="AP16" i="17"/>
  <c r="L13" i="17" s="1"/>
  <c r="AP12" i="17"/>
  <c r="L9" i="17" s="1"/>
  <c r="BC16" i="17"/>
  <c r="BC13" i="17"/>
  <c r="AP55" i="17"/>
  <c r="AR66" i="17"/>
  <c r="BC66" i="17"/>
  <c r="AN70" i="17"/>
  <c r="AY70" i="17"/>
  <c r="AP68" i="17"/>
  <c r="AR64" i="17"/>
  <c r="AJ60" i="17"/>
  <c r="AL58" i="17"/>
  <c r="AL67" i="17"/>
  <c r="AW67" i="17"/>
  <c r="AR54" i="17"/>
  <c r="AL47" i="17"/>
  <c r="AJ69" i="17"/>
  <c r="AU69" i="17"/>
  <c r="AL59" i="17"/>
  <c r="AW59" i="17"/>
  <c r="AY63" i="17"/>
  <c r="AN63" i="17"/>
  <c r="AL61" i="17"/>
  <c r="AW55" i="17"/>
  <c r="AR52" i="17"/>
  <c r="BA57" i="17"/>
  <c r="AP57" i="17"/>
  <c r="AN49" i="17"/>
  <c r="AR49" i="17"/>
  <c r="AN42" i="17"/>
  <c r="AP39" i="17"/>
  <c r="L36" i="17" s="1"/>
  <c r="AL53" i="17"/>
  <c r="AR50" i="17"/>
  <c r="BC50" i="17"/>
  <c r="AL46" i="17"/>
  <c r="AJ35" i="17"/>
  <c r="F32" i="17" s="1"/>
  <c r="AJ65" i="17"/>
  <c r="AL50" i="17"/>
  <c r="AP44" i="17"/>
  <c r="AJ41" i="17"/>
  <c r="F38" i="17" s="1"/>
  <c r="AP36" i="17"/>
  <c r="L33" i="17" s="1"/>
  <c r="AR40" i="17"/>
  <c r="N37" i="17" s="1"/>
  <c r="AN35" i="17"/>
  <c r="J32" i="17" s="1"/>
  <c r="AR34" i="17"/>
  <c r="N31" i="17" s="1"/>
  <c r="AN32" i="17"/>
  <c r="J29" i="17" s="1"/>
  <c r="AN30" i="17"/>
  <c r="J27" i="17" s="1"/>
  <c r="AN28" i="17"/>
  <c r="J25" i="17" s="1"/>
  <c r="BA40" i="17"/>
  <c r="AP38" i="17"/>
  <c r="L35" i="17" s="1"/>
  <c r="AN37" i="17"/>
  <c r="J34" i="17" s="1"/>
  <c r="AZ31" i="17"/>
  <c r="AL27" i="17"/>
  <c r="H24" i="17" s="1"/>
  <c r="AV35" i="17"/>
  <c r="AU32" i="17"/>
  <c r="AU29" i="17"/>
  <c r="AP21" i="17"/>
  <c r="L18" i="17" s="1"/>
  <c r="AL23" i="17"/>
  <c r="H20" i="17" s="1"/>
  <c r="AJ14" i="17"/>
  <c r="F11" i="17" s="1"/>
  <c r="AP24" i="17"/>
  <c r="L21" i="17" s="1"/>
  <c r="AL15" i="17"/>
  <c r="H12" i="17" s="1"/>
  <c r="AL13" i="17"/>
  <c r="H10" i="17" s="1"/>
  <c r="AJ31" i="17"/>
  <c r="F28" i="17" s="1"/>
  <c r="AL11" i="17"/>
  <c r="H8" i="17" s="1"/>
  <c r="AN68" i="17"/>
  <c r="AP25" i="17"/>
  <c r="L22" i="17" s="1"/>
  <c r="AY20" i="17"/>
  <c r="AR26" i="17"/>
  <c r="N23" i="17" s="1"/>
  <c r="AR22" i="17"/>
  <c r="N19" i="17" s="1"/>
  <c r="AP15" i="17"/>
  <c r="L12" i="17" s="1"/>
  <c r="AP11" i="17"/>
  <c r="L8" i="17" s="1"/>
  <c r="AY23" i="17"/>
  <c r="BC14" i="17"/>
  <c r="BB13" i="17"/>
  <c r="AR62" i="17"/>
  <c r="AL70" i="17"/>
  <c r="AW70" i="17"/>
  <c r="AN66" i="17"/>
  <c r="AP64" i="17"/>
  <c r="AW68" i="17"/>
  <c r="AJ67" i="17"/>
  <c r="BA69" i="17"/>
  <c r="AP69" i="17"/>
  <c r="AR69" i="17"/>
  <c r="AJ59" i="17"/>
  <c r="AJ56" i="17"/>
  <c r="AJ54" i="17"/>
  <c r="AU54" i="17"/>
  <c r="AR47" i="17"/>
  <c r="AL63" i="17"/>
  <c r="AW63" i="17"/>
  <c r="AJ61" i="17"/>
  <c r="AU61" i="17"/>
  <c r="AN54" i="17"/>
  <c r="AY54" i="17"/>
  <c r="AP52" i="17"/>
  <c r="AL57" i="17"/>
  <c r="BA48" i="17"/>
  <c r="AP49" i="17"/>
  <c r="AY41" i="17"/>
  <c r="AN41" i="17"/>
  <c r="J38" i="17" s="1"/>
  <c r="AJ53" i="17"/>
  <c r="AR36" i="17"/>
  <c r="N33" i="17" s="1"/>
  <c r="BA65" i="17"/>
  <c r="AP65" i="17"/>
  <c r="AR65" i="17"/>
  <c r="AN50" i="17"/>
  <c r="AY50" i="17"/>
  <c r="AR41" i="17"/>
  <c r="N38" i="17" s="1"/>
  <c r="BC41" i="17"/>
  <c r="AP35" i="17"/>
  <c r="L32" i="17" s="1"/>
  <c r="AN45" i="17"/>
  <c r="AJ43" i="17"/>
  <c r="AW34" i="17"/>
  <c r="AL34" i="17"/>
  <c r="H31" i="17" s="1"/>
  <c r="AL32" i="17"/>
  <c r="H29" i="17" s="1"/>
  <c r="AL30" i="17"/>
  <c r="H27" i="17" s="1"/>
  <c r="AL28" i="17"/>
  <c r="H25" i="17" s="1"/>
  <c r="BC32" i="17"/>
  <c r="AJ27" i="17"/>
  <c r="F24" i="17" s="1"/>
  <c r="AR38" i="17"/>
  <c r="N35" i="17" s="1"/>
  <c r="AP37" i="17"/>
  <c r="L34" i="17" s="1"/>
  <c r="AZ30" i="17"/>
  <c r="AW35" i="17"/>
  <c r="AP20" i="17"/>
  <c r="L17" i="17" s="1"/>
  <c r="AJ23" i="17"/>
  <c r="F20" i="17" s="1"/>
  <c r="AJ13" i="17"/>
  <c r="F10" i="17" s="1"/>
  <c r="AR24" i="17"/>
  <c r="N21" i="17" s="1"/>
  <c r="AN16" i="17"/>
  <c r="J13" i="17" s="1"/>
  <c r="AN14" i="17"/>
  <c r="J11" i="17" s="1"/>
  <c r="AN12" i="17"/>
  <c r="J9" i="17" s="1"/>
  <c r="AP34" i="17"/>
  <c r="L31" i="17" s="1"/>
  <c r="AP54" i="17"/>
  <c r="AR55" i="17"/>
  <c r="AR25" i="17"/>
  <c r="N22" i="17" s="1"/>
  <c r="AJ26" i="17"/>
  <c r="F23" i="17" s="1"/>
  <c r="AL26" i="17"/>
  <c r="H23" i="17" s="1"/>
  <c r="AL22" i="17"/>
  <c r="H19" i="17" s="1"/>
  <c r="AU19" i="17"/>
  <c r="AP14" i="17"/>
  <c r="L11" i="17" s="1"/>
  <c r="BC15" i="17"/>
  <c r="BC11" i="17"/>
  <c r="AR58" i="17"/>
  <c r="BC58" i="17"/>
  <c r="AJ68" i="17"/>
  <c r="AL66" i="17"/>
  <c r="AN62" i="17"/>
  <c r="AP60" i="17"/>
  <c r="AP51" i="17"/>
  <c r="AP67" i="17"/>
  <c r="AN56" i="17"/>
  <c r="AN69" i="17"/>
  <c r="AR63" i="17"/>
  <c r="AP59" i="17"/>
  <c r="AR56" i="17"/>
  <c r="AL52" i="17"/>
  <c r="AJ63" i="17"/>
  <c r="BA61" i="17"/>
  <c r="AP61" i="17"/>
  <c r="AR61" i="17"/>
  <c r="AW54" i="17"/>
  <c r="AL54" i="17"/>
  <c r="AJ57" i="17"/>
  <c r="AU57" i="17"/>
  <c r="AL49" i="17"/>
  <c r="AN46" i="17"/>
  <c r="AY46" i="17"/>
  <c r="AP53" i="17"/>
  <c r="AR53" i="17"/>
  <c r="AJ46" i="17"/>
  <c r="AU46" i="17"/>
  <c r="AJ42" i="17"/>
  <c r="AJ36" i="17"/>
  <c r="F33" i="17" s="1"/>
  <c r="AN65" i="17"/>
  <c r="AP50" i="17"/>
  <c r="AP42" i="17"/>
  <c r="BA42" i="17"/>
  <c r="AJ45" i="17"/>
  <c r="BC43" i="17"/>
  <c r="AR43" i="17"/>
  <c r="AR39" i="17"/>
  <c r="N36" i="17" s="1"/>
  <c r="AZ40" i="17"/>
  <c r="AN34" i="17"/>
  <c r="J31" i="17" s="1"/>
  <c r="AN33" i="17"/>
  <c r="J30" i="17" s="1"/>
  <c r="AN31" i="17"/>
  <c r="J28" i="17" s="1"/>
  <c r="AN29" i="17"/>
  <c r="J26" i="17" s="1"/>
  <c r="AN27" i="17"/>
  <c r="J24" i="17" s="1"/>
  <c r="AJ38" i="17"/>
  <c r="F35" i="17" s="1"/>
  <c r="AL38" i="17"/>
  <c r="H35" i="17" s="1"/>
  <c r="AR37" i="17"/>
  <c r="N34" i="17" s="1"/>
  <c r="AU28" i="17"/>
  <c r="AP19" i="17"/>
  <c r="L16" i="17" s="1"/>
  <c r="AP18" i="17"/>
  <c r="L15" i="17" s="1"/>
  <c r="AP17" i="17"/>
  <c r="L14" i="17" s="1"/>
  <c r="BA27" i="17"/>
  <c r="AP23" i="17"/>
  <c r="L20" i="17" s="1"/>
  <c r="AY21" i="17"/>
  <c r="AY19" i="17"/>
  <c r="AJ16" i="17"/>
  <c r="F13" i="17" s="1"/>
  <c r="AJ12" i="17"/>
  <c r="F9" i="17" s="1"/>
  <c r="AN25" i="17"/>
  <c r="J22" i="17" s="1"/>
  <c r="AL24" i="17"/>
  <c r="H21" i="17" s="1"/>
  <c r="AL16" i="17"/>
  <c r="H13" i="17" s="1"/>
  <c r="AL14" i="17"/>
  <c r="H11" i="17" s="1"/>
  <c r="AL12" i="17"/>
  <c r="H9" i="17" s="1"/>
  <c r="AP29" i="17"/>
  <c r="L26" i="17" s="1"/>
  <c r="AN48" i="17"/>
  <c r="AJ51" i="17"/>
  <c r="AL25" i="17"/>
  <c r="H22" i="17" s="1"/>
  <c r="AN26" i="17"/>
  <c r="J23" i="17" s="1"/>
  <c r="AJ22" i="17"/>
  <c r="F19" i="17" s="1"/>
  <c r="AJ21" i="17"/>
  <c r="F18" i="17" s="1"/>
  <c r="AP13" i="17"/>
  <c r="L10" i="17" s="1"/>
  <c r="BC17" i="17"/>
  <c r="BB12" i="17"/>
  <c r="BB11" i="17"/>
  <c r="AJ66" i="16"/>
  <c r="AU66" i="16"/>
  <c r="AP63" i="16"/>
  <c r="AN59" i="16"/>
  <c r="AW70" i="16"/>
  <c r="AL70" i="16"/>
  <c r="AR69" i="16"/>
  <c r="AV63" i="16"/>
  <c r="AW58" i="16"/>
  <c r="AL58" i="16"/>
  <c r="AR56" i="16"/>
  <c r="AJ64" i="16"/>
  <c r="AP62" i="16"/>
  <c r="BA61" i="16"/>
  <c r="AL61" i="16"/>
  <c r="AP68" i="16"/>
  <c r="AL66" i="16"/>
  <c r="AR65" i="16"/>
  <c r="AU57" i="16"/>
  <c r="AJ49" i="16"/>
  <c r="AR49" i="16"/>
  <c r="AL47" i="16"/>
  <c r="AW46" i="16"/>
  <c r="AL60" i="16"/>
  <c r="AW60" i="16"/>
  <c r="AP60" i="16"/>
  <c r="BA60" i="16"/>
  <c r="AL48" i="16"/>
  <c r="AY49" i="16"/>
  <c r="AN50" i="16"/>
  <c r="AN43" i="16"/>
  <c r="AP37" i="16"/>
  <c r="L34" i="16" s="1"/>
  <c r="AN33" i="16"/>
  <c r="J30" i="16" s="1"/>
  <c r="AP26" i="16"/>
  <c r="L23" i="16" s="1"/>
  <c r="AR43" i="16"/>
  <c r="AL41" i="16"/>
  <c r="H38" i="16" s="1"/>
  <c r="AN38" i="16"/>
  <c r="J35" i="16" s="1"/>
  <c r="AR31" i="16"/>
  <c r="N28" i="16" s="1"/>
  <c r="AJ29" i="16"/>
  <c r="F26" i="16" s="1"/>
  <c r="AL27" i="16"/>
  <c r="H24" i="16" s="1"/>
  <c r="AP55" i="16"/>
  <c r="BA39" i="16"/>
  <c r="AP39" i="16"/>
  <c r="L36" i="16" s="1"/>
  <c r="AL37" i="16"/>
  <c r="H34" i="16" s="1"/>
  <c r="AN36" i="16"/>
  <c r="J33" i="16" s="1"/>
  <c r="AL34" i="16"/>
  <c r="H31" i="16" s="1"/>
  <c r="AN54" i="16"/>
  <c r="AR54" i="16"/>
  <c r="AR51" i="16"/>
  <c r="BC51" i="16"/>
  <c r="AL42" i="16"/>
  <c r="AU39" i="16"/>
  <c r="AJ40" i="16"/>
  <c r="F37" i="16" s="1"/>
  <c r="AW35" i="16"/>
  <c r="AL35" i="16"/>
  <c r="H32" i="16" s="1"/>
  <c r="AJ32" i="16"/>
  <c r="F29" i="16" s="1"/>
  <c r="AR30" i="16"/>
  <c r="N27" i="16" s="1"/>
  <c r="AN27" i="16"/>
  <c r="J24" i="16" s="1"/>
  <c r="AN24" i="16"/>
  <c r="J21" i="16" s="1"/>
  <c r="AU24" i="16"/>
  <c r="BC23" i="16"/>
  <c r="BC22" i="16"/>
  <c r="BC21" i="16"/>
  <c r="BC17" i="16"/>
  <c r="BA32" i="16"/>
  <c r="AZ27" i="16"/>
  <c r="AU23" i="16"/>
  <c r="AU18" i="16"/>
  <c r="AL23" i="16"/>
  <c r="H20" i="16" s="1"/>
  <c r="AL21" i="16"/>
  <c r="H18" i="16" s="1"/>
  <c r="AL19" i="16"/>
  <c r="H16" i="16" s="1"/>
  <c r="AL17" i="16"/>
  <c r="H14" i="16" s="1"/>
  <c r="AL16" i="16"/>
  <c r="H13" i="16" s="1"/>
  <c r="AP15" i="16"/>
  <c r="L12" i="16" s="1"/>
  <c r="AP14" i="16"/>
  <c r="L11" i="16" s="1"/>
  <c r="AR14" i="16"/>
  <c r="N11" i="16" s="1"/>
  <c r="AJ12" i="16"/>
  <c r="F9" i="16" s="1"/>
  <c r="AJ21" i="16"/>
  <c r="F18" i="16" s="1"/>
  <c r="AU20" i="16"/>
  <c r="AL11" i="16"/>
  <c r="H8" i="16" s="1"/>
  <c r="AJ11" i="16"/>
  <c r="F8" i="16" s="1"/>
  <c r="AU56" i="16"/>
  <c r="AJ56" i="16"/>
  <c r="AL13" i="16"/>
  <c r="H10" i="16" s="1"/>
  <c r="AN63" i="16"/>
  <c r="AR70" i="16"/>
  <c r="BC70" i="16"/>
  <c r="AN69" i="16"/>
  <c r="BC57" i="16"/>
  <c r="AR57" i="16"/>
  <c r="AJ61" i="16"/>
  <c r="AU61" i="16"/>
  <c r="AN68" i="16"/>
  <c r="AR66" i="16"/>
  <c r="BC66" i="16"/>
  <c r="AN65" i="16"/>
  <c r="AJ48" i="16"/>
  <c r="AP49" i="16"/>
  <c r="BA48" i="16"/>
  <c r="AL52" i="16"/>
  <c r="AJ46" i="16"/>
  <c r="AN60" i="16"/>
  <c r="AL53" i="16"/>
  <c r="AR45" i="16"/>
  <c r="AP50" i="16"/>
  <c r="AY41" i="16"/>
  <c r="AN41" i="16"/>
  <c r="J38" i="16" s="1"/>
  <c r="AN31" i="16"/>
  <c r="J28" i="16" s="1"/>
  <c r="AW43" i="16"/>
  <c r="AL43" i="16"/>
  <c r="AJ41" i="16"/>
  <c r="F38" i="16" s="1"/>
  <c r="AJ38" i="16"/>
  <c r="F35" i="16" s="1"/>
  <c r="AL33" i="16"/>
  <c r="H30" i="16" s="1"/>
  <c r="AR29" i="16"/>
  <c r="N26" i="16" s="1"/>
  <c r="AR55" i="16"/>
  <c r="BC55" i="16"/>
  <c r="AN39" i="16"/>
  <c r="J36" i="16" s="1"/>
  <c r="AJ37" i="16"/>
  <c r="F34" i="16" s="1"/>
  <c r="AJ36" i="16"/>
  <c r="F33" i="16" s="1"/>
  <c r="AJ34" i="16"/>
  <c r="F31" i="16" s="1"/>
  <c r="AP54" i="16"/>
  <c r="AJ51" i="16"/>
  <c r="AU51" i="16"/>
  <c r="AL51" i="16"/>
  <c r="AJ42" i="16"/>
  <c r="AN40" i="16"/>
  <c r="J37" i="16" s="1"/>
  <c r="AJ35" i="16"/>
  <c r="F32" i="16" s="1"/>
  <c r="AR32" i="16"/>
  <c r="N29" i="16" s="1"/>
  <c r="AL28" i="16"/>
  <c r="H25" i="16" s="1"/>
  <c r="AZ31" i="16"/>
  <c r="BB22" i="16"/>
  <c r="BB21" i="16"/>
  <c r="BB17" i="16"/>
  <c r="AN22" i="16"/>
  <c r="J19" i="16" s="1"/>
  <c r="AN20" i="16"/>
  <c r="J17" i="16" s="1"/>
  <c r="AN18" i="16"/>
  <c r="J15" i="16" s="1"/>
  <c r="AJ16" i="16"/>
  <c r="F13" i="16" s="1"/>
  <c r="AL15" i="16"/>
  <c r="H12" i="16" s="1"/>
  <c r="AN14" i="16"/>
  <c r="J11" i="16" s="1"/>
  <c r="AN12" i="16"/>
  <c r="J9" i="16" s="1"/>
  <c r="AR12" i="16"/>
  <c r="N9" i="16" s="1"/>
  <c r="AP19" i="16"/>
  <c r="L16" i="16" s="1"/>
  <c r="AJ26" i="16"/>
  <c r="F23" i="16" s="1"/>
  <c r="AU25" i="16"/>
  <c r="AR11" i="16"/>
  <c r="N8" i="16" s="1"/>
  <c r="AP69" i="16"/>
  <c r="AJ13" i="16"/>
  <c r="F10" i="16" s="1"/>
  <c r="AN62" i="16"/>
  <c r="AN67" i="16"/>
  <c r="AP70" i="16"/>
  <c r="BA70" i="16"/>
  <c r="AW69" i="16"/>
  <c r="AL69" i="16"/>
  <c r="AP58" i="16"/>
  <c r="AP65" i="16"/>
  <c r="AP64" i="16"/>
  <c r="AL62" i="16"/>
  <c r="AW62" i="16"/>
  <c r="AR61" i="16"/>
  <c r="AJ68" i="16"/>
  <c r="AP66" i="16"/>
  <c r="AL65" i="16"/>
  <c r="BF63" i="16" s="1"/>
  <c r="AY56" i="16"/>
  <c r="AN47" i="16"/>
  <c r="BC48" i="16"/>
  <c r="AR48" i="16"/>
  <c r="AN52" i="16"/>
  <c r="AR46" i="16"/>
  <c r="AJ60" i="16"/>
  <c r="AP53" i="16"/>
  <c r="AJ50" i="16"/>
  <c r="AR39" i="16"/>
  <c r="N36" i="16" s="1"/>
  <c r="AN29" i="16"/>
  <c r="J26" i="16" s="1"/>
  <c r="AP41" i="16"/>
  <c r="L38" i="16" s="1"/>
  <c r="BA41" i="16"/>
  <c r="AR38" i="16"/>
  <c r="N35" i="16" s="1"/>
  <c r="AJ33" i="16"/>
  <c r="F30" i="16" s="1"/>
  <c r="AL31" i="16"/>
  <c r="H28" i="16" s="1"/>
  <c r="AZ30" i="16"/>
  <c r="AJ55" i="16"/>
  <c r="AL39" i="16"/>
  <c r="H36" i="16" s="1"/>
  <c r="AR37" i="16"/>
  <c r="N34" i="16" s="1"/>
  <c r="AR36" i="16"/>
  <c r="N33" i="16" s="1"/>
  <c r="AR34" i="16"/>
  <c r="N31" i="16" s="1"/>
  <c r="AP25" i="16"/>
  <c r="L22" i="16" s="1"/>
  <c r="AL54" i="16"/>
  <c r="AN51" i="16"/>
  <c r="AW44" i="16"/>
  <c r="AR42" i="16"/>
  <c r="AR35" i="16"/>
  <c r="N32" i="16" s="1"/>
  <c r="AL30" i="16"/>
  <c r="H27" i="16" s="1"/>
  <c r="AJ28" i="16"/>
  <c r="F25" i="16" s="1"/>
  <c r="AR26" i="16"/>
  <c r="N23" i="16" s="1"/>
  <c r="BA31" i="16"/>
  <c r="BC18" i="16"/>
  <c r="BA47" i="16"/>
  <c r="AU22" i="16"/>
  <c r="AU19" i="16"/>
  <c r="AL22" i="16"/>
  <c r="H19" i="16" s="1"/>
  <c r="AL20" i="16"/>
  <c r="H17" i="16" s="1"/>
  <c r="AL18" i="16"/>
  <c r="H15" i="16" s="1"/>
  <c r="AP16" i="16"/>
  <c r="L13" i="16" s="1"/>
  <c r="AR16" i="16"/>
  <c r="N13" i="16" s="1"/>
  <c r="AJ15" i="16"/>
  <c r="F12" i="16" s="1"/>
  <c r="AL14" i="16"/>
  <c r="H11" i="16" s="1"/>
  <c r="AP12" i="16"/>
  <c r="L9" i="16" s="1"/>
  <c r="AN11" i="16"/>
  <c r="J8" i="16" s="1"/>
  <c r="AR20" i="16"/>
  <c r="N17" i="16" s="1"/>
  <c r="BC19" i="16"/>
  <c r="AN28" i="16"/>
  <c r="J25" i="16" s="1"/>
  <c r="AN53" i="16"/>
  <c r="AL57" i="16"/>
  <c r="AN13" i="16"/>
  <c r="J10" i="16" s="1"/>
  <c r="AR13" i="16"/>
  <c r="N10" i="16" s="1"/>
  <c r="AP67" i="16"/>
  <c r="BA67" i="16"/>
  <c r="AR64" i="16"/>
  <c r="AP59" i="16"/>
  <c r="AN70" i="16"/>
  <c r="AY70" i="16"/>
  <c r="AJ69" i="16"/>
  <c r="AU69" i="16"/>
  <c r="AW63" i="16"/>
  <c r="AN58" i="16"/>
  <c r="AL68" i="16"/>
  <c r="AN64" i="16"/>
  <c r="AR62" i="16"/>
  <c r="BC62" i="16"/>
  <c r="AN61" i="16"/>
  <c r="AR68" i="16"/>
  <c r="BC68" i="16"/>
  <c r="AN66" i="16"/>
  <c r="AJ65" i="16"/>
  <c r="AP52" i="16"/>
  <c r="AN46" i="16"/>
  <c r="AY48" i="16"/>
  <c r="AN48" i="16"/>
  <c r="AR47" i="16"/>
  <c r="AR60" i="16"/>
  <c r="AL49" i="16"/>
  <c r="AR44" i="16"/>
  <c r="AL50" i="16"/>
  <c r="AR50" i="16"/>
  <c r="AL38" i="16"/>
  <c r="H35" i="16" s="1"/>
  <c r="AP34" i="16"/>
  <c r="L31" i="16" s="1"/>
  <c r="AJ27" i="16"/>
  <c r="F24" i="16" s="1"/>
  <c r="AJ43" i="16"/>
  <c r="AU43" i="16"/>
  <c r="AP38" i="16"/>
  <c r="L35" i="16" s="1"/>
  <c r="AR33" i="16"/>
  <c r="N30" i="16" s="1"/>
  <c r="AJ31" i="16"/>
  <c r="F28" i="16" s="1"/>
  <c r="AL29" i="16"/>
  <c r="H26" i="16" s="1"/>
  <c r="AR27" i="16"/>
  <c r="N24" i="16" s="1"/>
  <c r="AN55" i="16"/>
  <c r="AY55" i="16"/>
  <c r="AL55" i="16"/>
  <c r="AW55" i="16"/>
  <c r="AZ47" i="16"/>
  <c r="AP36" i="16"/>
  <c r="L33" i="16" s="1"/>
  <c r="AP24" i="16"/>
  <c r="L21" i="16" s="1"/>
  <c r="AJ54" i="16"/>
  <c r="AP51" i="16"/>
  <c r="AL40" i="16"/>
  <c r="H37" i="16" s="1"/>
  <c r="AL32" i="16"/>
  <c r="H29" i="16" s="1"/>
  <c r="AJ30" i="16"/>
  <c r="F27" i="16" s="1"/>
  <c r="AR28" i="16"/>
  <c r="N25" i="16" s="1"/>
  <c r="AN25" i="16"/>
  <c r="J22" i="16" s="1"/>
  <c r="AP29" i="16"/>
  <c r="L26" i="16" s="1"/>
  <c r="BB18" i="16"/>
  <c r="BA27" i="16"/>
  <c r="AZ17" i="16"/>
  <c r="AT22" i="16"/>
  <c r="AT19" i="16"/>
  <c r="AN23" i="16"/>
  <c r="J20" i="16" s="1"/>
  <c r="AN21" i="16"/>
  <c r="J18" i="16" s="1"/>
  <c r="AN19" i="16"/>
  <c r="J16" i="16" s="1"/>
  <c r="AN17" i="16"/>
  <c r="J14" i="16" s="1"/>
  <c r="AN16" i="16"/>
  <c r="J13" i="16" s="1"/>
  <c r="AN15" i="16"/>
  <c r="J12" i="16" s="1"/>
  <c r="AR15" i="16"/>
  <c r="N12" i="16" s="1"/>
  <c r="AJ14" i="16"/>
  <c r="F11" i="16" s="1"/>
  <c r="AL12" i="16"/>
  <c r="H9" i="16" s="1"/>
  <c r="AP11" i="16"/>
  <c r="L8" i="16" s="1"/>
  <c r="AR25" i="16"/>
  <c r="N22" i="16" s="1"/>
  <c r="BC40" i="16"/>
  <c r="AR40" i="16"/>
  <c r="N37" i="16" s="1"/>
  <c r="AP44" i="16"/>
  <c r="BA44" i="16"/>
  <c r="AL67" i="16"/>
  <c r="AP13" i="16"/>
  <c r="L10" i="16" s="1"/>
  <c r="AL68" i="15"/>
  <c r="AJ65" i="15"/>
  <c r="AP58" i="15"/>
  <c r="AR68" i="15"/>
  <c r="BC67" i="15"/>
  <c r="AL65" i="15"/>
  <c r="AL66" i="15"/>
  <c r="BA61" i="15"/>
  <c r="AP61" i="15"/>
  <c r="AU58" i="15"/>
  <c r="AJ59" i="15"/>
  <c r="AL56" i="15"/>
  <c r="AJ44" i="15"/>
  <c r="AP69" i="15"/>
  <c r="AP56" i="15"/>
  <c r="BA56" i="15"/>
  <c r="AN63" i="15"/>
  <c r="BC66" i="15"/>
  <c r="AR60" i="15"/>
  <c r="BC60" i="15"/>
  <c r="AJ57" i="15"/>
  <c r="AU57" i="15"/>
  <c r="AN55" i="15"/>
  <c r="AJ52" i="15"/>
  <c r="AJ43" i="15"/>
  <c r="AJ50" i="15"/>
  <c r="AY35" i="15"/>
  <c r="AN35" i="15"/>
  <c r="J32" i="15" s="1"/>
  <c r="AR32" i="15"/>
  <c r="N29" i="15" s="1"/>
  <c r="AP29" i="15"/>
  <c r="L26" i="15" s="1"/>
  <c r="BC26" i="15"/>
  <c r="AR27" i="15"/>
  <c r="N24" i="15" s="1"/>
  <c r="AR25" i="15"/>
  <c r="N22" i="15" s="1"/>
  <c r="AL51" i="15"/>
  <c r="AR50" i="15"/>
  <c r="AN49" i="15"/>
  <c r="AL47" i="15"/>
  <c r="AJ46" i="15"/>
  <c r="AR45" i="15"/>
  <c r="AL39" i="15"/>
  <c r="AL37" i="15"/>
  <c r="H34" i="15" s="1"/>
  <c r="AP36" i="15"/>
  <c r="L33" i="15" s="1"/>
  <c r="AP48" i="15"/>
  <c r="AL46" i="15"/>
  <c r="AJ39" i="15"/>
  <c r="AJ61" i="15"/>
  <c r="BA41" i="15"/>
  <c r="AP41" i="15"/>
  <c r="AP40" i="15"/>
  <c r="AP32" i="15"/>
  <c r="L29" i="15" s="1"/>
  <c r="AP28" i="15"/>
  <c r="L25" i="15" s="1"/>
  <c r="BA42" i="15"/>
  <c r="AR30" i="15"/>
  <c r="N27" i="15" s="1"/>
  <c r="AL23" i="15"/>
  <c r="H20" i="15" s="1"/>
  <c r="AN31" i="15"/>
  <c r="J28" i="15" s="1"/>
  <c r="AJ30" i="15"/>
  <c r="F27" i="15" s="1"/>
  <c r="AJ26" i="15"/>
  <c r="F23" i="15" s="1"/>
  <c r="AN22" i="15"/>
  <c r="J19" i="15" s="1"/>
  <c r="AJ14" i="15"/>
  <c r="F11" i="15" s="1"/>
  <c r="AP19" i="15"/>
  <c r="L16" i="15" s="1"/>
  <c r="AX16" i="15"/>
  <c r="AL20" i="15"/>
  <c r="H17" i="15" s="1"/>
  <c r="AJ18" i="15"/>
  <c r="F15" i="15" s="1"/>
  <c r="AL11" i="15"/>
  <c r="H8" i="15" s="1"/>
  <c r="AP11" i="15"/>
  <c r="L8" i="15" s="1"/>
  <c r="AR11" i="15"/>
  <c r="N8" i="15" s="1"/>
  <c r="AJ21" i="15"/>
  <c r="F18" i="15" s="1"/>
  <c r="AL52" i="15"/>
  <c r="BC55" i="15"/>
  <c r="AR55" i="15"/>
  <c r="AT23" i="15"/>
  <c r="AJ12" i="15"/>
  <c r="F9" i="15" s="1"/>
  <c r="AJ67" i="15"/>
  <c r="AJ64" i="15"/>
  <c r="AN58" i="15"/>
  <c r="AN67" i="15"/>
  <c r="AY64" i="15"/>
  <c r="AN64" i="15"/>
  <c r="AN61" i="15"/>
  <c r="AN59" i="15"/>
  <c r="AP44" i="15"/>
  <c r="BA43" i="15"/>
  <c r="AR69" i="15"/>
  <c r="AN53" i="15"/>
  <c r="AR63" i="15"/>
  <c r="AW59" i="15"/>
  <c r="AL60" i="15"/>
  <c r="AR57" i="15"/>
  <c r="BC57" i="15"/>
  <c r="AR54" i="15"/>
  <c r="AN52" i="15"/>
  <c r="AY43" i="15"/>
  <c r="AN43" i="15"/>
  <c r="AL49" i="15"/>
  <c r="AJ42" i="15"/>
  <c r="AJ37" i="15"/>
  <c r="F34" i="15" s="1"/>
  <c r="AP35" i="15"/>
  <c r="L32" i="15" s="1"/>
  <c r="BA35" i="15"/>
  <c r="AR28" i="15"/>
  <c r="N25" i="15" s="1"/>
  <c r="AP24" i="15"/>
  <c r="L21" i="15" s="1"/>
  <c r="AR17" i="15"/>
  <c r="N14" i="15" s="1"/>
  <c r="AJ51" i="15"/>
  <c r="AN50" i="15"/>
  <c r="AJ49" i="15"/>
  <c r="AJ47" i="15"/>
  <c r="AN45" i="15"/>
  <c r="AR42" i="15"/>
  <c r="BC42" i="15"/>
  <c r="AP37" i="15"/>
  <c r="L34" i="15" s="1"/>
  <c r="AR48" i="15"/>
  <c r="AP46" i="15"/>
  <c r="AR39" i="15"/>
  <c r="AL41" i="15"/>
  <c r="AL40" i="15"/>
  <c r="AN23" i="15"/>
  <c r="J20" i="15" s="1"/>
  <c r="AR19" i="15"/>
  <c r="N16" i="15" s="1"/>
  <c r="AJ31" i="15"/>
  <c r="F28" i="15" s="1"/>
  <c r="AN30" i="15"/>
  <c r="J27" i="15" s="1"/>
  <c r="AN26" i="15"/>
  <c r="J23" i="15" s="1"/>
  <c r="AL19" i="15"/>
  <c r="H16" i="15" s="1"/>
  <c r="AJ20" i="15"/>
  <c r="F17" i="15" s="1"/>
  <c r="AN18" i="15"/>
  <c r="J15" i="15" s="1"/>
  <c r="AJ15" i="15"/>
  <c r="F12" i="15" s="1"/>
  <c r="AJ16" i="15"/>
  <c r="F13" i="15" s="1"/>
  <c r="AR20" i="15"/>
  <c r="N17" i="15" s="1"/>
  <c r="AN13" i="15"/>
  <c r="J10" i="15" s="1"/>
  <c r="AN38" i="15"/>
  <c r="J35" i="15" s="1"/>
  <c r="AW57" i="15"/>
  <c r="AL57" i="15"/>
  <c r="AL67" i="15"/>
  <c r="AL12" i="15"/>
  <c r="H9" i="15" s="1"/>
  <c r="AR12" i="15"/>
  <c r="N9" i="15" s="1"/>
  <c r="AP66" i="15"/>
  <c r="AR64" i="15"/>
  <c r="AN68" i="15"/>
  <c r="AP67" i="15"/>
  <c r="BA67" i="15"/>
  <c r="AU70" i="15"/>
  <c r="AJ70" i="15"/>
  <c r="AJ62" i="15"/>
  <c r="AL61" i="15"/>
  <c r="AP59" i="15"/>
  <c r="BA59" i="15"/>
  <c r="BC37" i="15"/>
  <c r="AR38" i="15"/>
  <c r="N35" i="15" s="1"/>
  <c r="AN69" i="15"/>
  <c r="AN56" i="15"/>
  <c r="AJ53" i="15"/>
  <c r="AU53" i="15"/>
  <c r="BA64" i="15"/>
  <c r="AP64" i="15"/>
  <c r="AJ63" i="15"/>
  <c r="AN60" i="15"/>
  <c r="AP55" i="15"/>
  <c r="AN54" i="15"/>
  <c r="AP52" i="15"/>
  <c r="BA52" i="15"/>
  <c r="AJ38" i="15"/>
  <c r="F35" i="15" s="1"/>
  <c r="AR34" i="15"/>
  <c r="N31" i="15" s="1"/>
  <c r="AR47" i="15"/>
  <c r="AL36" i="15"/>
  <c r="H33" i="15" s="1"/>
  <c r="AW35" i="15"/>
  <c r="AJ33" i="15"/>
  <c r="F30" i="15" s="1"/>
  <c r="AP16" i="15"/>
  <c r="L13" i="15" s="1"/>
  <c r="AP51" i="15"/>
  <c r="BA50" i="15"/>
  <c r="AL50" i="15"/>
  <c r="AR49" i="15"/>
  <c r="AP47" i="15"/>
  <c r="AL45" i="15"/>
  <c r="AN42" i="15"/>
  <c r="AL48" i="15"/>
  <c r="AN46" i="15"/>
  <c r="AN41" i="15"/>
  <c r="AR16" i="15"/>
  <c r="N13" i="15" s="1"/>
  <c r="AP26" i="15"/>
  <c r="L23" i="15" s="1"/>
  <c r="AP22" i="15"/>
  <c r="L19" i="15" s="1"/>
  <c r="AL14" i="15"/>
  <c r="H11" i="15" s="1"/>
  <c r="AP31" i="15"/>
  <c r="L28" i="15" s="1"/>
  <c r="AP30" i="15"/>
  <c r="L27" i="15" s="1"/>
  <c r="AL22" i="15"/>
  <c r="H19" i="15" s="1"/>
  <c r="AJ19" i="15"/>
  <c r="F16" i="15" s="1"/>
  <c r="AN19" i="15"/>
  <c r="J16" i="15" s="1"/>
  <c r="AR14" i="15"/>
  <c r="N11" i="15" s="1"/>
  <c r="AN20" i="15"/>
  <c r="J17" i="15" s="1"/>
  <c r="AN11" i="15"/>
  <c r="J8" i="15" s="1"/>
  <c r="AL32" i="15"/>
  <c r="H29" i="15" s="1"/>
  <c r="AL17" i="15"/>
  <c r="H14" i="15" s="1"/>
  <c r="AJ41" i="15"/>
  <c r="AJ66" i="15"/>
  <c r="AL62" i="15"/>
  <c r="AN12" i="15"/>
  <c r="J9" i="15" s="1"/>
  <c r="AN66" i="15"/>
  <c r="AJ68" i="15"/>
  <c r="AR65" i="15"/>
  <c r="BC65" i="15"/>
  <c r="AY70" i="15"/>
  <c r="AN70" i="15"/>
  <c r="AN62" i="15"/>
  <c r="AR59" i="15"/>
  <c r="AL53" i="15"/>
  <c r="AJ69" i="15"/>
  <c r="AL69" i="15"/>
  <c r="AJ56" i="15"/>
  <c r="AR53" i="15"/>
  <c r="AL63" i="15"/>
  <c r="AW63" i="15"/>
  <c r="AP63" i="15"/>
  <c r="BB66" i="15"/>
  <c r="AJ60" i="15"/>
  <c r="AU60" i="15"/>
  <c r="AN57" i="15"/>
  <c r="AJ55" i="15"/>
  <c r="AL54" i="15"/>
  <c r="AW54" i="15"/>
  <c r="AP34" i="15"/>
  <c r="L31" i="15" s="1"/>
  <c r="AP45" i="15"/>
  <c r="AN39" i="15"/>
  <c r="AP33" i="15"/>
  <c r="L30" i="15" s="1"/>
  <c r="AJ29" i="15"/>
  <c r="F26" i="15" s="1"/>
  <c r="AR21" i="15"/>
  <c r="N18" i="15" s="1"/>
  <c r="BC51" i="15"/>
  <c r="AR51" i="15"/>
  <c r="AN51" i="15"/>
  <c r="BA49" i="15"/>
  <c r="AP49" i="15"/>
  <c r="AJ48" i="15"/>
  <c r="AN47" i="15"/>
  <c r="AJ45" i="15"/>
  <c r="AU45" i="15"/>
  <c r="AL42" i="15"/>
  <c r="AN37" i="15"/>
  <c r="J34" i="15" s="1"/>
  <c r="AJ36" i="15"/>
  <c r="F33" i="15" s="1"/>
  <c r="AN48" i="15"/>
  <c r="AR46" i="15"/>
  <c r="AP39" i="15"/>
  <c r="AR40" i="15"/>
  <c r="BC40" i="15"/>
  <c r="AN32" i="15"/>
  <c r="J29" i="15" s="1"/>
  <c r="AN28" i="15"/>
  <c r="J25" i="15" s="1"/>
  <c r="AR24" i="15"/>
  <c r="N21" i="15" s="1"/>
  <c r="AZ42" i="15"/>
  <c r="AL31" i="15"/>
  <c r="H28" i="15" s="1"/>
  <c r="AP23" i="15"/>
  <c r="L20" i="15" s="1"/>
  <c r="AR15" i="15"/>
  <c r="N12" i="15" s="1"/>
  <c r="AR31" i="15"/>
  <c r="N28" i="15" s="1"/>
  <c r="AL30" i="15"/>
  <c r="H27" i="15" s="1"/>
  <c r="AL26" i="15"/>
  <c r="H23" i="15" s="1"/>
  <c r="AJ22" i="15"/>
  <c r="F19" i="15" s="1"/>
  <c r="AY16" i="15"/>
  <c r="AP14" i="15"/>
  <c r="L11" i="15" s="1"/>
  <c r="AL18" i="15"/>
  <c r="H15" i="15" s="1"/>
  <c r="AR13" i="15"/>
  <c r="N10" i="15" s="1"/>
  <c r="AN33" i="15"/>
  <c r="J30" i="15" s="1"/>
  <c r="AJ11" i="15"/>
  <c r="F8" i="15" s="1"/>
  <c r="AL27" i="15"/>
  <c r="H24" i="15" s="1"/>
  <c r="AR35" i="15"/>
  <c r="N32" i="15" s="1"/>
  <c r="BC35" i="15"/>
  <c r="AP54" i="15"/>
  <c r="BC70" i="15"/>
  <c r="AR70" i="15"/>
  <c r="AP12" i="15"/>
  <c r="L9" i="15" s="1"/>
  <c r="BC66" i="14"/>
  <c r="AR67" i="14"/>
  <c r="AJ70" i="14"/>
  <c r="AU70" i="14"/>
  <c r="AN70" i="14"/>
  <c r="AY70" i="14"/>
  <c r="AP68" i="14"/>
  <c r="BA67" i="14"/>
  <c r="AY66" i="14"/>
  <c r="AN66" i="14"/>
  <c r="AR57" i="14"/>
  <c r="AN64" i="14"/>
  <c r="AL57" i="14"/>
  <c r="AN69" i="14"/>
  <c r="AR69" i="14"/>
  <c r="AL65" i="14"/>
  <c r="AW64" i="14"/>
  <c r="AJ57" i="14"/>
  <c r="AR59" i="14"/>
  <c r="AR54" i="14"/>
  <c r="AP47" i="14"/>
  <c r="AP56" i="14"/>
  <c r="AR50" i="14"/>
  <c r="AY56" i="14"/>
  <c r="AN56" i="14"/>
  <c r="AP41" i="14"/>
  <c r="L38" i="14" s="1"/>
  <c r="AL60" i="14"/>
  <c r="AL51" i="14"/>
  <c r="AP49" i="14"/>
  <c r="BA49" i="14"/>
  <c r="AJ46" i="14"/>
  <c r="AP44" i="14"/>
  <c r="BC41" i="14"/>
  <c r="AR42" i="14"/>
  <c r="AN43" i="14"/>
  <c r="AN36" i="14"/>
  <c r="J33" i="14" s="1"/>
  <c r="AN34" i="14"/>
  <c r="J31" i="14" s="1"/>
  <c r="AW45" i="14"/>
  <c r="AL37" i="14"/>
  <c r="H34" i="14" s="1"/>
  <c r="AJ34" i="14"/>
  <c r="F31" i="14" s="1"/>
  <c r="AJ35" i="14"/>
  <c r="F32" i="14" s="1"/>
  <c r="AR14" i="14"/>
  <c r="N11" i="14" s="1"/>
  <c r="AL42" i="14"/>
  <c r="AR65" i="14"/>
  <c r="BC65" i="14"/>
  <c r="AN30" i="14"/>
  <c r="J27" i="14" s="1"/>
  <c r="AP29" i="14"/>
  <c r="L26" i="14" s="1"/>
  <c r="AR26" i="14"/>
  <c r="N23" i="14" s="1"/>
  <c r="AL12" i="14"/>
  <c r="H9" i="14" s="1"/>
  <c r="AL15" i="14"/>
  <c r="H12" i="14" s="1"/>
  <c r="AY11" i="14"/>
  <c r="AN31" i="14"/>
  <c r="J28" i="14" s="1"/>
  <c r="AR31" i="14"/>
  <c r="N28" i="14" s="1"/>
  <c r="AJ29" i="14"/>
  <c r="F26" i="14" s="1"/>
  <c r="AJ32" i="14"/>
  <c r="F29" i="14" s="1"/>
  <c r="AJ25" i="14"/>
  <c r="F22" i="14" s="1"/>
  <c r="AR23" i="14"/>
  <c r="N20" i="14" s="1"/>
  <c r="AN33" i="14"/>
  <c r="J30" i="14" s="1"/>
  <c r="AR33" i="14"/>
  <c r="N30" i="14" s="1"/>
  <c r="AJ28" i="14"/>
  <c r="F25" i="14" s="1"/>
  <c r="AL24" i="14"/>
  <c r="H21" i="14" s="1"/>
  <c r="AN22" i="14"/>
  <c r="J19" i="14" s="1"/>
  <c r="BA17" i="14"/>
  <c r="AN20" i="14"/>
  <c r="J17" i="14" s="1"/>
  <c r="AR20" i="14"/>
  <c r="N17" i="14" s="1"/>
  <c r="BA26" i="14"/>
  <c r="AJ19" i="14"/>
  <c r="F16" i="14" s="1"/>
  <c r="AJ66" i="14"/>
  <c r="AP70" i="14"/>
  <c r="BA70" i="14"/>
  <c r="AL68" i="14"/>
  <c r="AW70" i="14"/>
  <c r="AL70" i="14"/>
  <c r="BC61" i="14"/>
  <c r="AR62" i="14"/>
  <c r="AJ64" i="14"/>
  <c r="AJ61" i="14"/>
  <c r="AU61" i="14"/>
  <c r="BC53" i="14"/>
  <c r="AR53" i="14"/>
  <c r="AP69" i="14"/>
  <c r="AP66" i="14"/>
  <c r="BA66" i="14"/>
  <c r="AN53" i="14"/>
  <c r="AJ59" i="14"/>
  <c r="AN54" i="14"/>
  <c r="AN50" i="14"/>
  <c r="AL47" i="14"/>
  <c r="AY41" i="14"/>
  <c r="AN41" i="14"/>
  <c r="J38" i="14" s="1"/>
  <c r="AR39" i="14"/>
  <c r="N36" i="14" s="1"/>
  <c r="AN55" i="14"/>
  <c r="AJ48" i="14"/>
  <c r="AJ60" i="14"/>
  <c r="AJ47" i="14"/>
  <c r="BC46" i="14"/>
  <c r="AR46" i="14"/>
  <c r="AN44" i="14"/>
  <c r="AN38" i="14"/>
  <c r="J35" i="14" s="1"/>
  <c r="AP36" i="14"/>
  <c r="L33" i="14" s="1"/>
  <c r="AJ27" i="14"/>
  <c r="F24" i="14" s="1"/>
  <c r="AV45" i="14"/>
  <c r="AN37" i="14"/>
  <c r="J34" i="14" s="1"/>
  <c r="AL34" i="14"/>
  <c r="H31" i="14" s="1"/>
  <c r="AR34" i="14"/>
  <c r="N31" i="14" s="1"/>
  <c r="AL35" i="14"/>
  <c r="H32" i="14" s="1"/>
  <c r="AL27" i="14"/>
  <c r="H24" i="14" s="1"/>
  <c r="AP14" i="14"/>
  <c r="L11" i="14" s="1"/>
  <c r="BA39" i="14"/>
  <c r="AP39" i="14"/>
  <c r="L36" i="14" s="1"/>
  <c r="AW62" i="14"/>
  <c r="AL62" i="14"/>
  <c r="AP30" i="14"/>
  <c r="L27" i="14" s="1"/>
  <c r="AN26" i="14"/>
  <c r="J23" i="14" s="1"/>
  <c r="AP23" i="14"/>
  <c r="L20" i="14" s="1"/>
  <c r="AL17" i="14"/>
  <c r="H14" i="14" s="1"/>
  <c r="AR35" i="14"/>
  <c r="N32" i="14" s="1"/>
  <c r="BC35" i="14"/>
  <c r="AN17" i="14"/>
  <c r="J14" i="14" s="1"/>
  <c r="AP15" i="14"/>
  <c r="L12" i="14" s="1"/>
  <c r="AP31" i="14"/>
  <c r="L28" i="14" s="1"/>
  <c r="AR29" i="14"/>
  <c r="N26" i="14" s="1"/>
  <c r="AL32" i="14"/>
  <c r="H29" i="14" s="1"/>
  <c r="AR32" i="14"/>
  <c r="N29" i="14" s="1"/>
  <c r="AR25" i="14"/>
  <c r="N22" i="14" s="1"/>
  <c r="AR15" i="14"/>
  <c r="N12" i="14" s="1"/>
  <c r="AP33" i="14"/>
  <c r="L30" i="14" s="1"/>
  <c r="AR28" i="14"/>
  <c r="N25" i="14" s="1"/>
  <c r="AJ24" i="14"/>
  <c r="F21" i="14" s="1"/>
  <c r="AJ18" i="14"/>
  <c r="F15" i="14" s="1"/>
  <c r="AL13" i="14"/>
  <c r="H10" i="14" s="1"/>
  <c r="AJ13" i="14"/>
  <c r="F10" i="14" s="1"/>
  <c r="AJ22" i="14"/>
  <c r="F19" i="14" s="1"/>
  <c r="AP20" i="14"/>
  <c r="L17" i="14" s="1"/>
  <c r="AL19" i="14"/>
  <c r="H16" i="14" s="1"/>
  <c r="AR19" i="14"/>
  <c r="N16" i="14" s="1"/>
  <c r="AJ67" i="14"/>
  <c r="AR68" i="14"/>
  <c r="AR63" i="14"/>
  <c r="AN68" i="14"/>
  <c r="AJ68" i="14"/>
  <c r="AL67" i="14"/>
  <c r="AL66" i="14"/>
  <c r="AL58" i="14"/>
  <c r="AR70" i="14"/>
  <c r="BC70" i="14"/>
  <c r="AR64" i="14"/>
  <c r="AL61" i="14"/>
  <c r="AL69" i="14"/>
  <c r="AP65" i="14"/>
  <c r="BA52" i="14"/>
  <c r="AP52" i="14"/>
  <c r="AL59" i="14"/>
  <c r="AP54" i="14"/>
  <c r="AP48" i="14"/>
  <c r="AN45" i="14"/>
  <c r="AR43" i="14"/>
  <c r="BC43" i="14"/>
  <c r="BC40" i="14"/>
  <c r="AR40" i="14"/>
  <c r="N37" i="14" s="1"/>
  <c r="AJ38" i="14"/>
  <c r="F35" i="14" s="1"/>
  <c r="AP55" i="14"/>
  <c r="AL50" i="14"/>
  <c r="AL48" i="14"/>
  <c r="AR38" i="14"/>
  <c r="N35" i="14" s="1"/>
  <c r="AJ56" i="14"/>
  <c r="AX51" i="14"/>
  <c r="AP38" i="14"/>
  <c r="L35" i="14" s="1"/>
  <c r="AP60" i="14"/>
  <c r="AR60" i="14"/>
  <c r="BC60" i="14"/>
  <c r="AR51" i="14"/>
  <c r="AJ49" i="14"/>
  <c r="AN46" i="14"/>
  <c r="AJ45" i="14"/>
  <c r="AJ43" i="14"/>
  <c r="AU43" i="14"/>
  <c r="AJ40" i="14"/>
  <c r="F37" i="14" s="1"/>
  <c r="AJ36" i="14"/>
  <c r="F33" i="14" s="1"/>
  <c r="AR27" i="14"/>
  <c r="N24" i="14" s="1"/>
  <c r="AP37" i="14"/>
  <c r="L34" i="14" s="1"/>
  <c r="BB48" i="14"/>
  <c r="AP34" i="14"/>
  <c r="L31" i="14" s="1"/>
  <c r="AN35" i="14"/>
  <c r="J32" i="14" s="1"/>
  <c r="AR11" i="14"/>
  <c r="N8" i="14" s="1"/>
  <c r="AR45" i="14"/>
  <c r="AN63" i="14"/>
  <c r="AJ30" i="14"/>
  <c r="F27" i="14" s="1"/>
  <c r="AW25" i="14"/>
  <c r="AL26" i="14"/>
  <c r="H23" i="14" s="1"/>
  <c r="AJ21" i="14"/>
  <c r="F18" i="14" s="1"/>
  <c r="AP12" i="14"/>
  <c r="L9" i="14" s="1"/>
  <c r="AJ17" i="14"/>
  <c r="F14" i="14" s="1"/>
  <c r="AL31" i="14"/>
  <c r="H28" i="14" s="1"/>
  <c r="AN29" i="14"/>
  <c r="J26" i="14" s="1"/>
  <c r="AL23" i="14"/>
  <c r="H20" i="14" s="1"/>
  <c r="AN32" i="14"/>
  <c r="J29" i="14" s="1"/>
  <c r="AN25" i="14"/>
  <c r="J22" i="14" s="1"/>
  <c r="AN23" i="14"/>
  <c r="J20" i="14" s="1"/>
  <c r="AX12" i="14"/>
  <c r="AL33" i="14"/>
  <c r="H30" i="14" s="1"/>
  <c r="AN28" i="14"/>
  <c r="J25" i="14" s="1"/>
  <c r="AY27" i="14"/>
  <c r="AR24" i="14"/>
  <c r="N21" i="14" s="1"/>
  <c r="AR18" i="14"/>
  <c r="N15" i="14" s="1"/>
  <c r="AN15" i="14"/>
  <c r="J12" i="14" s="1"/>
  <c r="AJ12" i="14"/>
  <c r="F9" i="14" s="1"/>
  <c r="AP13" i="14"/>
  <c r="L10" i="14" s="1"/>
  <c r="AL22" i="14"/>
  <c r="H19" i="14" s="1"/>
  <c r="AR22" i="14"/>
  <c r="N19" i="14" s="1"/>
  <c r="AL20" i="14"/>
  <c r="H17" i="14" s="1"/>
  <c r="AP19" i="14"/>
  <c r="L16" i="14" s="1"/>
  <c r="AN58" i="14"/>
  <c r="AP64" i="14"/>
  <c r="AT62" i="14"/>
  <c r="AR52" i="14"/>
  <c r="AJ69" i="14"/>
  <c r="AN65" i="14"/>
  <c r="AY65" i="14"/>
  <c r="AJ58" i="14"/>
  <c r="AN59" i="14"/>
  <c r="AP59" i="14"/>
  <c r="AJ54" i="14"/>
  <c r="AN47" i="14"/>
  <c r="AP45" i="14"/>
  <c r="AW43" i="14"/>
  <c r="AL43" i="14"/>
  <c r="AW54" i="14"/>
  <c r="AL55" i="14"/>
  <c r="AJ50" i="14"/>
  <c r="AY48" i="14"/>
  <c r="AN48" i="14"/>
  <c r="AL56" i="14"/>
  <c r="AJ41" i="14"/>
  <c r="F38" i="14" s="1"/>
  <c r="AN60" i="14"/>
  <c r="AJ51" i="14"/>
  <c r="AU51" i="14"/>
  <c r="AL49" i="14"/>
  <c r="AP46" i="14"/>
  <c r="AJ42" i="14"/>
  <c r="AJ39" i="14"/>
  <c r="F36" i="14" s="1"/>
  <c r="AR55" i="14"/>
  <c r="BC55" i="14"/>
  <c r="BB47" i="14"/>
  <c r="AR37" i="14"/>
  <c r="N34" i="14" s="1"/>
  <c r="AL36" i="14"/>
  <c r="H33" i="14" s="1"/>
  <c r="AJ37" i="14"/>
  <c r="F34" i="14" s="1"/>
  <c r="AP35" i="14"/>
  <c r="L32" i="14" s="1"/>
  <c r="AR16" i="14"/>
  <c r="N13" i="14" s="1"/>
  <c r="AP11" i="14"/>
  <c r="L8" i="14" s="1"/>
  <c r="AW52" i="14"/>
  <c r="AL52" i="14"/>
  <c r="AL30" i="14"/>
  <c r="H27" i="14" s="1"/>
  <c r="AR30" i="14"/>
  <c r="N27" i="14" s="1"/>
  <c r="AJ26" i="14"/>
  <c r="F23" i="14" s="1"/>
  <c r="AR21" i="14"/>
  <c r="N18" i="14" s="1"/>
  <c r="AR17" i="14"/>
  <c r="N14" i="14" s="1"/>
  <c r="AJ31" i="14"/>
  <c r="F28" i="14" s="1"/>
  <c r="AL29" i="14"/>
  <c r="H26" i="14" s="1"/>
  <c r="AP32" i="14"/>
  <c r="L29" i="14" s="1"/>
  <c r="AP25" i="14"/>
  <c r="L22" i="14" s="1"/>
  <c r="AJ23" i="14"/>
  <c r="F20" i="14" s="1"/>
  <c r="AJ33" i="14"/>
  <c r="F30" i="14" s="1"/>
  <c r="AP28" i="14"/>
  <c r="L25" i="14" s="1"/>
  <c r="AN24" i="14"/>
  <c r="J21" i="14" s="1"/>
  <c r="AJ15" i="14"/>
  <c r="F12" i="14" s="1"/>
  <c r="AP22" i="14"/>
  <c r="L19" i="14" s="1"/>
  <c r="AZ17" i="14"/>
  <c r="AJ20" i="14"/>
  <c r="F17" i="14" s="1"/>
  <c r="AY18" i="14"/>
  <c r="AN19" i="14"/>
  <c r="J16" i="14" s="1"/>
  <c r="AR55" i="13"/>
  <c r="BC67" i="13"/>
  <c r="AR68" i="13"/>
  <c r="AJ65" i="13"/>
  <c r="AU59" i="13"/>
  <c r="AJ60" i="13"/>
  <c r="AJ55" i="13"/>
  <c r="AN70" i="13"/>
  <c r="AY70" i="13"/>
  <c r="AW70" i="13"/>
  <c r="AL70" i="13"/>
  <c r="AN66" i="13"/>
  <c r="AJ62" i="13"/>
  <c r="AR66" i="13"/>
  <c r="BC66" i="13"/>
  <c r="AR69" i="13"/>
  <c r="AY68" i="13"/>
  <c r="AN68" i="13"/>
  <c r="AR65" i="13"/>
  <c r="BA58" i="13"/>
  <c r="AP59" i="13"/>
  <c r="AJ54" i="13"/>
  <c r="BA70" i="13"/>
  <c r="AP70" i="13"/>
  <c r="AN60" i="13"/>
  <c r="AR58" i="13"/>
  <c r="BC58" i="13"/>
  <c r="AR54" i="13"/>
  <c r="AW65" i="13"/>
  <c r="AL66" i="13"/>
  <c r="AJ63" i="13"/>
  <c r="AL69" i="13"/>
  <c r="AR57" i="13"/>
  <c r="AJ53" i="13"/>
  <c r="AW60" i="13"/>
  <c r="AL61" i="13"/>
  <c r="AY44" i="13"/>
  <c r="AN44" i="13"/>
  <c r="AR41" i="13"/>
  <c r="N38" i="13" s="1"/>
  <c r="AJ38" i="13"/>
  <c r="F35" i="13" s="1"/>
  <c r="AR36" i="13"/>
  <c r="N33" i="13" s="1"/>
  <c r="AW59" i="13"/>
  <c r="AR56" i="13"/>
  <c r="AR50" i="13"/>
  <c r="AL45" i="13"/>
  <c r="AW44" i="13"/>
  <c r="BA42" i="13"/>
  <c r="AP43" i="13"/>
  <c r="AR42" i="13"/>
  <c r="AP37" i="13"/>
  <c r="L34" i="13" s="1"/>
  <c r="AP34" i="13"/>
  <c r="L31" i="13" s="1"/>
  <c r="BC62" i="13"/>
  <c r="AP52" i="13"/>
  <c r="AY49" i="13"/>
  <c r="AN49" i="13"/>
  <c r="AJ46" i="13"/>
  <c r="AW43" i="13"/>
  <c r="AL43" i="13"/>
  <c r="AJ37" i="13"/>
  <c r="F34" i="13" s="1"/>
  <c r="AN51" i="13"/>
  <c r="AY50" i="13"/>
  <c r="AW47" i="13"/>
  <c r="AL47" i="13"/>
  <c r="AY40" i="13"/>
  <c r="AN40" i="13"/>
  <c r="J37" i="13" s="1"/>
  <c r="AX35" i="13"/>
  <c r="AL29" i="13"/>
  <c r="H26" i="13" s="1"/>
  <c r="AW28" i="13"/>
  <c r="AN28" i="13"/>
  <c r="J25" i="13" s="1"/>
  <c r="AL19" i="13"/>
  <c r="H16" i="13" s="1"/>
  <c r="AR22" i="13"/>
  <c r="N19" i="13" s="1"/>
  <c r="AN32" i="13"/>
  <c r="J29" i="13" s="1"/>
  <c r="AN30" i="13"/>
  <c r="J27" i="13" s="1"/>
  <c r="AJ23" i="13"/>
  <c r="F20" i="13" s="1"/>
  <c r="BA20" i="13"/>
  <c r="AN26" i="13"/>
  <c r="J23" i="13" s="1"/>
  <c r="AR21" i="13"/>
  <c r="N18" i="13" s="1"/>
  <c r="AY19" i="13"/>
  <c r="AL15" i="13"/>
  <c r="H12" i="13" s="1"/>
  <c r="AR14" i="13"/>
  <c r="N11" i="13" s="1"/>
  <c r="AJ17" i="13"/>
  <c r="F14" i="13" s="1"/>
  <c r="AP17" i="13"/>
  <c r="L14" i="13" s="1"/>
  <c r="AJ15" i="13"/>
  <c r="F12" i="13" s="1"/>
  <c r="AR11" i="13"/>
  <c r="N8" i="13" s="1"/>
  <c r="AN23" i="13"/>
  <c r="J20" i="13" s="1"/>
  <c r="AN11" i="13"/>
  <c r="J8" i="13" s="1"/>
  <c r="AN16" i="13"/>
  <c r="J13" i="13" s="1"/>
  <c r="AJ12" i="13"/>
  <c r="F9" i="13" s="1"/>
  <c r="AP13" i="13"/>
  <c r="L10" i="13" s="1"/>
  <c r="AP67" i="13"/>
  <c r="AP62" i="13"/>
  <c r="AL67" i="13"/>
  <c r="AL68" i="13"/>
  <c r="AP68" i="13"/>
  <c r="AP63" i="13"/>
  <c r="AN59" i="13"/>
  <c r="AJ70" i="13"/>
  <c r="AU70" i="13"/>
  <c r="AP60" i="13"/>
  <c r="AL58" i="13"/>
  <c r="AW58" i="13"/>
  <c r="AY63" i="13"/>
  <c r="AN63" i="13"/>
  <c r="AP69" i="13"/>
  <c r="AL55" i="13"/>
  <c r="AL57" i="13"/>
  <c r="AN53" i="13"/>
  <c r="AY53" i="13"/>
  <c r="AN61" i="13"/>
  <c r="AR43" i="13"/>
  <c r="AP41" i="13"/>
  <c r="L38" i="13" s="1"/>
  <c r="BA41" i="13"/>
  <c r="AR38" i="13"/>
  <c r="N35" i="13" s="1"/>
  <c r="AL56" i="13"/>
  <c r="AL50" i="13"/>
  <c r="BC47" i="13"/>
  <c r="AR48" i="13"/>
  <c r="AU45" i="13"/>
  <c r="AJ45" i="13"/>
  <c r="AJ39" i="13"/>
  <c r="F36" i="13" s="1"/>
  <c r="AU39" i="13"/>
  <c r="AP36" i="13"/>
  <c r="L33" i="13" s="1"/>
  <c r="AR33" i="13"/>
  <c r="N30" i="13" s="1"/>
  <c r="BB62" i="13"/>
  <c r="AL52" i="13"/>
  <c r="AL49" i="13"/>
  <c r="AP49" i="13"/>
  <c r="AR46" i="13"/>
  <c r="BC46" i="13"/>
  <c r="AR37" i="13"/>
  <c r="N34" i="13" s="1"/>
  <c r="AY54" i="13"/>
  <c r="AJ51" i="13"/>
  <c r="AR35" i="13"/>
  <c r="N32" i="13" s="1"/>
  <c r="AN29" i="13"/>
  <c r="J26" i="13" s="1"/>
  <c r="AR19" i="13"/>
  <c r="N16" i="13" s="1"/>
  <c r="AJ25" i="13"/>
  <c r="F22" i="13" s="1"/>
  <c r="AL20" i="13"/>
  <c r="H17" i="13" s="1"/>
  <c r="AJ18" i="13"/>
  <c r="F15" i="13" s="1"/>
  <c r="AL25" i="13"/>
  <c r="H22" i="13" s="1"/>
  <c r="AJ20" i="13"/>
  <c r="F17" i="13" s="1"/>
  <c r="AR20" i="13"/>
  <c r="N17" i="13" s="1"/>
  <c r="AN14" i="13"/>
  <c r="J11" i="13" s="1"/>
  <c r="AR17" i="13"/>
  <c r="N14" i="13" s="1"/>
  <c r="AL16" i="13"/>
  <c r="H13" i="13" s="1"/>
  <c r="AR15" i="13"/>
  <c r="N12" i="13" s="1"/>
  <c r="AN18" i="13"/>
  <c r="J15" i="13" s="1"/>
  <c r="AP24" i="13"/>
  <c r="L21" i="13" s="1"/>
  <c r="AR25" i="13"/>
  <c r="N22" i="13" s="1"/>
  <c r="AP54" i="13"/>
  <c r="BA21" i="13"/>
  <c r="AP16" i="13"/>
  <c r="L13" i="13" s="1"/>
  <c r="AL13" i="13"/>
  <c r="H10" i="13" s="1"/>
  <c r="AR12" i="13"/>
  <c r="N9" i="13" s="1"/>
  <c r="AJ13" i="13"/>
  <c r="F10" i="13" s="1"/>
  <c r="AR70" i="13"/>
  <c r="BC70" i="13"/>
  <c r="AL63" i="13"/>
  <c r="AJ66" i="13"/>
  <c r="AU66" i="13"/>
  <c r="AN62" i="13"/>
  <c r="AJ69" i="13"/>
  <c r="AJ64" i="13"/>
  <c r="AL54" i="13"/>
  <c r="AJ57" i="13"/>
  <c r="AL53" i="13"/>
  <c r="AJ61" i="13"/>
  <c r="AR44" i="13"/>
  <c r="AL41" i="13"/>
  <c r="H38" i="13" s="1"/>
  <c r="AR34" i="13"/>
  <c r="N31" i="13" s="1"/>
  <c r="AP56" i="13"/>
  <c r="BA50" i="13"/>
  <c r="AP50" i="13"/>
  <c r="AP48" i="13"/>
  <c r="AN46" i="13"/>
  <c r="AY45" i="13"/>
  <c r="AR45" i="13"/>
  <c r="AL42" i="13"/>
  <c r="AN39" i="13"/>
  <c r="J36" i="13" s="1"/>
  <c r="AN33" i="13"/>
  <c r="J30" i="13" s="1"/>
  <c r="AN52" i="13"/>
  <c r="AJ49" i="13"/>
  <c r="AJ43" i="13"/>
  <c r="AU43" i="13"/>
  <c r="AN37" i="13"/>
  <c r="J34" i="13" s="1"/>
  <c r="AN58" i="13"/>
  <c r="AR51" i="13"/>
  <c r="AJ47" i="13"/>
  <c r="AU47" i="13"/>
  <c r="AR40" i="13"/>
  <c r="N37" i="13" s="1"/>
  <c r="AJ36" i="13"/>
  <c r="F33" i="13" s="1"/>
  <c r="AJ34" i="13"/>
  <c r="F31" i="13" s="1"/>
  <c r="AR31" i="13"/>
  <c r="N28" i="13" s="1"/>
  <c r="AL27" i="13"/>
  <c r="H24" i="13" s="1"/>
  <c r="AJ24" i="13"/>
  <c r="F21" i="13" s="1"/>
  <c r="BC26" i="13"/>
  <c r="AP19" i="13"/>
  <c r="L16" i="13" s="1"/>
  <c r="AJ32" i="13"/>
  <c r="F29" i="13" s="1"/>
  <c r="AP30" i="13"/>
  <c r="L27" i="13" s="1"/>
  <c r="AN25" i="13"/>
  <c r="J22" i="13" s="1"/>
  <c r="AR23" i="13"/>
  <c r="N20" i="13" s="1"/>
  <c r="AR18" i="13"/>
  <c r="N15" i="13" s="1"/>
  <c r="AJ19" i="13"/>
  <c r="F16" i="13" s="1"/>
  <c r="AP14" i="13"/>
  <c r="L11" i="13" s="1"/>
  <c r="AL17" i="13"/>
  <c r="H14" i="13" s="1"/>
  <c r="AN15" i="13"/>
  <c r="J12" i="13" s="1"/>
  <c r="AP11" i="13"/>
  <c r="L8" i="13" s="1"/>
  <c r="AP29" i="13"/>
  <c r="L26" i="13" s="1"/>
  <c r="AR30" i="13"/>
  <c r="N27" i="13" s="1"/>
  <c r="AP39" i="13"/>
  <c r="L36" i="13" s="1"/>
  <c r="AJ16" i="13"/>
  <c r="F13" i="13" s="1"/>
  <c r="AN12" i="13"/>
  <c r="J9" i="13" s="1"/>
  <c r="AR13" i="13"/>
  <c r="N10" i="13" s="1"/>
  <c r="AJ68" i="13"/>
  <c r="AP66" i="13"/>
  <c r="AJ58" i="13"/>
  <c r="AU58" i="13"/>
  <c r="AL62" i="13"/>
  <c r="AP64" i="13"/>
  <c r="BA64" i="13"/>
  <c r="AP57" i="13"/>
  <c r="BA57" i="13"/>
  <c r="AP53" i="13"/>
  <c r="AP61" i="13"/>
  <c r="AR61" i="13"/>
  <c r="BC61" i="13"/>
  <c r="BA46" i="13"/>
  <c r="AP46" i="13"/>
  <c r="AP44" i="13"/>
  <c r="AJ41" i="13"/>
  <c r="F38" i="13" s="1"/>
  <c r="AL38" i="13"/>
  <c r="H35" i="13" s="1"/>
  <c r="AV59" i="13"/>
  <c r="AJ56" i="13"/>
  <c r="AU52" i="13"/>
  <c r="AJ52" i="13"/>
  <c r="AJ50" i="13"/>
  <c r="AU50" i="13"/>
  <c r="AN48" i="13"/>
  <c r="AP45" i="13"/>
  <c r="AJ42" i="13"/>
  <c r="AL39" i="13"/>
  <c r="H36" i="13" s="1"/>
  <c r="AR52" i="13"/>
  <c r="BC52" i="13"/>
  <c r="AR49" i="13"/>
  <c r="AL46" i="13"/>
  <c r="AN43" i="13"/>
  <c r="AL37" i="13"/>
  <c r="H34" i="13" s="1"/>
  <c r="AL51" i="13"/>
  <c r="AN47" i="13"/>
  <c r="AP40" i="13"/>
  <c r="L37" i="13" s="1"/>
  <c r="AU27" i="13"/>
  <c r="AJ28" i="13"/>
  <c r="F25" i="13" s="1"/>
  <c r="AN27" i="13"/>
  <c r="J24" i="13" s="1"/>
  <c r="AN24" i="13"/>
  <c r="J21" i="13" s="1"/>
  <c r="AL22" i="13"/>
  <c r="H19" i="13" s="1"/>
  <c r="AN38" i="13"/>
  <c r="J35" i="13" s="1"/>
  <c r="AP32" i="13"/>
  <c r="L29" i="13" s="1"/>
  <c r="AJ30" i="13"/>
  <c r="F27" i="13" s="1"/>
  <c r="AJ26" i="13"/>
  <c r="F23" i="13" s="1"/>
  <c r="AN22" i="13"/>
  <c r="J19" i="13" s="1"/>
  <c r="AJ21" i="13"/>
  <c r="F18" i="13" s="1"/>
  <c r="AP26" i="13"/>
  <c r="L23" i="13" s="1"/>
  <c r="AW14" i="13"/>
  <c r="AJ14" i="13"/>
  <c r="F11" i="13" s="1"/>
  <c r="AL11" i="13"/>
  <c r="H8" i="13" s="1"/>
  <c r="AN17" i="13"/>
  <c r="J14" i="13" s="1"/>
  <c r="AP15" i="13"/>
  <c r="L12" i="13" s="1"/>
  <c r="AL12" i="13"/>
  <c r="H9" i="13" s="1"/>
  <c r="AJ11" i="13"/>
  <c r="F8" i="13" s="1"/>
  <c r="AL32" i="13"/>
  <c r="H29" i="13" s="1"/>
  <c r="AJ31" i="13"/>
  <c r="F28" i="13" s="1"/>
  <c r="AR60" i="13"/>
  <c r="AR16" i="13"/>
  <c r="N13" i="13" s="1"/>
  <c r="AP12" i="13"/>
  <c r="L9" i="13" s="1"/>
  <c r="AN13" i="13"/>
  <c r="J10" i="13" s="1"/>
  <c r="BA69" i="12"/>
  <c r="AP69" i="12"/>
  <c r="AJ60" i="12"/>
  <c r="AJ66" i="12"/>
  <c r="AL65" i="12"/>
  <c r="AW65" i="12"/>
  <c r="AL67" i="12"/>
  <c r="AP59" i="12"/>
  <c r="BA59" i="12"/>
  <c r="AY58" i="12"/>
  <c r="AN58" i="12"/>
  <c r="AU53" i="12"/>
  <c r="AJ53" i="12"/>
  <c r="AN50" i="12"/>
  <c r="AJ64" i="12"/>
  <c r="AW50" i="12"/>
  <c r="AL50" i="12"/>
  <c r="AJ55" i="12"/>
  <c r="AR51" i="12"/>
  <c r="AX61" i="12"/>
  <c r="AL57" i="12"/>
  <c r="AW57" i="12"/>
  <c r="AL56" i="12"/>
  <c r="AR48" i="12"/>
  <c r="AL44" i="12"/>
  <c r="AJ46" i="12"/>
  <c r="AL42" i="12"/>
  <c r="AL38" i="12"/>
  <c r="H35" i="12" s="1"/>
  <c r="AR39" i="12"/>
  <c r="N36" i="12" s="1"/>
  <c r="AR37" i="12"/>
  <c r="N34" i="12" s="1"/>
  <c r="AP35" i="12"/>
  <c r="L32" i="12" s="1"/>
  <c r="AN27" i="12"/>
  <c r="J24" i="12" s="1"/>
  <c r="AN22" i="12"/>
  <c r="J19" i="12" s="1"/>
  <c r="AJ43" i="12"/>
  <c r="AL36" i="12"/>
  <c r="H33" i="12" s="1"/>
  <c r="AR34" i="12"/>
  <c r="N31" i="12" s="1"/>
  <c r="AL27" i="12"/>
  <c r="H24" i="12" s="1"/>
  <c r="AR47" i="12"/>
  <c r="AX39" i="12"/>
  <c r="AR35" i="12"/>
  <c r="N32" i="12" s="1"/>
  <c r="AR32" i="12"/>
  <c r="N29" i="12" s="1"/>
  <c r="AR30" i="12"/>
  <c r="N27" i="12" s="1"/>
  <c r="AR28" i="12"/>
  <c r="N25" i="12" s="1"/>
  <c r="AR25" i="12"/>
  <c r="N22" i="12" s="1"/>
  <c r="AP26" i="12"/>
  <c r="L23" i="12" s="1"/>
  <c r="AN16" i="12"/>
  <c r="J13" i="12" s="1"/>
  <c r="AP15" i="12"/>
  <c r="L12" i="12" s="1"/>
  <c r="AP33" i="12"/>
  <c r="L30" i="12" s="1"/>
  <c r="AN29" i="12"/>
  <c r="J26" i="12" s="1"/>
  <c r="AR29" i="12"/>
  <c r="N26" i="12" s="1"/>
  <c r="AP34" i="12"/>
  <c r="L31" i="12" s="1"/>
  <c r="AP20" i="12"/>
  <c r="L17" i="12" s="1"/>
  <c r="AY17" i="12"/>
  <c r="AN18" i="12"/>
  <c r="J15" i="12" s="1"/>
  <c r="BB12" i="12"/>
  <c r="AJ31" i="12"/>
  <c r="F28" i="12" s="1"/>
  <c r="AP24" i="12"/>
  <c r="L21" i="12" s="1"/>
  <c r="AL23" i="12"/>
  <c r="H20" i="12" s="1"/>
  <c r="AL18" i="12"/>
  <c r="H15" i="12" s="1"/>
  <c r="AJ16" i="12"/>
  <c r="F13" i="12" s="1"/>
  <c r="AJ13" i="12"/>
  <c r="F10" i="12" s="1"/>
  <c r="AL37" i="12"/>
  <c r="H34" i="12" s="1"/>
  <c r="AJ56" i="12"/>
  <c r="AU56" i="12"/>
  <c r="AL21" i="12"/>
  <c r="H18" i="12" s="1"/>
  <c r="AP19" i="12"/>
  <c r="L16" i="12" s="1"/>
  <c r="AJ18" i="12"/>
  <c r="F15" i="12" s="1"/>
  <c r="BB13" i="12"/>
  <c r="AJ70" i="12"/>
  <c r="AU70" i="12"/>
  <c r="AN63" i="12"/>
  <c r="AR70" i="12"/>
  <c r="BC70" i="12"/>
  <c r="AJ69" i="12"/>
  <c r="AR62" i="12"/>
  <c r="AJ61" i="12"/>
  <c r="AU61" i="12"/>
  <c r="AR60" i="12"/>
  <c r="BC66" i="12"/>
  <c r="AR66" i="12"/>
  <c r="AP65" i="12"/>
  <c r="AN67" i="12"/>
  <c r="BC58" i="12"/>
  <c r="AR58" i="12"/>
  <c r="AN53" i="12"/>
  <c r="AN41" i="12"/>
  <c r="AR64" i="12"/>
  <c r="AR44" i="12"/>
  <c r="AR55" i="12"/>
  <c r="AJ50" i="12"/>
  <c r="AX60" i="12"/>
  <c r="AN57" i="12"/>
  <c r="BA51" i="12"/>
  <c r="AP51" i="12"/>
  <c r="AY48" i="12"/>
  <c r="AN48" i="12"/>
  <c r="AR41" i="12"/>
  <c r="AR46" i="12"/>
  <c r="AN42" i="12"/>
  <c r="AX45" i="12"/>
  <c r="AP38" i="12"/>
  <c r="L35" i="12" s="1"/>
  <c r="AW39" i="12"/>
  <c r="AL39" i="12"/>
  <c r="H36" i="12" s="1"/>
  <c r="AN34" i="12"/>
  <c r="J31" i="12" s="1"/>
  <c r="AY34" i="12"/>
  <c r="AP30" i="12"/>
  <c r="L27" i="12" s="1"/>
  <c r="AP25" i="12"/>
  <c r="L22" i="12" s="1"/>
  <c r="AN43" i="12"/>
  <c r="AY43" i="12"/>
  <c r="BA36" i="12"/>
  <c r="AP36" i="12"/>
  <c r="L33" i="12" s="1"/>
  <c r="AJ27" i="12"/>
  <c r="F24" i="12" s="1"/>
  <c r="AN47" i="12"/>
  <c r="AW47" i="12"/>
  <c r="AL47" i="12"/>
  <c r="AJ22" i="12"/>
  <c r="F19" i="12" s="1"/>
  <c r="AL26" i="12"/>
  <c r="H23" i="12" s="1"/>
  <c r="AJ15" i="12"/>
  <c r="F12" i="12" s="1"/>
  <c r="AJ17" i="12"/>
  <c r="F14" i="12" s="1"/>
  <c r="AL33" i="12"/>
  <c r="H30" i="12" s="1"/>
  <c r="AP29" i="12"/>
  <c r="L26" i="12" s="1"/>
  <c r="AP23" i="12"/>
  <c r="L20" i="12" s="1"/>
  <c r="AJ20" i="12"/>
  <c r="F17" i="12" s="1"/>
  <c r="AP14" i="12"/>
  <c r="L11" i="12" s="1"/>
  <c r="AN31" i="12"/>
  <c r="J28" i="12" s="1"/>
  <c r="AR31" i="12"/>
  <c r="N28" i="12" s="1"/>
  <c r="AL24" i="12"/>
  <c r="H21" i="12" s="1"/>
  <c r="AN23" i="12"/>
  <c r="J20" i="12" s="1"/>
  <c r="AP21" i="12"/>
  <c r="L18" i="12" s="1"/>
  <c r="BB11" i="12"/>
  <c r="AN11" i="12"/>
  <c r="J8" i="12" s="1"/>
  <c r="AW62" i="12"/>
  <c r="AL62" i="12"/>
  <c r="AN21" i="12"/>
  <c r="J18" i="12" s="1"/>
  <c r="AJ19" i="12"/>
  <c r="F16" i="12" s="1"/>
  <c r="AR18" i="12"/>
  <c r="N15" i="12" s="1"/>
  <c r="AN13" i="12"/>
  <c r="J10" i="12" s="1"/>
  <c r="AJ68" i="12"/>
  <c r="AY68" i="12"/>
  <c r="AN68" i="12"/>
  <c r="BA62" i="12"/>
  <c r="AP62" i="12"/>
  <c r="AW70" i="12"/>
  <c r="AL70" i="12"/>
  <c r="AR69" i="12"/>
  <c r="AR61" i="12"/>
  <c r="AR54" i="12"/>
  <c r="AP66" i="12"/>
  <c r="AN65" i="12"/>
  <c r="AJ67" i="12"/>
  <c r="AP58" i="12"/>
  <c r="AN55" i="12"/>
  <c r="AY55" i="12"/>
  <c r="AJ52" i="12"/>
  <c r="AJ45" i="12"/>
  <c r="AU45" i="12"/>
  <c r="BA40" i="12"/>
  <c r="AP40" i="12"/>
  <c r="L37" i="12" s="1"/>
  <c r="AL64" i="12"/>
  <c r="AN64" i="12"/>
  <c r="AL55" i="12"/>
  <c r="AR52" i="12"/>
  <c r="BC52" i="12"/>
  <c r="AR50" i="12"/>
  <c r="AR56" i="12"/>
  <c r="BC56" i="12"/>
  <c r="AR49" i="12"/>
  <c r="AL46" i="12"/>
  <c r="AU42" i="12"/>
  <c r="AJ42" i="12"/>
  <c r="AN38" i="12"/>
  <c r="J35" i="12" s="1"/>
  <c r="AJ38" i="12"/>
  <c r="F35" i="12" s="1"/>
  <c r="AJ39" i="12"/>
  <c r="F36" i="12" s="1"/>
  <c r="AU39" i="12"/>
  <c r="AN37" i="12"/>
  <c r="J34" i="12" s="1"/>
  <c r="AN36" i="12"/>
  <c r="J33" i="12" s="1"/>
  <c r="AR43" i="12"/>
  <c r="AL43" i="12"/>
  <c r="AJ36" i="12"/>
  <c r="F33" i="12" s="1"/>
  <c r="AL34" i="12"/>
  <c r="H31" i="12" s="1"/>
  <c r="AR27" i="12"/>
  <c r="N24" i="12" s="1"/>
  <c r="AJ47" i="12"/>
  <c r="AU47" i="12"/>
  <c r="AW35" i="12"/>
  <c r="AL35" i="12"/>
  <c r="H32" i="12" s="1"/>
  <c r="AL32" i="12"/>
  <c r="H29" i="12" s="1"/>
  <c r="AL30" i="12"/>
  <c r="H27" i="12" s="1"/>
  <c r="AL28" i="12"/>
  <c r="H25" i="12" s="1"/>
  <c r="AL25" i="12"/>
  <c r="H22" i="12" s="1"/>
  <c r="AR22" i="12"/>
  <c r="N19" i="12" s="1"/>
  <c r="AJ26" i="12"/>
  <c r="F23" i="12" s="1"/>
  <c r="AR17" i="12"/>
  <c r="N14" i="12" s="1"/>
  <c r="AJ33" i="12"/>
  <c r="F30" i="12" s="1"/>
  <c r="AL29" i="12"/>
  <c r="H26" i="12" s="1"/>
  <c r="AL20" i="12"/>
  <c r="H17" i="12" s="1"/>
  <c r="AR20" i="12"/>
  <c r="N17" i="12" s="1"/>
  <c r="AN14" i="12"/>
  <c r="J11" i="12" s="1"/>
  <c r="AN12" i="12"/>
  <c r="J9" i="12" s="1"/>
  <c r="AJ11" i="12"/>
  <c r="F8" i="12" s="1"/>
  <c r="AP31" i="12"/>
  <c r="L28" i="12" s="1"/>
  <c r="AJ24" i="12"/>
  <c r="F21" i="12" s="1"/>
  <c r="AJ23" i="12"/>
  <c r="F20" i="12" s="1"/>
  <c r="AL19" i="12"/>
  <c r="H16" i="12" s="1"/>
  <c r="AL17" i="12"/>
  <c r="H14" i="12" s="1"/>
  <c r="AL15" i="12"/>
  <c r="H12" i="12" s="1"/>
  <c r="AP11" i="12"/>
  <c r="L8" i="12" s="1"/>
  <c r="AP44" i="12"/>
  <c r="BA44" i="12"/>
  <c r="AR65" i="12"/>
  <c r="AJ21" i="12"/>
  <c r="F18" i="12" s="1"/>
  <c r="AR19" i="12"/>
  <c r="N16" i="12" s="1"/>
  <c r="AP13" i="12"/>
  <c r="L10" i="12" s="1"/>
  <c r="AR68" i="12"/>
  <c r="AN70" i="12"/>
  <c r="AY70" i="12"/>
  <c r="AW68" i="12"/>
  <c r="AL69" i="12"/>
  <c r="AR63" i="12"/>
  <c r="AW60" i="12"/>
  <c r="AL61" i="12"/>
  <c r="AP54" i="12"/>
  <c r="AN66" i="12"/>
  <c r="AJ65" i="12"/>
  <c r="AU65" i="12"/>
  <c r="AP67" i="12"/>
  <c r="BA67" i="12"/>
  <c r="AJ59" i="12"/>
  <c r="AJ58" i="12"/>
  <c r="AN51" i="12"/>
  <c r="AY51" i="12"/>
  <c r="AJ44" i="12"/>
  <c r="AP64" i="12"/>
  <c r="BC57" i="12"/>
  <c r="AJ51" i="12"/>
  <c r="AR45" i="12"/>
  <c r="AP55" i="12"/>
  <c r="AP57" i="12"/>
  <c r="AP56" i="12"/>
  <c r="AL52" i="12"/>
  <c r="AW52" i="12"/>
  <c r="AP49" i="12"/>
  <c r="AL45" i="12"/>
  <c r="AR40" i="12"/>
  <c r="N37" i="12" s="1"/>
  <c r="BA45" i="12"/>
  <c r="AP46" i="12"/>
  <c r="AP42" i="12"/>
  <c r="AR42" i="12"/>
  <c r="AR38" i="12"/>
  <c r="N35" i="12" s="1"/>
  <c r="AP39" i="12"/>
  <c r="L36" i="12" s="1"/>
  <c r="AJ37" i="12"/>
  <c r="F34" i="12" s="1"/>
  <c r="AP32" i="12"/>
  <c r="L29" i="12" s="1"/>
  <c r="BA27" i="12"/>
  <c r="AP28" i="12"/>
  <c r="L25" i="12" s="1"/>
  <c r="AP43" i="12"/>
  <c r="AR36" i="12"/>
  <c r="N33" i="12" s="1"/>
  <c r="AJ34" i="12"/>
  <c r="F31" i="12" s="1"/>
  <c r="AP47" i="12"/>
  <c r="BA47" i="12"/>
  <c r="AJ35" i="12"/>
  <c r="F32" i="12" s="1"/>
  <c r="AJ32" i="12"/>
  <c r="F29" i="12" s="1"/>
  <c r="AJ30" i="12"/>
  <c r="F27" i="12" s="1"/>
  <c r="AJ28" i="12"/>
  <c r="F25" i="12" s="1"/>
  <c r="AJ25" i="12"/>
  <c r="F22" i="12" s="1"/>
  <c r="AN26" i="12"/>
  <c r="J23" i="12" s="1"/>
  <c r="AR26" i="12"/>
  <c r="N23" i="12" s="1"/>
  <c r="AP16" i="12"/>
  <c r="L13" i="12" s="1"/>
  <c r="AP17" i="12"/>
  <c r="L14" i="12" s="1"/>
  <c r="AN15" i="12"/>
  <c r="J12" i="12" s="1"/>
  <c r="AN33" i="12"/>
  <c r="J30" i="12" s="1"/>
  <c r="AR33" i="12"/>
  <c r="N30" i="12" s="1"/>
  <c r="AJ29" i="12"/>
  <c r="F26" i="12" s="1"/>
  <c r="AW22" i="12"/>
  <c r="AN20" i="12"/>
  <c r="J17" i="12" s="1"/>
  <c r="AN19" i="12"/>
  <c r="J16" i="12" s="1"/>
  <c r="AL13" i="12"/>
  <c r="H10" i="12" s="1"/>
  <c r="AP12" i="12"/>
  <c r="L9" i="12" s="1"/>
  <c r="AL31" i="12"/>
  <c r="H28" i="12" s="1"/>
  <c r="AN24" i="12"/>
  <c r="J21" i="12" s="1"/>
  <c r="AR24" i="12"/>
  <c r="N21" i="12" s="1"/>
  <c r="AR23" i="12"/>
  <c r="N20" i="12" s="1"/>
  <c r="AN28" i="12"/>
  <c r="J25" i="12" s="1"/>
  <c r="AJ41" i="12"/>
  <c r="AR21" i="12"/>
  <c r="N18" i="12" s="1"/>
  <c r="AP18" i="12"/>
  <c r="L15" i="12" s="1"/>
  <c r="AN11" i="11"/>
  <c r="AN16" i="11"/>
  <c r="AM13" i="11"/>
  <c r="AQ13" i="11"/>
  <c r="AS15" i="11"/>
  <c r="AO22" i="11"/>
  <c r="AM22" i="11"/>
  <c r="AS22" i="11"/>
  <c r="AK22" i="11"/>
  <c r="AP23" i="11"/>
  <c r="AM12" i="11"/>
  <c r="AQ12" i="11"/>
  <c r="AK13" i="11"/>
  <c r="AM15" i="11"/>
  <c r="AQ15" i="11"/>
  <c r="AQ22" i="11"/>
  <c r="AN24" i="11"/>
  <c r="AO13" i="11"/>
  <c r="AO18" i="11"/>
  <c r="AM18" i="11"/>
  <c r="AS18" i="11"/>
  <c r="AK18" i="11"/>
  <c r="AS60" i="11"/>
  <c r="AM42" i="11"/>
  <c r="AM32" i="11"/>
  <c r="AM11" i="11"/>
  <c r="AO43" i="11"/>
  <c r="AO28" i="11"/>
  <c r="AK26" i="11"/>
  <c r="AK56" i="11"/>
  <c r="AQ11" i="11"/>
  <c r="AK36" i="11"/>
  <c r="AS35" i="11"/>
  <c r="O32" i="11" s="1"/>
  <c r="AM27" i="11"/>
  <c r="AS13" i="11"/>
  <c r="AM14" i="11"/>
  <c r="AQ14" i="11"/>
  <c r="AP17" i="11"/>
  <c r="AQ18" i="11"/>
  <c r="AO19" i="11"/>
  <c r="AM19" i="11"/>
  <c r="AS19" i="11"/>
  <c r="AK19" i="11"/>
  <c r="AO20" i="11"/>
  <c r="AM20" i="11"/>
  <c r="AS20" i="11"/>
  <c r="AK20" i="11"/>
  <c r="AO21" i="11"/>
  <c r="AM21" i="11"/>
  <c r="AS21" i="11"/>
  <c r="AK21" i="11"/>
  <c r="AJ25" i="11"/>
  <c r="AJ28" i="11"/>
  <c r="AR33" i="11"/>
  <c r="AR37" i="11"/>
  <c r="AM45" i="11"/>
  <c r="AQ45" i="11"/>
  <c r="AK45" i="11"/>
  <c r="AN51" i="11"/>
  <c r="AL69" i="11"/>
  <c r="AS26" i="11"/>
  <c r="AN26" i="11"/>
  <c r="AO27" i="11"/>
  <c r="AQ29" i="11"/>
  <c r="AS29" i="11"/>
  <c r="AN29" i="11"/>
  <c r="AP32" i="11"/>
  <c r="AP36" i="11"/>
  <c r="AM41" i="11"/>
  <c r="AK41" i="11"/>
  <c r="AQ41" i="11"/>
  <c r="AS44" i="11"/>
  <c r="AK44" i="11"/>
  <c r="AQ44" i="11"/>
  <c r="AM44" i="11"/>
  <c r="AO45" i="11"/>
  <c r="AJ57" i="11"/>
  <c r="AJ24" i="11"/>
  <c r="AS27" i="11"/>
  <c r="AJ29" i="11"/>
  <c r="AO33" i="11"/>
  <c r="AK33" i="11"/>
  <c r="AQ33" i="11"/>
  <c r="AQ35" i="11"/>
  <c r="AS40" i="11"/>
  <c r="AM40" i="11"/>
  <c r="AS45" i="11"/>
  <c r="AL46" i="11"/>
  <c r="AL50" i="11"/>
  <c r="AS25" i="11"/>
  <c r="AM26" i="11"/>
  <c r="AK27" i="11"/>
  <c r="AS28" i="11"/>
  <c r="AM29" i="11"/>
  <c r="AJ32" i="11"/>
  <c r="AM33" i="11"/>
  <c r="AM35" i="11"/>
  <c r="AS41" i="11"/>
  <c r="AJ42" i="11"/>
  <c r="AL61" i="11"/>
  <c r="AO63" i="11"/>
  <c r="AM63" i="11"/>
  <c r="BG63" i="11" s="1"/>
  <c r="AS63" i="11"/>
  <c r="AQ63" i="11"/>
  <c r="AK63" i="11"/>
  <c r="AQ39" i="11"/>
  <c r="M36" i="11" s="1"/>
  <c r="AS39" i="11"/>
  <c r="O36" i="11" s="1"/>
  <c r="AS46" i="11"/>
  <c r="AK46" i="11"/>
  <c r="AQ46" i="11"/>
  <c r="AM47" i="11"/>
  <c r="AQ47" i="11"/>
  <c r="AO59" i="11"/>
  <c r="AM59" i="11"/>
  <c r="BG59" i="11" s="1"/>
  <c r="AS59" i="11"/>
  <c r="AQ59" i="11"/>
  <c r="AK59" i="11"/>
  <c r="AL65" i="11"/>
  <c r="AS32" i="11"/>
  <c r="AS34" i="11"/>
  <c r="O31" i="11" s="1"/>
  <c r="AN34" i="11"/>
  <c r="J31" i="11" s="1"/>
  <c r="AS36" i="11"/>
  <c r="AN36" i="11"/>
  <c r="AM39" i="11"/>
  <c r="I36" i="11" s="1"/>
  <c r="AS42" i="11"/>
  <c r="AN42" i="11"/>
  <c r="AS43" i="11"/>
  <c r="AO46" i="11"/>
  <c r="AO47" i="11"/>
  <c r="AM49" i="11"/>
  <c r="AQ49" i="11"/>
  <c r="AK49" i="11"/>
  <c r="AS49" i="11"/>
  <c r="AQ51" i="11"/>
  <c r="AM51" i="11"/>
  <c r="AK51" i="11"/>
  <c r="AS51" i="11"/>
  <c r="AO67" i="11"/>
  <c r="AM67" i="11"/>
  <c r="AS67" i="11"/>
  <c r="AQ67" i="11"/>
  <c r="AK67" i="11"/>
  <c r="AR68" i="11"/>
  <c r="AO50" i="11"/>
  <c r="AS50" i="11"/>
  <c r="AK50" i="11"/>
  <c r="AM52" i="11"/>
  <c r="AO52" i="11"/>
  <c r="AS52" i="11"/>
  <c r="AO53" i="11"/>
  <c r="AK53" i="11"/>
  <c r="AQ53" i="11"/>
  <c r="AS55" i="11"/>
  <c r="AK55" i="11"/>
  <c r="AO55" i="11"/>
  <c r="AM58" i="11"/>
  <c r="AS58" i="11"/>
  <c r="AK58" i="11"/>
  <c r="AO58" i="11"/>
  <c r="AQ58" i="11"/>
  <c r="AM66" i="11"/>
  <c r="AS66" i="11"/>
  <c r="AK66" i="11"/>
  <c r="AO66" i="11"/>
  <c r="AQ66" i="11"/>
  <c r="AO48" i="11"/>
  <c r="AS48" i="11"/>
  <c r="AP50" i="11"/>
  <c r="AQ54" i="11"/>
  <c r="BK54" i="11" s="1"/>
  <c r="AK54" i="11"/>
  <c r="AO54" i="11"/>
  <c r="AM56" i="11"/>
  <c r="AS56" i="11"/>
  <c r="AO56" i="11"/>
  <c r="AM62" i="11"/>
  <c r="AS62" i="11"/>
  <c r="AK62" i="11"/>
  <c r="AO62" i="11"/>
  <c r="AQ62" i="11"/>
  <c r="AM70" i="11"/>
  <c r="AS70" i="11"/>
  <c r="BM70" i="11" s="1"/>
  <c r="AK70" i="11"/>
  <c r="BE70" i="11" s="1"/>
  <c r="AO70" i="11"/>
  <c r="BI70" i="11" s="1"/>
  <c r="AQ70" i="11"/>
  <c r="BK70" i="11" s="1"/>
  <c r="AO57" i="11"/>
  <c r="AM57" i="11"/>
  <c r="AS61" i="11"/>
  <c r="AK61" i="11"/>
  <c r="AQ61" i="11"/>
  <c r="AO61" i="11"/>
  <c r="AL64" i="11"/>
  <c r="AW64" i="11"/>
  <c r="AS69" i="11"/>
  <c r="AK69" i="11"/>
  <c r="AQ69" i="11"/>
  <c r="AO69" i="11"/>
  <c r="AL60" i="11"/>
  <c r="AW60" i="11"/>
  <c r="AS65" i="11"/>
  <c r="AK65" i="11"/>
  <c r="AQ65" i="11"/>
  <c r="AO65" i="11"/>
  <c r="AL68" i="11"/>
  <c r="AQ60" i="11"/>
  <c r="AO60" i="11"/>
  <c r="AQ64" i="11"/>
  <c r="AO64" i="11"/>
  <c r="AQ68" i="11"/>
  <c r="AO68" i="11"/>
  <c r="AK60" i="11"/>
  <c r="AK64" i="11"/>
  <c r="AK68" i="11"/>
  <c r="I21" i="18" l="1"/>
  <c r="I18" i="18"/>
  <c r="M20" i="18"/>
  <c r="I24" i="11"/>
  <c r="I37" i="11"/>
  <c r="O37" i="11"/>
  <c r="I29" i="11"/>
  <c r="M30" i="11"/>
  <c r="G29" i="11"/>
  <c r="I30" i="11"/>
  <c r="K29" i="11"/>
  <c r="M33" i="11"/>
  <c r="O29" i="11"/>
  <c r="M19" i="18"/>
  <c r="O34" i="11"/>
  <c r="O30" i="11"/>
  <c r="K22" i="18"/>
  <c r="L37" i="18"/>
  <c r="N32" i="18"/>
  <c r="N37" i="18"/>
  <c r="N34" i="18"/>
  <c r="M18" i="18"/>
  <c r="F34" i="18"/>
  <c r="N29" i="18"/>
  <c r="K14" i="18"/>
  <c r="F33" i="18"/>
  <c r="I13" i="18"/>
  <c r="F32" i="18"/>
  <c r="J35" i="18"/>
  <c r="H36" i="18"/>
  <c r="I15" i="18"/>
  <c r="J34" i="18"/>
  <c r="N31" i="18"/>
  <c r="M22" i="18"/>
  <c r="K16" i="18"/>
  <c r="J31" i="18"/>
  <c r="M24" i="18"/>
  <c r="F28" i="18"/>
  <c r="N28" i="18"/>
  <c r="K18" i="18"/>
  <c r="H34" i="18"/>
  <c r="I14" i="18"/>
  <c r="N33" i="18"/>
  <c r="J30" i="18"/>
  <c r="L31" i="18"/>
  <c r="H31" i="18"/>
  <c r="H35" i="18"/>
  <c r="L30" i="18"/>
  <c r="N36" i="18"/>
  <c r="F37" i="18"/>
  <c r="F36" i="18"/>
  <c r="F29" i="18"/>
  <c r="I17" i="18"/>
  <c r="L33" i="18"/>
  <c r="J37" i="18"/>
  <c r="F30" i="18"/>
  <c r="L28" i="18"/>
  <c r="N35" i="18"/>
  <c r="L34" i="18"/>
  <c r="I19" i="18"/>
  <c r="H32" i="18"/>
  <c r="F35" i="18"/>
  <c r="L29" i="18"/>
  <c r="N30" i="18"/>
  <c r="H30" i="18"/>
  <c r="L32" i="18"/>
  <c r="M16" i="18"/>
  <c r="I16" i="18"/>
  <c r="H29" i="18"/>
  <c r="M15" i="18"/>
  <c r="J28" i="18"/>
  <c r="J32" i="18"/>
  <c r="H33" i="18"/>
  <c r="K11" i="18"/>
  <c r="M13" i="18"/>
  <c r="F31" i="18"/>
  <c r="K20" i="18"/>
  <c r="J29" i="18"/>
  <c r="L35" i="18"/>
  <c r="J33" i="18"/>
  <c r="M17" i="18"/>
  <c r="J36" i="18"/>
  <c r="BL54" i="15"/>
  <c r="AW39" i="21"/>
  <c r="BB32" i="17"/>
  <c r="BJ65" i="26"/>
  <c r="BL50" i="27"/>
  <c r="AW59" i="18"/>
  <c r="BF43" i="17"/>
  <c r="BL60" i="13"/>
  <c r="BH42" i="24"/>
  <c r="BF42" i="13"/>
  <c r="BH57" i="27"/>
  <c r="BB14" i="12"/>
  <c r="BG23" i="24"/>
  <c r="BL56" i="21"/>
  <c r="AX14" i="15"/>
  <c r="BL59" i="20"/>
  <c r="BF58" i="22"/>
  <c r="BJ68" i="27"/>
  <c r="BL61" i="27"/>
  <c r="BB23" i="16"/>
  <c r="BB11" i="21"/>
  <c r="BB15" i="12"/>
  <c r="AX24" i="15"/>
  <c r="BJ42" i="20"/>
  <c r="BF69" i="18"/>
  <c r="BL57" i="16"/>
  <c r="AY11" i="24"/>
  <c r="BF49" i="17"/>
  <c r="BH47" i="21"/>
  <c r="BB31" i="17"/>
  <c r="AW46" i="22"/>
  <c r="AW11" i="12"/>
  <c r="BA31" i="18"/>
  <c r="BJ61" i="20"/>
  <c r="BH22" i="26"/>
  <c r="BH69" i="16"/>
  <c r="BH55" i="20"/>
  <c r="BF65" i="22"/>
  <c r="BA69" i="15"/>
  <c r="BF69" i="28"/>
  <c r="BI29" i="16"/>
  <c r="BJ40" i="15"/>
  <c r="BL67" i="20"/>
  <c r="BD45" i="15"/>
  <c r="BJ51" i="13"/>
  <c r="BH43" i="21"/>
  <c r="BG33" i="11"/>
  <c r="BG45" i="22"/>
  <c r="BM62" i="11"/>
  <c r="BF57" i="25"/>
  <c r="BJ68" i="25"/>
  <c r="BL12" i="24"/>
  <c r="BK25" i="21"/>
  <c r="BF67" i="27"/>
  <c r="BI69" i="11"/>
  <c r="BL59" i="15"/>
  <c r="BF50" i="18"/>
  <c r="H21" i="18" s="1"/>
  <c r="BD47" i="20"/>
  <c r="AZ32" i="27"/>
  <c r="BJ54" i="19"/>
  <c r="BI14" i="11"/>
  <c r="K9" i="11" s="1"/>
  <c r="BK41" i="11"/>
  <c r="M18" i="11" s="1"/>
  <c r="AW40" i="12"/>
  <c r="BD56" i="15"/>
  <c r="BD41" i="18"/>
  <c r="F18" i="18" s="1"/>
  <c r="BD50" i="15"/>
  <c r="BK61" i="11"/>
  <c r="BI47" i="11"/>
  <c r="BE46" i="11"/>
  <c r="BG41" i="11"/>
  <c r="BJ69" i="14"/>
  <c r="BJ50" i="26"/>
  <c r="BJ56" i="26"/>
  <c r="BL67" i="23"/>
  <c r="BD47" i="26"/>
  <c r="BL69" i="25"/>
  <c r="BJ50" i="28"/>
  <c r="BH63" i="25"/>
  <c r="BG42" i="11"/>
  <c r="BJ69" i="13"/>
  <c r="BH69" i="25"/>
  <c r="BL45" i="26"/>
  <c r="BH69" i="26"/>
  <c r="BD50" i="27"/>
  <c r="BJ62" i="28"/>
  <c r="BL63" i="18"/>
  <c r="AU36" i="23"/>
  <c r="BJ59" i="12"/>
  <c r="BD60" i="14"/>
  <c r="BL43" i="20"/>
  <c r="BJ61" i="24"/>
  <c r="BJ66" i="24"/>
  <c r="BD57" i="25"/>
  <c r="BL46" i="26"/>
  <c r="BF23" i="23"/>
  <c r="BF62" i="13"/>
  <c r="BF63" i="13"/>
  <c r="AX20" i="13"/>
  <c r="BJ42" i="24"/>
  <c r="BL67" i="26"/>
  <c r="BD51" i="26"/>
  <c r="BF50" i="28"/>
  <c r="BF68" i="28"/>
  <c r="BD64" i="21"/>
  <c r="BJ63" i="13"/>
  <c r="BL69" i="19"/>
  <c r="BH49" i="22"/>
  <c r="BF41" i="28"/>
  <c r="BJ55" i="20"/>
  <c r="BL61" i="17"/>
  <c r="BL45" i="14"/>
  <c r="BH58" i="17"/>
  <c r="BF54" i="24"/>
  <c r="BF51" i="19"/>
  <c r="BE27" i="11"/>
  <c r="BF69" i="12"/>
  <c r="BL46" i="12"/>
  <c r="BL60" i="12"/>
  <c r="BL57" i="13"/>
  <c r="BD62" i="13"/>
  <c r="BL61" i="16"/>
  <c r="BF57" i="18"/>
  <c r="BL58" i="24"/>
  <c r="BJ46" i="26"/>
  <c r="BK53" i="11"/>
  <c r="M22" i="11" s="1"/>
  <c r="BE53" i="11"/>
  <c r="G22" i="11" s="1"/>
  <c r="BH60" i="18"/>
  <c r="BF62" i="19"/>
  <c r="BL69" i="21"/>
  <c r="BD51" i="25"/>
  <c r="BG56" i="11"/>
  <c r="I23" i="11" s="1"/>
  <c r="BE49" i="11"/>
  <c r="BM44" i="11"/>
  <c r="BJ65" i="12"/>
  <c r="BF50" i="13"/>
  <c r="BL64" i="14"/>
  <c r="BE60" i="11"/>
  <c r="BI54" i="11"/>
  <c r="BK49" i="11"/>
  <c r="BG26" i="11"/>
  <c r="BJ57" i="12"/>
  <c r="BD68" i="12"/>
  <c r="BD52" i="13"/>
  <c r="BJ46" i="15"/>
  <c r="BF63" i="21"/>
  <c r="BH53" i="23"/>
  <c r="BE41" i="11"/>
  <c r="BH56" i="14"/>
  <c r="BF45" i="15"/>
  <c r="BF67" i="15"/>
  <c r="BF51" i="16"/>
  <c r="BD62" i="18"/>
  <c r="F25" i="18" s="1"/>
  <c r="BH42" i="19"/>
  <c r="BH64" i="23"/>
  <c r="BJ69" i="23"/>
  <c r="AU34" i="24"/>
  <c r="BJ50" i="24"/>
  <c r="BD62" i="24"/>
  <c r="BL69" i="27"/>
  <c r="BL37" i="24"/>
  <c r="BE61" i="12"/>
  <c r="BG16" i="13"/>
  <c r="BG37" i="24"/>
  <c r="BD63" i="13"/>
  <c r="BJ55" i="14"/>
  <c r="BF67" i="14"/>
  <c r="BJ56" i="14"/>
  <c r="BH56" i="15"/>
  <c r="BD46" i="16"/>
  <c r="BD45" i="17"/>
  <c r="BL60" i="26"/>
  <c r="BL42" i="28"/>
  <c r="BD45" i="19"/>
  <c r="BF69" i="25"/>
  <c r="BL46" i="25"/>
  <c r="BL61" i="26"/>
  <c r="BJ55" i="19"/>
  <c r="BF56" i="17"/>
  <c r="BD42" i="14"/>
  <c r="BJ52" i="17"/>
  <c r="BD65" i="21"/>
  <c r="BH47" i="26"/>
  <c r="BG17" i="13"/>
  <c r="BJ64" i="16"/>
  <c r="BA30" i="18"/>
  <c r="BH53" i="21"/>
  <c r="BL68" i="23"/>
  <c r="BD68" i="24"/>
  <c r="BF43" i="27"/>
  <c r="BL62" i="27"/>
  <c r="BL42" i="27"/>
  <c r="BJ64" i="28"/>
  <c r="BF53" i="13"/>
  <c r="BF53" i="15"/>
  <c r="BL55" i="20"/>
  <c r="BJ62" i="21"/>
  <c r="BF66" i="22"/>
  <c r="BH59" i="23"/>
  <c r="BD42" i="21"/>
  <c r="BH46" i="23"/>
  <c r="BK20" i="11"/>
  <c r="BL56" i="26"/>
  <c r="BC14" i="12"/>
  <c r="BH66" i="16"/>
  <c r="BF57" i="16"/>
  <c r="BF56" i="21"/>
  <c r="BH43" i="17"/>
  <c r="BF60" i="23"/>
  <c r="BH43" i="26"/>
  <c r="BH63" i="27"/>
  <c r="BG53" i="11"/>
  <c r="I22" i="11" s="1"/>
  <c r="BI62" i="11"/>
  <c r="BH49" i="17"/>
  <c r="BH44" i="18"/>
  <c r="J19" i="18" s="1"/>
  <c r="BD61" i="18"/>
  <c r="BF64" i="18"/>
  <c r="BJ61" i="18"/>
  <c r="BD56" i="20"/>
  <c r="BD69" i="20"/>
  <c r="BH68" i="21"/>
  <c r="BF68" i="21"/>
  <c r="BF53" i="25"/>
  <c r="BD56" i="25"/>
  <c r="BH56" i="26"/>
  <c r="BD42" i="27"/>
  <c r="BL50" i="28"/>
  <c r="BD43" i="28"/>
  <c r="BH44" i="16"/>
  <c r="BK65" i="18"/>
  <c r="M26" i="18" s="1"/>
  <c r="BH56" i="21"/>
  <c r="BD53" i="28"/>
  <c r="BJ62" i="14"/>
  <c r="BH42" i="28"/>
  <c r="BL60" i="14"/>
  <c r="BD46" i="18"/>
  <c r="BF47" i="18"/>
  <c r="H20" i="18" s="1"/>
  <c r="BD56" i="21"/>
  <c r="BD45" i="21"/>
  <c r="BF43" i="22"/>
  <c r="BJ48" i="22"/>
  <c r="BH61" i="22"/>
  <c r="BD61" i="23"/>
  <c r="BH43" i="23"/>
  <c r="BJ49" i="25"/>
  <c r="BL58" i="25"/>
  <c r="BF61" i="26"/>
  <c r="BH46" i="27"/>
  <c r="BF49" i="28"/>
  <c r="BF66" i="28"/>
  <c r="BJ48" i="23"/>
  <c r="BL43" i="15"/>
  <c r="BJ51" i="18"/>
  <c r="BF55" i="19"/>
  <c r="BD69" i="19"/>
  <c r="BD46" i="21"/>
  <c r="BD63" i="20"/>
  <c r="BJ66" i="22"/>
  <c r="BD47" i="23"/>
  <c r="BH45" i="25"/>
  <c r="BD63" i="26"/>
  <c r="BL48" i="13"/>
  <c r="BD64" i="15"/>
  <c r="BL54" i="16"/>
  <c r="BD68" i="17"/>
  <c r="BL52" i="17"/>
  <c r="BJ51" i="19"/>
  <c r="BD50" i="20"/>
  <c r="BF46" i="24"/>
  <c r="AV25" i="28"/>
  <c r="BE68" i="11"/>
  <c r="BM56" i="11"/>
  <c r="O23" i="11" s="1"/>
  <c r="BM49" i="11"/>
  <c r="BI59" i="11"/>
  <c r="K24" i="11" s="1"/>
  <c r="BE44" i="11"/>
  <c r="G19" i="11" s="1"/>
  <c r="BM35" i="11"/>
  <c r="O16" i="11" s="1"/>
  <c r="BE13" i="11"/>
  <c r="BH67" i="12"/>
  <c r="BL45" i="13"/>
  <c r="BH59" i="13"/>
  <c r="BF51" i="14"/>
  <c r="BF42" i="15"/>
  <c r="BJ68" i="15"/>
  <c r="BJ69" i="16"/>
  <c r="BL69" i="16"/>
  <c r="BL52" i="18"/>
  <c r="BJ62" i="18"/>
  <c r="L25" i="18" s="1"/>
  <c r="BL53" i="19"/>
  <c r="BF46" i="20"/>
  <c r="BJ61" i="21"/>
  <c r="BJ46" i="24"/>
  <c r="BH64" i="26"/>
  <c r="BF48" i="26"/>
  <c r="BD45" i="27"/>
  <c r="BJ47" i="12"/>
  <c r="BF64" i="12"/>
  <c r="BF62" i="15"/>
  <c r="BJ63" i="18"/>
  <c r="BL58" i="18"/>
  <c r="BF64" i="24"/>
  <c r="BH67" i="24"/>
  <c r="BG41" i="23"/>
  <c r="BL28" i="14"/>
  <c r="BL19" i="13"/>
  <c r="BH20" i="20"/>
  <c r="BJ39" i="23"/>
  <c r="BD33" i="22"/>
  <c r="BJ25" i="23"/>
  <c r="BH38" i="27"/>
  <c r="BH13" i="12"/>
  <c r="BJ36" i="23"/>
  <c r="BD20" i="25"/>
  <c r="BK19" i="24"/>
  <c r="BH47" i="20"/>
  <c r="BL51" i="22"/>
  <c r="BF69" i="23"/>
  <c r="BL20" i="26"/>
  <c r="BF50" i="15"/>
  <c r="BD27" i="14"/>
  <c r="BD58" i="14"/>
  <c r="BJ53" i="13"/>
  <c r="BF37" i="15"/>
  <c r="BE58" i="11"/>
  <c r="BD48" i="14"/>
  <c r="BH69" i="14"/>
  <c r="BD25" i="17"/>
  <c r="BK69" i="11"/>
  <c r="BI55" i="11"/>
  <c r="BG51" i="11"/>
  <c r="BM59" i="11"/>
  <c r="O24" i="11" s="1"/>
  <c r="BM13" i="11"/>
  <c r="BJ49" i="12"/>
  <c r="BL25" i="12"/>
  <c r="BJ45" i="13"/>
  <c r="BL64" i="13"/>
  <c r="BJ11" i="14"/>
  <c r="BH41" i="14"/>
  <c r="BL13" i="15"/>
  <c r="BD68" i="15"/>
  <c r="BD26" i="15"/>
  <c r="BH67" i="16"/>
  <c r="BF43" i="16"/>
  <c r="BF58" i="16"/>
  <c r="BJ29" i="17"/>
  <c r="BH62" i="17"/>
  <c r="BD13" i="17"/>
  <c r="BD54" i="17"/>
  <c r="BH42" i="17"/>
  <c r="BL64" i="17"/>
  <c r="BH52" i="18"/>
  <c r="BL60" i="18"/>
  <c r="BJ15" i="18"/>
  <c r="BJ64" i="18"/>
  <c r="BF37" i="19"/>
  <c r="BD18" i="19"/>
  <c r="BL11" i="19"/>
  <c r="BD46" i="19"/>
  <c r="BL55" i="19"/>
  <c r="BL21" i="20"/>
  <c r="BH54" i="20"/>
  <c r="BL28" i="22"/>
  <c r="BD19" i="23"/>
  <c r="BD53" i="23"/>
  <c r="BJ67" i="23"/>
  <c r="BD57" i="24"/>
  <c r="BJ14" i="24"/>
  <c r="BJ56" i="24"/>
  <c r="BH52" i="24"/>
  <c r="BD69" i="25"/>
  <c r="BH60" i="25"/>
  <c r="BJ60" i="25"/>
  <c r="BF57" i="26"/>
  <c r="BD35" i="27"/>
  <c r="BD49" i="27"/>
  <c r="BH51" i="28"/>
  <c r="BJ29" i="28"/>
  <c r="BE21" i="24"/>
  <c r="BD26" i="25"/>
  <c r="BF29" i="26"/>
  <c r="BD13" i="27"/>
  <c r="BJ23" i="27"/>
  <c r="BD34" i="25"/>
  <c r="BG29" i="24"/>
  <c r="BJ13" i="20"/>
  <c r="BL34" i="24"/>
  <c r="BL13" i="23"/>
  <c r="BF33" i="14"/>
  <c r="BJ59" i="16"/>
  <c r="BJ18" i="12"/>
  <c r="BL35" i="15"/>
  <c r="BK50" i="11"/>
  <c r="BK44" i="11"/>
  <c r="BG27" i="11"/>
  <c r="BL27" i="12"/>
  <c r="BF56" i="12"/>
  <c r="BD60" i="12"/>
  <c r="BJ60" i="14"/>
  <c r="AT24" i="15"/>
  <c r="BD42" i="15"/>
  <c r="BH58" i="15"/>
  <c r="BD43" i="16"/>
  <c r="BH62" i="16"/>
  <c r="BL51" i="16"/>
  <c r="BB28" i="17"/>
  <c r="BL49" i="17"/>
  <c r="BJ68" i="17"/>
  <c r="BH13" i="17"/>
  <c r="BD36" i="18"/>
  <c r="BH15" i="18"/>
  <c r="BF18" i="19"/>
  <c r="BD64" i="20"/>
  <c r="BF35" i="21"/>
  <c r="BF33" i="21"/>
  <c r="BJ65" i="21"/>
  <c r="BJ22" i="22"/>
  <c r="BD29" i="22"/>
  <c r="BL46" i="22"/>
  <c r="BH28" i="22"/>
  <c r="BH56" i="22"/>
  <c r="BD25" i="23"/>
  <c r="BH20" i="23"/>
  <c r="BF51" i="23"/>
  <c r="BH55" i="23"/>
  <c r="BD67" i="24"/>
  <c r="BD22" i="24"/>
  <c r="BD26" i="24"/>
  <c r="BD50" i="25"/>
  <c r="BF31" i="25"/>
  <c r="BF20" i="25"/>
  <c r="BD41" i="26"/>
  <c r="BJ64" i="26"/>
  <c r="BD38" i="26"/>
  <c r="BD48" i="26"/>
  <c r="BL19" i="27"/>
  <c r="BL65" i="27"/>
  <c r="BF12" i="28"/>
  <c r="BD49" i="26"/>
  <c r="BI38" i="14"/>
  <c r="BI15" i="18"/>
  <c r="BD32" i="28"/>
  <c r="BL14" i="17"/>
  <c r="BG26" i="24"/>
  <c r="BE52" i="25"/>
  <c r="BF14" i="17"/>
  <c r="BJ20" i="17"/>
  <c r="BL29" i="18"/>
  <c r="N14" i="18" s="1"/>
  <c r="BD18" i="28"/>
  <c r="BE15" i="28"/>
  <c r="BF27" i="14"/>
  <c r="BF48" i="15"/>
  <c r="BH27" i="22"/>
  <c r="BL52" i="22"/>
  <c r="BH38" i="28"/>
  <c r="BG23" i="16"/>
  <c r="BG32" i="20"/>
  <c r="BF46" i="25"/>
  <c r="BL29" i="25"/>
  <c r="BD12" i="26"/>
  <c r="BD67" i="28"/>
  <c r="BJ32" i="13"/>
  <c r="BL27" i="22"/>
  <c r="BL28" i="23"/>
  <c r="BF15" i="25"/>
  <c r="BF29" i="21"/>
  <c r="BF41" i="24"/>
  <c r="BJ29" i="26"/>
  <c r="BL13" i="27"/>
  <c r="BI34" i="23"/>
  <c r="BD41" i="21"/>
  <c r="BL55" i="25"/>
  <c r="BJ26" i="21"/>
  <c r="BJ29" i="14"/>
  <c r="BD63" i="15"/>
  <c r="BL26" i="22"/>
  <c r="BF18" i="23"/>
  <c r="BF26" i="15"/>
  <c r="BL26" i="15"/>
  <c r="BF40" i="16"/>
  <c r="BK29" i="24"/>
  <c r="BF13" i="13"/>
  <c r="BD35" i="21"/>
  <c r="BJ39" i="26"/>
  <c r="BE26" i="15"/>
  <c r="BE15" i="14"/>
  <c r="BH45" i="22"/>
  <c r="BI64" i="11"/>
  <c r="BM46" i="11"/>
  <c r="BH20" i="12"/>
  <c r="BF20" i="12"/>
  <c r="BD27" i="13"/>
  <c r="BH12" i="13"/>
  <c r="BD34" i="13"/>
  <c r="BH32" i="13"/>
  <c r="BJ34" i="14"/>
  <c r="BF66" i="14"/>
  <c r="BF42" i="14"/>
  <c r="BF32" i="15"/>
  <c r="BL49" i="15"/>
  <c r="BL44" i="16"/>
  <c r="BJ17" i="16"/>
  <c r="BJ63" i="16"/>
  <c r="BJ14" i="17"/>
  <c r="BD27" i="17"/>
  <c r="BH35" i="17"/>
  <c r="BD15" i="18"/>
  <c r="BJ34" i="18"/>
  <c r="BL64" i="18"/>
  <c r="BH11" i="19"/>
  <c r="BJ26" i="19"/>
  <c r="BJ14" i="20"/>
  <c r="BD63" i="21"/>
  <c r="BD13" i="20"/>
  <c r="BJ52" i="20"/>
  <c r="BF67" i="21"/>
  <c r="BJ16" i="20"/>
  <c r="BD36" i="21"/>
  <c r="BF47" i="22"/>
  <c r="BD43" i="22"/>
  <c r="BJ52" i="23"/>
  <c r="BF12" i="23"/>
  <c r="BL27" i="24"/>
  <c r="BH20" i="24"/>
  <c r="BH13" i="25"/>
  <c r="BF43" i="25"/>
  <c r="BF17" i="26"/>
  <c r="BH27" i="27"/>
  <c r="BF55" i="27"/>
  <c r="BD40" i="28"/>
  <c r="BF57" i="28"/>
  <c r="AY41" i="27"/>
  <c r="BF21" i="24"/>
  <c r="BG33" i="15"/>
  <c r="BE14" i="24"/>
  <c r="BM27" i="20"/>
  <c r="BI24" i="16"/>
  <c r="BE36" i="28"/>
  <c r="BM55" i="11"/>
  <c r="BH12" i="14"/>
  <c r="BL32" i="12"/>
  <c r="BH41" i="16"/>
  <c r="BJ12" i="19"/>
  <c r="BL12" i="21"/>
  <c r="BJ11" i="28"/>
  <c r="BJ22" i="16"/>
  <c r="BD23" i="24"/>
  <c r="BF40" i="15"/>
  <c r="BL40" i="24"/>
  <c r="BL36" i="26"/>
  <c r="BD17" i="18"/>
  <c r="F10" i="18" s="1"/>
  <c r="BI19" i="25"/>
  <c r="BK26" i="21"/>
  <c r="BE11" i="24"/>
  <c r="BD13" i="13"/>
  <c r="BL36" i="20"/>
  <c r="BG23" i="21"/>
  <c r="BD40" i="12"/>
  <c r="BL35" i="13"/>
  <c r="BJ11" i="16"/>
  <c r="BD61" i="25"/>
  <c r="BL28" i="28"/>
  <c r="BG12" i="14"/>
  <c r="BH22" i="22"/>
  <c r="BJ15" i="23"/>
  <c r="BJ22" i="25"/>
  <c r="BD15" i="26"/>
  <c r="BF49" i="16"/>
  <c r="BD39" i="12"/>
  <c r="BJ69" i="21"/>
  <c r="BL55" i="23"/>
  <c r="BJ14" i="23"/>
  <c r="BF14" i="25"/>
  <c r="BH41" i="25"/>
  <c r="BH21" i="26"/>
  <c r="BH35" i="26"/>
  <c r="BL45" i="27"/>
  <c r="BD26" i="27"/>
  <c r="BF12" i="27"/>
  <c r="BL46" i="27"/>
  <c r="BJ67" i="28"/>
  <c r="BJ32" i="28"/>
  <c r="BI21" i="15"/>
  <c r="BK30" i="13"/>
  <c r="BI12" i="24"/>
  <c r="BG34" i="28"/>
  <c r="BM26" i="20"/>
  <c r="BI51" i="24"/>
  <c r="BF34" i="12"/>
  <c r="BL14" i="20"/>
  <c r="BH28" i="27"/>
  <c r="BD35" i="16"/>
  <c r="BH43" i="18"/>
  <c r="BJ18" i="19"/>
  <c r="BH27" i="21"/>
  <c r="BD29" i="23"/>
  <c r="BK27" i="25"/>
  <c r="BD23" i="18"/>
  <c r="F12" i="18" s="1"/>
  <c r="BD34" i="12"/>
  <c r="BL35" i="12"/>
  <c r="BD22" i="15"/>
  <c r="BG19" i="18"/>
  <c r="BH54" i="18"/>
  <c r="BJ15" i="26"/>
  <c r="BJ28" i="15"/>
  <c r="BD25" i="16"/>
  <c r="BJ18" i="26"/>
  <c r="BF29" i="12"/>
  <c r="BL15" i="16"/>
  <c r="BH18" i="18"/>
  <c r="BJ32" i="19"/>
  <c r="BJ12" i="24"/>
  <c r="BI42" i="11"/>
  <c r="BD29" i="12"/>
  <c r="BD39" i="14"/>
  <c r="BH13" i="15"/>
  <c r="BJ36" i="16"/>
  <c r="BL42" i="13"/>
  <c r="BJ15" i="14"/>
  <c r="BF20" i="18"/>
  <c r="H11" i="18" s="1"/>
  <c r="BD58" i="20"/>
  <c r="BD67" i="26"/>
  <c r="BD32" i="27"/>
  <c r="BF50" i="27"/>
  <c r="BF62" i="27"/>
  <c r="BJ50" i="27"/>
  <c r="BF34" i="28"/>
  <c r="BD55" i="19"/>
  <c r="AZ22" i="23"/>
  <c r="BF23" i="25"/>
  <c r="BH13" i="13"/>
  <c r="BD39" i="21"/>
  <c r="BI23" i="24"/>
  <c r="BJ63" i="15"/>
  <c r="BF20" i="16"/>
  <c r="BJ35" i="19"/>
  <c r="BJ37" i="28"/>
  <c r="BI48" i="11"/>
  <c r="BJ37" i="13"/>
  <c r="BD14" i="19"/>
  <c r="BF13" i="21"/>
  <c r="BL22" i="20"/>
  <c r="BD37" i="12"/>
  <c r="BL33" i="14"/>
  <c r="BF52" i="17"/>
  <c r="BH18" i="17"/>
  <c r="BL39" i="19"/>
  <c r="BL39" i="22"/>
  <c r="BL18" i="22"/>
  <c r="BD41" i="24"/>
  <c r="BF67" i="26"/>
  <c r="AV44" i="14"/>
  <c r="BD48" i="28"/>
  <c r="BJ53" i="21"/>
  <c r="BD42" i="23"/>
  <c r="BL14" i="12"/>
  <c r="BF36" i="22"/>
  <c r="BD25" i="22"/>
  <c r="BD21" i="27"/>
  <c r="BJ52" i="27"/>
  <c r="BJ12" i="26"/>
  <c r="BJ25" i="18"/>
  <c r="BH34" i="20"/>
  <c r="BG23" i="20"/>
  <c r="BH67" i="17"/>
  <c r="BI20" i="11"/>
  <c r="K11" i="11" s="1"/>
  <c r="BF37" i="14"/>
  <c r="BD43" i="19"/>
  <c r="BJ58" i="23"/>
  <c r="BL62" i="24"/>
  <c r="BJ15" i="25"/>
  <c r="BJ37" i="25"/>
  <c r="BM63" i="11"/>
  <c r="BI27" i="11"/>
  <c r="BE19" i="11"/>
  <c r="BJ39" i="12"/>
  <c r="BD21" i="12"/>
  <c r="BD42" i="12"/>
  <c r="BJ11" i="13"/>
  <c r="BL51" i="13"/>
  <c r="BH18" i="13"/>
  <c r="BD55" i="13"/>
  <c r="BF49" i="14"/>
  <c r="BH65" i="14"/>
  <c r="BL21" i="15"/>
  <c r="BH53" i="15"/>
  <c r="BF11" i="15"/>
  <c r="BD39" i="15"/>
  <c r="BH19" i="16"/>
  <c r="BF55" i="16"/>
  <c r="BD37" i="16"/>
  <c r="BH27" i="16"/>
  <c r="BJ21" i="17"/>
  <c r="BL20" i="17"/>
  <c r="BH38" i="17"/>
  <c r="BF41" i="17"/>
  <c r="BH50" i="18"/>
  <c r="J21" i="18" s="1"/>
  <c r="BL65" i="18"/>
  <c r="N26" i="18" s="1"/>
  <c r="BF52" i="18"/>
  <c r="BL29" i="19"/>
  <c r="BL46" i="19"/>
  <c r="BD60" i="19"/>
  <c r="BD25" i="19"/>
  <c r="BF56" i="19"/>
  <c r="BF33" i="19"/>
  <c r="BH69" i="19"/>
  <c r="BF64" i="20"/>
  <c r="BF13" i="20"/>
  <c r="BJ18" i="21"/>
  <c r="BL34" i="21"/>
  <c r="BD51" i="22"/>
  <c r="BD67" i="22"/>
  <c r="BF52" i="24"/>
  <c r="BH68" i="24"/>
  <c r="BF22" i="25"/>
  <c r="BL47" i="25"/>
  <c r="BD46" i="26"/>
  <c r="BD29" i="26"/>
  <c r="BJ49" i="26"/>
  <c r="BF53" i="26"/>
  <c r="BL69" i="26"/>
  <c r="BD33" i="27"/>
  <c r="BH35" i="27"/>
  <c r="BD21" i="28"/>
  <c r="BH43" i="28"/>
  <c r="BF59" i="21"/>
  <c r="BF51" i="28"/>
  <c r="BE52" i="16"/>
  <c r="BE25" i="15"/>
  <c r="BJ35" i="14"/>
  <c r="BI28" i="16"/>
  <c r="BH20" i="17"/>
  <c r="BD36" i="12"/>
  <c r="BJ66" i="13"/>
  <c r="BF39" i="21"/>
  <c r="BE34" i="15"/>
  <c r="BL34" i="14"/>
  <c r="BL50" i="16"/>
  <c r="BD21" i="24"/>
  <c r="BH42" i="25"/>
  <c r="BF38" i="26"/>
  <c r="BM52" i="11"/>
  <c r="BF12" i="16"/>
  <c r="BD68" i="18"/>
  <c r="F27" i="18" s="1"/>
  <c r="BI24" i="18"/>
  <c r="BF19" i="13"/>
  <c r="BJ55" i="16"/>
  <c r="BF28" i="17"/>
  <c r="BH42" i="20"/>
  <c r="BH47" i="13"/>
  <c r="BH68" i="14"/>
  <c r="BL44" i="13"/>
  <c r="BD62" i="20"/>
  <c r="BE18" i="11"/>
  <c r="BJ21" i="12"/>
  <c r="BF55" i="13"/>
  <c r="BF46" i="15"/>
  <c r="BD22" i="18"/>
  <c r="BD56" i="18"/>
  <c r="F23" i="18" s="1"/>
  <c r="BF67" i="18"/>
  <c r="BH36" i="18"/>
  <c r="BJ33" i="19"/>
  <c r="BD63" i="19"/>
  <c r="BH66" i="20"/>
  <c r="BF48" i="21"/>
  <c r="BL65" i="21"/>
  <c r="BF52" i="21"/>
  <c r="BF67" i="20"/>
  <c r="BJ64" i="22"/>
  <c r="BF27" i="24"/>
  <c r="BF67" i="24"/>
  <c r="BL48" i="24"/>
  <c r="BF68" i="24"/>
  <c r="BJ38" i="25"/>
  <c r="BD26" i="26"/>
  <c r="BJ11" i="26"/>
  <c r="BL58" i="27"/>
  <c r="BL49" i="27"/>
  <c r="BF33" i="27"/>
  <c r="BL46" i="28"/>
  <c r="BJ58" i="28"/>
  <c r="BJ69" i="28"/>
  <c r="BH29" i="15"/>
  <c r="BH65" i="23"/>
  <c r="BL58" i="16"/>
  <c r="BF21" i="18"/>
  <c r="BD33" i="19"/>
  <c r="BH12" i="20"/>
  <c r="BF64" i="27"/>
  <c r="BD42" i="19"/>
  <c r="BJ61" i="23"/>
  <c r="BL40" i="25"/>
  <c r="BJ39" i="25"/>
  <c r="BJ40" i="13"/>
  <c r="BH29" i="23"/>
  <c r="BF19" i="24"/>
  <c r="BH40" i="26"/>
  <c r="BL54" i="14"/>
  <c r="BF32" i="17"/>
  <c r="BL11" i="18"/>
  <c r="N8" i="18" s="1"/>
  <c r="BF64" i="21"/>
  <c r="BL15" i="13"/>
  <c r="BL52" i="14"/>
  <c r="BL19" i="14"/>
  <c r="BH32" i="15"/>
  <c r="BF61" i="15"/>
  <c r="BJ48" i="15"/>
  <c r="BH65" i="16"/>
  <c r="BD32" i="16"/>
  <c r="BJ19" i="17"/>
  <c r="BJ54" i="17"/>
  <c r="BD47" i="18"/>
  <c r="F20" i="18" s="1"/>
  <c r="BD35" i="19"/>
  <c r="BL40" i="21"/>
  <c r="BL19" i="20"/>
  <c r="BD58" i="22"/>
  <c r="BL27" i="23"/>
  <c r="BD64" i="26"/>
  <c r="BF36" i="27"/>
  <c r="BH49" i="27"/>
  <c r="BH68" i="27"/>
  <c r="BH22" i="28"/>
  <c r="BF45" i="28"/>
  <c r="BJ51" i="28"/>
  <c r="BJ32" i="27"/>
  <c r="BE21" i="25"/>
  <c r="BG67" i="20"/>
  <c r="BF49" i="18"/>
  <c r="BH26" i="21"/>
  <c r="BJ11" i="21"/>
  <c r="BD22" i="25"/>
  <c r="BI23" i="27"/>
  <c r="BH21" i="14"/>
  <c r="BD26" i="18"/>
  <c r="F13" i="18" s="1"/>
  <c r="BD20" i="20"/>
  <c r="BF39" i="28"/>
  <c r="BL62" i="12"/>
  <c r="BH15" i="16"/>
  <c r="BH12" i="16"/>
  <c r="BG20" i="11"/>
  <c r="BF40" i="13"/>
  <c r="BL47" i="16"/>
  <c r="BH21" i="20"/>
  <c r="BF52" i="23"/>
  <c r="BJ60" i="23"/>
  <c r="BH38" i="12"/>
  <c r="BJ49" i="13"/>
  <c r="BJ42" i="13"/>
  <c r="BH38" i="14"/>
  <c r="BJ29" i="21"/>
  <c r="BH11" i="20"/>
  <c r="BM19" i="11"/>
  <c r="BH65" i="12"/>
  <c r="BJ35" i="12"/>
  <c r="BH50" i="15"/>
  <c r="BH21" i="16"/>
  <c r="BH54" i="17"/>
  <c r="BK65" i="11"/>
  <c r="BI63" i="11"/>
  <c r="BM26" i="11"/>
  <c r="O13" i="11" s="1"/>
  <c r="BH60" i="13"/>
  <c r="BJ65" i="16"/>
  <c r="BL14" i="16"/>
  <c r="BD65" i="19"/>
  <c r="BF42" i="19"/>
  <c r="BD27" i="22"/>
  <c r="BL66" i="23"/>
  <c r="BH58" i="23"/>
  <c r="BJ13" i="24"/>
  <c r="BD44" i="25"/>
  <c r="BJ22" i="26"/>
  <c r="BD20" i="26"/>
  <c r="BE65" i="11"/>
  <c r="BK58" i="11"/>
  <c r="BM67" i="11"/>
  <c r="BI19" i="11"/>
  <c r="BG18" i="11"/>
  <c r="BL55" i="12"/>
  <c r="BL39" i="12"/>
  <c r="BD65" i="13"/>
  <c r="BD26" i="14"/>
  <c r="BJ48" i="14"/>
  <c r="BH39" i="15"/>
  <c r="BH62" i="15"/>
  <c r="BF19" i="15"/>
  <c r="BJ36" i="15"/>
  <c r="BD65" i="16"/>
  <c r="BH13" i="16"/>
  <c r="BJ34" i="17"/>
  <c r="BJ26" i="17"/>
  <c r="BF29" i="17"/>
  <c r="BJ60" i="18"/>
  <c r="BF15" i="18"/>
  <c r="BF69" i="19"/>
  <c r="BF12" i="20"/>
  <c r="BL33" i="20"/>
  <c r="BL15" i="22"/>
  <c r="BL37" i="23"/>
  <c r="BF62" i="23"/>
  <c r="BH48" i="24"/>
  <c r="BJ45" i="24"/>
  <c r="BF61" i="24"/>
  <c r="BL15" i="24"/>
  <c r="BJ54" i="25"/>
  <c r="BH53" i="25"/>
  <c r="BL14" i="25"/>
  <c r="BH65" i="26"/>
  <c r="BL22" i="26"/>
  <c r="BJ35" i="26"/>
  <c r="BL44" i="27"/>
  <c r="BH61" i="27"/>
  <c r="BF38" i="27"/>
  <c r="BL34" i="27"/>
  <c r="BL13" i="28"/>
  <c r="BL61" i="28"/>
  <c r="BJ21" i="28"/>
  <c r="BL51" i="28"/>
  <c r="BJ53" i="22"/>
  <c r="BD40" i="27"/>
  <c r="BB14" i="26"/>
  <c r="BD25" i="13"/>
  <c r="BH15" i="17"/>
  <c r="BL34" i="16"/>
  <c r="BJ12" i="13"/>
  <c r="BL18" i="14"/>
  <c r="BL25" i="14"/>
  <c r="BH36" i="16"/>
  <c r="BF33" i="18"/>
  <c r="BJ57" i="21"/>
  <c r="BL13" i="22"/>
  <c r="BL15" i="23"/>
  <c r="BJ68" i="28"/>
  <c r="BJ11" i="12"/>
  <c r="BD19" i="13"/>
  <c r="BF63" i="18"/>
  <c r="BF14" i="19"/>
  <c r="BF49" i="19"/>
  <c r="BL13" i="20"/>
  <c r="BF19" i="21"/>
  <c r="BD35" i="22"/>
  <c r="BD42" i="22"/>
  <c r="BF14" i="23"/>
  <c r="BL65" i="23"/>
  <c r="BF13" i="24"/>
  <c r="BH28" i="25"/>
  <c r="BD45" i="25"/>
  <c r="BD53" i="25"/>
  <c r="BH14" i="26"/>
  <c r="BJ35" i="27"/>
  <c r="BL28" i="27"/>
  <c r="BJ56" i="27"/>
  <c r="BD66" i="28"/>
  <c r="BG11" i="12"/>
  <c r="BK29" i="18"/>
  <c r="M14" i="18" s="1"/>
  <c r="BF45" i="23"/>
  <c r="BH56" i="16"/>
  <c r="BJ67" i="25"/>
  <c r="BG49" i="26"/>
  <c r="BH33" i="19"/>
  <c r="BL20" i="22"/>
  <c r="BD14" i="26"/>
  <c r="BH27" i="13"/>
  <c r="BG52" i="11"/>
  <c r="BH27" i="14"/>
  <c r="BH36" i="21"/>
  <c r="BH36" i="26"/>
  <c r="BJ36" i="28"/>
  <c r="BJ45" i="15"/>
  <c r="BF14" i="15"/>
  <c r="BM41" i="11"/>
  <c r="O38" i="11" s="1"/>
  <c r="BF42" i="12"/>
  <c r="BL20" i="13"/>
  <c r="BF27" i="15"/>
  <c r="BH33" i="16"/>
  <c r="BD58" i="18"/>
  <c r="BL25" i="19"/>
  <c r="BH14" i="19"/>
  <c r="BL40" i="20"/>
  <c r="BJ38" i="21"/>
  <c r="BH14" i="23"/>
  <c r="BD20" i="24"/>
  <c r="BL33" i="25"/>
  <c r="BD14" i="25"/>
  <c r="BL27" i="25"/>
  <c r="BF19" i="26"/>
  <c r="BD37" i="26"/>
  <c r="BD41" i="27"/>
  <c r="BL22" i="27"/>
  <c r="BJ15" i="22"/>
  <c r="BD29" i="18"/>
  <c r="F14" i="18" s="1"/>
  <c r="BM15" i="12"/>
  <c r="BJ25" i="17"/>
  <c r="BL25" i="15"/>
  <c r="BF60" i="18"/>
  <c r="BD32" i="21"/>
  <c r="BL11" i="14"/>
  <c r="BL15" i="27"/>
  <c r="BI43" i="24"/>
  <c r="BH35" i="14"/>
  <c r="BF58" i="14"/>
  <c r="BL12" i="18"/>
  <c r="BD21" i="23"/>
  <c r="BF38" i="18"/>
  <c r="H17" i="18" s="1"/>
  <c r="BD14" i="20"/>
  <c r="BJ26" i="26"/>
  <c r="BD35" i="14"/>
  <c r="BH20" i="15"/>
  <c r="BL27" i="17"/>
  <c r="BL33" i="12"/>
  <c r="BD49" i="16"/>
  <c r="BD36" i="24"/>
  <c r="BL21" i="28"/>
  <c r="BM27" i="11"/>
  <c r="BJ36" i="13"/>
  <c r="BL29" i="16"/>
  <c r="BJ15" i="16"/>
  <c r="BL37" i="17"/>
  <c r="BH12" i="17"/>
  <c r="BJ35" i="17"/>
  <c r="BL15" i="18"/>
  <c r="BI67" i="11"/>
  <c r="BF56" i="14"/>
  <c r="BD50" i="16"/>
  <c r="BD48" i="20"/>
  <c r="BH25" i="20"/>
  <c r="BH13" i="21"/>
  <c r="BF42" i="22"/>
  <c r="BJ37" i="22"/>
  <c r="BL16" i="24"/>
  <c r="BD29" i="25"/>
  <c r="BF45" i="26"/>
  <c r="BF45" i="27"/>
  <c r="BD20" i="28"/>
  <c r="BH61" i="28"/>
  <c r="BH67" i="28"/>
  <c r="BL62" i="28"/>
  <c r="BD46" i="28"/>
  <c r="BD19" i="25"/>
  <c r="BJ58" i="26"/>
  <c r="BJ43" i="17"/>
  <c r="BF24" i="18"/>
  <c r="BL50" i="12"/>
  <c r="BD21" i="13"/>
  <c r="BF39" i="13"/>
  <c r="BH52" i="13"/>
  <c r="BH62" i="13"/>
  <c r="BL14" i="13"/>
  <c r="BF52" i="14"/>
  <c r="BJ52" i="14"/>
  <c r="BH55" i="14"/>
  <c r="BD11" i="15"/>
  <c r="BH28" i="16"/>
  <c r="BD64" i="16"/>
  <c r="BD51" i="17"/>
  <c r="BD38" i="17"/>
  <c r="BB17" i="17"/>
  <c r="BH44" i="17"/>
  <c r="BD35" i="18"/>
  <c r="F16" i="18" s="1"/>
  <c r="BL61" i="18"/>
  <c r="BL14" i="18"/>
  <c r="N9" i="18" s="1"/>
  <c r="BD44" i="18"/>
  <c r="F19" i="18" s="1"/>
  <c r="BL22" i="19"/>
  <c r="BH40" i="19"/>
  <c r="BL60" i="21"/>
  <c r="BF32" i="21"/>
  <c r="BF57" i="21"/>
  <c r="BF55" i="20"/>
  <c r="BD57" i="20"/>
  <c r="BJ38" i="22"/>
  <c r="BJ69" i="22"/>
  <c r="BF27" i="22"/>
  <c r="BL50" i="23"/>
  <c r="BL34" i="23"/>
  <c r="BL45" i="23"/>
  <c r="BH13" i="24"/>
  <c r="BD32" i="24"/>
  <c r="BF38" i="25"/>
  <c r="BH34" i="25"/>
  <c r="BD66" i="25"/>
  <c r="BF25" i="26"/>
  <c r="BD32" i="26"/>
  <c r="BL51" i="26"/>
  <c r="BL59" i="26"/>
  <c r="BH32" i="27"/>
  <c r="BD28" i="28"/>
  <c r="BJ35" i="28"/>
  <c r="BH15" i="28"/>
  <c r="BF44" i="26"/>
  <c r="BI34" i="15"/>
  <c r="BL63" i="27"/>
  <c r="BI24" i="21"/>
  <c r="BH37" i="21"/>
  <c r="BL33" i="21"/>
  <c r="BF12" i="22"/>
  <c r="BD28" i="22"/>
  <c r="BL49" i="20"/>
  <c r="BH38" i="21"/>
  <c r="BH20" i="25"/>
  <c r="BL38" i="27"/>
  <c r="BL20" i="19"/>
  <c r="BD48" i="23"/>
  <c r="BH66" i="17"/>
  <c r="BJ43" i="21"/>
  <c r="BF35" i="17"/>
  <c r="BH69" i="18"/>
  <c r="BL36" i="19"/>
  <c r="BL15" i="19"/>
  <c r="BJ20" i="21"/>
  <c r="BL61" i="12"/>
  <c r="BF35" i="12"/>
  <c r="BG58" i="11"/>
  <c r="BK59" i="11"/>
  <c r="M24" i="11" s="1"/>
  <c r="BH28" i="12"/>
  <c r="BF44" i="12"/>
  <c r="BD42" i="13"/>
  <c r="BH33" i="13"/>
  <c r="BJ60" i="13"/>
  <c r="BF13" i="14"/>
  <c r="BJ35" i="15"/>
  <c r="BF67" i="16"/>
  <c r="BJ38" i="16"/>
  <c r="BD41" i="16"/>
  <c r="BH43" i="16"/>
  <c r="BH48" i="17"/>
  <c r="BJ53" i="17"/>
  <c r="AT19" i="17"/>
  <c r="BH63" i="18"/>
  <c r="BJ12" i="18"/>
  <c r="BD63" i="18"/>
  <c r="BL43" i="19"/>
  <c r="BH68" i="19"/>
  <c r="BD19" i="20"/>
  <c r="BH18" i="20"/>
  <c r="BH28" i="20"/>
  <c r="BH19" i="22"/>
  <c r="BJ33" i="22"/>
  <c r="BL43" i="23"/>
  <c r="BL20" i="23"/>
  <c r="BD13" i="24"/>
  <c r="BL54" i="24"/>
  <c r="BH44" i="25"/>
  <c r="BH62" i="25"/>
  <c r="BL50" i="26"/>
  <c r="BF57" i="27"/>
  <c r="BL35" i="27"/>
  <c r="BD65" i="27"/>
  <c r="BL41" i="28"/>
  <c r="BF58" i="26"/>
  <c r="BF29" i="22"/>
  <c r="BH16" i="12"/>
  <c r="BJ16" i="12"/>
  <c r="BL23" i="14"/>
  <c r="BD30" i="16"/>
  <c r="BJ17" i="17"/>
  <c r="AZ57" i="17"/>
  <c r="BJ57" i="17"/>
  <c r="AX51" i="19"/>
  <c r="BH51" i="19"/>
  <c r="AV55" i="23"/>
  <c r="BF55" i="23"/>
  <c r="BF32" i="23"/>
  <c r="BH28" i="24"/>
  <c r="BH27" i="24"/>
  <c r="BH26" i="24"/>
  <c r="BJ37" i="24"/>
  <c r="BJ36" i="24"/>
  <c r="BJ35" i="24"/>
  <c r="BH45" i="24"/>
  <c r="BH44" i="24"/>
  <c r="BJ64" i="24"/>
  <c r="BJ63" i="24"/>
  <c r="BD40" i="25"/>
  <c r="BH19" i="26"/>
  <c r="BH18" i="26"/>
  <c r="BH17" i="26"/>
  <c r="BF35" i="26"/>
  <c r="BF34" i="26"/>
  <c r="BH12" i="26"/>
  <c r="BD24" i="26"/>
  <c r="BD12" i="27"/>
  <c r="AX53" i="27"/>
  <c r="BH53" i="27"/>
  <c r="BL17" i="15"/>
  <c r="BD33" i="12"/>
  <c r="BJ30" i="13"/>
  <c r="AX40" i="13"/>
  <c r="BH40" i="13"/>
  <c r="BJ33" i="14"/>
  <c r="BJ23" i="19"/>
  <c r="BI68" i="11"/>
  <c r="BI61" i="11"/>
  <c r="BE54" i="11"/>
  <c r="BI53" i="11"/>
  <c r="K22" i="11" s="1"/>
  <c r="BG49" i="11"/>
  <c r="BK46" i="11"/>
  <c r="BM25" i="11"/>
  <c r="BK12" i="11"/>
  <c r="BL26" i="12"/>
  <c r="BL42" i="12"/>
  <c r="BD59" i="12"/>
  <c r="BL17" i="12"/>
  <c r="BL16" i="12"/>
  <c r="BL18" i="12"/>
  <c r="BJ14" i="12"/>
  <c r="BJ25" i="12"/>
  <c r="AT49" i="12"/>
  <c r="BD50" i="12"/>
  <c r="BD49" i="12"/>
  <c r="BD48" i="12"/>
  <c r="AZ69" i="12"/>
  <c r="BJ69" i="12"/>
  <c r="BJ68" i="12"/>
  <c r="BF51" i="13"/>
  <c r="BD32" i="13"/>
  <c r="AT43" i="13"/>
  <c r="BD43" i="13"/>
  <c r="BD57" i="13"/>
  <c r="BD51" i="13"/>
  <c r="BF56" i="13"/>
  <c r="BJ68" i="13"/>
  <c r="BF15" i="13"/>
  <c r="BF14" i="13"/>
  <c r="BL50" i="13"/>
  <c r="BJ25" i="14"/>
  <c r="BJ24" i="14"/>
  <c r="BL16" i="14"/>
  <c r="BD50" i="14"/>
  <c r="BF20" i="14"/>
  <c r="BH32" i="14"/>
  <c r="BJ37" i="14"/>
  <c r="BL15" i="14"/>
  <c r="BL39" i="14"/>
  <c r="BF68" i="14"/>
  <c r="BD25" i="14"/>
  <c r="BD34" i="14"/>
  <c r="BJ47" i="14"/>
  <c r="BL31" i="15"/>
  <c r="BH57" i="15"/>
  <c r="BH66" i="15"/>
  <c r="BH65" i="15"/>
  <c r="BJ31" i="15"/>
  <c r="AZ59" i="15"/>
  <c r="BJ59" i="15"/>
  <c r="BF41" i="15"/>
  <c r="BH67" i="15"/>
  <c r="AT13" i="15"/>
  <c r="BD14" i="15"/>
  <c r="BD13" i="15"/>
  <c r="BD43" i="15"/>
  <c r="AV64" i="15"/>
  <c r="BF65" i="15"/>
  <c r="BF64" i="15"/>
  <c r="BH16" i="16"/>
  <c r="BF32" i="16"/>
  <c r="BL68" i="16"/>
  <c r="BL67" i="16"/>
  <c r="BL26" i="16"/>
  <c r="BD33" i="16"/>
  <c r="BH14" i="16"/>
  <c r="BH40" i="16"/>
  <c r="BH31" i="16"/>
  <c r="BF21" i="16"/>
  <c r="BL30" i="16"/>
  <c r="BF60" i="16"/>
  <c r="BH59" i="16"/>
  <c r="BF12" i="17"/>
  <c r="BJ18" i="17"/>
  <c r="BD63" i="17"/>
  <c r="BD62" i="17"/>
  <c r="BD23" i="17"/>
  <c r="BF62" i="17"/>
  <c r="BB35" i="18"/>
  <c r="BL35" i="18"/>
  <c r="N16" i="18" s="1"/>
  <c r="BL33" i="18"/>
  <c r="BL34" i="18"/>
  <c r="BH34" i="18"/>
  <c r="BH68" i="18"/>
  <c r="J27" i="18" s="1"/>
  <c r="BH67" i="18"/>
  <c r="BH48" i="18"/>
  <c r="BH61" i="18"/>
  <c r="BL17" i="18"/>
  <c r="N10" i="18" s="1"/>
  <c r="BF34" i="18"/>
  <c r="BH21" i="19"/>
  <c r="BL42" i="19"/>
  <c r="BL41" i="19"/>
  <c r="AT52" i="19"/>
  <c r="BD52" i="19"/>
  <c r="BL58" i="19"/>
  <c r="BJ48" i="19"/>
  <c r="BD64" i="19"/>
  <c r="BH67" i="19"/>
  <c r="BL35" i="19"/>
  <c r="BG47" i="11"/>
  <c r="BG46" i="11"/>
  <c r="BD23" i="14"/>
  <c r="BH52" i="20"/>
  <c r="BH51" i="20"/>
  <c r="BH50" i="20"/>
  <c r="BL17" i="25"/>
  <c r="BG12" i="11"/>
  <c r="AV57" i="12"/>
  <c r="BF57" i="12"/>
  <c r="BJ26" i="13"/>
  <c r="BJ25" i="13"/>
  <c r="BJ39" i="13"/>
  <c r="BJ38" i="13"/>
  <c r="BL56" i="13"/>
  <c r="BD68" i="14"/>
  <c r="BH12" i="15"/>
  <c r="BF36" i="15"/>
  <c r="BF35" i="15"/>
  <c r="BD16" i="15"/>
  <c r="BL39" i="15"/>
  <c r="AX21" i="15"/>
  <c r="BH22" i="15"/>
  <c r="BH21" i="15"/>
  <c r="BD52" i="15"/>
  <c r="BH61" i="16"/>
  <c r="BL38" i="16"/>
  <c r="AV62" i="16"/>
  <c r="BF62" i="16"/>
  <c r="BF15" i="16"/>
  <c r="BF23" i="16"/>
  <c r="BD29" i="16"/>
  <c r="BJ42" i="17"/>
  <c r="BJ40" i="17"/>
  <c r="BJ41" i="17"/>
  <c r="AX50" i="17"/>
  <c r="BH50" i="17"/>
  <c r="BJ15" i="17"/>
  <c r="BL40" i="17"/>
  <c r="BB66" i="17"/>
  <c r="BL66" i="17"/>
  <c r="BD44" i="17"/>
  <c r="BD64" i="17"/>
  <c r="BF41" i="18"/>
  <c r="H18" i="18" s="1"/>
  <c r="BF39" i="18"/>
  <c r="BF40" i="18"/>
  <c r="BH38" i="18"/>
  <c r="J17" i="18" s="1"/>
  <c r="BF12" i="18"/>
  <c r="BF32" i="18"/>
  <c r="H15" i="18" s="1"/>
  <c r="BD52" i="18"/>
  <c r="BD16" i="18"/>
  <c r="BF46" i="18"/>
  <c r="AV42" i="18"/>
  <c r="BF42" i="18"/>
  <c r="BL21" i="18"/>
  <c r="AZ42" i="19"/>
  <c r="BJ42" i="19"/>
  <c r="BL68" i="19"/>
  <c r="BL67" i="19"/>
  <c r="BF30" i="19"/>
  <c r="BF29" i="19"/>
  <c r="BF66" i="19"/>
  <c r="BF13" i="19"/>
  <c r="AX63" i="19"/>
  <c r="BH63" i="19"/>
  <c r="BD36" i="19"/>
  <c r="BD61" i="19"/>
  <c r="BL30" i="19"/>
  <c r="BF27" i="20"/>
  <c r="BF25" i="20"/>
  <c r="BF26" i="20"/>
  <c r="BD34" i="21"/>
  <c r="AX58" i="21"/>
  <c r="BH58" i="21"/>
  <c r="BJ24" i="20"/>
  <c r="BL67" i="21"/>
  <c r="BL20" i="20"/>
  <c r="BL27" i="20"/>
  <c r="AT54" i="20"/>
  <c r="BD55" i="20"/>
  <c r="BD54" i="20"/>
  <c r="BD53" i="20"/>
  <c r="BF16" i="21"/>
  <c r="AZ49" i="21"/>
  <c r="BJ49" i="21"/>
  <c r="AX57" i="20"/>
  <c r="BH58" i="20"/>
  <c r="BH57" i="20"/>
  <c r="BJ39" i="20"/>
  <c r="BJ37" i="20"/>
  <c r="BJ38" i="20"/>
  <c r="BF51" i="20"/>
  <c r="BH19" i="21"/>
  <c r="BL24" i="21"/>
  <c r="BL23" i="21"/>
  <c r="BL22" i="21"/>
  <c r="BD64" i="22"/>
  <c r="BD62" i="22"/>
  <c r="BD63" i="22"/>
  <c r="BD24" i="22"/>
  <c r="AT47" i="22"/>
  <c r="BD47" i="22"/>
  <c r="BF17" i="22"/>
  <c r="AV68" i="22"/>
  <c r="BF69" i="22"/>
  <c r="BF68" i="22"/>
  <c r="AX56" i="23"/>
  <c r="BH56" i="23"/>
  <c r="BD24" i="23"/>
  <c r="AT66" i="23"/>
  <c r="BD66" i="23"/>
  <c r="BD65" i="23"/>
  <c r="BL57" i="23"/>
  <c r="AZ11" i="23"/>
  <c r="BJ12" i="23"/>
  <c r="BJ11" i="23"/>
  <c r="AT45" i="23"/>
  <c r="BD46" i="23"/>
  <c r="BD45" i="23"/>
  <c r="BD57" i="23"/>
  <c r="BB62" i="23"/>
  <c r="BL62" i="23"/>
  <c r="BL61" i="23"/>
  <c r="BL56" i="23"/>
  <c r="BG70" i="11"/>
  <c r="BG69" i="11"/>
  <c r="BJ65" i="14"/>
  <c r="BJ63" i="14"/>
  <c r="BH19" i="15"/>
  <c r="BL27" i="18"/>
  <c r="BL26" i="18"/>
  <c r="N13" i="18" s="1"/>
  <c r="AT43" i="20"/>
  <c r="BD43" i="20"/>
  <c r="BB61" i="22"/>
  <c r="BL61" i="22"/>
  <c r="AZ44" i="12"/>
  <c r="BJ44" i="12"/>
  <c r="BJ30" i="12"/>
  <c r="AT70" i="12"/>
  <c r="BD70" i="12"/>
  <c r="BF37" i="13"/>
  <c r="BJ44" i="13"/>
  <c r="BJ19" i="13"/>
  <c r="BJ18" i="13"/>
  <c r="BD49" i="13"/>
  <c r="BD48" i="13"/>
  <c r="BF54" i="13"/>
  <c r="BL38" i="13"/>
  <c r="AV47" i="13"/>
  <c r="BF47" i="13"/>
  <c r="BF23" i="14"/>
  <c r="BD32" i="14"/>
  <c r="BE56" i="11"/>
  <c r="G23" i="11" s="1"/>
  <c r="BD29" i="14"/>
  <c r="BL15" i="15"/>
  <c r="BD60" i="15"/>
  <c r="BL47" i="15"/>
  <c r="BF49" i="15"/>
  <c r="BH55" i="15"/>
  <c r="BB67" i="15"/>
  <c r="BL68" i="15"/>
  <c r="BL67" i="15"/>
  <c r="BL66" i="15"/>
  <c r="BL20" i="16"/>
  <c r="BL19" i="16"/>
  <c r="BL18" i="16"/>
  <c r="BD28" i="16"/>
  <c r="BD42" i="16"/>
  <c r="BB70" i="16"/>
  <c r="BL70" i="16"/>
  <c r="AV35" i="16"/>
  <c r="BF35" i="16"/>
  <c r="AV46" i="16"/>
  <c r="BF47" i="16"/>
  <c r="BF46" i="16"/>
  <c r="BF16" i="17"/>
  <c r="BJ50" i="17"/>
  <c r="BL56" i="17"/>
  <c r="BF22" i="17"/>
  <c r="BL65" i="17"/>
  <c r="BD56" i="17"/>
  <c r="BJ36" i="17"/>
  <c r="BJ55" i="17"/>
  <c r="BJ46" i="17"/>
  <c r="BJ45" i="17"/>
  <c r="BB67" i="17"/>
  <c r="BL68" i="17"/>
  <c r="BL67" i="17"/>
  <c r="AX66" i="18"/>
  <c r="BH66" i="18"/>
  <c r="BF62" i="18"/>
  <c r="H25" i="18" s="1"/>
  <c r="BJ37" i="18"/>
  <c r="BJ36" i="18"/>
  <c r="BJ35" i="18"/>
  <c r="L16" i="18" s="1"/>
  <c r="BD60" i="18"/>
  <c r="BL20" i="18"/>
  <c r="N11" i="18" s="1"/>
  <c r="BL28" i="19"/>
  <c r="BD41" i="19"/>
  <c r="BH55" i="19"/>
  <c r="BH54" i="19"/>
  <c r="BF68" i="19"/>
  <c r="BJ49" i="19"/>
  <c r="BB62" i="19"/>
  <c r="BL62" i="19"/>
  <c r="BL61" i="19"/>
  <c r="AZ70" i="19"/>
  <c r="BJ70" i="19"/>
  <c r="BD37" i="19"/>
  <c r="BF61" i="19"/>
  <c r="BF60" i="19"/>
  <c r="BF59" i="19"/>
  <c r="BJ68" i="19"/>
  <c r="BJ26" i="20"/>
  <c r="BF37" i="21"/>
  <c r="BB41" i="21"/>
  <c r="BL41" i="21"/>
  <c r="BJ19" i="20"/>
  <c r="BJ18" i="20"/>
  <c r="BH32" i="20"/>
  <c r="BH31" i="20"/>
  <c r="BH37" i="20"/>
  <c r="BH36" i="20"/>
  <c r="BB61" i="21"/>
  <c r="BL61" i="21"/>
  <c r="BH22" i="20"/>
  <c r="BL29" i="21"/>
  <c r="BD60" i="21"/>
  <c r="BD59" i="21"/>
  <c r="BJ14" i="21"/>
  <c r="BF54" i="20"/>
  <c r="AT52" i="21"/>
  <c r="BD52" i="21"/>
  <c r="BF15" i="22"/>
  <c r="BF14" i="22"/>
  <c r="BH40" i="22"/>
  <c r="BL21" i="22"/>
  <c r="BD21" i="22"/>
  <c r="BH23" i="22"/>
  <c r="BD65" i="22"/>
  <c r="BJ29" i="23"/>
  <c r="BJ28" i="23"/>
  <c r="BL14" i="23"/>
  <c r="BD30" i="23"/>
  <c r="BF68" i="23"/>
  <c r="BD18" i="23"/>
  <c r="BH68" i="23"/>
  <c r="BH67" i="23"/>
  <c r="BL46" i="24"/>
  <c r="BH33" i="24"/>
  <c r="AT38" i="24"/>
  <c r="BD39" i="24"/>
  <c r="BD38" i="24"/>
  <c r="BL61" i="24"/>
  <c r="BH51" i="25"/>
  <c r="BL40" i="13"/>
  <c r="BL39" i="13"/>
  <c r="BD30" i="14"/>
  <c r="BF17" i="14"/>
  <c r="BF16" i="14"/>
  <c r="BH63" i="12"/>
  <c r="BH62" i="12"/>
  <c r="BH61" i="12"/>
  <c r="BL33" i="16"/>
  <c r="BL30" i="17"/>
  <c r="AZ52" i="21"/>
  <c r="BJ52" i="21"/>
  <c r="BB63" i="22"/>
  <c r="BL64" i="22"/>
  <c r="BL62" i="22"/>
  <c r="BL63" i="22"/>
  <c r="BD38" i="14"/>
  <c r="BJ12" i="15"/>
  <c r="BE61" i="11"/>
  <c r="BI46" i="11"/>
  <c r="AZ67" i="12"/>
  <c r="BJ67" i="12"/>
  <c r="AZ46" i="13"/>
  <c r="BJ46" i="13"/>
  <c r="BD64" i="13"/>
  <c r="BL22" i="14"/>
  <c r="BB58" i="14"/>
  <c r="BL59" i="14"/>
  <c r="BL58" i="14"/>
  <c r="BK64" i="11"/>
  <c r="BM39" i="11"/>
  <c r="BD18" i="12"/>
  <c r="BL30" i="13"/>
  <c r="BL28" i="13"/>
  <c r="BD69" i="13"/>
  <c r="AZ41" i="13"/>
  <c r="BJ41" i="13"/>
  <c r="BD54" i="13"/>
  <c r="BJ32" i="14"/>
  <c r="AV21" i="14"/>
  <c r="BF22" i="14"/>
  <c r="BF21" i="14"/>
  <c r="BD40" i="14"/>
  <c r="BL63" i="14"/>
  <c r="BJ14" i="14"/>
  <c r="BD66" i="14"/>
  <c r="BD65" i="14"/>
  <c r="BD57" i="14"/>
  <c r="BJ23" i="15"/>
  <c r="AT70" i="15"/>
  <c r="BD70" i="15"/>
  <c r="BF39" i="15"/>
  <c r="BJ51" i="16"/>
  <c r="AZ40" i="16"/>
  <c r="BJ41" i="16"/>
  <c r="BJ40" i="16"/>
  <c r="BH63" i="16"/>
  <c r="BL49" i="16"/>
  <c r="BH65" i="17"/>
  <c r="BJ59" i="17"/>
  <c r="AZ65" i="17"/>
  <c r="BJ65" i="17"/>
  <c r="AT58" i="17"/>
  <c r="BD59" i="17"/>
  <c r="BD58" i="17"/>
  <c r="BH19" i="18"/>
  <c r="BB48" i="18"/>
  <c r="BL48" i="18"/>
  <c r="BF36" i="18"/>
  <c r="BH64" i="18"/>
  <c r="AX11" i="18"/>
  <c r="BH12" i="18"/>
  <c r="BH62" i="18"/>
  <c r="J25" i="18" s="1"/>
  <c r="BB24" i="18"/>
  <c r="BL25" i="18"/>
  <c r="BL24" i="18"/>
  <c r="BL23" i="18"/>
  <c r="N12" i="18" s="1"/>
  <c r="BD40" i="18"/>
  <c r="BJ50" i="18"/>
  <c r="L21" i="18" s="1"/>
  <c r="BJ28" i="19"/>
  <c r="BH37" i="19"/>
  <c r="BF47" i="19"/>
  <c r="BF45" i="19"/>
  <c r="BF46" i="19"/>
  <c r="AX26" i="19"/>
  <c r="BH27" i="19"/>
  <c r="BH26" i="19"/>
  <c r="BJ47" i="19"/>
  <c r="BH38" i="19"/>
  <c r="BH62" i="19"/>
  <c r="BH40" i="20"/>
  <c r="BH39" i="20"/>
  <c r="AT66" i="20"/>
  <c r="BD66" i="20"/>
  <c r="BD38" i="21"/>
  <c r="BF45" i="20"/>
  <c r="AV65" i="20"/>
  <c r="BF65" i="20"/>
  <c r="BL39" i="21"/>
  <c r="BH63" i="21"/>
  <c r="BH13" i="20"/>
  <c r="BD24" i="20"/>
  <c r="BD22" i="21"/>
  <c r="BD62" i="21"/>
  <c r="BB24" i="20"/>
  <c r="BL25" i="20"/>
  <c r="BL24" i="20"/>
  <c r="BL23" i="20"/>
  <c r="BB45" i="20"/>
  <c r="BL45" i="20"/>
  <c r="AV48" i="20"/>
  <c r="BF48" i="20"/>
  <c r="BD20" i="21"/>
  <c r="BF65" i="21"/>
  <c r="BL24" i="22"/>
  <c r="AZ70" i="22"/>
  <c r="BJ70" i="22"/>
  <c r="BL25" i="22"/>
  <c r="BJ57" i="22"/>
  <c r="AV62" i="22"/>
  <c r="BF62" i="22"/>
  <c r="BD50" i="22"/>
  <c r="BB41" i="22"/>
  <c r="BL42" i="22"/>
  <c r="BL41" i="22"/>
  <c r="BH70" i="22"/>
  <c r="BH69" i="22"/>
  <c r="BH26" i="23"/>
  <c r="BF31" i="23"/>
  <c r="BF30" i="23"/>
  <c r="BF29" i="23"/>
  <c r="BJ57" i="23"/>
  <c r="BL12" i="23"/>
  <c r="BD59" i="24"/>
  <c r="AV62" i="14"/>
  <c r="BF62" i="14"/>
  <c r="AZ18" i="15"/>
  <c r="BJ19" i="15"/>
  <c r="BJ18" i="15"/>
  <c r="BF19" i="16"/>
  <c r="BD30" i="19"/>
  <c r="BL30" i="21"/>
  <c r="AZ70" i="13"/>
  <c r="BJ70" i="13"/>
  <c r="BL27" i="14"/>
  <c r="BJ46" i="12"/>
  <c r="BJ45" i="12"/>
  <c r="BD19" i="12"/>
  <c r="BL47" i="12"/>
  <c r="BF16" i="13"/>
  <c r="BF67" i="13"/>
  <c r="BB67" i="13"/>
  <c r="BL68" i="13"/>
  <c r="BL67" i="13"/>
  <c r="AZ70" i="14"/>
  <c r="BJ70" i="14"/>
  <c r="BJ22" i="15"/>
  <c r="BM48" i="11"/>
  <c r="BE26" i="11"/>
  <c r="BH43" i="13"/>
  <c r="BJ62" i="13"/>
  <c r="BH34" i="14"/>
  <c r="BL34" i="15"/>
  <c r="BH43" i="15"/>
  <c r="BB62" i="16"/>
  <c r="BL62" i="16"/>
  <c r="BF30" i="16"/>
  <c r="BL31" i="16"/>
  <c r="AV60" i="17"/>
  <c r="BF61" i="17"/>
  <c r="BF60" i="17"/>
  <c r="BI60" i="11"/>
  <c r="BL40" i="12"/>
  <c r="BD39" i="16"/>
  <c r="BL16" i="19"/>
  <c r="BH29" i="24"/>
  <c r="BH69" i="20"/>
  <c r="AV18" i="17"/>
  <c r="BF19" i="17"/>
  <c r="BF18" i="17"/>
  <c r="BG50" i="11"/>
  <c r="AU42" i="11"/>
  <c r="BE43" i="11"/>
  <c r="G38" i="11" s="1"/>
  <c r="BE42" i="11"/>
  <c r="BG34" i="11"/>
  <c r="BA20" i="15"/>
  <c r="BK21" i="15"/>
  <c r="BK20" i="15"/>
  <c r="BK19" i="15"/>
  <c r="AV58" i="15"/>
  <c r="BF58" i="15"/>
  <c r="BA54" i="13"/>
  <c r="BK55" i="13"/>
  <c r="BK53" i="13"/>
  <c r="BK54" i="13"/>
  <c r="BD45" i="16"/>
  <c r="BF31" i="20"/>
  <c r="AW62" i="24"/>
  <c r="BG63" i="24"/>
  <c r="BG61" i="24"/>
  <c r="BG62" i="24"/>
  <c r="AY64" i="23"/>
  <c r="BI65" i="23"/>
  <c r="BI63" i="23"/>
  <c r="BI64" i="23"/>
  <c r="BK20" i="18"/>
  <c r="M11" i="18" s="1"/>
  <c r="BK19" i="18"/>
  <c r="BH32" i="16"/>
  <c r="AX44" i="19"/>
  <c r="BH45" i="19"/>
  <c r="BH44" i="19"/>
  <c r="AV39" i="17"/>
  <c r="BF40" i="17"/>
  <c r="BF39" i="17"/>
  <c r="AX26" i="20"/>
  <c r="BH27" i="20"/>
  <c r="BH26" i="20"/>
  <c r="BL26" i="20"/>
  <c r="BL65" i="12"/>
  <c r="BF66" i="15"/>
  <c r="BL35" i="17"/>
  <c r="BH30" i="18"/>
  <c r="BH29" i="18"/>
  <c r="J14" i="18" s="1"/>
  <c r="AX48" i="19"/>
  <c r="BH48" i="19"/>
  <c r="BF30" i="20"/>
  <c r="BF28" i="21"/>
  <c r="BF41" i="22"/>
  <c r="BK68" i="11"/>
  <c r="BH26" i="12"/>
  <c r="BH25" i="12"/>
  <c r="BD45" i="12"/>
  <c r="BD25" i="12"/>
  <c r="BD52" i="12"/>
  <c r="BL44" i="12"/>
  <c r="BB40" i="14"/>
  <c r="BL40" i="14"/>
  <c r="BL32" i="14"/>
  <c r="BH24" i="12"/>
  <c r="BL22" i="12"/>
  <c r="BH21" i="12"/>
  <c r="BF27" i="12"/>
  <c r="AV43" i="14"/>
  <c r="BF43" i="14"/>
  <c r="BF47" i="14"/>
  <c r="BF46" i="14"/>
  <c r="BF45" i="14"/>
  <c r="BG57" i="11"/>
  <c r="AT47" i="12"/>
  <c r="BD47" i="12"/>
  <c r="BD29" i="15"/>
  <c r="BD28" i="15"/>
  <c r="BL38" i="12"/>
  <c r="BH37" i="12"/>
  <c r="BD31" i="12"/>
  <c r="BJ24" i="13"/>
  <c r="BJ22" i="13"/>
  <c r="BJ23" i="13"/>
  <c r="BF45" i="13"/>
  <c r="BF44" i="13"/>
  <c r="BH25" i="14"/>
  <c r="BF30" i="15"/>
  <c r="BD37" i="15"/>
  <c r="AX70" i="17"/>
  <c r="BH70" i="17"/>
  <c r="AZ54" i="18"/>
  <c r="BJ54" i="18"/>
  <c r="AT67" i="20"/>
  <c r="BD68" i="20"/>
  <c r="BD67" i="20"/>
  <c r="BL24" i="12"/>
  <c r="BD20" i="12"/>
  <c r="BF68" i="13"/>
  <c r="AV54" i="14"/>
  <c r="BF55" i="14"/>
  <c r="BF54" i="14"/>
  <c r="BI52" i="11"/>
  <c r="BI51" i="11"/>
  <c r="BD26" i="12"/>
  <c r="BJ23" i="12"/>
  <c r="AX17" i="12"/>
  <c r="BH18" i="12"/>
  <c r="BH17" i="12"/>
  <c r="BD36" i="14"/>
  <c r="BD62" i="15"/>
  <c r="BH17" i="16"/>
  <c r="BM61" i="11"/>
  <c r="BM43" i="11"/>
  <c r="BD28" i="12"/>
  <c r="BF15" i="12"/>
  <c r="BF14" i="12"/>
  <c r="BL64" i="12"/>
  <c r="BL51" i="12"/>
  <c r="BL37" i="13"/>
  <c r="BL36" i="13"/>
  <c r="BD37" i="14"/>
  <c r="BH29" i="14"/>
  <c r="BF32" i="14"/>
  <c r="BL31" i="14"/>
  <c r="BB70" i="15"/>
  <c r="BL70" i="15"/>
  <c r="BH47" i="15"/>
  <c r="BJ26" i="15"/>
  <c r="BD15" i="15"/>
  <c r="BL48" i="15"/>
  <c r="BD67" i="15"/>
  <c r="BD30" i="15"/>
  <c r="BJ58" i="15"/>
  <c r="BJ57" i="15"/>
  <c r="BD16" i="16"/>
  <c r="BJ50" i="16"/>
  <c r="AT66" i="16"/>
  <c r="BD66" i="16"/>
  <c r="BF31" i="17"/>
  <c r="BE50" i="11"/>
  <c r="G21" i="11" s="1"/>
  <c r="BM45" i="11"/>
  <c r="BF31" i="12"/>
  <c r="BD65" i="12"/>
  <c r="BF25" i="12"/>
  <c r="BH50" i="13"/>
  <c r="BH36" i="14"/>
  <c r="BM34" i="11"/>
  <c r="BM33" i="11"/>
  <c r="BL23" i="12"/>
  <c r="BD58" i="12"/>
  <c r="BD57" i="12"/>
  <c r="BD16" i="13"/>
  <c r="BB58" i="13"/>
  <c r="BL58" i="13"/>
  <c r="BB66" i="14"/>
  <c r="BL67" i="14"/>
  <c r="BL66" i="14"/>
  <c r="BH37" i="15"/>
  <c r="BH36" i="15"/>
  <c r="BD55" i="15"/>
  <c r="BD54" i="15"/>
  <c r="BD33" i="15"/>
  <c r="BD32" i="15"/>
  <c r="BF27" i="16"/>
  <c r="BF26" i="16"/>
  <c r="BB41" i="17"/>
  <c r="BL41" i="17"/>
  <c r="BL47" i="17"/>
  <c r="BL46" i="17"/>
  <c r="BF23" i="17"/>
  <c r="BD36" i="20"/>
  <c r="BD35" i="20"/>
  <c r="BJ47" i="22"/>
  <c r="BJ46" i="22"/>
  <c r="AZ39" i="14"/>
  <c r="BJ39" i="14"/>
  <c r="BM14" i="11"/>
  <c r="O9" i="11" s="1"/>
  <c r="BD35" i="12"/>
  <c r="BF61" i="12"/>
  <c r="BF60" i="12"/>
  <c r="AT56" i="12"/>
  <c r="BD56" i="12"/>
  <c r="BD64" i="12"/>
  <c r="BD63" i="12"/>
  <c r="BB52" i="13"/>
  <c r="BL52" i="13"/>
  <c r="AV48" i="13"/>
  <c r="BF49" i="13"/>
  <c r="BF48" i="13"/>
  <c r="AX53" i="13"/>
  <c r="BH53" i="13"/>
  <c r="BH16" i="13"/>
  <c r="AX44" i="13"/>
  <c r="BH44" i="13"/>
  <c r="AX68" i="13"/>
  <c r="BH68" i="13"/>
  <c r="BH67" i="13"/>
  <c r="BD20" i="14"/>
  <c r="BD54" i="14"/>
  <c r="BD53" i="14"/>
  <c r="BH46" i="14"/>
  <c r="AV18" i="14"/>
  <c r="BF19" i="14"/>
  <c r="BF18" i="14"/>
  <c r="BF34" i="14"/>
  <c r="AX52" i="14"/>
  <c r="BH53" i="14"/>
  <c r="BH51" i="14"/>
  <c r="BH52" i="14"/>
  <c r="BH20" i="14"/>
  <c r="BH51" i="15"/>
  <c r="BL53" i="15"/>
  <c r="BL52" i="15"/>
  <c r="BH54" i="15"/>
  <c r="BH68" i="15"/>
  <c r="BH45" i="15"/>
  <c r="BH49" i="15"/>
  <c r="BJ53" i="16"/>
  <c r="BD34" i="16"/>
  <c r="BL43" i="16"/>
  <c r="BF66" i="16"/>
  <c r="BJ13" i="17"/>
  <c r="AX24" i="17"/>
  <c r="BH25" i="17"/>
  <c r="BH24" i="17"/>
  <c r="AT46" i="17"/>
  <c r="BD46" i="17"/>
  <c r="BJ67" i="17"/>
  <c r="BJ66" i="17"/>
  <c r="BL25" i="17"/>
  <c r="BH41" i="17"/>
  <c r="BD67" i="17"/>
  <c r="AV50" i="17"/>
  <c r="BF50" i="17"/>
  <c r="AV59" i="17"/>
  <c r="BF59" i="17"/>
  <c r="BJ12" i="17"/>
  <c r="BH36" i="17"/>
  <c r="BD49" i="17"/>
  <c r="BD48" i="17"/>
  <c r="BD47" i="17"/>
  <c r="BJ45" i="18"/>
  <c r="BD59" i="18"/>
  <c r="F24" i="18" s="1"/>
  <c r="AV18" i="18"/>
  <c r="BF19" i="18"/>
  <c r="BF18" i="18"/>
  <c r="BL28" i="18"/>
  <c r="BF45" i="18"/>
  <c r="BL57" i="18"/>
  <c r="BH24" i="18"/>
  <c r="BD12" i="18"/>
  <c r="BJ69" i="18"/>
  <c r="BL64" i="19"/>
  <c r="BL63" i="19"/>
  <c r="BJ21" i="19"/>
  <c r="BF67" i="19"/>
  <c r="BL34" i="19"/>
  <c r="BJ59" i="19"/>
  <c r="BJ16" i="19"/>
  <c r="AX53" i="19"/>
  <c r="BH53" i="19"/>
  <c r="BH52" i="19"/>
  <c r="BF40" i="19"/>
  <c r="BH20" i="21"/>
  <c r="BF55" i="21"/>
  <c r="BL18" i="20"/>
  <c r="BF63" i="20"/>
  <c r="BL66" i="20"/>
  <c r="BB48" i="21"/>
  <c r="BL48" i="21"/>
  <c r="BJ60" i="21"/>
  <c r="BH13" i="22"/>
  <c r="BL55" i="22"/>
  <c r="BD32" i="22"/>
  <c r="AX53" i="22"/>
  <c r="BH53" i="22"/>
  <c r="AV42" i="23"/>
  <c r="BF42" i="23"/>
  <c r="BH19" i="23"/>
  <c r="BF41" i="23"/>
  <c r="BF54" i="23"/>
  <c r="BF27" i="23"/>
  <c r="BF26" i="23"/>
  <c r="BF25" i="23"/>
  <c r="BJ31" i="20"/>
  <c r="BK48" i="11"/>
  <c r="BH53" i="16"/>
  <c r="BB43" i="18"/>
  <c r="BL43" i="18"/>
  <c r="BJ42" i="12"/>
  <c r="BJ41" i="12"/>
  <c r="BE66" i="11"/>
  <c r="BG32" i="11"/>
  <c r="I15" i="11" s="1"/>
  <c r="BF13" i="12"/>
  <c r="BF12" i="12"/>
  <c r="BD23" i="12"/>
  <c r="BH22" i="12"/>
  <c r="BF27" i="13"/>
  <c r="BF26" i="13"/>
  <c r="BD31" i="14"/>
  <c r="BI65" i="11"/>
  <c r="BM66" i="11"/>
  <c r="BE67" i="11"/>
  <c r="BK13" i="11"/>
  <c r="BF52" i="12"/>
  <c r="BF51" i="12"/>
  <c r="BF32" i="12"/>
  <c r="BF46" i="12"/>
  <c r="BJ66" i="12"/>
  <c r="BD15" i="12"/>
  <c r="BJ38" i="12"/>
  <c r="BJ37" i="12"/>
  <c r="BF37" i="12"/>
  <c r="BH29" i="12"/>
  <c r="BH27" i="12"/>
  <c r="BH50" i="12"/>
  <c r="BD31" i="13"/>
  <c r="BD30" i="13"/>
  <c r="BD29" i="13"/>
  <c r="BH15" i="13"/>
  <c r="BL31" i="13"/>
  <c r="BD20" i="13"/>
  <c r="BF52" i="13"/>
  <c r="BF57" i="13"/>
  <c r="BD23" i="13"/>
  <c r="BD46" i="13"/>
  <c r="BB55" i="14"/>
  <c r="BL55" i="14"/>
  <c r="BJ59" i="14"/>
  <c r="BJ58" i="14"/>
  <c r="BJ12" i="14"/>
  <c r="BD49" i="14"/>
  <c r="BJ54" i="14"/>
  <c r="BJ53" i="14"/>
  <c r="BJ20" i="14"/>
  <c r="BH37" i="14"/>
  <c r="AZ43" i="14"/>
  <c r="BJ44" i="14"/>
  <c r="BJ42" i="14"/>
  <c r="BJ43" i="14"/>
  <c r="BF57" i="14"/>
  <c r="BL24" i="15"/>
  <c r="BB51" i="15"/>
  <c r="BL51" i="15"/>
  <c r="BH41" i="15"/>
  <c r="BJ55" i="15"/>
  <c r="BL64" i="15"/>
  <c r="BD47" i="15"/>
  <c r="BL57" i="15"/>
  <c r="BL56" i="15"/>
  <c r="BF52" i="15"/>
  <c r="BF23" i="15"/>
  <c r="BL50" i="15"/>
  <c r="BH63" i="15"/>
  <c r="BF50" i="16"/>
  <c r="BL16" i="16"/>
  <c r="BH51" i="16"/>
  <c r="BD60" i="16"/>
  <c r="BD59" i="16"/>
  <c r="AZ70" i="16"/>
  <c r="BJ70" i="16"/>
  <c r="BD36" i="16"/>
  <c r="BF52" i="16"/>
  <c r="BJ26" i="16"/>
  <c r="BJ68" i="16"/>
  <c r="BD21" i="17"/>
  <c r="BD12" i="17"/>
  <c r="BL53" i="17"/>
  <c r="BJ51" i="17"/>
  <c r="BL55" i="17"/>
  <c r="BH37" i="17"/>
  <c r="BD65" i="17"/>
  <c r="BJ16" i="17"/>
  <c r="BD15" i="17"/>
  <c r="BL57" i="17"/>
  <c r="BH31" i="18"/>
  <c r="BD53" i="18"/>
  <c r="F22" i="18" s="1"/>
  <c r="BD20" i="18"/>
  <c r="F11" i="18" s="1"/>
  <c r="BD19" i="18"/>
  <c r="BD66" i="18"/>
  <c r="BH49" i="19"/>
  <c r="BL47" i="20"/>
  <c r="BL46" i="20"/>
  <c r="BH46" i="20"/>
  <c r="BH65" i="20"/>
  <c r="BD33" i="21"/>
  <c r="BH49" i="21"/>
  <c r="BH62" i="21"/>
  <c r="BL30" i="20"/>
  <c r="BD21" i="20"/>
  <c r="BL20" i="21"/>
  <c r="BL18" i="21"/>
  <c r="BL19" i="21"/>
  <c r="AZ33" i="21"/>
  <c r="BJ34" i="21"/>
  <c r="BJ33" i="21"/>
  <c r="AT58" i="21"/>
  <c r="BD58" i="21"/>
  <c r="BL38" i="20"/>
  <c r="BL58" i="20"/>
  <c r="AX43" i="12"/>
  <c r="BH43" i="12"/>
  <c r="BD41" i="13"/>
  <c r="AT59" i="13"/>
  <c r="BD60" i="13"/>
  <c r="BD59" i="13"/>
  <c r="BG66" i="11"/>
  <c r="BG64" i="11"/>
  <c r="BG65" i="11"/>
  <c r="BK67" i="11"/>
  <c r="BM60" i="11"/>
  <c r="BG13" i="11"/>
  <c r="BH19" i="12"/>
  <c r="BJ56" i="12"/>
  <c r="BL63" i="12"/>
  <c r="BL49" i="12"/>
  <c r="BL54" i="12"/>
  <c r="BL53" i="12"/>
  <c r="BF26" i="12"/>
  <c r="AT12" i="12"/>
  <c r="BD13" i="12"/>
  <c r="BD12" i="12"/>
  <c r="BJ33" i="12"/>
  <c r="AT53" i="12"/>
  <c r="BD53" i="12"/>
  <c r="AZ57" i="13"/>
  <c r="BJ57" i="13"/>
  <c r="BH46" i="13"/>
  <c r="BH45" i="13"/>
  <c r="BB70" i="13"/>
  <c r="BL70" i="13"/>
  <c r="AX49" i="13"/>
  <c r="BH49" i="13"/>
  <c r="AV60" i="13"/>
  <c r="BF61" i="13"/>
  <c r="BF60" i="13"/>
  <c r="BF59" i="13"/>
  <c r="BL69" i="13"/>
  <c r="BH59" i="14"/>
  <c r="BL24" i="14"/>
  <c r="BD21" i="14"/>
  <c r="BL51" i="14"/>
  <c r="BF59" i="14"/>
  <c r="BH17" i="14"/>
  <c r="BH16" i="14"/>
  <c r="AZ66" i="14"/>
  <c r="BJ66" i="14"/>
  <c r="BF15" i="14"/>
  <c r="BD46" i="14"/>
  <c r="BH64" i="14"/>
  <c r="BH46" i="15"/>
  <c r="BH60" i="15"/>
  <c r="BJ66" i="15"/>
  <c r="BJ65" i="15"/>
  <c r="AX25" i="15"/>
  <c r="BH26" i="15"/>
  <c r="BH25" i="15"/>
  <c r="BD49" i="15"/>
  <c r="AV59" i="15"/>
  <c r="BF60" i="15"/>
  <c r="BF59" i="15"/>
  <c r="BD21" i="15"/>
  <c r="BF51" i="15"/>
  <c r="AZ44" i="16"/>
  <c r="BJ44" i="16"/>
  <c r="BJ43" i="16"/>
  <c r="AT69" i="16"/>
  <c r="BD69" i="16"/>
  <c r="BJ16" i="16"/>
  <c r="BF54" i="16"/>
  <c r="BL46" i="16"/>
  <c r="BF61" i="16"/>
  <c r="BH27" i="17"/>
  <c r="BJ60" i="17"/>
  <c r="BF42" i="27"/>
  <c r="BF41" i="27"/>
  <c r="BF30" i="27"/>
  <c r="BH21" i="27"/>
  <c r="BH20" i="27"/>
  <c r="AV18" i="28"/>
  <c r="BF19" i="28"/>
  <c r="BF18" i="28"/>
  <c r="BJ23" i="28"/>
  <c r="BB58" i="28"/>
  <c r="BL58" i="28"/>
  <c r="BB70" i="28"/>
  <c r="BL70" i="28"/>
  <c r="BF53" i="21"/>
  <c r="BL31" i="19"/>
  <c r="BJ38" i="19"/>
  <c r="BB66" i="19"/>
  <c r="BL66" i="19"/>
  <c r="AV24" i="19"/>
  <c r="BF25" i="19"/>
  <c r="BF24" i="19"/>
  <c r="BH39" i="19"/>
  <c r="BD38" i="19"/>
  <c r="BD16" i="21"/>
  <c r="BD15" i="21"/>
  <c r="BJ15" i="21"/>
  <c r="AZ35" i="21"/>
  <c r="BJ35" i="21"/>
  <c r="AZ50" i="21"/>
  <c r="BJ51" i="21"/>
  <c r="BJ50" i="21"/>
  <c r="BJ68" i="21"/>
  <c r="BJ67" i="21"/>
  <c r="BJ23" i="20"/>
  <c r="BL31" i="20"/>
  <c r="BF42" i="20"/>
  <c r="BF41" i="20"/>
  <c r="BF60" i="20"/>
  <c r="BF59" i="20"/>
  <c r="BF58" i="20"/>
  <c r="BH37" i="22"/>
  <c r="BD39" i="23"/>
  <c r="BJ65" i="23"/>
  <c r="BJ24" i="24"/>
  <c r="BJ23" i="24"/>
  <c r="AT58" i="24"/>
  <c r="BD58" i="24"/>
  <c r="AV42" i="24"/>
  <c r="BF42" i="24"/>
  <c r="BL31" i="24"/>
  <c r="BH55" i="24"/>
  <c r="BJ24" i="25"/>
  <c r="BL44" i="25"/>
  <c r="BJ47" i="25"/>
  <c r="BD12" i="25"/>
  <c r="AZ45" i="25"/>
  <c r="BJ46" i="25"/>
  <c r="BJ45" i="25"/>
  <c r="BD43" i="25"/>
  <c r="BL67" i="25"/>
  <c r="BL15" i="25"/>
  <c r="AT24" i="25"/>
  <c r="BD25" i="25"/>
  <c r="BD23" i="25"/>
  <c r="BD24" i="25"/>
  <c r="AZ64" i="25"/>
  <c r="BJ64" i="25"/>
  <c r="BJ55" i="26"/>
  <c r="AV70" i="26"/>
  <c r="BF70" i="26"/>
  <c r="BB39" i="26"/>
  <c r="BL40" i="26"/>
  <c r="BL39" i="26"/>
  <c r="BB63" i="26"/>
  <c r="BL64" i="26"/>
  <c r="BL63" i="26"/>
  <c r="BJ47" i="27"/>
  <c r="BJ46" i="27"/>
  <c r="BJ62" i="27"/>
  <c r="BJ61" i="27"/>
  <c r="BD16" i="27"/>
  <c r="BF17" i="27"/>
  <c r="BD25" i="27"/>
  <c r="BD24" i="12"/>
  <c r="BH23" i="12"/>
  <c r="BB66" i="12"/>
  <c r="BL66" i="12"/>
  <c r="BD16" i="12"/>
  <c r="BF32" i="13"/>
  <c r="BF17" i="13"/>
  <c r="BJ48" i="13"/>
  <c r="BJ47" i="13"/>
  <c r="BF25" i="13"/>
  <c r="BF24" i="13"/>
  <c r="BL33" i="13"/>
  <c r="BL32" i="13"/>
  <c r="BH30" i="13"/>
  <c r="BJ22" i="14"/>
  <c r="BJ21" i="14"/>
  <c r="BL17" i="14"/>
  <c r="BF26" i="14"/>
  <c r="BF25" i="14"/>
  <c r="BD22" i="14"/>
  <c r="BF12" i="14"/>
  <c r="BB57" i="14"/>
  <c r="BL57" i="14"/>
  <c r="BL56" i="14"/>
  <c r="BH33" i="15"/>
  <c r="BH28" i="15"/>
  <c r="AV69" i="15"/>
  <c r="BF69" i="15"/>
  <c r="BL12" i="15"/>
  <c r="BL30" i="15"/>
  <c r="BL29" i="15"/>
  <c r="AZ56" i="15"/>
  <c r="BJ56" i="15"/>
  <c r="BB40" i="16"/>
  <c r="BL40" i="16"/>
  <c r="BH52" i="16"/>
  <c r="BJ49" i="16"/>
  <c r="BJ48" i="16"/>
  <c r="BJ47" i="16"/>
  <c r="BD21" i="16"/>
  <c r="BD19" i="16"/>
  <c r="BD20" i="16"/>
  <c r="BH54" i="16"/>
  <c r="BD16" i="17"/>
  <c r="BH29" i="17"/>
  <c r="BD51" i="18"/>
  <c r="BD50" i="18"/>
  <c r="F21" i="18" s="1"/>
  <c r="AZ57" i="18"/>
  <c r="BJ57" i="18"/>
  <c r="AX21" i="18"/>
  <c r="BH22" i="18"/>
  <c r="BH21" i="18"/>
  <c r="BL59" i="16"/>
  <c r="BF46" i="17"/>
  <c r="BL54" i="17"/>
  <c r="BH61" i="17"/>
  <c r="BF17" i="18"/>
  <c r="H10" i="18" s="1"/>
  <c r="BH35" i="18"/>
  <c r="J16" i="18" s="1"/>
  <c r="BL41" i="18"/>
  <c r="N18" i="18" s="1"/>
  <c r="BJ24" i="18"/>
  <c r="BJ23" i="18"/>
  <c r="L12" i="18" s="1"/>
  <c r="AZ46" i="18"/>
  <c r="BJ46" i="18"/>
  <c r="AZ60" i="27"/>
  <c r="BJ60" i="27"/>
  <c r="BH35" i="28"/>
  <c r="BJ20" i="28"/>
  <c r="AT70" i="28"/>
  <c r="BD70" i="28"/>
  <c r="BH36" i="28"/>
  <c r="AV62" i="28"/>
  <c r="BF62" i="28"/>
  <c r="BH41" i="28"/>
  <c r="BF25" i="24"/>
  <c r="BF24" i="24"/>
  <c r="BJ34" i="23"/>
  <c r="BF45" i="24"/>
  <c r="BF44" i="24"/>
  <c r="BF35" i="24"/>
  <c r="BF34" i="24"/>
  <c r="BF33" i="24"/>
  <c r="BL43" i="24"/>
  <c r="BL41" i="24"/>
  <c r="BL42" i="24"/>
  <c r="BB32" i="24"/>
  <c r="BL33" i="24"/>
  <c r="BL32" i="24"/>
  <c r="AT44" i="24"/>
  <c r="BD45" i="24"/>
  <c r="BD43" i="24"/>
  <c r="BD44" i="24"/>
  <c r="BD49" i="25"/>
  <c r="BL23" i="25"/>
  <c r="BF33" i="26"/>
  <c r="BD44" i="26"/>
  <c r="BF56" i="26"/>
  <c r="AZ70" i="26"/>
  <c r="BJ70" i="26"/>
  <c r="AZ28" i="27"/>
  <c r="BJ29" i="27"/>
  <c r="BJ28" i="27"/>
  <c r="BJ17" i="27"/>
  <c r="BL30" i="27"/>
  <c r="BF31" i="27"/>
  <c r="BJ57" i="19"/>
  <c r="BH31" i="17"/>
  <c r="AV70" i="17"/>
  <c r="BF70" i="17"/>
  <c r="BD31" i="17"/>
  <c r="AZ62" i="17"/>
  <c r="BJ63" i="17"/>
  <c r="BJ62" i="17"/>
  <c r="BL47" i="18"/>
  <c r="N20" i="18" s="1"/>
  <c r="BL46" i="18"/>
  <c r="BL50" i="18"/>
  <c r="N21" i="18" s="1"/>
  <c r="BL49" i="18"/>
  <c r="BH41" i="18"/>
  <c r="J18" i="18" s="1"/>
  <c r="BH40" i="18"/>
  <c r="BH33" i="18"/>
  <c r="BF38" i="21"/>
  <c r="AX70" i="21"/>
  <c r="BH70" i="21"/>
  <c r="BJ62" i="22"/>
  <c r="BJ61" i="22"/>
  <c r="BJ60" i="22"/>
  <c r="AT39" i="22"/>
  <c r="BD39" i="22"/>
  <c r="BB70" i="22"/>
  <c r="BL70" i="22"/>
  <c r="BD23" i="22"/>
  <c r="BD38" i="22"/>
  <c r="BH39" i="22"/>
  <c r="AV70" i="22"/>
  <c r="BF70" i="22"/>
  <c r="BF18" i="22"/>
  <c r="AV34" i="22"/>
  <c r="BF34" i="22"/>
  <c r="BF33" i="22"/>
  <c r="BL68" i="22"/>
  <c r="BH17" i="23"/>
  <c r="BJ44" i="23"/>
  <c r="BJ43" i="23"/>
  <c r="BE62" i="11"/>
  <c r="BM58" i="11"/>
  <c r="BM51" i="11"/>
  <c r="BE59" i="11"/>
  <c r="G24" i="11" s="1"/>
  <c r="BE45" i="11"/>
  <c r="BI18" i="11"/>
  <c r="BJ43" i="12"/>
  <c r="BD51" i="12"/>
  <c r="AX70" i="12"/>
  <c r="BH70" i="12"/>
  <c r="BH69" i="12"/>
  <c r="BL41" i="12"/>
  <c r="BF38" i="12"/>
  <c r="BF12" i="13"/>
  <c r="BH24" i="13"/>
  <c r="BD50" i="13"/>
  <c r="BL18" i="13"/>
  <c r="BJ56" i="13"/>
  <c r="BJ16" i="13"/>
  <c r="BF20" i="13"/>
  <c r="BD15" i="13"/>
  <c r="BL22" i="13"/>
  <c r="AZ33" i="13"/>
  <c r="BJ34" i="13"/>
  <c r="BF69" i="13"/>
  <c r="AX66" i="13"/>
  <c r="BH66" i="13"/>
  <c r="BH64" i="13"/>
  <c r="BH65" i="13"/>
  <c r="BH24" i="14"/>
  <c r="BL30" i="14"/>
  <c r="BD69" i="14"/>
  <c r="AT54" i="27"/>
  <c r="BD54" i="27"/>
  <c r="BJ16" i="27"/>
  <c r="BH67" i="27"/>
  <c r="AX17" i="28"/>
  <c r="BH18" i="28"/>
  <c r="BH17" i="28"/>
  <c r="BH37" i="28"/>
  <c r="BH58" i="28"/>
  <c r="BH57" i="28"/>
  <c r="AT61" i="28"/>
  <c r="BD61" i="28"/>
  <c r="BF65" i="28"/>
  <c r="BF63" i="28"/>
  <c r="BF64" i="28"/>
  <c r="BH49" i="12"/>
  <c r="BF29" i="18"/>
  <c r="H14" i="18" s="1"/>
  <c r="BF54" i="21"/>
  <c r="BF36" i="23"/>
  <c r="AV47" i="12"/>
  <c r="BF47" i="12"/>
  <c r="AX55" i="16"/>
  <c r="BH55" i="16"/>
  <c r="BE51" i="11"/>
  <c r="BK45" i="11"/>
  <c r="BI11" i="11"/>
  <c r="K8" i="11" s="1"/>
  <c r="BI13" i="11"/>
  <c r="BI12" i="11"/>
  <c r="BH33" i="12"/>
  <c r="BH32" i="12"/>
  <c r="AZ27" i="12"/>
  <c r="BJ28" i="12"/>
  <c r="BJ27" i="12"/>
  <c r="BL68" i="12"/>
  <c r="BL67" i="12"/>
  <c r="BH12" i="12"/>
  <c r="BB52" i="12"/>
  <c r="BL52" i="12"/>
  <c r="AZ62" i="12"/>
  <c r="BJ62" i="12"/>
  <c r="BJ61" i="12"/>
  <c r="AX46" i="12"/>
  <c r="BH47" i="12"/>
  <c r="BH46" i="12"/>
  <c r="BH45" i="12"/>
  <c r="AX48" i="12"/>
  <c r="BH48" i="12"/>
  <c r="AT61" i="12"/>
  <c r="BD61" i="12"/>
  <c r="BF23" i="12"/>
  <c r="BJ26" i="12"/>
  <c r="BJ15" i="13"/>
  <c r="AT58" i="13"/>
  <c r="BD58" i="13"/>
  <c r="AT47" i="13"/>
  <c r="BD47" i="13"/>
  <c r="BL34" i="13"/>
  <c r="BD39" i="13"/>
  <c r="AV58" i="13"/>
  <c r="BF58" i="13"/>
  <c r="AV70" i="13"/>
  <c r="BF70" i="13"/>
  <c r="AT51" i="14"/>
  <c r="BD51" i="14"/>
  <c r="BH63" i="14"/>
  <c r="BH62" i="14"/>
  <c r="BF61" i="14"/>
  <c r="BD18" i="14"/>
  <c r="BJ23" i="14"/>
  <c r="BB46" i="14"/>
  <c r="BL46" i="14"/>
  <c r="AT61" i="14"/>
  <c r="BD61" i="14"/>
  <c r="BD28" i="14"/>
  <c r="BH30" i="14"/>
  <c r="BJ41" i="14"/>
  <c r="BJ40" i="14"/>
  <c r="BJ68" i="14"/>
  <c r="BJ67" i="14"/>
  <c r="BF18" i="15"/>
  <c r="BB40" i="15"/>
  <c r="BL40" i="15"/>
  <c r="BD19" i="15"/>
  <c r="AT53" i="15"/>
  <c r="BD53" i="15"/>
  <c r="BL19" i="15"/>
  <c r="BL18" i="15"/>
  <c r="BJ24" i="15"/>
  <c r="BJ29" i="15"/>
  <c r="AV55" i="15"/>
  <c r="BF56" i="15"/>
  <c r="BF55" i="15"/>
  <c r="BJ29" i="16"/>
  <c r="BJ28" i="16"/>
  <c r="BJ27" i="16"/>
  <c r="BL27" i="16"/>
  <c r="BL37" i="16"/>
  <c r="BB66" i="16"/>
  <c r="BL66" i="16"/>
  <c r="BF37" i="16"/>
  <c r="BF36" i="16"/>
  <c r="AX49" i="16"/>
  <c r="BH50" i="16"/>
  <c r="BH49" i="16"/>
  <c r="BH34" i="17"/>
  <c r="AT57" i="17"/>
  <c r="BD57" i="17"/>
  <c r="BB58" i="17"/>
  <c r="BL58" i="17"/>
  <c r="BF39" i="20"/>
  <c r="BF44" i="20"/>
  <c r="BF37" i="20"/>
  <c r="AX21" i="21"/>
  <c r="BH22" i="21"/>
  <c r="BH21" i="21"/>
  <c r="BH33" i="21"/>
  <c r="AT70" i="21"/>
  <c r="BD70" i="21"/>
  <c r="BD23" i="20"/>
  <c r="BB53" i="20"/>
  <c r="BL53" i="20"/>
  <c r="AT17" i="21"/>
  <c r="BD18" i="21"/>
  <c r="BD17" i="21"/>
  <c r="BH31" i="21"/>
  <c r="BL54" i="21"/>
  <c r="BH15" i="20"/>
  <c r="AV20" i="20"/>
  <c r="BF21" i="20"/>
  <c r="BF20" i="20"/>
  <c r="BL52" i="20"/>
  <c r="AZ66" i="20"/>
  <c r="BJ66" i="20"/>
  <c r="BL64" i="21"/>
  <c r="BL63" i="21"/>
  <c r="BL62" i="21"/>
  <c r="BF22" i="20"/>
  <c r="BJ65" i="20"/>
  <c r="BH15" i="22"/>
  <c r="BH14" i="22"/>
  <c r="BL11" i="22"/>
  <c r="AV52" i="22"/>
  <c r="BF52" i="22"/>
  <c r="AT69" i="22"/>
  <c r="BD69" i="22"/>
  <c r="BH44" i="23"/>
  <c r="BD17" i="23"/>
  <c r="AT36" i="23"/>
  <c r="BD36" i="23"/>
  <c r="BL40" i="23"/>
  <c r="BL38" i="23"/>
  <c r="BL39" i="23"/>
  <c r="BD49" i="24"/>
  <c r="BL68" i="24"/>
  <c r="BL67" i="24"/>
  <c r="BL66" i="24"/>
  <c r="BF12" i="24"/>
  <c r="BL52" i="24"/>
  <c r="BH16" i="24"/>
  <c r="BH38" i="24"/>
  <c r="BJ60" i="24"/>
  <c r="BL68" i="25"/>
  <c r="BF27" i="25"/>
  <c r="BF30" i="25"/>
  <c r="AV65" i="25"/>
  <c r="BF65" i="25"/>
  <c r="BF32" i="26"/>
  <c r="BF31" i="26"/>
  <c r="BJ24" i="26"/>
  <c r="BD36" i="26"/>
  <c r="BD18" i="26"/>
  <c r="BB53" i="26"/>
  <c r="BL54" i="26"/>
  <c r="BL53" i="26"/>
  <c r="BD56" i="27"/>
  <c r="BD55" i="27"/>
  <c r="AZ21" i="27"/>
  <c r="BJ22" i="27"/>
  <c r="BJ21" i="27"/>
  <c r="BF29" i="27"/>
  <c r="BH43" i="27"/>
  <c r="BH42" i="27"/>
  <c r="BH41" i="27"/>
  <c r="BB56" i="27"/>
  <c r="BL57" i="27"/>
  <c r="BL56" i="27"/>
  <c r="BL17" i="27"/>
  <c r="BL16" i="27"/>
  <c r="BL41" i="27"/>
  <c r="BJ22" i="28"/>
  <c r="AZ55" i="28"/>
  <c r="BJ55" i="28"/>
  <c r="BF67" i="28"/>
  <c r="AX27" i="28"/>
  <c r="BH28" i="28"/>
  <c r="BH26" i="28"/>
  <c r="BH27" i="28"/>
  <c r="BH21" i="28"/>
  <c r="AZ44" i="28"/>
  <c r="BJ44" i="28"/>
  <c r="AT58" i="28"/>
  <c r="BD58" i="28"/>
  <c r="BL53" i="16"/>
  <c r="BD58" i="15"/>
  <c r="AX50" i="26"/>
  <c r="BH50" i="26"/>
  <c r="BH49" i="26"/>
  <c r="BL33" i="15"/>
  <c r="AV70" i="12"/>
  <c r="BF70" i="12"/>
  <c r="BF18" i="12"/>
  <c r="BF22" i="13"/>
  <c r="BF21" i="13"/>
  <c r="BF24" i="14"/>
  <c r="BL21" i="12"/>
  <c r="BL23" i="13"/>
  <c r="BH28" i="13"/>
  <c r="AV65" i="13"/>
  <c r="BF66" i="13"/>
  <c r="BF65" i="13"/>
  <c r="BJ28" i="14"/>
  <c r="BD64" i="14"/>
  <c r="BD62" i="14"/>
  <c r="BD63" i="14"/>
  <c r="BJ39" i="15"/>
  <c r="BJ38" i="15"/>
  <c r="BJ16" i="18"/>
  <c r="BL55" i="18"/>
  <c r="BL54" i="18"/>
  <c r="BJ19" i="18"/>
  <c r="AZ48" i="18"/>
  <c r="BJ49" i="18"/>
  <c r="BJ48" i="18"/>
  <c r="BJ47" i="18"/>
  <c r="L20" i="18" s="1"/>
  <c r="BD29" i="19"/>
  <c r="BF28" i="19"/>
  <c r="BJ46" i="19"/>
  <c r="BJ45" i="19"/>
  <c r="BF22" i="19"/>
  <c r="BB60" i="19"/>
  <c r="BL60" i="19"/>
  <c r="BB63" i="20"/>
  <c r="BL63" i="20"/>
  <c r="BL62" i="20"/>
  <c r="BL61" i="20"/>
  <c r="BH51" i="21"/>
  <c r="BH24" i="20"/>
  <c r="BJ59" i="20"/>
  <c r="BJ58" i="20"/>
  <c r="BH41" i="21"/>
  <c r="BH16" i="20"/>
  <c r="AV40" i="20"/>
  <c r="BF40" i="20"/>
  <c r="BF17" i="21"/>
  <c r="BJ16" i="21"/>
  <c r="BD16" i="22"/>
  <c r="BJ32" i="22"/>
  <c r="AX41" i="22"/>
  <c r="BH41" i="22"/>
  <c r="AZ59" i="22"/>
  <c r="BJ59" i="22"/>
  <c r="BL37" i="22"/>
  <c r="BF23" i="22"/>
  <c r="BL35" i="22"/>
  <c r="BH18" i="23"/>
  <c r="BD40" i="23"/>
  <c r="BH23" i="23"/>
  <c r="BF57" i="23"/>
  <c r="BF56" i="23"/>
  <c r="BB47" i="23"/>
  <c r="BL47" i="23"/>
  <c r="AZ20" i="23"/>
  <c r="BJ21" i="23"/>
  <c r="BJ20" i="23"/>
  <c r="AX50" i="23"/>
  <c r="BH50" i="23"/>
  <c r="BH49" i="23"/>
  <c r="AT51" i="24"/>
  <c r="BD51" i="24"/>
  <c r="BH31" i="24"/>
  <c r="AX56" i="24"/>
  <c r="BH56" i="24"/>
  <c r="BJ19" i="24"/>
  <c r="BB57" i="24"/>
  <c r="BL57" i="24"/>
  <c r="AX39" i="24"/>
  <c r="BH40" i="24"/>
  <c r="BH39" i="24"/>
  <c r="BB18" i="24"/>
  <c r="BL19" i="24"/>
  <c r="BL18" i="24"/>
  <c r="BJ41" i="24"/>
  <c r="AX61" i="24"/>
  <c r="BH61" i="24"/>
  <c r="BF68" i="25"/>
  <c r="BF66" i="25"/>
  <c r="BD68" i="25"/>
  <c r="AZ44" i="25"/>
  <c r="BJ44" i="25"/>
  <c r="AT56" i="26"/>
  <c r="BD56" i="26"/>
  <c r="AZ45" i="27"/>
  <c r="BJ45" i="27"/>
  <c r="AX51" i="27"/>
  <c r="BH52" i="27"/>
  <c r="BH51" i="27"/>
  <c r="AX70" i="27"/>
  <c r="BH70" i="27"/>
  <c r="BD31" i="27"/>
  <c r="BD60" i="27"/>
  <c r="BD58" i="27"/>
  <c r="BD59" i="27"/>
  <c r="BL18" i="27"/>
  <c r="BH48" i="28"/>
  <c r="BH47" i="28"/>
  <c r="BH46" i="28"/>
  <c r="AV54" i="28"/>
  <c r="BF55" i="28"/>
  <c r="BF54" i="28"/>
  <c r="AV33" i="23"/>
  <c r="BF33" i="23"/>
  <c r="BL45" i="12"/>
  <c r="BF24" i="12"/>
  <c r="BG62" i="11"/>
  <c r="BG60" i="11"/>
  <c r="BG61" i="11"/>
  <c r="BH15" i="12"/>
  <c r="BJ64" i="12"/>
  <c r="BJ63" i="12"/>
  <c r="BH14" i="12"/>
  <c r="BF55" i="12"/>
  <c r="BF54" i="12"/>
  <c r="BF53" i="12"/>
  <c r="BL31" i="12"/>
  <c r="BD27" i="12"/>
  <c r="BF67" i="12"/>
  <c r="BF66" i="12"/>
  <c r="BH17" i="13"/>
  <c r="AT44" i="13"/>
  <c r="BD45" i="13"/>
  <c r="BD44" i="13"/>
  <c r="BJ17" i="13"/>
  <c r="BF30" i="14"/>
  <c r="AX60" i="14"/>
  <c r="BH60" i="14"/>
  <c r="BD56" i="14"/>
  <c r="BD55" i="14"/>
  <c r="BD24" i="14"/>
  <c r="BJ14" i="15"/>
  <c r="BJ13" i="15"/>
  <c r="AX70" i="15"/>
  <c r="BH70" i="15"/>
  <c r="BJ43" i="15"/>
  <c r="AV53" i="19"/>
  <c r="BF54" i="19"/>
  <c r="BF53" i="19"/>
  <c r="BD23" i="21"/>
  <c r="BH57" i="13"/>
  <c r="BH30" i="17"/>
  <c r="BD50" i="17"/>
  <c r="AV68" i="17"/>
  <c r="BF69" i="17"/>
  <c r="BF68" i="17"/>
  <c r="BD28" i="18"/>
  <c r="BD27" i="18"/>
  <c r="AV13" i="18"/>
  <c r="BF14" i="18"/>
  <c r="H9" i="18" s="1"/>
  <c r="BF13" i="18"/>
  <c r="AX39" i="18"/>
  <c r="BH39" i="18"/>
  <c r="BH49" i="18"/>
  <c r="BD54" i="18"/>
  <c r="AZ70" i="18"/>
  <c r="BJ70" i="18"/>
  <c r="BD31" i="19"/>
  <c r="BH35" i="19"/>
  <c r="BH34" i="19"/>
  <c r="BL51" i="19"/>
  <c r="BH12" i="19"/>
  <c r="AV43" i="19"/>
  <c r="BF43" i="19"/>
  <c r="BF52" i="20"/>
  <c r="AZ40" i="21"/>
  <c r="BJ40" i="21"/>
  <c r="BJ22" i="20"/>
  <c r="BJ21" i="20"/>
  <c r="BJ25" i="20"/>
  <c r="AT25" i="20"/>
  <c r="BD26" i="20"/>
  <c r="BD25" i="20"/>
  <c r="BH55" i="21"/>
  <c r="BF62" i="21"/>
  <c r="BF16" i="20"/>
  <c r="BB70" i="20"/>
  <c r="BL70" i="20"/>
  <c r="BL69" i="20"/>
  <c r="BJ24" i="21"/>
  <c r="AX65" i="21"/>
  <c r="BH65" i="21"/>
  <c r="BJ34" i="20"/>
  <c r="BJ33" i="20"/>
  <c r="BH23" i="21"/>
  <c r="BL17" i="21"/>
  <c r="BL16" i="21"/>
  <c r="BL33" i="22"/>
  <c r="AX66" i="22"/>
  <c r="BH66" i="22"/>
  <c r="BL22" i="22"/>
  <c r="AV19" i="22"/>
  <c r="BF20" i="22"/>
  <c r="BF19" i="22"/>
  <c r="BF22" i="22"/>
  <c r="BD36" i="22"/>
  <c r="AT48" i="22"/>
  <c r="BD49" i="22"/>
  <c r="BD48" i="22"/>
  <c r="BB56" i="22"/>
  <c r="BL56" i="22"/>
  <c r="BL24" i="23"/>
  <c r="BF13" i="23"/>
  <c r="BL46" i="23"/>
  <c r="AX51" i="23"/>
  <c r="BH52" i="23"/>
  <c r="BH51" i="23"/>
  <c r="BF11" i="23"/>
  <c r="AZ18" i="23"/>
  <c r="BJ19" i="23"/>
  <c r="BJ17" i="23"/>
  <c r="BJ18" i="23"/>
  <c r="BF49" i="23"/>
  <c r="BF17" i="23"/>
  <c r="BL23" i="23"/>
  <c r="BJ34" i="24"/>
  <c r="BJ33" i="24"/>
  <c r="BH59" i="24"/>
  <c r="BL24" i="24"/>
  <c r="BF16" i="24"/>
  <c r="BH46" i="24"/>
  <c r="BL16" i="25"/>
  <c r="BL45" i="25"/>
  <c r="BJ42" i="25"/>
  <c r="BB60" i="25"/>
  <c r="BL60" i="25"/>
  <c r="BD33" i="25"/>
  <c r="BH40" i="25"/>
  <c r="BH39" i="25"/>
  <c r="BH16" i="25"/>
  <c r="BH15" i="25"/>
  <c r="BH14" i="25"/>
  <c r="AT36" i="25"/>
  <c r="BD36" i="25"/>
  <c r="BF18" i="25"/>
  <c r="BD42" i="25"/>
  <c r="BD31" i="26"/>
  <c r="BF22" i="26"/>
  <c r="BF20" i="26"/>
  <c r="BH33" i="26"/>
  <c r="BH31" i="26"/>
  <c r="BD61" i="26"/>
  <c r="BH20" i="26"/>
  <c r="BJ38" i="26"/>
  <c r="BJ37" i="26"/>
  <c r="BL26" i="27"/>
  <c r="BD29" i="27"/>
  <c r="BJ49" i="27"/>
  <c r="BL68" i="27"/>
  <c r="AZ70" i="27"/>
  <c r="BJ70" i="27"/>
  <c r="BF22" i="27"/>
  <c r="BL27" i="27"/>
  <c r="AV53" i="27"/>
  <c r="BF54" i="27"/>
  <c r="BF53" i="27"/>
  <c r="BJ58" i="27"/>
  <c r="BL12" i="28"/>
  <c r="BH31" i="28"/>
  <c r="BD56" i="28"/>
  <c r="BH20" i="28"/>
  <c r="AT25" i="28"/>
  <c r="BD26" i="28"/>
  <c r="BJ22" i="12"/>
  <c r="BH12" i="21"/>
  <c r="BI45" i="11"/>
  <c r="BI44" i="11"/>
  <c r="K19" i="11" s="1"/>
  <c r="BJ17" i="12"/>
  <c r="BL19" i="12"/>
  <c r="BL43" i="12"/>
  <c r="BH31" i="12"/>
  <c r="BH30" i="12"/>
  <c r="AV65" i="12"/>
  <c r="BF65" i="12"/>
  <c r="BF11" i="13"/>
  <c r="BL13" i="13"/>
  <c r="BB24" i="13"/>
  <c r="BL25" i="13"/>
  <c r="BL24" i="13"/>
  <c r="BH29" i="13"/>
  <c r="AT70" i="13"/>
  <c r="BD70" i="13"/>
  <c r="AV28" i="13"/>
  <c r="BF29" i="13"/>
  <c r="BF28" i="13"/>
  <c r="BL54" i="13"/>
  <c r="BL53" i="13"/>
  <c r="BH70" i="13"/>
  <c r="BH69" i="13"/>
  <c r="BD33" i="14"/>
  <c r="BH58" i="14"/>
  <c r="BF48" i="14"/>
  <c r="BB70" i="14"/>
  <c r="BL70" i="14"/>
  <c r="BJ30" i="14"/>
  <c r="BB49" i="14"/>
  <c r="BL50" i="14"/>
  <c r="BL48" i="14"/>
  <c r="BL49" i="14"/>
  <c r="BH48" i="15"/>
  <c r="BJ51" i="15"/>
  <c r="BJ50" i="15"/>
  <c r="BL38" i="15"/>
  <c r="BL36" i="15"/>
  <c r="BL37" i="15"/>
  <c r="BH61" i="15"/>
  <c r="BD61" i="15"/>
  <c r="BH35" i="15"/>
  <c r="BJ61" i="15"/>
  <c r="BJ60" i="15"/>
  <c r="BL28" i="16"/>
  <c r="AT67" i="16"/>
  <c r="BD68" i="16"/>
  <c r="BD67" i="16"/>
  <c r="AT61" i="16"/>
  <c r="BD61" i="16"/>
  <c r="BF17" i="16"/>
  <c r="BH24" i="16"/>
  <c r="BB43" i="17"/>
  <c r="BL43" i="17"/>
  <c r="BL42" i="17"/>
  <c r="BL24" i="17"/>
  <c r="BJ24" i="17"/>
  <c r="BH32" i="17"/>
  <c r="BD66" i="17"/>
  <c r="BD37" i="17"/>
  <c r="AV64" i="17"/>
  <c r="BF65" i="17"/>
  <c r="BF64" i="17"/>
  <c r="BF48" i="17"/>
  <c r="AZ41" i="18"/>
  <c r="BJ41" i="18"/>
  <c r="L18" i="18" s="1"/>
  <c r="BJ40" i="18"/>
  <c r="BD55" i="18"/>
  <c r="BB70" i="18"/>
  <c r="BL70" i="18"/>
  <c r="BD32" i="19"/>
  <c r="BF35" i="19"/>
  <c r="BF34" i="19"/>
  <c r="AZ61" i="19"/>
  <c r="BJ61" i="19"/>
  <c r="BL59" i="19"/>
  <c r="BJ24" i="19"/>
  <c r="BH46" i="19"/>
  <c r="AZ62" i="19"/>
  <c r="BJ63" i="19"/>
  <c r="BJ62" i="19"/>
  <c r="AZ49" i="20"/>
  <c r="BJ49" i="20"/>
  <c r="BJ48" i="20"/>
  <c r="BD18" i="20"/>
  <c r="BD45" i="20"/>
  <c r="BD44" i="20"/>
  <c r="BD28" i="21"/>
  <c r="BD27" i="21"/>
  <c r="BF26" i="21"/>
  <c r="BH61" i="21"/>
  <c r="BH60" i="21"/>
  <c r="BH32" i="21"/>
  <c r="BJ28" i="20"/>
  <c r="BJ27" i="20"/>
  <c r="BL45" i="21"/>
  <c r="BL44" i="21"/>
  <c r="AX41" i="20"/>
  <c r="BH41" i="20"/>
  <c r="BJ20" i="22"/>
  <c r="BL23" i="22"/>
  <c r="BL38" i="22"/>
  <c r="BJ52" i="22"/>
  <c r="BJ51" i="22"/>
  <c r="AT61" i="22"/>
  <c r="BD61" i="22"/>
  <c r="BH20" i="22"/>
  <c r="AZ26" i="22"/>
  <c r="BJ27" i="22"/>
  <c r="BJ25" i="22"/>
  <c r="BJ26" i="22"/>
  <c r="BF40" i="22"/>
  <c r="BF16" i="23"/>
  <c r="BB58" i="23"/>
  <c r="BL58" i="23"/>
  <c r="BJ51" i="23"/>
  <c r="BJ50" i="23"/>
  <c r="BF38" i="23"/>
  <c r="BL42" i="23"/>
  <c r="BD52" i="23"/>
  <c r="BF60" i="24"/>
  <c r="BF58" i="24"/>
  <c r="BL53" i="24"/>
  <c r="BD16" i="24"/>
  <c r="AZ31" i="24"/>
  <c r="BJ32" i="24"/>
  <c r="BJ31" i="24"/>
  <c r="BJ30" i="24"/>
  <c r="BJ44" i="24"/>
  <c r="BJ20" i="25"/>
  <c r="AX50" i="25"/>
  <c r="BH50" i="25"/>
  <c r="BJ63" i="25"/>
  <c r="BD48" i="25"/>
  <c r="BF51" i="25"/>
  <c r="AT70" i="25"/>
  <c r="BD70" i="25"/>
  <c r="BB18" i="25"/>
  <c r="BL19" i="25"/>
  <c r="BL18" i="25"/>
  <c r="BB52" i="25"/>
  <c r="BL52" i="25"/>
  <c r="BF50" i="25"/>
  <c r="BD28" i="26"/>
  <c r="BJ62" i="26"/>
  <c r="BJ61" i="26"/>
  <c r="BJ60" i="26"/>
  <c r="BL35" i="26"/>
  <c r="BJ54" i="26"/>
  <c r="BB55" i="27"/>
  <c r="BL55" i="27"/>
  <c r="BJ26" i="27"/>
  <c r="BJ25" i="27"/>
  <c r="BJ59" i="27"/>
  <c r="BH22" i="27"/>
  <c r="BH31" i="27"/>
  <c r="BL43" i="27"/>
  <c r="BF60" i="27"/>
  <c r="BF47" i="28"/>
  <c r="BH24" i="28"/>
  <c r="BB55" i="28"/>
  <c r="BL55" i="28"/>
  <c r="AX64" i="28"/>
  <c r="BH64" i="28"/>
  <c r="BD31" i="28"/>
  <c r="AZ42" i="28"/>
  <c r="BJ43" i="28"/>
  <c r="BJ41" i="28"/>
  <c r="BJ42" i="28"/>
  <c r="BH62" i="28"/>
  <c r="BJ27" i="15"/>
  <c r="BH42" i="18"/>
  <c r="BG45" i="11"/>
  <c r="BM69" i="11"/>
  <c r="BM68" i="11"/>
  <c r="BE64" i="11"/>
  <c r="BK47" i="11"/>
  <c r="M20" i="11" s="1"/>
  <c r="AX51" i="12"/>
  <c r="BH51" i="12"/>
  <c r="BH36" i="12"/>
  <c r="BH35" i="12"/>
  <c r="AZ40" i="12"/>
  <c r="BJ40" i="12"/>
  <c r="BH57" i="12"/>
  <c r="BH56" i="12"/>
  <c r="BB70" i="12"/>
  <c r="BL70" i="12"/>
  <c r="BL30" i="12"/>
  <c r="BL48" i="12"/>
  <c r="BD66" i="12"/>
  <c r="BD14" i="13"/>
  <c r="BF38" i="13"/>
  <c r="BH37" i="13"/>
  <c r="BH36" i="13"/>
  <c r="BH35" i="13"/>
  <c r="BD61" i="13"/>
  <c r="AX48" i="14"/>
  <c r="BH48" i="14"/>
  <c r="BJ19" i="14"/>
  <c r="BJ17" i="14"/>
  <c r="BJ18" i="14"/>
  <c r="BF50" i="14"/>
  <c r="AV70" i="14"/>
  <c r="BF70" i="14"/>
  <c r="BB13" i="14"/>
  <c r="BL14" i="14"/>
  <c r="BL13" i="14"/>
  <c r="AT70" i="14"/>
  <c r="BD70" i="14"/>
  <c r="BD36" i="15"/>
  <c r="AV54" i="15"/>
  <c r="BF54" i="15"/>
  <c r="BB65" i="15"/>
  <c r="BL65" i="15"/>
  <c r="BJ30" i="15"/>
  <c r="BJ16" i="15"/>
  <c r="BL20" i="15"/>
  <c r="AX64" i="15"/>
  <c r="BH64" i="15"/>
  <c r="BD31" i="16"/>
  <c r="BF31" i="16"/>
  <c r="BL12" i="16"/>
  <c r="BL32" i="16"/>
  <c r="AZ60" i="16"/>
  <c r="BJ60" i="16"/>
  <c r="AV70" i="16"/>
  <c r="BF70" i="16"/>
  <c r="AZ61" i="17"/>
  <c r="BJ61" i="17"/>
  <c r="AV63" i="17"/>
  <c r="BF63" i="17"/>
  <c r="BD14" i="17"/>
  <c r="BL34" i="17"/>
  <c r="BL56" i="18"/>
  <c r="N23" i="18" s="1"/>
  <c r="BD14" i="18"/>
  <c r="F9" i="18" s="1"/>
  <c r="BF68" i="18"/>
  <c r="H27" i="18" s="1"/>
  <c r="BF30" i="18"/>
  <c r="BL18" i="19"/>
  <c r="BF27" i="19"/>
  <c r="BF26" i="19"/>
  <c r="BL23" i="19"/>
  <c r="BJ30" i="19"/>
  <c r="AV70" i="19"/>
  <c r="BF70" i="19"/>
  <c r="AX24" i="19"/>
  <c r="BH25" i="19"/>
  <c r="BH24" i="19"/>
  <c r="BL65" i="19"/>
  <c r="AV57" i="20"/>
  <c r="BF57" i="20"/>
  <c r="BF53" i="20"/>
  <c r="BH18" i="21"/>
  <c r="BH17" i="21"/>
  <c r="BJ30" i="20"/>
  <c r="BF47" i="21"/>
  <c r="BL27" i="21"/>
  <c r="BH42" i="21"/>
  <c r="BH17" i="20"/>
  <c r="BJ32" i="20"/>
  <c r="BJ29" i="20"/>
  <c r="BL28" i="21"/>
  <c r="BL21" i="21"/>
  <c r="BH26" i="22"/>
  <c r="AX59" i="22"/>
  <c r="BH59" i="22"/>
  <c r="BH64" i="22"/>
  <c r="BH24" i="22"/>
  <c r="BB43" i="22"/>
  <c r="BL43" i="22"/>
  <c r="BH65" i="22"/>
  <c r="BH18" i="22"/>
  <c r="BF51" i="22"/>
  <c r="BD51" i="23"/>
  <c r="BH28" i="23"/>
  <c r="BH27" i="23"/>
  <c r="AT58" i="23"/>
  <c r="BD58" i="23"/>
  <c r="BD16" i="23"/>
  <c r="BJ26" i="23"/>
  <c r="BL36" i="23"/>
  <c r="BF53" i="23"/>
  <c r="BH45" i="23"/>
  <c r="AZ54" i="23"/>
  <c r="BJ54" i="23"/>
  <c r="AV31" i="24"/>
  <c r="BF32" i="24"/>
  <c r="BF31" i="24"/>
  <c r="BF40" i="24"/>
  <c r="BD61" i="24"/>
  <c r="BL20" i="24"/>
  <c r="BB45" i="24"/>
  <c r="BL45" i="24"/>
  <c r="BL22" i="24"/>
  <c r="BL55" i="24"/>
  <c r="BD31" i="24"/>
  <c r="BH35" i="24"/>
  <c r="BH34" i="24"/>
  <c r="BH58" i="24"/>
  <c r="BH57" i="24"/>
  <c r="BH12" i="25"/>
  <c r="BL65" i="25"/>
  <c r="BJ18" i="25"/>
  <c r="BF37" i="25"/>
  <c r="BJ19" i="25"/>
  <c r="AV55" i="25"/>
  <c r="BF55" i="25"/>
  <c r="BL34" i="26"/>
  <c r="BD60" i="26"/>
  <c r="AZ32" i="26"/>
  <c r="BJ33" i="26"/>
  <c r="BJ32" i="26"/>
  <c r="AV64" i="26"/>
  <c r="BF65" i="26"/>
  <c r="BF64" i="26"/>
  <c r="BF63" i="26"/>
  <c r="BJ34" i="26"/>
  <c r="BD22" i="26"/>
  <c r="BJ67" i="27"/>
  <c r="BF27" i="27"/>
  <c r="BF26" i="27"/>
  <c r="BF48" i="27"/>
  <c r="BH69" i="27"/>
  <c r="BJ48" i="27"/>
  <c r="BD24" i="28"/>
  <c r="BF31" i="28"/>
  <c r="BJ33" i="28"/>
  <c r="BB65" i="28"/>
  <c r="BL65" i="28"/>
  <c r="BD36" i="28"/>
  <c r="BD35" i="28"/>
  <c r="BF30" i="28"/>
  <c r="AZ47" i="28"/>
  <c r="BJ47" i="28"/>
  <c r="BH30" i="28"/>
  <c r="AZ66" i="21"/>
  <c r="BJ66" i="21"/>
  <c r="AV35" i="28"/>
  <c r="BF35" i="28"/>
  <c r="BJ17" i="25"/>
  <c r="BD44" i="16"/>
  <c r="BL44" i="14"/>
  <c r="BH31" i="13"/>
  <c r="BJ33" i="23"/>
  <c r="BJ31" i="23"/>
  <c r="BH23" i="17"/>
  <c r="BH22" i="17"/>
  <c r="AT32" i="17"/>
  <c r="BD33" i="17"/>
  <c r="BD32" i="17"/>
  <c r="BB18" i="17"/>
  <c r="BL19" i="17"/>
  <c r="BL18" i="17"/>
  <c r="BF34" i="20"/>
  <c r="BJ56" i="21"/>
  <c r="BB58" i="21"/>
  <c r="BL59" i="21"/>
  <c r="BL58" i="21"/>
  <c r="BF15" i="20"/>
  <c r="AZ69" i="20"/>
  <c r="BJ69" i="20"/>
  <c r="BD37" i="21"/>
  <c r="BJ47" i="21"/>
  <c r="AZ39" i="22"/>
  <c r="BJ39" i="22"/>
  <c r="BD57" i="22"/>
  <c r="AZ50" i="22"/>
  <c r="BJ50" i="22"/>
  <c r="BD59" i="22"/>
  <c r="BH11" i="22"/>
  <c r="BH12" i="22"/>
  <c r="BJ35" i="22"/>
  <c r="BD55" i="22"/>
  <c r="BD53" i="22"/>
  <c r="BD54" i="22"/>
  <c r="BH48" i="22"/>
  <c r="BH47" i="22"/>
  <c r="BD34" i="22"/>
  <c r="AZ55" i="22"/>
  <c r="BJ56" i="22"/>
  <c r="BJ55" i="22"/>
  <c r="BF37" i="23"/>
  <c r="BD20" i="23"/>
  <c r="BH41" i="23"/>
  <c r="AZ70" i="23"/>
  <c r="BJ70" i="23"/>
  <c r="BL21" i="23"/>
  <c r="BD59" i="23"/>
  <c r="BL44" i="24"/>
  <c r="BH32" i="24"/>
  <c r="BD18" i="25"/>
  <c r="BH48" i="25"/>
  <c r="BH47" i="25"/>
  <c r="BF61" i="25"/>
  <c r="BF59" i="25"/>
  <c r="BF60" i="25"/>
  <c r="BL13" i="25"/>
  <c r="BD39" i="25"/>
  <c r="BD38" i="25"/>
  <c r="BD37" i="25"/>
  <c r="BL50" i="25"/>
  <c r="BL49" i="25"/>
  <c r="BJ61" i="25"/>
  <c r="BL24" i="25"/>
  <c r="BL18" i="26"/>
  <c r="BF41" i="26"/>
  <c r="BF40" i="26"/>
  <c r="BH63" i="26"/>
  <c r="BD35" i="26"/>
  <c r="BD23" i="26"/>
  <c r="BH32" i="26"/>
  <c r="BL31" i="27"/>
  <c r="AZ42" i="27"/>
  <c r="BJ42" i="27"/>
  <c r="BJ40" i="27"/>
  <c r="BF61" i="27"/>
  <c r="BJ14" i="27"/>
  <c r="BL23" i="27"/>
  <c r="BL54" i="27"/>
  <c r="BH16" i="27"/>
  <c r="BH15" i="27"/>
  <c r="BH14" i="27"/>
  <c r="BL36" i="27"/>
  <c r="BF25" i="27"/>
  <c r="AX17" i="27"/>
  <c r="BH18" i="27"/>
  <c r="AT61" i="27"/>
  <c r="BD61" i="27"/>
  <c r="BJ19" i="28"/>
  <c r="BF28" i="28"/>
  <c r="AZ40" i="28"/>
  <c r="BJ40" i="28"/>
  <c r="BL45" i="28"/>
  <c r="AT59" i="28"/>
  <c r="BD60" i="28"/>
  <c r="BL57" i="28"/>
  <c r="BL56" i="28"/>
  <c r="BL20" i="28"/>
  <c r="BL25" i="28"/>
  <c r="BJ61" i="28"/>
  <c r="BD69" i="28"/>
  <c r="BF25" i="15"/>
  <c r="BF46" i="28"/>
  <c r="AZ45" i="26"/>
  <c r="BJ45" i="26"/>
  <c r="BL32" i="27"/>
  <c r="BF35" i="13"/>
  <c r="BE48" i="11"/>
  <c r="BG54" i="11"/>
  <c r="AZ20" i="15"/>
  <c r="BJ21" i="15"/>
  <c r="BJ20" i="15"/>
  <c r="BK15" i="15"/>
  <c r="BK13" i="15"/>
  <c r="BK14" i="15"/>
  <c r="BJ55" i="13"/>
  <c r="AY53" i="21"/>
  <c r="BI54" i="21"/>
  <c r="BI53" i="21"/>
  <c r="BI52" i="21"/>
  <c r="BK15" i="28"/>
  <c r="BK14" i="28"/>
  <c r="BF63" i="24"/>
  <c r="BJ20" i="18"/>
  <c r="L11" i="18" s="1"/>
  <c r="BK21" i="18"/>
  <c r="BA50" i="28"/>
  <c r="BK51" i="28"/>
  <c r="BK50" i="28"/>
  <c r="BK49" i="28"/>
  <c r="AW50" i="28"/>
  <c r="BG51" i="28"/>
  <c r="BG49" i="28"/>
  <c r="BG50" i="28"/>
  <c r="BI30" i="27"/>
  <c r="BI28" i="27"/>
  <c r="BI29" i="27"/>
  <c r="BJ43" i="24"/>
  <c r="BK25" i="25"/>
  <c r="BK24" i="25"/>
  <c r="BK23" i="25"/>
  <c r="BJ56" i="28"/>
  <c r="BD30" i="17"/>
  <c r="BD28" i="17"/>
  <c r="BD29" i="17"/>
  <c r="BF54" i="25"/>
  <c r="AZ60" i="12"/>
  <c r="BJ60" i="12"/>
  <c r="AX51" i="24"/>
  <c r="BH51" i="24"/>
  <c r="BH50" i="24"/>
  <c r="BF22" i="12"/>
  <c r="BL47" i="13"/>
  <c r="BH57" i="14"/>
  <c r="BH19" i="19"/>
  <c r="BL41" i="25"/>
  <c r="AY20" i="27"/>
  <c r="BI20" i="27"/>
  <c r="BI19" i="27"/>
  <c r="BI18" i="27"/>
  <c r="BL29" i="17"/>
  <c r="BL28" i="17"/>
  <c r="BJ49" i="17"/>
  <c r="BJ64" i="17"/>
  <c r="BH68" i="17"/>
  <c r="BJ38" i="17"/>
  <c r="AT69" i="17"/>
  <c r="BD69" i="17"/>
  <c r="BH57" i="17"/>
  <c r="BJ33" i="18"/>
  <c r="AX70" i="18"/>
  <c r="BH70" i="18"/>
  <c r="BJ13" i="18"/>
  <c r="BD43" i="18"/>
  <c r="BL27" i="19"/>
  <c r="AZ44" i="19"/>
  <c r="BJ44" i="19"/>
  <c r="BJ43" i="19"/>
  <c r="BF36" i="19"/>
  <c r="AT66" i="19"/>
  <c r="BD66" i="19"/>
  <c r="BF41" i="19"/>
  <c r="AT70" i="19"/>
  <c r="BD70" i="19"/>
  <c r="BJ14" i="19"/>
  <c r="BJ13" i="19"/>
  <c r="BD34" i="19"/>
  <c r="BL45" i="19"/>
  <c r="BH28" i="19"/>
  <c r="BB70" i="19"/>
  <c r="BL70" i="19"/>
  <c r="BD22" i="20"/>
  <c r="AZ47" i="20"/>
  <c r="BJ47" i="20"/>
  <c r="BB14" i="21"/>
  <c r="BL15" i="21"/>
  <c r="BL14" i="21"/>
  <c r="BL11" i="20"/>
  <c r="AX48" i="20"/>
  <c r="BH48" i="20"/>
  <c r="AV21" i="21"/>
  <c r="BF22" i="21"/>
  <c r="BF21" i="21"/>
  <c r="AZ36" i="21"/>
  <c r="BJ37" i="21"/>
  <c r="BJ36" i="21"/>
  <c r="AX44" i="21"/>
  <c r="BH44" i="21"/>
  <c r="BH64" i="21"/>
  <c r="BH33" i="20"/>
  <c r="BJ46" i="20"/>
  <c r="BJ64" i="21"/>
  <c r="AV60" i="21"/>
  <c r="BF61" i="21"/>
  <c r="BF60" i="21"/>
  <c r="AZ43" i="20"/>
  <c r="BJ44" i="20"/>
  <c r="BJ43" i="20"/>
  <c r="BL44" i="22"/>
  <c r="BL49" i="22"/>
  <c r="BH54" i="22"/>
  <c r="BD34" i="23"/>
  <c r="BF59" i="24"/>
  <c r="AX49" i="24"/>
  <c r="BH49" i="24"/>
  <c r="BL23" i="24"/>
  <c r="BH60" i="24"/>
  <c r="BD48" i="24"/>
  <c r="BL29" i="24"/>
  <c r="BD30" i="24"/>
  <c r="BD29" i="24"/>
  <c r="BD28" i="24"/>
  <c r="BL51" i="24"/>
  <c r="BB36" i="24"/>
  <c r="BL36" i="24"/>
  <c r="BD17" i="25"/>
  <c r="AX64" i="25"/>
  <c r="BH64" i="25"/>
  <c r="BD15" i="25"/>
  <c r="BL21" i="25"/>
  <c r="BL43" i="25"/>
  <c r="BD64" i="25"/>
  <c r="BF41" i="25"/>
  <c r="BJ59" i="25"/>
  <c r="BD52" i="25"/>
  <c r="AZ70" i="25"/>
  <c r="BJ70" i="25"/>
  <c r="BJ63" i="26"/>
  <c r="BD30" i="26"/>
  <c r="BL11" i="26"/>
  <c r="BL13" i="26"/>
  <c r="BL12" i="26"/>
  <c r="BB55" i="26"/>
  <c r="BL55" i="26"/>
  <c r="BH30" i="26"/>
  <c r="BH29" i="26"/>
  <c r="BL38" i="26"/>
  <c r="BF59" i="26"/>
  <c r="BH55" i="26"/>
  <c r="AV51" i="26"/>
  <c r="BF52" i="26"/>
  <c r="BJ31" i="27"/>
  <c r="BJ30" i="27"/>
  <c r="BJ15" i="27"/>
  <c r="BL25" i="27"/>
  <c r="BJ57" i="27"/>
  <c r="BD23" i="27"/>
  <c r="BF66" i="27"/>
  <c r="BL12" i="27"/>
  <c r="BF28" i="27"/>
  <c r="BH62" i="27"/>
  <c r="BL23" i="28"/>
  <c r="BL40" i="28"/>
  <c r="BH59" i="28"/>
  <c r="BL18" i="28"/>
  <c r="BL49" i="28"/>
  <c r="BL19" i="28"/>
  <c r="BL31" i="28"/>
  <c r="BL24" i="28"/>
  <c r="BJ18" i="28"/>
  <c r="BL27" i="28"/>
  <c r="BD68" i="28"/>
  <c r="BF25" i="21"/>
  <c r="BJ41" i="25"/>
  <c r="BL16" i="28"/>
  <c r="AV39" i="14"/>
  <c r="BF39" i="14"/>
  <c r="BF38" i="14"/>
  <c r="AV55" i="17"/>
  <c r="BF55" i="17"/>
  <c r="BM54" i="11"/>
  <c r="BF16" i="26"/>
  <c r="BF15" i="26"/>
  <c r="BF14" i="26"/>
  <c r="BI15" i="15"/>
  <c r="BI14" i="15"/>
  <c r="BI13" i="15"/>
  <c r="BJ15" i="15"/>
  <c r="BE17" i="17"/>
  <c r="BE15" i="17"/>
  <c r="BE16" i="17"/>
  <c r="BH54" i="21"/>
  <c r="AZ15" i="28"/>
  <c r="BJ15" i="28"/>
  <c r="AW64" i="13"/>
  <c r="BG64" i="13"/>
  <c r="BG63" i="13"/>
  <c r="BG62" i="13"/>
  <c r="BG31" i="13"/>
  <c r="BG30" i="13"/>
  <c r="BG29" i="13"/>
  <c r="BJ21" i="18"/>
  <c r="BK41" i="20"/>
  <c r="BK40" i="20"/>
  <c r="BK39" i="20"/>
  <c r="BI16" i="21"/>
  <c r="BH30" i="27"/>
  <c r="BA42" i="24"/>
  <c r="BK43" i="24"/>
  <c r="BK41" i="24"/>
  <c r="BK42" i="24"/>
  <c r="BJ25" i="25"/>
  <c r="AY44" i="28"/>
  <c r="BI45" i="28"/>
  <c r="BI43" i="28"/>
  <c r="BI44" i="28"/>
  <c r="BD13" i="28"/>
  <c r="BJ55" i="24"/>
  <c r="BL54" i="19"/>
  <c r="BD62" i="26"/>
  <c r="BF16" i="22"/>
  <c r="BD25" i="15"/>
  <c r="BD24" i="15"/>
  <c r="BD23" i="15"/>
  <c r="AV53" i="14"/>
  <c r="BF53" i="14"/>
  <c r="BG16" i="14"/>
  <c r="BG15" i="14"/>
  <c r="AT39" i="17"/>
  <c r="BD40" i="17"/>
  <c r="BD39" i="17"/>
  <c r="BD32" i="23"/>
  <c r="BJ46" i="23"/>
  <c r="BD59" i="28"/>
  <c r="AZ51" i="24"/>
  <c r="BJ51" i="24"/>
  <c r="BJ17" i="24"/>
  <c r="AZ47" i="17"/>
  <c r="BJ47" i="17"/>
  <c r="BF27" i="26"/>
  <c r="BH15" i="15"/>
  <c r="BH14" i="15"/>
  <c r="AW28" i="15"/>
  <c r="BG29" i="15"/>
  <c r="BG28" i="15"/>
  <c r="BG27" i="15"/>
  <c r="BI34" i="27"/>
  <c r="BI32" i="27"/>
  <c r="BI33" i="27"/>
  <c r="BG36" i="24"/>
  <c r="BG35" i="24"/>
  <c r="BG34" i="24"/>
  <c r="AU48" i="21"/>
  <c r="BE49" i="21"/>
  <c r="BE48" i="21"/>
  <c r="BE47" i="21"/>
  <c r="AV64" i="13"/>
  <c r="BF64" i="13"/>
  <c r="BF31" i="13"/>
  <c r="BF30" i="13"/>
  <c r="AW48" i="12"/>
  <c r="BG49" i="12"/>
  <c r="BG47" i="12"/>
  <c r="BG33" i="28"/>
  <c r="BG32" i="28"/>
  <c r="BG31" i="28"/>
  <c r="BJ41" i="20"/>
  <c r="BJ40" i="20"/>
  <c r="AX16" i="21"/>
  <c r="BH16" i="21"/>
  <c r="BG31" i="25"/>
  <c r="BG30" i="25"/>
  <c r="BG29" i="25"/>
  <c r="AW45" i="21"/>
  <c r="BG46" i="21"/>
  <c r="BG44" i="21"/>
  <c r="BG45" i="21"/>
  <c r="BM59" i="24"/>
  <c r="BM58" i="24"/>
  <c r="BM57" i="24"/>
  <c r="BG40" i="21"/>
  <c r="BG39" i="21"/>
  <c r="BG38" i="21"/>
  <c r="AX45" i="28"/>
  <c r="BH45" i="28"/>
  <c r="BD25" i="28"/>
  <c r="BD35" i="25"/>
  <c r="BJ14" i="22"/>
  <c r="AZ14" i="22"/>
  <c r="AT38" i="18"/>
  <c r="BD39" i="18"/>
  <c r="BD38" i="18"/>
  <c r="F17" i="18" s="1"/>
  <c r="AU52" i="14"/>
  <c r="BE53" i="14"/>
  <c r="BE51" i="14"/>
  <c r="BF40" i="27"/>
  <c r="BJ23" i="23"/>
  <c r="BJ22" i="23"/>
  <c r="BD67" i="13"/>
  <c r="BL32" i="17"/>
  <c r="BD33" i="23"/>
  <c r="AT33" i="23"/>
  <c r="BL17" i="17"/>
  <c r="BL16" i="17"/>
  <c r="BB16" i="17"/>
  <c r="BH47" i="17"/>
  <c r="AV43" i="18"/>
  <c r="BF44" i="18"/>
  <c r="H19" i="18" s="1"/>
  <c r="BF43" i="18"/>
  <c r="AZ58" i="18"/>
  <c r="BJ59" i="18"/>
  <c r="L24" i="18" s="1"/>
  <c r="BJ58" i="18"/>
  <c r="BF16" i="19"/>
  <c r="BF15" i="19"/>
  <c r="BL44" i="19"/>
  <c r="BH23" i="19"/>
  <c r="BH22" i="19"/>
  <c r="BJ19" i="19"/>
  <c r="BH30" i="19"/>
  <c r="BH29" i="19"/>
  <c r="BD23" i="19"/>
  <c r="BD50" i="19"/>
  <c r="BJ53" i="19"/>
  <c r="BL17" i="20"/>
  <c r="BJ22" i="21"/>
  <c r="BD38" i="23"/>
  <c r="BD37" i="23"/>
  <c r="BF67" i="23"/>
  <c r="BL22" i="23"/>
  <c r="BF35" i="23"/>
  <c r="BH54" i="23"/>
  <c r="BH13" i="23"/>
  <c r="BH16" i="23"/>
  <c r="BH15" i="23"/>
  <c r="AZ40" i="23"/>
  <c r="BJ41" i="23"/>
  <c r="BJ40" i="23"/>
  <c r="BL25" i="24"/>
  <c r="BF37" i="24"/>
  <c r="AZ67" i="24"/>
  <c r="BJ67" i="24"/>
  <c r="BF50" i="24"/>
  <c r="BD50" i="24"/>
  <c r="BJ29" i="24"/>
  <c r="BJ27" i="24"/>
  <c r="BJ28" i="24"/>
  <c r="AT17" i="24"/>
  <c r="BD18" i="24"/>
  <c r="BJ59" i="24"/>
  <c r="BJ23" i="25"/>
  <c r="BD41" i="25"/>
  <c r="BH58" i="25"/>
  <c r="BH56" i="25"/>
  <c r="BH57" i="25"/>
  <c r="BF21" i="25"/>
  <c r="BH49" i="25"/>
  <c r="AX54" i="25"/>
  <c r="BH54" i="25"/>
  <c r="BJ13" i="25"/>
  <c r="AV70" i="25"/>
  <c r="BF70" i="25"/>
  <c r="AZ33" i="25"/>
  <c r="BJ34" i="25"/>
  <c r="BD27" i="25"/>
  <c r="BH38" i="26"/>
  <c r="BD59" i="26"/>
  <c r="BJ69" i="26"/>
  <c r="BF37" i="26"/>
  <c r="BL66" i="26"/>
  <c r="BF30" i="26"/>
  <c r="BH41" i="26"/>
  <c r="BD40" i="26"/>
  <c r="BL29" i="27"/>
  <c r="BL60" i="27"/>
  <c r="BD48" i="27"/>
  <c r="BD28" i="27"/>
  <c r="AZ64" i="27"/>
  <c r="BJ64" i="27"/>
  <c r="BL14" i="27"/>
  <c r="AV70" i="27"/>
  <c r="BF70" i="27"/>
  <c r="BF23" i="28"/>
  <c r="BH32" i="28"/>
  <c r="BH68" i="28"/>
  <c r="BD12" i="28"/>
  <c r="BJ28" i="28"/>
  <c r="BJ54" i="28"/>
  <c r="BJ53" i="28"/>
  <c r="BH33" i="28"/>
  <c r="BF24" i="28"/>
  <c r="BD22" i="28"/>
  <c r="BH34" i="28"/>
  <c r="AX56" i="28"/>
  <c r="BH56" i="28"/>
  <c r="BJ63" i="28"/>
  <c r="AW40" i="21"/>
  <c r="BG43" i="11"/>
  <c r="I38" i="11" s="1"/>
  <c r="BJ67" i="22"/>
  <c r="AT49" i="21"/>
  <c r="BD50" i="21"/>
  <c r="BD49" i="21"/>
  <c r="BD48" i="21"/>
  <c r="BD15" i="19"/>
  <c r="AV11" i="26"/>
  <c r="BF12" i="26"/>
  <c r="BK25" i="15"/>
  <c r="BK23" i="15"/>
  <c r="BK24" i="15"/>
  <c r="AV28" i="15"/>
  <c r="BF29" i="15"/>
  <c r="BF28" i="15"/>
  <c r="BH34" i="27"/>
  <c r="BF36" i="24"/>
  <c r="AU62" i="14"/>
  <c r="BE63" i="14"/>
  <c r="BE62" i="14"/>
  <c r="BE61" i="14"/>
  <c r="AY61" i="14"/>
  <c r="BI61" i="14"/>
  <c r="BI59" i="14"/>
  <c r="BI60" i="14"/>
  <c r="BC13" i="12"/>
  <c r="BM14" i="12"/>
  <c r="BM13" i="12"/>
  <c r="BM12" i="12"/>
  <c r="AW54" i="18"/>
  <c r="BG54" i="18"/>
  <c r="BG52" i="18"/>
  <c r="BG53" i="18"/>
  <c r="I22" i="18" s="1"/>
  <c r="BF48" i="12"/>
  <c r="BI14" i="21"/>
  <c r="BJ33" i="25"/>
  <c r="BH34" i="21"/>
  <c r="BJ30" i="23"/>
  <c r="AV13" i="28"/>
  <c r="BF14" i="28"/>
  <c r="BF13" i="28"/>
  <c r="BJ16" i="14"/>
  <c r="BD47" i="16"/>
  <c r="BD45" i="22"/>
  <c r="BI13" i="26"/>
  <c r="BI12" i="26"/>
  <c r="BJ25" i="15"/>
  <c r="BG24" i="15"/>
  <c r="BG22" i="15"/>
  <c r="BG23" i="15"/>
  <c r="BA57" i="20"/>
  <c r="BK57" i="20"/>
  <c r="BA56" i="20"/>
  <c r="BK56" i="20"/>
  <c r="BK55" i="20"/>
  <c r="BK17" i="21"/>
  <c r="BK16" i="21"/>
  <c r="BK15" i="21"/>
  <c r="BI16" i="22"/>
  <c r="BI14" i="22"/>
  <c r="BI15" i="22"/>
  <c r="BH61" i="14"/>
  <c r="AW49" i="20"/>
  <c r="BG49" i="20"/>
  <c r="BG47" i="20"/>
  <c r="BG48" i="20"/>
  <c r="AV54" i="18"/>
  <c r="BF54" i="18"/>
  <c r="AU47" i="28"/>
  <c r="BE47" i="28"/>
  <c r="BE45" i="28"/>
  <c r="BF28" i="24"/>
  <c r="BF59" i="18"/>
  <c r="H24" i="18" s="1"/>
  <c r="BH15" i="21"/>
  <c r="BG48" i="28"/>
  <c r="BG46" i="28"/>
  <c r="BG47" i="28"/>
  <c r="BM54" i="20"/>
  <c r="BM53" i="20"/>
  <c r="BM52" i="20"/>
  <c r="BK23" i="18"/>
  <c r="M12" i="18" s="1"/>
  <c r="BF43" i="23"/>
  <c r="BD19" i="17"/>
  <c r="BF35" i="22"/>
  <c r="BD34" i="15"/>
  <c r="AZ42" i="16"/>
  <c r="BJ42" i="16"/>
  <c r="BL24" i="16"/>
  <c r="BL22" i="16"/>
  <c r="BL23" i="16"/>
  <c r="BH39" i="14"/>
  <c r="BF51" i="26"/>
  <c r="BF50" i="26"/>
  <c r="BD17" i="24"/>
  <c r="BJ65" i="13"/>
  <c r="BL15" i="26"/>
  <c r="BL14" i="26"/>
  <c r="BH59" i="18"/>
  <c r="J24" i="18" s="1"/>
  <c r="BJ46" i="21"/>
  <c r="BJ38" i="14"/>
  <c r="BF69" i="14"/>
  <c r="BH44" i="14"/>
  <c r="BF60" i="14"/>
  <c r="BJ33" i="15"/>
  <c r="BJ47" i="15"/>
  <c r="BF57" i="15"/>
  <c r="BD31" i="15"/>
  <c r="BL69" i="15"/>
  <c r="BJ32" i="15"/>
  <c r="BD44" i="15"/>
  <c r="BL25" i="16"/>
  <c r="AX48" i="16"/>
  <c r="BH48" i="16"/>
  <c r="BL64" i="16"/>
  <c r="BL63" i="16"/>
  <c r="BF22" i="16"/>
  <c r="BL36" i="16"/>
  <c r="BH47" i="16"/>
  <c r="BL11" i="16"/>
  <c r="BL55" i="16"/>
  <c r="BJ14" i="16"/>
  <c r="BL56" i="16"/>
  <c r="BH26" i="17"/>
  <c r="BH33" i="17"/>
  <c r="BH14" i="17"/>
  <c r="AV34" i="17"/>
  <c r="BF34" i="17"/>
  <c r="BL62" i="17"/>
  <c r="BF13" i="17"/>
  <c r="BL50" i="17"/>
  <c r="AV67" i="17"/>
  <c r="BF67" i="17"/>
  <c r="BJ22" i="17"/>
  <c r="BL48" i="17"/>
  <c r="BH14" i="18"/>
  <c r="J9" i="18" s="1"/>
  <c r="BH26" i="18"/>
  <c r="J13" i="18" s="1"/>
  <c r="BH25" i="18"/>
  <c r="BL51" i="18"/>
  <c r="BJ26" i="18"/>
  <c r="L13" i="18" s="1"/>
  <c r="BH31" i="19"/>
  <c r="BL37" i="20"/>
  <c r="BD65" i="20"/>
  <c r="BJ39" i="21"/>
  <c r="BL32" i="20"/>
  <c r="BF62" i="20"/>
  <c r="BF15" i="21"/>
  <c r="BL66" i="21"/>
  <c r="BD14" i="22"/>
  <c r="BD30" i="22"/>
  <c r="BF26" i="22"/>
  <c r="BD68" i="22"/>
  <c r="BF32" i="22"/>
  <c r="BJ36" i="22"/>
  <c r="AZ41" i="22"/>
  <c r="BJ41" i="22"/>
  <c r="BD31" i="22"/>
  <c r="AT40" i="22"/>
  <c r="BD41" i="22"/>
  <c r="BD40" i="22"/>
  <c r="BD12" i="23"/>
  <c r="BH38" i="23"/>
  <c r="BH36" i="23"/>
  <c r="BH37" i="23"/>
  <c r="BF65" i="23"/>
  <c r="BF22" i="23"/>
  <c r="BF20" i="23"/>
  <c r="BF40" i="23"/>
  <c r="AZ42" i="23"/>
  <c r="BJ42" i="23"/>
  <c r="BJ13" i="23"/>
  <c r="BL41" i="23"/>
  <c r="BB32" i="23"/>
  <c r="BL33" i="23"/>
  <c r="BL31" i="23"/>
  <c r="BL32" i="23"/>
  <c r="BH63" i="23"/>
  <c r="BJ47" i="23"/>
  <c r="AX48" i="23"/>
  <c r="BH48" i="23"/>
  <c r="BF30" i="24"/>
  <c r="BF65" i="24"/>
  <c r="AV55" i="24"/>
  <c r="BF55" i="24"/>
  <c r="BJ18" i="24"/>
  <c r="BD37" i="24"/>
  <c r="BF48" i="24"/>
  <c r="BD66" i="24"/>
  <c r="BF15" i="24"/>
  <c r="AT52" i="24"/>
  <c r="BD53" i="24"/>
  <c r="BD52" i="24"/>
  <c r="BF49" i="24"/>
  <c r="BL12" i="25"/>
  <c r="BL38" i="25"/>
  <c r="BL37" i="25"/>
  <c r="BF52" i="25"/>
  <c r="BL66" i="25"/>
  <c r="BJ36" i="25"/>
  <c r="BH61" i="25"/>
  <c r="BD16" i="25"/>
  <c r="BL25" i="25"/>
  <c r="AZ51" i="25"/>
  <c r="BJ51" i="25"/>
  <c r="BH68" i="25"/>
  <c r="AV28" i="25"/>
  <c r="BF29" i="25"/>
  <c r="BF28" i="25"/>
  <c r="BF42" i="26"/>
  <c r="BD19" i="26"/>
  <c r="BB47" i="26"/>
  <c r="BL47" i="26"/>
  <c r="AT70" i="26"/>
  <c r="BD70" i="26"/>
  <c r="BH39" i="26"/>
  <c r="BH59" i="26"/>
  <c r="BB70" i="26"/>
  <c r="BL70" i="26"/>
  <c r="BF18" i="26"/>
  <c r="BL24" i="26"/>
  <c r="AX70" i="26"/>
  <c r="BH70" i="26"/>
  <c r="BD33" i="26"/>
  <c r="BH67" i="26"/>
  <c r="BH37" i="27"/>
  <c r="AT69" i="27"/>
  <c r="BD69" i="27"/>
  <c r="BF32" i="27"/>
  <c r="BJ51" i="27"/>
  <c r="BF69" i="27"/>
  <c r="BD30" i="27"/>
  <c r="AV52" i="27"/>
  <c r="BF52" i="27"/>
  <c r="BF35" i="27"/>
  <c r="BH36" i="27"/>
  <c r="BH59" i="27"/>
  <c r="BF56" i="28"/>
  <c r="BJ24" i="28"/>
  <c r="BJ30" i="28"/>
  <c r="BJ59" i="28"/>
  <c r="BL22" i="28"/>
  <c r="BF22" i="28"/>
  <c r="BF20" i="28"/>
  <c r="BF21" i="28"/>
  <c r="BD44" i="28"/>
  <c r="BF58" i="28"/>
  <c r="BL59" i="12"/>
  <c r="BF45" i="21"/>
  <c r="BJ26" i="28"/>
  <c r="BK13" i="28"/>
  <c r="BH57" i="23"/>
  <c r="BJ31" i="26"/>
  <c r="BH15" i="19"/>
  <c r="BF16" i="15"/>
  <c r="BF15" i="15"/>
  <c r="AY44" i="26"/>
  <c r="BI44" i="26"/>
  <c r="BI42" i="26"/>
  <c r="BI43" i="26"/>
  <c r="BE24" i="15"/>
  <c r="BE23" i="15"/>
  <c r="BE22" i="15"/>
  <c r="BH34" i="15"/>
  <c r="AZ70" i="15"/>
  <c r="BJ70" i="15"/>
  <c r="AU28" i="24"/>
  <c r="BE28" i="24"/>
  <c r="BE26" i="24"/>
  <c r="BE27" i="24"/>
  <c r="BC41" i="20"/>
  <c r="BM42" i="20"/>
  <c r="BM41" i="20"/>
  <c r="BM40" i="20"/>
  <c r="BE35" i="24"/>
  <c r="BE33" i="24"/>
  <c r="AU35" i="24"/>
  <c r="BE34" i="24"/>
  <c r="BF51" i="17"/>
  <c r="BG59" i="12"/>
  <c r="BG58" i="12"/>
  <c r="BG57" i="12"/>
  <c r="BD12" i="24"/>
  <c r="BF46" i="22"/>
  <c r="BG23" i="23"/>
  <c r="BF38" i="24"/>
  <c r="BB32" i="28"/>
  <c r="BL33" i="28"/>
  <c r="BL32" i="28"/>
  <c r="AU13" i="28"/>
  <c r="BE14" i="28"/>
  <c r="BE12" i="28"/>
  <c r="BE13" i="28"/>
  <c r="AV40" i="12"/>
  <c r="BF41" i="12"/>
  <c r="BF40" i="12"/>
  <c r="BJ31" i="18"/>
  <c r="AZ30" i="18"/>
  <c r="BJ30" i="18"/>
  <c r="BD39" i="27"/>
  <c r="BD27" i="28"/>
  <c r="BG68" i="11"/>
  <c r="BH22" i="24"/>
  <c r="AX19" i="13"/>
  <c r="BH20" i="13"/>
  <c r="BH19" i="13"/>
  <c r="BF38" i="28"/>
  <c r="AT52" i="14"/>
  <c r="BD52" i="14"/>
  <c r="BH24" i="15"/>
  <c r="BF19" i="25"/>
  <c r="BD62" i="12"/>
  <c r="BD34" i="20"/>
  <c r="AT34" i="20"/>
  <c r="AV43" i="24"/>
  <c r="BF43" i="24"/>
  <c r="BD20" i="17"/>
  <c r="BF11" i="26"/>
  <c r="BJ48" i="17"/>
  <c r="BJ67" i="26"/>
  <c r="BD19" i="21"/>
  <c r="BJ58" i="17"/>
  <c r="BK42" i="11"/>
  <c r="BF24" i="15"/>
  <c r="AX44" i="26"/>
  <c r="BH44" i="26"/>
  <c r="AW70" i="15"/>
  <c r="BG70" i="15"/>
  <c r="BG68" i="15"/>
  <c r="BG69" i="15"/>
  <c r="BE40" i="15"/>
  <c r="BE38" i="15"/>
  <c r="BA17" i="16"/>
  <c r="BK17" i="16"/>
  <c r="BK16" i="16"/>
  <c r="BK15" i="16"/>
  <c r="AY26" i="28"/>
  <c r="BI27" i="28"/>
  <c r="BI26" i="28"/>
  <c r="BL42" i="20"/>
  <c r="BD35" i="24"/>
  <c r="BD33" i="24"/>
  <c r="BK53" i="12"/>
  <c r="BK52" i="12"/>
  <c r="BK51" i="12"/>
  <c r="AV58" i="12"/>
  <c r="BF59" i="12"/>
  <c r="BF58" i="12"/>
  <c r="AW24" i="18"/>
  <c r="BG24" i="18"/>
  <c r="BG22" i="18"/>
  <c r="BG23" i="18"/>
  <c r="I12" i="18" s="1"/>
  <c r="BA50" i="14"/>
  <c r="BK51" i="14"/>
  <c r="BK50" i="14"/>
  <c r="BK49" i="14"/>
  <c r="AW48" i="23"/>
  <c r="BG48" i="23"/>
  <c r="BG47" i="23"/>
  <c r="BG46" i="23"/>
  <c r="AU54" i="19"/>
  <c r="BE54" i="19"/>
  <c r="BE53" i="19"/>
  <c r="BE52" i="19"/>
  <c r="BM37" i="28"/>
  <c r="BM35" i="28"/>
  <c r="AY41" i="13"/>
  <c r="BI42" i="13"/>
  <c r="BI41" i="13"/>
  <c r="BI40" i="13"/>
  <c r="BG13" i="26"/>
  <c r="BG12" i="26"/>
  <c r="BI41" i="11"/>
  <c r="K38" i="11" s="1"/>
  <c r="BM64" i="11"/>
  <c r="BD24" i="16"/>
  <c r="BD23" i="16"/>
  <c r="BD22" i="16"/>
  <c r="BL59" i="27"/>
  <c r="BH25" i="22"/>
  <c r="BL18" i="18"/>
  <c r="BH44" i="28"/>
  <c r="BH61" i="26"/>
  <c r="BF63" i="27"/>
  <c r="AZ57" i="19"/>
  <c r="BJ58" i="19"/>
  <c r="BF36" i="13"/>
  <c r="BF34" i="23"/>
  <c r="BD57" i="21"/>
  <c r="BJ52" i="12"/>
  <c r="BD25" i="21"/>
  <c r="BF26" i="28"/>
  <c r="BF25" i="28"/>
  <c r="BD17" i="17"/>
  <c r="BF66" i="20"/>
  <c r="BF21" i="23"/>
  <c r="AZ45" i="16"/>
  <c r="BJ46" i="16"/>
  <c r="AT27" i="15"/>
  <c r="BD27" i="15"/>
  <c r="AY49" i="26"/>
  <c r="BI50" i="26"/>
  <c r="BI49" i="26"/>
  <c r="BI48" i="26"/>
  <c r="BM33" i="15"/>
  <c r="BM31" i="15"/>
  <c r="BD40" i="15"/>
  <c r="BI15" i="24"/>
  <c r="BK12" i="28"/>
  <c r="BE38" i="24"/>
  <c r="BE36" i="24"/>
  <c r="BE37" i="24"/>
  <c r="BG15" i="28"/>
  <c r="BG14" i="28"/>
  <c r="AZ52" i="12"/>
  <c r="BJ53" i="12"/>
  <c r="AW25" i="16"/>
  <c r="BG25" i="16"/>
  <c r="AY13" i="14"/>
  <c r="BI14" i="14"/>
  <c r="BI13" i="14"/>
  <c r="BI12" i="14"/>
  <c r="AZ50" i="14"/>
  <c r="BJ51" i="14"/>
  <c r="BJ50" i="14"/>
  <c r="BF48" i="23"/>
  <c r="AT53" i="19"/>
  <c r="BD54" i="19"/>
  <c r="BD53" i="19"/>
  <c r="BG48" i="11"/>
  <c r="BK22" i="18"/>
  <c r="BL37" i="28"/>
  <c r="AX41" i="13"/>
  <c r="BH42" i="13"/>
  <c r="BH41" i="13"/>
  <c r="BA57" i="14"/>
  <c r="BK57" i="14"/>
  <c r="BK55" i="14"/>
  <c r="BK56" i="14"/>
  <c r="BH42" i="23"/>
  <c r="AV34" i="21"/>
  <c r="BF34" i="21"/>
  <c r="AZ55" i="18"/>
  <c r="BJ56" i="18"/>
  <c r="L23" i="18" s="1"/>
  <c r="BJ55" i="18"/>
  <c r="BJ21" i="25"/>
  <c r="BH42" i="26"/>
  <c r="BD29" i="28"/>
  <c r="AZ22" i="24"/>
  <c r="BJ22" i="24"/>
  <c r="BD34" i="18"/>
  <c r="BD35" i="13"/>
  <c r="BL19" i="18"/>
  <c r="AV59" i="22"/>
  <c r="BF59" i="22"/>
  <c r="BF59" i="27"/>
  <c r="AW42" i="15"/>
  <c r="BG43" i="15"/>
  <c r="BG41" i="15"/>
  <c r="BG42" i="15"/>
  <c r="BH15" i="24"/>
  <c r="AY58" i="23"/>
  <c r="BI59" i="23"/>
  <c r="BI57" i="23"/>
  <c r="BG13" i="28"/>
  <c r="BG12" i="28"/>
  <c r="BF15" i="28"/>
  <c r="AV25" i="16"/>
  <c r="BF25" i="16"/>
  <c r="BH14" i="14"/>
  <c r="BH13" i="14"/>
  <c r="BK30" i="16"/>
  <c r="BK29" i="16"/>
  <c r="BK28" i="16"/>
  <c r="AY21" i="25"/>
  <c r="BI21" i="25"/>
  <c r="BI20" i="25"/>
  <c r="BA54" i="27"/>
  <c r="BK55" i="27"/>
  <c r="BK54" i="27"/>
  <c r="BK53" i="27"/>
  <c r="BJ22" i="18"/>
  <c r="BK37" i="23"/>
  <c r="BK35" i="23"/>
  <c r="AW40" i="14"/>
  <c r="BG41" i="14"/>
  <c r="BG39" i="14"/>
  <c r="BG40" i="14"/>
  <c r="AZ57" i="14"/>
  <c r="BJ57" i="14"/>
  <c r="BM47" i="11"/>
  <c r="BF59" i="16"/>
  <c r="BL59" i="18"/>
  <c r="N24" i="18" s="1"/>
  <c r="AT58" i="16"/>
  <c r="BD58" i="16"/>
  <c r="BD32" i="25"/>
  <c r="BD44" i="14"/>
  <c r="AX45" i="26"/>
  <c r="BH46" i="26"/>
  <c r="BH45" i="26"/>
  <c r="BJ25" i="24"/>
  <c r="AX59" i="21"/>
  <c r="BH59" i="21"/>
  <c r="AY53" i="22"/>
  <c r="BI54" i="22"/>
  <c r="BI53" i="22"/>
  <c r="BF50" i="20"/>
  <c r="BD22" i="13"/>
  <c r="BL33" i="17"/>
  <c r="BF63" i="22"/>
  <c r="BJ40" i="22"/>
  <c r="BE52" i="14"/>
  <c r="BJ32" i="17"/>
  <c r="BI58" i="23"/>
  <c r="BD65" i="24"/>
  <c r="BG21" i="23"/>
  <c r="AX58" i="19"/>
  <c r="BH58" i="19"/>
  <c r="BH57" i="19"/>
  <c r="BH56" i="19"/>
  <c r="BH63" i="20"/>
  <c r="BD31" i="21"/>
  <c r="BH69" i="21"/>
  <c r="BD17" i="20"/>
  <c r="BL51" i="20"/>
  <c r="BH35" i="21"/>
  <c r="BH50" i="21"/>
  <c r="BJ59" i="21"/>
  <c r="BF47" i="20"/>
  <c r="BD40" i="20"/>
  <c r="AT51" i="20"/>
  <c r="BD51" i="20"/>
  <c r="BH29" i="21"/>
  <c r="BJ48" i="21"/>
  <c r="BF19" i="20"/>
  <c r="BH35" i="20"/>
  <c r="BJ60" i="20"/>
  <c r="BH44" i="20"/>
  <c r="AT25" i="21"/>
  <c r="BD26" i="21"/>
  <c r="BH39" i="21"/>
  <c r="BJ13" i="22"/>
  <c r="BJ12" i="22"/>
  <c r="BL19" i="22"/>
  <c r="BF49" i="22"/>
  <c r="BD19" i="22"/>
  <c r="BH52" i="22"/>
  <c r="BJ65" i="22"/>
  <c r="BF13" i="22"/>
  <c r="BD12" i="22"/>
  <c r="BF44" i="22"/>
  <c r="BF57" i="22"/>
  <c r="BF56" i="22"/>
  <c r="BF55" i="22"/>
  <c r="BD13" i="22"/>
  <c r="BJ19" i="22"/>
  <c r="BJ17" i="22"/>
  <c r="BJ18" i="22"/>
  <c r="AV63" i="22"/>
  <c r="BF64" i="22"/>
  <c r="BH63" i="22"/>
  <c r="AT62" i="23"/>
  <c r="BD62" i="23"/>
  <c r="BL30" i="23"/>
  <c r="BH62" i="23"/>
  <c r="BH61" i="23"/>
  <c r="AZ55" i="23"/>
  <c r="BJ56" i="23"/>
  <c r="BJ55" i="23"/>
  <c r="BL29" i="23"/>
  <c r="AZ45" i="23"/>
  <c r="BJ45" i="23"/>
  <c r="BD56" i="23"/>
  <c r="BH12" i="23"/>
  <c r="BH30" i="23"/>
  <c r="BF58" i="23"/>
  <c r="BD55" i="23"/>
  <c r="BH19" i="24"/>
  <c r="BD69" i="24"/>
  <c r="BH65" i="24"/>
  <c r="BH64" i="24"/>
  <c r="BJ49" i="24"/>
  <c r="BJ48" i="24"/>
  <c r="BJ65" i="24"/>
  <c r="BL39" i="24"/>
  <c r="BL38" i="24"/>
  <c r="AX17" i="24"/>
  <c r="BH18" i="24"/>
  <c r="BH17" i="24"/>
  <c r="BF57" i="24"/>
  <c r="BF56" i="24"/>
  <c r="BD40" i="24"/>
  <c r="BL49" i="24"/>
  <c r="AV69" i="24"/>
  <c r="BF69" i="24"/>
  <c r="AT54" i="24"/>
  <c r="BD54" i="24"/>
  <c r="BL20" i="25"/>
  <c r="BH35" i="25"/>
  <c r="BL54" i="25"/>
  <c r="BL53" i="25"/>
  <c r="BF11" i="25"/>
  <c r="BD60" i="25"/>
  <c r="AX17" i="25"/>
  <c r="BH18" i="25"/>
  <c r="BH17" i="25"/>
  <c r="BF25" i="25"/>
  <c r="BF48" i="25"/>
  <c r="BF63" i="25"/>
  <c r="BF45" i="25"/>
  <c r="BJ21" i="26"/>
  <c r="BD27" i="26"/>
  <c r="BL68" i="26"/>
  <c r="BJ19" i="26"/>
  <c r="BH66" i="26"/>
  <c r="BD16" i="26"/>
  <c r="BD25" i="26"/>
  <c r="AZ66" i="26"/>
  <c r="BJ66" i="26"/>
  <c r="BJ14" i="26"/>
  <c r="BJ13" i="26"/>
  <c r="BL26" i="26"/>
  <c r="BH62" i="26"/>
  <c r="BJ19" i="27"/>
  <c r="BJ18" i="27"/>
  <c r="BF65" i="27"/>
  <c r="BF37" i="27"/>
  <c r="BF58" i="27"/>
  <c r="AT51" i="27"/>
  <c r="BD51" i="27"/>
  <c r="AV40" i="27"/>
  <c r="BL40" i="27"/>
  <c r="BH55" i="28"/>
  <c r="BJ45" i="28"/>
  <c r="BL22" i="15"/>
  <c r="BJ52" i="25"/>
  <c r="BI25" i="28"/>
  <c r="BK36" i="23"/>
  <c r="BE39" i="15"/>
  <c r="BF20" i="21"/>
  <c r="BH23" i="24"/>
  <c r="BD47" i="24"/>
  <c r="BL60" i="24"/>
  <c r="BJ65" i="27"/>
  <c r="BL51" i="17"/>
  <c r="BH34" i="16"/>
  <c r="BJ27" i="17"/>
  <c r="BM36" i="28"/>
  <c r="BL16" i="26"/>
  <c r="BD58" i="19"/>
  <c r="AU24" i="11"/>
  <c r="BE25" i="11"/>
  <c r="BE24" i="11"/>
  <c r="AZ62" i="24"/>
  <c r="BJ62" i="24"/>
  <c r="BI32" i="11"/>
  <c r="K15" i="11" s="1"/>
  <c r="BD39" i="26"/>
  <c r="BH66" i="21"/>
  <c r="BD62" i="16"/>
  <c r="BL13" i="24"/>
  <c r="BD27" i="23"/>
  <c r="AT68" i="23"/>
  <c r="BD68" i="23"/>
  <c r="BD67" i="23"/>
  <c r="BL18" i="23"/>
  <c r="BD19" i="24"/>
  <c r="BL26" i="24"/>
  <c r="BF66" i="24"/>
  <c r="BF53" i="24"/>
  <c r="BB65" i="24"/>
  <c r="BL65" i="24"/>
  <c r="AT59" i="24"/>
  <c r="BD60" i="24"/>
  <c r="BH66" i="24"/>
  <c r="BF17" i="25"/>
  <c r="BL39" i="25"/>
  <c r="AZ11" i="25"/>
  <c r="BJ12" i="25"/>
  <c r="AX32" i="25"/>
  <c r="BH33" i="25"/>
  <c r="BH32" i="25"/>
  <c r="BH31" i="25"/>
  <c r="BJ31" i="25"/>
  <c r="BJ29" i="25"/>
  <c r="BH37" i="25"/>
  <c r="BJ62" i="25"/>
  <c r="BL30" i="26"/>
  <c r="BD21" i="26"/>
  <c r="AX26" i="26"/>
  <c r="BH27" i="26"/>
  <c r="BJ53" i="26"/>
  <c r="BH25" i="26"/>
  <c r="BH24" i="26"/>
  <c r="BH34" i="26"/>
  <c r="BD66" i="26"/>
  <c r="BJ54" i="27"/>
  <c r="BL11" i="27"/>
  <c r="BJ20" i="27"/>
  <c r="BH60" i="27"/>
  <c r="BD19" i="27"/>
  <c r="AV20" i="27"/>
  <c r="BF21" i="27"/>
  <c r="BD41" i="28"/>
  <c r="BH49" i="28"/>
  <c r="AX70" i="28"/>
  <c r="BH70" i="28"/>
  <c r="BH19" i="28"/>
  <c r="BL26" i="28"/>
  <c r="BD65" i="28"/>
  <c r="BD57" i="28"/>
  <c r="AX65" i="28"/>
  <c r="BH66" i="28"/>
  <c r="BH65" i="28"/>
  <c r="BJ27" i="28"/>
  <c r="BJ49" i="28"/>
  <c r="BJ48" i="28"/>
  <c r="BJ62" i="15"/>
  <c r="BD40" i="21"/>
  <c r="BJ28" i="25"/>
  <c r="AV59" i="28"/>
  <c r="BF59" i="28"/>
  <c r="BK56" i="11"/>
  <c r="M23" i="11" s="1"/>
  <c r="BD14" i="24"/>
  <c r="BJ20" i="24"/>
  <c r="BF62" i="12"/>
  <c r="AX34" i="12"/>
  <c r="BH34" i="12"/>
  <c r="BJ19" i="12"/>
  <c r="BL34" i="12"/>
  <c r="BL16" i="13"/>
  <c r="BF46" i="13"/>
  <c r="BD24" i="13"/>
  <c r="BL17" i="13"/>
  <c r="BL43" i="13"/>
  <c r="BJ67" i="13"/>
  <c r="BH51" i="13"/>
  <c r="AZ58" i="13"/>
  <c r="BJ59" i="13"/>
  <c r="BJ58" i="13"/>
  <c r="BL55" i="13"/>
  <c r="BF36" i="14"/>
  <c r="BJ13" i="14"/>
  <c r="BF31" i="14"/>
  <c r="BL68" i="14"/>
  <c r="BL29" i="14"/>
  <c r="AX50" i="14"/>
  <c r="BH50" i="14"/>
  <c r="BH49" i="14"/>
  <c r="BD19" i="14"/>
  <c r="BD48" i="15"/>
  <c r="BD66" i="15"/>
  <c r="BD38" i="15"/>
  <c r="BH18" i="15"/>
  <c r="BH16" i="15"/>
  <c r="BH17" i="15"/>
  <c r="BJ37" i="15"/>
  <c r="BD12" i="15"/>
  <c r="BL45" i="15"/>
  <c r="BD57" i="15"/>
  <c r="BD65" i="15"/>
  <c r="BD54" i="16"/>
  <c r="BD53" i="16"/>
  <c r="BD52" i="16"/>
  <c r="BD27" i="16"/>
  <c r="BH64" i="16"/>
  <c r="BJ12" i="16"/>
  <c r="BH29" i="16"/>
  <c r="BJ58" i="16"/>
  <c r="BJ57" i="16"/>
  <c r="BH18" i="16"/>
  <c r="BL45" i="16"/>
  <c r="BF13" i="16"/>
  <c r="BD40" i="16"/>
  <c r="BF24" i="17"/>
  <c r="BD36" i="17"/>
  <c r="BL63" i="17"/>
  <c r="BJ37" i="17"/>
  <c r="BL69" i="17"/>
  <c r="BB21" i="17"/>
  <c r="BL22" i="17"/>
  <c r="BL21" i="17"/>
  <c r="BD41" i="17"/>
  <c r="BH63" i="17"/>
  <c r="BF17" i="17"/>
  <c r="BF33" i="17"/>
  <c r="BH53" i="17"/>
  <c r="BH51" i="17"/>
  <c r="BH52" i="17"/>
  <c r="BL69" i="18"/>
  <c r="BJ38" i="18"/>
  <c r="L17" i="18" s="1"/>
  <c r="BH47" i="18"/>
  <c r="J20" i="18" s="1"/>
  <c r="BD21" i="18"/>
  <c r="AV55" i="18"/>
  <c r="BF56" i="18"/>
  <c r="H23" i="18" s="1"/>
  <c r="BF55" i="18"/>
  <c r="BD17" i="19"/>
  <c r="BD48" i="19"/>
  <c r="BD12" i="19"/>
  <c r="BD39" i="19"/>
  <c r="BH60" i="19"/>
  <c r="BH59" i="19"/>
  <c r="BJ31" i="19"/>
  <c r="BB13" i="19"/>
  <c r="BL14" i="19"/>
  <c r="BL13" i="19"/>
  <c r="BL12" i="19"/>
  <c r="BL38" i="19"/>
  <c r="BF64" i="19"/>
  <c r="BL17" i="19"/>
  <c r="AZ64" i="19"/>
  <c r="BJ64" i="19"/>
  <c r="AX70" i="19"/>
  <c r="BH70" i="19"/>
  <c r="BL34" i="20"/>
  <c r="BJ45" i="20"/>
  <c r="BH67" i="20"/>
  <c r="BL57" i="20"/>
  <c r="BF30" i="21"/>
  <c r="BD49" i="20"/>
  <c r="BD30" i="21"/>
  <c r="BJ17" i="20"/>
  <c r="BL35" i="20"/>
  <c r="BD31" i="20"/>
  <c r="BD30" i="20"/>
  <c r="BD29" i="20"/>
  <c r="AZ62" i="20"/>
  <c r="BJ62" i="20"/>
  <c r="BF23" i="21"/>
  <c r="BH30" i="21"/>
  <c r="AT47" i="21"/>
  <c r="BD47" i="21"/>
  <c r="BL68" i="21"/>
  <c r="AX59" i="20"/>
  <c r="BH59" i="20"/>
  <c r="BD29" i="21"/>
  <c r="BB52" i="21"/>
  <c r="BL53" i="21"/>
  <c r="BL52" i="21"/>
  <c r="BH17" i="22"/>
  <c r="BD15" i="22"/>
  <c r="AT52" i="22"/>
  <c r="BD52" i="22"/>
  <c r="BB65" i="22"/>
  <c r="BL65" i="22"/>
  <c r="BL12" i="22"/>
  <c r="AX42" i="22"/>
  <c r="BH43" i="22"/>
  <c r="BH42" i="22"/>
  <c r="BJ54" i="22"/>
  <c r="BJ30" i="22"/>
  <c r="BL54" i="22"/>
  <c r="BH68" i="22"/>
  <c r="BH67" i="22"/>
  <c r="BJ24" i="22"/>
  <c r="BJ23" i="22"/>
  <c r="BB66" i="22"/>
  <c r="BL67" i="22"/>
  <c r="BL66" i="22"/>
  <c r="BJ66" i="23"/>
  <c r="BD14" i="23"/>
  <c r="BL19" i="23"/>
  <c r="BF66" i="23"/>
  <c r="BJ68" i="23"/>
  <c r="BH30" i="24"/>
  <c r="AZ54" i="24"/>
  <c r="BJ54" i="24"/>
  <c r="BJ53" i="24"/>
  <c r="BJ69" i="24"/>
  <c r="BJ68" i="24"/>
  <c r="BB70" i="24"/>
  <c r="BL70" i="24"/>
  <c r="BL35" i="24"/>
  <c r="BJ11" i="24"/>
  <c r="BH37" i="24"/>
  <c r="AT70" i="24"/>
  <c r="BD70" i="24"/>
  <c r="AX69" i="24"/>
  <c r="BH69" i="24"/>
  <c r="BH23" i="25"/>
  <c r="BH21" i="25"/>
  <c r="BH22" i="25"/>
  <c r="BH36" i="25"/>
  <c r="BJ43" i="25"/>
  <c r="BL64" i="25"/>
  <c r="BL63" i="25"/>
  <c r="BL62" i="25"/>
  <c r="BD13" i="25"/>
  <c r="BL42" i="25"/>
  <c r="BD62" i="25"/>
  <c r="BF12" i="25"/>
  <c r="BB36" i="25"/>
  <c r="BL36" i="25"/>
  <c r="BJ30" i="26"/>
  <c r="BL32" i="26"/>
  <c r="BL43" i="26"/>
  <c r="BF66" i="26"/>
  <c r="BH28" i="26"/>
  <c r="BF69" i="26"/>
  <c r="BL37" i="26"/>
  <c r="BH58" i="26"/>
  <c r="BJ17" i="26"/>
  <c r="BL28" i="26"/>
  <c r="BJ44" i="26"/>
  <c r="BH68" i="26"/>
  <c r="BF16" i="27"/>
  <c r="BF49" i="27"/>
  <c r="AZ43" i="27"/>
  <c r="BJ44" i="27"/>
  <c r="BJ43" i="27"/>
  <c r="BD64" i="27"/>
  <c r="BD62" i="27"/>
  <c r="BD63" i="27"/>
  <c r="BL66" i="27"/>
  <c r="BL24" i="27"/>
  <c r="BD68" i="27"/>
  <c r="BD67" i="27"/>
  <c r="AT66" i="27"/>
  <c r="BD66" i="27"/>
  <c r="AZ34" i="27"/>
  <c r="BJ34" i="27"/>
  <c r="BJ33" i="27"/>
  <c r="BH55" i="27"/>
  <c r="BH54" i="27"/>
  <c r="AV26" i="28"/>
  <c r="BF27" i="28"/>
  <c r="BF32" i="28"/>
  <c r="BL53" i="28"/>
  <c r="BF29" i="28"/>
  <c r="BL35" i="28"/>
  <c r="BF61" i="28"/>
  <c r="BF60" i="28"/>
  <c r="BL69" i="28"/>
  <c r="BH23" i="28"/>
  <c r="BH50" i="28"/>
  <c r="AV70" i="28"/>
  <c r="BF70" i="28"/>
  <c r="BJ58" i="25"/>
  <c r="BJ67" i="20"/>
  <c r="BH17" i="27"/>
  <c r="BF18" i="21"/>
  <c r="BG22" i="23"/>
  <c r="BF17" i="12"/>
  <c r="BF16" i="12"/>
  <c r="BD38" i="12"/>
  <c r="AX55" i="12"/>
  <c r="BH55" i="12"/>
  <c r="BH54" i="12"/>
  <c r="BJ29" i="12"/>
  <c r="BH41" i="12"/>
  <c r="BH39" i="12"/>
  <c r="BH40" i="12"/>
  <c r="BJ20" i="12"/>
  <c r="BD55" i="12"/>
  <c r="BD54" i="12"/>
  <c r="BL21" i="13"/>
  <c r="BF26" i="17"/>
  <c r="BB70" i="17"/>
  <c r="BL70" i="17"/>
  <c r="BF48" i="19"/>
  <c r="BK60" i="11"/>
  <c r="BI57" i="11"/>
  <c r="BK66" i="11"/>
  <c r="BM50" i="11"/>
  <c r="BM42" i="11"/>
  <c r="BE63" i="11"/>
  <c r="BG40" i="11"/>
  <c r="BE20" i="11"/>
  <c r="BI43" i="11"/>
  <c r="BD30" i="12"/>
  <c r="BF45" i="12"/>
  <c r="BH66" i="12"/>
  <c r="BF28" i="12"/>
  <c r="BJ58" i="12"/>
  <c r="BF33" i="12"/>
  <c r="AV39" i="12"/>
  <c r="BF39" i="12"/>
  <c r="BH53" i="12"/>
  <c r="BH52" i="12"/>
  <c r="BF21" i="12"/>
  <c r="BJ34" i="12"/>
  <c r="BF36" i="12"/>
  <c r="BF50" i="12"/>
  <c r="BH22" i="13"/>
  <c r="BH21" i="13"/>
  <c r="BL49" i="13"/>
  <c r="BB61" i="13"/>
  <c r="BL61" i="13"/>
  <c r="BJ29" i="13"/>
  <c r="BH39" i="13"/>
  <c r="BL46" i="13"/>
  <c r="BH61" i="13"/>
  <c r="BJ13" i="13"/>
  <c r="BH26" i="13"/>
  <c r="BD37" i="13"/>
  <c r="BD38" i="13"/>
  <c r="AX18" i="14"/>
  <c r="BH19" i="14"/>
  <c r="BH18" i="14"/>
  <c r="BF29" i="14"/>
  <c r="BF28" i="14"/>
  <c r="BL37" i="14"/>
  <c r="BL36" i="14"/>
  <c r="BJ45" i="14"/>
  <c r="BD12" i="14"/>
  <c r="BD43" i="14"/>
  <c r="BL43" i="14"/>
  <c r="BD67" i="14"/>
  <c r="BJ31" i="14"/>
  <c r="BF35" i="14"/>
  <c r="BH54" i="14"/>
  <c r="BH31" i="14"/>
  <c r="AX42" i="14"/>
  <c r="BH43" i="14"/>
  <c r="BH42" i="14"/>
  <c r="BF65" i="14"/>
  <c r="BF64" i="14"/>
  <c r="BF63" i="14"/>
  <c r="BJ54" i="15"/>
  <c r="BJ53" i="15"/>
  <c r="AZ49" i="15"/>
  <c r="BJ49" i="15"/>
  <c r="BD41" i="15"/>
  <c r="BL16" i="15"/>
  <c r="BH52" i="15"/>
  <c r="BH31" i="15"/>
  <c r="BD46" i="15"/>
  <c r="BF68" i="15"/>
  <c r="BJ34" i="16"/>
  <c r="BJ32" i="16"/>
  <c r="BJ33" i="16"/>
  <c r="BF68" i="16"/>
  <c r="BF14" i="16"/>
  <c r="BL35" i="16"/>
  <c r="BL39" i="16"/>
  <c r="BF69" i="16"/>
  <c r="BH20" i="16"/>
  <c r="AT51" i="16"/>
  <c r="BD51" i="16"/>
  <c r="BF53" i="16"/>
  <c r="BD56" i="16"/>
  <c r="AX37" i="16"/>
  <c r="BH38" i="16"/>
  <c r="BH37" i="16"/>
  <c r="BF38" i="17"/>
  <c r="BD42" i="17"/>
  <c r="BH69" i="17"/>
  <c r="BD26" i="17"/>
  <c r="BL36" i="17"/>
  <c r="AZ69" i="17"/>
  <c r="BJ69" i="17"/>
  <c r="BL26" i="17"/>
  <c r="AX39" i="17"/>
  <c r="BH40" i="17"/>
  <c r="BH39" i="17"/>
  <c r="BB59" i="17"/>
  <c r="BL60" i="17"/>
  <c r="BL59" i="17"/>
  <c r="BH20" i="18"/>
  <c r="J11" i="18" s="1"/>
  <c r="BF37" i="18"/>
  <c r="BJ43" i="18"/>
  <c r="BJ42" i="18"/>
  <c r="BH37" i="18"/>
  <c r="BH51" i="18"/>
  <c r="BD33" i="18"/>
  <c r="BD32" i="18"/>
  <c r="F15" i="18" s="1"/>
  <c r="AX58" i="18"/>
  <c r="BH58" i="18"/>
  <c r="BH56" i="18"/>
  <c r="J23" i="18" s="1"/>
  <c r="BH57" i="18"/>
  <c r="BJ22" i="19"/>
  <c r="BJ39" i="19"/>
  <c r="BH61" i="19"/>
  <c r="BJ17" i="19"/>
  <c r="BD47" i="19"/>
  <c r="BF63" i="19"/>
  <c r="BD40" i="19"/>
  <c r="AX65" i="19"/>
  <c r="BH66" i="19"/>
  <c r="BH64" i="19"/>
  <c r="BH65" i="19"/>
  <c r="BH18" i="19"/>
  <c r="BH16" i="19"/>
  <c r="BH17" i="19"/>
  <c r="BJ36" i="19"/>
  <c r="BJ67" i="19"/>
  <c r="BL15" i="20"/>
  <c r="BD41" i="20"/>
  <c r="AV70" i="20"/>
  <c r="BF70" i="20"/>
  <c r="BF69" i="20"/>
  <c r="BB43" i="21"/>
  <c r="BL43" i="21"/>
  <c r="BL42" i="21"/>
  <c r="BD61" i="20"/>
  <c r="BF35" i="20"/>
  <c r="AX60" i="20"/>
  <c r="BH61" i="20"/>
  <c r="BH60" i="20"/>
  <c r="AT12" i="21"/>
  <c r="BD13" i="21"/>
  <c r="BD12" i="21"/>
  <c r="BH68" i="20"/>
  <c r="BH52" i="21"/>
  <c r="BD69" i="21"/>
  <c r="BD39" i="20"/>
  <c r="BB64" i="20"/>
  <c r="BL65" i="20"/>
  <c r="BL64" i="20"/>
  <c r="BL37" i="21"/>
  <c r="BD51" i="21"/>
  <c r="BJ12" i="20"/>
  <c r="BL16" i="20"/>
  <c r="BH40" i="23"/>
  <c r="BF50" i="23"/>
  <c r="AT70" i="23"/>
  <c r="BD70" i="23"/>
  <c r="BH24" i="23"/>
  <c r="BB63" i="23"/>
  <c r="BL64" i="23"/>
  <c r="BL63" i="23"/>
  <c r="BH21" i="23"/>
  <c r="BL44" i="23"/>
  <c r="AV70" i="23"/>
  <c r="BF70" i="23"/>
  <c r="BJ26" i="24"/>
  <c r="BJ40" i="24"/>
  <c r="BJ58" i="24"/>
  <c r="BF18" i="24"/>
  <c r="BL52" i="27"/>
  <c r="BL67" i="28"/>
  <c r="BD69" i="23"/>
  <c r="BG48" i="12"/>
  <c r="BI66" i="11"/>
  <c r="BI50" i="11"/>
  <c r="K21" i="11" s="1"/>
  <c r="BG39" i="11"/>
  <c r="BK63" i="11"/>
  <c r="BM40" i="11"/>
  <c r="BM20" i="11"/>
  <c r="O11" i="11" s="1"/>
  <c r="BJ12" i="12"/>
  <c r="BD32" i="12"/>
  <c r="BJ54" i="12"/>
  <c r="BF19" i="12"/>
  <c r="BF30" i="12"/>
  <c r="BD67" i="12"/>
  <c r="BD17" i="12"/>
  <c r="BL58" i="12"/>
  <c r="BL57" i="12"/>
  <c r="BL29" i="12"/>
  <c r="BD43" i="12"/>
  <c r="BD26" i="13"/>
  <c r="BJ61" i="13"/>
  <c r="AT66" i="13"/>
  <c r="BD66" i="13"/>
  <c r="BH14" i="13"/>
  <c r="BD12" i="13"/>
  <c r="AV43" i="13"/>
  <c r="BF43" i="13"/>
  <c r="BL41" i="13"/>
  <c r="BL65" i="13"/>
  <c r="BL63" i="13"/>
  <c r="BH47" i="14"/>
  <c r="BH15" i="14"/>
  <c r="BD17" i="14"/>
  <c r="BD16" i="14"/>
  <c r="BD45" i="14"/>
  <c r="BH45" i="14"/>
  <c r="BD59" i="14"/>
  <c r="BL20" i="14"/>
  <c r="BB41" i="14"/>
  <c r="BL42" i="14"/>
  <c r="BL69" i="14"/>
  <c r="BF31" i="15"/>
  <c r="AV63" i="15"/>
  <c r="BF63" i="15"/>
  <c r="BF17" i="15"/>
  <c r="AZ52" i="15"/>
  <c r="BJ52" i="15"/>
  <c r="AZ67" i="15"/>
  <c r="BJ67" i="15"/>
  <c r="BD20" i="15"/>
  <c r="BL42" i="15"/>
  <c r="BL41" i="15"/>
  <c r="BB55" i="15"/>
  <c r="BL55" i="15"/>
  <c r="BF47" i="15"/>
  <c r="BB60" i="15"/>
  <c r="BL60" i="15"/>
  <c r="BJ13" i="16"/>
  <c r="BH23" i="16"/>
  <c r="BJ24" i="16"/>
  <c r="BF38" i="16"/>
  <c r="BH58" i="16"/>
  <c r="BD15" i="16"/>
  <c r="BB41" i="16"/>
  <c r="BL42" i="16"/>
  <c r="BL41" i="16"/>
  <c r="BH22" i="16"/>
  <c r="BJ54" i="16"/>
  <c r="BH60" i="16"/>
  <c r="BF42" i="16"/>
  <c r="BF41" i="16"/>
  <c r="BL65" i="16"/>
  <c r="BH56" i="17"/>
  <c r="BL38" i="17"/>
  <c r="BD53" i="17"/>
  <c r="BF27" i="17"/>
  <c r="AZ44" i="17"/>
  <c r="BJ44" i="17"/>
  <c r="BD24" i="17"/>
  <c r="BD34" i="17"/>
  <c r="BJ29" i="18"/>
  <c r="L14" i="18" s="1"/>
  <c r="BJ28" i="18"/>
  <c r="BB45" i="18"/>
  <c r="BL45" i="18"/>
  <c r="BL44" i="18"/>
  <c r="N19" i="18" s="1"/>
  <c r="BH28" i="18"/>
  <c r="AT69" i="18"/>
  <c r="BD69" i="18"/>
  <c r="BD18" i="18"/>
  <c r="BH46" i="18"/>
  <c r="BJ44" i="18"/>
  <c r="L19" i="18" s="1"/>
  <c r="BL62" i="18"/>
  <c r="N25" i="18" s="1"/>
  <c r="BF23" i="18"/>
  <c r="H12" i="18" s="1"/>
  <c r="BB39" i="18"/>
  <c r="BL40" i="18"/>
  <c r="BL39" i="18"/>
  <c r="BL38" i="18"/>
  <c r="N17" i="18" s="1"/>
  <c r="BJ14" i="18"/>
  <c r="L9" i="18" s="1"/>
  <c r="BD37" i="18"/>
  <c r="AV48" i="18"/>
  <c r="BF48" i="18"/>
  <c r="BH65" i="18"/>
  <c r="J26" i="18" s="1"/>
  <c r="BF23" i="19"/>
  <c r="BJ25" i="19"/>
  <c r="BJ40" i="19"/>
  <c r="BD62" i="19"/>
  <c r="BL21" i="19"/>
  <c r="BJ50" i="19"/>
  <c r="BJ69" i="19"/>
  <c r="BF32" i="19"/>
  <c r="BL50" i="19"/>
  <c r="BB48" i="19"/>
  <c r="BL49" i="19"/>
  <c r="BL48" i="19"/>
  <c r="AV20" i="19"/>
  <c r="BF21" i="19"/>
  <c r="BF19" i="19"/>
  <c r="BF20" i="19"/>
  <c r="BD22" i="19"/>
  <c r="BF39" i="19"/>
  <c r="BJ66" i="19"/>
  <c r="BJ65" i="19"/>
  <c r="AT67" i="19"/>
  <c r="BD68" i="19"/>
  <c r="BD67" i="19"/>
  <c r="AZ31" i="21"/>
  <c r="BJ32" i="21"/>
  <c r="BJ30" i="21"/>
  <c r="BJ31" i="21"/>
  <c r="BL46" i="21"/>
  <c r="BH38" i="20"/>
  <c r="BL39" i="20"/>
  <c r="BH14" i="21"/>
  <c r="BF31" i="21"/>
  <c r="BJ42" i="21"/>
  <c r="BJ41" i="21"/>
  <c r="BL50" i="21"/>
  <c r="BL49" i="21"/>
  <c r="BH19" i="20"/>
  <c r="BH23" i="20"/>
  <c r="BD33" i="20"/>
  <c r="BD32" i="20"/>
  <c r="BL50" i="20"/>
  <c r="BL31" i="21"/>
  <c r="BJ58" i="21"/>
  <c r="BL17" i="22"/>
  <c r="BD17" i="22"/>
  <c r="BJ44" i="22"/>
  <c r="BJ42" i="22"/>
  <c r="BJ43" i="22"/>
  <c r="BJ68" i="22"/>
  <c r="BJ49" i="22"/>
  <c r="BL31" i="22"/>
  <c r="BF39" i="22"/>
  <c r="BF38" i="22"/>
  <c r="BB40" i="22"/>
  <c r="BL40" i="22"/>
  <c r="BF50" i="22"/>
  <c r="BH57" i="22"/>
  <c r="BD13" i="23"/>
  <c r="BF39" i="23"/>
  <c r="BB70" i="23"/>
  <c r="BL70" i="23"/>
  <c r="AX35" i="23"/>
  <c r="BH35" i="23"/>
  <c r="BH34" i="23"/>
  <c r="BL53" i="23"/>
  <c r="BL52" i="23"/>
  <c r="BH66" i="23"/>
  <c r="BL25" i="23"/>
  <c r="BH31" i="23"/>
  <c r="BD49" i="23"/>
  <c r="BF35" i="25"/>
  <c r="BD57" i="26"/>
  <c r="BL59" i="28"/>
  <c r="BL29" i="28"/>
  <c r="BH17" i="17"/>
  <c r="BD34" i="27"/>
  <c r="BH55" i="17"/>
  <c r="BJ43" i="26"/>
  <c r="BJ52" i="24"/>
  <c r="BI13" i="24"/>
  <c r="BM32" i="15"/>
  <c r="BD13" i="18"/>
  <c r="BF35" i="18"/>
  <c r="H16" i="18" s="1"/>
  <c r="BJ53" i="18"/>
  <c r="L22" i="18" s="1"/>
  <c r="BD67" i="18"/>
  <c r="BH20" i="19"/>
  <c r="BJ41" i="19"/>
  <c r="AV57" i="19"/>
  <c r="BF57" i="19"/>
  <c r="BD27" i="19"/>
  <c r="BD44" i="19"/>
  <c r="BJ37" i="19"/>
  <c r="BL33" i="19"/>
  <c r="AX43" i="19"/>
  <c r="BH43" i="19"/>
  <c r="BF65" i="19"/>
  <c r="BJ27" i="19"/>
  <c r="BD20" i="19"/>
  <c r="AZ35" i="20"/>
  <c r="BJ35" i="20"/>
  <c r="BD14" i="21"/>
  <c r="BF12" i="21"/>
  <c r="BL25" i="21"/>
  <c r="BD15" i="20"/>
  <c r="BF18" i="20"/>
  <c r="BD59" i="20"/>
  <c r="BL48" i="20"/>
  <c r="BB51" i="21"/>
  <c r="BL51" i="21"/>
  <c r="BF50" i="21"/>
  <c r="BF14" i="20"/>
  <c r="BD16" i="20"/>
  <c r="BH64" i="20"/>
  <c r="BL36" i="21"/>
  <c r="BB57" i="21"/>
  <c r="BL57" i="21"/>
  <c r="BH30" i="20"/>
  <c r="AZ56" i="20"/>
  <c r="BJ56" i="20"/>
  <c r="BJ51" i="20"/>
  <c r="BD21" i="21"/>
  <c r="AT54" i="21"/>
  <c r="BD55" i="21"/>
  <c r="BF37" i="22"/>
  <c r="BL29" i="22"/>
  <c r="BL32" i="22"/>
  <c r="BJ63" i="22"/>
  <c r="BL30" i="22"/>
  <c r="BD31" i="23"/>
  <c r="BD28" i="23"/>
  <c r="BF47" i="23"/>
  <c r="BB60" i="23"/>
  <c r="BL60" i="23"/>
  <c r="BF61" i="23"/>
  <c r="BL17" i="23"/>
  <c r="BH47" i="23"/>
  <c r="BH33" i="23"/>
  <c r="BF63" i="23"/>
  <c r="BL26" i="23"/>
  <c r="BJ49" i="23"/>
  <c r="BJ35" i="23"/>
  <c r="BF17" i="24"/>
  <c r="BJ57" i="24"/>
  <c r="AX63" i="24"/>
  <c r="BH63" i="24"/>
  <c r="BL28" i="24"/>
  <c r="BL69" i="24"/>
  <c r="BF62" i="24"/>
  <c r="BL21" i="24"/>
  <c r="BJ16" i="24"/>
  <c r="BL50" i="24"/>
  <c r="BJ14" i="25"/>
  <c r="BJ30" i="25"/>
  <c r="BB48" i="25"/>
  <c r="BL48" i="25"/>
  <c r="BL56" i="25"/>
  <c r="BD46" i="25"/>
  <c r="BD31" i="25"/>
  <c r="BH38" i="25"/>
  <c r="BF42" i="25"/>
  <c r="BJ57" i="25"/>
  <c r="BJ48" i="25"/>
  <c r="BF47" i="25"/>
  <c r="AX70" i="25"/>
  <c r="BH70" i="25"/>
  <c r="BF43" i="26"/>
  <c r="BB52" i="26"/>
  <c r="BL52" i="26"/>
  <c r="BF23" i="26"/>
  <c r="BJ27" i="26"/>
  <c r="BD43" i="26"/>
  <c r="BL33" i="26"/>
  <c r="AT54" i="26"/>
  <c r="BD55" i="26"/>
  <c r="BF68" i="26"/>
  <c r="BF26" i="26"/>
  <c r="BD65" i="26"/>
  <c r="BD27" i="27"/>
  <c r="BL39" i="27"/>
  <c r="BF56" i="27"/>
  <c r="BJ13" i="27"/>
  <c r="BF46" i="27"/>
  <c r="AT52" i="27"/>
  <c r="BD53" i="27"/>
  <c r="BF15" i="27"/>
  <c r="BD20" i="27"/>
  <c r="BH33" i="27"/>
  <c r="BH58" i="27"/>
  <c r="AT46" i="27"/>
  <c r="BD46" i="27"/>
  <c r="AX44" i="27"/>
  <c r="BH45" i="27"/>
  <c r="BD16" i="28"/>
  <c r="AZ70" i="28"/>
  <c r="BJ70" i="28"/>
  <c r="BL48" i="28"/>
  <c r="AX12" i="28"/>
  <c r="BH13" i="28"/>
  <c r="BF17" i="28"/>
  <c r="BF40" i="28"/>
  <c r="BD50" i="28"/>
  <c r="BJ66" i="28"/>
  <c r="AZ17" i="15"/>
  <c r="BJ17" i="15"/>
  <c r="BJ32" i="25"/>
  <c r="BF44" i="28"/>
  <c r="BH64" i="17"/>
  <c r="BJ28" i="13"/>
  <c r="BM57" i="11"/>
  <c r="BD45" i="26"/>
  <c r="BG13" i="15"/>
  <c r="BC61" i="15"/>
  <c r="BM62" i="15"/>
  <c r="BM61" i="15"/>
  <c r="AW33" i="13"/>
  <c r="BG33" i="13"/>
  <c r="BF18" i="13"/>
  <c r="BM24" i="13"/>
  <c r="BK18" i="18"/>
  <c r="AY60" i="17"/>
  <c r="BI60" i="17"/>
  <c r="AW19" i="23"/>
  <c r="BG20" i="23"/>
  <c r="BG19" i="23"/>
  <c r="BE37" i="23"/>
  <c r="BH14" i="24"/>
  <c r="AZ66" i="18"/>
  <c r="BJ66" i="18"/>
  <c r="AU47" i="17"/>
  <c r="BE48" i="17"/>
  <c r="AW70" i="24"/>
  <c r="BG70" i="24"/>
  <c r="BH26" i="16"/>
  <c r="BJ26" i="11"/>
  <c r="BD37" i="28"/>
  <c r="BD60" i="20"/>
  <c r="BH44" i="15"/>
  <c r="BH52" i="28"/>
  <c r="BJ65" i="18"/>
  <c r="L26" i="18" s="1"/>
  <c r="BF39" i="27"/>
  <c r="BF26" i="18"/>
  <c r="H13" i="18" s="1"/>
  <c r="BD33" i="13"/>
  <c r="BD25" i="24"/>
  <c r="BH40" i="15"/>
  <c r="BD24" i="24"/>
  <c r="AX26" i="25"/>
  <c r="BH27" i="25"/>
  <c r="AX29" i="22"/>
  <c r="BH29" i="22"/>
  <c r="BL31" i="18"/>
  <c r="BL32" i="18"/>
  <c r="N15" i="18" s="1"/>
  <c r="BD28" i="25"/>
  <c r="BF30" i="22"/>
  <c r="BE46" i="17"/>
  <c r="BG32" i="13"/>
  <c r="BM24" i="20"/>
  <c r="BG55" i="11"/>
  <c r="BE12" i="11"/>
  <c r="BD42" i="26"/>
  <c r="BF13" i="15"/>
  <c r="BB61" i="15"/>
  <c r="BL62" i="15"/>
  <c r="BF33" i="13"/>
  <c r="AU44" i="16"/>
  <c r="BE45" i="16"/>
  <c r="BG31" i="20"/>
  <c r="AZ17" i="18"/>
  <c r="BJ18" i="18"/>
  <c r="BH60" i="17"/>
  <c r="BK17" i="18"/>
  <c r="M10" i="18" s="1"/>
  <c r="AW59" i="21"/>
  <c r="BG59" i="21"/>
  <c r="AY32" i="16"/>
  <c r="BI32" i="16"/>
  <c r="BK27" i="11"/>
  <c r="AY44" i="19"/>
  <c r="BI45" i="19"/>
  <c r="BI44" i="19"/>
  <c r="AW39" i="17"/>
  <c r="BG40" i="17"/>
  <c r="AY26" i="20"/>
  <c r="BI27" i="20"/>
  <c r="BI25" i="11"/>
  <c r="AT18" i="16"/>
  <c r="BD18" i="16"/>
  <c r="AX25" i="28"/>
  <c r="BH25" i="28"/>
  <c r="BF45" i="16"/>
  <c r="BB51" i="27"/>
  <c r="BL51" i="27"/>
  <c r="BH27" i="18"/>
  <c r="AW21" i="13"/>
  <c r="BG21" i="13"/>
  <c r="BL52" i="16"/>
  <c r="BL67" i="27"/>
  <c r="AX55" i="18"/>
  <c r="BH55" i="18"/>
  <c r="BB26" i="13"/>
  <c r="BL27" i="13"/>
  <c r="BI26" i="20"/>
  <c r="BH52" i="26"/>
  <c r="BG38" i="17"/>
  <c r="BL13" i="17"/>
  <c r="BK56" i="19"/>
  <c r="BK59" i="14"/>
  <c r="BI23" i="18"/>
  <c r="K12" i="18" s="1"/>
  <c r="BL48" i="22"/>
  <c r="BG13" i="14"/>
  <c r="BD24" i="18"/>
  <c r="BJ36" i="27"/>
  <c r="BG30" i="20"/>
  <c r="BM25" i="20"/>
  <c r="BK43" i="21"/>
  <c r="BE33" i="15"/>
  <c r="BE35" i="28"/>
  <c r="BE44" i="16"/>
  <c r="BK55" i="16"/>
  <c r="BK15" i="18"/>
  <c r="BF56" i="25"/>
  <c r="BG39" i="12"/>
  <c r="BG18" i="23"/>
  <c r="BK68" i="15"/>
  <c r="BJ18" i="16"/>
  <c r="BE43" i="16"/>
  <c r="BI35" i="23"/>
  <c r="BI43" i="19"/>
  <c r="AV48" i="12"/>
  <c r="BF49" i="12"/>
  <c r="BF33" i="28"/>
  <c r="AW28" i="24"/>
  <c r="BG28" i="24"/>
  <c r="BI15" i="21"/>
  <c r="BF46" i="21"/>
  <c r="BB58" i="24"/>
  <c r="BL59" i="24"/>
  <c r="AV40" i="21"/>
  <c r="BF40" i="21"/>
  <c r="AW42" i="23"/>
  <c r="BG43" i="23"/>
  <c r="BH40" i="21"/>
  <c r="AZ26" i="14"/>
  <c r="BJ27" i="14"/>
  <c r="BL31" i="17"/>
  <c r="BH26" i="26"/>
  <c r="BF68" i="12"/>
  <c r="BI24" i="11"/>
  <c r="BL59" i="23"/>
  <c r="BK46" i="23"/>
  <c r="BH44" i="27"/>
  <c r="BJ17" i="18"/>
  <c r="L10" i="18" s="1"/>
  <c r="BD54" i="21"/>
  <c r="BE35" i="23"/>
  <c r="BD17" i="16"/>
  <c r="BG58" i="21"/>
  <c r="BG22" i="16"/>
  <c r="BH62" i="24"/>
  <c r="BJ21" i="16"/>
  <c r="BF34" i="27"/>
  <c r="BJ27" i="13"/>
  <c r="BD37" i="20"/>
  <c r="BJ35" i="13"/>
  <c r="BM53" i="11"/>
  <c r="O22" i="11" s="1"/>
  <c r="BH13" i="26"/>
  <c r="BA70" i="15"/>
  <c r="BK70" i="15"/>
  <c r="AZ57" i="20"/>
  <c r="BJ57" i="20"/>
  <c r="BJ17" i="21"/>
  <c r="BH16" i="22"/>
  <c r="AW50" i="17"/>
  <c r="BG51" i="17"/>
  <c r="BF49" i="20"/>
  <c r="BE12" i="24"/>
  <c r="AW45" i="22"/>
  <c r="BG46" i="22"/>
  <c r="BD47" i="28"/>
  <c r="BG38" i="24"/>
  <c r="BF48" i="28"/>
  <c r="BL54" i="20"/>
  <c r="BK31" i="18"/>
  <c r="BK30" i="18"/>
  <c r="BD33" i="28"/>
  <c r="BL48" i="26"/>
  <c r="BF53" i="28"/>
  <c r="BJ33" i="13"/>
  <c r="BH67" i="14"/>
  <c r="BL15" i="12"/>
  <c r="BD49" i="18"/>
  <c r="BH36" i="24"/>
  <c r="BF33" i="25"/>
  <c r="BF20" i="27"/>
  <c r="BL49" i="23"/>
  <c r="BJ26" i="14"/>
  <c r="BD63" i="28"/>
  <c r="BG49" i="17"/>
  <c r="BI13" i="21"/>
  <c r="BI25" i="16"/>
  <c r="BG30" i="24"/>
  <c r="BK16" i="18"/>
  <c r="BE14" i="14"/>
  <c r="BJ31" i="17"/>
  <c r="BI59" i="17"/>
  <c r="BL13" i="12"/>
  <c r="BJ50" i="20"/>
  <c r="BI20" i="15"/>
  <c r="BJ42" i="15"/>
  <c r="BG68" i="24"/>
  <c r="BG19" i="13"/>
  <c r="BI32" i="15"/>
  <c r="BF64" i="16"/>
  <c r="BG40" i="12"/>
  <c r="BK55" i="11"/>
  <c r="BG69" i="24"/>
  <c r="BG20" i="13"/>
  <c r="BH29" i="27"/>
  <c r="BD38" i="27"/>
  <c r="BH66" i="27"/>
  <c r="BH53" i="28"/>
  <c r="BJ14" i="28"/>
  <c r="BJ34" i="28"/>
  <c r="BJ46" i="28"/>
  <c r="BL52" i="28"/>
  <c r="BL17" i="28"/>
  <c r="BL39" i="28"/>
  <c r="BJ65" i="28"/>
  <c r="BH59" i="25"/>
  <c r="BD52" i="28"/>
  <c r="BF29" i="20"/>
  <c r="BF23" i="13"/>
  <c r="BF21" i="17"/>
  <c r="BD17" i="15"/>
  <c r="BJ57" i="26"/>
  <c r="AU34" i="15"/>
  <c r="BE35" i="15"/>
  <c r="BF43" i="15"/>
  <c r="AY36" i="23"/>
  <c r="BI36" i="23"/>
  <c r="BE15" i="23"/>
  <c r="BA26" i="21"/>
  <c r="BK27" i="21"/>
  <c r="BG24" i="16"/>
  <c r="BJ55" i="27"/>
  <c r="BE52" i="11"/>
  <c r="AY39" i="14"/>
  <c r="BI40" i="14"/>
  <c r="BJ37" i="23"/>
  <c r="AV40" i="14"/>
  <c r="BF41" i="14"/>
  <c r="BI16" i="18"/>
  <c r="BE47" i="11"/>
  <c r="BD65" i="18"/>
  <c r="F26" i="18" s="1"/>
  <c r="BH17" i="18"/>
  <c r="J10" i="18" s="1"/>
  <c r="BL61" i="14"/>
  <c r="BF31" i="22"/>
  <c r="BB62" i="26"/>
  <c r="BL62" i="26"/>
  <c r="BF56" i="16"/>
  <c r="BF29" i="24"/>
  <c r="BJ35" i="16"/>
  <c r="BL41" i="14"/>
  <c r="BF31" i="19"/>
  <c r="BG29" i="20"/>
  <c r="BH12" i="28"/>
  <c r="BD52" i="27"/>
  <c r="BM22" i="13"/>
  <c r="BI19" i="15"/>
  <c r="BK47" i="23"/>
  <c r="BK68" i="24"/>
  <c r="BE36" i="23"/>
  <c r="BL26" i="13"/>
  <c r="BM65" i="11"/>
  <c r="BK62" i="11"/>
  <c r="BI58" i="11"/>
  <c r="BG67" i="11"/>
  <c r="BM32" i="11"/>
  <c r="O15" i="11" s="1"/>
  <c r="BG19" i="11"/>
  <c r="BM18" i="11"/>
  <c r="BL36" i="12"/>
  <c r="BJ55" i="12"/>
  <c r="BJ31" i="12"/>
  <c r="BB56" i="12"/>
  <c r="BL56" i="12"/>
  <c r="BL69" i="12"/>
  <c r="BD22" i="12"/>
  <c r="BH42" i="12"/>
  <c r="BJ15" i="12"/>
  <c r="BL37" i="12"/>
  <c r="AX58" i="12"/>
  <c r="BH58" i="12"/>
  <c r="BH38" i="13"/>
  <c r="BH48" i="13"/>
  <c r="AZ64" i="13"/>
  <c r="BJ64" i="13"/>
  <c r="BJ14" i="13"/>
  <c r="BD36" i="13"/>
  <c r="AZ50" i="13"/>
  <c r="BJ50" i="13"/>
  <c r="BL12" i="13"/>
  <c r="BD18" i="13"/>
  <c r="AX63" i="13"/>
  <c r="BH63" i="13"/>
  <c r="BH23" i="13"/>
  <c r="BJ52" i="13"/>
  <c r="BD53" i="13"/>
  <c r="BB66" i="13"/>
  <c r="BL66" i="13"/>
  <c r="BD15" i="14"/>
  <c r="BL21" i="14"/>
  <c r="BJ46" i="14"/>
  <c r="BH28" i="14"/>
  <c r="BD13" i="14"/>
  <c r="BB35" i="14"/>
  <c r="BL35" i="14"/>
  <c r="BJ36" i="14"/>
  <c r="BL53" i="14"/>
  <c r="AX21" i="14"/>
  <c r="BH22" i="14"/>
  <c r="BL26" i="14"/>
  <c r="AZ49" i="14"/>
  <c r="BJ49" i="14"/>
  <c r="AX66" i="14"/>
  <c r="BH66" i="14"/>
  <c r="BD69" i="15"/>
  <c r="BL14" i="15"/>
  <c r="BH42" i="15"/>
  <c r="AZ64" i="15"/>
  <c r="BJ64" i="15"/>
  <c r="BF12" i="15"/>
  <c r="BH30" i="15"/>
  <c r="BD51" i="15"/>
  <c r="BL63" i="15"/>
  <c r="BL27" i="15"/>
  <c r="BJ69" i="15"/>
  <c r="BB59" i="16"/>
  <c r="BL60" i="16"/>
  <c r="AX70" i="16"/>
  <c r="BH70" i="16"/>
  <c r="BF18" i="16"/>
  <c r="BJ25" i="16"/>
  <c r="BL48" i="16"/>
  <c r="BD13" i="16"/>
  <c r="BH39" i="16"/>
  <c r="BD48" i="16"/>
  <c r="BD12" i="16"/>
  <c r="BF34" i="16"/>
  <c r="BJ37" i="16"/>
  <c r="BJ62" i="16"/>
  <c r="BD22" i="17"/>
  <c r="AX46" i="17"/>
  <c r="BH46" i="17"/>
  <c r="BF66" i="17"/>
  <c r="BF30" i="17"/>
  <c r="BF57" i="17"/>
  <c r="BD35" i="17"/>
  <c r="BF47" i="17"/>
  <c r="BL23" i="17"/>
  <c r="BB45" i="17"/>
  <c r="BL45" i="17"/>
  <c r="BD52" i="17"/>
  <c r="BF61" i="18"/>
  <c r="BL67" i="18"/>
  <c r="BH23" i="18"/>
  <c r="J12" i="18" s="1"/>
  <c r="BF53" i="18"/>
  <c r="H22" i="18" s="1"/>
  <c r="BL68" i="18"/>
  <c r="N27" i="18" s="1"/>
  <c r="BL13" i="18"/>
  <c r="AT48" i="18"/>
  <c r="BD48" i="18"/>
  <c r="BF65" i="18"/>
  <c r="H26" i="18" s="1"/>
  <c r="BH13" i="18"/>
  <c r="BJ39" i="18"/>
  <c r="BJ52" i="18"/>
  <c r="BJ68" i="18"/>
  <c r="L27" i="18" s="1"/>
  <c r="BL26" i="19"/>
  <c r="BB47" i="19"/>
  <c r="BL47" i="19"/>
  <c r="BD28" i="19"/>
  <c r="BF38" i="19"/>
  <c r="AV11" i="19"/>
  <c r="BF12" i="19"/>
  <c r="BF17" i="19"/>
  <c r="AX49" i="19"/>
  <c r="BH50" i="19"/>
  <c r="BD49" i="19"/>
  <c r="AV52" i="19"/>
  <c r="BF52" i="19"/>
  <c r="BH47" i="19"/>
  <c r="BH43" i="20"/>
  <c r="BH62" i="20"/>
  <c r="BH48" i="21"/>
  <c r="BD44" i="21"/>
  <c r="BJ54" i="21"/>
  <c r="BL44" i="20"/>
  <c r="BL13" i="21"/>
  <c r="BJ12" i="21"/>
  <c r="BD43" i="21"/>
  <c r="BD46" i="20"/>
  <c r="BD38" i="20"/>
  <c r="BJ13" i="21"/>
  <c r="BJ28" i="21"/>
  <c r="BL55" i="21"/>
  <c r="AV70" i="21"/>
  <c r="BF70" i="21"/>
  <c r="BD12" i="20"/>
  <c r="BH53" i="20"/>
  <c r="AZ63" i="20"/>
  <c r="BJ64" i="20"/>
  <c r="AV44" i="21"/>
  <c r="BF44" i="21"/>
  <c r="BF21" i="22"/>
  <c r="BD26" i="22"/>
  <c r="BB47" i="22"/>
  <c r="BL47" i="22"/>
  <c r="BD20" i="22"/>
  <c r="BL60" i="22"/>
  <c r="AX32" i="22"/>
  <c r="BH33" i="22"/>
  <c r="BL34" i="22"/>
  <c r="BD60" i="22"/>
  <c r="AV24" i="22"/>
  <c r="BF25" i="22"/>
  <c r="BD44" i="22"/>
  <c r="BF48" i="22"/>
  <c r="BH22" i="23"/>
  <c r="BJ38" i="23"/>
  <c r="AT44" i="23"/>
  <c r="BD44" i="23"/>
  <c r="BJ24" i="23"/>
  <c r="BD50" i="23"/>
  <c r="BB51" i="23"/>
  <c r="BL51" i="23"/>
  <c r="AX70" i="23"/>
  <c r="BH70" i="23"/>
  <c r="BJ16" i="23"/>
  <c r="BJ27" i="23"/>
  <c r="BJ62" i="23"/>
  <c r="BD56" i="24"/>
  <c r="BD63" i="24"/>
  <c r="BF23" i="24"/>
  <c r="BL47" i="24"/>
  <c r="BH11" i="24"/>
  <c r="BH12" i="24"/>
  <c r="BF22" i="24"/>
  <c r="BH54" i="24"/>
  <c r="AV31" i="25"/>
  <c r="BF32" i="25"/>
  <c r="BL26" i="25"/>
  <c r="BL28" i="25"/>
  <c r="BD63" i="25"/>
  <c r="BL31" i="25"/>
  <c r="BD21" i="25"/>
  <c r="BJ69" i="25"/>
  <c r="BL11" i="25"/>
  <c r="BD47" i="25"/>
  <c r="BF62" i="25"/>
  <c r="BH23" i="26"/>
  <c r="BF24" i="26"/>
  <c r="AX48" i="26"/>
  <c r="BH48" i="26"/>
  <c r="BL49" i="26"/>
  <c r="BJ16" i="26"/>
  <c r="BL25" i="26"/>
  <c r="BL29" i="26"/>
  <c r="BD68" i="26"/>
  <c r="BD17" i="26"/>
  <c r="BF28" i="26"/>
  <c r="BL42" i="26"/>
  <c r="BH15" i="26"/>
  <c r="BL19" i="26"/>
  <c r="BL31" i="26"/>
  <c r="BD14" i="27"/>
  <c r="BF24" i="27"/>
  <c r="BJ37" i="27"/>
  <c r="BJ66" i="27"/>
  <c r="BJ38" i="27"/>
  <c r="BF47" i="27"/>
  <c r="BD37" i="27"/>
  <c r="BF44" i="27"/>
  <c r="BB70" i="27"/>
  <c r="BL70" i="27"/>
  <c r="BD22" i="27"/>
  <c r="AX50" i="27"/>
  <c r="BH50" i="27"/>
  <c r="BB63" i="27"/>
  <c r="BL64" i="27"/>
  <c r="BF52" i="28"/>
  <c r="BF37" i="28"/>
  <c r="BL64" i="28"/>
  <c r="BJ17" i="28"/>
  <c r="BH39" i="28"/>
  <c r="BJ38" i="28"/>
  <c r="BD51" i="28"/>
  <c r="BH14" i="28"/>
  <c r="BD49" i="28"/>
  <c r="BH60" i="28"/>
  <c r="BL44" i="28"/>
  <c r="BJ52" i="28"/>
  <c r="BF21" i="15"/>
  <c r="BJ21" i="21"/>
  <c r="BD59" i="25"/>
  <c r="BD45" i="28"/>
  <c r="BI26" i="11"/>
  <c r="K13" i="11" s="1"/>
  <c r="BH47" i="27"/>
  <c r="BF45" i="22"/>
  <c r="AT52" i="26"/>
  <c r="BD52" i="26"/>
  <c r="AV70" i="15"/>
  <c r="BF70" i="15"/>
  <c r="AZ36" i="26"/>
  <c r="BJ36" i="26"/>
  <c r="BD35" i="15"/>
  <c r="BM23" i="15"/>
  <c r="BM22" i="15"/>
  <c r="AU54" i="25"/>
  <c r="BE54" i="25"/>
  <c r="BA45" i="21"/>
  <c r="BK45" i="21"/>
  <c r="BJ27" i="25"/>
  <c r="BD15" i="23"/>
  <c r="AZ26" i="21"/>
  <c r="BJ27" i="21"/>
  <c r="BF24" i="16"/>
  <c r="BE23" i="25"/>
  <c r="BI30" i="16"/>
  <c r="AW67" i="20"/>
  <c r="BG68" i="20"/>
  <c r="BH40" i="14"/>
  <c r="BA52" i="25"/>
  <c r="BK53" i="25"/>
  <c r="BK52" i="25"/>
  <c r="BA57" i="19"/>
  <c r="BK57" i="19"/>
  <c r="BH16" i="18"/>
  <c r="BF24" i="25"/>
  <c r="BB15" i="17"/>
  <c r="BL15" i="17"/>
  <c r="BJ27" i="18"/>
  <c r="BD55" i="17"/>
  <c r="BB28" i="13"/>
  <c r="BL29" i="13"/>
  <c r="AU62" i="12"/>
  <c r="BE63" i="12"/>
  <c r="BH24" i="24"/>
  <c r="BJ33" i="17"/>
  <c r="BD13" i="19"/>
  <c r="BD55" i="24"/>
  <c r="BD47" i="27"/>
  <c r="BF60" i="22"/>
  <c r="BL59" i="13"/>
  <c r="BH19" i="25"/>
  <c r="BJ61" i="16"/>
  <c r="BJ63" i="20"/>
  <c r="BI58" i="17"/>
  <c r="BM21" i="15"/>
  <c r="AT64" i="24"/>
  <c r="BD64" i="24"/>
  <c r="BL34" i="25"/>
  <c r="BH52" i="25"/>
  <c r="BH43" i="25"/>
  <c r="BL30" i="25"/>
  <c r="AV34" i="25"/>
  <c r="BF34" i="25"/>
  <c r="BD65" i="25"/>
  <c r="BF26" i="25"/>
  <c r="BL57" i="25"/>
  <c r="BD30" i="25"/>
  <c r="BL51" i="25"/>
  <c r="BJ56" i="25"/>
  <c r="BJ51" i="26"/>
  <c r="BL57" i="26"/>
  <c r="BL17" i="26"/>
  <c r="BJ25" i="26"/>
  <c r="BD34" i="26"/>
  <c r="BH60" i="26"/>
  <c r="BJ68" i="26"/>
  <c r="BH16" i="26"/>
  <c r="BL65" i="26"/>
  <c r="BD15" i="27"/>
  <c r="BF68" i="27"/>
  <c r="AZ39" i="27"/>
  <c r="BJ39" i="27"/>
  <c r="BH19" i="27"/>
  <c r="BH65" i="27"/>
  <c r="BF19" i="27"/>
  <c r="BH48" i="27"/>
  <c r="BJ63" i="27"/>
  <c r="BH26" i="27"/>
  <c r="BF18" i="27"/>
  <c r="BD43" i="27"/>
  <c r="BJ53" i="27"/>
  <c r="BD42" i="28"/>
  <c r="BJ39" i="28"/>
  <c r="BJ25" i="28"/>
  <c r="BH54" i="28"/>
  <c r="BD19" i="28"/>
  <c r="BL47" i="28"/>
  <c r="AZ25" i="21"/>
  <c r="BJ25" i="21"/>
  <c r="BD58" i="25"/>
  <c r="BJ20" i="16"/>
  <c r="BF44" i="16"/>
  <c r="BJ15" i="19"/>
  <c r="BJ52" i="26"/>
  <c r="BG25" i="11"/>
  <c r="BD42" i="18"/>
  <c r="BA47" i="26"/>
  <c r="BK48" i="26"/>
  <c r="AU27" i="15"/>
  <c r="BE27" i="15"/>
  <c r="BL23" i="15"/>
  <c r="BG14" i="14"/>
  <c r="BD54" i="25"/>
  <c r="AZ45" i="21"/>
  <c r="BJ45" i="21"/>
  <c r="AY26" i="21"/>
  <c r="BI26" i="21"/>
  <c r="BI25" i="21"/>
  <c r="BM16" i="12"/>
  <c r="BK31" i="24"/>
  <c r="BK30" i="24"/>
  <c r="BG31" i="24"/>
  <c r="BA61" i="14"/>
  <c r="BK61" i="14"/>
  <c r="BG24" i="21"/>
  <c r="BH30" i="16"/>
  <c r="AV68" i="20"/>
  <c r="BF68" i="20"/>
  <c r="AU52" i="16"/>
  <c r="BE53" i="16"/>
  <c r="AZ52" i="25"/>
  <c r="BJ53" i="25"/>
  <c r="AW33" i="20"/>
  <c r="BG33" i="20"/>
  <c r="BK52" i="11"/>
  <c r="AV58" i="25"/>
  <c r="BF58" i="25"/>
  <c r="AX20" i="17"/>
  <c r="BH21" i="17"/>
  <c r="BD14" i="12"/>
  <c r="BH51" i="22"/>
  <c r="BG24" i="24"/>
  <c r="AZ47" i="24"/>
  <c r="BJ47" i="24"/>
  <c r="BF66" i="18"/>
  <c r="BJ48" i="12"/>
  <c r="BF51" i="27"/>
  <c r="BJ16" i="22"/>
  <c r="BD30" i="18"/>
  <c r="BF28" i="20"/>
  <c r="BH21" i="24"/>
  <c r="BD14" i="14"/>
  <c r="BK26" i="25"/>
  <c r="BE59" i="20"/>
  <c r="BH25" i="25"/>
  <c r="BD54" i="26"/>
  <c r="BL44" i="17"/>
  <c r="BH31" i="22"/>
  <c r="BE14" i="23"/>
  <c r="BL48" i="23"/>
  <c r="BF43" i="21"/>
  <c r="BM60" i="15"/>
  <c r="BF28" i="18"/>
  <c r="BF36" i="20"/>
  <c r="BM11" i="11"/>
  <c r="O8" i="11" s="1"/>
  <c r="BE32" i="11"/>
  <c r="G15" i="11" s="1"/>
  <c r="BJ48" i="26"/>
  <c r="BG34" i="15"/>
  <c r="BC43" i="15"/>
  <c r="BM44" i="15"/>
  <c r="BF14" i="14"/>
  <c r="BJ32" i="18"/>
  <c r="L15" i="18" s="1"/>
  <c r="AW57" i="18"/>
  <c r="BG58" i="18"/>
  <c r="AY66" i="21"/>
  <c r="BI67" i="21"/>
  <c r="BI66" i="21"/>
  <c r="AY66" i="25"/>
  <c r="BI67" i="25"/>
  <c r="AY25" i="27"/>
  <c r="BI25" i="27"/>
  <c r="BJ61" i="14"/>
  <c r="BF24" i="21"/>
  <c r="BA56" i="16"/>
  <c r="BK56" i="16"/>
  <c r="AY46" i="22"/>
  <c r="BI46" i="22"/>
  <c r="AY25" i="24"/>
  <c r="BI25" i="24"/>
  <c r="AW20" i="18"/>
  <c r="BG21" i="18"/>
  <c r="BG20" i="18"/>
  <c r="I11" i="18" s="1"/>
  <c r="BF33" i="20"/>
  <c r="BK21" i="11"/>
  <c r="BL34" i="28"/>
  <c r="AX34" i="16"/>
  <c r="BH35" i="16"/>
  <c r="BF51" i="24"/>
  <c r="BL47" i="27"/>
  <c r="BF66" i="21"/>
  <c r="BD67" i="25"/>
  <c r="BH47" i="24"/>
  <c r="BF39" i="24"/>
  <c r="BH57" i="26"/>
  <c r="AT34" i="28"/>
  <c r="BD34" i="28"/>
  <c r="BD59" i="19"/>
  <c r="BB68" i="20"/>
  <c r="BL68" i="20"/>
  <c r="AZ27" i="17"/>
  <c r="BJ28" i="17"/>
  <c r="BF58" i="21"/>
  <c r="AX56" i="16"/>
  <c r="BH57" i="16"/>
  <c r="BG39" i="17"/>
  <c r="BD15" i="28"/>
  <c r="BG57" i="21"/>
  <c r="BI41" i="27"/>
  <c r="BH26" i="25"/>
  <c r="BF40" i="14"/>
  <c r="BM23" i="13"/>
  <c r="BI31" i="16"/>
  <c r="BI14" i="18"/>
  <c r="K9" i="18" s="1"/>
  <c r="BI25" i="20"/>
  <c r="BI45" i="21"/>
  <c r="BH19" i="17"/>
  <c r="BF24" i="22"/>
  <c r="BG27" i="24"/>
  <c r="BH32" i="22"/>
  <c r="AV33" i="15"/>
  <c r="BF34" i="15"/>
  <c r="BL44" i="15"/>
  <c r="AY44" i="16"/>
  <c r="BI45" i="16"/>
  <c r="BI44" i="16"/>
  <c r="BE15" i="24"/>
  <c r="BF58" i="18"/>
  <c r="AX66" i="21"/>
  <c r="BH67" i="21"/>
  <c r="BH67" i="25"/>
  <c r="BH25" i="27"/>
  <c r="BC28" i="20"/>
  <c r="BM28" i="20"/>
  <c r="BI25" i="18"/>
  <c r="AZ56" i="16"/>
  <c r="BJ56" i="16"/>
  <c r="AX46" i="22"/>
  <c r="BH46" i="22"/>
  <c r="BA70" i="24"/>
  <c r="BK70" i="24"/>
  <c r="BK43" i="11"/>
  <c r="M38" i="11" s="1"/>
  <c r="BG16" i="28"/>
  <c r="BA21" i="24"/>
  <c r="BK21" i="24"/>
  <c r="BK20" i="24"/>
  <c r="BF38" i="20"/>
  <c r="BL58" i="26"/>
  <c r="AT62" i="16"/>
  <c r="BD63" i="16"/>
  <c r="BL56" i="24"/>
  <c r="AT24" i="18"/>
  <c r="BD25" i="18"/>
  <c r="BJ21" i="22"/>
  <c r="BL12" i="14"/>
  <c r="BL63" i="28"/>
  <c r="BL69" i="23"/>
  <c r="BL14" i="24"/>
  <c r="BD57" i="16"/>
  <c r="AV24" i="18"/>
  <c r="BF25" i="18"/>
  <c r="BH24" i="21"/>
  <c r="BK47" i="26"/>
  <c r="BL59" i="22"/>
  <c r="BI24" i="27"/>
  <c r="BI40" i="27"/>
  <c r="BE22" i="25"/>
  <c r="BF43" i="28"/>
  <c r="BL61" i="15"/>
  <c r="BE13" i="23"/>
  <c r="BJ67" i="18"/>
  <c r="BH29" i="20"/>
  <c r="BD14" i="28"/>
  <c r="BI66" i="25"/>
  <c r="BG12" i="15"/>
  <c r="BH23" i="15"/>
  <c r="BJ44" i="15"/>
  <c r="AT17" i="15"/>
  <c r="BD18" i="15"/>
  <c r="AZ41" i="15"/>
  <c r="BJ41" i="15"/>
  <c r="BD59" i="15"/>
  <c r="BH25" i="16"/>
  <c r="BF29" i="16"/>
  <c r="BH46" i="16"/>
  <c r="BJ67" i="16"/>
  <c r="BF39" i="16"/>
  <c r="BF65" i="16"/>
  <c r="AT25" i="16"/>
  <c r="BD26" i="16"/>
  <c r="BF33" i="16"/>
  <c r="BH68" i="16"/>
  <c r="BF16" i="16"/>
  <c r="BF25" i="17"/>
  <c r="BJ23" i="17"/>
  <c r="BF54" i="17"/>
  <c r="BH16" i="17"/>
  <c r="BD43" i="17"/>
  <c r="BF15" i="17"/>
  <c r="BH28" i="17"/>
  <c r="BF53" i="17"/>
  <c r="BF58" i="17"/>
  <c r="BF37" i="17"/>
  <c r="AV42" i="17"/>
  <c r="BF42" i="17"/>
  <c r="BJ56" i="17"/>
  <c r="BF51" i="18"/>
  <c r="BL30" i="18"/>
  <c r="BD31" i="18"/>
  <c r="BF27" i="18"/>
  <c r="BH45" i="18"/>
  <c r="BF31" i="18"/>
  <c r="BD45" i="18"/>
  <c r="AV70" i="18"/>
  <c r="BF70" i="18"/>
  <c r="BL32" i="19"/>
  <c r="BD19" i="19"/>
  <c r="BF50" i="19"/>
  <c r="BL52" i="19"/>
  <c r="BJ20" i="19"/>
  <c r="BD51" i="19"/>
  <c r="BD24" i="19"/>
  <c r="BH41" i="19"/>
  <c r="BL57" i="19"/>
  <c r="BD16" i="19"/>
  <c r="BH36" i="19"/>
  <c r="AZ56" i="19"/>
  <c r="BJ56" i="19"/>
  <c r="BF32" i="20"/>
  <c r="BJ19" i="21"/>
  <c r="BJ55" i="21"/>
  <c r="BD67" i="21"/>
  <c r="BH14" i="20"/>
  <c r="BJ53" i="20"/>
  <c r="BJ23" i="21"/>
  <c r="BJ63" i="21"/>
  <c r="BF56" i="20"/>
  <c r="BF51" i="21"/>
  <c r="BD68" i="21"/>
  <c r="AV67" i="22"/>
  <c r="BF67" i="22"/>
  <c r="AX44" i="22"/>
  <c r="BH44" i="22"/>
  <c r="BL45" i="22"/>
  <c r="BD46" i="22"/>
  <c r="BL50" i="22"/>
  <c r="BD66" i="22"/>
  <c r="BD18" i="22"/>
  <c r="BL36" i="22"/>
  <c r="BB58" i="22"/>
  <c r="BL58" i="22"/>
  <c r="BH55" i="22"/>
  <c r="BL14" i="22"/>
  <c r="BJ29" i="22"/>
  <c r="BH58" i="22"/>
  <c r="BD23" i="23"/>
  <c r="BD35" i="23"/>
  <c r="BJ53" i="23"/>
  <c r="BH25" i="23"/>
  <c r="BD60" i="23"/>
  <c r="BJ64" i="23"/>
  <c r="BF24" i="23"/>
  <c r="BF44" i="23"/>
  <c r="BJ59" i="23"/>
  <c r="BD26" i="23"/>
  <c r="BL54" i="23"/>
  <c r="AT64" i="23"/>
  <c r="BD64" i="23"/>
  <c r="AX43" i="24"/>
  <c r="BH43" i="24"/>
  <c r="BJ39" i="24"/>
  <c r="BL17" i="24"/>
  <c r="BJ15" i="24"/>
  <c r="BH53" i="24"/>
  <c r="BJ40" i="25"/>
  <c r="AX46" i="25"/>
  <c r="BH46" i="25"/>
  <c r="BJ50" i="25"/>
  <c r="AV66" i="25"/>
  <c r="BF67" i="25"/>
  <c r="BF44" i="25"/>
  <c r="BL32" i="25"/>
  <c r="BF64" i="25"/>
  <c r="BF13" i="25"/>
  <c r="BL59" i="25"/>
  <c r="BH37" i="26"/>
  <c r="BF55" i="26"/>
  <c r="BD69" i="26"/>
  <c r="BL21" i="26"/>
  <c r="BJ20" i="26"/>
  <c r="BF46" i="26"/>
  <c r="BH54" i="26"/>
  <c r="BL23" i="26"/>
  <c r="AV39" i="26"/>
  <c r="BF39" i="26"/>
  <c r="AZ40" i="26"/>
  <c r="BJ40" i="26"/>
  <c r="AV62" i="26"/>
  <c r="BF62" i="26"/>
  <c r="BJ28" i="26"/>
  <c r="BF54" i="26"/>
  <c r="BD18" i="27"/>
  <c r="BL48" i="27"/>
  <c r="BL53" i="27"/>
  <c r="BH23" i="27"/>
  <c r="BH24" i="27"/>
  <c r="BL33" i="27"/>
  <c r="BF13" i="27"/>
  <c r="BJ24" i="27"/>
  <c r="BJ27" i="27"/>
  <c r="AX56" i="27"/>
  <c r="BH56" i="27"/>
  <c r="BJ69" i="27"/>
  <c r="BD24" i="27"/>
  <c r="AT57" i="27"/>
  <c r="BD57" i="27"/>
  <c r="BD39" i="28"/>
  <c r="BD54" i="28"/>
  <c r="BD23" i="28"/>
  <c r="BL43" i="28"/>
  <c r="BD64" i="28"/>
  <c r="BH29" i="28"/>
  <c r="BB67" i="28"/>
  <c r="BL68" i="28"/>
  <c r="BH69" i="28"/>
  <c r="BD30" i="28"/>
  <c r="BL54" i="28"/>
  <c r="BF38" i="15"/>
  <c r="BH57" i="21"/>
  <c r="BL14" i="28"/>
  <c r="BD50" i="26"/>
  <c r="BJ52" i="19"/>
  <c r="BM12" i="11"/>
  <c r="AT33" i="24"/>
  <c r="BD34" i="24"/>
  <c r="BK57" i="11"/>
  <c r="BF60" i="26"/>
  <c r="AX44" i="16"/>
  <c r="BH45" i="16"/>
  <c r="BD15" i="24"/>
  <c r="BK25" i="11"/>
  <c r="AY45" i="21"/>
  <c r="BI46" i="21"/>
  <c r="BJ31" i="13"/>
  <c r="BE38" i="28"/>
  <c r="BM38" i="28"/>
  <c r="BL28" i="20"/>
  <c r="BG24" i="20"/>
  <c r="BE16" i="14"/>
  <c r="AZ70" i="24"/>
  <c r="BJ70" i="24"/>
  <c r="BF16" i="28"/>
  <c r="AZ20" i="24"/>
  <c r="BJ21" i="24"/>
  <c r="BI49" i="11"/>
  <c r="BL58" i="15"/>
  <c r="BL41" i="20"/>
  <c r="BD40" i="13"/>
  <c r="AT27" i="24"/>
  <c r="BD27" i="24"/>
  <c r="AY43" i="24"/>
  <c r="BI44" i="24"/>
  <c r="BJ20" i="20"/>
  <c r="BL36" i="28"/>
  <c r="BH69" i="23"/>
  <c r="AW50" i="26"/>
  <c r="BG50" i="26"/>
  <c r="AT17" i="17"/>
  <c r="BD18" i="17"/>
  <c r="BD57" i="18"/>
  <c r="BE13" i="24"/>
  <c r="BH65" i="25"/>
  <c r="BI24" i="24"/>
  <c r="BI44" i="22"/>
  <c r="BJ65" i="25"/>
  <c r="BH56" i="13"/>
  <c r="BJ16" i="28"/>
  <c r="BJ12" i="28"/>
  <c r="BF36" i="17"/>
  <c r="BI33" i="15"/>
  <c r="BG32" i="15"/>
  <c r="BF49" i="21"/>
  <c r="BL56" i="20"/>
  <c r="BF61" i="20"/>
  <c r="BF43" i="20"/>
  <c r="AV42" i="21"/>
  <c r="BF42" i="21"/>
  <c r="BL32" i="21"/>
  <c r="BD61" i="21"/>
  <c r="BE69" i="11"/>
  <c r="BI56" i="11"/>
  <c r="K23" i="11" s="1"/>
  <c r="BE55" i="11"/>
  <c r="BK51" i="11"/>
  <c r="BG44" i="11"/>
  <c r="BD41" i="12"/>
  <c r="BJ32" i="12"/>
  <c r="BD44" i="12"/>
  <c r="BJ13" i="12"/>
  <c r="BL20" i="12"/>
  <c r="BF43" i="12"/>
  <c r="BH64" i="12"/>
  <c r="AX68" i="12"/>
  <c r="BH68" i="12"/>
  <c r="AZ36" i="12"/>
  <c r="BJ36" i="12"/>
  <c r="AZ51" i="12"/>
  <c r="BJ51" i="12"/>
  <c r="BD69" i="12"/>
  <c r="BJ24" i="12"/>
  <c r="BL28" i="12"/>
  <c r="BD46" i="12"/>
  <c r="AT27" i="13"/>
  <c r="BD28" i="13"/>
  <c r="BD56" i="13"/>
  <c r="BD68" i="13"/>
  <c r="BH25" i="13"/>
  <c r="BH58" i="13"/>
  <c r="BF41" i="13"/>
  <c r="BJ54" i="13"/>
  <c r="BD17" i="13"/>
  <c r="AZ42" i="13"/>
  <c r="BJ43" i="13"/>
  <c r="BD41" i="14"/>
  <c r="BJ64" i="14"/>
  <c r="BH23" i="14"/>
  <c r="BL38" i="14"/>
  <c r="BH26" i="14"/>
  <c r="BD47" i="14"/>
  <c r="BL62" i="14"/>
  <c r="BH33" i="14"/>
  <c r="BB65" i="14"/>
  <c r="BL65" i="14"/>
  <c r="AX70" i="14"/>
  <c r="BH70" i="14"/>
  <c r="BL46" i="15"/>
  <c r="BJ34" i="15"/>
  <c r="BF22" i="15"/>
  <c r="BH69" i="15"/>
  <c r="BH38" i="15"/>
  <c r="BL28" i="15"/>
  <c r="BH59" i="15"/>
  <c r="BF20" i="15"/>
  <c r="BL32" i="15"/>
  <c r="BD14" i="16"/>
  <c r="BJ52" i="16"/>
  <c r="BL13" i="16"/>
  <c r="BD55" i="16"/>
  <c r="BJ66" i="16"/>
  <c r="AZ18" i="16"/>
  <c r="BJ19" i="16"/>
  <c r="BF28" i="16"/>
  <c r="BD38" i="16"/>
  <c r="BJ39" i="16"/>
  <c r="BF48" i="16"/>
  <c r="BL39" i="17"/>
  <c r="BH45" i="17"/>
  <c r="AT61" i="17"/>
  <c r="BD61" i="17"/>
  <c r="AZ39" i="17"/>
  <c r="BJ39" i="17"/>
  <c r="BD60" i="17"/>
  <c r="BF44" i="17"/>
  <c r="BH59" i="17"/>
  <c r="BF16" i="18"/>
  <c r="BD64" i="18"/>
  <c r="AV21" i="18"/>
  <c r="BF22" i="18"/>
  <c r="BL42" i="18"/>
  <c r="BF11" i="18"/>
  <c r="H8" i="18" s="1"/>
  <c r="BH32" i="18"/>
  <c r="J15" i="18" s="1"/>
  <c r="BB53" i="18"/>
  <c r="BL53" i="18"/>
  <c r="N22" i="18" s="1"/>
  <c r="BL66" i="18"/>
  <c r="BH53" i="18"/>
  <c r="J22" i="18" s="1"/>
  <c r="AX31" i="19"/>
  <c r="BH32" i="19"/>
  <c r="BJ34" i="19"/>
  <c r="BL56" i="19"/>
  <c r="BD26" i="19"/>
  <c r="BL24" i="19"/>
  <c r="BD56" i="19"/>
  <c r="BD21" i="19"/>
  <c r="BL37" i="19"/>
  <c r="BJ29" i="19"/>
  <c r="BJ60" i="19"/>
  <c r="BH13" i="19"/>
  <c r="BL19" i="19"/>
  <c r="BB40" i="19"/>
  <c r="BL40" i="19"/>
  <c r="BD57" i="19"/>
  <c r="BF17" i="20"/>
  <c r="BB60" i="20"/>
  <c r="BL60" i="20"/>
  <c r="BL29" i="20"/>
  <c r="BF36" i="21"/>
  <c r="BJ15" i="20"/>
  <c r="AX56" i="20"/>
  <c r="BH56" i="20"/>
  <c r="BD42" i="20"/>
  <c r="BH28" i="21"/>
  <c r="BL26" i="21"/>
  <c r="BL47" i="21"/>
  <c r="BB70" i="21"/>
  <c r="BL70" i="21"/>
  <c r="BL12" i="20"/>
  <c r="BF14" i="21"/>
  <c r="BJ54" i="20"/>
  <c r="BF27" i="21"/>
  <c r="BL35" i="21"/>
  <c r="BF69" i="21"/>
  <c r="AZ70" i="21"/>
  <c r="BJ70" i="21"/>
  <c r="BF23" i="20"/>
  <c r="BH45" i="20"/>
  <c r="AT70" i="20"/>
  <c r="BD70" i="20"/>
  <c r="BJ44" i="21"/>
  <c r="BL38" i="21"/>
  <c r="BD66" i="21"/>
  <c r="BD56" i="22"/>
  <c r="BJ28" i="22"/>
  <c r="BH50" i="22"/>
  <c r="BL53" i="22"/>
  <c r="BH38" i="22"/>
  <c r="BJ31" i="22"/>
  <c r="BJ34" i="22"/>
  <c r="BL69" i="22"/>
  <c r="BD22" i="22"/>
  <c r="BD37" i="22"/>
  <c r="AV60" i="22"/>
  <c r="BF61" i="22"/>
  <c r="BL16" i="22"/>
  <c r="BJ58" i="22"/>
  <c r="BH62" i="22"/>
  <c r="BL35" i="23"/>
  <c r="BH39" i="23"/>
  <c r="BD54" i="23"/>
  <c r="BF64" i="23"/>
  <c r="BF15" i="23"/>
  <c r="AT41" i="23"/>
  <c r="BD41" i="23"/>
  <c r="BF59" i="23"/>
  <c r="BH32" i="23"/>
  <c r="BJ63" i="23"/>
  <c r="BD22" i="23"/>
  <c r="BJ32" i="23"/>
  <c r="BH60" i="23"/>
  <c r="BF14" i="24"/>
  <c r="BJ38" i="24"/>
  <c r="BF47" i="24"/>
  <c r="BL30" i="24"/>
  <c r="BF26" i="24"/>
  <c r="BH41" i="24"/>
  <c r="BL64" i="24"/>
  <c r="BF20" i="24"/>
  <c r="BD46" i="24"/>
  <c r="BL63" i="24"/>
  <c r="BJ26" i="25"/>
  <c r="BF49" i="25"/>
  <c r="BB70" i="25"/>
  <c r="BL70" i="25"/>
  <c r="BJ16" i="25"/>
  <c r="BJ35" i="25"/>
  <c r="BJ55" i="25"/>
  <c r="BL35" i="25"/>
  <c r="BL22" i="25"/>
  <c r="BF36" i="25"/>
  <c r="BD55" i="25"/>
  <c r="BF16" i="25"/>
  <c r="BF40" i="25"/>
  <c r="BF39" i="25"/>
  <c r="AX52" i="26"/>
  <c r="BH53" i="26"/>
  <c r="BJ23" i="26"/>
  <c r="BL41" i="26"/>
  <c r="BL44" i="26"/>
  <c r="AV20" i="26"/>
  <c r="BF21" i="26"/>
  <c r="BL27" i="26"/>
  <c r="BF47" i="26"/>
  <c r="AT57" i="26"/>
  <c r="BD58" i="26"/>
  <c r="BD17" i="27"/>
  <c r="BL21" i="27"/>
  <c r="BD44" i="27"/>
  <c r="BJ12" i="27"/>
  <c r="BL20" i="27"/>
  <c r="BD36" i="27"/>
  <c r="BH64" i="27"/>
  <c r="BF14" i="27"/>
  <c r="BF23" i="27"/>
  <c r="BL37" i="27"/>
  <c r="BJ41" i="27"/>
  <c r="BD17" i="28"/>
  <c r="BH16" i="28"/>
  <c r="BJ57" i="28"/>
  <c r="BL60" i="28"/>
  <c r="BJ31" i="28"/>
  <c r="AV42" i="28"/>
  <c r="BF42" i="28"/>
  <c r="BL30" i="28"/>
  <c r="BH40" i="28"/>
  <c r="BH63" i="28"/>
  <c r="BL15" i="28"/>
  <c r="BD55" i="28"/>
  <c r="BJ60" i="28"/>
  <c r="BD24" i="21"/>
  <c r="BJ23" i="16"/>
  <c r="BF34" i="13"/>
  <c r="AZ45" i="22"/>
  <c r="BJ45" i="22"/>
  <c r="BF20" i="17"/>
  <c r="BE57" i="11"/>
  <c r="AV49" i="26"/>
  <c r="BF49" i="26"/>
  <c r="BF44" i="15"/>
  <c r="BD13" i="26"/>
  <c r="AW18" i="13"/>
  <c r="BG18" i="13"/>
  <c r="BJ25" i="11"/>
  <c r="AX46" i="21"/>
  <c r="BH46" i="21"/>
  <c r="BK31" i="13"/>
  <c r="BD38" i="28"/>
  <c r="BL38" i="28"/>
  <c r="BI14" i="24"/>
  <c r="BA66" i="18"/>
  <c r="BK66" i="18"/>
  <c r="BF24" i="20"/>
  <c r="BE23" i="24"/>
  <c r="AY26" i="16"/>
  <c r="BI26" i="16"/>
  <c r="BK26" i="11"/>
  <c r="BE37" i="28"/>
  <c r="AU59" i="20"/>
  <c r="BE60" i="20"/>
  <c r="BF63" i="12"/>
  <c r="AY51" i="24"/>
  <c r="BI52" i="24"/>
  <c r="BH21" i="22"/>
  <c r="BH42" i="16"/>
  <c r="BH27" i="15"/>
  <c r="BL16" i="18"/>
  <c r="AZ46" i="26"/>
  <c r="BJ47" i="26"/>
  <c r="BF46" i="23"/>
  <c r="BF45" i="17"/>
  <c r="BF36" i="26"/>
  <c r="AZ67" i="20"/>
  <c r="BJ68" i="20"/>
  <c r="AX65" i="25"/>
  <c r="BH66" i="25"/>
  <c r="BE22" i="24"/>
  <c r="BF36" i="28"/>
  <c r="BI39" i="14"/>
  <c r="BL16" i="23"/>
  <c r="BF33" i="15"/>
  <c r="BJ13" i="28"/>
  <c r="BG22" i="21"/>
  <c r="BG57" i="18"/>
  <c r="BG50" i="17"/>
  <c r="BG22" i="24"/>
  <c r="BM42" i="15"/>
  <c r="BK29" i="13"/>
  <c r="BG22" i="20"/>
  <c r="BH36" i="22"/>
  <c r="BJ50" i="12"/>
  <c r="BJ11" i="15"/>
  <c r="BF11" i="17"/>
  <c r="BJ11" i="18"/>
  <c r="L8" i="18" s="1"/>
  <c r="AV59" i="27"/>
  <c r="AT33" i="28"/>
  <c r="BF11" i="12"/>
  <c r="BK11" i="28"/>
  <c r="BG11" i="15"/>
  <c r="BG11" i="14"/>
  <c r="BE11" i="28"/>
  <c r="AZ11" i="22"/>
  <c r="BJ11" i="22"/>
  <c r="BJ11" i="19"/>
  <c r="BA56" i="14"/>
  <c r="BF11" i="27"/>
  <c r="BF11" i="14"/>
  <c r="BI11" i="24"/>
  <c r="AT34" i="18"/>
  <c r="AT58" i="19"/>
  <c r="AV58" i="22"/>
  <c r="BI11" i="26"/>
  <c r="BG11" i="11"/>
  <c r="I8" i="11" s="1"/>
  <c r="BJ11" i="17"/>
  <c r="BH11" i="17"/>
  <c r="BF11" i="24"/>
  <c r="BJ11" i="27"/>
  <c r="AV45" i="23"/>
  <c r="BD11" i="25"/>
  <c r="BH11" i="25"/>
  <c r="BE11" i="11"/>
  <c r="G8" i="11" s="1"/>
  <c r="BH11" i="12"/>
  <c r="BH11" i="16"/>
  <c r="BJ11" i="20"/>
  <c r="BF11" i="21"/>
  <c r="BH11" i="21"/>
  <c r="BF11" i="22"/>
  <c r="AX42" i="23"/>
  <c r="AV57" i="26"/>
  <c r="BB62" i="27"/>
  <c r="BM11" i="28"/>
  <c r="BG11" i="28"/>
  <c r="BK11" i="11"/>
  <c r="M8" i="11" s="1"/>
  <c r="AU11" i="18"/>
  <c r="BE11" i="18"/>
  <c r="G8" i="18" s="1"/>
  <c r="AT34" i="13"/>
  <c r="BD11" i="16"/>
  <c r="BH11" i="23"/>
  <c r="BF11" i="19"/>
  <c r="AT35" i="13"/>
  <c r="BH11" i="15"/>
  <c r="BF11" i="16"/>
  <c r="BL11" i="23"/>
  <c r="BJ11" i="25"/>
  <c r="BH11" i="18"/>
  <c r="J8" i="18" s="1"/>
  <c r="BH11" i="13"/>
  <c r="BL11" i="13"/>
  <c r="BF11" i="20"/>
  <c r="BF11" i="28"/>
  <c r="BL11" i="28"/>
  <c r="BD11" i="12"/>
  <c r="BL11" i="15"/>
  <c r="BH11" i="26"/>
  <c r="BH11" i="28"/>
  <c r="BL11" i="21"/>
  <c r="BG11" i="26"/>
  <c r="BD11" i="24"/>
  <c r="AV33" i="20"/>
  <c r="AX66" i="25"/>
  <c r="AW38" i="24"/>
  <c r="AX68" i="20"/>
  <c r="BD11" i="26"/>
  <c r="BD11" i="18"/>
  <c r="F8" i="18" s="1"/>
  <c r="BD11" i="17"/>
  <c r="BA65" i="18"/>
  <c r="BB32" i="18"/>
  <c r="AZ20" i="20"/>
  <c r="AT56" i="18"/>
  <c r="AV44" i="17"/>
  <c r="BD11" i="22"/>
  <c r="BD11" i="19"/>
  <c r="BD11" i="20"/>
  <c r="BD11" i="27"/>
  <c r="BD11" i="23"/>
  <c r="BD11" i="21"/>
  <c r="BD11" i="13"/>
  <c r="AX41" i="16"/>
  <c r="BD11" i="28"/>
  <c r="BD11" i="14"/>
  <c r="BB43" i="14"/>
  <c r="AT14" i="12"/>
  <c r="BA36" i="23"/>
  <c r="AV49" i="20"/>
  <c r="AZ50" i="24"/>
  <c r="BB22" i="15"/>
  <c r="BB67" i="20"/>
  <c r="AZ16" i="22"/>
  <c r="AW24" i="24"/>
  <c r="AV50" i="24"/>
  <c r="BB62" i="28"/>
  <c r="AV45" i="17"/>
  <c r="AV57" i="21"/>
  <c r="AZ15" i="22"/>
  <c r="BB13" i="24"/>
  <c r="AX56" i="26"/>
  <c r="BB35" i="28"/>
  <c r="AT56" i="16"/>
  <c r="AV58" i="21"/>
  <c r="AV65" i="21"/>
  <c r="BB68" i="23"/>
  <c r="AT34" i="25"/>
  <c r="AT32" i="23"/>
  <c r="AX50" i="22"/>
  <c r="AZ46" i="24"/>
  <c r="AZ61" i="24"/>
  <c r="BB46" i="27"/>
  <c r="AZ47" i="12"/>
  <c r="AW49" i="26"/>
  <c r="BB27" i="13"/>
  <c r="BB62" i="15"/>
  <c r="AW40" i="17"/>
  <c r="AX46" i="24"/>
  <c r="AT41" i="21"/>
  <c r="AV57" i="15"/>
  <c r="AT29" i="18"/>
  <c r="AZ51" i="19"/>
  <c r="AX24" i="21"/>
  <c r="AX57" i="26"/>
  <c r="AV25" i="18"/>
  <c r="BB15" i="26"/>
  <c r="AX21" i="24"/>
  <c r="AX35" i="16"/>
  <c r="AW69" i="24"/>
  <c r="AT66" i="25"/>
  <c r="AV62" i="12"/>
  <c r="AV35" i="26"/>
  <c r="AV28" i="20"/>
  <c r="AV65" i="18"/>
  <c r="BB14" i="24"/>
  <c r="AV50" i="27"/>
  <c r="AZ47" i="26"/>
  <c r="AT18" i="17"/>
  <c r="AV35" i="22"/>
  <c r="BB12" i="14"/>
  <c r="AZ34" i="16"/>
  <c r="BB57" i="26"/>
  <c r="AW43" i="15"/>
  <c r="AT39" i="13"/>
  <c r="AW24" i="20"/>
  <c r="BA20" i="24"/>
  <c r="AZ54" i="27"/>
  <c r="AT37" i="28"/>
  <c r="AZ55" i="16"/>
  <c r="BA69" i="24"/>
  <c r="AZ69" i="24"/>
  <c r="BB58" i="26"/>
  <c r="AZ20" i="11"/>
  <c r="AT14" i="24"/>
  <c r="BA42" i="11"/>
  <c r="AU53" i="19"/>
  <c r="AT27" i="28"/>
  <c r="AV43" i="16"/>
  <c r="AW47" i="23"/>
  <c r="AV69" i="23"/>
  <c r="BA30" i="16"/>
  <c r="AW13" i="26"/>
  <c r="AV59" i="12"/>
  <c r="AZ56" i="26"/>
  <c r="AT24" i="21"/>
  <c r="AV35" i="13"/>
  <c r="AU11" i="28"/>
  <c r="AT56" i="21"/>
  <c r="AV42" i="15"/>
  <c r="AV58" i="27"/>
  <c r="AW15" i="28"/>
  <c r="AV60" i="26"/>
  <c r="AT44" i="16"/>
  <c r="AW33" i="28"/>
  <c r="AV39" i="27"/>
  <c r="AV44" i="16"/>
  <c r="AX57" i="19"/>
  <c r="AT34" i="15"/>
  <c r="AX11" i="28"/>
  <c r="AZ65" i="21"/>
  <c r="AY45" i="28"/>
  <c r="BB51" i="16"/>
  <c r="AX59" i="17"/>
  <c r="AT23" i="24"/>
  <c r="AZ42" i="24"/>
  <c r="AZ50" i="28"/>
  <c r="AV45" i="16"/>
  <c r="AV39" i="21"/>
  <c r="AY27" i="20"/>
  <c r="AZ47" i="23"/>
  <c r="AT25" i="24"/>
  <c r="AV53" i="25"/>
  <c r="AT39" i="27"/>
  <c r="AW49" i="12"/>
  <c r="AX43" i="15"/>
  <c r="BB53" i="19"/>
  <c r="BA40" i="20"/>
  <c r="AT44" i="22"/>
  <c r="BB66" i="23"/>
  <c r="AT66" i="28"/>
  <c r="BB52" i="16"/>
  <c r="AV30" i="13"/>
  <c r="BB47" i="13"/>
  <c r="AT25" i="15"/>
  <c r="AZ66" i="22"/>
  <c r="BB40" i="25"/>
  <c r="AT13" i="28"/>
  <c r="AX51" i="28"/>
  <c r="BB33" i="28"/>
  <c r="AX31" i="13"/>
  <c r="AN14" i="11"/>
  <c r="AX22" i="17"/>
  <c r="AV45" i="21"/>
  <c r="AZ16" i="14"/>
  <c r="AT43" i="16"/>
  <c r="BB57" i="16"/>
  <c r="AY60" i="14"/>
  <c r="BB42" i="15"/>
  <c r="AT33" i="17"/>
  <c r="BB31" i="18"/>
  <c r="AX50" i="24"/>
  <c r="AZ17" i="25"/>
  <c r="AX43" i="26"/>
  <c r="AU14" i="28"/>
  <c r="AX40" i="15"/>
  <c r="AX23" i="17"/>
  <c r="AX27" i="18"/>
  <c r="AY43" i="26"/>
  <c r="BB50" i="27"/>
  <c r="AP42" i="11"/>
  <c r="AV52" i="14"/>
  <c r="AX56" i="14"/>
  <c r="AX54" i="18"/>
  <c r="BA15" i="28"/>
  <c r="BB66" i="27"/>
  <c r="AV62" i="24"/>
  <c r="AT61" i="26"/>
  <c r="AX39" i="14"/>
  <c r="AT32" i="28"/>
  <c r="AV26" i="18"/>
  <c r="AW63" i="13"/>
  <c r="AT17" i="16"/>
  <c r="AT67" i="21"/>
  <c r="AT24" i="24"/>
  <c r="AU28" i="11"/>
  <c r="BB43" i="15"/>
  <c r="AZ31" i="18"/>
  <c r="AT39" i="12"/>
  <c r="AY15" i="15"/>
  <c r="AU17" i="17"/>
  <c r="BB19" i="17"/>
  <c r="AX39" i="21"/>
  <c r="AU11" i="24"/>
  <c r="BB46" i="13"/>
  <c r="AZ64" i="18"/>
  <c r="AZ59" i="12"/>
  <c r="AT29" i="17"/>
  <c r="AV53" i="18"/>
  <c r="BB54" i="19"/>
  <c r="AT59" i="20"/>
  <c r="AW48" i="20"/>
  <c r="BB41" i="25"/>
  <c r="AT53" i="25"/>
  <c r="BC44" i="15"/>
  <c r="AZ44" i="21"/>
  <c r="AV58" i="18"/>
  <c r="AW58" i="21"/>
  <c r="AV59" i="26"/>
  <c r="AX16" i="18"/>
  <c r="BA17" i="18"/>
  <c r="AV48" i="26"/>
  <c r="AZ53" i="23"/>
  <c r="AV24" i="25"/>
  <c r="AT36" i="28"/>
  <c r="AY59" i="17"/>
  <c r="AT39" i="21"/>
  <c r="AX21" i="22"/>
  <c r="AW14" i="14"/>
  <c r="AJ52" i="11"/>
  <c r="AX11" i="11"/>
  <c r="AV12" i="26"/>
  <c r="AV59" i="21"/>
  <c r="AU53" i="25"/>
  <c r="AV34" i="15"/>
  <c r="BB61" i="14"/>
  <c r="AT24" i="16"/>
  <c r="AZ32" i="17"/>
  <c r="AY67" i="21"/>
  <c r="AW12" i="26"/>
  <c r="AW68" i="20"/>
  <c r="AV30" i="22"/>
  <c r="BB44" i="15"/>
  <c r="AV67" i="20"/>
  <c r="AV23" i="25"/>
  <c r="AT41" i="26"/>
  <c r="AX43" i="28"/>
  <c r="AR64" i="11"/>
  <c r="AW58" i="18"/>
  <c r="BC36" i="28"/>
  <c r="AT13" i="19"/>
  <c r="AX55" i="28"/>
  <c r="AZ57" i="25"/>
  <c r="AV36" i="13"/>
  <c r="BB18" i="18"/>
  <c r="AY14" i="24"/>
  <c r="AL54" i="11"/>
  <c r="BC22" i="15"/>
  <c r="AW24" i="16"/>
  <c r="AY16" i="18"/>
  <c r="AX60" i="26"/>
  <c r="BB58" i="12"/>
  <c r="AV55" i="16"/>
  <c r="BB14" i="17"/>
  <c r="AV31" i="22"/>
  <c r="AV62" i="27"/>
  <c r="BB60" i="14"/>
  <c r="AT23" i="16"/>
  <c r="AT54" i="19"/>
  <c r="AZ11" i="19"/>
  <c r="BB58" i="27"/>
  <c r="AX25" i="22"/>
  <c r="AV43" i="26"/>
  <c r="AX61" i="26"/>
  <c r="AY41" i="11"/>
  <c r="BA21" i="18"/>
  <c r="BC15" i="12"/>
  <c r="BA60" i="14"/>
  <c r="AU14" i="24"/>
  <c r="AW11" i="14"/>
  <c r="AV19" i="25"/>
  <c r="BB61" i="26"/>
  <c r="AV57" i="18"/>
  <c r="BB69" i="20"/>
  <c r="AJ43" i="11"/>
  <c r="AY35" i="23"/>
  <c r="AW13" i="15"/>
  <c r="AX46" i="26"/>
  <c r="AT36" i="20"/>
  <c r="BA26" i="11"/>
  <c r="AZ20" i="18"/>
  <c r="AZ27" i="11"/>
  <c r="AX46" i="20"/>
  <c r="AV47" i="23"/>
  <c r="AU23" i="24"/>
  <c r="AX41" i="18"/>
  <c r="AY46" i="21"/>
  <c r="BA44" i="21"/>
  <c r="AT47" i="28"/>
  <c r="AR53" i="11"/>
  <c r="AV35" i="23"/>
  <c r="AV57" i="25"/>
  <c r="BA55" i="16"/>
  <c r="AZ27" i="18"/>
  <c r="AU24" i="15"/>
  <c r="BB37" i="28"/>
  <c r="AT57" i="16"/>
  <c r="AV15" i="28"/>
  <c r="AJ47" i="11"/>
  <c r="BB40" i="20"/>
  <c r="AZ21" i="24"/>
  <c r="AZ40" i="25"/>
  <c r="AT57" i="25"/>
  <c r="BA25" i="15"/>
  <c r="BB48" i="16"/>
  <c r="AV24" i="20"/>
  <c r="AT39" i="26"/>
  <c r="AT25" i="18"/>
  <c r="AX41" i="26"/>
  <c r="AY14" i="15"/>
  <c r="AT64" i="18"/>
  <c r="AX41" i="23"/>
  <c r="AU23" i="25"/>
  <c r="BA30" i="24"/>
  <c r="AW41" i="14"/>
  <c r="AZ42" i="17"/>
  <c r="BC37" i="28"/>
  <c r="AX45" i="21"/>
  <c r="AZ26" i="11"/>
  <c r="AX53" i="21"/>
  <c r="AX64" i="23"/>
  <c r="BB55" i="24"/>
  <c r="AT56" i="27"/>
  <c r="AN25" i="11"/>
  <c r="AZ54" i="13"/>
  <c r="AZ56" i="14"/>
  <c r="AL55" i="11"/>
  <c r="AN32" i="11"/>
  <c r="J29" i="11" s="1"/>
  <c r="AT43" i="14"/>
  <c r="AX21" i="17"/>
  <c r="BB58" i="18"/>
  <c r="AT49" i="20"/>
  <c r="AZ35" i="28"/>
  <c r="AY25" i="11"/>
  <c r="AT44" i="14"/>
  <c r="AX54" i="17"/>
  <c r="AZ54" i="19"/>
  <c r="AX63" i="17"/>
  <c r="BB59" i="18"/>
  <c r="AZ36" i="23"/>
  <c r="AR54" i="11"/>
  <c r="AZ22" i="18"/>
  <c r="AR57" i="11"/>
  <c r="AT63" i="16"/>
  <c r="BB47" i="17"/>
  <c r="BA17" i="21"/>
  <c r="AZ21" i="18"/>
  <c r="AZ60" i="14"/>
  <c r="AZ44" i="22"/>
  <c r="AX24" i="24"/>
  <c r="BB11" i="28"/>
  <c r="AJ34" i="11"/>
  <c r="F29" i="11" s="1"/>
  <c r="AR47" i="11"/>
  <c r="AV63" i="13"/>
  <c r="AV58" i="16"/>
  <c r="AT54" i="17"/>
  <c r="BB47" i="21"/>
  <c r="AX56" i="21"/>
  <c r="AZ21" i="25"/>
  <c r="BC38" i="28"/>
  <c r="AX45" i="22"/>
  <c r="BA22" i="18"/>
  <c r="AZ45" i="18"/>
  <c r="AX15" i="21"/>
  <c r="BB50" i="16"/>
  <c r="AY45" i="22"/>
  <c r="AT34" i="21"/>
  <c r="AZ62" i="28"/>
  <c r="AU23" i="15"/>
  <c r="AV28" i="24"/>
  <c r="AY25" i="21"/>
  <c r="AT57" i="19"/>
  <c r="AV52" i="21"/>
  <c r="AU37" i="28"/>
  <c r="AZ40" i="20"/>
  <c r="AT65" i="21"/>
  <c r="AX66" i="26"/>
  <c r="AV50" i="28"/>
  <c r="BA12" i="28"/>
  <c r="BB41" i="20"/>
  <c r="AX44" i="28"/>
  <c r="BB35" i="20"/>
  <c r="AV38" i="24"/>
  <c r="AZ25" i="11"/>
  <c r="BB40" i="28"/>
  <c r="AV45" i="22"/>
  <c r="AN15" i="11"/>
  <c r="AV33" i="28"/>
  <c r="AV53" i="20"/>
  <c r="BB57" i="20"/>
  <c r="AX14" i="24"/>
  <c r="AZ55" i="25"/>
  <c r="AV24" i="16"/>
  <c r="AV43" i="15"/>
  <c r="BB36" i="28"/>
  <c r="AU49" i="21"/>
  <c r="AX46" i="27"/>
  <c r="BB45" i="27"/>
  <c r="AW20" i="23"/>
  <c r="AT44" i="21"/>
  <c r="AZ65" i="18"/>
  <c r="AS38" i="11"/>
  <c r="O35" i="11" s="1"/>
  <c r="AQ40" i="11"/>
  <c r="M37" i="11" s="1"/>
  <c r="AO38" i="11"/>
  <c r="AO40" i="11"/>
  <c r="K37" i="11" s="1"/>
  <c r="AK30" i="11"/>
  <c r="G27" i="11" s="1"/>
  <c r="AM23" i="11"/>
  <c r="I20" i="11" s="1"/>
  <c r="AT56" i="20"/>
  <c r="AT35" i="23"/>
  <c r="BB61" i="28"/>
  <c r="AM38" i="11"/>
  <c r="I35" i="11" s="1"/>
  <c r="AM37" i="11"/>
  <c r="I34" i="11" s="1"/>
  <c r="AK40" i="11"/>
  <c r="G37" i="11" s="1"/>
  <c r="AM31" i="11"/>
  <c r="I28" i="11" s="1"/>
  <c r="AO23" i="11"/>
  <c r="K20" i="11" s="1"/>
  <c r="AZ59" i="28"/>
  <c r="AK35" i="11"/>
  <c r="G32" i="11" s="1"/>
  <c r="BA20" i="18"/>
  <c r="AS30" i="11"/>
  <c r="O27" i="11" s="1"/>
  <c r="AO31" i="11"/>
  <c r="AQ16" i="11"/>
  <c r="AQ30" i="11"/>
  <c r="M27" i="11" s="1"/>
  <c r="AM16" i="11"/>
  <c r="I13" i="11" s="1"/>
  <c r="AV51" i="19"/>
  <c r="AV50" i="21"/>
  <c r="AZ68" i="27"/>
  <c r="AX15" i="15"/>
  <c r="AO37" i="11"/>
  <c r="K34" i="11" s="1"/>
  <c r="AK31" i="11"/>
  <c r="G28" i="11" s="1"/>
  <c r="AM24" i="11"/>
  <c r="AQ37" i="11"/>
  <c r="M34" i="11" s="1"/>
  <c r="AM17" i="11"/>
  <c r="AK17" i="11"/>
  <c r="BB53" i="28"/>
  <c r="AS31" i="11"/>
  <c r="O28" i="11" s="1"/>
  <c r="AK37" i="11"/>
  <c r="AQ31" i="11"/>
  <c r="M28" i="11" s="1"/>
  <c r="AS17" i="11"/>
  <c r="AV11" i="12"/>
  <c r="AY24" i="24"/>
  <c r="AO17" i="11"/>
  <c r="AQ19" i="11"/>
  <c r="AM30" i="11"/>
  <c r="AK16" i="11"/>
  <c r="G13" i="11" s="1"/>
  <c r="AK39" i="11"/>
  <c r="G36" i="11" s="1"/>
  <c r="AJ39" i="11"/>
  <c r="AW30" i="13"/>
  <c r="AS24" i="11"/>
  <c r="AO30" i="11"/>
  <c r="K27" i="11" s="1"/>
  <c r="BB56" i="17"/>
  <c r="AX13" i="14"/>
  <c r="AT11" i="24"/>
  <c r="AO35" i="11"/>
  <c r="AQ24" i="11"/>
  <c r="M21" i="11" s="1"/>
  <c r="AQ34" i="11"/>
  <c r="M31" i="11" s="1"/>
  <c r="BB65" i="12"/>
  <c r="AK23" i="11"/>
  <c r="AU27" i="24"/>
  <c r="AK38" i="11"/>
  <c r="G35" i="11" s="1"/>
  <c r="AW58" i="12"/>
  <c r="AW59" i="12"/>
  <c r="AS23" i="11"/>
  <c r="AZ57" i="26"/>
  <c r="AX61" i="16"/>
  <c r="AV45" i="20"/>
  <c r="BB68" i="26"/>
  <c r="AZ35" i="14"/>
  <c r="AT51" i="17"/>
  <c r="AX65" i="24"/>
  <c r="BB49" i="20"/>
  <c r="AX54" i="26"/>
  <c r="BB16" i="21"/>
  <c r="AW34" i="15"/>
  <c r="AW33" i="15"/>
  <c r="BB69" i="19"/>
  <c r="AX52" i="18"/>
  <c r="AX52" i="25"/>
  <c r="BB50" i="17"/>
  <c r="AT64" i="22"/>
  <c r="AY50" i="26"/>
  <c r="AT57" i="15"/>
  <c r="AT58" i="15"/>
  <c r="AZ18" i="22"/>
  <c r="AV44" i="22"/>
  <c r="BB46" i="28"/>
  <c r="AV15" i="15"/>
  <c r="BB34" i="25"/>
  <c r="BB52" i="14"/>
  <c r="AV46" i="26"/>
  <c r="AZ21" i="16"/>
  <c r="AV38" i="14"/>
  <c r="AT63" i="24"/>
  <c r="AV47" i="19"/>
  <c r="BB60" i="27"/>
  <c r="AX61" i="28"/>
  <c r="AX63" i="20"/>
  <c r="AT49" i="24"/>
  <c r="AZ50" i="12"/>
  <c r="BB39" i="27"/>
  <c r="AV69" i="28"/>
  <c r="BB68" i="16"/>
  <c r="AT19" i="21"/>
  <c r="AZ33" i="23"/>
  <c r="AX47" i="23"/>
  <c r="BB43" i="28"/>
  <c r="AV54" i="17"/>
  <c r="AV63" i="25"/>
  <c r="AZ31" i="26"/>
  <c r="AT44" i="26"/>
  <c r="AT64" i="27"/>
  <c r="AT57" i="24"/>
  <c r="AZ46" i="16"/>
  <c r="AT67" i="24"/>
  <c r="AT65" i="25"/>
  <c r="AZ59" i="23"/>
  <c r="AZ55" i="11"/>
  <c r="AV48" i="15"/>
  <c r="AZ54" i="16"/>
  <c r="AV47" i="27"/>
  <c r="BB41" i="28"/>
  <c r="BB47" i="16"/>
  <c r="AV69" i="19"/>
  <c r="BB55" i="16"/>
  <c r="AV51" i="18"/>
  <c r="AZ66" i="23"/>
  <c r="AX44" i="23"/>
  <c r="AZ46" i="23"/>
  <c r="AX59" i="28"/>
  <c r="AV39" i="28"/>
  <c r="AV64" i="12"/>
  <c r="BB56" i="19"/>
  <c r="AT56" i="19"/>
  <c r="AZ43" i="17"/>
  <c r="AX63" i="21"/>
  <c r="AV33" i="22"/>
  <c r="AT48" i="26"/>
  <c r="AZ69" i="26"/>
  <c r="AZ35" i="26"/>
  <c r="AZ63" i="26"/>
  <c r="AY13" i="26"/>
  <c r="AX35" i="26"/>
  <c r="AX24" i="26"/>
  <c r="AX49" i="26"/>
  <c r="AV27" i="26"/>
  <c r="AV15" i="26"/>
  <c r="AT63" i="26"/>
  <c r="AU51" i="15"/>
  <c r="AY40" i="20"/>
  <c r="AX65" i="20"/>
  <c r="AX29" i="20"/>
  <c r="BC44" i="20"/>
  <c r="AZ43" i="21"/>
  <c r="AT41" i="25"/>
  <c r="AU56" i="27"/>
  <c r="BA57" i="27"/>
  <c r="AY30" i="27"/>
  <c r="AV21" i="28"/>
  <c r="AZ68" i="12"/>
  <c r="AU61" i="13"/>
  <c r="AV50" i="15"/>
  <c r="AV51" i="16"/>
  <c r="AZ45" i="20"/>
  <c r="AT46" i="21"/>
  <c r="BC26" i="20"/>
  <c r="BB44" i="20"/>
  <c r="AY52" i="22"/>
  <c r="AT36" i="27"/>
  <c r="AT48" i="27"/>
  <c r="AZ63" i="25"/>
  <c r="AT42" i="28"/>
  <c r="BB54" i="13"/>
  <c r="BC61" i="17"/>
  <c r="AW69" i="23"/>
  <c r="AU63" i="26"/>
  <c r="AY35" i="28"/>
  <c r="AW16" i="12"/>
  <c r="AW46" i="13"/>
  <c r="AU57" i="19"/>
  <c r="BC34" i="20"/>
  <c r="AV38" i="22"/>
  <c r="AT54" i="23"/>
  <c r="AY47" i="23"/>
  <c r="AT36" i="26"/>
  <c r="BB43" i="26"/>
  <c r="BA65" i="26"/>
  <c r="AY15" i="27"/>
  <c r="AV49" i="27"/>
  <c r="AV36" i="27"/>
  <c r="AY46" i="27"/>
  <c r="BA16" i="14"/>
  <c r="BB35" i="13"/>
  <c r="BB49" i="13"/>
  <c r="BA43" i="21"/>
  <c r="AW62" i="21"/>
  <c r="BB65" i="20"/>
  <c r="AT56" i="22"/>
  <c r="BA57" i="22"/>
  <c r="AX53" i="23"/>
  <c r="AU36" i="26"/>
  <c r="BA69" i="26"/>
  <c r="AT46" i="26"/>
  <c r="AW49" i="27"/>
  <c r="AT52" i="28"/>
  <c r="BA27" i="11"/>
  <c r="BA20" i="11"/>
  <c r="BB36" i="12"/>
  <c r="AT59" i="12"/>
  <c r="AW66" i="17"/>
  <c r="AT36" i="18"/>
  <c r="AY36" i="21"/>
  <c r="AT57" i="21"/>
  <c r="AY55" i="21"/>
  <c r="AV62" i="21"/>
  <c r="BC67" i="21"/>
  <c r="BA51" i="22"/>
  <c r="AT59" i="26"/>
  <c r="BA49" i="27"/>
  <c r="AV69" i="27"/>
  <c r="AY39" i="15"/>
  <c r="AU39" i="15"/>
  <c r="AX39" i="15"/>
  <c r="AT39" i="15"/>
  <c r="AW24" i="15"/>
  <c r="BA60" i="15"/>
  <c r="BB59" i="15"/>
  <c r="AY62" i="15"/>
  <c r="AW67" i="15"/>
  <c r="AX49" i="28"/>
  <c r="BC46" i="28"/>
  <c r="BC40" i="28"/>
  <c r="BC29" i="28"/>
  <c r="AV56" i="28"/>
  <c r="AY59" i="28"/>
  <c r="AU52" i="28"/>
  <c r="BA20" i="16"/>
  <c r="AW19" i="17"/>
  <c r="AW18" i="17"/>
  <c r="AR11" i="11"/>
  <c r="AY43" i="13"/>
  <c r="AV61" i="14"/>
  <c r="AY52" i="18"/>
  <c r="AV64" i="21"/>
  <c r="BA66" i="23"/>
  <c r="BA40" i="24"/>
  <c r="AZ58" i="24"/>
  <c r="AY67" i="24"/>
  <c r="BA63" i="25"/>
  <c r="AV55" i="26"/>
  <c r="BB60" i="26"/>
  <c r="BC45" i="27"/>
  <c r="AW43" i="27"/>
  <c r="AZ20" i="16"/>
  <c r="AV19" i="17"/>
  <c r="AW15" i="15"/>
  <c r="AP57" i="11"/>
  <c r="BA56" i="11"/>
  <c r="AU51" i="12"/>
  <c r="AU68" i="13"/>
  <c r="AT41" i="18"/>
  <c r="AX34" i="19"/>
  <c r="BB51" i="22"/>
  <c r="AT44" i="25"/>
  <c r="AW55" i="26"/>
  <c r="AZ52" i="27"/>
  <c r="AV67" i="28"/>
  <c r="AT51" i="28"/>
  <c r="AU68" i="28"/>
  <c r="AX15" i="19"/>
  <c r="AT49" i="26"/>
  <c r="AR12" i="11"/>
  <c r="BC11" i="11"/>
  <c r="BA22" i="16"/>
  <c r="AJ14" i="11"/>
  <c r="AP38" i="11"/>
  <c r="BC51" i="18"/>
  <c r="BC60" i="27"/>
  <c r="BA46" i="16"/>
  <c r="BA45" i="16"/>
  <c r="AR16" i="11"/>
  <c r="AZ22" i="16"/>
  <c r="AZ62" i="14"/>
  <c r="AZ61" i="14"/>
  <c r="AJ11" i="11"/>
  <c r="AT65" i="16"/>
  <c r="AX43" i="20"/>
  <c r="AU64" i="27"/>
  <c r="AY68" i="28"/>
  <c r="AV24" i="24"/>
  <c r="AP48" i="11"/>
  <c r="AZ27" i="13"/>
  <c r="AU33" i="24"/>
  <c r="AZ54" i="17"/>
  <c r="AU48" i="19"/>
  <c r="BB35" i="25"/>
  <c r="BC35" i="26"/>
  <c r="AX39" i="28"/>
  <c r="BA59" i="28"/>
  <c r="AW53" i="21"/>
  <c r="AV44" i="28"/>
  <c r="AL43" i="11"/>
  <c r="AV23" i="13"/>
  <c r="BA27" i="13"/>
  <c r="AW38" i="14"/>
  <c r="AW39" i="14"/>
  <c r="AL36" i="11"/>
  <c r="AT34" i="24"/>
  <c r="AJ12" i="11"/>
  <c r="BB69" i="12"/>
  <c r="AX66" i="16"/>
  <c r="AX69" i="17"/>
  <c r="BC29" i="17"/>
  <c r="AV57" i="17"/>
  <c r="AT35" i="22"/>
  <c r="AU69" i="24"/>
  <c r="AZ43" i="25"/>
  <c r="AT39" i="25"/>
  <c r="BC35" i="25"/>
  <c r="AX42" i="26"/>
  <c r="BB34" i="26"/>
  <c r="AX40" i="26"/>
  <c r="AT47" i="26"/>
  <c r="AV57" i="27"/>
  <c r="AU36" i="27"/>
  <c r="AX65" i="27"/>
  <c r="AX35" i="28"/>
  <c r="AV33" i="13"/>
  <c r="AV34" i="13"/>
  <c r="BA31" i="26"/>
  <c r="AY15" i="19"/>
  <c r="AW20" i="17"/>
  <c r="AL28" i="11"/>
  <c r="AL34" i="11"/>
  <c r="AW36" i="17"/>
  <c r="BC47" i="21"/>
  <c r="BB45" i="25"/>
  <c r="AU41" i="25"/>
  <c r="BC68" i="27"/>
  <c r="AW34" i="13"/>
  <c r="AV20" i="17"/>
  <c r="AL25" i="11"/>
  <c r="AJ48" i="11"/>
  <c r="AU47" i="11"/>
  <c r="AL53" i="11"/>
  <c r="AW53" i="11"/>
  <c r="AZ57" i="12"/>
  <c r="AT67" i="12"/>
  <c r="AX68" i="19"/>
  <c r="AX41" i="21"/>
  <c r="AT12" i="19"/>
  <c r="AT12" i="15"/>
  <c r="BB50" i="12"/>
  <c r="AZ36" i="16"/>
  <c r="AX51" i="16"/>
  <c r="BB44" i="17"/>
  <c r="AU36" i="17"/>
  <c r="AU63" i="17"/>
  <c r="BC63" i="17"/>
  <c r="AT39" i="18"/>
  <c r="BB69" i="18"/>
  <c r="AT32" i="18"/>
  <c r="BC44" i="19"/>
  <c r="BB62" i="20"/>
  <c r="AU48" i="20"/>
  <c r="AW61" i="23"/>
  <c r="AZ57" i="24"/>
  <c r="AW44" i="25"/>
  <c r="AY30" i="12"/>
  <c r="BC45" i="12"/>
  <c r="AY48" i="13"/>
  <c r="AX58" i="13"/>
  <c r="AW36" i="14"/>
  <c r="AY49" i="21"/>
  <c r="AV56" i="21"/>
  <c r="AX64" i="21"/>
  <c r="AW52" i="25"/>
  <c r="AT12" i="26"/>
  <c r="BC35" i="16"/>
  <c r="BA54" i="25"/>
  <c r="AX65" i="26"/>
  <c r="AU41" i="28"/>
  <c r="AY48" i="15"/>
  <c r="AT64" i="15"/>
  <c r="AU34" i="18"/>
  <c r="AW50" i="19"/>
  <c r="AW47" i="19"/>
  <c r="BC34" i="19"/>
  <c r="AU39" i="28"/>
  <c r="BC42" i="12"/>
  <c r="BB40" i="13"/>
  <c r="BC36" i="12"/>
  <c r="BB45" i="14"/>
  <c r="AX48" i="15"/>
  <c r="AZ34" i="15"/>
  <c r="AT60" i="15"/>
  <c r="BB53" i="15"/>
  <c r="AY42" i="15"/>
  <c r="AW50" i="15"/>
  <c r="BA53" i="17"/>
  <c r="AZ51" i="17"/>
  <c r="AT68" i="17"/>
  <c r="AU41" i="19"/>
  <c r="AT48" i="19"/>
  <c r="AW66" i="20"/>
  <c r="AW61" i="20"/>
  <c r="AX69" i="23"/>
  <c r="AZ67" i="23"/>
  <c r="AV47" i="24"/>
  <c r="AU56" i="24"/>
  <c r="AU46" i="25"/>
  <c r="BB58" i="25"/>
  <c r="AV61" i="26"/>
  <c r="BB48" i="27"/>
  <c r="AT45" i="27"/>
  <c r="AX61" i="27"/>
  <c r="AX58" i="28"/>
  <c r="AW50" i="22"/>
  <c r="AY66" i="27"/>
  <c r="AU65" i="28"/>
  <c r="BB53" i="13"/>
  <c r="BC49" i="13"/>
  <c r="BC54" i="13"/>
  <c r="AW56" i="14"/>
  <c r="BB53" i="14"/>
  <c r="AZ51" i="15"/>
  <c r="AZ67" i="16"/>
  <c r="AT43" i="17"/>
  <c r="BB34" i="17"/>
  <c r="AV42" i="19"/>
  <c r="AW64" i="19"/>
  <c r="AX48" i="21"/>
  <c r="AU49" i="20"/>
  <c r="AV42" i="22"/>
  <c r="AU48" i="23"/>
  <c r="BC64" i="24"/>
  <c r="BB56" i="25"/>
  <c r="AU44" i="25"/>
  <c r="AU69" i="26"/>
  <c r="AU60" i="26"/>
  <c r="AW43" i="12"/>
  <c r="AU69" i="14"/>
  <c r="BA55" i="14"/>
  <c r="BC68" i="14"/>
  <c r="AY64" i="16"/>
  <c r="AU30" i="17"/>
  <c r="BC42" i="17"/>
  <c r="BC39" i="17"/>
  <c r="AY35" i="17"/>
  <c r="AY50" i="18"/>
  <c r="AU59" i="18"/>
  <c r="AX52" i="19"/>
  <c r="BA69" i="19"/>
  <c r="AZ62" i="22"/>
  <c r="BB39" i="23"/>
  <c r="AT62" i="26"/>
  <c r="AU57" i="28"/>
  <c r="AX21" i="13"/>
  <c r="AX48" i="13"/>
  <c r="AY58" i="13"/>
  <c r="AY52" i="13"/>
  <c r="AV36" i="14"/>
  <c r="AU39" i="14"/>
  <c r="AT48" i="15"/>
  <c r="AU69" i="15"/>
  <c r="BC29" i="15"/>
  <c r="AU49" i="15"/>
  <c r="AU42" i="15"/>
  <c r="AV40" i="16"/>
  <c r="AX35" i="17"/>
  <c r="AT59" i="18"/>
  <c r="AV46" i="18"/>
  <c r="AV63" i="18"/>
  <c r="BC47" i="20"/>
  <c r="AX36" i="20"/>
  <c r="BC69" i="21"/>
  <c r="AV47" i="20"/>
  <c r="AT12" i="22"/>
  <c r="BA64" i="23"/>
  <c r="BB49" i="26"/>
  <c r="AU47" i="26"/>
  <c r="BB53" i="27"/>
  <c r="AV47" i="17"/>
  <c r="BC59" i="19"/>
  <c r="BC69" i="22"/>
  <c r="BA59" i="24"/>
  <c r="AV46" i="12"/>
  <c r="BC40" i="12"/>
  <c r="BA56" i="12"/>
  <c r="AT51" i="12"/>
  <c r="AT65" i="12"/>
  <c r="BB63" i="12"/>
  <c r="AV43" i="12"/>
  <c r="AW46" i="12"/>
  <c r="AZ58" i="12"/>
  <c r="AT39" i="14"/>
  <c r="AV56" i="14"/>
  <c r="BB56" i="14"/>
  <c r="AX65" i="14"/>
  <c r="AX58" i="14"/>
  <c r="AW50" i="14"/>
  <c r="AV59" i="14"/>
  <c r="AW61" i="14"/>
  <c r="AT45" i="15"/>
  <c r="AU56" i="15"/>
  <c r="BC59" i="15"/>
  <c r="BA68" i="15"/>
  <c r="AW40" i="16"/>
  <c r="BB44" i="16"/>
  <c r="BA54" i="16"/>
  <c r="BB53" i="17"/>
  <c r="BB63" i="17"/>
  <c r="BC65" i="17"/>
  <c r="BC69" i="18"/>
  <c r="AZ50" i="19"/>
  <c r="AZ69" i="19"/>
  <c r="AX17" i="19"/>
  <c r="AY55" i="20"/>
  <c r="BC48" i="20"/>
  <c r="AW43" i="22"/>
  <c r="BC45" i="22"/>
  <c r="AV21" i="23"/>
  <c r="AW67" i="23"/>
  <c r="AV66" i="24"/>
  <c r="AX60" i="24"/>
  <c r="AT47" i="23"/>
  <c r="AV53" i="21"/>
  <c r="AT68" i="12"/>
  <c r="AY47" i="13"/>
  <c r="AW68" i="13"/>
  <c r="AT42" i="14"/>
  <c r="AZ35" i="15"/>
  <c r="BB62" i="18"/>
  <c r="AU44" i="18"/>
  <c r="BA61" i="18"/>
  <c r="AT35" i="19"/>
  <c r="BA35" i="19"/>
  <c r="BC39" i="20"/>
  <c r="BC69" i="20"/>
  <c r="AT50" i="13"/>
  <c r="AT54" i="16"/>
  <c r="AV43" i="17"/>
  <c r="AW55" i="19"/>
  <c r="AZ53" i="20"/>
  <c r="AW38" i="22"/>
  <c r="AV60" i="11"/>
  <c r="AZ39" i="12"/>
  <c r="AU44" i="12"/>
  <c r="BC50" i="12"/>
  <c r="AV51" i="13"/>
  <c r="AV62" i="13"/>
  <c r="AV53" i="13"/>
  <c r="AT69" i="13"/>
  <c r="AW16" i="14"/>
  <c r="AY57" i="15"/>
  <c r="AY34" i="15"/>
  <c r="BA52" i="16"/>
  <c r="AX58" i="16"/>
  <c r="AX68" i="16"/>
  <c r="BB29" i="17"/>
  <c r="BB39" i="17"/>
  <c r="BA50" i="17"/>
  <c r="BB61" i="17"/>
  <c r="AY62" i="17"/>
  <c r="AW57" i="17"/>
  <c r="AU59" i="17"/>
  <c r="AT53" i="18"/>
  <c r="AZ34" i="19"/>
  <c r="AW69" i="19"/>
  <c r="AW44" i="20"/>
  <c r="BC57" i="20"/>
  <c r="BA55" i="20"/>
  <c r="AV67" i="21"/>
  <c r="AW47" i="20"/>
  <c r="AU64" i="22"/>
  <c r="AU68" i="22"/>
  <c r="AX52" i="22"/>
  <c r="AX39" i="23"/>
  <c r="AT67" i="23"/>
  <c r="AY69" i="23"/>
  <c r="BC60" i="26"/>
  <c r="BC34" i="14"/>
  <c r="AT43" i="15"/>
  <c r="AU59" i="12"/>
  <c r="AY62" i="13"/>
  <c r="BC56" i="13"/>
  <c r="BA46" i="14"/>
  <c r="AY47" i="14"/>
  <c r="AT58" i="14"/>
  <c r="AZ48" i="14"/>
  <c r="BB29" i="15"/>
  <c r="AY41" i="15"/>
  <c r="AY61" i="16"/>
  <c r="AY58" i="16"/>
  <c r="AZ59" i="16"/>
  <c r="AU55" i="16"/>
  <c r="AU50" i="16"/>
  <c r="AV65" i="16"/>
  <c r="AV49" i="17"/>
  <c r="BA60" i="17"/>
  <c r="BA55" i="17"/>
  <c r="BB51" i="18"/>
  <c r="AX64" i="18"/>
  <c r="BA69" i="18"/>
  <c r="AX61" i="19"/>
  <c r="BC61" i="19"/>
  <c r="AT46" i="19"/>
  <c r="BB59" i="19"/>
  <c r="AX55" i="20"/>
  <c r="AU46" i="21"/>
  <c r="BC49" i="20"/>
  <c r="AW56" i="21"/>
  <c r="BC54" i="21"/>
  <c r="BB23" i="21"/>
  <c r="AZ23" i="22"/>
  <c r="AT40" i="23"/>
  <c r="AU54" i="23"/>
  <c r="AT48" i="23"/>
  <c r="BC46" i="23"/>
  <c r="AZ60" i="23"/>
  <c r="AV40" i="24"/>
  <c r="AV60" i="24"/>
  <c r="AW59" i="24"/>
  <c r="BC68" i="24"/>
  <c r="AU67" i="24"/>
  <c r="AW48" i="24"/>
  <c r="AW67" i="24"/>
  <c r="AU37" i="25"/>
  <c r="AT51" i="25"/>
  <c r="AW61" i="25"/>
  <c r="BC68" i="25"/>
  <c r="AZ50" i="25"/>
  <c r="BA47" i="25"/>
  <c r="AW46" i="26"/>
  <c r="AW57" i="27"/>
  <c r="AZ33" i="27"/>
  <c r="AV51" i="27"/>
  <c r="AZ66" i="27"/>
  <c r="BB68" i="27"/>
  <c r="AY61" i="27"/>
  <c r="AW67" i="28"/>
  <c r="AV61" i="28"/>
  <c r="AT45" i="12"/>
  <c r="AV64" i="11"/>
  <c r="AX64" i="12"/>
  <c r="AU52" i="12"/>
  <c r="BA68" i="12"/>
  <c r="BB61" i="12"/>
  <c r="BC46" i="12"/>
  <c r="AY57" i="12"/>
  <c r="BA40" i="13"/>
  <c r="AV42" i="13"/>
  <c r="AX62" i="13"/>
  <c r="AW49" i="14"/>
  <c r="AU58" i="14"/>
  <c r="AX63" i="14"/>
  <c r="BA48" i="14"/>
  <c r="BA65" i="14"/>
  <c r="BA54" i="15"/>
  <c r="AU48" i="15"/>
  <c r="AT66" i="15"/>
  <c r="AV45" i="15"/>
  <c r="AV36" i="15"/>
  <c r="AU51" i="17"/>
  <c r="AZ35" i="17"/>
  <c r="AT62" i="18"/>
  <c r="AZ60" i="18"/>
  <c r="AY64" i="18"/>
  <c r="AU66" i="18"/>
  <c r="AZ39" i="19"/>
  <c r="BA41" i="19"/>
  <c r="AT62" i="19"/>
  <c r="AX52" i="21"/>
  <c r="BC65" i="21"/>
  <c r="AV61" i="20"/>
  <c r="BB35" i="24"/>
  <c r="AY60" i="24"/>
  <c r="BC50" i="24"/>
  <c r="BA49" i="25"/>
  <c r="AV61" i="25"/>
  <c r="BB68" i="25"/>
  <c r="BC34" i="26"/>
  <c r="AW46" i="27"/>
  <c r="BA57" i="28"/>
  <c r="BA39" i="12"/>
  <c r="AW34" i="12"/>
  <c r="AZ40" i="13"/>
  <c r="AW42" i="13"/>
  <c r="BA69" i="13"/>
  <c r="AY55" i="14"/>
  <c r="BC46" i="15"/>
  <c r="AZ45" i="15"/>
  <c r="AX57" i="15"/>
  <c r="AU66" i="15"/>
  <c r="AW45" i="15"/>
  <c r="BB47" i="15"/>
  <c r="AY54" i="15"/>
  <c r="AW50" i="16"/>
  <c r="AU65" i="16"/>
  <c r="AU41" i="16"/>
  <c r="BA35" i="17"/>
  <c r="AV41" i="18"/>
  <c r="AU46" i="18"/>
  <c r="AW61" i="18"/>
  <c r="AU62" i="18"/>
  <c r="BA60" i="18"/>
  <c r="AT39" i="19"/>
  <c r="AT41" i="20"/>
  <c r="AZ55" i="21"/>
  <c r="AY61" i="21"/>
  <c r="BB56" i="21"/>
  <c r="BB65" i="21"/>
  <c r="AY29" i="20"/>
  <c r="AY69" i="22"/>
  <c r="BB55" i="22"/>
  <c r="AW34" i="23"/>
  <c r="AY53" i="23"/>
  <c r="BB50" i="23"/>
  <c r="BA51" i="23"/>
  <c r="AY67" i="23"/>
  <c r="AV52" i="24"/>
  <c r="BB53" i="24"/>
  <c r="AU63" i="24"/>
  <c r="BB64" i="24"/>
  <c r="AZ37" i="26"/>
  <c r="AV66" i="26"/>
  <c r="BA63" i="26"/>
  <c r="AY66" i="26"/>
  <c r="AY54" i="26"/>
  <c r="AV68" i="27"/>
  <c r="AV61" i="27"/>
  <c r="AZ49" i="27"/>
  <c r="AT49" i="27"/>
  <c r="BB42" i="27"/>
  <c r="AV38" i="28"/>
  <c r="AU42" i="28"/>
  <c r="AZ57" i="28"/>
  <c r="BA51" i="28"/>
  <c r="BA62" i="28"/>
  <c r="AU67" i="28"/>
  <c r="AV57" i="28"/>
  <c r="AU56" i="28"/>
  <c r="AT65" i="28"/>
  <c r="AY40" i="28"/>
  <c r="AY34" i="17"/>
  <c r="AZ53" i="17"/>
  <c r="BB67" i="21"/>
  <c r="AW64" i="12"/>
  <c r="AV56" i="12"/>
  <c r="AV50" i="14"/>
  <c r="AV67" i="15"/>
  <c r="AX64" i="16"/>
  <c r="AU36" i="16"/>
  <c r="AT40" i="17"/>
  <c r="AT36" i="17"/>
  <c r="AW52" i="17"/>
  <c r="BA45" i="18"/>
  <c r="AW45" i="18"/>
  <c r="BB52" i="19"/>
  <c r="AV41" i="19"/>
  <c r="AY65" i="20"/>
  <c r="AX67" i="20"/>
  <c r="AT58" i="20"/>
  <c r="BC51" i="20"/>
  <c r="AZ57" i="21"/>
  <c r="AZ69" i="22"/>
  <c r="AU63" i="23"/>
  <c r="BA45" i="24"/>
  <c r="AW61" i="24"/>
  <c r="AX64" i="26"/>
  <c r="AT34" i="26"/>
  <c r="AT43" i="26"/>
  <c r="BC16" i="27"/>
  <c r="BC61" i="28"/>
  <c r="BA58" i="12"/>
  <c r="AW56" i="12"/>
  <c r="AY59" i="13"/>
  <c r="AT69" i="14"/>
  <c r="AY53" i="16"/>
  <c r="AV60" i="16"/>
  <c r="AV66" i="17"/>
  <c r="AU53" i="17"/>
  <c r="AT44" i="18"/>
  <c r="AT41" i="19"/>
  <c r="AT44" i="19"/>
  <c r="AV63" i="19"/>
  <c r="AU61" i="20"/>
  <c r="BC39" i="22"/>
  <c r="AZ65" i="22"/>
  <c r="AX49" i="23"/>
  <c r="BB41" i="26"/>
  <c r="BA68" i="28"/>
  <c r="AT20" i="16"/>
  <c r="AU43" i="17"/>
  <c r="AX50" i="18"/>
  <c r="AU65" i="19"/>
  <c r="BB34" i="28"/>
  <c r="AT43" i="28"/>
  <c r="AV34" i="12"/>
  <c r="BB57" i="12"/>
  <c r="AX57" i="12"/>
  <c r="AV56" i="13"/>
  <c r="AU41" i="14"/>
  <c r="AZ65" i="14"/>
  <c r="BA21" i="15"/>
  <c r="AX57" i="16"/>
  <c r="AX70" i="22"/>
  <c r="AX69" i="22"/>
  <c r="AU69" i="13"/>
  <c r="BB32" i="13"/>
  <c r="AW52" i="13"/>
  <c r="BC16" i="18"/>
  <c r="BA49" i="23"/>
  <c r="BA48" i="23"/>
  <c r="AX68" i="23"/>
  <c r="AX67" i="23"/>
  <c r="AT42" i="11"/>
  <c r="AV35" i="12"/>
  <c r="BC69" i="12"/>
  <c r="AZ66" i="13"/>
  <c r="BC51" i="13"/>
  <c r="AY67" i="13"/>
  <c r="AZ69" i="15"/>
  <c r="AZ68" i="15"/>
  <c r="AZ61" i="15"/>
  <c r="AZ60" i="15"/>
  <c r="BB57" i="13"/>
  <c r="BB26" i="18"/>
  <c r="AW15" i="19"/>
  <c r="AT64" i="14"/>
  <c r="AT63" i="14"/>
  <c r="BB57" i="15"/>
  <c r="BB56" i="15"/>
  <c r="AX43" i="16"/>
  <c r="AX42" i="16"/>
  <c r="AY15" i="25"/>
  <c r="AZ18" i="14"/>
  <c r="AW59" i="16"/>
  <c r="AY30" i="16"/>
  <c r="AZ46" i="17"/>
  <c r="AZ45" i="17"/>
  <c r="BA26" i="22"/>
  <c r="BA23" i="22"/>
  <c r="AX66" i="12"/>
  <c r="AV69" i="12"/>
  <c r="BC43" i="12"/>
  <c r="BB54" i="12"/>
  <c r="AU42" i="13"/>
  <c r="AZ61" i="13"/>
  <c r="AW62" i="13"/>
  <c r="AW28" i="14"/>
  <c r="BA35" i="14"/>
  <c r="AW48" i="15"/>
  <c r="AZ55" i="15"/>
  <c r="AW36" i="16"/>
  <c r="AZ49" i="16"/>
  <c r="AZ48" i="16"/>
  <c r="AW61" i="17"/>
  <c r="AW60" i="17"/>
  <c r="AV68" i="11"/>
  <c r="AU35" i="12"/>
  <c r="AT35" i="12"/>
  <c r="AY66" i="12"/>
  <c r="AU69" i="12"/>
  <c r="AT42" i="13"/>
  <c r="AT52" i="13"/>
  <c r="BA61" i="13"/>
  <c r="AU64" i="13"/>
  <c r="AV49" i="13"/>
  <c r="AX65" i="13"/>
  <c r="AX59" i="13"/>
  <c r="BC36" i="13"/>
  <c r="AY16" i="14"/>
  <c r="BB49" i="15"/>
  <c r="AZ53" i="16"/>
  <c r="AZ44" i="26"/>
  <c r="AZ43" i="26"/>
  <c r="AU36" i="28"/>
  <c r="AU35" i="28"/>
  <c r="AZ46" i="14"/>
  <c r="AT50" i="14"/>
  <c r="AZ45" i="14"/>
  <c r="BC52" i="14"/>
  <c r="AU56" i="14"/>
  <c r="BC64" i="14"/>
  <c r="AW67" i="14"/>
  <c r="BB68" i="14"/>
  <c r="AT47" i="14"/>
  <c r="AZ69" i="14"/>
  <c r="AX69" i="14"/>
  <c r="AU36" i="15"/>
  <c r="BA34" i="15"/>
  <c r="BC53" i="15"/>
  <c r="AT69" i="15"/>
  <c r="AU41" i="15"/>
  <c r="AZ47" i="15"/>
  <c r="AX54" i="15"/>
  <c r="AZ33" i="16"/>
  <c r="BC60" i="16"/>
  <c r="AW52" i="16"/>
  <c r="BC56" i="16"/>
  <c r="BC53" i="17"/>
  <c r="BA54" i="17"/>
  <c r="BC47" i="17"/>
  <c r="BC69" i="17"/>
  <c r="BC34" i="17"/>
  <c r="BC26" i="18"/>
  <c r="BA63" i="18"/>
  <c r="BA39" i="19"/>
  <c r="BA50" i="19"/>
  <c r="AU36" i="19"/>
  <c r="AV48" i="19"/>
  <c r="BA66" i="19"/>
  <c r="AV52" i="20"/>
  <c r="AY69" i="21"/>
  <c r="BC39" i="21"/>
  <c r="BC35" i="20"/>
  <c r="AW62" i="20"/>
  <c r="BB39" i="22"/>
  <c r="AT42" i="22"/>
  <c r="BA18" i="22"/>
  <c r="AU51" i="23"/>
  <c r="BB54" i="24"/>
  <c r="AV58" i="24"/>
  <c r="AZ40" i="24"/>
  <c r="AX36" i="24"/>
  <c r="AZ47" i="25"/>
  <c r="AV43" i="25"/>
  <c r="AX39" i="26"/>
  <c r="AY53" i="26"/>
  <c r="AV53" i="26"/>
  <c r="AY42" i="27"/>
  <c r="AT44" i="27"/>
  <c r="AW69" i="28"/>
  <c r="BB50" i="28"/>
  <c r="BA58" i="28"/>
  <c r="AV24" i="15"/>
  <c r="AX35" i="14"/>
  <c r="BB64" i="14"/>
  <c r="AV67" i="14"/>
  <c r="AV35" i="15"/>
  <c r="AY51" i="15"/>
  <c r="AW46" i="15"/>
  <c r="BC50" i="16"/>
  <c r="BB35" i="16"/>
  <c r="BA53" i="16"/>
  <c r="AW65" i="16"/>
  <c r="AV69" i="16"/>
  <c r="AT35" i="16"/>
  <c r="AX48" i="17"/>
  <c r="AT12" i="17"/>
  <c r="AZ34" i="17"/>
  <c r="BB65" i="17"/>
  <c r="AX41" i="17"/>
  <c r="AT65" i="17"/>
  <c r="AV61" i="17"/>
  <c r="AW47" i="17"/>
  <c r="AT49" i="17"/>
  <c r="AU30" i="18"/>
  <c r="AX68" i="18"/>
  <c r="BA51" i="18"/>
  <c r="BB63" i="18"/>
  <c r="AW29" i="19"/>
  <c r="BB64" i="19"/>
  <c r="BB58" i="19"/>
  <c r="AT42" i="19"/>
  <c r="AY57" i="19"/>
  <c r="BB43" i="19"/>
  <c r="AW62" i="19"/>
  <c r="AY68" i="19"/>
  <c r="BC69" i="19"/>
  <c r="AX67" i="19"/>
  <c r="AZ35" i="19"/>
  <c r="AW52" i="20"/>
  <c r="AU45" i="20"/>
  <c r="AT69" i="20"/>
  <c r="AX69" i="21"/>
  <c r="AZ55" i="20"/>
  <c r="BB39" i="21"/>
  <c r="AW50" i="21"/>
  <c r="AY15" i="21"/>
  <c r="BC35" i="21"/>
  <c r="AW52" i="21"/>
  <c r="BA65" i="22"/>
  <c r="BC60" i="22"/>
  <c r="AT66" i="22"/>
  <c r="AW47" i="22"/>
  <c r="AT51" i="23"/>
  <c r="BB46" i="23"/>
  <c r="BA59" i="23"/>
  <c r="BA57" i="24"/>
  <c r="AW66" i="24"/>
  <c r="BC44" i="24"/>
  <c r="AX67" i="24"/>
  <c r="BA43" i="25"/>
  <c r="AU69" i="25"/>
  <c r="AV68" i="25"/>
  <c r="AT69" i="26"/>
  <c r="AY29" i="26"/>
  <c r="BB44" i="26"/>
  <c r="AX69" i="26"/>
  <c r="BA43" i="26"/>
  <c r="AW53" i="26"/>
  <c r="AZ47" i="27"/>
  <c r="BB35" i="27"/>
  <c r="AU45" i="27"/>
  <c r="AZ57" i="27"/>
  <c r="AU47" i="18"/>
  <c r="BB68" i="19"/>
  <c r="AU39" i="19"/>
  <c r="AX52" i="20"/>
  <c r="AX36" i="21"/>
  <c r="AZ49" i="22"/>
  <c r="AW44" i="27"/>
  <c r="BC64" i="16"/>
  <c r="BB42" i="16"/>
  <c r="AZ62" i="16"/>
  <c r="BC69" i="16"/>
  <c r="AU42" i="17"/>
  <c r="AX58" i="17"/>
  <c r="AT47" i="18"/>
  <c r="BC52" i="18"/>
  <c r="AY61" i="18"/>
  <c r="BC52" i="19"/>
  <c r="AU51" i="19"/>
  <c r="AX41" i="19"/>
  <c r="AX69" i="19"/>
  <c r="AX40" i="20"/>
  <c r="BC43" i="20"/>
  <c r="AT63" i="21"/>
  <c r="AW48" i="21"/>
  <c r="AY51" i="21"/>
  <c r="BA64" i="20"/>
  <c r="AU58" i="22"/>
  <c r="AV16" i="22"/>
  <c r="BC57" i="22"/>
  <c r="AY64" i="22"/>
  <c r="BB34" i="22"/>
  <c r="BC35" i="23"/>
  <c r="AX34" i="23"/>
  <c r="AY39" i="23"/>
  <c r="AZ58" i="23"/>
  <c r="AW64" i="23"/>
  <c r="AZ68" i="23"/>
  <c r="AV48" i="24"/>
  <c r="AV67" i="24"/>
  <c r="AY63" i="25"/>
  <c r="BB50" i="25"/>
  <c r="BA62" i="26"/>
  <c r="AX55" i="26"/>
  <c r="BC39" i="27"/>
  <c r="BA51" i="27"/>
  <c r="AX68" i="28"/>
  <c r="AX53" i="28"/>
  <c r="BA35" i="28"/>
  <c r="AV58" i="14"/>
  <c r="BB46" i="15"/>
  <c r="AU55" i="15"/>
  <c r="AX62" i="15"/>
  <c r="AX66" i="15"/>
  <c r="AX42" i="15"/>
  <c r="BC42" i="16"/>
  <c r="BA40" i="16"/>
  <c r="AX67" i="16"/>
  <c r="AT42" i="17"/>
  <c r="AY69" i="17"/>
  <c r="BA51" i="17"/>
  <c r="AU68" i="17"/>
  <c r="AY57" i="17"/>
  <c r="AX35" i="18"/>
  <c r="AY44" i="18"/>
  <c r="BC57" i="18"/>
  <c r="AW46" i="18"/>
  <c r="AV69" i="18"/>
  <c r="BA34" i="19"/>
  <c r="AW42" i="19"/>
  <c r="AU49" i="19"/>
  <c r="AU63" i="21"/>
  <c r="AX62" i="21"/>
  <c r="AV64" i="20"/>
  <c r="BA59" i="21"/>
  <c r="BB52" i="20"/>
  <c r="BA56" i="21"/>
  <c r="BC34" i="22"/>
  <c r="AW39" i="23"/>
  <c r="AW57" i="23"/>
  <c r="AT47" i="24"/>
  <c r="BC62" i="24"/>
  <c r="BC16" i="24"/>
  <c r="AV46" i="25"/>
  <c r="AV49" i="25"/>
  <c r="BB66" i="25"/>
  <c r="BA57" i="25"/>
  <c r="AY34" i="27"/>
  <c r="AV65" i="27"/>
  <c r="AZ59" i="27"/>
  <c r="AZ51" i="27"/>
  <c r="AW57" i="28"/>
  <c r="BA45" i="15"/>
  <c r="AW49" i="16"/>
  <c r="AX53" i="16"/>
  <c r="AY67" i="16"/>
  <c r="BC56" i="17"/>
  <c r="AY63" i="18"/>
  <c r="BB65" i="18"/>
  <c r="AW63" i="18"/>
  <c r="AV47" i="18"/>
  <c r="BC56" i="19"/>
  <c r="AT65" i="19"/>
  <c r="AU68" i="19"/>
  <c r="AT64" i="20"/>
  <c r="AZ59" i="21"/>
  <c r="AY16" i="21"/>
  <c r="AV39" i="23"/>
  <c r="AY57" i="23"/>
  <c r="AX62" i="23"/>
  <c r="AT29" i="24"/>
  <c r="AU47" i="24"/>
  <c r="AU61" i="24"/>
  <c r="BC60" i="24"/>
  <c r="BC56" i="25"/>
  <c r="BC66" i="25"/>
  <c r="AT56" i="25"/>
  <c r="AZ61" i="25"/>
  <c r="AW65" i="27"/>
  <c r="AT56" i="28"/>
  <c r="AW39" i="28"/>
  <c r="AY69" i="14"/>
  <c r="AZ54" i="15"/>
  <c r="AT66" i="18"/>
  <c r="BC39" i="19"/>
  <c r="AT55" i="19"/>
  <c r="AY66" i="19"/>
  <c r="AU64" i="20"/>
  <c r="BB50" i="21"/>
  <c r="AU42" i="22"/>
  <c r="AT59" i="22"/>
  <c r="AZ51" i="23"/>
  <c r="AY62" i="23"/>
  <c r="AY42" i="24"/>
  <c r="BC47" i="24"/>
  <c r="AX68" i="24"/>
  <c r="BA40" i="25"/>
  <c r="AV52" i="25"/>
  <c r="AU63" i="25"/>
  <c r="AU56" i="25"/>
  <c r="AW41" i="26"/>
  <c r="AW66" i="26"/>
  <c r="BA48" i="26"/>
  <c r="AZ34" i="26"/>
  <c r="BC53" i="27"/>
  <c r="AT60" i="27"/>
  <c r="AY49" i="27"/>
  <c r="AY49" i="28"/>
  <c r="AU44" i="28"/>
  <c r="BB16" i="12"/>
  <c r="BC49" i="12"/>
  <c r="AZ34" i="12"/>
  <c r="BC60" i="13"/>
  <c r="BA45" i="13"/>
  <c r="AV26" i="13"/>
  <c r="AX52" i="13"/>
  <c r="BC44" i="13"/>
  <c r="AV54" i="13"/>
  <c r="BC38" i="13"/>
  <c r="AX61" i="13"/>
  <c r="BA62" i="13"/>
  <c r="BA34" i="13"/>
  <c r="AZ59" i="14"/>
  <c r="AV28" i="14"/>
  <c r="BA38" i="14"/>
  <c r="AV69" i="14"/>
  <c r="AT67" i="14"/>
  <c r="AX55" i="14"/>
  <c r="AT34" i="14"/>
  <c r="AX36" i="14"/>
  <c r="AY66" i="15"/>
  <c r="AW36" i="15"/>
  <c r="AT38" i="15"/>
  <c r="BA37" i="15"/>
  <c r="BC54" i="15"/>
  <c r="AU43" i="15"/>
  <c r="AW67" i="16"/>
  <c r="AV50" i="16"/>
  <c r="BC47" i="16"/>
  <c r="AV68" i="16"/>
  <c r="BA59" i="16"/>
  <c r="AY51" i="16"/>
  <c r="AT60" i="16"/>
  <c r="AZ64" i="16"/>
  <c r="AV38" i="17"/>
  <c r="AW49" i="17"/>
  <c r="BA37" i="17"/>
  <c r="BB69" i="17"/>
  <c r="AY66" i="17"/>
  <c r="AY42" i="17"/>
  <c r="AZ55" i="17"/>
  <c r="AX46" i="18"/>
  <c r="BC61" i="18"/>
  <c r="BB57" i="18"/>
  <c r="BB16" i="18"/>
  <c r="BA49" i="18"/>
  <c r="AU43" i="19"/>
  <c r="AV34" i="19"/>
  <c r="AX29" i="19"/>
  <c r="BB36" i="19"/>
  <c r="AW38" i="19"/>
  <c r="AW66" i="19"/>
  <c r="AV56" i="19"/>
  <c r="AT36" i="19"/>
  <c r="BC38" i="19"/>
  <c r="AU38" i="21"/>
  <c r="AT47" i="20"/>
  <c r="AV35" i="20"/>
  <c r="AZ38" i="21"/>
  <c r="AT39" i="20"/>
  <c r="AY38" i="21"/>
  <c r="AV69" i="21"/>
  <c r="AZ38" i="22"/>
  <c r="AW49" i="22"/>
  <c r="BB38" i="12"/>
  <c r="BB45" i="12"/>
  <c r="BB43" i="12"/>
  <c r="BB49" i="12"/>
  <c r="AU67" i="12"/>
  <c r="BA34" i="12"/>
  <c r="BC47" i="12"/>
  <c r="BB29" i="13"/>
  <c r="AV37" i="13"/>
  <c r="AZ44" i="13"/>
  <c r="BA53" i="13"/>
  <c r="AU44" i="13"/>
  <c r="BC40" i="13"/>
  <c r="BB45" i="13"/>
  <c r="AT61" i="13"/>
  <c r="BB38" i="13"/>
  <c r="AZ69" i="13"/>
  <c r="BA68" i="13"/>
  <c r="AZ34" i="13"/>
  <c r="AU62" i="13"/>
  <c r="AU37" i="14"/>
  <c r="BC45" i="14"/>
  <c r="BA37" i="14"/>
  <c r="AU49" i="14"/>
  <c r="AZ38" i="14"/>
  <c r="AW69" i="14"/>
  <c r="AX68" i="14"/>
  <c r="AV34" i="14"/>
  <c r="AY38" i="14"/>
  <c r="AX49" i="14"/>
  <c r="BB35" i="15"/>
  <c r="BC52" i="15"/>
  <c r="AX60" i="15"/>
  <c r="AZ37" i="15"/>
  <c r="AT49" i="15"/>
  <c r="AT42" i="15"/>
  <c r="BB54" i="15"/>
  <c r="BB26" i="15"/>
  <c r="AT55" i="16"/>
  <c r="BC38" i="16"/>
  <c r="AZ65" i="16"/>
  <c r="AX38" i="16"/>
  <c r="AW38" i="17"/>
  <c r="AT45" i="17"/>
  <c r="AT63" i="17"/>
  <c r="BC44" i="17"/>
  <c r="AX66" i="17"/>
  <c r="AV36" i="17"/>
  <c r="AX42" i="17"/>
  <c r="AX44" i="18"/>
  <c r="BB67" i="18"/>
  <c r="AT51" i="18"/>
  <c r="AW62" i="18"/>
  <c r="BC65" i="18"/>
  <c r="AV64" i="18"/>
  <c r="AZ34" i="18"/>
  <c r="BC58" i="19"/>
  <c r="AV29" i="19"/>
  <c r="BC37" i="19"/>
  <c r="AX35" i="19"/>
  <c r="AY39" i="19"/>
  <c r="AY42" i="19"/>
  <c r="AV39" i="19"/>
  <c r="AV44" i="20"/>
  <c r="BB59" i="20"/>
  <c r="AV69" i="20"/>
  <c r="BB51" i="20"/>
  <c r="AT42" i="20"/>
  <c r="AU62" i="20"/>
  <c r="AV48" i="21"/>
  <c r="BB54" i="21"/>
  <c r="AV42" i="20"/>
  <c r="AX38" i="21"/>
  <c r="AW43" i="21"/>
  <c r="AW69" i="21"/>
  <c r="AY40" i="22"/>
  <c r="AV49" i="22"/>
  <c r="BB53" i="22"/>
  <c r="AU37" i="22"/>
  <c r="AZ52" i="22"/>
  <c r="AZ51" i="22"/>
  <c r="BC16" i="23"/>
  <c r="AV61" i="12"/>
  <c r="AX38" i="12"/>
  <c r="AT56" i="13"/>
  <c r="AX37" i="13"/>
  <c r="AT64" i="13"/>
  <c r="AZ37" i="13"/>
  <c r="AY60" i="13"/>
  <c r="AT37" i="14"/>
  <c r="AY59" i="14"/>
  <c r="AW59" i="14"/>
  <c r="AY37" i="14"/>
  <c r="AX38" i="14"/>
  <c r="AV37" i="14"/>
  <c r="AX51" i="15"/>
  <c r="AW37" i="15"/>
  <c r="BB38" i="16"/>
  <c r="AZ61" i="16"/>
  <c r="AT37" i="16"/>
  <c r="BB46" i="17"/>
  <c r="AU38" i="17"/>
  <c r="AU45" i="17"/>
  <c r="AX62" i="17"/>
  <c r="AY37" i="17"/>
  <c r="AY38" i="17"/>
  <c r="BC67" i="18"/>
  <c r="BA18" i="18"/>
  <c r="BA34" i="18"/>
  <c r="AW39" i="19"/>
  <c r="AY38" i="20"/>
  <c r="AT35" i="20"/>
  <c r="AY64" i="21"/>
  <c r="AU50" i="20"/>
  <c r="AX40" i="22"/>
  <c r="AT58" i="22"/>
  <c r="AU37" i="12"/>
  <c r="AZ37" i="12"/>
  <c r="AY36" i="12"/>
  <c r="AY38" i="12"/>
  <c r="BB46" i="12"/>
  <c r="BB34" i="13"/>
  <c r="AW53" i="13"/>
  <c r="AV57" i="13"/>
  <c r="BA37" i="13"/>
  <c r="AU53" i="13"/>
  <c r="AV49" i="14"/>
  <c r="AT16" i="14"/>
  <c r="BC63" i="14"/>
  <c r="AU60" i="14"/>
  <c r="AT59" i="14"/>
  <c r="BA69" i="14"/>
  <c r="AW37" i="14"/>
  <c r="AW29" i="15"/>
  <c r="BC47" i="15"/>
  <c r="AV37" i="15"/>
  <c r="BA34" i="16"/>
  <c r="BC44" i="16"/>
  <c r="AW54" i="16"/>
  <c r="BC37" i="16"/>
  <c r="AX40" i="16"/>
  <c r="AY39" i="16"/>
  <c r="AX36" i="16"/>
  <c r="AT38" i="17"/>
  <c r="AX34" i="17"/>
  <c r="AZ67" i="17"/>
  <c r="BC46" i="17"/>
  <c r="AX37" i="17"/>
  <c r="BB33" i="17"/>
  <c r="AU65" i="17"/>
  <c r="BC49" i="17"/>
  <c r="AX38" i="17"/>
  <c r="AX43" i="17"/>
  <c r="AX57" i="17"/>
  <c r="AY68" i="18"/>
  <c r="AX48" i="18"/>
  <c r="AX57" i="18"/>
  <c r="AV38" i="18"/>
  <c r="AZ52" i="18"/>
  <c r="AX37" i="19"/>
  <c r="BB39" i="19"/>
  <c r="BB50" i="19"/>
  <c r="AU45" i="19"/>
  <c r="AZ55" i="19"/>
  <c r="AU37" i="19"/>
  <c r="AW31" i="20"/>
  <c r="BA21" i="20"/>
  <c r="AX38" i="20"/>
  <c r="BC55" i="20"/>
  <c r="BB48" i="20"/>
  <c r="AW49" i="21"/>
  <c r="BB37" i="20"/>
  <c r="BC23" i="21"/>
  <c r="AV66" i="20"/>
  <c r="AV62" i="20"/>
  <c r="BA68" i="20"/>
  <c r="AZ48" i="22"/>
  <c r="BC55" i="22"/>
  <c r="AW16" i="22"/>
  <c r="AZ23" i="23"/>
  <c r="BC38" i="12"/>
  <c r="AT37" i="12"/>
  <c r="AW45" i="12"/>
  <c r="AT58" i="12"/>
  <c r="BC63" i="12"/>
  <c r="AT52" i="12"/>
  <c r="AV37" i="12"/>
  <c r="AV22" i="12"/>
  <c r="AV39" i="13"/>
  <c r="BC32" i="13"/>
  <c r="BC34" i="13"/>
  <c r="AW57" i="13"/>
  <c r="AV68" i="13"/>
  <c r="AT53" i="13"/>
  <c r="AY35" i="14"/>
  <c r="AZ55" i="14"/>
  <c r="AY45" i="14"/>
  <c r="AV66" i="14"/>
  <c r="AX37" i="15"/>
  <c r="BA47" i="15"/>
  <c r="BA15" i="15"/>
  <c r="BC56" i="15"/>
  <c r="AT51" i="15"/>
  <c r="AV46" i="15"/>
  <c r="AZ51" i="16"/>
  <c r="BA36" i="16"/>
  <c r="AZ38" i="16"/>
  <c r="AV38" i="16"/>
  <c r="AY66" i="16"/>
  <c r="BB64" i="16"/>
  <c r="AW39" i="16"/>
  <c r="AZ41" i="16"/>
  <c r="AZ33" i="17"/>
  <c r="AT48" i="17"/>
  <c r="AT59" i="17"/>
  <c r="AW41" i="18"/>
  <c r="AY38" i="18"/>
  <c r="AZ63" i="18"/>
  <c r="AZ38" i="18"/>
  <c r="AV67" i="18"/>
  <c r="AZ23" i="18"/>
  <c r="AU32" i="18"/>
  <c r="AW38" i="18"/>
  <c r="AW68" i="19"/>
  <c r="AX22" i="19"/>
  <c r="AY37" i="19"/>
  <c r="BB16" i="19"/>
  <c r="AZ47" i="19"/>
  <c r="AT49" i="19"/>
  <c r="AY69" i="19"/>
  <c r="AY38" i="19"/>
  <c r="AU15" i="21"/>
  <c r="BB46" i="21"/>
  <c r="AZ21" i="20"/>
  <c r="AT30" i="20"/>
  <c r="BC37" i="20"/>
  <c r="BB37" i="21"/>
  <c r="BB40" i="12"/>
  <c r="AT24" i="11"/>
  <c r="AU68" i="12"/>
  <c r="AW37" i="12"/>
  <c r="AY38" i="13"/>
  <c r="AW39" i="13"/>
  <c r="AW38" i="13"/>
  <c r="AX39" i="13"/>
  <c r="AZ48" i="13"/>
  <c r="AW41" i="13"/>
  <c r="AU57" i="13"/>
  <c r="BB43" i="13"/>
  <c r="AW67" i="13"/>
  <c r="AT12" i="13"/>
  <c r="AU37" i="13"/>
  <c r="BB56" i="13"/>
  <c r="BB41" i="13"/>
  <c r="BC57" i="13"/>
  <c r="AU65" i="13"/>
  <c r="AU42" i="14"/>
  <c r="AT45" i="14"/>
  <c r="BC38" i="14"/>
  <c r="AU35" i="15"/>
  <c r="AY37" i="15"/>
  <c r="AY47" i="15"/>
  <c r="AT56" i="15"/>
  <c r="BC49" i="15"/>
  <c r="BA55" i="15"/>
  <c r="AT63" i="15"/>
  <c r="AU64" i="15"/>
  <c r="BA40" i="15"/>
  <c r="AV65" i="15"/>
  <c r="BA51" i="16"/>
  <c r="BA38" i="16"/>
  <c r="AW38" i="16"/>
  <c r="AT38" i="16"/>
  <c r="BA38" i="17"/>
  <c r="AX17" i="18"/>
  <c r="AX38" i="18"/>
  <c r="BA38" i="18"/>
  <c r="AV37" i="19"/>
  <c r="AW51" i="19"/>
  <c r="AV68" i="19"/>
  <c r="AW46" i="19"/>
  <c r="AX38" i="19"/>
  <c r="AY47" i="19"/>
  <c r="BB34" i="20"/>
  <c r="AV37" i="21"/>
  <c r="BC42" i="21"/>
  <c r="BC65" i="20"/>
  <c r="BC64" i="20"/>
  <c r="BC37" i="21"/>
  <c r="AZ65" i="20"/>
  <c r="BA37" i="22"/>
  <c r="BB37" i="13"/>
  <c r="AT37" i="13"/>
  <c r="BC37" i="14"/>
  <c r="BB38" i="14"/>
  <c r="AU32" i="15"/>
  <c r="BB38" i="15"/>
  <c r="AU38" i="16"/>
  <c r="AZ39" i="16"/>
  <c r="BC37" i="17"/>
  <c r="AY35" i="18"/>
  <c r="AW37" i="18"/>
  <c r="AU37" i="18"/>
  <c r="AW37" i="19"/>
  <c r="AW36" i="19"/>
  <c r="AW37" i="21"/>
  <c r="AX27" i="21"/>
  <c r="AZ37" i="21"/>
  <c r="AW34" i="22"/>
  <c r="AV24" i="13"/>
  <c r="AW51" i="13"/>
  <c r="BA43" i="13"/>
  <c r="BB37" i="14"/>
  <c r="AU47" i="14"/>
  <c r="BB23" i="15"/>
  <c r="AU38" i="15"/>
  <c r="BC38" i="15"/>
  <c r="BB34" i="16"/>
  <c r="BA64" i="16"/>
  <c r="BB69" i="16"/>
  <c r="BB37" i="17"/>
  <c r="AZ50" i="17"/>
  <c r="AZ37" i="17"/>
  <c r="BA39" i="17"/>
  <c r="AV37" i="18"/>
  <c r="BC62" i="18"/>
  <c r="AX40" i="18"/>
  <c r="AW69" i="18"/>
  <c r="AT37" i="18"/>
  <c r="AU62" i="19"/>
  <c r="BA48" i="19"/>
  <c r="AV38" i="19"/>
  <c r="AY67" i="20"/>
  <c r="AW35" i="20"/>
  <c r="BA37" i="21"/>
  <c r="AY31" i="20"/>
  <c r="AZ68" i="20"/>
  <c r="AX37" i="21"/>
  <c r="BB60" i="22"/>
  <c r="BB59" i="22"/>
  <c r="AX68" i="22"/>
  <c r="AX67" i="22"/>
  <c r="AT37" i="22"/>
  <c r="BC59" i="22"/>
  <c r="AT60" i="22"/>
  <c r="BB37" i="23"/>
  <c r="AV57" i="23"/>
  <c r="AZ39" i="23"/>
  <c r="BA23" i="24"/>
  <c r="BB40" i="24"/>
  <c r="AV57" i="24"/>
  <c r="AY38" i="24"/>
  <c r="AU34" i="25"/>
  <c r="BA61" i="25"/>
  <c r="BA38" i="25"/>
  <c r="AY22" i="26"/>
  <c r="BA39" i="26"/>
  <c r="AX38" i="26"/>
  <c r="AY39" i="26"/>
  <c r="AV38" i="26"/>
  <c r="BA64" i="26"/>
  <c r="AX29" i="26"/>
  <c r="BC37" i="26"/>
  <c r="AX38" i="27"/>
  <c r="BC36" i="27"/>
  <c r="BB40" i="27"/>
  <c r="AY60" i="27"/>
  <c r="BC64" i="28"/>
  <c r="AZ68" i="28"/>
  <c r="BC69" i="28"/>
  <c r="AZ56" i="21"/>
  <c r="AZ60" i="20"/>
  <c r="AW54" i="20"/>
  <c r="BA57" i="21"/>
  <c r="AW37" i="22"/>
  <c r="AZ37" i="22"/>
  <c r="AV43" i="22"/>
  <c r="BA48" i="22"/>
  <c r="AX38" i="22"/>
  <c r="BC51" i="22"/>
  <c r="AU66" i="22"/>
  <c r="AX62" i="22"/>
  <c r="BA38" i="23"/>
  <c r="AV52" i="23"/>
  <c r="AV65" i="23"/>
  <c r="AV26" i="23"/>
  <c r="BB53" i="23"/>
  <c r="BC37" i="23"/>
  <c r="AZ64" i="23"/>
  <c r="BC61" i="23"/>
  <c r="AY64" i="24"/>
  <c r="AW47" i="24"/>
  <c r="BC54" i="24"/>
  <c r="AT61" i="24"/>
  <c r="AU15" i="24"/>
  <c r="BC46" i="24"/>
  <c r="BB69" i="24"/>
  <c r="AU66" i="24"/>
  <c r="BB49" i="24"/>
  <c r="AT53" i="24"/>
  <c r="BC65" i="25"/>
  <c r="BB55" i="25"/>
  <c r="AT37" i="25"/>
  <c r="AV69" i="25"/>
  <c r="BC58" i="25"/>
  <c r="AV64" i="25"/>
  <c r="AZ38" i="25"/>
  <c r="AZ39" i="26"/>
  <c r="AY38" i="26"/>
  <c r="AY65" i="26"/>
  <c r="AV58" i="26"/>
  <c r="AW38" i="26"/>
  <c r="AU34" i="26"/>
  <c r="AV69" i="26"/>
  <c r="AZ65" i="26"/>
  <c r="AW39" i="26"/>
  <c r="BC64" i="26"/>
  <c r="AW67" i="26"/>
  <c r="AW38" i="27"/>
  <c r="BC40" i="27"/>
  <c r="AW66" i="27"/>
  <c r="BA34" i="28"/>
  <c r="BB69" i="28"/>
  <c r="BA65" i="25"/>
  <c r="AV37" i="22"/>
  <c r="AX64" i="22"/>
  <c r="AY62" i="22"/>
  <c r="AW26" i="23"/>
  <c r="AU40" i="23"/>
  <c r="AV41" i="24"/>
  <c r="AW35" i="24"/>
  <c r="BC43" i="24"/>
  <c r="AY59" i="24"/>
  <c r="AZ65" i="24"/>
  <c r="BC49" i="24"/>
  <c r="AX63" i="25"/>
  <c r="AX27" i="25"/>
  <c r="BC39" i="25"/>
  <c r="AW38" i="25"/>
  <c r="BB42" i="25"/>
  <c r="AU39" i="25"/>
  <c r="AU35" i="25"/>
  <c r="AZ69" i="25"/>
  <c r="AW64" i="25"/>
  <c r="AX15" i="25"/>
  <c r="AV42" i="26"/>
  <c r="BB64" i="26"/>
  <c r="AT38" i="26"/>
  <c r="AT47" i="27"/>
  <c r="AW37" i="27"/>
  <c r="AV38" i="27"/>
  <c r="AV66" i="27"/>
  <c r="BB41" i="27"/>
  <c r="AW16" i="28"/>
  <c r="AV45" i="28"/>
  <c r="BB35" i="23"/>
  <c r="AV34" i="23"/>
  <c r="AW41" i="24"/>
  <c r="AU41" i="24"/>
  <c r="AY44" i="25"/>
  <c r="BA37" i="25"/>
  <c r="AV38" i="25"/>
  <c r="AX38" i="25"/>
  <c r="AV16" i="26"/>
  <c r="BB38" i="26"/>
  <c r="AT37" i="26"/>
  <c r="AU38" i="26"/>
  <c r="AY37" i="27"/>
  <c r="AV37" i="27"/>
  <c r="AY64" i="27"/>
  <c r="AV42" i="27"/>
  <c r="BA63" i="27"/>
  <c r="AU38" i="27"/>
  <c r="BA34" i="27"/>
  <c r="AT68" i="22"/>
  <c r="AZ57" i="22"/>
  <c r="AV39" i="22"/>
  <c r="AY57" i="22"/>
  <c r="AY49" i="23"/>
  <c r="BC43" i="23"/>
  <c r="AT60" i="23"/>
  <c r="AY59" i="23"/>
  <c r="AY15" i="23"/>
  <c r="AW65" i="24"/>
  <c r="BB16" i="24"/>
  <c r="AT41" i="24"/>
  <c r="AT37" i="24"/>
  <c r="BB62" i="24"/>
  <c r="AY48" i="25"/>
  <c r="AZ37" i="25"/>
  <c r="BA50" i="25"/>
  <c r="AT61" i="25"/>
  <c r="AY38" i="25"/>
  <c r="AW16" i="26"/>
  <c r="AY59" i="26"/>
  <c r="AZ54" i="26"/>
  <c r="BC41" i="26"/>
  <c r="BC38" i="26"/>
  <c r="AU37" i="26"/>
  <c r="AU64" i="26"/>
  <c r="BA38" i="27"/>
  <c r="BB61" i="27"/>
  <c r="AT38" i="27"/>
  <c r="AY38" i="28"/>
  <c r="AT29" i="28"/>
  <c r="BA34" i="22"/>
  <c r="AU59" i="22"/>
  <c r="AW39" i="22"/>
  <c r="AV30" i="23"/>
  <c r="BA58" i="23"/>
  <c r="AU60" i="23"/>
  <c r="AZ38" i="24"/>
  <c r="AU37" i="24"/>
  <c r="BA28" i="24"/>
  <c r="AX35" i="24"/>
  <c r="AY40" i="25"/>
  <c r="BA40" i="26"/>
  <c r="BA37" i="27"/>
  <c r="AZ38" i="27"/>
  <c r="AX67" i="27"/>
  <c r="AX38" i="28"/>
  <c r="AZ37" i="28"/>
  <c r="AT38" i="23"/>
  <c r="AT63" i="23"/>
  <c r="AX48" i="24"/>
  <c r="AY15" i="24"/>
  <c r="AX42" i="24"/>
  <c r="AW45" i="24"/>
  <c r="AW60" i="24"/>
  <c r="AT69" i="24"/>
  <c r="BA66" i="24"/>
  <c r="BA39" i="24"/>
  <c r="AV46" i="24"/>
  <c r="AV54" i="24"/>
  <c r="BB47" i="24"/>
  <c r="AY35" i="24"/>
  <c r="AZ59" i="24"/>
  <c r="AY68" i="24"/>
  <c r="AZ49" i="25"/>
  <c r="AX36" i="25"/>
  <c r="AX45" i="25"/>
  <c r="AT46" i="25"/>
  <c r="AV44" i="25"/>
  <c r="BC50" i="25"/>
  <c r="BC49" i="26"/>
  <c r="BB35" i="26"/>
  <c r="AT60" i="26"/>
  <c r="BC40" i="26"/>
  <c r="BC44" i="26"/>
  <c r="AT65" i="26"/>
  <c r="BB38" i="27"/>
  <c r="AZ37" i="27"/>
  <c r="BA44" i="27"/>
  <c r="AT55" i="27"/>
  <c r="AW68" i="27"/>
  <c r="AV46" i="27"/>
  <c r="AW47" i="27"/>
  <c r="AU37" i="27"/>
  <c r="AY45" i="27"/>
  <c r="AX40" i="28"/>
  <c r="AV60" i="28"/>
  <c r="AV58" i="28"/>
  <c r="AZ65" i="28"/>
  <c r="AV34" i="28"/>
  <c r="BA18" i="23"/>
  <c r="BA39" i="23"/>
  <c r="AX38" i="24"/>
  <c r="AY36" i="25"/>
  <c r="AY35" i="26"/>
  <c r="BB37" i="26"/>
  <c r="AY38" i="27"/>
  <c r="AT37" i="27"/>
  <c r="AV40" i="28"/>
  <c r="AT68" i="28"/>
  <c r="AT41" i="28"/>
  <c r="AY37" i="28"/>
  <c r="AX42" i="28"/>
  <c r="BA37" i="28"/>
  <c r="AX67" i="28"/>
  <c r="AY39" i="28"/>
  <c r="AZ34" i="28"/>
  <c r="BB45" i="28"/>
  <c r="AT60" i="28"/>
  <c r="AT67" i="28"/>
  <c r="BA69" i="28"/>
  <c r="BC41" i="28"/>
  <c r="AU43" i="28"/>
  <c r="AT57" i="28"/>
  <c r="BC68" i="28"/>
  <c r="AT44" i="28"/>
  <c r="AW58" i="28"/>
  <c r="AW45" i="28"/>
  <c r="AW14" i="28"/>
  <c r="AW13" i="28"/>
  <c r="AZ39" i="28"/>
  <c r="AW40" i="28"/>
  <c r="AV14" i="28"/>
  <c r="AW34" i="28"/>
  <c r="BA39" i="28"/>
  <c r="AW61" i="28"/>
  <c r="AX63" i="28"/>
  <c r="BA65" i="28"/>
  <c r="AW44" i="28"/>
  <c r="AW43" i="28"/>
  <c r="AV43" i="28"/>
  <c r="BB64" i="28"/>
  <c r="AZ69" i="28"/>
  <c r="BB34" i="23"/>
  <c r="BB40" i="23"/>
  <c r="AX38" i="23"/>
  <c r="AY40" i="23"/>
  <c r="AV41" i="23"/>
  <c r="AZ56" i="23"/>
  <c r="AV63" i="23"/>
  <c r="AW49" i="23"/>
  <c r="AW53" i="23"/>
  <c r="AT56" i="23"/>
  <c r="AV68" i="23"/>
  <c r="AY34" i="23"/>
  <c r="BB56" i="23"/>
  <c r="AU67" i="23"/>
  <c r="AU53" i="23"/>
  <c r="AV60" i="23"/>
  <c r="AV53" i="23"/>
  <c r="AU56" i="23"/>
  <c r="BB64" i="23"/>
  <c r="AW58" i="23"/>
  <c r="AZ34" i="23"/>
  <c r="AZ30" i="23"/>
  <c r="BC67" i="23"/>
  <c r="AW60" i="23"/>
  <c r="AT69" i="23"/>
  <c r="BB42" i="23"/>
  <c r="AV66" i="23"/>
  <c r="BC54" i="23"/>
  <c r="BA30" i="23"/>
  <c r="BB44" i="25"/>
  <c r="AY39" i="25"/>
  <c r="BB39" i="25"/>
  <c r="AY45" i="25"/>
  <c r="AV54" i="25"/>
  <c r="AT69" i="25"/>
  <c r="BB64" i="25"/>
  <c r="AW68" i="25"/>
  <c r="AW37" i="25"/>
  <c r="AU61" i="25"/>
  <c r="AW51" i="25"/>
  <c r="AU65" i="25"/>
  <c r="BA69" i="25"/>
  <c r="AV39" i="25"/>
  <c r="AY69" i="25"/>
  <c r="AU58" i="25"/>
  <c r="BA32" i="25"/>
  <c r="BC54" i="25"/>
  <c r="AZ32" i="25"/>
  <c r="AX43" i="25"/>
  <c r="BA36" i="25"/>
  <c r="AT38" i="25"/>
  <c r="BB57" i="25"/>
  <c r="AZ27" i="25"/>
  <c r="AZ66" i="25"/>
  <c r="AZ65" i="25"/>
  <c r="AT49" i="25"/>
  <c r="AT63" i="25"/>
  <c r="BB51" i="25"/>
  <c r="AT58" i="25"/>
  <c r="BA27" i="25"/>
  <c r="BB49" i="21"/>
  <c r="BC60" i="21"/>
  <c r="AX43" i="21"/>
  <c r="BC55" i="21"/>
  <c r="AZ21" i="21"/>
  <c r="AV24" i="21"/>
  <c r="BC64" i="21"/>
  <c r="AU35" i="21"/>
  <c r="BA25" i="21"/>
  <c r="AU24" i="21"/>
  <c r="AY60" i="21"/>
  <c r="BA54" i="21"/>
  <c r="BB35" i="21"/>
  <c r="AY11" i="21"/>
  <c r="AZ34" i="21"/>
  <c r="BA64" i="21"/>
  <c r="BA21" i="21"/>
  <c r="AX11" i="21"/>
  <c r="AW24" i="21"/>
  <c r="AT46" i="18"/>
  <c r="BB56" i="18"/>
  <c r="BB50" i="18"/>
  <c r="AY46" i="18"/>
  <c r="BB60" i="18"/>
  <c r="AV62" i="18"/>
  <c r="AT65" i="18"/>
  <c r="AX61" i="18"/>
  <c r="AV34" i="18"/>
  <c r="AZ49" i="18"/>
  <c r="BA50" i="18"/>
  <c r="BA68" i="18"/>
  <c r="AW28" i="18"/>
  <c r="BA40" i="18"/>
  <c r="AX36" i="18"/>
  <c r="BB40" i="18"/>
  <c r="AV28" i="18"/>
  <c r="AV40" i="18"/>
  <c r="BC41" i="18"/>
  <c r="AX41" i="15"/>
  <c r="AV44" i="15"/>
  <c r="AV40" i="15"/>
  <c r="AY52" i="15"/>
  <c r="AT68" i="15"/>
  <c r="BA66" i="15"/>
  <c r="AX53" i="15"/>
  <c r="AY58" i="15"/>
  <c r="AZ40" i="15"/>
  <c r="BA36" i="15"/>
  <c r="AX63" i="15"/>
  <c r="AU40" i="15"/>
  <c r="AV60" i="15"/>
  <c r="AW61" i="15"/>
  <c r="AU62" i="15"/>
  <c r="BC48" i="15"/>
  <c r="AY67" i="15"/>
  <c r="BB41" i="15"/>
  <c r="AT46" i="15"/>
  <c r="AY49" i="15"/>
  <c r="BA17" i="15"/>
  <c r="AX41" i="12"/>
  <c r="AZ35" i="12"/>
  <c r="AZ55" i="12"/>
  <c r="AU34" i="12"/>
  <c r="AT50" i="12"/>
  <c r="AY67" i="12"/>
  <c r="AX67" i="12"/>
  <c r="AY56" i="12"/>
  <c r="AU24" i="28"/>
  <c r="BA11" i="28"/>
  <c r="AZ19" i="28"/>
  <c r="AV23" i="28"/>
  <c r="BA22" i="28"/>
  <c r="BC12" i="28"/>
  <c r="BC11" i="28"/>
  <c r="AW31" i="28"/>
  <c r="AX16" i="28"/>
  <c r="AW47" i="28"/>
  <c r="AW46" i="28"/>
  <c r="AT54" i="28"/>
  <c r="AT53" i="28"/>
  <c r="AT12" i="28"/>
  <c r="AT11" i="28"/>
  <c r="AZ24" i="28"/>
  <c r="AY48" i="28"/>
  <c r="AZ17" i="28"/>
  <c r="AZ16" i="28"/>
  <c r="AT23" i="28"/>
  <c r="BB18" i="28"/>
  <c r="AX22" i="28"/>
  <c r="AY31" i="28"/>
  <c r="AV30" i="28"/>
  <c r="AV29" i="28"/>
  <c r="AU40" i="28"/>
  <c r="AZ30" i="28"/>
  <c r="AU38" i="28"/>
  <c r="BB49" i="28"/>
  <c r="AZ53" i="28"/>
  <c r="AZ54" i="28"/>
  <c r="AU64" i="28"/>
  <c r="AW66" i="28"/>
  <c r="AX20" i="28"/>
  <c r="AZ23" i="28"/>
  <c r="AU18" i="28"/>
  <c r="BA25" i="28"/>
  <c r="AX29" i="28"/>
  <c r="BC31" i="28"/>
  <c r="AY36" i="28"/>
  <c r="AT46" i="28"/>
  <c r="AT45" i="28"/>
  <c r="AZ46" i="28"/>
  <c r="AZ45" i="28"/>
  <c r="AY54" i="28"/>
  <c r="BB48" i="28"/>
  <c r="AX60" i="28"/>
  <c r="BC20" i="28"/>
  <c r="AW24" i="28"/>
  <c r="BA29" i="28"/>
  <c r="BC17" i="28"/>
  <c r="BC16" i="28"/>
  <c r="BC14" i="28"/>
  <c r="BC15" i="28"/>
  <c r="BA18" i="28"/>
  <c r="BC21" i="28"/>
  <c r="BA27" i="28"/>
  <c r="BA26" i="28"/>
  <c r="BC27" i="28"/>
  <c r="AX34" i="28"/>
  <c r="BA36" i="28"/>
  <c r="BB42" i="28"/>
  <c r="AV41" i="28"/>
  <c r="BB47" i="28"/>
  <c r="AY50" i="28"/>
  <c r="AT55" i="28"/>
  <c r="AU50" i="28"/>
  <c r="AZ56" i="28"/>
  <c r="BA64" i="28"/>
  <c r="AX52" i="28"/>
  <c r="BA66" i="28"/>
  <c r="AT20" i="28"/>
  <c r="AV52" i="28"/>
  <c r="AV51" i="28"/>
  <c r="AV27" i="28"/>
  <c r="BA19" i="28"/>
  <c r="AW23" i="28"/>
  <c r="AX18" i="28"/>
  <c r="AV11" i="28"/>
  <c r="AT21" i="28"/>
  <c r="AV37" i="28"/>
  <c r="AV36" i="28"/>
  <c r="AW32" i="28"/>
  <c r="AT39" i="28"/>
  <c r="AT38" i="28"/>
  <c r="AY16" i="28"/>
  <c r="AY32" i="28"/>
  <c r="AV47" i="28"/>
  <c r="AV46" i="28"/>
  <c r="AU54" i="28"/>
  <c r="AU53" i="28"/>
  <c r="AY53" i="28"/>
  <c r="AY52" i="28"/>
  <c r="BB60" i="28"/>
  <c r="AU12" i="28"/>
  <c r="BA24" i="28"/>
  <c r="AX48" i="28"/>
  <c r="AX47" i="28"/>
  <c r="BA17" i="28"/>
  <c r="AU23" i="28"/>
  <c r="BC18" i="28"/>
  <c r="AY22" i="28"/>
  <c r="AX31" i="28"/>
  <c r="AW30" i="28"/>
  <c r="AW29" i="28"/>
  <c r="AZ28" i="28"/>
  <c r="AV49" i="28"/>
  <c r="AV48" i="28"/>
  <c r="BA54" i="28"/>
  <c r="BA53" i="28"/>
  <c r="AW68" i="28"/>
  <c r="AT64" i="28"/>
  <c r="AY20" i="28"/>
  <c r="BA23" i="28"/>
  <c r="BB22" i="28"/>
  <c r="AX21" i="28"/>
  <c r="BB28" i="28"/>
  <c r="AX14" i="28"/>
  <c r="BB31" i="28"/>
  <c r="AX36" i="28"/>
  <c r="AU46" i="28"/>
  <c r="AU45" i="28"/>
  <c r="BA46" i="28"/>
  <c r="BA45" i="28"/>
  <c r="AX54" i="28"/>
  <c r="BC48" i="28"/>
  <c r="BB52" i="28"/>
  <c r="BB51" i="28"/>
  <c r="AY60" i="28"/>
  <c r="AY63" i="28"/>
  <c r="AX13" i="28"/>
  <c r="BB24" i="28"/>
  <c r="AT26" i="28"/>
  <c r="AV12" i="28"/>
  <c r="AT19" i="28"/>
  <c r="AX23" i="28"/>
  <c r="AV17" i="28"/>
  <c r="AV16" i="28"/>
  <c r="AT22" i="28"/>
  <c r="AV22" i="28"/>
  <c r="AU31" i="28"/>
  <c r="BB39" i="28"/>
  <c r="BB38" i="28"/>
  <c r="AX15" i="28"/>
  <c r="AU30" i="28"/>
  <c r="AT35" i="28"/>
  <c r="BB25" i="28"/>
  <c r="AX41" i="28"/>
  <c r="AZ36" i="28"/>
  <c r="BC42" i="28"/>
  <c r="BB44" i="28"/>
  <c r="AZ49" i="28"/>
  <c r="AZ48" i="28"/>
  <c r="BB54" i="28"/>
  <c r="AX57" i="28"/>
  <c r="AY62" i="28"/>
  <c r="AZ64" i="28"/>
  <c r="BA60" i="28"/>
  <c r="AZ66" i="28"/>
  <c r="BB13" i="28"/>
  <c r="AU20" i="28"/>
  <c r="AW27" i="28"/>
  <c r="AW26" i="28"/>
  <c r="AT17" i="28"/>
  <c r="BB23" i="28"/>
  <c r="AY18" i="28"/>
  <c r="AY17" i="28"/>
  <c r="AW11" i="28"/>
  <c r="AU21" i="28"/>
  <c r="AW37" i="28"/>
  <c r="AW36" i="28"/>
  <c r="AV32" i="28"/>
  <c r="AV28" i="28"/>
  <c r="AX32" i="28"/>
  <c r="AX37" i="28"/>
  <c r="BA33" i="28"/>
  <c r="BC60" i="28"/>
  <c r="AY67" i="28"/>
  <c r="AZ20" i="28"/>
  <c r="BA14" i="28"/>
  <c r="BA13" i="28"/>
  <c r="AX19" i="28"/>
  <c r="AT16" i="28"/>
  <c r="AT15" i="28"/>
  <c r="AV19" i="28"/>
  <c r="AZ21" i="28"/>
  <c r="AX28" i="28"/>
  <c r="AT28" i="28"/>
  <c r="BB26" i="28"/>
  <c r="AZ31" i="28"/>
  <c r="BA28" i="28"/>
  <c r="AZ38" i="28"/>
  <c r="BC45" i="28"/>
  <c r="AW49" i="28"/>
  <c r="AV68" i="28"/>
  <c r="AZ58" i="28"/>
  <c r="AU60" i="28"/>
  <c r="BA67" i="28"/>
  <c r="AX24" i="28"/>
  <c r="BC30" i="28"/>
  <c r="BB19" i="28"/>
  <c r="BC22" i="28"/>
  <c r="AY21" i="28"/>
  <c r="BC28" i="28"/>
  <c r="AY30" i="28"/>
  <c r="AY14" i="28"/>
  <c r="AY33" i="28"/>
  <c r="AT49" i="28"/>
  <c r="AT48" i="28"/>
  <c r="AW48" i="28"/>
  <c r="BB68" i="28"/>
  <c r="BB57" i="28"/>
  <c r="BB56" i="28"/>
  <c r="BA56" i="28"/>
  <c r="AV65" i="28"/>
  <c r="BB63" i="28"/>
  <c r="BC52" i="28"/>
  <c r="BC51" i="28"/>
  <c r="AY66" i="28"/>
  <c r="AY69" i="28"/>
  <c r="AY13" i="28"/>
  <c r="AY12" i="28"/>
  <c r="BC24" i="28"/>
  <c r="AU26" i="28"/>
  <c r="AU25" i="28"/>
  <c r="AW12" i="28"/>
  <c r="AU19" i="28"/>
  <c r="AY23" i="28"/>
  <c r="AW17" i="28"/>
  <c r="AU22" i="28"/>
  <c r="AW22" i="28"/>
  <c r="AT31" i="28"/>
  <c r="BC39" i="28"/>
  <c r="AY15" i="28"/>
  <c r="AT30" i="28"/>
  <c r="AW38" i="28"/>
  <c r="BC25" i="28"/>
  <c r="AU29" i="28"/>
  <c r="AY41" i="28"/>
  <c r="BA32" i="28"/>
  <c r="BA43" i="28"/>
  <c r="AY47" i="28"/>
  <c r="BC44" i="28"/>
  <c r="BA49" i="28"/>
  <c r="BA48" i="28"/>
  <c r="BC54" i="28"/>
  <c r="AW60" i="28"/>
  <c r="AZ61" i="28"/>
  <c r="AV55" i="28"/>
  <c r="AX62" i="28"/>
  <c r="AZ52" i="28"/>
  <c r="AZ51" i="28"/>
  <c r="AZ60" i="28"/>
  <c r="AU69" i="28"/>
  <c r="BA63" i="28"/>
  <c r="BC13" i="28"/>
  <c r="AT24" i="28"/>
  <c r="AZ11" i="28"/>
  <c r="AU17" i="28"/>
  <c r="BC23" i="28"/>
  <c r="AZ22" i="28"/>
  <c r="BB12" i="28"/>
  <c r="AV31" i="28"/>
  <c r="AW28" i="28"/>
  <c r="AZ33" i="28"/>
  <c r="AY58" i="28"/>
  <c r="AY57" i="28"/>
  <c r="BA20" i="28"/>
  <c r="AZ14" i="28"/>
  <c r="AZ13" i="28"/>
  <c r="AY19" i="28"/>
  <c r="AU16" i="28"/>
  <c r="AU15" i="28"/>
  <c r="AW19" i="28"/>
  <c r="BA21" i="28"/>
  <c r="AY28" i="28"/>
  <c r="AY27" i="28"/>
  <c r="AU28" i="28"/>
  <c r="AU27" i="28"/>
  <c r="BC26" i="28"/>
  <c r="BA31" i="28"/>
  <c r="AT40" i="28"/>
  <c r="BA30" i="28"/>
  <c r="BA38" i="28"/>
  <c r="BC49" i="28"/>
  <c r="AW51" i="28"/>
  <c r="AT63" i="28"/>
  <c r="BC63" i="28"/>
  <c r="AV66" i="28"/>
  <c r="AZ67" i="28"/>
  <c r="AY24" i="28"/>
  <c r="BB30" i="28"/>
  <c r="BC19" i="28"/>
  <c r="AT18" i="28"/>
  <c r="AX30" i="28"/>
  <c r="AZ25" i="28"/>
  <c r="AY29" i="28"/>
  <c r="BC34" i="28"/>
  <c r="AX33" i="28"/>
  <c r="AU49" i="28"/>
  <c r="AU48" i="28"/>
  <c r="BC57" i="28"/>
  <c r="BC56" i="28"/>
  <c r="AW65" i="28"/>
  <c r="BB59" i="28"/>
  <c r="AX66" i="28"/>
  <c r="AX69" i="28"/>
  <c r="BB20" i="28"/>
  <c r="AV24" i="28"/>
  <c r="AZ29" i="28"/>
  <c r="BB17" i="28"/>
  <c r="BB16" i="28"/>
  <c r="BB15" i="28"/>
  <c r="BB14" i="28"/>
  <c r="AZ18" i="28"/>
  <c r="BB21" i="28"/>
  <c r="BB29" i="28"/>
  <c r="AZ27" i="28"/>
  <c r="AZ26" i="28"/>
  <c r="BB27" i="28"/>
  <c r="AY34" i="28"/>
  <c r="AZ32" i="28"/>
  <c r="AZ43" i="28"/>
  <c r="AW41" i="28"/>
  <c r="BC47" i="28"/>
  <c r="AX50" i="28"/>
  <c r="AU55" i="28"/>
  <c r="AT50" i="28"/>
  <c r="BA61" i="28"/>
  <c r="AW55" i="28"/>
  <c r="AV64" i="28"/>
  <c r="AT69" i="28"/>
  <c r="AZ63" i="28"/>
  <c r="AT12" i="27"/>
  <c r="AT14" i="27"/>
  <c r="AV16" i="27"/>
  <c r="BB31" i="27"/>
  <c r="BA29" i="27"/>
  <c r="BA28" i="27"/>
  <c r="BC26" i="27"/>
  <c r="AZ19" i="27"/>
  <c r="AT18" i="27"/>
  <c r="AU27" i="27"/>
  <c r="BC38" i="27"/>
  <c r="AY27" i="27"/>
  <c r="AU33" i="27"/>
  <c r="AT41" i="27"/>
  <c r="AT40" i="27"/>
  <c r="BC48" i="27"/>
  <c r="BC47" i="27"/>
  <c r="AY52" i="27"/>
  <c r="AW56" i="27"/>
  <c r="AV64" i="27"/>
  <c r="AZ67" i="27"/>
  <c r="AX23" i="27"/>
  <c r="BA13" i="27"/>
  <c r="BA15" i="27"/>
  <c r="BA17" i="27"/>
  <c r="AT29" i="27"/>
  <c r="AU26" i="27"/>
  <c r="AZ18" i="27"/>
  <c r="AX24" i="27"/>
  <c r="BB23" i="27"/>
  <c r="BB28" i="27"/>
  <c r="AV32" i="27"/>
  <c r="AT21" i="27"/>
  <c r="AW27" i="27"/>
  <c r="BC54" i="27"/>
  <c r="BC44" i="27"/>
  <c r="AZ46" i="27"/>
  <c r="BB47" i="27"/>
  <c r="AU55" i="27"/>
  <c r="AU53" i="27"/>
  <c r="BC67" i="27"/>
  <c r="AV67" i="27"/>
  <c r="AW11" i="27"/>
  <c r="AW13" i="27"/>
  <c r="AW15" i="27"/>
  <c r="AW17" i="27"/>
  <c r="AW29" i="27"/>
  <c r="AW22" i="27"/>
  <c r="AV19" i="27"/>
  <c r="AZ24" i="27"/>
  <c r="AU23" i="27"/>
  <c r="AU28" i="27"/>
  <c r="AU32" i="27"/>
  <c r="BC49" i="27"/>
  <c r="AZ20" i="27"/>
  <c r="AY33" i="27"/>
  <c r="AV48" i="27"/>
  <c r="AU68" i="27"/>
  <c r="AY58" i="27"/>
  <c r="AY57" i="27"/>
  <c r="BB65" i="27"/>
  <c r="AW55" i="27"/>
  <c r="BC61" i="27"/>
  <c r="AU63" i="27"/>
  <c r="BC12" i="27"/>
  <c r="BC14" i="27"/>
  <c r="BA16" i="27"/>
  <c r="AY31" i="27"/>
  <c r="AX29" i="27"/>
  <c r="AX26" i="27"/>
  <c r="AX25" i="27"/>
  <c r="AT24" i="27"/>
  <c r="AV25" i="27"/>
  <c r="AV30" i="27"/>
  <c r="AW35" i="27"/>
  <c r="AW34" i="27"/>
  <c r="AU49" i="27"/>
  <c r="BC27" i="27"/>
  <c r="AV18" i="27"/>
  <c r="AZ23" i="27"/>
  <c r="BC37" i="27"/>
  <c r="AX18" i="27"/>
  <c r="AW33" i="27"/>
  <c r="BC34" i="27"/>
  <c r="BC42" i="27"/>
  <c r="AW54" i="27"/>
  <c r="AZ48" i="27"/>
  <c r="AU43" i="27"/>
  <c r="AX68" i="27"/>
  <c r="AZ56" i="27"/>
  <c r="AZ55" i="27"/>
  <c r="AV60" i="27"/>
  <c r="AX66" i="27"/>
  <c r="BB64" i="27"/>
  <c r="AX55" i="27"/>
  <c r="AX54" i="27"/>
  <c r="BC69" i="27"/>
  <c r="AX59" i="27"/>
  <c r="AY28" i="27"/>
  <c r="AU13" i="27"/>
  <c r="AU15" i="27"/>
  <c r="AU17" i="27"/>
  <c r="AZ31" i="27"/>
  <c r="BC29" i="27"/>
  <c r="BB26" i="27"/>
  <c r="BA19" i="27"/>
  <c r="AU18" i="27"/>
  <c r="AT27" i="27"/>
  <c r="AX27" i="27"/>
  <c r="AT33" i="27"/>
  <c r="AV56" i="27"/>
  <c r="BA62" i="27"/>
  <c r="BA61" i="27"/>
  <c r="BC11" i="27"/>
  <c r="AZ12" i="27"/>
  <c r="AZ14" i="27"/>
  <c r="AT16" i="27"/>
  <c r="AU31" i="27"/>
  <c r="AT26" i="27"/>
  <c r="AX19" i="27"/>
  <c r="BB20" i="27"/>
  <c r="BC25" i="27"/>
  <c r="BC30" i="27"/>
  <c r="AU21" i="27"/>
  <c r="BB54" i="27"/>
  <c r="BB52" i="27"/>
  <c r="AX64" i="27"/>
  <c r="AX63" i="27"/>
  <c r="AU11" i="27"/>
  <c r="AV12" i="27"/>
  <c r="AV14" i="27"/>
  <c r="AX16" i="27"/>
  <c r="AX15" i="27"/>
  <c r="AV31" i="27"/>
  <c r="BB22" i="27"/>
  <c r="AV26" i="27"/>
  <c r="AW19" i="27"/>
  <c r="BA24" i="27"/>
  <c r="BA23" i="27"/>
  <c r="AT23" i="27"/>
  <c r="AT28" i="27"/>
  <c r="AT32" i="27"/>
  <c r="BB49" i="27"/>
  <c r="BA20" i="27"/>
  <c r="AX33" i="27"/>
  <c r="AV44" i="27"/>
  <c r="AX60" i="27"/>
  <c r="AT68" i="27"/>
  <c r="AX58" i="27"/>
  <c r="AX57" i="27"/>
  <c r="AV55" i="27"/>
  <c r="BB67" i="27"/>
  <c r="BB12" i="27"/>
  <c r="BB14" i="27"/>
  <c r="AZ16" i="27"/>
  <c r="AX31" i="27"/>
  <c r="AX30" i="27"/>
  <c r="AU22" i="27"/>
  <c r="AU19" i="27"/>
  <c r="AW25" i="27"/>
  <c r="AW30" i="27"/>
  <c r="AV35" i="27"/>
  <c r="AV34" i="27"/>
  <c r="BB27" i="27"/>
  <c r="AW18" i="27"/>
  <c r="BB37" i="27"/>
  <c r="AY18" i="27"/>
  <c r="AV33" i="27"/>
  <c r="BB34" i="27"/>
  <c r="BB43" i="27"/>
  <c r="AU50" i="27"/>
  <c r="AZ41" i="27"/>
  <c r="AZ40" i="27"/>
  <c r="BA50" i="27"/>
  <c r="AY68" i="27"/>
  <c r="BA58" i="27"/>
  <c r="AU65" i="27"/>
  <c r="AT67" i="27"/>
  <c r="BA53" i="27"/>
  <c r="AY62" i="27"/>
  <c r="BB69" i="27"/>
  <c r="AY59" i="27"/>
  <c r="AX28" i="27"/>
  <c r="AT13" i="27"/>
  <c r="AT15" i="27"/>
  <c r="AT17" i="27"/>
  <c r="BA31" i="27"/>
  <c r="BA30" i="27"/>
  <c r="BB29" i="27"/>
  <c r="AZ22" i="27"/>
  <c r="AZ26" i="27"/>
  <c r="AV24" i="27"/>
  <c r="AU35" i="27"/>
  <c r="AU34" i="27"/>
  <c r="BC21" i="27"/>
  <c r="AZ44" i="27"/>
  <c r="BC59" i="27"/>
  <c r="AZ62" i="27"/>
  <c r="AZ61" i="27"/>
  <c r="BB11" i="27"/>
  <c r="BA12" i="27"/>
  <c r="BA14" i="27"/>
  <c r="AU16" i="27"/>
  <c r="AT31" i="27"/>
  <c r="AX22" i="27"/>
  <c r="AY19" i="27"/>
  <c r="BC20" i="27"/>
  <c r="BB25" i="27"/>
  <c r="BB30" i="27"/>
  <c r="BC33" i="27"/>
  <c r="BC32" i="27"/>
  <c r="AU48" i="27"/>
  <c r="AU47" i="27"/>
  <c r="AU59" i="27"/>
  <c r="AY63" i="27"/>
  <c r="AT11" i="27"/>
  <c r="AW12" i="27"/>
  <c r="AW14" i="27"/>
  <c r="AY16" i="27"/>
  <c r="AW31" i="27"/>
  <c r="BC22" i="27"/>
  <c r="AW26" i="27"/>
  <c r="BB19" i="27"/>
  <c r="BC24" i="27"/>
  <c r="AT20" i="27"/>
  <c r="AU25" i="27"/>
  <c r="AU30" i="27"/>
  <c r="AZ25" i="27"/>
  <c r="AV45" i="27"/>
  <c r="AZ27" i="27"/>
  <c r="AW42" i="27"/>
  <c r="AX48" i="27"/>
  <c r="AX47" i="27"/>
  <c r="AT59" i="27"/>
  <c r="BB57" i="27"/>
  <c r="AY69" i="27"/>
  <c r="AZ69" i="27"/>
  <c r="AZ11" i="27"/>
  <c r="BC13" i="27"/>
  <c r="BC15" i="27"/>
  <c r="BB17" i="27"/>
  <c r="BB16" i="27"/>
  <c r="AT22" i="27"/>
  <c r="AT19" i="27"/>
  <c r="AV23" i="27"/>
  <c r="AV28" i="27"/>
  <c r="AY32" i="27"/>
  <c r="AZ36" i="27"/>
  <c r="BC18" i="27"/>
  <c r="AV21" i="27"/>
  <c r="AZ30" i="27"/>
  <c r="AX21" i="27"/>
  <c r="AX20" i="27"/>
  <c r="AY36" i="27"/>
  <c r="BC43" i="27"/>
  <c r="AT50" i="27"/>
  <c r="BA41" i="27"/>
  <c r="BA40" i="27"/>
  <c r="AZ50" i="27"/>
  <c r="AZ58" i="27"/>
  <c r="AT65" i="27"/>
  <c r="AZ53" i="27"/>
  <c r="AX62" i="27"/>
  <c r="AU12" i="27"/>
  <c r="AU14" i="27"/>
  <c r="AW16" i="27"/>
  <c r="BC31" i="27"/>
  <c r="AZ29" i="27"/>
  <c r="BA22" i="27"/>
  <c r="BA26" i="27"/>
  <c r="BA25" i="27"/>
  <c r="BA18" i="27"/>
  <c r="AW24" i="27"/>
  <c r="AT35" i="27"/>
  <c r="AT34" i="27"/>
  <c r="BB21" i="27"/>
  <c r="AX37" i="27"/>
  <c r="AU41" i="27"/>
  <c r="AU40" i="27"/>
  <c r="AU44" i="27"/>
  <c r="BA47" i="27"/>
  <c r="BA46" i="27"/>
  <c r="AX52" i="27"/>
  <c r="BA66" i="27"/>
  <c r="BA65" i="27"/>
  <c r="AW64" i="27"/>
  <c r="BA67" i="27"/>
  <c r="AY23" i="27"/>
  <c r="AZ13" i="27"/>
  <c r="AZ15" i="27"/>
  <c r="AZ17" i="27"/>
  <c r="AU29" i="27"/>
  <c r="AY22" i="27"/>
  <c r="AY24" i="27"/>
  <c r="BC23" i="27"/>
  <c r="BC28" i="27"/>
  <c r="AW32" i="27"/>
  <c r="BC35" i="27"/>
  <c r="AV27" i="27"/>
  <c r="AV41" i="27"/>
  <c r="BB33" i="27"/>
  <c r="BB32" i="27"/>
  <c r="BB44" i="27"/>
  <c r="AW51" i="27"/>
  <c r="AV43" i="27"/>
  <c r="AV63" i="27"/>
  <c r="AT53" i="27"/>
  <c r="BB59" i="27"/>
  <c r="AW67" i="27"/>
  <c r="AV11" i="27"/>
  <c r="AV13" i="27"/>
  <c r="AV15" i="27"/>
  <c r="AV17" i="27"/>
  <c r="AV29" i="27"/>
  <c r="AV22" i="27"/>
  <c r="BC19" i="27"/>
  <c r="BB24" i="27"/>
  <c r="AU20" i="27"/>
  <c r="AT25" i="27"/>
  <c r="AT30" i="27"/>
  <c r="AX35" i="27"/>
  <c r="AX34" i="27"/>
  <c r="AX49" i="27"/>
  <c r="AW45" i="27"/>
  <c r="BA27" i="27"/>
  <c r="BB36" i="27"/>
  <c r="AX43" i="27"/>
  <c r="AX42" i="27"/>
  <c r="AW48" i="27"/>
  <c r="AY48" i="27"/>
  <c r="AY47" i="27"/>
  <c r="AW63" i="27"/>
  <c r="BC65" i="27"/>
  <c r="AU67" i="27"/>
  <c r="BC57" i="27"/>
  <c r="BC56" i="27"/>
  <c r="AX69" i="27"/>
  <c r="AZ63" i="27"/>
  <c r="BA69" i="27"/>
  <c r="BA11" i="27"/>
  <c r="BB13" i="27"/>
  <c r="BB15" i="27"/>
  <c r="BC17" i="27"/>
  <c r="AY29" i="27"/>
  <c r="AY26" i="27"/>
  <c r="AU24" i="27"/>
  <c r="AW23" i="27"/>
  <c r="AW28" i="27"/>
  <c r="AX32" i="27"/>
  <c r="BA43" i="27"/>
  <c r="BB18" i="27"/>
  <c r="AY44" i="27"/>
  <c r="AW21" i="27"/>
  <c r="AW20" i="27"/>
  <c r="AX45" i="27"/>
  <c r="AY21" i="27"/>
  <c r="AX36" i="27"/>
  <c r="BC41" i="27"/>
  <c r="AV54" i="27"/>
  <c r="BA48" i="27"/>
  <c r="AT43" i="27"/>
  <c r="AT42" i="27"/>
  <c r="AW53" i="27"/>
  <c r="AZ65" i="27"/>
  <c r="BA56" i="27"/>
  <c r="BA55" i="27"/>
  <c r="AW60" i="27"/>
  <c r="BC64" i="27"/>
  <c r="AY55" i="27"/>
  <c r="AT63" i="27"/>
  <c r="AY67" i="27"/>
  <c r="AW42" i="26"/>
  <c r="AU12" i="26"/>
  <c r="AU15" i="26"/>
  <c r="AX23" i="26"/>
  <c r="AX22" i="26"/>
  <c r="BA30" i="26"/>
  <c r="AZ22" i="26"/>
  <c r="AU19" i="26"/>
  <c r="BA24" i="26"/>
  <c r="AU28" i="26"/>
  <c r="AT27" i="26"/>
  <c r="AW29" i="26"/>
  <c r="AY37" i="26"/>
  <c r="AV41" i="26"/>
  <c r="AV33" i="26"/>
  <c r="AU31" i="26"/>
  <c r="AY48" i="26"/>
  <c r="AY47" i="26"/>
  <c r="AX47" i="26"/>
  <c r="BC46" i="26"/>
  <c r="BB67" i="26"/>
  <c r="AZ11" i="26"/>
  <c r="AX14" i="26"/>
  <c r="AX13" i="26"/>
  <c r="BB17" i="26"/>
  <c r="BB16" i="26"/>
  <c r="BB21" i="26"/>
  <c r="AW23" i="26"/>
  <c r="BB20" i="26"/>
  <c r="BC25" i="26"/>
  <c r="AY28" i="26"/>
  <c r="BB13" i="26"/>
  <c r="BB12" i="26"/>
  <c r="AV37" i="26"/>
  <c r="AY33" i="26"/>
  <c r="AV36" i="26"/>
  <c r="BC29" i="26"/>
  <c r="AX59" i="26"/>
  <c r="BA54" i="26"/>
  <c r="AU68" i="26"/>
  <c r="AX63" i="26"/>
  <c r="AZ64" i="26"/>
  <c r="AU11" i="26"/>
  <c r="AT16" i="26"/>
  <c r="AU21" i="26"/>
  <c r="BA23" i="26"/>
  <c r="AU20" i="26"/>
  <c r="AV19" i="26"/>
  <c r="AV28" i="26"/>
  <c r="AY27" i="26"/>
  <c r="AT35" i="26"/>
  <c r="BB40" i="26"/>
  <c r="AX36" i="26"/>
  <c r="BB24" i="26"/>
  <c r="AX31" i="26"/>
  <c r="BB42" i="26"/>
  <c r="BA53" i="26"/>
  <c r="BA52" i="26"/>
  <c r="AU55" i="26"/>
  <c r="AU54" i="26"/>
  <c r="BC54" i="26"/>
  <c r="AW65" i="26"/>
  <c r="BA68" i="26"/>
  <c r="AX58" i="26"/>
  <c r="AW68" i="26"/>
  <c r="BC66" i="26"/>
  <c r="AT67" i="26"/>
  <c r="AY12" i="26"/>
  <c r="AY15" i="26"/>
  <c r="BA17" i="26"/>
  <c r="AU23" i="26"/>
  <c r="AW30" i="26"/>
  <c r="BA18" i="26"/>
  <c r="AU22" i="26"/>
  <c r="BB28" i="26"/>
  <c r="BC27" i="26"/>
  <c r="AX32" i="26"/>
  <c r="AT33" i="26"/>
  <c r="BB36" i="26"/>
  <c r="AV40" i="26"/>
  <c r="BC26" i="26"/>
  <c r="AY34" i="26"/>
  <c r="AT51" i="26"/>
  <c r="AT50" i="26"/>
  <c r="AT42" i="26"/>
  <c r="BB59" i="26"/>
  <c r="AX62" i="26"/>
  <c r="AT66" i="26"/>
  <c r="AW54" i="26"/>
  <c r="AU65" i="26"/>
  <c r="AV52" i="26"/>
  <c r="AT15" i="26"/>
  <c r="AZ21" i="26"/>
  <c r="BC30" i="26"/>
  <c r="BB18" i="26"/>
  <c r="BA22" i="26"/>
  <c r="AV25" i="26"/>
  <c r="AY19" i="26"/>
  <c r="AV24" i="26"/>
  <c r="BB32" i="26"/>
  <c r="AW33" i="26"/>
  <c r="AU26" i="26"/>
  <c r="BC67" i="26"/>
  <c r="AU46" i="26"/>
  <c r="AU45" i="26"/>
  <c r="AX11" i="26"/>
  <c r="AY14" i="26"/>
  <c r="BC17" i="26"/>
  <c r="BC21" i="26"/>
  <c r="AT18" i="26"/>
  <c r="AV22" i="26"/>
  <c r="BB25" i="26"/>
  <c r="AX28" i="26"/>
  <c r="AZ27" i="26"/>
  <c r="BC13" i="26"/>
  <c r="AW37" i="26"/>
  <c r="AW36" i="26"/>
  <c r="AT68" i="26"/>
  <c r="AY63" i="26"/>
  <c r="AT11" i="26"/>
  <c r="BA15" i="26"/>
  <c r="AT17" i="26"/>
  <c r="BC23" i="26"/>
  <c r="AZ26" i="26"/>
  <c r="AT20" i="26"/>
  <c r="AW19" i="26"/>
  <c r="AW28" i="26"/>
  <c r="AX27" i="26"/>
  <c r="AU35" i="26"/>
  <c r="AY36" i="26"/>
  <c r="BC24" i="26"/>
  <c r="AY31" i="26"/>
  <c r="BB51" i="26"/>
  <c r="BB54" i="26"/>
  <c r="AV65" i="26"/>
  <c r="AZ68" i="26"/>
  <c r="AZ67" i="26"/>
  <c r="AY58" i="26"/>
  <c r="AY57" i="26"/>
  <c r="AV68" i="26"/>
  <c r="BA14" i="26"/>
  <c r="BA13" i="26"/>
  <c r="AX16" i="26"/>
  <c r="AV21" i="26"/>
  <c r="AZ29" i="26"/>
  <c r="AX20" i="26"/>
  <c r="AY25" i="26"/>
  <c r="AZ28" i="26"/>
  <c r="AY32" i="26"/>
  <c r="AU33" i="26"/>
  <c r="BC36" i="26"/>
  <c r="AU24" i="26"/>
  <c r="BB31" i="26"/>
  <c r="AV47" i="26"/>
  <c r="AT40" i="26"/>
  <c r="AY52" i="26"/>
  <c r="BC59" i="26"/>
  <c r="AY62" i="26"/>
  <c r="AU66" i="26"/>
  <c r="AV54" i="26"/>
  <c r="AW52" i="26"/>
  <c r="AW51" i="26"/>
  <c r="AV32" i="26"/>
  <c r="AU14" i="26"/>
  <c r="AU13" i="26"/>
  <c r="AV17" i="26"/>
  <c r="BA21" i="26"/>
  <c r="BB30" i="26"/>
  <c r="BC18" i="26"/>
  <c r="AW25" i="26"/>
  <c r="AX19" i="26"/>
  <c r="AX18" i="26"/>
  <c r="AW24" i="26"/>
  <c r="BC32" i="26"/>
  <c r="AT26" i="26"/>
  <c r="AV45" i="26"/>
  <c r="AV44" i="26"/>
  <c r="AZ51" i="26"/>
  <c r="AZ50" i="26"/>
  <c r="AZ62" i="26"/>
  <c r="AW61" i="26"/>
  <c r="AW60" i="26"/>
  <c r="AY11" i="26"/>
  <c r="BA16" i="26"/>
  <c r="AT30" i="26"/>
  <c r="AU18" i="26"/>
  <c r="AW22" i="26"/>
  <c r="AZ19" i="26"/>
  <c r="AZ25" i="26"/>
  <c r="AZ20" i="26"/>
  <c r="BA27" i="26"/>
  <c r="AT32" i="26"/>
  <c r="BB56" i="26"/>
  <c r="AZ55" i="26"/>
  <c r="BA12" i="26"/>
  <c r="AZ15" i="26"/>
  <c r="AU17" i="26"/>
  <c r="BB23" i="26"/>
  <c r="AY30" i="26"/>
  <c r="AV18" i="26"/>
  <c r="BB22" i="26"/>
  <c r="AT25" i="26"/>
  <c r="BB33" i="26"/>
  <c r="AW40" i="26"/>
  <c r="AU29" i="26"/>
  <c r="AZ33" i="26"/>
  <c r="BB48" i="26"/>
  <c r="BC51" i="26"/>
  <c r="BA61" i="26"/>
  <c r="BB45" i="26"/>
  <c r="AW59" i="26"/>
  <c r="AW58" i="26"/>
  <c r="AW56" i="26"/>
  <c r="BB50" i="26"/>
  <c r="AY69" i="26"/>
  <c r="AV67" i="26"/>
  <c r="BA34" i="26"/>
  <c r="AZ14" i="26"/>
  <c r="AZ13" i="26"/>
  <c r="AY16" i="26"/>
  <c r="AW21" i="26"/>
  <c r="BA29" i="26"/>
  <c r="AY20" i="26"/>
  <c r="BB19" i="26"/>
  <c r="AX25" i="26"/>
  <c r="BA28" i="26"/>
  <c r="AV26" i="26"/>
  <c r="AY42" i="26"/>
  <c r="AZ38" i="26"/>
  <c r="AT24" i="26"/>
  <c r="BC31" i="26"/>
  <c r="BC48" i="26"/>
  <c r="AW47" i="26"/>
  <c r="AY55" i="26"/>
  <c r="AU40" i="26"/>
  <c r="BA59" i="26"/>
  <c r="BA58" i="26"/>
  <c r="AT45" i="26"/>
  <c r="BC65" i="26"/>
  <c r="AX68" i="26"/>
  <c r="AT58" i="26"/>
  <c r="BC69" i="26"/>
  <c r="AT64" i="26"/>
  <c r="AY67" i="26"/>
  <c r="AW32" i="26"/>
  <c r="AT14" i="26"/>
  <c r="AT13" i="26"/>
  <c r="AW17" i="26"/>
  <c r="AY23" i="26"/>
  <c r="AZ30" i="26"/>
  <c r="AY18" i="26"/>
  <c r="AV31" i="26"/>
  <c r="AT19" i="26"/>
  <c r="AZ24" i="26"/>
  <c r="AT28" i="26"/>
  <c r="AU27" i="26"/>
  <c r="AV29" i="26"/>
  <c r="AX37" i="26"/>
  <c r="AT31" i="26"/>
  <c r="AW45" i="26"/>
  <c r="AW44" i="26"/>
  <c r="BA51" i="26"/>
  <c r="BA50" i="26"/>
  <c r="BB46" i="26"/>
  <c r="AY64" i="26"/>
  <c r="BA11" i="26"/>
  <c r="AZ16" i="26"/>
  <c r="AV23" i="26"/>
  <c r="AU30" i="26"/>
  <c r="BC20" i="26"/>
  <c r="BA19" i="26"/>
  <c r="BA25" i="26"/>
  <c r="BA20" i="26"/>
  <c r="AU32" i="26"/>
  <c r="AX33" i="26"/>
  <c r="BB29" i="26"/>
  <c r="AX53" i="26"/>
  <c r="AU43" i="26"/>
  <c r="AU42" i="26"/>
  <c r="BA55" i="26"/>
  <c r="AW69" i="26"/>
  <c r="AZ12" i="26"/>
  <c r="AU16" i="26"/>
  <c r="AT21" i="26"/>
  <c r="AZ23" i="26"/>
  <c r="AX30" i="26"/>
  <c r="AW18" i="26"/>
  <c r="BC22" i="26"/>
  <c r="AW34" i="26"/>
  <c r="BC16" i="26"/>
  <c r="AU25" i="26"/>
  <c r="BC33" i="26"/>
  <c r="BC56" i="26"/>
  <c r="AT29" i="26"/>
  <c r="BA33" i="26"/>
  <c r="BA32" i="26"/>
  <c r="BC42" i="26"/>
  <c r="AZ53" i="26"/>
  <c r="AZ52" i="26"/>
  <c r="AT55" i="26"/>
  <c r="BC45" i="26"/>
  <c r="AV56" i="26"/>
  <c r="BC50" i="26"/>
  <c r="BB66" i="26"/>
  <c r="AU67" i="26"/>
  <c r="AZ49" i="26"/>
  <c r="AZ48" i="26"/>
  <c r="AX12" i="26"/>
  <c r="AX15" i="26"/>
  <c r="AZ17" i="26"/>
  <c r="AT23" i="26"/>
  <c r="AV30" i="26"/>
  <c r="AZ18" i="26"/>
  <c r="AT22" i="26"/>
  <c r="AV34" i="26"/>
  <c r="BC19" i="26"/>
  <c r="BC28" i="26"/>
  <c r="BB27" i="26"/>
  <c r="AW26" i="26"/>
  <c r="BA38" i="26"/>
  <c r="BA37" i="26"/>
  <c r="BB26" i="26"/>
  <c r="AX34" i="26"/>
  <c r="AU51" i="26"/>
  <c r="AU50" i="26"/>
  <c r="AZ61" i="26"/>
  <c r="AZ59" i="26"/>
  <c r="AZ58" i="26"/>
  <c r="AU62" i="26"/>
  <c r="BB65" i="26"/>
  <c r="AY68" i="26"/>
  <c r="AU58" i="26"/>
  <c r="AU57" i="26"/>
  <c r="BB69" i="26"/>
  <c r="AX67" i="26"/>
  <c r="AU18" i="25"/>
  <c r="BA24" i="25"/>
  <c r="BB12" i="25"/>
  <c r="BB16" i="25"/>
  <c r="BA20" i="25"/>
  <c r="AZ15" i="25"/>
  <c r="AV17" i="25"/>
  <c r="BA26" i="25"/>
  <c r="BC33" i="25"/>
  <c r="AX44" i="25"/>
  <c r="BB38" i="25"/>
  <c r="AZ23" i="25"/>
  <c r="AT29" i="25"/>
  <c r="AZ42" i="25"/>
  <c r="AZ41" i="25"/>
  <c r="AT50" i="25"/>
  <c r="AY52" i="25"/>
  <c r="AY51" i="25"/>
  <c r="AU49" i="25"/>
  <c r="BB65" i="25"/>
  <c r="BB54" i="25"/>
  <c r="BC55" i="25"/>
  <c r="BA18" i="25"/>
  <c r="AV11" i="25"/>
  <c r="AY43" i="25"/>
  <c r="AU13" i="25"/>
  <c r="AX20" i="25"/>
  <c r="AU15" i="25"/>
  <c r="BB23" i="25"/>
  <c r="AV37" i="25"/>
  <c r="BC30" i="25"/>
  <c r="AT26" i="25"/>
  <c r="AU48" i="25"/>
  <c r="AW22" i="25"/>
  <c r="BC42" i="25"/>
  <c r="BA35" i="25"/>
  <c r="BB37" i="25"/>
  <c r="AV51" i="25"/>
  <c r="AT60" i="25"/>
  <c r="AT59" i="25"/>
  <c r="AU64" i="25"/>
  <c r="AV14" i="25"/>
  <c r="AT11" i="25"/>
  <c r="BA13" i="25"/>
  <c r="AV20" i="25"/>
  <c r="AX16" i="25"/>
  <c r="BA22" i="25"/>
  <c r="BC31" i="25"/>
  <c r="BA46" i="25"/>
  <c r="BA45" i="25"/>
  <c r="BC27" i="25"/>
  <c r="AY34" i="25"/>
  <c r="AT40" i="25"/>
  <c r="AU21" i="25"/>
  <c r="BA31" i="25"/>
  <c r="AV36" i="25"/>
  <c r="AV35" i="25"/>
  <c r="BB49" i="25"/>
  <c r="AU43" i="25"/>
  <c r="AT45" i="25"/>
  <c r="AW63" i="25"/>
  <c r="BC57" i="25"/>
  <c r="BA68" i="25"/>
  <c r="BB67" i="25"/>
  <c r="AY68" i="25"/>
  <c r="AY67" i="25"/>
  <c r="BB14" i="25"/>
  <c r="BB11" i="25"/>
  <c r="AW12" i="25"/>
  <c r="AW16" i="25"/>
  <c r="AU20" i="25"/>
  <c r="AU19" i="25"/>
  <c r="BB15" i="25"/>
  <c r="AX19" i="25"/>
  <c r="BB46" i="25"/>
  <c r="AU30" i="25"/>
  <c r="AV40" i="25"/>
  <c r="BB24" i="25"/>
  <c r="AT27" i="25"/>
  <c r="AU42" i="25"/>
  <c r="BC53" i="25"/>
  <c r="AX41" i="25"/>
  <c r="AU47" i="25"/>
  <c r="AY37" i="25"/>
  <c r="AV47" i="25"/>
  <c r="AU52" i="25"/>
  <c r="AX69" i="25"/>
  <c r="AZ56" i="25"/>
  <c r="BA14" i="25"/>
  <c r="AY13" i="25"/>
  <c r="AY12" i="25"/>
  <c r="BB20" i="25"/>
  <c r="AX23" i="25"/>
  <c r="AZ30" i="25"/>
  <c r="BC44" i="25"/>
  <c r="BC38" i="25"/>
  <c r="BC37" i="25"/>
  <c r="AX48" i="25"/>
  <c r="AX47" i="25"/>
  <c r="BA23" i="25"/>
  <c r="AU29" i="25"/>
  <c r="AU28" i="25"/>
  <c r="AU50" i="25"/>
  <c r="AZ54" i="25"/>
  <c r="AZ53" i="25"/>
  <c r="BC64" i="25"/>
  <c r="BC63" i="25"/>
  <c r="AU14" i="25"/>
  <c r="AW11" i="25"/>
  <c r="AT13" i="25"/>
  <c r="AY20" i="25"/>
  <c r="AY19" i="25"/>
  <c r="AT15" i="25"/>
  <c r="BC23" i="25"/>
  <c r="AT33" i="25"/>
  <c r="BB26" i="25"/>
  <c r="AU26" i="25"/>
  <c r="AT48" i="25"/>
  <c r="AV22" i="25"/>
  <c r="AW34" i="25"/>
  <c r="AW33" i="25"/>
  <c r="AY47" i="25"/>
  <c r="AZ35" i="25"/>
  <c r="AW54" i="25"/>
  <c r="AU60" i="25"/>
  <c r="AU59" i="25"/>
  <c r="AT64" i="25"/>
  <c r="AW14" i="25"/>
  <c r="AW67" i="25"/>
  <c r="AT31" i="25"/>
  <c r="AU12" i="25"/>
  <c r="AU16" i="25"/>
  <c r="AV15" i="25"/>
  <c r="BB19" i="25"/>
  <c r="AV25" i="25"/>
  <c r="AX33" i="25"/>
  <c r="BB22" i="25"/>
  <c r="AZ46" i="25"/>
  <c r="BB25" i="25"/>
  <c r="AV48" i="25"/>
  <c r="AW26" i="25"/>
  <c r="BB32" i="25"/>
  <c r="BC41" i="25"/>
  <c r="AV41" i="25"/>
  <c r="BB47" i="25"/>
  <c r="AY53" i="25"/>
  <c r="AX51" i="25"/>
  <c r="AY57" i="25"/>
  <c r="BA59" i="25"/>
  <c r="BA58" i="25"/>
  <c r="AW18" i="25"/>
  <c r="BA29" i="25"/>
  <c r="BA28" i="25"/>
  <c r="AW13" i="25"/>
  <c r="AY11" i="25"/>
  <c r="BA34" i="25"/>
  <c r="BA33" i="25"/>
  <c r="AT28" i="25"/>
  <c r="AT32" i="25"/>
  <c r="AT35" i="25"/>
  <c r="BC46" i="25"/>
  <c r="AW40" i="25"/>
  <c r="BC24" i="25"/>
  <c r="AU27" i="25"/>
  <c r="AX42" i="25"/>
  <c r="BC49" i="25"/>
  <c r="BA39" i="25"/>
  <c r="AV45" i="25"/>
  <c r="AW39" i="25"/>
  <c r="AT52" i="25"/>
  <c r="AZ60" i="25"/>
  <c r="BC69" i="25"/>
  <c r="AW62" i="25"/>
  <c r="BA62" i="25"/>
  <c r="BC59" i="25"/>
  <c r="AZ14" i="25"/>
  <c r="AX13" i="25"/>
  <c r="AX12" i="25"/>
  <c r="BC20" i="25"/>
  <c r="AY23" i="25"/>
  <c r="AY22" i="25"/>
  <c r="BA30" i="25"/>
  <c r="BB17" i="25"/>
  <c r="AT22" i="25"/>
  <c r="AT17" i="25"/>
  <c r="AX28" i="25"/>
  <c r="AX35" i="25"/>
  <c r="AT14" i="25"/>
  <c r="AV32" i="25"/>
  <c r="BA12" i="25"/>
  <c r="BA16" i="25"/>
  <c r="BC13" i="25"/>
  <c r="AW21" i="25"/>
  <c r="AV27" i="25"/>
  <c r="AU33" i="25"/>
  <c r="AU32" i="25"/>
  <c r="BC26" i="25"/>
  <c r="BB21" i="25"/>
  <c r="BB29" i="25"/>
  <c r="AZ19" i="25"/>
  <c r="BB28" i="25"/>
  <c r="BA53" i="25"/>
  <c r="BB43" i="25"/>
  <c r="AY49" i="25"/>
  <c r="AW60" i="25"/>
  <c r="AX62" i="25"/>
  <c r="AY61" i="25"/>
  <c r="AT68" i="25"/>
  <c r="AX18" i="25"/>
  <c r="AV67" i="25"/>
  <c r="AU31" i="25"/>
  <c r="AT12" i="25"/>
  <c r="AT16" i="25"/>
  <c r="AW15" i="25"/>
  <c r="BC19" i="25"/>
  <c r="AW25" i="25"/>
  <c r="AW24" i="25"/>
  <c r="AY33" i="25"/>
  <c r="AY32" i="25"/>
  <c r="BC22" i="25"/>
  <c r="BC25" i="25"/>
  <c r="AW48" i="25"/>
  <c r="AV26" i="25"/>
  <c r="BC32" i="25"/>
  <c r="AW42" i="25"/>
  <c r="AW41" i="25"/>
  <c r="BC47" i="25"/>
  <c r="AX53" i="25"/>
  <c r="AV56" i="25"/>
  <c r="AY60" i="25"/>
  <c r="AY59" i="25"/>
  <c r="AT62" i="25"/>
  <c r="AT55" i="25"/>
  <c r="AT54" i="25"/>
  <c r="AZ59" i="25"/>
  <c r="AZ58" i="25"/>
  <c r="AV18" i="25"/>
  <c r="AZ29" i="25"/>
  <c r="AZ28" i="25"/>
  <c r="AV13" i="25"/>
  <c r="AX11" i="25"/>
  <c r="AZ34" i="25"/>
  <c r="AV29" i="25"/>
  <c r="AV33" i="25"/>
  <c r="AX22" i="25"/>
  <c r="AZ48" i="25"/>
  <c r="AT25" i="25"/>
  <c r="AW30" i="25"/>
  <c r="AY42" i="25"/>
  <c r="AW50" i="25"/>
  <c r="AZ39" i="25"/>
  <c r="AW45" i="25"/>
  <c r="BC51" i="25"/>
  <c r="BA60" i="25"/>
  <c r="BB69" i="25"/>
  <c r="AV62" i="25"/>
  <c r="AZ62" i="25"/>
  <c r="BB59" i="25"/>
  <c r="AT18" i="25"/>
  <c r="AZ24" i="25"/>
  <c r="BC12" i="25"/>
  <c r="BC16" i="25"/>
  <c r="AZ20" i="25"/>
  <c r="BA15" i="25"/>
  <c r="AW17" i="25"/>
  <c r="AZ26" i="25"/>
  <c r="AZ25" i="25"/>
  <c r="BB33" i="25"/>
  <c r="BC17" i="25"/>
  <c r="AU22" i="25"/>
  <c r="AU17" i="25"/>
  <c r="AY28" i="25"/>
  <c r="AY27" i="25"/>
  <c r="BA42" i="25"/>
  <c r="BA41" i="25"/>
  <c r="AY35" i="25"/>
  <c r="AX58" i="25"/>
  <c r="AX57" i="25"/>
  <c r="AZ18" i="25"/>
  <c r="AW32" i="25"/>
  <c r="AW31" i="25"/>
  <c r="AZ12" i="25"/>
  <c r="AZ16" i="25"/>
  <c r="BB13" i="25"/>
  <c r="AV21" i="25"/>
  <c r="AW27" i="25"/>
  <c r="BB30" i="25"/>
  <c r="BC21" i="25"/>
  <c r="BC29" i="25"/>
  <c r="AZ36" i="25"/>
  <c r="AX40" i="25"/>
  <c r="AX39" i="25"/>
  <c r="BA19" i="25"/>
  <c r="BC28" i="25"/>
  <c r="BC43" i="25"/>
  <c r="AX49" i="25"/>
  <c r="BB63" i="25"/>
  <c r="AY62" i="25"/>
  <c r="AX61" i="25"/>
  <c r="AU68" i="25"/>
  <c r="AU67" i="25"/>
  <c r="BA11" i="25"/>
  <c r="AY18" i="25"/>
  <c r="AY17" i="25"/>
  <c r="AU11" i="25"/>
  <c r="AZ13" i="25"/>
  <c r="AW20" i="25"/>
  <c r="AW19" i="25"/>
  <c r="AY16" i="25"/>
  <c r="AZ22" i="25"/>
  <c r="BB31" i="25"/>
  <c r="AU38" i="25"/>
  <c r="BB27" i="25"/>
  <c r="AX34" i="25"/>
  <c r="AU40" i="25"/>
  <c r="AT21" i="25"/>
  <c r="AZ31" i="25"/>
  <c r="AW36" i="25"/>
  <c r="AW35" i="25"/>
  <c r="AV42" i="25"/>
  <c r="BB53" i="25"/>
  <c r="AT43" i="25"/>
  <c r="AU45" i="25"/>
  <c r="AX60" i="25"/>
  <c r="AX59" i="25"/>
  <c r="AV60" i="25"/>
  <c r="AU62" i="25"/>
  <c r="AU55" i="25"/>
  <c r="BC67" i="25"/>
  <c r="AX68" i="25"/>
  <c r="AX67" i="25"/>
  <c r="BC14" i="25"/>
  <c r="BC11" i="25"/>
  <c r="AV12" i="25"/>
  <c r="AV16" i="25"/>
  <c r="AT20" i="25"/>
  <c r="AT19" i="25"/>
  <c r="BC15" i="25"/>
  <c r="BA25" i="25"/>
  <c r="AW29" i="25"/>
  <c r="AW28" i="25"/>
  <c r="AT30" i="25"/>
  <c r="BA48" i="25"/>
  <c r="AU25" i="25"/>
  <c r="AU24" i="25"/>
  <c r="AV30" i="25"/>
  <c r="AT42" i="25"/>
  <c r="AV50" i="25"/>
  <c r="AY41" i="25"/>
  <c r="AT47" i="25"/>
  <c r="AX37" i="25"/>
  <c r="AW47" i="25"/>
  <c r="AW56" i="25"/>
  <c r="BA56" i="25"/>
  <c r="AZ68" i="25"/>
  <c r="AT67" i="25"/>
  <c r="AY48" i="24"/>
  <c r="AY47" i="24"/>
  <c r="AU20" i="24"/>
  <c r="AW17" i="24"/>
  <c r="BB25" i="24"/>
  <c r="AV30" i="24"/>
  <c r="AY28" i="24"/>
  <c r="AY27" i="24"/>
  <c r="AX23" i="24"/>
  <c r="BB26" i="24"/>
  <c r="AW37" i="24"/>
  <c r="AW36" i="24"/>
  <c r="AV59" i="24"/>
  <c r="BB68" i="24"/>
  <c r="BB67" i="24"/>
  <c r="AW58" i="24"/>
  <c r="AT56" i="24"/>
  <c r="BB30" i="24"/>
  <c r="AV39" i="24"/>
  <c r="AT55" i="24"/>
  <c r="AW11" i="24"/>
  <c r="AZ13" i="24"/>
  <c r="AV12" i="24"/>
  <c r="AT16" i="24"/>
  <c r="AT15" i="24"/>
  <c r="BA14" i="24"/>
  <c r="AW23" i="24"/>
  <c r="BC28" i="24"/>
  <c r="AZ49" i="24"/>
  <c r="AZ48" i="24"/>
  <c r="AZ39" i="24"/>
  <c r="AU50" i="24"/>
  <c r="BC57" i="24"/>
  <c r="BC56" i="24"/>
  <c r="AW54" i="24"/>
  <c r="BA65" i="24"/>
  <c r="AZ56" i="24"/>
  <c r="AU48" i="24"/>
  <c r="AV63" i="24"/>
  <c r="AV64" i="24"/>
  <c r="AT62" i="24"/>
  <c r="BB24" i="24"/>
  <c r="AT21" i="24"/>
  <c r="AX20" i="24"/>
  <c r="BA12" i="24"/>
  <c r="AW19" i="24"/>
  <c r="AX18" i="24"/>
  <c r="BC15" i="24"/>
  <c r="BB21" i="24"/>
  <c r="BB31" i="24"/>
  <c r="AY40" i="24"/>
  <c r="AT36" i="24"/>
  <c r="AT35" i="24"/>
  <c r="BA11" i="24"/>
  <c r="AW20" i="24"/>
  <c r="AZ16" i="24"/>
  <c r="AV13" i="24"/>
  <c r="AY13" i="24"/>
  <c r="BB19" i="24"/>
  <c r="AU26" i="24"/>
  <c r="AU25" i="24"/>
  <c r="AU40" i="24"/>
  <c r="AV22" i="24"/>
  <c r="AV21" i="24"/>
  <c r="AX34" i="24"/>
  <c r="BB33" i="24"/>
  <c r="AV56" i="24"/>
  <c r="AT39" i="24"/>
  <c r="AX37" i="24"/>
  <c r="AT46" i="24"/>
  <c r="BB44" i="24"/>
  <c r="AX55" i="24"/>
  <c r="AU55" i="24"/>
  <c r="AX58" i="24"/>
  <c r="AX57" i="24"/>
  <c r="BA64" i="24"/>
  <c r="BA63" i="24"/>
  <c r="AY54" i="24"/>
  <c r="AX66" i="24"/>
  <c r="BC34" i="24"/>
  <c r="AW49" i="24"/>
  <c r="AW68" i="24"/>
  <c r="BB56" i="24"/>
  <c r="AW32" i="24"/>
  <c r="AW31" i="24"/>
  <c r="AX19" i="24"/>
  <c r="AU13" i="24"/>
  <c r="AT19" i="24"/>
  <c r="AV14" i="24"/>
  <c r="BC25" i="24"/>
  <c r="AW30" i="24"/>
  <c r="AW29" i="24"/>
  <c r="AY23" i="24"/>
  <c r="AY22" i="24"/>
  <c r="BB46" i="24"/>
  <c r="BC26" i="24"/>
  <c r="BA38" i="24"/>
  <c r="AV37" i="24"/>
  <c r="AV36" i="24"/>
  <c r="BA37" i="24"/>
  <c r="BA36" i="24"/>
  <c r="AV65" i="24"/>
  <c r="AV51" i="24"/>
  <c r="BC30" i="24"/>
  <c r="AV27" i="24"/>
  <c r="AZ18" i="24"/>
  <c r="AZ17" i="24"/>
  <c r="AW12" i="24"/>
  <c r="BB20" i="24"/>
  <c r="AT22" i="24"/>
  <c r="AV26" i="24"/>
  <c r="AV25" i="24"/>
  <c r="BA49" i="24"/>
  <c r="AY41" i="24"/>
  <c r="AT50" i="24"/>
  <c r="AT68" i="24"/>
  <c r="AV53" i="24"/>
  <c r="BA68" i="24"/>
  <c r="AT48" i="24"/>
  <c r="AW64" i="24"/>
  <c r="AW63" i="24"/>
  <c r="AU62" i="24"/>
  <c r="BC24" i="24"/>
  <c r="BB60" i="24"/>
  <c r="BB59" i="24"/>
  <c r="AU21" i="24"/>
  <c r="AY20" i="24"/>
  <c r="AV16" i="24"/>
  <c r="AY18" i="24"/>
  <c r="AY17" i="24"/>
  <c r="BB15" i="24"/>
  <c r="BC21" i="24"/>
  <c r="BC31" i="24"/>
  <c r="AX40" i="24"/>
  <c r="AU36" i="24"/>
  <c r="AZ11" i="24"/>
  <c r="AV20" i="24"/>
  <c r="BA16" i="24"/>
  <c r="AW13" i="24"/>
  <c r="AX13" i="24"/>
  <c r="BC19" i="24"/>
  <c r="AT40" i="24"/>
  <c r="AT30" i="24"/>
  <c r="BC33" i="24"/>
  <c r="AZ41" i="24"/>
  <c r="BA32" i="24"/>
  <c r="BA31" i="24"/>
  <c r="AY45" i="24"/>
  <c r="AY44" i="24"/>
  <c r="AX64" i="24"/>
  <c r="AU39" i="24"/>
  <c r="AU38" i="24"/>
  <c r="AY37" i="24"/>
  <c r="AY36" i="24"/>
  <c r="BB51" i="24"/>
  <c r="BB48" i="24"/>
  <c r="AY58" i="24"/>
  <c r="AY57" i="24"/>
  <c r="AX54" i="24"/>
  <c r="AY66" i="24"/>
  <c r="BB63" i="24"/>
  <c r="AY34" i="24"/>
  <c r="AT45" i="24"/>
  <c r="AZ60" i="24"/>
  <c r="BA44" i="24"/>
  <c r="BA43" i="24"/>
  <c r="AX47" i="24"/>
  <c r="AV32" i="24"/>
  <c r="AY19" i="24"/>
  <c r="AT13" i="24"/>
  <c r="AT12" i="24"/>
  <c r="AU19" i="24"/>
  <c r="AW14" i="24"/>
  <c r="AZ24" i="24"/>
  <c r="BB27" i="24"/>
  <c r="AX31" i="24"/>
  <c r="AW40" i="24"/>
  <c r="AV29" i="24"/>
  <c r="AX30" i="24"/>
  <c r="AX29" i="24"/>
  <c r="AV45" i="24"/>
  <c r="AV44" i="24"/>
  <c r="BA53" i="24"/>
  <c r="AZ37" i="24"/>
  <c r="AZ36" i="24"/>
  <c r="AZ26" i="24"/>
  <c r="AU57" i="24"/>
  <c r="BC53" i="24"/>
  <c r="AZ66" i="24"/>
  <c r="AX62" i="24"/>
  <c r="AW27" i="24"/>
  <c r="BA18" i="24"/>
  <c r="BA17" i="24"/>
  <c r="AZ19" i="24"/>
  <c r="BC20" i="24"/>
  <c r="AU22" i="24"/>
  <c r="AW26" i="24"/>
  <c r="AW25" i="24"/>
  <c r="BB23" i="24"/>
  <c r="BA34" i="24"/>
  <c r="BA33" i="24"/>
  <c r="AZ45" i="24"/>
  <c r="AX41" i="24"/>
  <c r="AW46" i="24"/>
  <c r="BB43" i="24"/>
  <c r="BB42" i="24"/>
  <c r="BC52" i="24"/>
  <c r="AX59" i="24"/>
  <c r="AV61" i="24"/>
  <c r="AU68" i="24"/>
  <c r="AW53" i="24"/>
  <c r="BC69" i="24"/>
  <c r="AT66" i="24"/>
  <c r="AT65" i="24"/>
  <c r="BB22" i="24"/>
  <c r="BB39" i="24"/>
  <c r="AZ29" i="24"/>
  <c r="AV15" i="24"/>
  <c r="AW16" i="24"/>
  <c r="AY12" i="24"/>
  <c r="AV18" i="24"/>
  <c r="BB17" i="24"/>
  <c r="BB29" i="24"/>
  <c r="AW57" i="24"/>
  <c r="AX33" i="24"/>
  <c r="BA15" i="24"/>
  <c r="AZ28" i="24"/>
  <c r="AT18" i="24"/>
  <c r="AY16" i="24"/>
  <c r="AZ23" i="24"/>
  <c r="AT31" i="24"/>
  <c r="AU30" i="24"/>
  <c r="AU29" i="24"/>
  <c r="BA41" i="24"/>
  <c r="AZ32" i="24"/>
  <c r="AX45" i="24"/>
  <c r="AX44" i="24"/>
  <c r="AT32" i="24"/>
  <c r="AT60" i="24"/>
  <c r="AW39" i="24"/>
  <c r="BB50" i="24"/>
  <c r="BC51" i="24"/>
  <c r="BC48" i="24"/>
  <c r="BC59" i="24"/>
  <c r="BC61" i="24"/>
  <c r="BC67" i="24"/>
  <c r="BC63" i="24"/>
  <c r="AY32" i="24"/>
  <c r="BB38" i="24"/>
  <c r="AU45" i="24"/>
  <c r="AU44" i="24"/>
  <c r="BA60" i="24"/>
  <c r="AZ44" i="24"/>
  <c r="AZ43" i="24"/>
  <c r="AX53" i="24"/>
  <c r="AX52" i="24"/>
  <c r="AW52" i="24"/>
  <c r="AW51" i="24"/>
  <c r="AT20" i="24"/>
  <c r="AV17" i="24"/>
  <c r="BA24" i="24"/>
  <c r="BC27" i="24"/>
  <c r="AY31" i="24"/>
  <c r="AX28" i="24"/>
  <c r="AY30" i="24"/>
  <c r="AY29" i="24"/>
  <c r="BA26" i="24"/>
  <c r="BA25" i="24"/>
  <c r="AY63" i="24"/>
  <c r="AY62" i="24"/>
  <c r="AV11" i="24"/>
  <c r="BA13" i="24"/>
  <c r="BA19" i="24"/>
  <c r="AU16" i="24"/>
  <c r="AZ14" i="24"/>
  <c r="AV23" i="24"/>
  <c r="AX27" i="24"/>
  <c r="BB28" i="24"/>
  <c r="BC23" i="24"/>
  <c r="AV35" i="24"/>
  <c r="AV34" i="24"/>
  <c r="AZ34" i="24"/>
  <c r="AZ33" i="24"/>
  <c r="AZ53" i="24"/>
  <c r="BB52" i="24"/>
  <c r="BA56" i="24"/>
  <c r="BA55" i="24"/>
  <c r="BC22" i="24"/>
  <c r="BC39" i="24"/>
  <c r="BC38" i="24"/>
  <c r="BA29" i="24"/>
  <c r="AW15" i="24"/>
  <c r="AZ12" i="24"/>
  <c r="AV19" i="24"/>
  <c r="AX12" i="24"/>
  <c r="AX11" i="24"/>
  <c r="AW18" i="24"/>
  <c r="BC17" i="24"/>
  <c r="BC29" i="24"/>
  <c r="AY33" i="24"/>
  <c r="AZ15" i="24"/>
  <c r="AU12" i="24"/>
  <c r="AU18" i="24"/>
  <c r="AU17" i="24"/>
  <c r="AX16" i="24"/>
  <c r="AX15" i="24"/>
  <c r="AT26" i="24"/>
  <c r="AU31" i="24"/>
  <c r="AW22" i="24"/>
  <c r="AW21" i="24"/>
  <c r="AX22" i="24"/>
  <c r="BC42" i="24"/>
  <c r="AU32" i="24"/>
  <c r="AU60" i="24"/>
  <c r="AU59" i="24"/>
  <c r="AU46" i="24"/>
  <c r="AY55" i="24"/>
  <c r="AU65" i="24"/>
  <c r="AU53" i="24"/>
  <c r="AU52" i="24"/>
  <c r="AZ55" i="24"/>
  <c r="AZ64" i="24"/>
  <c r="AZ63" i="24"/>
  <c r="AW44" i="24"/>
  <c r="BB61" i="24"/>
  <c r="AZ25" i="24"/>
  <c r="AX32" i="24"/>
  <c r="BB34" i="24"/>
  <c r="AV49" i="24"/>
  <c r="AV68" i="24"/>
  <c r="AZ68" i="24"/>
  <c r="AY53" i="24"/>
  <c r="AY52" i="24"/>
  <c r="AU12" i="23"/>
  <c r="AY14" i="23"/>
  <c r="AV16" i="23"/>
  <c r="AU19" i="23"/>
  <c r="AT25" i="23"/>
  <c r="AX22" i="23"/>
  <c r="AT20" i="23"/>
  <c r="AU28" i="23"/>
  <c r="BB24" i="23"/>
  <c r="AZ38" i="23"/>
  <c r="AZ37" i="23"/>
  <c r="AU47" i="23"/>
  <c r="AT37" i="23"/>
  <c r="AU44" i="23"/>
  <c r="AU43" i="23"/>
  <c r="AW52" i="23"/>
  <c r="AZ57" i="23"/>
  <c r="AV64" i="23"/>
  <c r="AV61" i="23"/>
  <c r="AW13" i="23"/>
  <c r="BB11" i="23"/>
  <c r="BB12" i="23"/>
  <c r="BA24" i="23"/>
  <c r="BA23" i="23"/>
  <c r="AY19" i="23"/>
  <c r="AY25" i="23"/>
  <c r="BC17" i="23"/>
  <c r="AW22" i="23"/>
  <c r="AW21" i="23"/>
  <c r="BA25" i="23"/>
  <c r="BB30" i="23"/>
  <c r="AU27" i="23"/>
  <c r="AX40" i="23"/>
  <c r="BA50" i="23"/>
  <c r="AW40" i="23"/>
  <c r="BB43" i="23"/>
  <c r="AW51" i="23"/>
  <c r="BB61" i="23"/>
  <c r="AT50" i="23"/>
  <c r="AW50" i="23"/>
  <c r="AW54" i="23"/>
  <c r="AY33" i="23"/>
  <c r="AY52" i="23"/>
  <c r="BA56" i="23"/>
  <c r="BB57" i="23"/>
  <c r="AV59" i="23"/>
  <c r="AV67" i="23"/>
  <c r="BA13" i="23"/>
  <c r="BB65" i="23"/>
  <c r="AV11" i="23"/>
  <c r="AX11" i="23"/>
  <c r="BB14" i="23"/>
  <c r="AW18" i="23"/>
  <c r="AU21" i="23"/>
  <c r="BB26" i="23"/>
  <c r="AU17" i="23"/>
  <c r="AZ26" i="23"/>
  <c r="AU30" i="23"/>
  <c r="AX24" i="23"/>
  <c r="BB41" i="23"/>
  <c r="AW38" i="23"/>
  <c r="AX66" i="23"/>
  <c r="AX65" i="23"/>
  <c r="AV44" i="23"/>
  <c r="AV43" i="23"/>
  <c r="AX54" i="23"/>
  <c r="BC33" i="23"/>
  <c r="AZ52" i="23"/>
  <c r="BB55" i="23"/>
  <c r="AU57" i="23"/>
  <c r="AT65" i="23"/>
  <c r="AU11" i="23"/>
  <c r="AX63" i="23"/>
  <c r="AW17" i="23"/>
  <c r="AW12" i="23"/>
  <c r="AZ14" i="23"/>
  <c r="BB19" i="23"/>
  <c r="BC25" i="23"/>
  <c r="AT22" i="23"/>
  <c r="AX16" i="23"/>
  <c r="AX15" i="23"/>
  <c r="BC20" i="23"/>
  <c r="BC23" i="23"/>
  <c r="AT29" i="23"/>
  <c r="AU18" i="23"/>
  <c r="BA32" i="23"/>
  <c r="BA31" i="23"/>
  <c r="BA35" i="23"/>
  <c r="BA41" i="23"/>
  <c r="AY45" i="23"/>
  <c r="AV58" i="23"/>
  <c r="AZ62" i="23"/>
  <c r="BC44" i="23"/>
  <c r="AT49" i="23"/>
  <c r="AX60" i="23"/>
  <c r="AX59" i="23"/>
  <c r="BA34" i="23"/>
  <c r="BA33" i="23"/>
  <c r="AU52" i="23"/>
  <c r="AT55" i="23"/>
  <c r="AT59" i="23"/>
  <c r="BA68" i="23"/>
  <c r="BA65" i="23"/>
  <c r="AT12" i="23"/>
  <c r="AT11" i="23"/>
  <c r="AX14" i="23"/>
  <c r="AX26" i="23"/>
  <c r="AY22" i="23"/>
  <c r="AU20" i="23"/>
  <c r="AT28" i="23"/>
  <c r="BC24" i="23"/>
  <c r="BB49" i="23"/>
  <c r="BC13" i="23"/>
  <c r="AV32" i="23"/>
  <c r="AZ29" i="23"/>
  <c r="AZ28" i="23"/>
  <c r="AU14" i="23"/>
  <c r="BB21" i="23"/>
  <c r="AW15" i="23"/>
  <c r="AX20" i="23"/>
  <c r="AX23" i="23"/>
  <c r="AX28" i="23"/>
  <c r="AT24" i="23"/>
  <c r="BC53" i="23"/>
  <c r="BC52" i="23"/>
  <c r="BC45" i="23"/>
  <c r="BB52" i="23"/>
  <c r="AU61" i="23"/>
  <c r="AW63" i="23"/>
  <c r="AX27" i="23"/>
  <c r="AU16" i="23"/>
  <c r="BA12" i="23"/>
  <c r="AV24" i="23"/>
  <c r="BB22" i="23"/>
  <c r="AZ19" i="23"/>
  <c r="BA26" i="23"/>
  <c r="AT30" i="23"/>
  <c r="AY24" i="23"/>
  <c r="AV38" i="23"/>
  <c r="AY66" i="23"/>
  <c r="AY65" i="23"/>
  <c r="AX37" i="23"/>
  <c r="AT57" i="23"/>
  <c r="BB69" i="23"/>
  <c r="BC59" i="23"/>
  <c r="BC15" i="23"/>
  <c r="AY12" i="23"/>
  <c r="BC19" i="23"/>
  <c r="BB25" i="23"/>
  <c r="AU22" i="23"/>
  <c r="AX17" i="23"/>
  <c r="AZ21" i="23"/>
  <c r="BC28" i="23"/>
  <c r="AX30" i="23"/>
  <c r="AZ27" i="23"/>
  <c r="AX31" i="23"/>
  <c r="AT34" i="23"/>
  <c r="AU39" i="23"/>
  <c r="BA37" i="23"/>
  <c r="BA46" i="23"/>
  <c r="BA47" i="23"/>
  <c r="AX46" i="23"/>
  <c r="BA62" i="23"/>
  <c r="BB44" i="23"/>
  <c r="AU65" i="23"/>
  <c r="BB67" i="23"/>
  <c r="AZ65" i="23"/>
  <c r="AU13" i="23"/>
  <c r="AV37" i="23"/>
  <c r="AV36" i="23"/>
  <c r="AT31" i="23"/>
  <c r="AV14" i="23"/>
  <c r="AY26" i="23"/>
  <c r="BA15" i="23"/>
  <c r="AT23" i="23"/>
  <c r="AX29" i="23"/>
  <c r="AX18" i="23"/>
  <c r="BB27" i="23"/>
  <c r="AW31" i="23"/>
  <c r="BC50" i="23"/>
  <c r="BC49" i="23"/>
  <c r="BB13" i="23"/>
  <c r="AW32" i="23"/>
  <c r="BA29" i="23"/>
  <c r="BA28" i="23"/>
  <c r="AT14" i="23"/>
  <c r="BC21" i="23"/>
  <c r="AV15" i="23"/>
  <c r="AY20" i="23"/>
  <c r="AY23" i="23"/>
  <c r="AY28" i="23"/>
  <c r="AU24" i="23"/>
  <c r="AW41" i="23"/>
  <c r="AU38" i="23"/>
  <c r="AU37" i="23"/>
  <c r="BC34" i="23"/>
  <c r="AW46" i="23"/>
  <c r="BB45" i="23"/>
  <c r="AY55" i="23"/>
  <c r="AT61" i="23"/>
  <c r="BB59" i="23"/>
  <c r="AT16" i="23"/>
  <c r="AT15" i="23"/>
  <c r="AZ12" i="23"/>
  <c r="AW24" i="23"/>
  <c r="AW23" i="23"/>
  <c r="BC22" i="23"/>
  <c r="AU15" i="23"/>
  <c r="BA19" i="23"/>
  <c r="BC29" i="23"/>
  <c r="BB18" i="23"/>
  <c r="AV27" i="23"/>
  <c r="AX32" i="23"/>
  <c r="BB36" i="23"/>
  <c r="AU46" i="23"/>
  <c r="AU45" i="23"/>
  <c r="AV56" i="23"/>
  <c r="AV62" i="23"/>
  <c r="AT43" i="23"/>
  <c r="AT53" i="23"/>
  <c r="AX43" i="23"/>
  <c r="AV49" i="23"/>
  <c r="AV48" i="23"/>
  <c r="BA63" i="23"/>
  <c r="AY13" i="23"/>
  <c r="AY27" i="23"/>
  <c r="BB15" i="23"/>
  <c r="AX12" i="23"/>
  <c r="BA16" i="23"/>
  <c r="AX21" i="23"/>
  <c r="AU26" i="23"/>
  <c r="AY17" i="23"/>
  <c r="BA21" i="23"/>
  <c r="BA20" i="23"/>
  <c r="BB28" i="23"/>
  <c r="AY30" i="23"/>
  <c r="BA27" i="23"/>
  <c r="AY31" i="23"/>
  <c r="AT39" i="23"/>
  <c r="AZ44" i="23"/>
  <c r="AZ43" i="23"/>
  <c r="BC42" i="23"/>
  <c r="AY46" i="23"/>
  <c r="AW43" i="23"/>
  <c r="BC56" i="23"/>
  <c r="BC69" i="23"/>
  <c r="BA61" i="23"/>
  <c r="BA69" i="23"/>
  <c r="AT13" i="23"/>
  <c r="AW37" i="23"/>
  <c r="AW36" i="23"/>
  <c r="AU31" i="23"/>
  <c r="AW14" i="23"/>
  <c r="AW16" i="23"/>
  <c r="AT19" i="23"/>
  <c r="AU25" i="23"/>
  <c r="AZ15" i="23"/>
  <c r="AU23" i="23"/>
  <c r="AY29" i="23"/>
  <c r="AY18" i="23"/>
  <c r="BC27" i="23"/>
  <c r="AV31" i="23"/>
  <c r="AU35" i="23"/>
  <c r="AU34" i="23"/>
  <c r="AY38" i="23"/>
  <c r="AY37" i="23"/>
  <c r="BA57" i="23"/>
  <c r="AV13" i="23"/>
  <c r="BC11" i="23"/>
  <c r="BC12" i="23"/>
  <c r="AZ24" i="23"/>
  <c r="AX19" i="23"/>
  <c r="AX25" i="23"/>
  <c r="BB17" i="23"/>
  <c r="BB16" i="23"/>
  <c r="AV22" i="23"/>
  <c r="AZ25" i="23"/>
  <c r="BC30" i="23"/>
  <c r="AT27" i="23"/>
  <c r="AW30" i="23"/>
  <c r="AV40" i="23"/>
  <c r="AV51" i="23"/>
  <c r="AU50" i="23"/>
  <c r="AV50" i="23"/>
  <c r="AV54" i="23"/>
  <c r="AX33" i="23"/>
  <c r="AX52" i="23"/>
  <c r="AX55" i="23"/>
  <c r="BC57" i="23"/>
  <c r="AW59" i="23"/>
  <c r="AZ13" i="23"/>
  <c r="BC65" i="23"/>
  <c r="AW11" i="23"/>
  <c r="AY11" i="23"/>
  <c r="BC14" i="23"/>
  <c r="AV18" i="23"/>
  <c r="AT21" i="23"/>
  <c r="BC26" i="23"/>
  <c r="AT17" i="23"/>
  <c r="AV23" i="23"/>
  <c r="BB29" i="23"/>
  <c r="BC18" i="23"/>
  <c r="AW27" i="23"/>
  <c r="AY32" i="23"/>
  <c r="BC41" i="23"/>
  <c r="AZ50" i="23"/>
  <c r="BC36" i="23"/>
  <c r="AT46" i="23"/>
  <c r="AX58" i="23"/>
  <c r="AX57" i="23"/>
  <c r="AW62" i="23"/>
  <c r="AV46" i="23"/>
  <c r="AZ49" i="23"/>
  <c r="AZ48" i="23"/>
  <c r="AY54" i="23"/>
  <c r="BB33" i="23"/>
  <c r="AY43" i="23"/>
  <c r="AY42" i="23"/>
  <c r="BA52" i="23"/>
  <c r="BC55" i="23"/>
  <c r="AX61" i="23"/>
  <c r="AW68" i="23"/>
  <c r="BC64" i="23"/>
  <c r="AZ63" i="23"/>
  <c r="AX13" i="23"/>
  <c r="AY63" i="23"/>
  <c r="AV17" i="23"/>
  <c r="AV12" i="23"/>
  <c r="BA14" i="23"/>
  <c r="AZ16" i="23"/>
  <c r="AY21" i="23"/>
  <c r="AT26" i="23"/>
  <c r="AY16" i="23"/>
  <c r="BB20" i="23"/>
  <c r="BB23" i="23"/>
  <c r="AU29" i="23"/>
  <c r="AT18" i="23"/>
  <c r="AZ32" i="23"/>
  <c r="AZ31" i="23"/>
  <c r="AZ35" i="23"/>
  <c r="AZ41" i="23"/>
  <c r="BA44" i="23"/>
  <c r="BA43" i="23"/>
  <c r="BC40" i="23"/>
  <c r="BC39" i="23"/>
  <c r="AX45" i="23"/>
  <c r="AW56" i="23"/>
  <c r="AW66" i="23"/>
  <c r="AU49" i="23"/>
  <c r="BB54" i="23"/>
  <c r="BA60" i="23"/>
  <c r="AT52" i="23"/>
  <c r="AU55" i="23"/>
  <c r="AY61" i="23"/>
  <c r="AU69" i="23"/>
  <c r="AZ61" i="23"/>
  <c r="AZ69" i="23"/>
  <c r="BB20" i="22"/>
  <c r="AW14" i="22"/>
  <c r="AW15" i="22"/>
  <c r="AW21" i="22"/>
  <c r="AU56" i="22"/>
  <c r="AW42" i="22"/>
  <c r="AX15" i="22"/>
  <c r="AZ22" i="22"/>
  <c r="AX27" i="22"/>
  <c r="BB19" i="22"/>
  <c r="BB24" i="22"/>
  <c r="AT15" i="22"/>
  <c r="BC29" i="22"/>
  <c r="BA32" i="22"/>
  <c r="BA38" i="22"/>
  <c r="AT26" i="22"/>
  <c r="AW26" i="22"/>
  <c r="AY26" i="22"/>
  <c r="AY25" i="22"/>
  <c r="BA62" i="22"/>
  <c r="BA61" i="22"/>
  <c r="AW66" i="22"/>
  <c r="AT20" i="22"/>
  <c r="AX13" i="22"/>
  <c r="BC11" i="22"/>
  <c r="BC22" i="22"/>
  <c r="AT27" i="22"/>
  <c r="AT19" i="22"/>
  <c r="AU24" i="22"/>
  <c r="BC12" i="22"/>
  <c r="BC28" i="22"/>
  <c r="BA31" i="22"/>
  <c r="AU33" i="22"/>
  <c r="BC37" i="22"/>
  <c r="AW41" i="22"/>
  <c r="AW36" i="22"/>
  <c r="AX43" i="22"/>
  <c r="AZ34" i="22"/>
  <c r="AW65" i="22"/>
  <c r="AT63" i="22"/>
  <c r="BB69" i="22"/>
  <c r="AW20" i="22"/>
  <c r="BC13" i="22"/>
  <c r="BA49" i="22"/>
  <c r="AX12" i="22"/>
  <c r="AU22" i="22"/>
  <c r="AW22" i="22"/>
  <c r="AT25" i="22"/>
  <c r="AW17" i="22"/>
  <c r="BA30" i="22"/>
  <c r="AU32" i="22"/>
  <c r="BC36" i="22"/>
  <c r="AU38" i="22"/>
  <c r="AT50" i="22"/>
  <c r="AV47" i="22"/>
  <c r="AV46" i="22"/>
  <c r="AX49" i="22"/>
  <c r="AZ61" i="22"/>
  <c r="BA47" i="22"/>
  <c r="BA46" i="22"/>
  <c r="AU63" i="22"/>
  <c r="BB54" i="22"/>
  <c r="AV61" i="22"/>
  <c r="AY67" i="22"/>
  <c r="AT67" i="22"/>
  <c r="AX48" i="22"/>
  <c r="AX47" i="22"/>
  <c r="BC16" i="22"/>
  <c r="AX22" i="22"/>
  <c r="BA27" i="22"/>
  <c r="BA19" i="22"/>
  <c r="BA24" i="22"/>
  <c r="BC15" i="22"/>
  <c r="BA29" i="22"/>
  <c r="AU31" i="22"/>
  <c r="BC35" i="22"/>
  <c r="AV40" i="22"/>
  <c r="AT43" i="22"/>
  <c r="AU34" i="22"/>
  <c r="AY58" i="22"/>
  <c r="AW51" i="22"/>
  <c r="AW64" i="22"/>
  <c r="AW48" i="22"/>
  <c r="AY56" i="22"/>
  <c r="AY63" i="22"/>
  <c r="AZ20" i="22"/>
  <c r="AZ13" i="22"/>
  <c r="AY17" i="22"/>
  <c r="AY15" i="22"/>
  <c r="AY14" i="22"/>
  <c r="BA22" i="22"/>
  <c r="AY27" i="22"/>
  <c r="BC17" i="22"/>
  <c r="BB29" i="22"/>
  <c r="AZ32" i="22"/>
  <c r="AU26" i="22"/>
  <c r="AV36" i="22"/>
  <c r="AT57" i="22"/>
  <c r="AU20" i="22"/>
  <c r="AV12" i="22"/>
  <c r="AV11" i="22"/>
  <c r="AY38" i="22"/>
  <c r="AY37" i="22"/>
  <c r="BB11" i="22"/>
  <c r="BB22" i="22"/>
  <c r="AU27" i="22"/>
  <c r="AU19" i="22"/>
  <c r="BC25" i="22"/>
  <c r="AU17" i="22"/>
  <c r="BB28" i="22"/>
  <c r="AZ31" i="22"/>
  <c r="AT33" i="22"/>
  <c r="BB37" i="22"/>
  <c r="AV41" i="22"/>
  <c r="BC50" i="22"/>
  <c r="BC49" i="22"/>
  <c r="AY51" i="22"/>
  <c r="AV65" i="22"/>
  <c r="BA54" i="22"/>
  <c r="BA53" i="22"/>
  <c r="AZ68" i="22"/>
  <c r="AZ67" i="22"/>
  <c r="AV13" i="22"/>
  <c r="BB21" i="22"/>
  <c r="AY12" i="22"/>
  <c r="AY11" i="22"/>
  <c r="AT22" i="22"/>
  <c r="AV27" i="22"/>
  <c r="AY19" i="22"/>
  <c r="AY24" i="22"/>
  <c r="AU12" i="22"/>
  <c r="AZ30" i="22"/>
  <c r="AT32" i="22"/>
  <c r="BB36" i="22"/>
  <c r="AT38" i="22"/>
  <c r="AY39" i="22"/>
  <c r="AY49" i="22"/>
  <c r="AZ64" i="22"/>
  <c r="AY65" i="22"/>
  <c r="AV57" i="22"/>
  <c r="AV56" i="22"/>
  <c r="BB46" i="22"/>
  <c r="AU60" i="22"/>
  <c r="AW61" i="22"/>
  <c r="AW60" i="22"/>
  <c r="AX20" i="22"/>
  <c r="AT13" i="22"/>
  <c r="AY16" i="22"/>
  <c r="AX28" i="22"/>
  <c r="BC14" i="22"/>
  <c r="AV18" i="22"/>
  <c r="AV23" i="22"/>
  <c r="AX18" i="22"/>
  <c r="AX23" i="22"/>
  <c r="AV25" i="22"/>
  <c r="AZ29" i="22"/>
  <c r="AT31" i="22"/>
  <c r="BB35" i="22"/>
  <c r="AW40" i="22"/>
  <c r="BC26" i="22"/>
  <c r="AU43" i="22"/>
  <c r="AV50" i="22"/>
  <c r="AZ40" i="22"/>
  <c r="BA58" i="22"/>
  <c r="AT41" i="22"/>
  <c r="AT49" i="22"/>
  <c r="BC64" i="22"/>
  <c r="BB42" i="22"/>
  <c r="AX57" i="22"/>
  <c r="AZ56" i="22"/>
  <c r="BB68" i="22"/>
  <c r="AX56" i="22"/>
  <c r="AX63" i="22"/>
  <c r="BA20" i="22"/>
  <c r="BA13" i="22"/>
  <c r="AX17" i="22"/>
  <c r="AX16" i="22"/>
  <c r="AT14" i="22"/>
  <c r="AT16" i="22"/>
  <c r="BB27" i="22"/>
  <c r="BA21" i="22"/>
  <c r="BB17" i="22"/>
  <c r="BA28" i="22"/>
  <c r="AU30" i="22"/>
  <c r="BC33" i="22"/>
  <c r="AU57" i="22"/>
  <c r="BA69" i="22"/>
  <c r="AW11" i="22"/>
  <c r="AW12" i="22"/>
  <c r="AT46" i="22"/>
  <c r="AT45" i="22"/>
  <c r="AW32" i="22"/>
  <c r="BB18" i="22"/>
  <c r="BB23" i="22"/>
  <c r="AZ21" i="22"/>
  <c r="BB25" i="22"/>
  <c r="AT17" i="22"/>
  <c r="AU29" i="22"/>
  <c r="BC32" i="22"/>
  <c r="BA36" i="22"/>
  <c r="BC38" i="22"/>
  <c r="BB50" i="22"/>
  <c r="BB49" i="22"/>
  <c r="AZ54" i="22"/>
  <c r="AZ53" i="22"/>
  <c r="BA68" i="22"/>
  <c r="BA67" i="22"/>
  <c r="AW13" i="22"/>
  <c r="BC21" i="22"/>
  <c r="AX33" i="22"/>
  <c r="AT11" i="22"/>
  <c r="AU18" i="22"/>
  <c r="AU23" i="22"/>
  <c r="AW27" i="22"/>
  <c r="AX19" i="22"/>
  <c r="AX24" i="22"/>
  <c r="AU28" i="22"/>
  <c r="BC31" i="22"/>
  <c r="BA35" i="22"/>
  <c r="BC44" i="22"/>
  <c r="BB57" i="22"/>
  <c r="AX39" i="22"/>
  <c r="AU51" i="22"/>
  <c r="BA64" i="22"/>
  <c r="AX65" i="22"/>
  <c r="AW57" i="22"/>
  <c r="BC46" i="22"/>
  <c r="AU55" i="22"/>
  <c r="AU54" i="22"/>
  <c r="AX55" i="22"/>
  <c r="AX54" i="22"/>
  <c r="BA63" i="22"/>
  <c r="AZ12" i="22"/>
  <c r="AY20" i="22"/>
  <c r="AU13" i="22"/>
  <c r="AU21" i="22"/>
  <c r="AY28" i="22"/>
  <c r="BB14" i="22"/>
  <c r="AW18" i="22"/>
  <c r="AW23" i="22"/>
  <c r="AY18" i="22"/>
  <c r="AY23" i="22"/>
  <c r="AW25" i="22"/>
  <c r="BC30" i="22"/>
  <c r="BA33" i="22"/>
  <c r="AU36" i="22"/>
  <c r="BC52" i="22"/>
  <c r="BB26" i="22"/>
  <c r="AX37" i="22"/>
  <c r="AZ43" i="22"/>
  <c r="AZ58" i="22"/>
  <c r="AU41" i="22"/>
  <c r="AU49" i="22"/>
  <c r="BB64" i="22"/>
  <c r="AU65" i="22"/>
  <c r="BC42" i="22"/>
  <c r="BA56" i="22"/>
  <c r="BC68" i="22"/>
  <c r="AV69" i="22"/>
  <c r="BB67" i="22"/>
  <c r="BC20" i="22"/>
  <c r="AV15" i="22"/>
  <c r="AV14" i="22"/>
  <c r="AV21" i="22"/>
  <c r="AU14" i="22"/>
  <c r="AU16" i="22"/>
  <c r="BC27" i="22"/>
  <c r="BC19" i="22"/>
  <c r="BC24" i="22"/>
  <c r="AU15" i="22"/>
  <c r="AZ28" i="22"/>
  <c r="AT30" i="22"/>
  <c r="BB33" i="22"/>
  <c r="AV26" i="22"/>
  <c r="AX26" i="22"/>
  <c r="BB45" i="22"/>
  <c r="BB44" i="22"/>
  <c r="AV66" i="22"/>
  <c r="AY13" i="22"/>
  <c r="AU46" i="22"/>
  <c r="AU45" i="22"/>
  <c r="AV32" i="22"/>
  <c r="BC18" i="22"/>
  <c r="BC23" i="22"/>
  <c r="AT24" i="22"/>
  <c r="BB12" i="22"/>
  <c r="AT29" i="22"/>
  <c r="BB32" i="22"/>
  <c r="AZ36" i="22"/>
  <c r="BB38" i="22"/>
  <c r="AY43" i="22"/>
  <c r="BA41" i="22"/>
  <c r="BA40" i="22"/>
  <c r="AV20" i="22"/>
  <c r="BB13" i="22"/>
  <c r="AX14" i="22"/>
  <c r="AY33" i="22"/>
  <c r="AY32" i="22"/>
  <c r="AU11" i="22"/>
  <c r="AT18" i="22"/>
  <c r="AT23" i="22"/>
  <c r="AV22" i="22"/>
  <c r="AU25" i="22"/>
  <c r="AV17" i="22"/>
  <c r="AT28" i="22"/>
  <c r="BB31" i="22"/>
  <c r="AZ35" i="22"/>
  <c r="BA43" i="22"/>
  <c r="AX51" i="22"/>
  <c r="AT51" i="22"/>
  <c r="AZ47" i="22"/>
  <c r="AZ46" i="22"/>
  <c r="BC54" i="22"/>
  <c r="AT55" i="22"/>
  <c r="AT54" i="22"/>
  <c r="AY55" i="22"/>
  <c r="AY54" i="22"/>
  <c r="AZ63" i="22"/>
  <c r="AU67" i="22"/>
  <c r="AX11" i="22"/>
  <c r="AT21" i="22"/>
  <c r="AY48" i="22"/>
  <c r="AY47" i="22"/>
  <c r="BB16" i="22"/>
  <c r="AY22" i="22"/>
  <c r="AY21" i="22"/>
  <c r="AZ27" i="22"/>
  <c r="AZ19" i="22"/>
  <c r="AZ24" i="22"/>
  <c r="BB15" i="22"/>
  <c r="BB30" i="22"/>
  <c r="AZ33" i="22"/>
  <c r="AT36" i="22"/>
  <c r="BB52" i="22"/>
  <c r="AT34" i="22"/>
  <c r="AX58" i="22"/>
  <c r="AV51" i="22"/>
  <c r="AV64" i="22"/>
  <c r="AT65" i="22"/>
  <c r="AV48" i="22"/>
  <c r="AX61" i="22"/>
  <c r="AW69" i="22"/>
  <c r="AW68" i="22"/>
  <c r="BC67" i="22"/>
  <c r="AV27" i="20"/>
  <c r="BB13" i="20"/>
  <c r="AV17" i="20"/>
  <c r="BA11" i="20"/>
  <c r="AX12" i="20"/>
  <c r="AT14" i="20"/>
  <c r="AY21" i="20"/>
  <c r="AW38" i="20"/>
  <c r="AW39" i="20"/>
  <c r="BB21" i="20"/>
  <c r="AX39" i="20"/>
  <c r="AX20" i="20"/>
  <c r="AT14" i="21"/>
  <c r="AT48" i="20"/>
  <c r="BB43" i="20"/>
  <c r="BB42" i="20"/>
  <c r="BA48" i="20"/>
  <c r="AY62" i="20"/>
  <c r="AW13" i="21"/>
  <c r="BB29" i="20"/>
  <c r="BB28" i="20"/>
  <c r="AU60" i="20"/>
  <c r="BC15" i="21"/>
  <c r="AY22" i="21"/>
  <c r="AY21" i="21"/>
  <c r="AT28" i="21"/>
  <c r="AV19" i="21"/>
  <c r="AY48" i="21"/>
  <c r="AZ11" i="21"/>
  <c r="AZ19" i="21"/>
  <c r="BC25" i="21"/>
  <c r="AY33" i="21"/>
  <c r="AV26" i="21"/>
  <c r="AV25" i="21"/>
  <c r="AT31" i="21"/>
  <c r="AT38" i="21"/>
  <c r="AZ32" i="21"/>
  <c r="AX49" i="21"/>
  <c r="AT40" i="21"/>
  <c r="BA51" i="21"/>
  <c r="AX61" i="21"/>
  <c r="BB69" i="21"/>
  <c r="AY58" i="21"/>
  <c r="AY57" i="21"/>
  <c r="BC46" i="21"/>
  <c r="AY62" i="21"/>
  <c r="BA22" i="20"/>
  <c r="AU13" i="20"/>
  <c r="AT61" i="20"/>
  <c r="AT60" i="20"/>
  <c r="BC30" i="20"/>
  <c r="AW12" i="20"/>
  <c r="BA15" i="20"/>
  <c r="AZ25" i="20"/>
  <c r="BA24" i="20"/>
  <c r="AY32" i="20"/>
  <c r="BB39" i="20"/>
  <c r="AU21" i="20"/>
  <c r="AY39" i="20"/>
  <c r="BC62" i="20"/>
  <c r="AT23" i="20"/>
  <c r="AV41" i="20"/>
  <c r="AY61" i="20"/>
  <c r="BA52" i="20"/>
  <c r="BB55" i="20"/>
  <c r="BB54" i="20"/>
  <c r="AU13" i="21"/>
  <c r="BB20" i="21"/>
  <c r="AU42" i="20"/>
  <c r="AT62" i="20"/>
  <c r="AX66" i="20"/>
  <c r="AW69" i="20"/>
  <c r="AZ23" i="21"/>
  <c r="AU18" i="21"/>
  <c r="AU17" i="21"/>
  <c r="AW47" i="21"/>
  <c r="AW46" i="21"/>
  <c r="AZ29" i="21"/>
  <c r="AU30" i="21"/>
  <c r="BA34" i="21"/>
  <c r="BA38" i="21"/>
  <c r="AX31" i="21"/>
  <c r="AV33" i="21"/>
  <c r="AZ42" i="21"/>
  <c r="AZ41" i="21"/>
  <c r="AV49" i="21"/>
  <c r="AU69" i="21"/>
  <c r="BB60" i="21"/>
  <c r="AV26" i="20"/>
  <c r="AZ17" i="20"/>
  <c r="AZ16" i="20"/>
  <c r="AX19" i="20"/>
  <c r="AX33" i="20"/>
  <c r="AU11" i="20"/>
  <c r="AV14" i="20"/>
  <c r="AV16" i="20"/>
  <c r="AV30" i="20"/>
  <c r="AV29" i="20"/>
  <c r="BC20" i="20"/>
  <c r="AU16" i="20"/>
  <c r="AX24" i="20"/>
  <c r="BB27" i="20"/>
  <c r="BB26" i="20"/>
  <c r="AU33" i="20"/>
  <c r="AU32" i="20"/>
  <c r="BA46" i="20"/>
  <c r="AU44" i="20"/>
  <c r="BA59" i="20"/>
  <c r="BA58" i="20"/>
  <c r="BB33" i="20"/>
  <c r="AV43" i="20"/>
  <c r="AX64" i="20"/>
  <c r="AT68" i="20"/>
  <c r="AV23" i="21"/>
  <c r="AV18" i="21"/>
  <c r="BC58" i="20"/>
  <c r="AW32" i="21"/>
  <c r="BC27" i="21"/>
  <c r="AT27" i="21"/>
  <c r="AY30" i="21"/>
  <c r="AY37" i="21"/>
  <c r="AY47" i="21"/>
  <c r="BC32" i="21"/>
  <c r="BC36" i="21"/>
  <c r="AY41" i="21"/>
  <c r="AY40" i="21"/>
  <c r="AX42" i="21"/>
  <c r="BA48" i="21"/>
  <c r="BB55" i="21"/>
  <c r="AV61" i="21"/>
  <c r="AV66" i="21"/>
  <c r="AT60" i="21"/>
  <c r="AT59" i="21"/>
  <c r="BC68" i="21"/>
  <c r="AV22" i="20"/>
  <c r="AV13" i="20"/>
  <c r="BC19" i="20"/>
  <c r="AX58" i="20"/>
  <c r="AV11" i="20"/>
  <c r="AU12" i="20"/>
  <c r="AV15" i="20"/>
  <c r="AW23" i="20"/>
  <c r="AY16" i="20"/>
  <c r="AZ32" i="20"/>
  <c r="AZ31" i="20"/>
  <c r="AZ39" i="20"/>
  <c r="AZ38" i="20"/>
  <c r="BB16" i="20"/>
  <c r="AZ44" i="20"/>
  <c r="AY28" i="20"/>
  <c r="AZ34" i="20"/>
  <c r="AZ33" i="20"/>
  <c r="BA60" i="20"/>
  <c r="AZ14" i="21"/>
  <c r="AY53" i="20"/>
  <c r="AV63" i="20"/>
  <c r="AZ48" i="20"/>
  <c r="AW55" i="20"/>
  <c r="BA65" i="20"/>
  <c r="BC36" i="20"/>
  <c r="AV50" i="20"/>
  <c r="AV51" i="20"/>
  <c r="BC66" i="20"/>
  <c r="AY13" i="21"/>
  <c r="AY12" i="21"/>
  <c r="AT57" i="20"/>
  <c r="AW28" i="21"/>
  <c r="AU20" i="21"/>
  <c r="AU19" i="21"/>
  <c r="AV15" i="21"/>
  <c r="BB21" i="21"/>
  <c r="AU29" i="21"/>
  <c r="BC38" i="21"/>
  <c r="AW29" i="21"/>
  <c r="BC33" i="21"/>
  <c r="AU36" i="21"/>
  <c r="BC34" i="21"/>
  <c r="AV43" i="21"/>
  <c r="AW51" i="21"/>
  <c r="AV41" i="21"/>
  <c r="AT45" i="21"/>
  <c r="AZ61" i="21"/>
  <c r="AZ69" i="21"/>
  <c r="AT64" i="21"/>
  <c r="BB53" i="21"/>
  <c r="AZ60" i="21"/>
  <c r="AT68" i="21"/>
  <c r="AT22" i="20"/>
  <c r="BC13" i="20"/>
  <c r="AW17" i="20"/>
  <c r="AZ11" i="20"/>
  <c r="AY12" i="20"/>
  <c r="AU14" i="20"/>
  <c r="BC21" i="20"/>
  <c r="AY20" i="20"/>
  <c r="AY43" i="20"/>
  <c r="AY42" i="20"/>
  <c r="AU16" i="21"/>
  <c r="BC29" i="20"/>
  <c r="AZ42" i="20"/>
  <c r="AZ41" i="20"/>
  <c r="BB15" i="21"/>
  <c r="AV12" i="21"/>
  <c r="AT23" i="21"/>
  <c r="AX18" i="21"/>
  <c r="BA11" i="21"/>
  <c r="BA19" i="21"/>
  <c r="AX17" i="21"/>
  <c r="AW26" i="21"/>
  <c r="AW25" i="21"/>
  <c r="AU31" i="21"/>
  <c r="BA32" i="21"/>
  <c r="BA13" i="20"/>
  <c r="AZ19" i="20"/>
  <c r="BB30" i="20"/>
  <c r="AV12" i="20"/>
  <c r="AZ15" i="20"/>
  <c r="AX18" i="20"/>
  <c r="AZ24" i="20"/>
  <c r="BA23" i="20"/>
  <c r="AV18" i="20"/>
  <c r="AU23" i="20"/>
  <c r="AU36" i="20"/>
  <c r="AU35" i="20"/>
  <c r="AY14" i="21"/>
  <c r="AT13" i="21"/>
  <c r="BC20" i="21"/>
  <c r="AY66" i="20"/>
  <c r="AX70" i="20"/>
  <c r="AX69" i="20"/>
  <c r="BA12" i="21"/>
  <c r="AW22" i="21"/>
  <c r="AW21" i="21"/>
  <c r="AX28" i="21"/>
  <c r="AW67" i="21"/>
  <c r="AW66" i="21"/>
  <c r="AV11" i="21"/>
  <c r="BA29" i="21"/>
  <c r="AV31" i="21"/>
  <c r="AX47" i="21"/>
  <c r="AY31" i="21"/>
  <c r="AW33" i="21"/>
  <c r="AT43" i="21"/>
  <c r="AT69" i="21"/>
  <c r="AU58" i="21"/>
  <c r="AU57" i="21"/>
  <c r="BA17" i="20"/>
  <c r="AT46" i="20"/>
  <c r="AX11" i="20"/>
  <c r="BB12" i="20"/>
  <c r="AX15" i="20"/>
  <c r="AX25" i="20"/>
  <c r="BB20" i="20"/>
  <c r="AX23" i="20"/>
  <c r="BC56" i="20"/>
  <c r="AT16" i="20"/>
  <c r="AY24" i="20"/>
  <c r="AU40" i="20"/>
  <c r="BC27" i="20"/>
  <c r="AT33" i="20"/>
  <c r="AZ46" i="20"/>
  <c r="BC52" i="20"/>
  <c r="AT63" i="20"/>
  <c r="BC33" i="20"/>
  <c r="AW43" i="20"/>
  <c r="AY64" i="20"/>
  <c r="BC19" i="21"/>
  <c r="AU68" i="20"/>
  <c r="AW23" i="21"/>
  <c r="AX20" i="21"/>
  <c r="AZ64" i="21"/>
  <c r="AV27" i="21"/>
  <c r="AZ24" i="21"/>
  <c r="AX29" i="21"/>
  <c r="AX30" i="21"/>
  <c r="AZ39" i="21"/>
  <c r="BB40" i="21"/>
  <c r="AW61" i="21"/>
  <c r="BB45" i="21"/>
  <c r="BB44" i="21"/>
  <c r="AT62" i="21"/>
  <c r="AV68" i="21"/>
  <c r="BB59" i="21"/>
  <c r="AW22" i="20"/>
  <c r="AY17" i="20"/>
  <c r="AV19" i="20"/>
  <c r="BC25" i="20"/>
  <c r="BA12" i="20"/>
  <c r="BB14" i="20"/>
  <c r="AV23" i="20"/>
  <c r="AX30" i="20"/>
  <c r="AX47" i="20"/>
  <c r="AT20" i="20"/>
  <c r="BA39" i="20"/>
  <c r="BA38" i="20"/>
  <c r="BC16" i="20"/>
  <c r="BA44" i="20"/>
  <c r="AW46" i="20"/>
  <c r="AZ61" i="20"/>
  <c r="BC54" i="20"/>
  <c r="AW63" i="20"/>
  <c r="AZ51" i="20"/>
  <c r="AZ50" i="20"/>
  <c r="AY60" i="20"/>
  <c r="BA29" i="20"/>
  <c r="BA41" i="20"/>
  <c r="AW51" i="20"/>
  <c r="AW50" i="20"/>
  <c r="BB66" i="20"/>
  <c r="AX13" i="21"/>
  <c r="AX12" i="21"/>
  <c r="AU57" i="20"/>
  <c r="BC28" i="21"/>
  <c r="AX19" i="21"/>
  <c r="AZ22" i="21"/>
  <c r="BA36" i="21"/>
  <c r="AW15" i="21"/>
  <c r="BA33" i="21"/>
  <c r="BC21" i="21"/>
  <c r="AT29" i="21"/>
  <c r="AT37" i="21"/>
  <c r="AV38" i="21"/>
  <c r="AT32" i="21"/>
  <c r="AT35" i="21"/>
  <c r="AX40" i="21"/>
  <c r="AZ47" i="21"/>
  <c r="AZ46" i="21"/>
  <c r="BA50" i="21"/>
  <c r="AU45" i="21"/>
  <c r="BA69" i="21"/>
  <c r="AU64" i="21"/>
  <c r="BC53" i="21"/>
  <c r="BA60" i="21"/>
  <c r="AU68" i="21"/>
  <c r="AU22" i="20"/>
  <c r="BB17" i="20"/>
  <c r="AT19" i="20"/>
  <c r="AW27" i="20"/>
  <c r="BA14" i="20"/>
  <c r="BB15" i="20"/>
  <c r="AW32" i="20"/>
  <c r="AT18" i="20"/>
  <c r="BA26" i="20"/>
  <c r="BC59" i="20"/>
  <c r="AT16" i="21"/>
  <c r="AW37" i="20"/>
  <c r="AW36" i="20"/>
  <c r="AT45" i="20"/>
  <c r="AT44" i="20"/>
  <c r="AY54" i="20"/>
  <c r="AW12" i="21"/>
  <c r="AU23" i="21"/>
  <c r="AY18" i="21"/>
  <c r="AY17" i="21"/>
  <c r="AZ15" i="21"/>
  <c r="BA31" i="21"/>
  <c r="BC30" i="21"/>
  <c r="AV30" i="21"/>
  <c r="AT33" i="21"/>
  <c r="AV36" i="21"/>
  <c r="AZ54" i="21"/>
  <c r="AZ68" i="21"/>
  <c r="AZ67" i="21"/>
  <c r="AZ13" i="20"/>
  <c r="AT17" i="20"/>
  <c r="BA19" i="20"/>
  <c r="BB11" i="20"/>
  <c r="AX14" i="20"/>
  <c r="AT15" i="20"/>
  <c r="AY18" i="20"/>
  <c r="BA30" i="20"/>
  <c r="AU47" i="20"/>
  <c r="AZ23" i="20"/>
  <c r="AW18" i="20"/>
  <c r="AU26" i="20"/>
  <c r="AU25" i="20"/>
  <c r="AY37" i="20"/>
  <c r="AX14" i="21"/>
  <c r="BC13" i="21"/>
  <c r="BB31" i="20"/>
  <c r="AY70" i="20"/>
  <c r="AY69" i="20"/>
  <c r="AZ12" i="21"/>
  <c r="AV22" i="21"/>
  <c r="AY28" i="21"/>
  <c r="AY27" i="21"/>
  <c r="AW11" i="21"/>
  <c r="BA20" i="21"/>
  <c r="AW31" i="21"/>
  <c r="BB26" i="21"/>
  <c r="AY32" i="21"/>
  <c r="AY35" i="21"/>
  <c r="AU43" i="21"/>
  <c r="AU42" i="21"/>
  <c r="AX55" i="21"/>
  <c r="AX54" i="21"/>
  <c r="AY50" i="21"/>
  <c r="AY68" i="21"/>
  <c r="AY22" i="20"/>
  <c r="AX13" i="20"/>
  <c r="AZ18" i="20"/>
  <c r="AU46" i="20"/>
  <c r="AY11" i="20"/>
  <c r="BC12" i="20"/>
  <c r="AY15" i="20"/>
  <c r="AY25" i="20"/>
  <c r="AU24" i="20"/>
  <c r="AY23" i="20"/>
  <c r="AW42" i="20"/>
  <c r="AW41" i="20"/>
  <c r="BB56" i="20"/>
  <c r="AV21" i="20"/>
  <c r="BA28" i="20"/>
  <c r="BA27" i="20"/>
  <c r="AT40" i="20"/>
  <c r="AU31" i="20"/>
  <c r="AU30" i="20"/>
  <c r="AT38" i="20"/>
  <c r="AT37" i="20"/>
  <c r="AV60" i="20"/>
  <c r="AV14" i="21"/>
  <c r="AU63" i="20"/>
  <c r="AT15" i="21"/>
  <c r="AT55" i="20"/>
  <c r="BA13" i="21"/>
  <c r="BB38" i="20"/>
  <c r="BA54" i="20"/>
  <c r="AT65" i="20"/>
  <c r="AV16" i="21"/>
  <c r="AT22" i="21"/>
  <c r="AZ28" i="21"/>
  <c r="AZ27" i="21"/>
  <c r="AY20" i="21"/>
  <c r="AV35" i="21"/>
  <c r="AW27" i="21"/>
  <c r="BA24" i="21"/>
  <c r="AY29" i="21"/>
  <c r="BB29" i="21"/>
  <c r="BA39" i="21"/>
  <c r="BC40" i="21"/>
  <c r="AY43" i="21"/>
  <c r="AT51" i="21"/>
  <c r="AT50" i="21"/>
  <c r="AV55" i="21"/>
  <c r="AV54" i="21"/>
  <c r="BA63" i="21"/>
  <c r="BB64" i="21"/>
  <c r="BB63" i="21"/>
  <c r="BC45" i="21"/>
  <c r="AU62" i="21"/>
  <c r="AW68" i="21"/>
  <c r="BC59" i="21"/>
  <c r="BB22" i="20"/>
  <c r="AW26" i="20"/>
  <c r="AX17" i="20"/>
  <c r="AW19" i="20"/>
  <c r="BB25" i="20"/>
  <c r="AZ12" i="20"/>
  <c r="BC14" i="20"/>
  <c r="BA16" i="20"/>
  <c r="AY30" i="20"/>
  <c r="AY47" i="20"/>
  <c r="AU20" i="20"/>
  <c r="AY35" i="20"/>
  <c r="AY34" i="20"/>
  <c r="BB18" i="20"/>
  <c r="AW56" i="20"/>
  <c r="BC32" i="20"/>
  <c r="AV46" i="20"/>
  <c r="BA61" i="20"/>
  <c r="AV59" i="20"/>
  <c r="AX45" i="20"/>
  <c r="BA51" i="20"/>
  <c r="BA50" i="20"/>
  <c r="AV17" i="21"/>
  <c r="AZ29" i="20"/>
  <c r="AY44" i="20"/>
  <c r="AZ64" i="20"/>
  <c r="BA16" i="21"/>
  <c r="AX23" i="21"/>
  <c r="BB28" i="21"/>
  <c r="AY19" i="21"/>
  <c r="BB50" i="20"/>
  <c r="AU61" i="21"/>
  <c r="AT21" i="21"/>
  <c r="BA18" i="21"/>
  <c r="BB17" i="21"/>
  <c r="AT26" i="21"/>
  <c r="BB24" i="21"/>
  <c r="BC31" i="21"/>
  <c r="AU37" i="21"/>
  <c r="AW38" i="21"/>
  <c r="AU32" i="21"/>
  <c r="AZ53" i="21"/>
  <c r="AT42" i="21"/>
  <c r="BA47" i="21"/>
  <c r="BA46" i="21"/>
  <c r="AT55" i="21"/>
  <c r="AW63" i="21"/>
  <c r="AX57" i="21"/>
  <c r="BA58" i="21"/>
  <c r="AZ62" i="21"/>
  <c r="AT66" i="21"/>
  <c r="BB66" i="21"/>
  <c r="BC17" i="20"/>
  <c r="AU19" i="20"/>
  <c r="AZ14" i="20"/>
  <c r="BC15" i="20"/>
  <c r="AX21" i="20"/>
  <c r="BB47" i="20"/>
  <c r="BB46" i="20"/>
  <c r="AV32" i="20"/>
  <c r="AV31" i="20"/>
  <c r="AV39" i="20"/>
  <c r="AV38" i="20"/>
  <c r="AU18" i="20"/>
  <c r="AZ26" i="20"/>
  <c r="AU14" i="21"/>
  <c r="AX62" i="20"/>
  <c r="AV13" i="21"/>
  <c r="AV37" i="20"/>
  <c r="AV36" i="20"/>
  <c r="AX54" i="20"/>
  <c r="AX22" i="21"/>
  <c r="AU28" i="21"/>
  <c r="AU27" i="21"/>
  <c r="AW19" i="21"/>
  <c r="AW18" i="21"/>
  <c r="AU41" i="21"/>
  <c r="AU40" i="21"/>
  <c r="BA15" i="21"/>
  <c r="BB25" i="21"/>
  <c r="AX33" i="21"/>
  <c r="BB30" i="21"/>
  <c r="AW30" i="21"/>
  <c r="AU33" i="21"/>
  <c r="AW36" i="21"/>
  <c r="AZ51" i="21"/>
  <c r="BA68" i="21"/>
  <c r="BA67" i="21"/>
  <c r="AZ22" i="20"/>
  <c r="AT13" i="20"/>
  <c r="AU17" i="20"/>
  <c r="BC11" i="20"/>
  <c r="AY14" i="20"/>
  <c r="AU15" i="20"/>
  <c r="BA25" i="20"/>
  <c r="AZ30" i="20"/>
  <c r="AX51" i="20"/>
  <c r="AX32" i="20"/>
  <c r="AY36" i="20"/>
  <c r="AT21" i="20"/>
  <c r="AX31" i="20"/>
  <c r="AT26" i="20"/>
  <c r="AX37" i="20"/>
  <c r="AX61" i="20"/>
  <c r="AZ52" i="20"/>
  <c r="BB13" i="21"/>
  <c r="BC31" i="20"/>
  <c r="AW64" i="20"/>
  <c r="BA23" i="21"/>
  <c r="AT18" i="21"/>
  <c r="AV46" i="21"/>
  <c r="AV47" i="21"/>
  <c r="BB12" i="21"/>
  <c r="AZ20" i="21"/>
  <c r="AT30" i="21"/>
  <c r="BC26" i="21"/>
  <c r="AX32" i="21"/>
  <c r="AX35" i="21"/>
  <c r="BA42" i="21"/>
  <c r="BA41" i="21"/>
  <c r="AX51" i="21"/>
  <c r="AX50" i="21"/>
  <c r="BC50" i="21"/>
  <c r="AX68" i="21"/>
  <c r="AX67" i="21"/>
  <c r="AX22" i="20"/>
  <c r="AY13" i="20"/>
  <c r="AY19" i="20"/>
  <c r="AY33" i="20"/>
  <c r="AT11" i="20"/>
  <c r="AW14" i="20"/>
  <c r="AW16" i="20"/>
  <c r="AW30" i="20"/>
  <c r="AW29" i="20"/>
  <c r="AY51" i="20"/>
  <c r="AT24" i="20"/>
  <c r="AU39" i="20"/>
  <c r="AW21" i="20"/>
  <c r="AW20" i="20"/>
  <c r="AZ27" i="20"/>
  <c r="AZ28" i="20"/>
  <c r="AT31" i="20"/>
  <c r="AU38" i="20"/>
  <c r="AU37" i="20"/>
  <c r="AW60" i="20"/>
  <c r="AW59" i="20"/>
  <c r="AW14" i="21"/>
  <c r="AZ59" i="20"/>
  <c r="AZ58" i="20"/>
  <c r="BC46" i="20"/>
  <c r="AU55" i="20"/>
  <c r="AZ13" i="21"/>
  <c r="BC38" i="20"/>
  <c r="AZ54" i="20"/>
  <c r="AU65" i="20"/>
  <c r="AT50" i="20"/>
  <c r="AW16" i="21"/>
  <c r="AU22" i="21"/>
  <c r="BA28" i="21"/>
  <c r="BA27" i="21"/>
  <c r="BA22" i="21"/>
  <c r="BB58" i="20"/>
  <c r="AW42" i="21"/>
  <c r="AW41" i="21"/>
  <c r="AV32" i="21"/>
  <c r="BB27" i="21"/>
  <c r="AX34" i="21"/>
  <c r="BC29" i="21"/>
  <c r="BB32" i="21"/>
  <c r="BB36" i="21"/>
  <c r="BA53" i="21"/>
  <c r="AY42" i="21"/>
  <c r="AZ48" i="21"/>
  <c r="AU51" i="21"/>
  <c r="AU50" i="21"/>
  <c r="AW55" i="21"/>
  <c r="AW54" i="21"/>
  <c r="AY54" i="21"/>
  <c r="AZ63" i="21"/>
  <c r="AU60" i="21"/>
  <c r="AU59" i="21"/>
  <c r="BB68" i="21"/>
  <c r="BC22" i="20"/>
  <c r="AW13" i="20"/>
  <c r="BB19" i="20"/>
  <c r="AY58" i="20"/>
  <c r="AY57" i="20"/>
  <c r="AW11" i="20"/>
  <c r="AT12" i="20"/>
  <c r="AW15" i="20"/>
  <c r="AT32" i="20"/>
  <c r="AX16" i="20"/>
  <c r="BA32" i="20"/>
  <c r="BA31" i="20"/>
  <c r="AX35" i="20"/>
  <c r="AX34" i="20"/>
  <c r="BC18" i="20"/>
  <c r="AV34" i="20"/>
  <c r="AV56" i="20"/>
  <c r="AX28" i="20"/>
  <c r="AX27" i="20"/>
  <c r="BB32" i="20"/>
  <c r="BA34" i="20"/>
  <c r="BA33" i="20"/>
  <c r="BC42" i="20"/>
  <c r="BA14" i="21"/>
  <c r="AX42" i="20"/>
  <c r="AX53" i="20"/>
  <c r="AY45" i="20"/>
  <c r="AV55" i="20"/>
  <c r="AW17" i="21"/>
  <c r="BB36" i="20"/>
  <c r="AX44" i="20"/>
  <c r="AV54" i="20"/>
  <c r="BB19" i="21"/>
  <c r="AZ16" i="21"/>
  <c r="AY23" i="21"/>
  <c r="AV28" i="21"/>
  <c r="AT20" i="21"/>
  <c r="BC50" i="20"/>
  <c r="AT61" i="21"/>
  <c r="AU21" i="21"/>
  <c r="AZ18" i="21"/>
  <c r="AZ17" i="21"/>
  <c r="BC17" i="21"/>
  <c r="AU26" i="21"/>
  <c r="AU25" i="21"/>
  <c r="BC24" i="21"/>
  <c r="BB31" i="21"/>
  <c r="BB38" i="21"/>
  <c r="AV29" i="21"/>
  <c r="BB33" i="21"/>
  <c r="AT36" i="21"/>
  <c r="BB42" i="21"/>
  <c r="BB34" i="21"/>
  <c r="AV51" i="21"/>
  <c r="AU55" i="21"/>
  <c r="AV63" i="21"/>
  <c r="AX60" i="21"/>
  <c r="AZ58" i="21"/>
  <c r="BA62" i="21"/>
  <c r="AU66" i="21"/>
  <c r="BC66" i="21"/>
  <c r="AZ18" i="19"/>
  <c r="BC28" i="19"/>
  <c r="BC27" i="19"/>
  <c r="BB32" i="19"/>
  <c r="AZ43" i="19"/>
  <c r="AV14" i="19"/>
  <c r="AW27" i="19"/>
  <c r="AW26" i="19"/>
  <c r="AU17" i="19"/>
  <c r="BA22" i="19"/>
  <c r="AX11" i="19"/>
  <c r="AW16" i="19"/>
  <c r="AY20" i="19"/>
  <c r="AZ33" i="19"/>
  <c r="BC42" i="19"/>
  <c r="BA40" i="19"/>
  <c r="AV36" i="19"/>
  <c r="AV50" i="19"/>
  <c r="AT43" i="19"/>
  <c r="BC64" i="19"/>
  <c r="BC63" i="19"/>
  <c r="BB44" i="19"/>
  <c r="AT63" i="19"/>
  <c r="BC68" i="19"/>
  <c r="BC67" i="19"/>
  <c r="BC21" i="19"/>
  <c r="AT28" i="19"/>
  <c r="AU26" i="19"/>
  <c r="AU31" i="19"/>
  <c r="AU25" i="19"/>
  <c r="AW30" i="19"/>
  <c r="AW67" i="19"/>
  <c r="BB11" i="19"/>
  <c r="AZ20" i="19"/>
  <c r="AU29" i="19"/>
  <c r="AV35" i="19"/>
  <c r="AZ48" i="19"/>
  <c r="AT47" i="19"/>
  <c r="BB34" i="19"/>
  <c r="AW41" i="19"/>
  <c r="AU46" i="19"/>
  <c r="AV54" i="19"/>
  <c r="AV62" i="19"/>
  <c r="AV66" i="19"/>
  <c r="AY65" i="19"/>
  <c r="AW56" i="19"/>
  <c r="AW63" i="19"/>
  <c r="BA59" i="19"/>
  <c r="BA58" i="19"/>
  <c r="AW18" i="19"/>
  <c r="BA23" i="19"/>
  <c r="AZ26" i="19"/>
  <c r="AZ31" i="19"/>
  <c r="BA14" i="19"/>
  <c r="BA13" i="19"/>
  <c r="AX30" i="19"/>
  <c r="AZ37" i="19"/>
  <c r="BB22" i="19"/>
  <c r="BA30" i="19"/>
  <c r="BC14" i="19"/>
  <c r="AW17" i="19"/>
  <c r="AT24" i="19"/>
  <c r="BC33" i="19"/>
  <c r="AY35" i="19"/>
  <c r="AY34" i="19"/>
  <c r="AY40" i="19"/>
  <c r="AU40" i="19"/>
  <c r="AY50" i="19"/>
  <c r="AX39" i="19"/>
  <c r="BB51" i="19"/>
  <c r="AU61" i="19"/>
  <c r="AV64" i="19"/>
  <c r="BB49" i="19"/>
  <c r="BB57" i="19"/>
  <c r="AW65" i="19"/>
  <c r="AX18" i="19"/>
  <c r="AY28" i="19"/>
  <c r="AU23" i="19"/>
  <c r="AZ27" i="19"/>
  <c r="BA32" i="19"/>
  <c r="AU14" i="19"/>
  <c r="AY25" i="19"/>
  <c r="BC17" i="19"/>
  <c r="BC16" i="19"/>
  <c r="AU16" i="19"/>
  <c r="AU15" i="19"/>
  <c r="AT20" i="19"/>
  <c r="AZ24" i="19"/>
  <c r="BC35" i="19"/>
  <c r="AX42" i="19"/>
  <c r="AW48" i="19"/>
  <c r="BA36" i="19"/>
  <c r="AV40" i="19"/>
  <c r="AU38" i="19"/>
  <c r="AU50" i="19"/>
  <c r="AX46" i="19"/>
  <c r="AX45" i="19"/>
  <c r="AY62" i="19"/>
  <c r="AZ53" i="19"/>
  <c r="AZ52" i="19"/>
  <c r="BA63" i="19"/>
  <c r="AU69" i="19"/>
  <c r="BA68" i="19"/>
  <c r="BA67" i="19"/>
  <c r="BA18" i="19"/>
  <c r="BB28" i="19"/>
  <c r="BB27" i="19"/>
  <c r="BC32" i="19"/>
  <c r="BC25" i="19"/>
  <c r="AT30" i="19"/>
  <c r="AT17" i="19"/>
  <c r="AZ25" i="19"/>
  <c r="AY11" i="19"/>
  <c r="AV16" i="19"/>
  <c r="AX20" i="19"/>
  <c r="BA33" i="19"/>
  <c r="BB42" i="19"/>
  <c r="BB41" i="19"/>
  <c r="BB46" i="19"/>
  <c r="AX55" i="19"/>
  <c r="AX54" i="19"/>
  <c r="AT60" i="19"/>
  <c r="AT59" i="19"/>
  <c r="BB21" i="19"/>
  <c r="AU28" i="19"/>
  <c r="AT26" i="19"/>
  <c r="AT31" i="19"/>
  <c r="BA43" i="19"/>
  <c r="AZ17" i="19"/>
  <c r="AV67" i="19"/>
  <c r="BC11" i="19"/>
  <c r="BA20" i="19"/>
  <c r="AT29" i="19"/>
  <c r="AW35" i="19"/>
  <c r="AU56" i="19"/>
  <c r="AU55" i="19"/>
  <c r="AW54" i="19"/>
  <c r="AW53" i="19"/>
  <c r="AU64" i="19"/>
  <c r="BA49" i="19"/>
  <c r="AZ58" i="19"/>
  <c r="AZ59" i="19"/>
  <c r="AT21" i="19"/>
  <c r="AV28" i="19"/>
  <c r="BC23" i="19"/>
  <c r="AV13" i="19"/>
  <c r="BA26" i="19"/>
  <c r="BA31" i="19"/>
  <c r="AZ14" i="19"/>
  <c r="AZ13" i="19"/>
  <c r="AV25" i="19"/>
  <c r="AY30" i="19"/>
  <c r="BA37" i="19"/>
  <c r="BC22" i="19"/>
  <c r="BB55" i="19"/>
  <c r="BA12" i="19"/>
  <c r="BA16" i="19"/>
  <c r="BA15" i="19"/>
  <c r="BC20" i="19"/>
  <c r="AZ29" i="19"/>
  <c r="AV33" i="19"/>
  <c r="BB38" i="19"/>
  <c r="AT34" i="19"/>
  <c r="AZ46" i="19"/>
  <c r="AZ45" i="19"/>
  <c r="AT61" i="19"/>
  <c r="BC49" i="19"/>
  <c r="AZ60" i="19"/>
  <c r="AV21" i="19"/>
  <c r="AX28" i="19"/>
  <c r="AY13" i="19"/>
  <c r="BA27" i="19"/>
  <c r="AV46" i="19"/>
  <c r="AT14" i="19"/>
  <c r="BC30" i="19"/>
  <c r="AU22" i="19"/>
  <c r="AY53" i="19"/>
  <c r="AY52" i="19"/>
  <c r="AT16" i="19"/>
  <c r="AT15" i="19"/>
  <c r="AU20" i="19"/>
  <c r="BA24" i="19"/>
  <c r="BB35" i="19"/>
  <c r="AT38" i="19"/>
  <c r="AY36" i="19"/>
  <c r="AW61" i="19"/>
  <c r="BB63" i="19"/>
  <c r="AZ66" i="19"/>
  <c r="AZ65" i="19"/>
  <c r="BA53" i="19"/>
  <c r="BA52" i="19"/>
  <c r="AZ63" i="19"/>
  <c r="AT69" i="19"/>
  <c r="AZ68" i="19"/>
  <c r="AZ67" i="19"/>
  <c r="BC18" i="19"/>
  <c r="AX21" i="19"/>
  <c r="AZ28" i="19"/>
  <c r="AV23" i="19"/>
  <c r="BB26" i="19"/>
  <c r="BB31" i="19"/>
  <c r="AX32" i="19"/>
  <c r="BB25" i="19"/>
  <c r="AU30" i="19"/>
  <c r="BA25" i="19"/>
  <c r="AU19" i="19"/>
  <c r="BB29" i="19"/>
  <c r="AZ38" i="19"/>
  <c r="AZ41" i="19"/>
  <c r="BC46" i="19"/>
  <c r="AU60" i="19"/>
  <c r="AU59" i="19"/>
  <c r="AT18" i="19"/>
  <c r="AZ21" i="19"/>
  <c r="AY23" i="19"/>
  <c r="AT11" i="19"/>
  <c r="AT27" i="19"/>
  <c r="AT32" i="19"/>
  <c r="AX19" i="19"/>
  <c r="BA17" i="19"/>
  <c r="AZ19" i="19"/>
  <c r="BB24" i="19"/>
  <c r="AY33" i="19"/>
  <c r="BC43" i="19"/>
  <c r="AT64" i="19"/>
  <c r="AZ49" i="19"/>
  <c r="AY60" i="19"/>
  <c r="AY59" i="19"/>
  <c r="AU21" i="19"/>
  <c r="AW28" i="19"/>
  <c r="BB23" i="19"/>
  <c r="AW13" i="19"/>
  <c r="AY27" i="19"/>
  <c r="AV32" i="19"/>
  <c r="AV12" i="19"/>
  <c r="AW25" i="19"/>
  <c r="AX14" i="19"/>
  <c r="AY26" i="19"/>
  <c r="BC55" i="19"/>
  <c r="AZ12" i="19"/>
  <c r="AZ16" i="19"/>
  <c r="AZ15" i="19"/>
  <c r="BB20" i="19"/>
  <c r="BA29" i="19"/>
  <c r="AW33" i="19"/>
  <c r="AU34" i="19"/>
  <c r="BA45" i="19"/>
  <c r="BA46" i="19"/>
  <c r="AT45" i="19"/>
  <c r="BB45" i="19"/>
  <c r="BA60" i="19"/>
  <c r="AY67" i="19"/>
  <c r="BA11" i="19"/>
  <c r="AW21" i="19"/>
  <c r="AX13" i="19"/>
  <c r="AV31" i="19"/>
  <c r="AY12" i="19"/>
  <c r="BB30" i="19"/>
  <c r="AT22" i="19"/>
  <c r="AV15" i="19"/>
  <c r="BB19" i="19"/>
  <c r="AV22" i="19"/>
  <c r="AT33" i="19"/>
  <c r="BC15" i="19"/>
  <c r="AX47" i="19"/>
  <c r="AX36" i="19"/>
  <c r="AV61" i="19"/>
  <c r="BB61" i="19"/>
  <c r="AW49" i="19"/>
  <c r="BA56" i="19"/>
  <c r="BA55" i="19"/>
  <c r="BC65" i="19"/>
  <c r="AT68" i="19"/>
  <c r="BB18" i="19"/>
  <c r="AY21" i="19"/>
  <c r="BA28" i="19"/>
  <c r="AW23" i="19"/>
  <c r="BC26" i="19"/>
  <c r="BC31" i="19"/>
  <c r="AY32" i="19"/>
  <c r="AW14" i="19"/>
  <c r="AV27" i="19"/>
  <c r="AZ22" i="19"/>
  <c r="AT19" i="19"/>
  <c r="BC29" i="19"/>
  <c r="AZ40" i="19"/>
  <c r="BA38" i="19"/>
  <c r="AY54" i="19"/>
  <c r="AU63" i="19"/>
  <c r="BB67" i="19"/>
  <c r="AU18" i="19"/>
  <c r="BA21" i="19"/>
  <c r="AX23" i="19"/>
  <c r="AU11" i="19"/>
  <c r="AU27" i="19"/>
  <c r="AU32" i="19"/>
  <c r="AT25" i="19"/>
  <c r="AV30" i="19"/>
  <c r="AU12" i="19"/>
  <c r="BA19" i="19"/>
  <c r="BC24" i="19"/>
  <c r="AX33" i="19"/>
  <c r="AU42" i="19"/>
  <c r="BC36" i="19"/>
  <c r="AU47" i="19"/>
  <c r="AT51" i="19"/>
  <c r="AU44" i="19"/>
  <c r="AV55" i="19"/>
  <c r="BC54" i="19"/>
  <c r="AX60" i="19"/>
  <c r="AX59" i="19"/>
  <c r="AV18" i="19"/>
  <c r="AZ23" i="19"/>
  <c r="AX27" i="19"/>
  <c r="AW32" i="19"/>
  <c r="AW31" i="19"/>
  <c r="AW12" i="19"/>
  <c r="AW11" i="19"/>
  <c r="AY29" i="19"/>
  <c r="BB37" i="19"/>
  <c r="AY14" i="19"/>
  <c r="AZ30" i="19"/>
  <c r="BB14" i="19"/>
  <c r="AV17" i="19"/>
  <c r="AU24" i="19"/>
  <c r="BB33" i="19"/>
  <c r="AX40" i="19"/>
  <c r="BA47" i="19"/>
  <c r="AT40" i="19"/>
  <c r="AX50" i="19"/>
  <c r="BC51" i="19"/>
  <c r="AV60" i="19"/>
  <c r="AX66" i="19"/>
  <c r="BC45" i="19"/>
  <c r="BC57" i="19"/>
  <c r="AV65" i="19"/>
  <c r="AY18" i="19"/>
  <c r="AY22" i="19"/>
  <c r="AW24" i="19"/>
  <c r="AT23" i="19"/>
  <c r="AV26" i="19"/>
  <c r="AZ32" i="19"/>
  <c r="AX12" i="19"/>
  <c r="AX25" i="19"/>
  <c r="AT37" i="19"/>
  <c r="BB17" i="19"/>
  <c r="BC19" i="19"/>
  <c r="AW22" i="19"/>
  <c r="AU33" i="19"/>
  <c r="BB15" i="19"/>
  <c r="AZ36" i="19"/>
  <c r="AW40" i="19"/>
  <c r="AY49" i="19"/>
  <c r="AT50" i="19"/>
  <c r="AY46" i="19"/>
  <c r="AY45" i="19"/>
  <c r="AX62" i="19"/>
  <c r="AV49" i="19"/>
  <c r="BB65" i="19"/>
  <c r="AZ29" i="18"/>
  <c r="AZ28" i="18"/>
  <c r="BA11" i="18"/>
  <c r="AY14" i="18"/>
  <c r="BC12" i="18"/>
  <c r="AX18" i="18"/>
  <c r="AX20" i="18"/>
  <c r="AU22" i="18"/>
  <c r="BC44" i="18"/>
  <c r="AY28" i="18"/>
  <c r="AY27" i="18"/>
  <c r="BA33" i="18"/>
  <c r="BA32" i="18"/>
  <c r="BB47" i="18"/>
  <c r="BB46" i="18"/>
  <c r="AX30" i="18"/>
  <c r="AV50" i="18"/>
  <c r="AX60" i="18"/>
  <c r="AX59" i="18"/>
  <c r="BC30" i="18"/>
  <c r="BC11" i="18"/>
  <c r="AV15" i="18"/>
  <c r="AT18" i="18"/>
  <c r="AT17" i="18"/>
  <c r="AT20" i="18"/>
  <c r="AX29" i="18"/>
  <c r="AV36" i="18"/>
  <c r="AT31" i="18"/>
  <c r="AZ40" i="18"/>
  <c r="AU52" i="18"/>
  <c r="AV33" i="18"/>
  <c r="AZ44" i="18"/>
  <c r="BC55" i="18"/>
  <c r="BB61" i="18"/>
  <c r="BC60" i="18"/>
  <c r="AW67" i="18"/>
  <c r="AW66" i="18"/>
  <c r="AV11" i="18"/>
  <c r="AV14" i="18"/>
  <c r="BA15" i="18"/>
  <c r="AX12" i="18"/>
  <c r="AW23" i="18"/>
  <c r="AT26" i="18"/>
  <c r="AY32" i="18"/>
  <c r="AY51" i="18"/>
  <c r="AY45" i="18"/>
  <c r="AY49" i="18"/>
  <c r="AT60" i="18"/>
  <c r="AT63" i="18"/>
  <c r="AX69" i="18"/>
  <c r="AW68" i="18"/>
  <c r="AU21" i="18"/>
  <c r="AX15" i="18"/>
  <c r="BA24" i="18"/>
  <c r="BA23" i="18"/>
  <c r="AT13" i="18"/>
  <c r="BC21" i="18"/>
  <c r="AT33" i="18"/>
  <c r="AZ39" i="18"/>
  <c r="AV35" i="18"/>
  <c r="AW47" i="18"/>
  <c r="AW30" i="18"/>
  <c r="AW29" i="18"/>
  <c r="BA52" i="18"/>
  <c r="AT45" i="18"/>
  <c r="AY53" i="18"/>
  <c r="BA62" i="18"/>
  <c r="AZ50" i="18"/>
  <c r="AY58" i="18"/>
  <c r="AY57" i="18"/>
  <c r="AZ69" i="18"/>
  <c r="BA59" i="18"/>
  <c r="AU67" i="18"/>
  <c r="BA29" i="18"/>
  <c r="AZ11" i="18"/>
  <c r="AX14" i="18"/>
  <c r="BB12" i="18"/>
  <c r="AY18" i="18"/>
  <c r="AY17" i="18"/>
  <c r="AY20" i="18"/>
  <c r="AX26" i="18"/>
  <c r="AV16" i="18"/>
  <c r="AX25" i="18"/>
  <c r="AY43" i="18"/>
  <c r="AY42" i="18"/>
  <c r="AY31" i="18"/>
  <c r="AT28" i="18"/>
  <c r="AY34" i="18"/>
  <c r="AY60" i="18"/>
  <c r="AY59" i="18"/>
  <c r="AY67" i="18"/>
  <c r="BB30" i="18"/>
  <c r="BB11" i="18"/>
  <c r="AW15" i="18"/>
  <c r="AU18" i="18"/>
  <c r="AU17" i="18"/>
  <c r="AU20" i="18"/>
  <c r="AU19" i="18"/>
  <c r="AW36" i="18"/>
  <c r="AZ42" i="18"/>
  <c r="AZ43" i="18"/>
  <c r="BB28" i="18"/>
  <c r="BB34" i="18"/>
  <c r="AU35" i="18"/>
  <c r="AT52" i="18"/>
  <c r="AY37" i="18"/>
  <c r="BA44" i="18"/>
  <c r="AU61" i="18"/>
  <c r="BA57" i="18"/>
  <c r="BA56" i="18"/>
  <c r="AW11" i="18"/>
  <c r="AW14" i="18"/>
  <c r="AW13" i="18"/>
  <c r="AZ12" i="18"/>
  <c r="AU16" i="18"/>
  <c r="AV23" i="18"/>
  <c r="AU26" i="18"/>
  <c r="AU25" i="18"/>
  <c r="AX32" i="18"/>
  <c r="BC34" i="18"/>
  <c r="AX47" i="18"/>
  <c r="AY33" i="18"/>
  <c r="AU55" i="18"/>
  <c r="AX62" i="18"/>
  <c r="AU68" i="18"/>
  <c r="BB66" i="18"/>
  <c r="BB20" i="18"/>
  <c r="AZ14" i="18"/>
  <c r="AU12" i="18"/>
  <c r="BB19" i="18"/>
  <c r="AX22" i="18"/>
  <c r="BB17" i="18"/>
  <c r="BB25" i="18"/>
  <c r="AT43" i="18"/>
  <c r="AT42" i="18"/>
  <c r="AT50" i="18"/>
  <c r="AW35" i="18"/>
  <c r="AZ51" i="18"/>
  <c r="AT40" i="18"/>
  <c r="AW52" i="18"/>
  <c r="AT30" i="18"/>
  <c r="AU45" i="18"/>
  <c r="BA53" i="18"/>
  <c r="AU65" i="18"/>
  <c r="AZ61" i="18"/>
  <c r="AV60" i="18"/>
  <c r="AV59" i="18"/>
  <c r="BC64" i="18"/>
  <c r="AV56" i="18"/>
  <c r="AY65" i="18"/>
  <c r="AZ59" i="18"/>
  <c r="AT67" i="18"/>
  <c r="AV17" i="18"/>
  <c r="AU15" i="18"/>
  <c r="AX19" i="18"/>
  <c r="AY26" i="18"/>
  <c r="AY25" i="18"/>
  <c r="AW16" i="18"/>
  <c r="BC29" i="18"/>
  <c r="AX43" i="18"/>
  <c r="AX42" i="18"/>
  <c r="AX31" i="18"/>
  <c r="AU28" i="18"/>
  <c r="AU27" i="18"/>
  <c r="AX34" i="18"/>
  <c r="AV61" i="18"/>
  <c r="AT58" i="18"/>
  <c r="AX67" i="18"/>
  <c r="BC50" i="18"/>
  <c r="AV22" i="18"/>
  <c r="AU14" i="18"/>
  <c r="AV12" i="18"/>
  <c r="BC15" i="18"/>
  <c r="AW19" i="18"/>
  <c r="AW18" i="18"/>
  <c r="BA13" i="18"/>
  <c r="AX23" i="18"/>
  <c r="BA26" i="18"/>
  <c r="BA25" i="18"/>
  <c r="AZ16" i="18"/>
  <c r="BB27" i="18"/>
  <c r="AV32" i="18"/>
  <c r="BA43" i="18"/>
  <c r="BA42" i="18"/>
  <c r="BC28" i="18"/>
  <c r="AU51" i="18"/>
  <c r="AT35" i="18"/>
  <c r="AX37" i="18"/>
  <c r="AV45" i="18"/>
  <c r="BB42" i="18"/>
  <c r="AW50" i="18"/>
  <c r="AX63" i="18"/>
  <c r="AT61" i="18"/>
  <c r="AT57" i="18"/>
  <c r="BB68" i="18"/>
  <c r="AW27" i="18"/>
  <c r="AW26" i="18"/>
  <c r="AZ19" i="18"/>
  <c r="AZ18" i="18"/>
  <c r="BC14" i="18"/>
  <c r="BA12" i="18"/>
  <c r="AT16" i="18"/>
  <c r="AT27" i="18"/>
  <c r="AX24" i="18"/>
  <c r="BC13" i="18"/>
  <c r="BB41" i="18"/>
  <c r="AY36" i="18"/>
  <c r="AZ37" i="18"/>
  <c r="AZ36" i="18"/>
  <c r="AY47" i="18"/>
  <c r="BC40" i="18"/>
  <c r="BC39" i="18"/>
  <c r="BB52" i="18"/>
  <c r="AX33" i="18"/>
  <c r="AT55" i="18"/>
  <c r="AZ56" i="18"/>
  <c r="AY62" i="18"/>
  <c r="AW64" i="18"/>
  <c r="AV66" i="18"/>
  <c r="AT68" i="18"/>
  <c r="BC66" i="18"/>
  <c r="BC20" i="18"/>
  <c r="BC19" i="18"/>
  <c r="BA14" i="18"/>
  <c r="AT12" i="18"/>
  <c r="AT11" i="18"/>
  <c r="AY13" i="18"/>
  <c r="AY22" i="18"/>
  <c r="AY21" i="18"/>
  <c r="BB44" i="18"/>
  <c r="BC17" i="18"/>
  <c r="BC25" i="18"/>
  <c r="AU43" i="18"/>
  <c r="AU42" i="18"/>
  <c r="AV31" i="18"/>
  <c r="AW34" i="18"/>
  <c r="AU40" i="18"/>
  <c r="AU39" i="18"/>
  <c r="AV52" i="18"/>
  <c r="AW44" i="18"/>
  <c r="BA48" i="18"/>
  <c r="AZ53" i="18"/>
  <c r="AU54" i="18"/>
  <c r="BC63" i="18"/>
  <c r="AW60" i="18"/>
  <c r="BB64" i="18"/>
  <c r="AW56" i="18"/>
  <c r="AW55" i="18"/>
  <c r="AX65" i="18"/>
  <c r="AZ68" i="18"/>
  <c r="AZ67" i="18"/>
  <c r="AW17" i="18"/>
  <c r="AT15" i="18"/>
  <c r="AY19" i="18"/>
  <c r="AT22" i="18"/>
  <c r="BB29" i="18"/>
  <c r="AX28" i="18"/>
  <c r="AZ33" i="18"/>
  <c r="AZ32" i="18"/>
  <c r="BC47" i="18"/>
  <c r="BC46" i="18"/>
  <c r="AY29" i="18"/>
  <c r="AY30" i="18"/>
  <c r="AU58" i="18"/>
  <c r="AU57" i="18"/>
  <c r="AW22" i="18"/>
  <c r="AW21" i="18"/>
  <c r="AT14" i="18"/>
  <c r="AW12" i="18"/>
  <c r="BB15" i="18"/>
  <c r="AV19" i="18"/>
  <c r="AZ13" i="18"/>
  <c r="AY23" i="18"/>
  <c r="AZ26" i="18"/>
  <c r="AZ25" i="18"/>
  <c r="BA16" i="18"/>
  <c r="BC27" i="18"/>
  <c r="AW32" i="18"/>
  <c r="AU31" i="18"/>
  <c r="AW33" i="18"/>
  <c r="AW40" i="18"/>
  <c r="BB55" i="18"/>
  <c r="BB54" i="18"/>
  <c r="BC68" i="18"/>
  <c r="AV27" i="18"/>
  <c r="BA19" i="18"/>
  <c r="BB14" i="18"/>
  <c r="AZ15" i="18"/>
  <c r="AY12" i="18"/>
  <c r="AT19" i="18"/>
  <c r="AY24" i="18"/>
  <c r="BB13" i="18"/>
  <c r="BA37" i="18"/>
  <c r="BA36" i="18"/>
  <c r="AX51" i="18"/>
  <c r="AX45" i="18"/>
  <c r="AX49" i="18"/>
  <c r="AU60" i="18"/>
  <c r="AU63" i="18"/>
  <c r="BB49" i="18"/>
  <c r="AY69" i="18"/>
  <c r="AV68" i="18"/>
  <c r="AT21" i="18"/>
  <c r="AY15" i="18"/>
  <c r="AX13" i="18"/>
  <c r="AZ24" i="18"/>
  <c r="AY40" i="18"/>
  <c r="AU13" i="18"/>
  <c r="BB21" i="18"/>
  <c r="AU33" i="18"/>
  <c r="BA39" i="18"/>
  <c r="AW31" i="18"/>
  <c r="AV30" i="18"/>
  <c r="AV29" i="18"/>
  <c r="AV44" i="18"/>
  <c r="AX53" i="18"/>
  <c r="AT54" i="18"/>
  <c r="AZ62" i="18"/>
  <c r="AT21" i="17"/>
  <c r="AY26" i="17"/>
  <c r="AW25" i="17"/>
  <c r="AW12" i="17"/>
  <c r="AW16" i="17"/>
  <c r="AV24" i="17"/>
  <c r="AU12" i="17"/>
  <c r="BA23" i="17"/>
  <c r="BA17" i="17"/>
  <c r="BA19" i="17"/>
  <c r="AX29" i="17"/>
  <c r="AX33" i="17"/>
  <c r="AZ41" i="17"/>
  <c r="AY65" i="17"/>
  <c r="AY64" i="17"/>
  <c r="AV52" i="17"/>
  <c r="AV51" i="17"/>
  <c r="AZ59" i="17"/>
  <c r="AZ58" i="17"/>
  <c r="AX56" i="17"/>
  <c r="AX55" i="17"/>
  <c r="AZ60" i="17"/>
  <c r="AW21" i="17"/>
  <c r="AW22" i="17"/>
  <c r="AT26" i="17"/>
  <c r="BC55" i="17"/>
  <c r="BA34" i="17"/>
  <c r="BA33" i="17"/>
  <c r="AX14" i="17"/>
  <c r="BC24" i="17"/>
  <c r="BB38" i="17"/>
  <c r="AW28" i="17"/>
  <c r="AW32" i="17"/>
  <c r="AY45" i="17"/>
  <c r="BB36" i="17"/>
  <c r="AT53" i="17"/>
  <c r="BA49" i="17"/>
  <c r="AZ52" i="17"/>
  <c r="AT56" i="17"/>
  <c r="BB62" i="17"/>
  <c r="AZ15" i="17"/>
  <c r="BB26" i="17"/>
  <c r="AY68" i="17"/>
  <c r="AT31" i="17"/>
  <c r="AW15" i="17"/>
  <c r="AT14" i="17"/>
  <c r="AZ38" i="17"/>
  <c r="AX30" i="17"/>
  <c r="BB40" i="17"/>
  <c r="BA36" i="17"/>
  <c r="AV46" i="17"/>
  <c r="AV53" i="17"/>
  <c r="AY49" i="17"/>
  <c r="AT62" i="17"/>
  <c r="AZ66" i="17"/>
  <c r="AV58" i="17"/>
  <c r="BB64" i="17"/>
  <c r="AZ16" i="17"/>
  <c r="BB20" i="17"/>
  <c r="AZ26" i="17"/>
  <c r="AT66" i="17"/>
  <c r="AX11" i="17"/>
  <c r="AX15" i="17"/>
  <c r="AU11" i="17"/>
  <c r="BC23" i="17"/>
  <c r="AU37" i="17"/>
  <c r="BB42" i="17"/>
  <c r="AV29" i="17"/>
  <c r="AV33" i="17"/>
  <c r="AY36" i="17"/>
  <c r="AT50" i="17"/>
  <c r="BB35" i="17"/>
  <c r="AT44" i="17"/>
  <c r="AX53" i="17"/>
  <c r="AX52" i="17"/>
  <c r="AX44" i="17"/>
  <c r="BB57" i="17"/>
  <c r="AT52" i="17"/>
  <c r="BA63" i="17"/>
  <c r="BA62" i="17"/>
  <c r="BC48" i="17"/>
  <c r="AV69" i="17"/>
  <c r="AT55" i="17"/>
  <c r="AY58" i="17"/>
  <c r="AU64" i="17"/>
  <c r="AU21" i="17"/>
  <c r="AX26" i="17"/>
  <c r="AZ29" i="17"/>
  <c r="AV14" i="17"/>
  <c r="AW24" i="17"/>
  <c r="AZ23" i="17"/>
  <c r="AZ17" i="17"/>
  <c r="AZ19" i="17"/>
  <c r="AZ28" i="17"/>
  <c r="AY27" i="17"/>
  <c r="AY31" i="17"/>
  <c r="AX65" i="17"/>
  <c r="AX64" i="17"/>
  <c r="AY56" i="17"/>
  <c r="AY55" i="17"/>
  <c r="AW51" i="17"/>
  <c r="AZ14" i="17"/>
  <c r="AV26" i="17"/>
  <c r="BC25" i="17"/>
  <c r="AY12" i="17"/>
  <c r="AY16" i="17"/>
  <c r="BB24" i="17"/>
  <c r="AU27" i="17"/>
  <c r="AV28" i="17"/>
  <c r="AV32" i="17"/>
  <c r="AU56" i="17"/>
  <c r="AU55" i="17"/>
  <c r="AU58" i="17"/>
  <c r="BA64" i="17"/>
  <c r="BA15" i="17"/>
  <c r="BC22" i="17"/>
  <c r="BA25" i="17"/>
  <c r="AV11" i="17"/>
  <c r="AV13" i="17"/>
  <c r="BA24" i="17"/>
  <c r="AV23" i="17"/>
  <c r="AW27" i="17"/>
  <c r="AY28" i="17"/>
  <c r="AY32" i="17"/>
  <c r="AT41" i="17"/>
  <c r="AU35" i="17"/>
  <c r="AW46" i="17"/>
  <c r="AW45" i="17"/>
  <c r="AW53" i="17"/>
  <c r="AX49" i="17"/>
  <c r="BC52" i="17"/>
  <c r="BC51" i="17"/>
  <c r="AX47" i="17"/>
  <c r="AV56" i="17"/>
  <c r="AU60" i="17"/>
  <c r="BA68" i="17"/>
  <c r="BA16" i="17"/>
  <c r="BC20" i="17"/>
  <c r="BA26" i="17"/>
  <c r="AU25" i="17"/>
  <c r="BC30" i="17"/>
  <c r="AY13" i="17"/>
  <c r="AW17" i="17"/>
  <c r="BC21" i="17"/>
  <c r="AT11" i="17"/>
  <c r="BB23" i="17"/>
  <c r="AT37" i="17"/>
  <c r="BC33" i="17"/>
  <c r="AW31" i="17"/>
  <c r="AU34" i="17"/>
  <c r="AX36" i="17"/>
  <c r="AW44" i="17"/>
  <c r="AW43" i="17"/>
  <c r="AV65" i="17"/>
  <c r="AV41" i="17"/>
  <c r="AV40" i="17"/>
  <c r="BA46" i="17"/>
  <c r="BA45" i="17"/>
  <c r="AX40" i="17"/>
  <c r="AZ63" i="17"/>
  <c r="BA56" i="17"/>
  <c r="AW69" i="17"/>
  <c r="AX67" i="17"/>
  <c r="AT64" i="17"/>
  <c r="AZ13" i="17"/>
  <c r="AU22" i="17"/>
  <c r="BA29" i="17"/>
  <c r="BA28" i="17"/>
  <c r="AW14" i="17"/>
  <c r="AY25" i="17"/>
  <c r="AU16" i="17"/>
  <c r="BA18" i="17"/>
  <c r="AX27" i="17"/>
  <c r="AX31" i="17"/>
  <c r="BA67" i="17"/>
  <c r="BA66" i="17"/>
  <c r="BA14" i="17"/>
  <c r="AW26" i="17"/>
  <c r="BB25" i="17"/>
  <c r="AX12" i="17"/>
  <c r="AX16" i="17"/>
  <c r="AU13" i="17"/>
  <c r="AU23" i="17"/>
  <c r="BA20" i="17"/>
  <c r="AT27" i="17"/>
  <c r="AW30" i="17"/>
  <c r="AT67" i="17"/>
  <c r="AZ64" i="17"/>
  <c r="AZ11" i="17"/>
  <c r="BB22" i="17"/>
  <c r="AZ25" i="17"/>
  <c r="AW11" i="17"/>
  <c r="AW13" i="17"/>
  <c r="AZ24" i="17"/>
  <c r="AW23" i="17"/>
  <c r="BA21" i="17"/>
  <c r="AV27" i="17"/>
  <c r="AX28" i="17"/>
  <c r="AX32" i="17"/>
  <c r="AU41" i="17"/>
  <c r="AU40" i="17"/>
  <c r="AT35" i="17"/>
  <c r="BB49" i="17"/>
  <c r="BB52" i="17"/>
  <c r="BB51" i="17"/>
  <c r="BC54" i="17"/>
  <c r="AT60" i="17"/>
  <c r="AZ68" i="17"/>
  <c r="AZ12" i="17"/>
  <c r="AX18" i="17"/>
  <c r="AX17" i="17"/>
  <c r="BA22" i="17"/>
  <c r="AT25" i="17"/>
  <c r="BB30" i="17"/>
  <c r="AX13" i="17"/>
  <c r="AV17" i="17"/>
  <c r="AU24" i="17"/>
  <c r="AU15" i="17"/>
  <c r="AT30" i="17"/>
  <c r="BC27" i="17"/>
  <c r="AV37" i="17"/>
  <c r="AV31" i="17"/>
  <c r="AT34" i="17"/>
  <c r="AW65" i="17"/>
  <c r="AW41" i="17"/>
  <c r="AY40" i="17"/>
  <c r="AY39" i="17"/>
  <c r="AU49" i="17"/>
  <c r="AU48" i="17"/>
  <c r="AY61" i="17"/>
  <c r="AW64" i="17"/>
  <c r="AZ56" i="17"/>
  <c r="AU62" i="17"/>
  <c r="AW48" i="17"/>
  <c r="AY67" i="17"/>
  <c r="AW62" i="17"/>
  <c r="BC68" i="17"/>
  <c r="BC67" i="17"/>
  <c r="BC60" i="17"/>
  <c r="BC59" i="17"/>
  <c r="BA13" i="17"/>
  <c r="AT22" i="17"/>
  <c r="AV25" i="17"/>
  <c r="AY48" i="17"/>
  <c r="AY47" i="17"/>
  <c r="AV12" i="17"/>
  <c r="AV16" i="17"/>
  <c r="AU20" i="17"/>
  <c r="AX25" i="17"/>
  <c r="AT16" i="17"/>
  <c r="AZ18" i="17"/>
  <c r="AY29" i="17"/>
  <c r="AY33" i="17"/>
  <c r="BA59" i="17"/>
  <c r="BA58" i="17"/>
  <c r="AV22" i="17"/>
  <c r="AV21" i="17"/>
  <c r="AU26" i="17"/>
  <c r="BB55" i="17"/>
  <c r="AY14" i="17"/>
  <c r="AT20" i="17"/>
  <c r="AT13" i="17"/>
  <c r="AT23" i="17"/>
  <c r="AZ20" i="17"/>
  <c r="BC38" i="17"/>
  <c r="AV30" i="17"/>
  <c r="AX45" i="17"/>
  <c r="BC36" i="17"/>
  <c r="AZ49" i="17"/>
  <c r="AZ48" i="17"/>
  <c r="BA52" i="17"/>
  <c r="AU67" i="17"/>
  <c r="BC62" i="17"/>
  <c r="BA11" i="17"/>
  <c r="BC26" i="17"/>
  <c r="AX68" i="17"/>
  <c r="AU31" i="17"/>
  <c r="AV15" i="17"/>
  <c r="AU14" i="17"/>
  <c r="AZ21" i="17"/>
  <c r="AY30" i="17"/>
  <c r="BC40" i="17"/>
  <c r="AZ36" i="17"/>
  <c r="BA44" i="17"/>
  <c r="BA43" i="17"/>
  <c r="BB54" i="17"/>
  <c r="AW58" i="17"/>
  <c r="BC64" i="17"/>
  <c r="BA12" i="17"/>
  <c r="AY18" i="17"/>
  <c r="AY17" i="17"/>
  <c r="AZ22" i="17"/>
  <c r="AU66" i="17"/>
  <c r="AY11" i="17"/>
  <c r="AY15" i="17"/>
  <c r="AT24" i="17"/>
  <c r="AT15" i="17"/>
  <c r="AY24" i="17"/>
  <c r="BB27" i="17"/>
  <c r="AW37" i="17"/>
  <c r="AW29" i="17"/>
  <c r="AW33" i="17"/>
  <c r="BA41" i="17"/>
  <c r="AU50" i="17"/>
  <c r="BC35" i="17"/>
  <c r="AU44" i="17"/>
  <c r="AY53" i="17"/>
  <c r="AY44" i="17"/>
  <c r="BC57" i="17"/>
  <c r="AU52" i="17"/>
  <c r="AX61" i="17"/>
  <c r="AX60" i="17"/>
  <c r="BB48" i="17"/>
  <c r="AW56" i="17"/>
  <c r="AV48" i="17"/>
  <c r="AV62" i="17"/>
  <c r="BB68" i="17"/>
  <c r="BB60" i="17"/>
  <c r="BB15" i="16"/>
  <c r="AV67" i="16"/>
  <c r="BA11" i="16"/>
  <c r="AT14" i="16"/>
  <c r="AX15" i="16"/>
  <c r="AX17" i="16"/>
  <c r="AX21" i="16"/>
  <c r="AZ29" i="16"/>
  <c r="AX25" i="16"/>
  <c r="AT30" i="16"/>
  <c r="BA24" i="16"/>
  <c r="BA23" i="16"/>
  <c r="BC27" i="16"/>
  <c r="AU31" i="16"/>
  <c r="BA35" i="16"/>
  <c r="BB60" i="16"/>
  <c r="AW68" i="16"/>
  <c r="BC13" i="16"/>
  <c r="AW57" i="16"/>
  <c r="AW56" i="16"/>
  <c r="AY28" i="16"/>
  <c r="AY11" i="16"/>
  <c r="AV14" i="16"/>
  <c r="BC16" i="16"/>
  <c r="AV18" i="16"/>
  <c r="AV22" i="16"/>
  <c r="AU28" i="16"/>
  <c r="AV54" i="16"/>
  <c r="BC34" i="16"/>
  <c r="BB37" i="16"/>
  <c r="AZ28" i="16"/>
  <c r="AV31" i="16"/>
  <c r="AZ35" i="16"/>
  <c r="BC39" i="16"/>
  <c r="AY52" i="16"/>
  <c r="AX47" i="16"/>
  <c r="BC63" i="16"/>
  <c r="AZ66" i="16"/>
  <c r="BC61" i="16"/>
  <c r="AV64" i="16"/>
  <c r="AT59" i="16"/>
  <c r="AX62" i="16"/>
  <c r="BA69" i="16"/>
  <c r="AT26" i="16"/>
  <c r="BB12" i="16"/>
  <c r="AX14" i="16"/>
  <c r="AT16" i="16"/>
  <c r="AX20" i="16"/>
  <c r="AV28" i="16"/>
  <c r="AU35" i="16"/>
  <c r="AU42" i="16"/>
  <c r="AU34" i="16"/>
  <c r="AU37" i="16"/>
  <c r="BB29" i="16"/>
  <c r="AX30" i="16"/>
  <c r="AX31" i="16"/>
  <c r="BA50" i="16"/>
  <c r="AV53" i="16"/>
  <c r="AU46" i="16"/>
  <c r="AU45" i="16"/>
  <c r="BA49" i="16"/>
  <c r="BB63" i="16"/>
  <c r="BB67" i="16"/>
  <c r="AW13" i="16"/>
  <c r="AT11" i="16"/>
  <c r="AT21" i="16"/>
  <c r="BB14" i="16"/>
  <c r="BA15" i="16"/>
  <c r="AW17" i="16"/>
  <c r="AW21" i="16"/>
  <c r="AY24" i="16"/>
  <c r="BC30" i="16"/>
  <c r="AV42" i="16"/>
  <c r="AY54" i="16"/>
  <c r="AW34" i="16"/>
  <c r="AW37" i="16"/>
  <c r="AT29" i="16"/>
  <c r="AY38" i="16"/>
  <c r="AY37" i="16"/>
  <c r="BC43" i="16"/>
  <c r="AY33" i="16"/>
  <c r="AY43" i="16"/>
  <c r="AY42" i="16"/>
  <c r="AV48" i="16"/>
  <c r="AV47" i="16"/>
  <c r="AT49" i="16"/>
  <c r="BB65" i="16"/>
  <c r="AZ68" i="16"/>
  <c r="BA62" i="16"/>
  <c r="BB56" i="16"/>
  <c r="AZ63" i="16"/>
  <c r="AZ13" i="16"/>
  <c r="BC25" i="16"/>
  <c r="AV12" i="16"/>
  <c r="BC15" i="16"/>
  <c r="AY16" i="16"/>
  <c r="AY19" i="16"/>
  <c r="AY23" i="16"/>
  <c r="BA43" i="16"/>
  <c r="BA29" i="16"/>
  <c r="BA28" i="16"/>
  <c r="BC28" i="16"/>
  <c r="AV32" i="16"/>
  <c r="AZ24" i="16"/>
  <c r="AZ23" i="16"/>
  <c r="BB27" i="16"/>
  <c r="AT31" i="16"/>
  <c r="AU27" i="16"/>
  <c r="AX46" i="16"/>
  <c r="AX45" i="16"/>
  <c r="BB13" i="16"/>
  <c r="AV57" i="16"/>
  <c r="AV56" i="16"/>
  <c r="AX28" i="16"/>
  <c r="AX11" i="16"/>
  <c r="AW14" i="16"/>
  <c r="BB16" i="16"/>
  <c r="AW18" i="16"/>
  <c r="AW22" i="16"/>
  <c r="AT28" i="16"/>
  <c r="AW31" i="16"/>
  <c r="BB39" i="16"/>
  <c r="BC46" i="16"/>
  <c r="AU68" i="16"/>
  <c r="AU67" i="16"/>
  <c r="BB61" i="16"/>
  <c r="BA58" i="16"/>
  <c r="BA57" i="16"/>
  <c r="AU13" i="16"/>
  <c r="BC11" i="16"/>
  <c r="AZ19" i="16"/>
  <c r="AY12" i="16"/>
  <c r="AV15" i="16"/>
  <c r="AY18" i="16"/>
  <c r="AY22" i="16"/>
  <c r="AW28" i="16"/>
  <c r="AT42" i="16"/>
  <c r="AT34" i="16"/>
  <c r="AV33" i="16"/>
  <c r="BC45" i="16"/>
  <c r="AY57" i="16"/>
  <c r="AT46" i="16"/>
  <c r="AT45" i="16"/>
  <c r="AY65" i="16"/>
  <c r="AW64" i="16"/>
  <c r="AY69" i="16"/>
  <c r="AX63" i="16"/>
  <c r="AV11" i="16"/>
  <c r="AU12" i="16"/>
  <c r="AZ14" i="16"/>
  <c r="AV16" i="16"/>
  <c r="AV19" i="16"/>
  <c r="AV23" i="16"/>
  <c r="AX24" i="16"/>
  <c r="BB30" i="16"/>
  <c r="AW42" i="16"/>
  <c r="BC54" i="16"/>
  <c r="BC53" i="16"/>
  <c r="AY36" i="16"/>
  <c r="AY35" i="16"/>
  <c r="AV27" i="16"/>
  <c r="AV26" i="16"/>
  <c r="BC31" i="16"/>
  <c r="BB43" i="16"/>
  <c r="AX32" i="16"/>
  <c r="AX33" i="16"/>
  <c r="AW48" i="16"/>
  <c r="BB49" i="16"/>
  <c r="AV66" i="16"/>
  <c r="BC59" i="16"/>
  <c r="AX59" i="16"/>
  <c r="BA13" i="16"/>
  <c r="BB25" i="16"/>
  <c r="AW12" i="16"/>
  <c r="AX16" i="16"/>
  <c r="AX19" i="16"/>
  <c r="AX23" i="16"/>
  <c r="BB28" i="16"/>
  <c r="AW32" i="16"/>
  <c r="AV29" i="16"/>
  <c r="BC33" i="16"/>
  <c r="AT27" i="16"/>
  <c r="AV49" i="16"/>
  <c r="AY46" i="16"/>
  <c r="AY45" i="16"/>
  <c r="AY13" i="16"/>
  <c r="BC20" i="16"/>
  <c r="AZ12" i="16"/>
  <c r="AU15" i="16"/>
  <c r="AZ16" i="16"/>
  <c r="AV20" i="16"/>
  <c r="BB24" i="16"/>
  <c r="BC26" i="16"/>
  <c r="AV30" i="16"/>
  <c r="BA25" i="16"/>
  <c r="BC36" i="16"/>
  <c r="AU33" i="16"/>
  <c r="AY29" i="16"/>
  <c r="BB46" i="16"/>
  <c r="AT68" i="16"/>
  <c r="AZ58" i="16"/>
  <c r="AZ57" i="16"/>
  <c r="AT13" i="16"/>
  <c r="BB11" i="16"/>
  <c r="BA19" i="16"/>
  <c r="BA18" i="16"/>
  <c r="AX12" i="16"/>
  <c r="AW15" i="16"/>
  <c r="AX18" i="16"/>
  <c r="AX22" i="16"/>
  <c r="BC32" i="16"/>
  <c r="AW33" i="16"/>
  <c r="BB45" i="16"/>
  <c r="AX60" i="16"/>
  <c r="AT48" i="16"/>
  <c r="AT47" i="16"/>
  <c r="AX65" i="16"/>
  <c r="AY68" i="16"/>
  <c r="AX69" i="16"/>
  <c r="AY63" i="16"/>
  <c r="AW11" i="16"/>
  <c r="AT12" i="16"/>
  <c r="BA14" i="16"/>
  <c r="AW16" i="16"/>
  <c r="AW19" i="16"/>
  <c r="AW23" i="16"/>
  <c r="AZ43" i="16"/>
  <c r="BA33" i="16"/>
  <c r="AY27" i="16"/>
  <c r="AU32" i="16"/>
  <c r="AT40" i="16"/>
  <c r="AT39" i="16"/>
  <c r="BB54" i="16"/>
  <c r="BB53" i="16"/>
  <c r="AW27" i="16"/>
  <c r="AW26" i="16"/>
  <c r="BB31" i="16"/>
  <c r="AW41" i="16"/>
  <c r="AZ26" i="16"/>
  <c r="AZ37" i="16"/>
  <c r="AX50" i="16"/>
  <c r="AT53" i="16"/>
  <c r="BC49" i="16"/>
  <c r="AV59" i="16"/>
  <c r="AW66" i="16"/>
  <c r="AV61" i="16"/>
  <c r="AU64" i="16"/>
  <c r="AU63" i="16"/>
  <c r="AY59" i="16"/>
  <c r="AZ11" i="16"/>
  <c r="AU14" i="16"/>
  <c r="AY15" i="16"/>
  <c r="AY17" i="16"/>
  <c r="AY21" i="16"/>
  <c r="AY25" i="16"/>
  <c r="AU30" i="16"/>
  <c r="AU54" i="16"/>
  <c r="AU53" i="16"/>
  <c r="AW29" i="16"/>
  <c r="BB33" i="16"/>
  <c r="AZ52" i="16"/>
  <c r="AX13" i="16"/>
  <c r="BB20" i="16"/>
  <c r="BA12" i="16"/>
  <c r="AT15" i="16"/>
  <c r="BA16" i="16"/>
  <c r="AW20" i="16"/>
  <c r="BB26" i="16"/>
  <c r="AW30" i="16"/>
  <c r="AZ25" i="16"/>
  <c r="BB36" i="16"/>
  <c r="AV39" i="16"/>
  <c r="AT33" i="16"/>
  <c r="AX29" i="16"/>
  <c r="AT50" i="16"/>
  <c r="AU60" i="16"/>
  <c r="AU59" i="16"/>
  <c r="AX52" i="16"/>
  <c r="AY47" i="16"/>
  <c r="BA66" i="16"/>
  <c r="BA65" i="16"/>
  <c r="BC67" i="16"/>
  <c r="AY62" i="16"/>
  <c r="AZ69" i="16"/>
  <c r="AU26" i="16"/>
  <c r="BC12" i="16"/>
  <c r="AY14" i="16"/>
  <c r="AU16" i="16"/>
  <c r="AY20" i="16"/>
  <c r="BC24" i="16"/>
  <c r="BC41" i="16"/>
  <c r="BB19" i="16"/>
  <c r="BB32" i="16"/>
  <c r="AY40" i="16"/>
  <c r="AW51" i="16"/>
  <c r="AT36" i="16"/>
  <c r="AX39" i="16"/>
  <c r="BC29" i="16"/>
  <c r="AT41" i="16"/>
  <c r="AY31" i="16"/>
  <c r="AZ50" i="16"/>
  <c r="AW53" i="16"/>
  <c r="AY60" i="16"/>
  <c r="AV52" i="16"/>
  <c r="AU48" i="16"/>
  <c r="AU47" i="16"/>
  <c r="AV13" i="16"/>
  <c r="AU11" i="16"/>
  <c r="AU21" i="16"/>
  <c r="BC14" i="16"/>
  <c r="AZ15" i="16"/>
  <c r="AV17" i="16"/>
  <c r="AV21" i="16"/>
  <c r="AX27" i="16"/>
  <c r="AX26" i="16"/>
  <c r="AT32" i="16"/>
  <c r="AU40" i="16"/>
  <c r="AX54" i="16"/>
  <c r="AV34" i="16"/>
  <c r="AV37" i="16"/>
  <c r="AU29" i="16"/>
  <c r="AV36" i="16"/>
  <c r="AV41" i="16"/>
  <c r="BA26" i="16"/>
  <c r="BA37" i="16"/>
  <c r="AY50" i="16"/>
  <c r="AW47" i="16"/>
  <c r="AU49" i="16"/>
  <c r="BC65" i="16"/>
  <c r="BA68" i="16"/>
  <c r="AW61" i="16"/>
  <c r="AT64" i="16"/>
  <c r="BA63" i="16"/>
  <c r="AT11" i="15"/>
  <c r="BA12" i="15"/>
  <c r="AU11" i="15"/>
  <c r="BB13" i="15"/>
  <c r="AU22" i="15"/>
  <c r="AV30" i="15"/>
  <c r="AV29" i="15"/>
  <c r="BC15" i="15"/>
  <c r="AW31" i="15"/>
  <c r="BC24" i="15"/>
  <c r="AY32" i="15"/>
  <c r="AZ39" i="15"/>
  <c r="AZ38" i="15"/>
  <c r="AT36" i="15"/>
  <c r="AT35" i="15"/>
  <c r="BC21" i="15"/>
  <c r="AT29" i="15"/>
  <c r="AT28" i="15"/>
  <c r="AT55" i="15"/>
  <c r="AT54" i="15"/>
  <c r="BA63" i="15"/>
  <c r="BA62" i="15"/>
  <c r="AU68" i="15"/>
  <c r="AY12" i="15"/>
  <c r="AW62" i="15"/>
  <c r="AV32" i="15"/>
  <c r="AX20" i="15"/>
  <c r="BB14" i="15"/>
  <c r="AT19" i="15"/>
  <c r="BA30" i="15"/>
  <c r="AW14" i="15"/>
  <c r="BA26" i="15"/>
  <c r="AY46" i="15"/>
  <c r="AY40" i="15"/>
  <c r="BA51" i="15"/>
  <c r="AY60" i="15"/>
  <c r="AU63" i="15"/>
  <c r="AY69" i="15"/>
  <c r="AU54" i="15"/>
  <c r="AV61" i="15"/>
  <c r="AY68" i="15"/>
  <c r="AZ66" i="15"/>
  <c r="BB12" i="15"/>
  <c r="AY38" i="15"/>
  <c r="BB20" i="15"/>
  <c r="AX18" i="15"/>
  <c r="AW19" i="15"/>
  <c r="AY30" i="15"/>
  <c r="AY29" i="15"/>
  <c r="BB19" i="15"/>
  <c r="BB18" i="15"/>
  <c r="AW40" i="15"/>
  <c r="BA46" i="15"/>
  <c r="AT47" i="15"/>
  <c r="AY50" i="15"/>
  <c r="BB17" i="15"/>
  <c r="BC28" i="15"/>
  <c r="AT37" i="15"/>
  <c r="AV49" i="15"/>
  <c r="AX52" i="15"/>
  <c r="AW60" i="15"/>
  <c r="BB63" i="15"/>
  <c r="AY53" i="15"/>
  <c r="BA44" i="15"/>
  <c r="AY59" i="15"/>
  <c r="AX58" i="15"/>
  <c r="AT67" i="15"/>
  <c r="AU12" i="15"/>
  <c r="AU21" i="15"/>
  <c r="BA11" i="15"/>
  <c r="AU18" i="15"/>
  <c r="AU17" i="15"/>
  <c r="AZ19" i="15"/>
  <c r="AT14" i="15"/>
  <c r="AT26" i="15"/>
  <c r="AX31" i="15"/>
  <c r="BC30" i="15"/>
  <c r="BA28" i="15"/>
  <c r="BA27" i="15"/>
  <c r="BA48" i="15"/>
  <c r="AZ36" i="15"/>
  <c r="AW39" i="15"/>
  <c r="AW38" i="15"/>
  <c r="BC45" i="15"/>
  <c r="AW47" i="15"/>
  <c r="BB50" i="15"/>
  <c r="AX17" i="15"/>
  <c r="BC27" i="15"/>
  <c r="BB32" i="15"/>
  <c r="AT50" i="15"/>
  <c r="AT52" i="15"/>
  <c r="BB58" i="15"/>
  <c r="AZ65" i="15"/>
  <c r="AT44" i="15"/>
  <c r="AU59" i="15"/>
  <c r="AV66" i="15"/>
  <c r="BC68" i="15"/>
  <c r="AU65" i="15"/>
  <c r="AV27" i="15"/>
  <c r="AX33" i="15"/>
  <c r="AW18" i="15"/>
  <c r="AW26" i="15"/>
  <c r="AW25" i="15"/>
  <c r="BB31" i="15"/>
  <c r="BB15" i="15"/>
  <c r="AV31" i="15"/>
  <c r="AX28" i="15"/>
  <c r="BA39" i="15"/>
  <c r="BA38" i="15"/>
  <c r="AX47" i="15"/>
  <c r="BA33" i="15"/>
  <c r="AZ63" i="15"/>
  <c r="AZ62" i="15"/>
  <c r="AV53" i="15"/>
  <c r="AV17" i="15"/>
  <c r="AV16" i="15"/>
  <c r="AX11" i="15"/>
  <c r="AY20" i="15"/>
  <c r="BC14" i="15"/>
  <c r="AU19" i="15"/>
  <c r="AZ30" i="15"/>
  <c r="AV14" i="15"/>
  <c r="AV13" i="15"/>
  <c r="AZ26" i="15"/>
  <c r="AZ25" i="15"/>
  <c r="BC16" i="15"/>
  <c r="AX46" i="15"/>
  <c r="AU33" i="15"/>
  <c r="BB34" i="15"/>
  <c r="BB33" i="15"/>
  <c r="AX69" i="15"/>
  <c r="AX68" i="15"/>
  <c r="BC12" i="15"/>
  <c r="AX38" i="15"/>
  <c r="BC20" i="15"/>
  <c r="AY18" i="15"/>
  <c r="AY17" i="15"/>
  <c r="AV19" i="15"/>
  <c r="AX30" i="15"/>
  <c r="AX29" i="15"/>
  <c r="BC19" i="15"/>
  <c r="BC18" i="15"/>
  <c r="AW41" i="15"/>
  <c r="AZ46" i="15"/>
  <c r="AW44" i="15"/>
  <c r="AU47" i="15"/>
  <c r="AX50" i="15"/>
  <c r="BC17" i="15"/>
  <c r="BB28" i="15"/>
  <c r="AU37" i="15"/>
  <c r="AW49" i="15"/>
  <c r="BC63" i="15"/>
  <c r="BA65" i="15"/>
  <c r="AZ44" i="15"/>
  <c r="AY61" i="15"/>
  <c r="AU67" i="15"/>
  <c r="AW52" i="15"/>
  <c r="BB11" i="15"/>
  <c r="AW11" i="15"/>
  <c r="AW20" i="15"/>
  <c r="BA19" i="15"/>
  <c r="AU14" i="15"/>
  <c r="AU13" i="15"/>
  <c r="AU26" i="15"/>
  <c r="AU25" i="15"/>
  <c r="AY31" i="15"/>
  <c r="BB30" i="15"/>
  <c r="AZ28" i="15"/>
  <c r="AZ27" i="15"/>
  <c r="BB52" i="15"/>
  <c r="AZ48" i="15"/>
  <c r="AU46" i="15"/>
  <c r="AX49" i="15"/>
  <c r="AV51" i="15"/>
  <c r="BB25" i="15"/>
  <c r="BA29" i="15"/>
  <c r="AX35" i="15"/>
  <c r="AX34" i="15"/>
  <c r="AX55" i="15"/>
  <c r="AW56" i="15"/>
  <c r="AW55" i="15"/>
  <c r="AW66" i="15"/>
  <c r="BB68" i="15"/>
  <c r="AT65" i="15"/>
  <c r="AW27" i="15"/>
  <c r="AY33" i="15"/>
  <c r="AV18" i="15"/>
  <c r="BA14" i="15"/>
  <c r="BA13" i="15"/>
  <c r="AV26" i="15"/>
  <c r="AV25" i="15"/>
  <c r="BC31" i="15"/>
  <c r="AZ23" i="15"/>
  <c r="AY28" i="15"/>
  <c r="AY27" i="15"/>
  <c r="AZ53" i="15"/>
  <c r="AX27" i="15"/>
  <c r="AZ33" i="15"/>
  <c r="AW53" i="15"/>
  <c r="AW17" i="15"/>
  <c r="AW16" i="15"/>
  <c r="AY11" i="15"/>
  <c r="AY36" i="15"/>
  <c r="AX19" i="15"/>
  <c r="AW22" i="15"/>
  <c r="AW21" i="15"/>
  <c r="BA31" i="15"/>
  <c r="BA22" i="15"/>
  <c r="BB16" i="15"/>
  <c r="AZ16" i="15"/>
  <c r="AZ15" i="15"/>
  <c r="AT33" i="15"/>
  <c r="AT32" i="15"/>
  <c r="BC34" i="15"/>
  <c r="AX56" i="15"/>
  <c r="AT62" i="15"/>
  <c r="BC64" i="15"/>
  <c r="AV12" i="15"/>
  <c r="AX13" i="15"/>
  <c r="AU16" i="15"/>
  <c r="AU15" i="15"/>
  <c r="AT20" i="15"/>
  <c r="AX36" i="15"/>
  <c r="AX26" i="15"/>
  <c r="AU31" i="15"/>
  <c r="AX23" i="15"/>
  <c r="BC33" i="15"/>
  <c r="AV41" i="15"/>
  <c r="BB39" i="15"/>
  <c r="BC41" i="15"/>
  <c r="AX45" i="15"/>
  <c r="AX44" i="15"/>
  <c r="AZ24" i="15"/>
  <c r="BC58" i="15"/>
  <c r="BC69" i="15"/>
  <c r="AX61" i="15"/>
  <c r="AX67" i="15"/>
  <c r="AV52" i="15"/>
  <c r="BC11" i="15"/>
  <c r="AV11" i="15"/>
  <c r="AV20" i="15"/>
  <c r="AX22" i="15"/>
  <c r="AT30" i="15"/>
  <c r="AW23" i="15"/>
  <c r="BA32" i="15"/>
  <c r="AU61" i="15"/>
  <c r="BA53" i="15"/>
  <c r="AZ43" i="15"/>
  <c r="AW51" i="15"/>
  <c r="BC25" i="15"/>
  <c r="AZ29" i="15"/>
  <c r="AY55" i="15"/>
  <c r="AV56" i="15"/>
  <c r="AW65" i="15"/>
  <c r="AW64" i="15"/>
  <c r="AZ58" i="15"/>
  <c r="AZ57" i="15"/>
  <c r="AV68" i="15"/>
  <c r="AZ12" i="15"/>
  <c r="BC13" i="15"/>
  <c r="AZ14" i="15"/>
  <c r="AZ13" i="15"/>
  <c r="AT22" i="15"/>
  <c r="AW30" i="15"/>
  <c r="BA23" i="15"/>
  <c r="BB24" i="15"/>
  <c r="AX32" i="15"/>
  <c r="BB21" i="15"/>
  <c r="AU29" i="15"/>
  <c r="AU28" i="15"/>
  <c r="AX12" i="15"/>
  <c r="AV62" i="15"/>
  <c r="AT41" i="15"/>
  <c r="AT40" i="15"/>
  <c r="AW32" i="15"/>
  <c r="AY19" i="15"/>
  <c r="AV22" i="15"/>
  <c r="AV21" i="15"/>
  <c r="AZ31" i="15"/>
  <c r="AZ22" i="15"/>
  <c r="AZ21" i="15"/>
  <c r="BA16" i="15"/>
  <c r="AY56" i="15"/>
  <c r="BB64" i="15"/>
  <c r="AW12" i="15"/>
  <c r="AY13" i="15"/>
  <c r="AT16" i="15"/>
  <c r="AT15" i="15"/>
  <c r="AU20" i="15"/>
  <c r="AZ50" i="15"/>
  <c r="AY26" i="15"/>
  <c r="AY25" i="15"/>
  <c r="AT31" i="15"/>
  <c r="AY23" i="15"/>
  <c r="BC39" i="15"/>
  <c r="BB48" i="15"/>
  <c r="AY45" i="15"/>
  <c r="AY44" i="15"/>
  <c r="BA24" i="15"/>
  <c r="BB69" i="15"/>
  <c r="AX59" i="15"/>
  <c r="AX65" i="15"/>
  <c r="AT21" i="15"/>
  <c r="AZ11" i="15"/>
  <c r="AT18" i="15"/>
  <c r="BB37" i="15"/>
  <c r="BA18" i="15"/>
  <c r="BC23" i="15"/>
  <c r="AY22" i="15"/>
  <c r="AY21" i="15"/>
  <c r="AU30" i="15"/>
  <c r="AV23" i="15"/>
  <c r="AZ32" i="15"/>
  <c r="AT61" i="15"/>
  <c r="AV38" i="15"/>
  <c r="AV39" i="15"/>
  <c r="BB45" i="15"/>
  <c r="AV47" i="15"/>
  <c r="BC50" i="15"/>
  <c r="BB27" i="15"/>
  <c r="BC32" i="15"/>
  <c r="AU50" i="15"/>
  <c r="AU52" i="15"/>
  <c r="AY63" i="15"/>
  <c r="BC62" i="15"/>
  <c r="AU44" i="15"/>
  <c r="AT59" i="15"/>
  <c r="AY65" i="15"/>
  <c r="BA58" i="15"/>
  <c r="BA57" i="15"/>
  <c r="AW68" i="15"/>
  <c r="AY19" i="14"/>
  <c r="AU20" i="14"/>
  <c r="AZ28" i="14"/>
  <c r="BA25" i="14"/>
  <c r="BA32" i="14"/>
  <c r="AV29" i="14"/>
  <c r="BB36" i="14"/>
  <c r="BB21" i="14"/>
  <c r="BC30" i="14"/>
  <c r="BC16" i="14"/>
  <c r="AW55" i="14"/>
  <c r="BA45" i="14"/>
  <c r="AT54" i="14"/>
  <c r="AT53" i="14"/>
  <c r="AX59" i="14"/>
  <c r="BA64" i="14"/>
  <c r="BA63" i="14"/>
  <c r="AZ19" i="14"/>
  <c r="AV22" i="14"/>
  <c r="AX15" i="14"/>
  <c r="AX14" i="14"/>
  <c r="BC24" i="14"/>
  <c r="AW33" i="14"/>
  <c r="AX25" i="14"/>
  <c r="AX32" i="14"/>
  <c r="AW31" i="14"/>
  <c r="BA12" i="14"/>
  <c r="AT21" i="14"/>
  <c r="AU30" i="14"/>
  <c r="BB27" i="14"/>
  <c r="AT40" i="14"/>
  <c r="AU45" i="14"/>
  <c r="AU44" i="14"/>
  <c r="AT49" i="14"/>
  <c r="AW48" i="14"/>
  <c r="AT38" i="14"/>
  <c r="AW66" i="14"/>
  <c r="AT68" i="14"/>
  <c r="AY68" i="14"/>
  <c r="AY67" i="14"/>
  <c r="AW19" i="14"/>
  <c r="AW18" i="14"/>
  <c r="AU22" i="14"/>
  <c r="AV13" i="14"/>
  <c r="AU24" i="14"/>
  <c r="AZ33" i="14"/>
  <c r="BB32" i="14"/>
  <c r="AZ31" i="14"/>
  <c r="AY17" i="14"/>
  <c r="AV17" i="14"/>
  <c r="AV16" i="14"/>
  <c r="AX26" i="14"/>
  <c r="BA14" i="14"/>
  <c r="AV35" i="14"/>
  <c r="AX37" i="14"/>
  <c r="BA36" i="14"/>
  <c r="AY40" i="14"/>
  <c r="AT60" i="14"/>
  <c r="AZ58" i="14"/>
  <c r="BC39" i="14"/>
  <c r="AV47" i="14"/>
  <c r="AY54" i="14"/>
  <c r="AY53" i="14"/>
  <c r="AY52" i="14"/>
  <c r="BC62" i="14"/>
  <c r="AW68" i="14"/>
  <c r="AT65" i="14"/>
  <c r="AT66" i="14"/>
  <c r="AX20" i="14"/>
  <c r="AW24" i="14"/>
  <c r="BC33" i="14"/>
  <c r="AT25" i="14"/>
  <c r="AU32" i="14"/>
  <c r="AU29" i="14"/>
  <c r="AY31" i="14"/>
  <c r="AV15" i="14"/>
  <c r="AV14" i="14"/>
  <c r="BB26" i="14"/>
  <c r="AX30" i="14"/>
  <c r="AW42" i="14"/>
  <c r="AT35" i="14"/>
  <c r="AY36" i="14"/>
  <c r="BB42" i="14"/>
  <c r="AT46" i="14"/>
  <c r="AW51" i="14"/>
  <c r="AW60" i="14"/>
  <c r="AV46" i="14"/>
  <c r="AZ47" i="14"/>
  <c r="BB59" i="14"/>
  <c r="AW65" i="14"/>
  <c r="AY64" i="14"/>
  <c r="BC57" i="14"/>
  <c r="BC56" i="14"/>
  <c r="BA68" i="14"/>
  <c r="BA28" i="14"/>
  <c r="AU23" i="14"/>
  <c r="AW29" i="14"/>
  <c r="AT26" i="14"/>
  <c r="AV30" i="14"/>
  <c r="BA11" i="14"/>
  <c r="AU54" i="14"/>
  <c r="AU53" i="14"/>
  <c r="BA19" i="14"/>
  <c r="BA18" i="14"/>
  <c r="AW22" i="14"/>
  <c r="AY15" i="14"/>
  <c r="BB24" i="14"/>
  <c r="AV33" i="14"/>
  <c r="AX23" i="14"/>
  <c r="AV23" i="14"/>
  <c r="AX29" i="14"/>
  <c r="BC36" i="14"/>
  <c r="AZ12" i="14"/>
  <c r="AV26" i="14"/>
  <c r="AY63" i="14"/>
  <c r="AY62" i="14"/>
  <c r="BB11" i="14"/>
  <c r="BA34" i="14"/>
  <c r="BC27" i="14"/>
  <c r="AU40" i="14"/>
  <c r="AV48" i="14"/>
  <c r="AZ54" i="14"/>
  <c r="AZ53" i="14"/>
  <c r="AZ52" i="14"/>
  <c r="AZ51" i="14"/>
  <c r="AU68" i="14"/>
  <c r="AU67" i="14"/>
  <c r="BC19" i="14"/>
  <c r="AZ20" i="14"/>
  <c r="AU13" i="14"/>
  <c r="AU18" i="14"/>
  <c r="BB28" i="14"/>
  <c r="BC15" i="14"/>
  <c r="BB25" i="14"/>
  <c r="BC32" i="14"/>
  <c r="BA31" i="14"/>
  <c r="AX17" i="14"/>
  <c r="AX16" i="14"/>
  <c r="AW17" i="14"/>
  <c r="AY26" i="14"/>
  <c r="AZ14" i="14"/>
  <c r="AW35" i="14"/>
  <c r="AW34" i="14"/>
  <c r="AZ36" i="14"/>
  <c r="AX44" i="14"/>
  <c r="AX41" i="14"/>
  <c r="AX40" i="14"/>
  <c r="AW47" i="14"/>
  <c r="AX54" i="14"/>
  <c r="AX53" i="14"/>
  <c r="AV68" i="14"/>
  <c r="AU66" i="14"/>
  <c r="AY20" i="14"/>
  <c r="AU28" i="14"/>
  <c r="AX33" i="14"/>
  <c r="BC23" i="14"/>
  <c r="AZ27" i="14"/>
  <c r="AV25" i="14"/>
  <c r="BB31" i="14"/>
  <c r="AW12" i="14"/>
  <c r="AZ29" i="14"/>
  <c r="BB14" i="14"/>
  <c r="BC42" i="14"/>
  <c r="AU46" i="14"/>
  <c r="AV51" i="14"/>
  <c r="BA51" i="14"/>
  <c r="BA47" i="14"/>
  <c r="BC59" i="14"/>
  <c r="AV65" i="14"/>
  <c r="AX64" i="14"/>
  <c r="AZ68" i="14"/>
  <c r="AZ67" i="14"/>
  <c r="BC17" i="14"/>
  <c r="AZ22" i="14"/>
  <c r="AT15" i="14"/>
  <c r="AT14" i="14"/>
  <c r="AX24" i="14"/>
  <c r="AT33" i="14"/>
  <c r="AY14" i="14"/>
  <c r="AT23" i="14"/>
  <c r="AZ21" i="14"/>
  <c r="AT31" i="14"/>
  <c r="BB17" i="14"/>
  <c r="AU26" i="14"/>
  <c r="AW30" i="14"/>
  <c r="AZ11" i="14"/>
  <c r="AT41" i="14"/>
  <c r="AU50" i="14"/>
  <c r="BA59" i="14"/>
  <c r="BA58" i="14"/>
  <c r="AY58" i="14"/>
  <c r="AV20" i="14"/>
  <c r="BC22" i="14"/>
  <c r="BA13" i="14"/>
  <c r="AT12" i="14"/>
  <c r="AT11" i="14"/>
  <c r="BB18" i="14"/>
  <c r="AY28" i="14"/>
  <c r="AY23" i="14"/>
  <c r="AW23" i="14"/>
  <c r="AY29" i="14"/>
  <c r="AT17" i="14"/>
  <c r="AW26" i="14"/>
  <c r="BC11" i="14"/>
  <c r="AZ34" i="14"/>
  <c r="AZ37" i="14"/>
  <c r="AU36" i="14"/>
  <c r="AY46" i="14"/>
  <c r="BC51" i="14"/>
  <c r="AX57" i="14"/>
  <c r="AX45" i="14"/>
  <c r="BA54" i="14"/>
  <c r="BA53" i="14"/>
  <c r="AW58" i="14"/>
  <c r="AX67" i="14"/>
  <c r="BB63" i="14"/>
  <c r="BB19" i="14"/>
  <c r="BA20" i="14"/>
  <c r="AT13" i="14"/>
  <c r="AT18" i="14"/>
  <c r="BC28" i="14"/>
  <c r="BB15" i="14"/>
  <c r="BC25" i="14"/>
  <c r="AV32" i="14"/>
  <c r="BB29" i="14"/>
  <c r="BA15" i="14"/>
  <c r="AZ23" i="14"/>
  <c r="AZ30" i="14"/>
  <c r="AV27" i="14"/>
  <c r="BB34" i="14"/>
  <c r="AU27" i="14"/>
  <c r="AY44" i="14"/>
  <c r="AW46" i="14"/>
  <c r="AT48" i="14"/>
  <c r="AY57" i="14"/>
  <c r="AU65" i="14"/>
  <c r="AU19" i="14"/>
  <c r="BC20" i="14"/>
  <c r="AX22" i="14"/>
  <c r="AT28" i="14"/>
  <c r="AY33" i="14"/>
  <c r="BB23" i="14"/>
  <c r="BC31" i="14"/>
  <c r="AV12" i="14"/>
  <c r="AV11" i="14"/>
  <c r="BA29" i="14"/>
  <c r="BC14" i="14"/>
  <c r="BC13" i="14"/>
  <c r="AU34" i="14"/>
  <c r="AX34" i="14"/>
  <c r="AY43" i="14"/>
  <c r="AY42" i="14"/>
  <c r="BA44" i="14"/>
  <c r="BA43" i="14"/>
  <c r="BC58" i="14"/>
  <c r="BA41" i="14"/>
  <c r="BA40" i="14"/>
  <c r="BC50" i="14"/>
  <c r="BC49" i="14"/>
  <c r="BB54" i="14"/>
  <c r="AT57" i="14"/>
  <c r="BC69" i="14"/>
  <c r="AW57" i="14"/>
  <c r="AV64" i="14"/>
  <c r="BB67" i="14"/>
  <c r="AX19" i="14"/>
  <c r="AT20" i="14"/>
  <c r="BA22" i="14"/>
  <c r="BA21" i="14"/>
  <c r="AU15" i="14"/>
  <c r="AU14" i="14"/>
  <c r="AY24" i="14"/>
  <c r="AU33" i="14"/>
  <c r="AZ25" i="14"/>
  <c r="AZ32" i="14"/>
  <c r="AU31" i="14"/>
  <c r="BC21" i="14"/>
  <c r="BB30" i="14"/>
  <c r="BB16" i="14"/>
  <c r="AV55" i="14"/>
  <c r="AX47" i="14"/>
  <c r="AZ63" i="14"/>
  <c r="AZ64" i="14"/>
  <c r="BA24" i="14"/>
  <c r="AW20" i="14"/>
  <c r="BB22" i="14"/>
  <c r="AZ13" i="14"/>
  <c r="AU12" i="14"/>
  <c r="AU11" i="14"/>
  <c r="BC18" i="14"/>
  <c r="AX28" i="14"/>
  <c r="AY25" i="14"/>
  <c r="AY32" i="14"/>
  <c r="AX27" i="14"/>
  <c r="AV31" i="14"/>
  <c r="AU17" i="14"/>
  <c r="AU16" i="14"/>
  <c r="AU21" i="14"/>
  <c r="AT30" i="14"/>
  <c r="AT36" i="14"/>
  <c r="AX46" i="14"/>
  <c r="BB51" i="14"/>
  <c r="AT56" i="14"/>
  <c r="AT55" i="14"/>
  <c r="AU38" i="14"/>
  <c r="AZ24" i="14"/>
  <c r="AV19" i="14"/>
  <c r="AT22" i="14"/>
  <c r="AW13" i="14"/>
  <c r="AT24" i="14"/>
  <c r="BA33" i="14"/>
  <c r="BA27" i="14"/>
  <c r="AW32" i="14"/>
  <c r="BC29" i="14"/>
  <c r="AZ15" i="14"/>
  <c r="BA23" i="14"/>
  <c r="BA30" i="14"/>
  <c r="AW27" i="14"/>
  <c r="AT27" i="14"/>
  <c r="AU55" i="14"/>
  <c r="AU48" i="14"/>
  <c r="BB39" i="14"/>
  <c r="BC44" i="14"/>
  <c r="AY50" i="14"/>
  <c r="AY49" i="14"/>
  <c r="AU59" i="14"/>
  <c r="AU64" i="14"/>
  <c r="AU63" i="14"/>
  <c r="BB62" i="14"/>
  <c r="AT19" i="14"/>
  <c r="BB20" i="14"/>
  <c r="AW21" i="14"/>
  <c r="AY22" i="14"/>
  <c r="AY21" i="14"/>
  <c r="AV24" i="14"/>
  <c r="BB33" i="14"/>
  <c r="AU25" i="14"/>
  <c r="AT32" i="14"/>
  <c r="AT29" i="14"/>
  <c r="AX31" i="14"/>
  <c r="AW15" i="14"/>
  <c r="BC26" i="14"/>
  <c r="AY30" i="14"/>
  <c r="AV42" i="14"/>
  <c r="AV41" i="14"/>
  <c r="AU35" i="14"/>
  <c r="AY34" i="14"/>
  <c r="AX43" i="14"/>
  <c r="AZ44" i="14"/>
  <c r="AV60" i="14"/>
  <c r="AZ41" i="14"/>
  <c r="AZ40" i="14"/>
  <c r="BB50" i="14"/>
  <c r="BB44" i="14"/>
  <c r="BC54" i="14"/>
  <c r="AU57" i="14"/>
  <c r="BB69" i="14"/>
  <c r="AV57" i="14"/>
  <c r="AX62" i="14"/>
  <c r="BC67" i="14"/>
  <c r="BC16" i="13"/>
  <c r="AW12" i="13"/>
  <c r="AU14" i="13"/>
  <c r="AW22" i="13"/>
  <c r="AT41" i="13"/>
  <c r="BA39" i="13"/>
  <c r="BA38" i="13"/>
  <c r="BA12" i="13"/>
  <c r="AT31" i="13"/>
  <c r="BA15" i="13"/>
  <c r="AV11" i="13"/>
  <c r="AY22" i="13"/>
  <c r="AY21" i="13"/>
  <c r="AT30" i="13"/>
  <c r="AV22" i="13"/>
  <c r="AV21" i="13"/>
  <c r="AX43" i="13"/>
  <c r="AX42" i="13"/>
  <c r="AU41" i="13"/>
  <c r="AU40" i="13"/>
  <c r="BA66" i="13"/>
  <c r="BA65" i="13"/>
  <c r="AU16" i="13"/>
  <c r="AZ11" i="13"/>
  <c r="AU19" i="13"/>
  <c r="AT24" i="13"/>
  <c r="BB51" i="13"/>
  <c r="AY33" i="13"/>
  <c r="AX46" i="13"/>
  <c r="AX45" i="13"/>
  <c r="AY13" i="13"/>
  <c r="AZ12" i="13"/>
  <c r="AU31" i="13"/>
  <c r="AU11" i="13"/>
  <c r="AZ15" i="13"/>
  <c r="AW11" i="13"/>
  <c r="AT29" i="13"/>
  <c r="BA26" i="13"/>
  <c r="BA25" i="13"/>
  <c r="AX22" i="13"/>
  <c r="AU30" i="13"/>
  <c r="AX38" i="13"/>
  <c r="AX24" i="13"/>
  <c r="AT28" i="13"/>
  <c r="AV46" i="13"/>
  <c r="AZ45" i="13"/>
  <c r="AU56" i="13"/>
  <c r="AV38" i="13"/>
  <c r="BA44" i="13"/>
  <c r="AZ53" i="13"/>
  <c r="AT68" i="13"/>
  <c r="AX12" i="13"/>
  <c r="BC30" i="13"/>
  <c r="BC29" i="13"/>
  <c r="BA11" i="13"/>
  <c r="AV17" i="13"/>
  <c r="AT19" i="13"/>
  <c r="BB23" i="13"/>
  <c r="AU32" i="13"/>
  <c r="AU24" i="13"/>
  <c r="BB31" i="13"/>
  <c r="AT36" i="13"/>
  <c r="BC53" i="13"/>
  <c r="AY37" i="13"/>
  <c r="AY36" i="13"/>
  <c r="AT49" i="13"/>
  <c r="AT48" i="13"/>
  <c r="AY39" i="13"/>
  <c r="BC45" i="13"/>
  <c r="BA48" i="13"/>
  <c r="BA47" i="13"/>
  <c r="AZ56" i="13"/>
  <c r="AZ55" i="13"/>
  <c r="BB44" i="13"/>
  <c r="AW54" i="13"/>
  <c r="AT13" i="13"/>
  <c r="AW13" i="13"/>
  <c r="BB25" i="13"/>
  <c r="AX18" i="13"/>
  <c r="AV16" i="13"/>
  <c r="AX14" i="13"/>
  <c r="BC20" i="13"/>
  <c r="AV25" i="13"/>
  <c r="AV20" i="13"/>
  <c r="BB39" i="13"/>
  <c r="BC35" i="13"/>
  <c r="AU51" i="13"/>
  <c r="BC37" i="13"/>
  <c r="BA49" i="13"/>
  <c r="AV52" i="13"/>
  <c r="BB33" i="13"/>
  <c r="AV50" i="13"/>
  <c r="AY61" i="13"/>
  <c r="AV55" i="13"/>
  <c r="BA63" i="13"/>
  <c r="AZ62" i="13"/>
  <c r="BA13" i="13"/>
  <c r="AU12" i="13"/>
  <c r="AX11" i="13"/>
  <c r="BB11" i="13"/>
  <c r="BA17" i="13"/>
  <c r="AW15" i="13"/>
  <c r="AU29" i="13"/>
  <c r="BB21" i="13"/>
  <c r="AY30" i="13"/>
  <c r="BC22" i="13"/>
  <c r="AW19" i="13"/>
  <c r="AW29" i="13"/>
  <c r="BA33" i="13"/>
  <c r="AU46" i="13"/>
  <c r="AZ52" i="13"/>
  <c r="BB42" i="13"/>
  <c r="AV45" i="13"/>
  <c r="AV44" i="13"/>
  <c r="AZ51" i="13"/>
  <c r="AU38" i="13"/>
  <c r="AW69" i="13"/>
  <c r="AW66" i="13"/>
  <c r="AY69" i="13"/>
  <c r="AU54" i="13"/>
  <c r="BB65" i="13"/>
  <c r="BB64" i="13"/>
  <c r="BC69" i="13"/>
  <c r="BC59" i="13"/>
  <c r="AX70" i="13"/>
  <c r="AX69" i="13"/>
  <c r="AU60" i="13"/>
  <c r="BC68" i="13"/>
  <c r="BB16" i="13"/>
  <c r="AX17" i="13"/>
  <c r="AT21" i="13"/>
  <c r="AY12" i="13"/>
  <c r="AZ39" i="13"/>
  <c r="AZ29" i="13"/>
  <c r="AZ28" i="13"/>
  <c r="AX15" i="13"/>
  <c r="AZ14" i="13"/>
  <c r="BB18" i="13"/>
  <c r="AX25" i="13"/>
  <c r="BA30" i="13"/>
  <c r="BA19" i="13"/>
  <c r="BA18" i="13"/>
  <c r="AW27" i="13"/>
  <c r="AW26" i="13"/>
  <c r="BC31" i="13"/>
  <c r="AU36" i="13"/>
  <c r="AU35" i="13"/>
  <c r="AU49" i="13"/>
  <c r="AU48" i="13"/>
  <c r="BA56" i="13"/>
  <c r="AT40" i="13"/>
  <c r="AU13" i="13"/>
  <c r="AV13" i="13"/>
  <c r="BC25" i="13"/>
  <c r="BC24" i="13"/>
  <c r="AY18" i="13"/>
  <c r="AW16" i="13"/>
  <c r="AY14" i="13"/>
  <c r="AU20" i="13"/>
  <c r="AT18" i="13"/>
  <c r="AZ38" i="13"/>
  <c r="AT51" i="13"/>
  <c r="AZ49" i="13"/>
  <c r="BC33" i="13"/>
  <c r="AW50" i="13"/>
  <c r="BC43" i="13"/>
  <c r="BA60" i="13"/>
  <c r="AZ63" i="13"/>
  <c r="AZ13" i="13"/>
  <c r="AX16" i="13"/>
  <c r="AY11" i="13"/>
  <c r="BC11" i="13"/>
  <c r="AZ17" i="13"/>
  <c r="BB14" i="13"/>
  <c r="AX26" i="13"/>
  <c r="AT23" i="13"/>
  <c r="AX32" i="13"/>
  <c r="AV19" i="13"/>
  <c r="AV18" i="13"/>
  <c r="AV29" i="13"/>
  <c r="BC39" i="13"/>
  <c r="AY51" i="13"/>
  <c r="AT46" i="13"/>
  <c r="BA52" i="13"/>
  <c r="BA51" i="13"/>
  <c r="AZ43" i="13"/>
  <c r="AT33" i="13"/>
  <c r="AT38" i="13"/>
  <c r="BA55" i="13"/>
  <c r="AT63" i="13"/>
  <c r="AX60" i="13"/>
  <c r="AZ59" i="13"/>
  <c r="BB69" i="13"/>
  <c r="AU55" i="13"/>
  <c r="AT67" i="13"/>
  <c r="AV32" i="13"/>
  <c r="AV31" i="13"/>
  <c r="AT14" i="13"/>
  <c r="AT26" i="13"/>
  <c r="AY24" i="13"/>
  <c r="BB60" i="13"/>
  <c r="AY17" i="13"/>
  <c r="AU21" i="13"/>
  <c r="AZ32" i="13"/>
  <c r="AZ31" i="13"/>
  <c r="AX27" i="13"/>
  <c r="BB13" i="13"/>
  <c r="AT16" i="13"/>
  <c r="BA29" i="13"/>
  <c r="BA28" i="13"/>
  <c r="AY15" i="13"/>
  <c r="BA14" i="13"/>
  <c r="BC18" i="13"/>
  <c r="AY25" i="13"/>
  <c r="AZ30" i="13"/>
  <c r="AV27" i="13"/>
  <c r="AX33" i="13"/>
  <c r="AY46" i="13"/>
  <c r="BB59" i="13"/>
  <c r="BB12" i="13"/>
  <c r="AZ16" i="13"/>
  <c r="BA24" i="13"/>
  <c r="BA23" i="13"/>
  <c r="BB15" i="13"/>
  <c r="BB17" i="13"/>
  <c r="AT20" i="13"/>
  <c r="AU18" i="13"/>
  <c r="AT25" i="13"/>
  <c r="BB19" i="13"/>
  <c r="AX29" i="13"/>
  <c r="AW40" i="13"/>
  <c r="AW49" i="13"/>
  <c r="AZ36" i="13"/>
  <c r="AZ35" i="13"/>
  <c r="AY42" i="13"/>
  <c r="BB48" i="13"/>
  <c r="AZ60" i="13"/>
  <c r="BA67" i="13"/>
  <c r="AY16" i="13"/>
  <c r="AY23" i="13"/>
  <c r="AT15" i="13"/>
  <c r="AT17" i="13"/>
  <c r="BC14" i="13"/>
  <c r="AT22" i="13"/>
  <c r="AY26" i="13"/>
  <c r="AU23" i="13"/>
  <c r="AU22" i="13"/>
  <c r="AY32" i="13"/>
  <c r="AY31" i="13"/>
  <c r="AX28" i="13"/>
  <c r="AW48" i="13"/>
  <c r="AX51" i="13"/>
  <c r="AX50" i="13"/>
  <c r="BC50" i="13"/>
  <c r="BB36" i="13"/>
  <c r="AV61" i="13"/>
  <c r="AX67" i="13"/>
  <c r="AU63" i="13"/>
  <c r="BA59" i="13"/>
  <c r="AT62" i="13"/>
  <c r="AT55" i="13"/>
  <c r="AT65" i="13"/>
  <c r="BB55" i="13"/>
  <c r="AV12" i="13"/>
  <c r="BA32" i="13"/>
  <c r="BA31" i="13"/>
  <c r="AU28" i="13"/>
  <c r="AW37" i="13"/>
  <c r="AW36" i="13"/>
  <c r="AW32" i="13"/>
  <c r="AW31" i="13"/>
  <c r="AU26" i="13"/>
  <c r="AZ19" i="13"/>
  <c r="AZ18" i="13"/>
  <c r="AX13" i="13"/>
  <c r="AT11" i="13"/>
  <c r="AZ26" i="13"/>
  <c r="AZ25" i="13"/>
  <c r="AY27" i="13"/>
  <c r="AX47" i="13"/>
  <c r="AY57" i="13"/>
  <c r="AX36" i="13"/>
  <c r="BC13" i="13"/>
  <c r="BB30" i="13"/>
  <c r="AW17" i="13"/>
  <c r="BC23" i="13"/>
  <c r="AT32" i="13"/>
  <c r="AU34" i="13"/>
  <c r="AU33" i="13"/>
  <c r="AV41" i="13"/>
  <c r="AV40" i="13"/>
  <c r="AT57" i="13"/>
  <c r="BC12" i="13"/>
  <c r="BA16" i="13"/>
  <c r="AZ24" i="13"/>
  <c r="AZ23" i="13"/>
  <c r="BC15" i="13"/>
  <c r="BC17" i="13"/>
  <c r="BB20" i="13"/>
  <c r="AW25" i="13"/>
  <c r="AW20" i="13"/>
  <c r="AU25" i="13"/>
  <c r="BC19" i="13"/>
  <c r="AY29" i="13"/>
  <c r="AZ47" i="13"/>
  <c r="BA36" i="13"/>
  <c r="BA35" i="13"/>
  <c r="AT45" i="13"/>
  <c r="BC48" i="13"/>
  <c r="AW56" i="13"/>
  <c r="AW55" i="13"/>
  <c r="AZ68" i="13"/>
  <c r="AV67" i="13"/>
  <c r="AZ67" i="13"/>
  <c r="AW24" i="13"/>
  <c r="AX23" i="13"/>
  <c r="AU15" i="13"/>
  <c r="AU17" i="13"/>
  <c r="AV15" i="13"/>
  <c r="AV14" i="13"/>
  <c r="BC21" i="13"/>
  <c r="AX30" i="13"/>
  <c r="BB22" i="13"/>
  <c r="AY28" i="13"/>
  <c r="AX57" i="13"/>
  <c r="BC42" i="13"/>
  <c r="AW45" i="13"/>
  <c r="BB50" i="13"/>
  <c r="BC41" i="13"/>
  <c r="AW61" i="13"/>
  <c r="AV69" i="13"/>
  <c r="AV66" i="13"/>
  <c r="AZ65" i="13"/>
  <c r="AT54" i="13"/>
  <c r="BC65" i="13"/>
  <c r="BC64" i="13"/>
  <c r="AU67" i="13"/>
  <c r="AY66" i="13"/>
  <c r="AY65" i="13"/>
  <c r="AT60" i="13"/>
  <c r="BB68" i="13"/>
  <c r="BC55" i="13"/>
  <c r="BC24" i="12"/>
  <c r="AY20" i="12"/>
  <c r="BB26" i="12"/>
  <c r="AT30" i="12"/>
  <c r="BB24" i="12"/>
  <c r="AV13" i="12"/>
  <c r="AV12" i="12"/>
  <c r="AX20" i="12"/>
  <c r="AX15" i="12"/>
  <c r="AY26" i="12"/>
  <c r="AU32" i="12"/>
  <c r="AZ46" i="12"/>
  <c r="AZ45" i="12"/>
  <c r="BA13" i="12"/>
  <c r="AW19" i="12"/>
  <c r="AU11" i="12"/>
  <c r="AW20" i="12"/>
  <c r="AU26" i="12"/>
  <c r="AV30" i="12"/>
  <c r="BC27" i="12"/>
  <c r="BC21" i="12"/>
  <c r="AT41" i="12"/>
  <c r="AT40" i="12"/>
  <c r="BC23" i="12"/>
  <c r="AY24" i="12"/>
  <c r="BA12" i="12"/>
  <c r="AY19" i="12"/>
  <c r="BB33" i="12"/>
  <c r="AY15" i="12"/>
  <c r="AZ16" i="12"/>
  <c r="AX26" i="12"/>
  <c r="AX25" i="12"/>
  <c r="AT28" i="12"/>
  <c r="AT32" i="12"/>
  <c r="AT34" i="12"/>
  <c r="AZ43" i="12"/>
  <c r="AZ32" i="12"/>
  <c r="BB42" i="12"/>
  <c r="BA46" i="12"/>
  <c r="AV45" i="12"/>
  <c r="AV52" i="12"/>
  <c r="AV51" i="12"/>
  <c r="BA57" i="12"/>
  <c r="BA61" i="12"/>
  <c r="AT44" i="12"/>
  <c r="BB53" i="12"/>
  <c r="AW61" i="12"/>
  <c r="AW69" i="12"/>
  <c r="BC68" i="12"/>
  <c r="AZ13" i="12"/>
  <c r="AT21" i="12"/>
  <c r="BC65" i="12"/>
  <c r="BA11" i="12"/>
  <c r="AV17" i="12"/>
  <c r="AT23" i="12"/>
  <c r="AZ31" i="12"/>
  <c r="AX12" i="12"/>
  <c r="BB20" i="12"/>
  <c r="AT33" i="12"/>
  <c r="AT26" i="12"/>
  <c r="AW25" i="12"/>
  <c r="AW30" i="12"/>
  <c r="BB27" i="12"/>
  <c r="AU36" i="12"/>
  <c r="AX37" i="12"/>
  <c r="AU38" i="12"/>
  <c r="AT42" i="12"/>
  <c r="AX40" i="12"/>
  <c r="AX54" i="12"/>
  <c r="AV54" i="12"/>
  <c r="AV55" i="12"/>
  <c r="AY64" i="12"/>
  <c r="BA66" i="12"/>
  <c r="BC61" i="12"/>
  <c r="BC18" i="12"/>
  <c r="AY21" i="12"/>
  <c r="AY11" i="12"/>
  <c r="BA21" i="12"/>
  <c r="AW24" i="12"/>
  <c r="AX31" i="12"/>
  <c r="AX30" i="12"/>
  <c r="BA14" i="12"/>
  <c r="AZ23" i="12"/>
  <c r="AZ22" i="12"/>
  <c r="AV33" i="12"/>
  <c r="AT15" i="12"/>
  <c r="AU22" i="12"/>
  <c r="AY47" i="12"/>
  <c r="AZ25" i="12"/>
  <c r="AY42" i="12"/>
  <c r="BC41" i="12"/>
  <c r="BB55" i="12"/>
  <c r="BB44" i="12"/>
  <c r="BC64" i="12"/>
  <c r="AX53" i="12"/>
  <c r="AX52" i="12"/>
  <c r="BA65" i="12"/>
  <c r="AY69" i="12"/>
  <c r="AT69" i="12"/>
  <c r="AX63" i="12"/>
  <c r="AV16" i="12"/>
  <c r="AZ19" i="12"/>
  <c r="AT13" i="12"/>
  <c r="AV18" i="12"/>
  <c r="AZ24" i="12"/>
  <c r="AY18" i="12"/>
  <c r="AX29" i="12"/>
  <c r="AZ15" i="12"/>
  <c r="BA26" i="12"/>
  <c r="BB28" i="12"/>
  <c r="BB32" i="12"/>
  <c r="BC34" i="12"/>
  <c r="AW36" i="12"/>
  <c r="AY22" i="12"/>
  <c r="BA35" i="12"/>
  <c r="BB39" i="12"/>
  <c r="AW38" i="12"/>
  <c r="AT46" i="12"/>
  <c r="BC48" i="12"/>
  <c r="BB51" i="12"/>
  <c r="AV50" i="12"/>
  <c r="AV49" i="12"/>
  <c r="AT64" i="12"/>
  <c r="AT63" i="12"/>
  <c r="AY50" i="12"/>
  <c r="AY49" i="12"/>
  <c r="AV67" i="12"/>
  <c r="AV66" i="12"/>
  <c r="AT66" i="12"/>
  <c r="AT60" i="12"/>
  <c r="BA18" i="12"/>
  <c r="AW13" i="12"/>
  <c r="AW12" i="12"/>
  <c r="AZ17" i="12"/>
  <c r="AT25" i="12"/>
  <c r="AZ49" i="12"/>
  <c r="AZ48" i="12"/>
  <c r="BB21" i="12"/>
  <c r="AU41" i="12"/>
  <c r="AU40" i="12"/>
  <c r="BB23" i="12"/>
  <c r="AX24" i="12"/>
  <c r="AZ12" i="12"/>
  <c r="AX19" i="12"/>
  <c r="AU29" i="12"/>
  <c r="AY33" i="12"/>
  <c r="BA17" i="12"/>
  <c r="BC26" i="12"/>
  <c r="AU25" i="12"/>
  <c r="AU30" i="12"/>
  <c r="AY25" i="12"/>
  <c r="BA43" i="12"/>
  <c r="BA32" i="12"/>
  <c r="AZ42" i="12"/>
  <c r="AZ41" i="12"/>
  <c r="BA49" i="12"/>
  <c r="BA48" i="12"/>
  <c r="AZ56" i="12"/>
  <c r="BA54" i="12"/>
  <c r="AU21" i="12"/>
  <c r="AZ11" i="12"/>
  <c r="AW17" i="12"/>
  <c r="AU23" i="12"/>
  <c r="BA31" i="12"/>
  <c r="AY12" i="12"/>
  <c r="BC20" i="12"/>
  <c r="AV29" i="12"/>
  <c r="BB17" i="12"/>
  <c r="BB22" i="12"/>
  <c r="AV28" i="12"/>
  <c r="AV32" i="12"/>
  <c r="AY32" i="12"/>
  <c r="AT36" i="12"/>
  <c r="AY37" i="12"/>
  <c r="AT38" i="12"/>
  <c r="AW55" i="12"/>
  <c r="AW54" i="12"/>
  <c r="AV63" i="12"/>
  <c r="AY65" i="12"/>
  <c r="AX69" i="12"/>
  <c r="AX13" i="12"/>
  <c r="AU19" i="12"/>
  <c r="AX23" i="12"/>
  <c r="BC31" i="12"/>
  <c r="AZ14" i="12"/>
  <c r="BA23" i="12"/>
  <c r="BA22" i="12"/>
  <c r="AW33" i="12"/>
  <c r="AU15" i="12"/>
  <c r="AU14" i="12"/>
  <c r="AT22" i="12"/>
  <c r="AX47" i="12"/>
  <c r="BA25" i="12"/>
  <c r="AZ38" i="12"/>
  <c r="AX42" i="12"/>
  <c r="BB41" i="12"/>
  <c r="BC55" i="12"/>
  <c r="BC44" i="12"/>
  <c r="AY41" i="12"/>
  <c r="AY40" i="12"/>
  <c r="AY53" i="12"/>
  <c r="AY52" i="12"/>
  <c r="AW63" i="12"/>
  <c r="AZ65" i="12"/>
  <c r="BB60" i="12"/>
  <c r="BB59" i="12"/>
  <c r="BB62" i="12"/>
  <c r="BA19" i="12"/>
  <c r="AU12" i="12"/>
  <c r="AU13" i="12"/>
  <c r="AW18" i="12"/>
  <c r="BA24" i="12"/>
  <c r="AZ20" i="12"/>
  <c r="BC29" i="12"/>
  <c r="AZ33" i="12"/>
  <c r="AX16" i="12"/>
  <c r="BC25" i="12"/>
  <c r="BC30" i="12"/>
  <c r="BC35" i="12"/>
  <c r="BB47" i="12"/>
  <c r="BB34" i="12"/>
  <c r="AU43" i="12"/>
  <c r="AY27" i="12"/>
  <c r="BC37" i="12"/>
  <c r="AY46" i="12"/>
  <c r="AV42" i="12"/>
  <c r="AV41" i="12"/>
  <c r="AW44" i="12"/>
  <c r="AW51" i="12"/>
  <c r="AU55" i="12"/>
  <c r="AU54" i="12"/>
  <c r="AU64" i="12"/>
  <c r="AU63" i="12"/>
  <c r="BC67" i="12"/>
  <c r="AU66" i="12"/>
  <c r="AX62" i="12"/>
  <c r="AY28" i="12"/>
  <c r="AX33" i="12"/>
  <c r="AX32" i="12"/>
  <c r="AZ64" i="12"/>
  <c r="AZ63" i="12"/>
  <c r="AU58" i="12"/>
  <c r="AU57" i="12"/>
  <c r="AZ54" i="12"/>
  <c r="AZ53" i="12"/>
  <c r="BC19" i="12"/>
  <c r="AW15" i="12"/>
  <c r="AW14" i="12"/>
  <c r="AV19" i="12"/>
  <c r="AU24" i="12"/>
  <c r="AT11" i="12"/>
  <c r="AX14" i="12"/>
  <c r="AV20" i="12"/>
  <c r="AW29" i="12"/>
  <c r="BC17" i="12"/>
  <c r="BC16" i="12"/>
  <c r="BC22" i="12"/>
  <c r="AW28" i="12"/>
  <c r="AW32" i="12"/>
  <c r="AX36" i="12"/>
  <c r="AX35" i="12"/>
  <c r="AX65" i="12"/>
  <c r="AY13" i="12"/>
  <c r="AT19" i="12"/>
  <c r="AY23" i="12"/>
  <c r="BB31" i="12"/>
  <c r="AT20" i="12"/>
  <c r="AZ29" i="12"/>
  <c r="AT17" i="12"/>
  <c r="AV26" i="12"/>
  <c r="AU27" i="12"/>
  <c r="AZ30" i="12"/>
  <c r="BA38" i="12"/>
  <c r="BA37" i="12"/>
  <c r="AY54" i="12"/>
  <c r="AX56" i="12"/>
  <c r="AT57" i="12"/>
  <c r="BC60" i="12"/>
  <c r="BC59" i="12"/>
  <c r="BC62" i="12"/>
  <c r="AT18" i="12"/>
  <c r="AV21" i="12"/>
  <c r="AT16" i="12"/>
  <c r="AV23" i="12"/>
  <c r="AU31" i="12"/>
  <c r="BA20" i="12"/>
  <c r="BB29" i="12"/>
  <c r="BA33" i="12"/>
  <c r="AY16" i="12"/>
  <c r="BB25" i="12"/>
  <c r="BB30" i="12"/>
  <c r="BB35" i="12"/>
  <c r="AV27" i="12"/>
  <c r="AY35" i="12"/>
  <c r="AT43" i="12"/>
  <c r="AX27" i="12"/>
  <c r="BB37" i="12"/>
  <c r="BA50" i="12"/>
  <c r="AW42" i="12"/>
  <c r="AV44" i="12"/>
  <c r="AT55" i="12"/>
  <c r="AT54" i="12"/>
  <c r="BA53" i="12"/>
  <c r="AW41" i="12"/>
  <c r="AV68" i="12"/>
  <c r="AV31" i="12"/>
  <c r="AT29" i="12"/>
  <c r="AZ28" i="12"/>
  <c r="BA42" i="12"/>
  <c r="BA41" i="12"/>
  <c r="AZ18" i="12"/>
  <c r="AX28" i="12"/>
  <c r="AW31" i="12"/>
  <c r="BC33" i="12"/>
  <c r="BA16" i="12"/>
  <c r="AU28" i="12"/>
  <c r="BA28" i="12"/>
  <c r="BA55" i="12"/>
  <c r="BA64" i="12"/>
  <c r="BA63" i="12"/>
  <c r="BB68" i="12"/>
  <c r="BB67" i="12"/>
  <c r="BB19" i="12"/>
  <c r="AV15" i="12"/>
  <c r="AV14" i="12"/>
  <c r="AT24" i="12"/>
  <c r="AY14" i="12"/>
  <c r="AU33" i="12"/>
  <c r="AV25" i="12"/>
  <c r="AZ66" i="12"/>
  <c r="BC53" i="12"/>
  <c r="BC54" i="12"/>
  <c r="BB18" i="12"/>
  <c r="AX21" i="12"/>
  <c r="AX11" i="12"/>
  <c r="AZ21" i="12"/>
  <c r="AV24" i="12"/>
  <c r="AY31" i="12"/>
  <c r="AU20" i="12"/>
  <c r="BA29" i="12"/>
  <c r="AU17" i="12"/>
  <c r="AW26" i="12"/>
  <c r="AT27" i="12"/>
  <c r="BA30" i="12"/>
  <c r="AU50" i="12"/>
  <c r="AU49" i="12"/>
  <c r="AV60" i="12"/>
  <c r="BB64" i="12"/>
  <c r="AY63" i="12"/>
  <c r="AY62" i="12"/>
  <c r="AU18" i="12"/>
  <c r="AW21" i="12"/>
  <c r="AU16" i="12"/>
  <c r="AW23" i="12"/>
  <c r="AT31" i="12"/>
  <c r="AX18" i="12"/>
  <c r="AY29" i="12"/>
  <c r="BA15" i="12"/>
  <c r="AZ26" i="12"/>
  <c r="BC28" i="12"/>
  <c r="BC32" i="12"/>
  <c r="AW27" i="12"/>
  <c r="AV36" i="12"/>
  <c r="AX22" i="12"/>
  <c r="BC39" i="12"/>
  <c r="AV38" i="12"/>
  <c r="AU46" i="12"/>
  <c r="BB48" i="12"/>
  <c r="BC51" i="12"/>
  <c r="AZ61" i="12"/>
  <c r="AX50" i="12"/>
  <c r="AX49" i="12"/>
  <c r="AW67" i="12"/>
  <c r="AW66" i="12"/>
  <c r="AU60" i="12"/>
  <c r="AP64" i="11"/>
  <c r="BA64" i="11"/>
  <c r="AP69" i="11"/>
  <c r="AR61" i="11"/>
  <c r="AN70" i="11"/>
  <c r="AY70" i="11"/>
  <c r="AP62" i="11"/>
  <c r="AJ66" i="11"/>
  <c r="AL52" i="11"/>
  <c r="AW52" i="11"/>
  <c r="AJ68" i="11"/>
  <c r="AP68" i="11"/>
  <c r="BA68" i="11"/>
  <c r="AP60" i="11"/>
  <c r="BA60" i="11"/>
  <c r="AP65" i="11"/>
  <c r="AR69" i="11"/>
  <c r="BA61" i="11"/>
  <c r="AP61" i="11"/>
  <c r="AN57" i="11"/>
  <c r="AR70" i="11"/>
  <c r="BC70" i="11"/>
  <c r="AJ62" i="11"/>
  <c r="AN56" i="11"/>
  <c r="AY56" i="11"/>
  <c r="AJ54" i="11"/>
  <c r="BA66" i="11"/>
  <c r="AP66" i="11"/>
  <c r="AL66" i="11"/>
  <c r="BF64" i="11" s="1"/>
  <c r="AR58" i="11"/>
  <c r="AR55" i="11"/>
  <c r="AR52" i="11"/>
  <c r="BC52" i="11"/>
  <c r="BC50" i="11"/>
  <c r="AR50" i="11"/>
  <c r="AU67" i="11"/>
  <c r="AJ67" i="11"/>
  <c r="AN67" i="11"/>
  <c r="AR51" i="11"/>
  <c r="BC51" i="11"/>
  <c r="AR49" i="11"/>
  <c r="AR59" i="11"/>
  <c r="BA47" i="11"/>
  <c r="AP47" i="11"/>
  <c r="BC46" i="11"/>
  <c r="AR46" i="11"/>
  <c r="AN38" i="11"/>
  <c r="J35" i="11" s="1"/>
  <c r="AP63" i="11"/>
  <c r="BC54" i="11"/>
  <c r="AL37" i="11"/>
  <c r="H34" i="11" s="1"/>
  <c r="AL29" i="11"/>
  <c r="AX41" i="11"/>
  <c r="AR40" i="11"/>
  <c r="N37" i="11" s="1"/>
  <c r="AN37" i="11"/>
  <c r="J34" i="11" s="1"/>
  <c r="AP35" i="11"/>
  <c r="BA35" i="11"/>
  <c r="AJ33" i="11"/>
  <c r="AL31" i="11"/>
  <c r="H28" i="11" s="1"/>
  <c r="AP44" i="11"/>
  <c r="AL41" i="11"/>
  <c r="AP29" i="11"/>
  <c r="AW45" i="11"/>
  <c r="AL45" i="11"/>
  <c r="AN30" i="11"/>
  <c r="AT28" i="11"/>
  <c r="BA25" i="11"/>
  <c r="AR21" i="11"/>
  <c r="AR20" i="11"/>
  <c r="AR19" i="11"/>
  <c r="AY15" i="11"/>
  <c r="AU14" i="11"/>
  <c r="AL27" i="11"/>
  <c r="AP11" i="11"/>
  <c r="AN43" i="11"/>
  <c r="BC60" i="11"/>
  <c r="AR60" i="11"/>
  <c r="AJ18" i="11"/>
  <c r="AL17" i="11"/>
  <c r="AR23" i="11"/>
  <c r="AN17" i="11"/>
  <c r="AJ13" i="11"/>
  <c r="AL12" i="11"/>
  <c r="AN22" i="11"/>
  <c r="AJ16" i="11"/>
  <c r="AP13" i="11"/>
  <c r="AY14" i="11"/>
  <c r="AJ64" i="11"/>
  <c r="AN64" i="11"/>
  <c r="AJ65" i="11"/>
  <c r="AU65" i="11"/>
  <c r="AN69" i="11"/>
  <c r="AJ61" i="11"/>
  <c r="AU61" i="11"/>
  <c r="BA70" i="11"/>
  <c r="AP70" i="11"/>
  <c r="AW70" i="11"/>
  <c r="AL70" i="11"/>
  <c r="BF68" i="11" s="1"/>
  <c r="AR62" i="11"/>
  <c r="AR56" i="11"/>
  <c r="BC56" i="11"/>
  <c r="AP54" i="11"/>
  <c r="BA54" i="11"/>
  <c r="AN66" i="11"/>
  <c r="AY66" i="11"/>
  <c r="AP58" i="11"/>
  <c r="AL58" i="11"/>
  <c r="AP53" i="11"/>
  <c r="AN52" i="11"/>
  <c r="AY52" i="11"/>
  <c r="AN50" i="11"/>
  <c r="AP67" i="11"/>
  <c r="AJ51" i="11"/>
  <c r="AU51" i="11"/>
  <c r="AJ49" i="11"/>
  <c r="AN47" i="11"/>
  <c r="AY47" i="11"/>
  <c r="AR42" i="11"/>
  <c r="AR32" i="11"/>
  <c r="AW59" i="11"/>
  <c r="AL59" i="11"/>
  <c r="AL47" i="11"/>
  <c r="BF46" i="11" s="1"/>
  <c r="BC39" i="11"/>
  <c r="AR39" i="11"/>
  <c r="N36" i="11" s="1"/>
  <c r="BC63" i="11"/>
  <c r="AR63" i="11"/>
  <c r="AR41" i="11"/>
  <c r="BC41" i="11"/>
  <c r="AL33" i="11"/>
  <c r="H30" i="11" s="1"/>
  <c r="AR31" i="11"/>
  <c r="N28" i="11" s="1"/>
  <c r="AJ27" i="11"/>
  <c r="AL24" i="11"/>
  <c r="BC64" i="11"/>
  <c r="AR45" i="11"/>
  <c r="BC45" i="11"/>
  <c r="AP40" i="11"/>
  <c r="L37" i="11" s="1"/>
  <c r="AN35" i="11"/>
  <c r="AN33" i="11"/>
  <c r="J30" i="11" s="1"/>
  <c r="AP30" i="11"/>
  <c r="AR27" i="11"/>
  <c r="AN45" i="11"/>
  <c r="AJ44" i="11"/>
  <c r="AJ30" i="11"/>
  <c r="AR26" i="11"/>
  <c r="AR24" i="11"/>
  <c r="AW69" i="11"/>
  <c r="BC33" i="11"/>
  <c r="AP31" i="11"/>
  <c r="L28" i="11" s="1"/>
  <c r="AL21" i="11"/>
  <c r="AL20" i="11"/>
  <c r="AL19" i="11"/>
  <c r="AP14" i="11"/>
  <c r="AP34" i="11"/>
  <c r="L31" i="11" s="1"/>
  <c r="AJ56" i="11"/>
  <c r="AU56" i="11"/>
  <c r="AL11" i="11"/>
  <c r="AR18" i="11"/>
  <c r="AL23" i="11"/>
  <c r="AJ22" i="11"/>
  <c r="AR15" i="11"/>
  <c r="AL13" i="11"/>
  <c r="AU60" i="11"/>
  <c r="AJ60" i="11"/>
  <c r="AR65" i="11"/>
  <c r="AW62" i="11"/>
  <c r="AL62" i="11"/>
  <c r="AL56" i="11"/>
  <c r="BC48" i="11"/>
  <c r="AR48" i="11"/>
  <c r="AN58" i="11"/>
  <c r="AY55" i="11"/>
  <c r="AN55" i="11"/>
  <c r="AU53" i="11"/>
  <c r="AJ53" i="11"/>
  <c r="BC67" i="11"/>
  <c r="AR67" i="11"/>
  <c r="AW51" i="11"/>
  <c r="AL51" i="11"/>
  <c r="AP49" i="11"/>
  <c r="AN46" i="11"/>
  <c r="AL39" i="11"/>
  <c r="H36" i="11" s="1"/>
  <c r="AU59" i="11"/>
  <c r="AJ59" i="11"/>
  <c r="AN59" i="11"/>
  <c r="BA46" i="11"/>
  <c r="AP46" i="11"/>
  <c r="AP39" i="11"/>
  <c r="AW63" i="11"/>
  <c r="AL63" i="11"/>
  <c r="AN40" i="11"/>
  <c r="J37" i="11" s="1"/>
  <c r="AR25" i="11"/>
  <c r="AU52" i="11"/>
  <c r="AW40" i="11"/>
  <c r="AL40" i="11"/>
  <c r="H37" i="11" s="1"/>
  <c r="AP37" i="11"/>
  <c r="L34" i="11" s="1"/>
  <c r="AY44" i="11"/>
  <c r="AR44" i="11"/>
  <c r="AP41" i="11"/>
  <c r="BA41" i="11"/>
  <c r="AP24" i="11"/>
  <c r="AJ45" i="11"/>
  <c r="AN31" i="11"/>
  <c r="AN21" i="11"/>
  <c r="AN20" i="11"/>
  <c r="AN19" i="11"/>
  <c r="AP16" i="11"/>
  <c r="L13" i="11" s="1"/>
  <c r="AL14" i="11"/>
  <c r="BC35" i="11"/>
  <c r="AR35" i="11"/>
  <c r="N32" i="11" s="1"/>
  <c r="AJ26" i="11"/>
  <c r="AL32" i="11"/>
  <c r="H29" i="11" s="1"/>
  <c r="AL18" i="11"/>
  <c r="AY24" i="11"/>
  <c r="AN23" i="11"/>
  <c r="AJ17" i="11"/>
  <c r="AP15" i="11"/>
  <c r="AU12" i="11"/>
  <c r="AR22" i="11"/>
  <c r="AP19" i="11"/>
  <c r="AY11" i="11"/>
  <c r="AY68" i="11"/>
  <c r="AN68" i="11"/>
  <c r="AN60" i="11"/>
  <c r="AY65" i="11"/>
  <c r="AN65" i="11"/>
  <c r="AJ69" i="11"/>
  <c r="AU69" i="11"/>
  <c r="AY61" i="11"/>
  <c r="AN61" i="11"/>
  <c r="AL57" i="11"/>
  <c r="AW57" i="11"/>
  <c r="AJ70" i="11"/>
  <c r="AU70" i="11"/>
  <c r="AN62" i="11"/>
  <c r="AY54" i="11"/>
  <c r="AN54" i="11"/>
  <c r="BC53" i="11"/>
  <c r="AY48" i="11"/>
  <c r="AN48" i="11"/>
  <c r="AR66" i="11"/>
  <c r="BC66" i="11"/>
  <c r="AJ58" i="11"/>
  <c r="AU58" i="11"/>
  <c r="AJ55" i="11"/>
  <c r="AU55" i="11"/>
  <c r="AN53" i="11"/>
  <c r="AJ50" i="11"/>
  <c r="AW67" i="11"/>
  <c r="AL67" i="11"/>
  <c r="AW55" i="11"/>
  <c r="AP51" i="11"/>
  <c r="AL49" i="11"/>
  <c r="AW49" i="11"/>
  <c r="BC43" i="11"/>
  <c r="AR43" i="11"/>
  <c r="AL38" i="11"/>
  <c r="BC36" i="11"/>
  <c r="AR36" i="11"/>
  <c r="N33" i="11" s="1"/>
  <c r="AR34" i="11"/>
  <c r="N31" i="11" s="1"/>
  <c r="AP59" i="11"/>
  <c r="AW54" i="11"/>
  <c r="AU46" i="11"/>
  <c r="AJ46" i="11"/>
  <c r="AR38" i="11"/>
  <c r="AU63" i="11"/>
  <c r="AJ63" i="11"/>
  <c r="AY63" i="11"/>
  <c r="AN63" i="11"/>
  <c r="BC57" i="11"/>
  <c r="AL35" i="11"/>
  <c r="AR30" i="11"/>
  <c r="AR28" i="11"/>
  <c r="AL26" i="11"/>
  <c r="AJ40" i="11"/>
  <c r="F37" i="11" s="1"/>
  <c r="AJ37" i="11"/>
  <c r="F34" i="11" s="1"/>
  <c r="AJ35" i="11"/>
  <c r="AP33" i="11"/>
  <c r="AL44" i="11"/>
  <c r="AJ41" i="11"/>
  <c r="AU41" i="11"/>
  <c r="AJ31" i="11"/>
  <c r="AR29" i="11"/>
  <c r="AN27" i="11"/>
  <c r="AP45" i="11"/>
  <c r="BA45" i="11"/>
  <c r="AL30" i="11"/>
  <c r="AJ21" i="11"/>
  <c r="AJ20" i="11"/>
  <c r="AJ19" i="11"/>
  <c r="AP18" i="11"/>
  <c r="AL16" i="11"/>
  <c r="BC14" i="11"/>
  <c r="AR13" i="11"/>
  <c r="BC12" i="11"/>
  <c r="AU11" i="11"/>
  <c r="AJ36" i="11"/>
  <c r="F33" i="11" s="1"/>
  <c r="AN28" i="11"/>
  <c r="AL42" i="11"/>
  <c r="AW42" i="11"/>
  <c r="AN18" i="11"/>
  <c r="AN13" i="11"/>
  <c r="AJ23" i="11"/>
  <c r="AP22" i="11"/>
  <c r="AR17" i="11"/>
  <c r="AL15" i="11"/>
  <c r="AP12" i="11"/>
  <c r="AL22" i="11"/>
  <c r="O21" i="11" l="1"/>
  <c r="I27" i="11"/>
  <c r="O20" i="11"/>
  <c r="M13" i="11"/>
  <c r="H21" i="11"/>
  <c r="H27" i="11"/>
  <c r="G20" i="11"/>
  <c r="I21" i="11"/>
  <c r="G34" i="11"/>
  <c r="N30" i="11"/>
  <c r="J33" i="11"/>
  <c r="N35" i="11"/>
  <c r="M32" i="11"/>
  <c r="L35" i="11"/>
  <c r="F35" i="11"/>
  <c r="M11" i="11"/>
  <c r="K32" i="11"/>
  <c r="K30" i="11"/>
  <c r="I25" i="11"/>
  <c r="F28" i="11"/>
  <c r="H31" i="11"/>
  <c r="F31" i="11"/>
  <c r="I26" i="11"/>
  <c r="M35" i="11"/>
  <c r="M26" i="11"/>
  <c r="J28" i="11"/>
  <c r="I32" i="11"/>
  <c r="G11" i="11"/>
  <c r="I33" i="11"/>
  <c r="N29" i="11"/>
  <c r="M25" i="11"/>
  <c r="F30" i="11"/>
  <c r="L30" i="11"/>
  <c r="J32" i="11"/>
  <c r="F32" i="11"/>
  <c r="H35" i="11"/>
  <c r="L32" i="11"/>
  <c r="O19" i="11"/>
  <c r="O26" i="11"/>
  <c r="F36" i="11"/>
  <c r="K25" i="11"/>
  <c r="G26" i="11"/>
  <c r="H33" i="11"/>
  <c r="K18" i="11"/>
  <c r="G18" i="11"/>
  <c r="G30" i="11"/>
  <c r="K35" i="11"/>
  <c r="K33" i="11"/>
  <c r="L33" i="11"/>
  <c r="O33" i="11"/>
  <c r="I18" i="11"/>
  <c r="G33" i="11"/>
  <c r="N34" i="11"/>
  <c r="M29" i="11"/>
  <c r="H32" i="11"/>
  <c r="M19" i="11"/>
  <c r="K28" i="11"/>
  <c r="K26" i="11"/>
  <c r="G25" i="11"/>
  <c r="J9" i="11"/>
  <c r="I11" i="11"/>
  <c r="L36" i="11"/>
  <c r="O18" i="11"/>
  <c r="I19" i="11"/>
  <c r="O25" i="11"/>
  <c r="L29" i="11"/>
  <c r="BL66" i="11"/>
  <c r="BC38" i="11"/>
  <c r="AW38" i="11"/>
  <c r="BD65" i="11"/>
  <c r="F26" i="11" s="1"/>
  <c r="BF52" i="11"/>
  <c r="BL48" i="11"/>
  <c r="BJ52" i="11"/>
  <c r="BF56" i="11"/>
  <c r="H23" i="11" s="1"/>
  <c r="BH61" i="11"/>
  <c r="BD58" i="11"/>
  <c r="BD55" i="11"/>
  <c r="AY40" i="11"/>
  <c r="BH51" i="11"/>
  <c r="BH64" i="11"/>
  <c r="BJ56" i="11"/>
  <c r="L23" i="11" s="1"/>
  <c r="BL59" i="11"/>
  <c r="N24" i="11" s="1"/>
  <c r="BJ59" i="11"/>
  <c r="L24" i="11" s="1"/>
  <c r="BL49" i="11"/>
  <c r="BL61" i="11"/>
  <c r="BH45" i="11"/>
  <c r="BL62" i="11"/>
  <c r="N25" i="11" s="1"/>
  <c r="BH53" i="11"/>
  <c r="J22" i="11" s="1"/>
  <c r="BL56" i="11"/>
  <c r="N23" i="11" s="1"/>
  <c r="BH39" i="11"/>
  <c r="BJ23" i="11"/>
  <c r="L12" i="11" s="1"/>
  <c r="BD36" i="11"/>
  <c r="BD33" i="11"/>
  <c r="BD19" i="11"/>
  <c r="BF32" i="11"/>
  <c r="H15" i="11" s="1"/>
  <c r="BJ67" i="11"/>
  <c r="BG15" i="11"/>
  <c r="BD29" i="11"/>
  <c r="F14" i="11" s="1"/>
  <c r="BL44" i="11"/>
  <c r="N19" i="11" s="1"/>
  <c r="BD24" i="11"/>
  <c r="BD27" i="11"/>
  <c r="BK17" i="11"/>
  <c r="M10" i="11" s="1"/>
  <c r="BM36" i="11"/>
  <c r="BF22" i="11"/>
  <c r="BF21" i="11"/>
  <c r="BM28" i="11"/>
  <c r="BJ39" i="11"/>
  <c r="BM15" i="11"/>
  <c r="BH65" i="11"/>
  <c r="J26" i="11" s="1"/>
  <c r="BH19" i="11"/>
  <c r="BJ46" i="11"/>
  <c r="BF62" i="11"/>
  <c r="H25" i="11" s="1"/>
  <c r="BE21" i="11"/>
  <c r="BE34" i="11"/>
  <c r="BJ12" i="11"/>
  <c r="BF14" i="11"/>
  <c r="H9" i="11" s="1"/>
  <c r="BD15" i="11"/>
  <c r="BH29" i="11"/>
  <c r="J14" i="11" s="1"/>
  <c r="BH56" i="11"/>
  <c r="J23" i="11" s="1"/>
  <c r="BK32" i="11"/>
  <c r="M15" i="11" s="1"/>
  <c r="BI21" i="11"/>
  <c r="BD13" i="11"/>
  <c r="BG36" i="11"/>
  <c r="BK36" i="11"/>
  <c r="BJ43" i="11"/>
  <c r="BI28" i="11"/>
  <c r="BI22" i="11"/>
  <c r="BL34" i="11"/>
  <c r="BD22" i="11"/>
  <c r="BL60" i="11"/>
  <c r="BJ64" i="11"/>
  <c r="BI33" i="11"/>
  <c r="BL13" i="11"/>
  <c r="BJ40" i="11"/>
  <c r="BL50" i="11"/>
  <c r="N21" i="11" s="1"/>
  <c r="BJ60" i="11"/>
  <c r="BE29" i="11"/>
  <c r="G14" i="11" s="1"/>
  <c r="BF44" i="11"/>
  <c r="H19" i="11" s="1"/>
  <c r="BL27" i="11"/>
  <c r="BD37" i="11"/>
  <c r="BF51" i="11"/>
  <c r="BL42" i="11"/>
  <c r="BD67" i="11"/>
  <c r="BE39" i="11"/>
  <c r="BF12" i="11"/>
  <c r="BL14" i="11"/>
  <c r="N9" i="11" s="1"/>
  <c r="BJ61" i="11"/>
  <c r="BH36" i="11"/>
  <c r="BJ18" i="11"/>
  <c r="BF35" i="11"/>
  <c r="H16" i="11" s="1"/>
  <c r="BF49" i="11"/>
  <c r="BF18" i="11"/>
  <c r="BD61" i="11"/>
  <c r="BF27" i="11"/>
  <c r="BL52" i="11"/>
  <c r="BJ68" i="11"/>
  <c r="L27" i="11" s="1"/>
  <c r="BH24" i="11"/>
  <c r="BG29" i="11"/>
  <c r="I14" i="11" s="1"/>
  <c r="BD20" i="11"/>
  <c r="F11" i="11" s="1"/>
  <c r="AZ51" i="11"/>
  <c r="BJ51" i="11"/>
  <c r="BJ37" i="11"/>
  <c r="BF23" i="11"/>
  <c r="H12" i="11" s="1"/>
  <c r="BL17" i="11"/>
  <c r="N10" i="11" s="1"/>
  <c r="BD21" i="11"/>
  <c r="BH63" i="11"/>
  <c r="BF57" i="11"/>
  <c r="BF40" i="11"/>
  <c r="BL18" i="11"/>
  <c r="BJ30" i="11"/>
  <c r="BL32" i="11"/>
  <c r="N15" i="11" s="1"/>
  <c r="BH17" i="11"/>
  <c r="J10" i="11" s="1"/>
  <c r="AV45" i="11"/>
  <c r="BF45" i="11"/>
  <c r="BD62" i="11"/>
  <c r="F25" i="11" s="1"/>
  <c r="BJ69" i="11"/>
  <c r="BE31" i="11"/>
  <c r="BL47" i="11"/>
  <c r="N20" i="11" s="1"/>
  <c r="AT38" i="11"/>
  <c r="BD39" i="11"/>
  <c r="BI37" i="11"/>
  <c r="BI36" i="11"/>
  <c r="BD34" i="11"/>
  <c r="BM16" i="11"/>
  <c r="BI34" i="11"/>
  <c r="BH16" i="11"/>
  <c r="BL12" i="11"/>
  <c r="BM23" i="11"/>
  <c r="O12" i="11" s="1"/>
  <c r="BG23" i="11"/>
  <c r="I12" i="11" s="1"/>
  <c r="BG35" i="11"/>
  <c r="I16" i="11" s="1"/>
  <c r="BK33" i="11"/>
  <c r="BF65" i="11"/>
  <c r="H26" i="11" s="1"/>
  <c r="AT70" i="11"/>
  <c r="BD70" i="11"/>
  <c r="AV59" i="11"/>
  <c r="BF59" i="11"/>
  <c r="H24" i="11" s="1"/>
  <c r="AX70" i="11"/>
  <c r="BH70" i="11"/>
  <c r="BD63" i="11"/>
  <c r="BJ29" i="11"/>
  <c r="L14" i="11" s="1"/>
  <c r="BH11" i="11"/>
  <c r="J8" i="11" s="1"/>
  <c r="BH13" i="11"/>
  <c r="BJ45" i="11"/>
  <c r="BD50" i="11"/>
  <c r="F21" i="11" s="1"/>
  <c r="AT25" i="11"/>
  <c r="BD26" i="11"/>
  <c r="F13" i="11" s="1"/>
  <c r="BL25" i="11"/>
  <c r="BH55" i="11"/>
  <c r="AT56" i="11"/>
  <c r="BD56" i="11"/>
  <c r="F23" i="11" s="1"/>
  <c r="BH47" i="11"/>
  <c r="J20" i="11" s="1"/>
  <c r="AZ70" i="11"/>
  <c r="BJ70" i="11"/>
  <c r="BD18" i="11"/>
  <c r="BF41" i="11"/>
  <c r="H18" i="11" s="1"/>
  <c r="BH57" i="11"/>
  <c r="BE16" i="11"/>
  <c r="BE15" i="11"/>
  <c r="BE30" i="11"/>
  <c r="BF50" i="11"/>
  <c r="BH23" i="11"/>
  <c r="J12" i="11" s="1"/>
  <c r="BD23" i="11"/>
  <c r="F12" i="11" s="1"/>
  <c r="AX35" i="11"/>
  <c r="BH35" i="11"/>
  <c r="J16" i="11" s="1"/>
  <c r="BF17" i="11"/>
  <c r="H10" i="11" s="1"/>
  <c r="BB70" i="11"/>
  <c r="BL70" i="11"/>
  <c r="BH27" i="11"/>
  <c r="BB37" i="11"/>
  <c r="BL38" i="11"/>
  <c r="N17" i="11" s="1"/>
  <c r="BL35" i="11"/>
  <c r="N16" i="11" s="1"/>
  <c r="BL51" i="11"/>
  <c r="BG30" i="11"/>
  <c r="BI40" i="11"/>
  <c r="BI39" i="11"/>
  <c r="BH15" i="11"/>
  <c r="BL64" i="11"/>
  <c r="BF61" i="11"/>
  <c r="BJ22" i="11"/>
  <c r="BF30" i="11"/>
  <c r="AV67" i="11"/>
  <c r="BF67" i="11"/>
  <c r="BD53" i="11"/>
  <c r="F22" i="11" s="1"/>
  <c r="BF11" i="11"/>
  <c r="H8" i="11" s="1"/>
  <c r="AX32" i="11"/>
  <c r="BH33" i="11"/>
  <c r="AV70" i="11"/>
  <c r="BF70" i="11"/>
  <c r="BL23" i="11"/>
  <c r="N12" i="11" s="1"/>
  <c r="BH18" i="11"/>
  <c r="BD69" i="11"/>
  <c r="BJ34" i="11"/>
  <c r="BD49" i="11"/>
  <c r="BJ44" i="11"/>
  <c r="L19" i="11" s="1"/>
  <c r="BL29" i="11"/>
  <c r="N14" i="11" s="1"/>
  <c r="BH40" i="11"/>
  <c r="BH58" i="11"/>
  <c r="BJ14" i="11"/>
  <c r="L9" i="11" s="1"/>
  <c r="BL45" i="11"/>
  <c r="BF31" i="11"/>
  <c r="BH67" i="11"/>
  <c r="BF43" i="11"/>
  <c r="BK19" i="11"/>
  <c r="BI38" i="11"/>
  <c r="K17" i="11" s="1"/>
  <c r="BD43" i="11"/>
  <c r="BD52" i="11"/>
  <c r="BJ55" i="11"/>
  <c r="BD28" i="11"/>
  <c r="BD31" i="11"/>
  <c r="AV63" i="11"/>
  <c r="BF63" i="11"/>
  <c r="AT51" i="11"/>
  <c r="BD51" i="11"/>
  <c r="BF34" i="11"/>
  <c r="BE38" i="11"/>
  <c r="G17" i="11" s="1"/>
  <c r="BI17" i="11"/>
  <c r="K10" i="11" s="1"/>
  <c r="BI16" i="11"/>
  <c r="BG16" i="11"/>
  <c r="BK40" i="11"/>
  <c r="BM21" i="11"/>
  <c r="AX43" i="11"/>
  <c r="BH43" i="11"/>
  <c r="BB68" i="11"/>
  <c r="BL69" i="11"/>
  <c r="BF42" i="11"/>
  <c r="BH60" i="11"/>
  <c r="BF19" i="11"/>
  <c r="BF24" i="11"/>
  <c r="BH69" i="11"/>
  <c r="BJ11" i="11"/>
  <c r="L8" i="11" s="1"/>
  <c r="BJ65" i="11"/>
  <c r="L26" i="11" s="1"/>
  <c r="BF28" i="11"/>
  <c r="BK30" i="11"/>
  <c r="BM38" i="11"/>
  <c r="O17" i="11" s="1"/>
  <c r="BM37" i="11"/>
  <c r="BH32" i="11"/>
  <c r="J15" i="11" s="1"/>
  <c r="BM29" i="11"/>
  <c r="O14" i="11" s="1"/>
  <c r="BF60" i="11"/>
  <c r="AT46" i="11"/>
  <c r="BD46" i="11"/>
  <c r="BH28" i="11"/>
  <c r="AT41" i="11"/>
  <c r="BD41" i="11"/>
  <c r="F38" i="11" s="1"/>
  <c r="BH68" i="11"/>
  <c r="J27" i="11" s="1"/>
  <c r="BJ16" i="11"/>
  <c r="BF20" i="11"/>
  <c r="H11" i="11" s="1"/>
  <c r="BH50" i="11"/>
  <c r="J21" i="11" s="1"/>
  <c r="AZ35" i="11"/>
  <c r="BJ35" i="11"/>
  <c r="L16" i="11" s="1"/>
  <c r="BE23" i="11"/>
  <c r="G12" i="11" s="1"/>
  <c r="BK16" i="11"/>
  <c r="BF55" i="11"/>
  <c r="BH49" i="11"/>
  <c r="BG28" i="11"/>
  <c r="BH44" i="11"/>
  <c r="J19" i="11" s="1"/>
  <c r="BJ20" i="11"/>
  <c r="L11" i="11" s="1"/>
  <c r="BF48" i="11"/>
  <c r="BK15" i="11"/>
  <c r="BK29" i="11"/>
  <c r="M14" i="11" s="1"/>
  <c r="BI31" i="11"/>
  <c r="BI15" i="11"/>
  <c r="BK38" i="11"/>
  <c r="M17" i="11" s="1"/>
  <c r="BL33" i="11"/>
  <c r="BJ50" i="11"/>
  <c r="L21" i="11" s="1"/>
  <c r="AX51" i="11"/>
  <c r="BH52" i="11"/>
  <c r="BK34" i="11"/>
  <c r="BM30" i="11"/>
  <c r="BL57" i="11"/>
  <c r="BL53" i="11"/>
  <c r="N22" i="11" s="1"/>
  <c r="BF69" i="11"/>
  <c r="BE14" i="11"/>
  <c r="G9" i="11" s="1"/>
  <c r="BJ36" i="11"/>
  <c r="BB36" i="11"/>
  <c r="BL36" i="11"/>
  <c r="BH59" i="11"/>
  <c r="J24" i="11" s="1"/>
  <c r="BL16" i="11"/>
  <c r="BK24" i="11"/>
  <c r="BK23" i="11"/>
  <c r="M12" i="11" s="1"/>
  <c r="BM17" i="11"/>
  <c r="O10" i="11" s="1"/>
  <c r="AX24" i="11"/>
  <c r="BH25" i="11"/>
  <c r="BL68" i="11"/>
  <c r="N27" i="11" s="1"/>
  <c r="BD64" i="11"/>
  <c r="BD59" i="11"/>
  <c r="F24" i="11" s="1"/>
  <c r="BF58" i="11"/>
  <c r="BD68" i="11"/>
  <c r="F27" i="11" s="1"/>
  <c r="AV53" i="11"/>
  <c r="BF53" i="11"/>
  <c r="H22" i="11" s="1"/>
  <c r="BI35" i="11"/>
  <c r="K16" i="11" s="1"/>
  <c r="BK31" i="11"/>
  <c r="BE35" i="11"/>
  <c r="G16" i="11" s="1"/>
  <c r="BK22" i="11"/>
  <c r="BH26" i="11"/>
  <c r="J13" i="11" s="1"/>
  <c r="BL65" i="11"/>
  <c r="N26" i="11" s="1"/>
  <c r="BJ19" i="11"/>
  <c r="BH31" i="11"/>
  <c r="BD60" i="11"/>
  <c r="BL41" i="11"/>
  <c r="N18" i="11" s="1"/>
  <c r="BF29" i="11"/>
  <c r="H14" i="11" s="1"/>
  <c r="BE37" i="11"/>
  <c r="BJ28" i="11"/>
  <c r="BD42" i="11"/>
  <c r="BD32" i="11"/>
  <c r="F15" i="11" s="1"/>
  <c r="BE33" i="11"/>
  <c r="BM22" i="11"/>
  <c r="BJ27" i="11"/>
  <c r="BH20" i="11"/>
  <c r="J11" i="11" s="1"/>
  <c r="BL40" i="11"/>
  <c r="AX48" i="11"/>
  <c r="BH48" i="11"/>
  <c r="BD45" i="11"/>
  <c r="BL63" i="11"/>
  <c r="BL58" i="11"/>
  <c r="BD40" i="11"/>
  <c r="BF38" i="11"/>
  <c r="H17" i="11" s="1"/>
  <c r="BH54" i="11"/>
  <c r="BJ24" i="11"/>
  <c r="BF39" i="11"/>
  <c r="BL24" i="11"/>
  <c r="BL19" i="11"/>
  <c r="AV65" i="11"/>
  <c r="BF66" i="11"/>
  <c r="BD48" i="11"/>
  <c r="BM31" i="11"/>
  <c r="BI23" i="11"/>
  <c r="K12" i="11" s="1"/>
  <c r="BG14" i="11"/>
  <c r="I9" i="11" s="1"/>
  <c r="BJ21" i="11"/>
  <c r="BG22" i="11"/>
  <c r="BJ17" i="11"/>
  <c r="L10" i="11" s="1"/>
  <c r="BH34" i="11"/>
  <c r="BH42" i="11"/>
  <c r="BE22" i="11"/>
  <c r="AX36" i="11"/>
  <c r="BH37" i="11"/>
  <c r="BJ33" i="11"/>
  <c r="BJ53" i="11"/>
  <c r="L22" i="11" s="1"/>
  <c r="BL54" i="11"/>
  <c r="BF26" i="11"/>
  <c r="H13" i="11" s="1"/>
  <c r="BL43" i="11"/>
  <c r="BH46" i="11"/>
  <c r="BF13" i="11"/>
  <c r="BL26" i="11"/>
  <c r="N13" i="11" s="1"/>
  <c r="BL39" i="11"/>
  <c r="BH66" i="11"/>
  <c r="BJ13" i="11"/>
  <c r="BL20" i="11"/>
  <c r="N11" i="11" s="1"/>
  <c r="BJ63" i="11"/>
  <c r="BJ66" i="11"/>
  <c r="BD66" i="11"/>
  <c r="BF25" i="11"/>
  <c r="BD12" i="11"/>
  <c r="BG31" i="11"/>
  <c r="BF54" i="11"/>
  <c r="AZ42" i="11"/>
  <c r="BJ42" i="11"/>
  <c r="BH14" i="11"/>
  <c r="BL37" i="11"/>
  <c r="BE28" i="11"/>
  <c r="BK14" i="11"/>
  <c r="M9" i="11" s="1"/>
  <c r="BJ32" i="11"/>
  <c r="L15" i="11" s="1"/>
  <c r="BG21" i="11"/>
  <c r="BE36" i="11"/>
  <c r="BJ31" i="11"/>
  <c r="BF33" i="11"/>
  <c r="BH21" i="11"/>
  <c r="BD35" i="11"/>
  <c r="F16" i="11" s="1"/>
  <c r="BL55" i="11"/>
  <c r="BL22" i="11"/>
  <c r="BJ58" i="11"/>
  <c r="BF37" i="11"/>
  <c r="BF16" i="11"/>
  <c r="BL28" i="11"/>
  <c r="BH62" i="11"/>
  <c r="J25" i="11" s="1"/>
  <c r="BJ15" i="11"/>
  <c r="AZ41" i="11"/>
  <c r="BJ41" i="11"/>
  <c r="BJ49" i="11"/>
  <c r="BL15" i="11"/>
  <c r="BD30" i="11"/>
  <c r="BD16" i="11"/>
  <c r="BL21" i="11"/>
  <c r="BH38" i="11"/>
  <c r="J17" i="11" s="1"/>
  <c r="BJ62" i="11"/>
  <c r="L25" i="11" s="1"/>
  <c r="BE17" i="11"/>
  <c r="G10" i="11" s="1"/>
  <c r="BE40" i="11"/>
  <c r="BD25" i="11"/>
  <c r="BL31" i="11"/>
  <c r="BL30" i="11"/>
  <c r="BD17" i="11"/>
  <c r="F10" i="11" s="1"/>
  <c r="BD44" i="11"/>
  <c r="F19" i="11" s="1"/>
  <c r="AV47" i="11"/>
  <c r="BF47" i="11"/>
  <c r="H20" i="11" s="1"/>
  <c r="AZ54" i="11"/>
  <c r="BJ54" i="11"/>
  <c r="BH22" i="11"/>
  <c r="BL46" i="11"/>
  <c r="BD54" i="11"/>
  <c r="BJ38" i="11"/>
  <c r="L17" i="11" s="1"/>
  <c r="AZ56" i="11"/>
  <c r="BJ57" i="11"/>
  <c r="BI30" i="11"/>
  <c r="BI29" i="11"/>
  <c r="K14" i="11" s="1"/>
  <c r="BG17" i="11"/>
  <c r="I10" i="11" s="1"/>
  <c r="BG37" i="11"/>
  <c r="BH12" i="11"/>
  <c r="BD57" i="11"/>
  <c r="BF36" i="11"/>
  <c r="BJ48" i="11"/>
  <c r="BD14" i="11"/>
  <c r="F9" i="11" s="1"/>
  <c r="BM24" i="11"/>
  <c r="BK37" i="11"/>
  <c r="BG38" i="11"/>
  <c r="I17" i="11" s="1"/>
  <c r="BH41" i="11"/>
  <c r="J18" i="11" s="1"/>
  <c r="BK35" i="11"/>
  <c r="M16" i="11" s="1"/>
  <c r="BK39" i="11"/>
  <c r="BF15" i="11"/>
  <c r="BB67" i="11"/>
  <c r="BL67" i="11"/>
  <c r="BH30" i="11"/>
  <c r="AZ47" i="11"/>
  <c r="BJ47" i="11"/>
  <c r="L20" i="11" s="1"/>
  <c r="BG24" i="11"/>
  <c r="BD47" i="11"/>
  <c r="F20" i="11" s="1"/>
  <c r="BK28" i="11"/>
  <c r="BD38" i="11"/>
  <c r="F17" i="11" s="1"/>
  <c r="BK18" i="11"/>
  <c r="BD11" i="11"/>
  <c r="F8" i="11" s="1"/>
  <c r="BL11" i="11"/>
  <c r="N8" i="11" s="1"/>
  <c r="AT43" i="11"/>
  <c r="AY39" i="11"/>
  <c r="AY38" i="11"/>
  <c r="AX15" i="11"/>
  <c r="BB63" i="11"/>
  <c r="AX14" i="11"/>
  <c r="AV54" i="11"/>
  <c r="AV52" i="11"/>
  <c r="AV55" i="11"/>
  <c r="BB47" i="11"/>
  <c r="AU15" i="11"/>
  <c r="BB46" i="11"/>
  <c r="BB52" i="11"/>
  <c r="AX25" i="11"/>
  <c r="BB56" i="11"/>
  <c r="AU37" i="11"/>
  <c r="AU36" i="11"/>
  <c r="BB53" i="11"/>
  <c r="AT47" i="11"/>
  <c r="AU38" i="11"/>
  <c r="AZ46" i="11"/>
  <c r="AX69" i="11"/>
  <c r="AX55" i="11"/>
  <c r="BB11" i="11"/>
  <c r="BB60" i="11"/>
  <c r="AT14" i="11"/>
  <c r="AV42" i="11"/>
  <c r="AT11" i="11"/>
  <c r="AT61" i="11"/>
  <c r="AV40" i="11"/>
  <c r="BB49" i="11"/>
  <c r="AT64" i="11"/>
  <c r="BB44" i="11"/>
  <c r="AV57" i="11"/>
  <c r="AT36" i="11"/>
  <c r="AX29" i="11"/>
  <c r="AZ67" i="11"/>
  <c r="AX66" i="11"/>
  <c r="AX53" i="11"/>
  <c r="AZ59" i="11"/>
  <c r="BB65" i="11"/>
  <c r="AV51" i="11"/>
  <c r="AT60" i="11"/>
  <c r="AX16" i="11"/>
  <c r="AT65" i="11"/>
  <c r="AV50" i="11"/>
  <c r="BB43" i="11"/>
  <c r="AT50" i="11"/>
  <c r="AX60" i="11"/>
  <c r="BB34" i="11"/>
  <c r="AT55" i="11"/>
  <c r="AT45" i="11"/>
  <c r="AV39" i="11"/>
  <c r="AZ65" i="11"/>
  <c r="AT58" i="11"/>
  <c r="BB38" i="11"/>
  <c r="AX62" i="11"/>
  <c r="AT29" i="11"/>
  <c r="AV58" i="11"/>
  <c r="AT37" i="11"/>
  <c r="AX65" i="11"/>
  <c r="AZ37" i="11"/>
  <c r="AZ63" i="11"/>
  <c r="AX46" i="11"/>
  <c r="AX64" i="11"/>
  <c r="AX38" i="11"/>
  <c r="BB59" i="11"/>
  <c r="AZ61" i="11"/>
  <c r="AX37" i="11"/>
  <c r="AZ32" i="11"/>
  <c r="AZ40" i="11"/>
  <c r="AX58" i="11"/>
  <c r="AX54" i="11"/>
  <c r="AZ34" i="11"/>
  <c r="BB51" i="11"/>
  <c r="BB55" i="11"/>
  <c r="AV15" i="11"/>
  <c r="AX13" i="11"/>
  <c r="AX12" i="11"/>
  <c r="AW16" i="11"/>
  <c r="AZ12" i="11"/>
  <c r="BC17" i="11"/>
  <c r="AU23" i="11"/>
  <c r="AY18" i="11"/>
  <c r="AY28" i="11"/>
  <c r="AZ18" i="11"/>
  <c r="AT20" i="11"/>
  <c r="AW30" i="11"/>
  <c r="AY27" i="11"/>
  <c r="AY26" i="11"/>
  <c r="AU31" i="11"/>
  <c r="AW44" i="11"/>
  <c r="AW43" i="11"/>
  <c r="AT35" i="11"/>
  <c r="AT40" i="11"/>
  <c r="AT39" i="11"/>
  <c r="AW26" i="11"/>
  <c r="AW25" i="11"/>
  <c r="BB30" i="11"/>
  <c r="AV35" i="11"/>
  <c r="AV34" i="11"/>
  <c r="AT69" i="11"/>
  <c r="AY60" i="11"/>
  <c r="BC22" i="11"/>
  <c r="AZ15" i="11"/>
  <c r="AY23" i="11"/>
  <c r="AW18" i="11"/>
  <c r="AU26" i="11"/>
  <c r="AU25" i="11"/>
  <c r="AZ16" i="11"/>
  <c r="AY19" i="11"/>
  <c r="AY21" i="11"/>
  <c r="BC25" i="11"/>
  <c r="AY59" i="11"/>
  <c r="BB15" i="11"/>
  <c r="BB14" i="11"/>
  <c r="AV23" i="11"/>
  <c r="AW11" i="11"/>
  <c r="BC16" i="11"/>
  <c r="AV20" i="11"/>
  <c r="BB26" i="11"/>
  <c r="AX45" i="11"/>
  <c r="AX44" i="11"/>
  <c r="AZ30" i="11"/>
  <c r="AV24" i="11"/>
  <c r="BC31" i="11"/>
  <c r="BB41" i="11"/>
  <c r="AW47" i="11"/>
  <c r="AW46" i="11"/>
  <c r="BB32" i="11"/>
  <c r="AX50" i="11"/>
  <c r="AX49" i="11"/>
  <c r="BA53" i="11"/>
  <c r="BA52" i="11"/>
  <c r="AZ58" i="11"/>
  <c r="AZ57" i="11"/>
  <c r="BC62" i="11"/>
  <c r="BA13" i="11"/>
  <c r="AX22" i="11"/>
  <c r="AV12" i="11"/>
  <c r="AY17" i="11"/>
  <c r="AW17" i="11"/>
  <c r="AZ11" i="11"/>
  <c r="BC20" i="11"/>
  <c r="BB33" i="11"/>
  <c r="BA29" i="11"/>
  <c r="BA28" i="11"/>
  <c r="AW41" i="11"/>
  <c r="AV31" i="11"/>
  <c r="BB40" i="11"/>
  <c r="AW50" i="11"/>
  <c r="AV37" i="11"/>
  <c r="AV36" i="11"/>
  <c r="AY67" i="11"/>
  <c r="AW66" i="11"/>
  <c r="AU54" i="11"/>
  <c r="AU62" i="11"/>
  <c r="AX57" i="11"/>
  <c r="BC69" i="11"/>
  <c r="AT68" i="11"/>
  <c r="AU66" i="11"/>
  <c r="AZ69" i="11"/>
  <c r="AV22" i="11"/>
  <c r="AW15" i="11"/>
  <c r="AZ22" i="11"/>
  <c r="AZ21" i="11"/>
  <c r="AY13" i="11"/>
  <c r="AX28" i="11"/>
  <c r="BA18" i="11"/>
  <c r="BA17" i="11"/>
  <c r="AU20" i="11"/>
  <c r="AV30" i="11"/>
  <c r="AZ45" i="11"/>
  <c r="BB29" i="11"/>
  <c r="AU35" i="11"/>
  <c r="AU34" i="11"/>
  <c r="AU40" i="11"/>
  <c r="AU39" i="11"/>
  <c r="AV26" i="11"/>
  <c r="AV25" i="11"/>
  <c r="BC30" i="11"/>
  <c r="AW35" i="11"/>
  <c r="AW34" i="11"/>
  <c r="AX63" i="11"/>
  <c r="BC34" i="11"/>
  <c r="AV38" i="11"/>
  <c r="AV49" i="11"/>
  <c r="AV48" i="11"/>
  <c r="AU50" i="11"/>
  <c r="BB66" i="11"/>
  <c r="AX61" i="11"/>
  <c r="AX68" i="11"/>
  <c r="AZ19" i="11"/>
  <c r="AT17" i="11"/>
  <c r="AW32" i="11"/>
  <c r="BB35" i="11"/>
  <c r="AW14" i="11"/>
  <c r="AZ17" i="11"/>
  <c r="AX20" i="11"/>
  <c r="AX31" i="11"/>
  <c r="BA24" i="11"/>
  <c r="BA23" i="11"/>
  <c r="AT34" i="11"/>
  <c r="BC44" i="11"/>
  <c r="BA37" i="11"/>
  <c r="BA36" i="11"/>
  <c r="BC47" i="11"/>
  <c r="AT59" i="11"/>
  <c r="AW39" i="11"/>
  <c r="BA49" i="11"/>
  <c r="BA48" i="11"/>
  <c r="AT53" i="11"/>
  <c r="AT52" i="11"/>
  <c r="AY58" i="11"/>
  <c r="AW56" i="11"/>
  <c r="BC65" i="11"/>
  <c r="AW13" i="11"/>
  <c r="AT22" i="11"/>
  <c r="AW23" i="11"/>
  <c r="AV11" i="11"/>
  <c r="BA34" i="11"/>
  <c r="AW20" i="11"/>
  <c r="BA31" i="11"/>
  <c r="BC26" i="11"/>
  <c r="AT44" i="11"/>
  <c r="AU57" i="11"/>
  <c r="BA30" i="11"/>
  <c r="AY35" i="11"/>
  <c r="AY34" i="11"/>
  <c r="BB45" i="11"/>
  <c r="AU27" i="11"/>
  <c r="AV33" i="11"/>
  <c r="BB54" i="11"/>
  <c r="BB39" i="11"/>
  <c r="BC32" i="11"/>
  <c r="AX47" i="11"/>
  <c r="AY50" i="11"/>
  <c r="AY49" i="11"/>
  <c r="AZ53" i="11"/>
  <c r="AZ52" i="11"/>
  <c r="BA58" i="11"/>
  <c r="BA57" i="11"/>
  <c r="BB62" i="11"/>
  <c r="AY69" i="11"/>
  <c r="AY64" i="11"/>
  <c r="AY16" i="11"/>
  <c r="AZ13" i="11"/>
  <c r="AY22" i="11"/>
  <c r="AU13" i="11"/>
  <c r="BB23" i="11"/>
  <c r="AT18" i="11"/>
  <c r="AY43" i="11"/>
  <c r="AY42" i="11"/>
  <c r="AW27" i="11"/>
  <c r="BB19" i="11"/>
  <c r="BB21" i="11"/>
  <c r="AY51" i="11"/>
  <c r="AZ29" i="11"/>
  <c r="AZ28" i="11"/>
  <c r="AZ43" i="11"/>
  <c r="AZ44" i="11"/>
  <c r="AW31" i="11"/>
  <c r="BC40" i="11"/>
  <c r="BB64" i="11"/>
  <c r="AW37" i="11"/>
  <c r="AW36" i="11"/>
  <c r="BA63" i="11"/>
  <c r="AT67" i="11"/>
  <c r="BC58" i="11"/>
  <c r="AZ66" i="11"/>
  <c r="AT54" i="11"/>
  <c r="AT62" i="11"/>
  <c r="AY57" i="11"/>
  <c r="BB69" i="11"/>
  <c r="AZ60" i="11"/>
  <c r="AU68" i="11"/>
  <c r="AT66" i="11"/>
  <c r="BA69" i="11"/>
  <c r="AW22" i="11"/>
  <c r="BA22" i="11"/>
  <c r="BA21" i="11"/>
  <c r="BC13" i="11"/>
  <c r="AT19" i="11"/>
  <c r="AT21" i="11"/>
  <c r="BC29" i="11"/>
  <c r="BA33" i="11"/>
  <c r="BA32" i="11"/>
  <c r="BB28" i="11"/>
  <c r="BA19" i="11"/>
  <c r="AU17" i="11"/>
  <c r="AV32" i="11"/>
  <c r="AV14" i="11"/>
  <c r="AY20" i="11"/>
  <c r="AY31" i="11"/>
  <c r="AZ24" i="11"/>
  <c r="AX40" i="11"/>
  <c r="AX39" i="11"/>
  <c r="BA39" i="11"/>
  <c r="BA38" i="11"/>
  <c r="AW48" i="11"/>
  <c r="AZ49" i="11"/>
  <c r="AZ48" i="11"/>
  <c r="AV56" i="11"/>
  <c r="AV13" i="11"/>
  <c r="AU22" i="11"/>
  <c r="BB18" i="11"/>
  <c r="BA14" i="11"/>
  <c r="AV19" i="11"/>
  <c r="AV21" i="11"/>
  <c r="AZ31" i="11"/>
  <c r="BB24" i="11"/>
  <c r="AT30" i="11"/>
  <c r="AU44" i="11"/>
  <c r="AU43" i="11"/>
  <c r="BB27" i="11"/>
  <c r="AX33" i="11"/>
  <c r="AT27" i="11"/>
  <c r="AW33" i="11"/>
  <c r="AW61" i="11"/>
  <c r="BB42" i="11"/>
  <c r="AU49" i="11"/>
  <c r="AU48" i="11"/>
  <c r="AU16" i="11"/>
  <c r="AZ23" i="11"/>
  <c r="AT13" i="11"/>
  <c r="AT12" i="11"/>
  <c r="BC23" i="11"/>
  <c r="AU18" i="11"/>
  <c r="AV27" i="11"/>
  <c r="BC19" i="11"/>
  <c r="BC21" i="11"/>
  <c r="AX30" i="11"/>
  <c r="BC37" i="11"/>
  <c r="AV69" i="11"/>
  <c r="AZ36" i="11"/>
  <c r="BA44" i="11"/>
  <c r="BA43" i="11"/>
  <c r="AT33" i="11"/>
  <c r="AW29" i="11"/>
  <c r="AW28" i="11"/>
  <c r="AX42" i="11"/>
  <c r="BB58" i="11"/>
  <c r="AZ62" i="11"/>
  <c r="BC61" i="11"/>
  <c r="BA12" i="11"/>
  <c r="BB17" i="11"/>
  <c r="BB16" i="11"/>
  <c r="AT23" i="11"/>
  <c r="AX18" i="11"/>
  <c r="BB13" i="11"/>
  <c r="BB12" i="11"/>
  <c r="AV16" i="11"/>
  <c r="AU19" i="11"/>
  <c r="AU21" i="11"/>
  <c r="AX27" i="11"/>
  <c r="AT31" i="11"/>
  <c r="AV44" i="11"/>
  <c r="AV43" i="11"/>
  <c r="AZ33" i="11"/>
  <c r="BC28" i="11"/>
  <c r="AT32" i="11"/>
  <c r="AT63" i="11"/>
  <c r="BA59" i="11"/>
  <c r="BA51" i="11"/>
  <c r="BA50" i="11"/>
  <c r="BC68" i="11"/>
  <c r="AY53" i="11"/>
  <c r="AY62" i="11"/>
  <c r="BB22" i="11"/>
  <c r="BA15" i="11"/>
  <c r="AX23" i="11"/>
  <c r="AV18" i="11"/>
  <c r="AT26" i="11"/>
  <c r="BA16" i="11"/>
  <c r="AX19" i="11"/>
  <c r="AX21" i="11"/>
  <c r="AU45" i="11"/>
  <c r="BB25" i="11"/>
  <c r="BB57" i="11"/>
  <c r="AZ39" i="11"/>
  <c r="AZ38" i="11"/>
  <c r="AX59" i="11"/>
  <c r="AX34" i="11"/>
  <c r="AY46" i="11"/>
  <c r="BB48" i="11"/>
  <c r="AV62" i="11"/>
  <c r="BC15" i="11"/>
  <c r="BC18" i="11"/>
  <c r="AZ14" i="11"/>
  <c r="AW19" i="11"/>
  <c r="AW21" i="11"/>
  <c r="BC24" i="11"/>
  <c r="AU30" i="11"/>
  <c r="AU29" i="11"/>
  <c r="AY45" i="11"/>
  <c r="BC27" i="11"/>
  <c r="AY33" i="11"/>
  <c r="AY32" i="11"/>
  <c r="BA40" i="11"/>
  <c r="AW24" i="11"/>
  <c r="BB31" i="11"/>
  <c r="AW65" i="11"/>
  <c r="BC42" i="11"/>
  <c r="AT49" i="11"/>
  <c r="AT48" i="11"/>
  <c r="BA67" i="11"/>
  <c r="AX52" i="11"/>
  <c r="AW58" i="11"/>
  <c r="AU64" i="11"/>
  <c r="AT16" i="11"/>
  <c r="AT15" i="11"/>
  <c r="AW12" i="11"/>
  <c r="AX17" i="11"/>
  <c r="AV17" i="11"/>
  <c r="BA11" i="11"/>
  <c r="AY12" i="11"/>
  <c r="BB20" i="11"/>
  <c r="AY30" i="11"/>
  <c r="AY29" i="11"/>
  <c r="AX26" i="11"/>
  <c r="AV41" i="11"/>
  <c r="AT57" i="11"/>
  <c r="AU33" i="11"/>
  <c r="AU32" i="11"/>
  <c r="AY37" i="11"/>
  <c r="AY36" i="11"/>
  <c r="AV46" i="11"/>
  <c r="AV29" i="11"/>
  <c r="AV28" i="11"/>
  <c r="AV61" i="11"/>
  <c r="BC59" i="11"/>
  <c r="BC49" i="11"/>
  <c r="AX67" i="11"/>
  <c r="BB50" i="11"/>
  <c r="BC55" i="11"/>
  <c r="AV66" i="11"/>
  <c r="AZ50" i="11"/>
  <c r="AX56" i="11"/>
  <c r="BA65" i="11"/>
  <c r="AZ68" i="11"/>
  <c r="BA62" i="11"/>
  <c r="BB61" i="11"/>
  <c r="AZ64" i="11"/>
  <c r="F18" i="11" l="1"/>
  <c r="L38" i="11"/>
  <c r="L18" i="11"/>
  <c r="N38" i="11"/>
  <c r="H38" i="11"/>
  <c r="J38" i="1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<sst xmlns="http://schemas.openxmlformats.org/spreadsheetml/2006/main" count="5366" uniqueCount="401">
  <si>
    <t>年</t>
    <rPh sb="0" eb="1">
      <t>ネン</t>
    </rPh>
    <phoneticPr fontId="6"/>
  </si>
  <si>
    <t>月</t>
    <phoneticPr fontId="6"/>
  </si>
  <si>
    <t>予定</t>
    <rPh sb="0" eb="2">
      <t>ヨテイ</t>
    </rPh>
    <phoneticPr fontId="6"/>
  </si>
  <si>
    <t>国語</t>
    <rPh sb="0" eb="2">
      <t>コクゴ</t>
    </rPh>
    <phoneticPr fontId="6"/>
  </si>
  <si>
    <t>社会</t>
    <rPh sb="0" eb="2">
      <t>シャカイ</t>
    </rPh>
    <phoneticPr fontId="6"/>
  </si>
  <si>
    <t>数学</t>
    <rPh sb="0" eb="2">
      <t>スウガク</t>
    </rPh>
    <phoneticPr fontId="6"/>
  </si>
  <si>
    <t>理科</t>
    <rPh sb="0" eb="2">
      <t>リカ</t>
    </rPh>
    <phoneticPr fontId="6"/>
  </si>
  <si>
    <t>英語</t>
    <rPh sb="0" eb="2">
      <t>エイゴ</t>
    </rPh>
    <phoneticPr fontId="6"/>
  </si>
  <si>
    <t>チェック</t>
    <phoneticPr fontId="6"/>
  </si>
  <si>
    <t>単元数</t>
    <rPh sb="0" eb="2">
      <t>タンゲン</t>
    </rPh>
    <rPh sb="2" eb="3">
      <t>スウ</t>
    </rPh>
    <phoneticPr fontId="6"/>
  </si>
  <si>
    <t>学習順</t>
    <rPh sb="0" eb="3">
      <t>ガクシュウジュン</t>
    </rPh>
    <phoneticPr fontId="6"/>
  </si>
  <si>
    <t>単元No</t>
    <rPh sb="0" eb="2">
      <t>タンゲン</t>
    </rPh>
    <phoneticPr fontId="6"/>
  </si>
  <si>
    <t>1単元/日</t>
    <rPh sb="1" eb="3">
      <t>タンゲン</t>
    </rPh>
    <rPh sb="4" eb="5">
      <t>ヒ</t>
    </rPh>
    <phoneticPr fontId="6"/>
  </si>
  <si>
    <t>２単元/日</t>
    <rPh sb="1" eb="3">
      <t>タンゲン</t>
    </rPh>
    <rPh sb="4" eb="5">
      <t>ヒ</t>
    </rPh>
    <phoneticPr fontId="6"/>
  </si>
  <si>
    <t>国語</t>
    <rPh sb="0" eb="1">
      <t>コク</t>
    </rPh>
    <rPh sb="1" eb="2">
      <t>ゴ</t>
    </rPh>
    <phoneticPr fontId="6"/>
  </si>
  <si>
    <t>順</t>
    <rPh sb="0" eb="1">
      <t>ジュン</t>
    </rPh>
    <phoneticPr fontId="6"/>
  </si>
  <si>
    <t>教科</t>
    <rPh sb="0" eb="2">
      <t>キョウカ</t>
    </rPh>
    <phoneticPr fontId="6"/>
  </si>
  <si>
    <t>社会</t>
  </si>
  <si>
    <t>数学</t>
  </si>
  <si>
    <t>理科</t>
  </si>
  <si>
    <t>英語</t>
  </si>
  <si>
    <t>内容</t>
    <rPh sb="0" eb="2">
      <t>ナイヨウ</t>
    </rPh>
    <phoneticPr fontId="6"/>
  </si>
  <si>
    <t>単元1(+特集)</t>
    <rPh sb="0" eb="2">
      <t>タンゲン</t>
    </rPh>
    <rPh sb="5" eb="7">
      <t>トクシュウ</t>
    </rPh>
    <phoneticPr fontId="13"/>
  </si>
  <si>
    <t>単元2(+特集)</t>
    <rPh sb="0" eb="2">
      <t>タンゲン</t>
    </rPh>
    <rPh sb="5" eb="7">
      <t>トクシュウ</t>
    </rPh>
    <phoneticPr fontId="13"/>
  </si>
  <si>
    <t>単元3(+特集)</t>
    <rPh sb="0" eb="2">
      <t>タンゲン</t>
    </rPh>
    <rPh sb="5" eb="7">
      <t>トクシュウ</t>
    </rPh>
    <phoneticPr fontId="13"/>
  </si>
  <si>
    <t>単元4(+特集)</t>
    <rPh sb="0" eb="2">
      <t>タンゲン</t>
    </rPh>
    <rPh sb="5" eb="7">
      <t>トクシュウ</t>
    </rPh>
    <phoneticPr fontId="13"/>
  </si>
  <si>
    <t>単元5(+特集)</t>
    <rPh sb="0" eb="2">
      <t>タンゲン</t>
    </rPh>
    <rPh sb="5" eb="7">
      <t>トクシュウ</t>
    </rPh>
    <phoneticPr fontId="13"/>
  </si>
  <si>
    <t>単元6(+特集)</t>
    <rPh sb="0" eb="2">
      <t>タンゲン</t>
    </rPh>
    <rPh sb="5" eb="7">
      <t>トクシュウ</t>
    </rPh>
    <phoneticPr fontId="13"/>
  </si>
  <si>
    <t>単元7(+特集)</t>
    <rPh sb="0" eb="2">
      <t>タンゲン</t>
    </rPh>
    <rPh sb="5" eb="7">
      <t>トクシュウ</t>
    </rPh>
    <phoneticPr fontId="13"/>
  </si>
  <si>
    <t>単元8(+特集)</t>
    <rPh sb="0" eb="2">
      <t>タンゲン</t>
    </rPh>
    <rPh sb="5" eb="7">
      <t>トクシュウ</t>
    </rPh>
    <phoneticPr fontId="13"/>
  </si>
  <si>
    <t>単元9(+特集)</t>
    <rPh sb="0" eb="2">
      <t>タンゲン</t>
    </rPh>
    <rPh sb="5" eb="7">
      <t>トクシュウ</t>
    </rPh>
    <phoneticPr fontId="13"/>
  </si>
  <si>
    <t>単元10(+特集)</t>
    <rPh sb="0" eb="2">
      <t>タンゲン</t>
    </rPh>
    <rPh sb="6" eb="8">
      <t>トクシュウ</t>
    </rPh>
    <phoneticPr fontId="13"/>
  </si>
  <si>
    <t>単元11(+特集)</t>
    <rPh sb="0" eb="2">
      <t>タンゲン</t>
    </rPh>
    <rPh sb="6" eb="8">
      <t>トクシュウ</t>
    </rPh>
    <phoneticPr fontId="13"/>
  </si>
  <si>
    <t>単元12(+特集)</t>
    <rPh sb="0" eb="2">
      <t>タンゲン</t>
    </rPh>
    <rPh sb="6" eb="8">
      <t>トクシュウ</t>
    </rPh>
    <phoneticPr fontId="13"/>
  </si>
  <si>
    <t>社会</t>
    <rPh sb="0" eb="1">
      <t>シャ</t>
    </rPh>
    <rPh sb="1" eb="2">
      <t>カイ</t>
    </rPh>
    <phoneticPr fontId="6"/>
  </si>
  <si>
    <t>数学</t>
    <rPh sb="0" eb="1">
      <t>スウ</t>
    </rPh>
    <rPh sb="1" eb="2">
      <t>ガク</t>
    </rPh>
    <phoneticPr fontId="6"/>
  </si>
  <si>
    <t>単元13(+特集)</t>
    <rPh sb="0" eb="2">
      <t>タンゲン</t>
    </rPh>
    <rPh sb="6" eb="8">
      <t>トクシュウ</t>
    </rPh>
    <phoneticPr fontId="13"/>
  </si>
  <si>
    <t>単元14(+特集)</t>
    <rPh sb="0" eb="2">
      <t>タンゲン</t>
    </rPh>
    <rPh sb="6" eb="8">
      <t>トクシュウ</t>
    </rPh>
    <phoneticPr fontId="13"/>
  </si>
  <si>
    <t>単元15(+特集)</t>
    <rPh sb="0" eb="2">
      <t>タンゲン</t>
    </rPh>
    <rPh sb="6" eb="8">
      <t>トクシュウ</t>
    </rPh>
    <phoneticPr fontId="13"/>
  </si>
  <si>
    <t>単元16(+特集)</t>
    <rPh sb="0" eb="2">
      <t>タンゲン</t>
    </rPh>
    <rPh sb="6" eb="8">
      <t>トクシュウ</t>
    </rPh>
    <phoneticPr fontId="13"/>
  </si>
  <si>
    <t>単元17(+特集)</t>
    <rPh sb="0" eb="2">
      <t>タンゲン</t>
    </rPh>
    <rPh sb="6" eb="8">
      <t>トクシュウ</t>
    </rPh>
    <phoneticPr fontId="13"/>
  </si>
  <si>
    <t>単元18(+特集)</t>
    <rPh sb="0" eb="2">
      <t>タンゲン</t>
    </rPh>
    <rPh sb="6" eb="8">
      <t>トクシュウ</t>
    </rPh>
    <phoneticPr fontId="13"/>
  </si>
  <si>
    <t>単元19(+特集)</t>
    <rPh sb="0" eb="2">
      <t>タンゲン</t>
    </rPh>
    <rPh sb="6" eb="8">
      <t>トクシュウ</t>
    </rPh>
    <phoneticPr fontId="13"/>
  </si>
  <si>
    <t>単元20(+特集)</t>
    <rPh sb="0" eb="2">
      <t>タンゲン</t>
    </rPh>
    <rPh sb="6" eb="8">
      <t>トクシュウ</t>
    </rPh>
    <phoneticPr fontId="13"/>
  </si>
  <si>
    <t>単元21(+特集)</t>
    <rPh sb="0" eb="2">
      <t>タンゲン</t>
    </rPh>
    <rPh sb="6" eb="8">
      <t>トクシュウ</t>
    </rPh>
    <phoneticPr fontId="13"/>
  </si>
  <si>
    <t>単元22(+特集)</t>
    <rPh sb="0" eb="2">
      <t>タンゲン</t>
    </rPh>
    <rPh sb="6" eb="8">
      <t>トクシュウ</t>
    </rPh>
    <phoneticPr fontId="13"/>
  </si>
  <si>
    <t>単元23(+特集)</t>
    <rPh sb="0" eb="2">
      <t>タンゲン</t>
    </rPh>
    <rPh sb="6" eb="8">
      <t>トクシュウ</t>
    </rPh>
    <phoneticPr fontId="13"/>
  </si>
  <si>
    <t>単元24(+特集)</t>
    <rPh sb="0" eb="2">
      <t>タンゲン</t>
    </rPh>
    <rPh sb="6" eb="8">
      <t>トクシュウ</t>
    </rPh>
    <phoneticPr fontId="13"/>
  </si>
  <si>
    <t>単元25(+特集)</t>
    <rPh sb="0" eb="2">
      <t>タンゲン</t>
    </rPh>
    <rPh sb="6" eb="8">
      <t>トクシュウ</t>
    </rPh>
    <phoneticPr fontId="13"/>
  </si>
  <si>
    <t>単元26(+特集)</t>
    <rPh sb="0" eb="2">
      <t>タンゲン</t>
    </rPh>
    <rPh sb="6" eb="8">
      <t>トクシュウ</t>
    </rPh>
    <phoneticPr fontId="13"/>
  </si>
  <si>
    <t>単元27(+特集)</t>
    <rPh sb="0" eb="2">
      <t>タンゲン</t>
    </rPh>
    <rPh sb="6" eb="8">
      <t>トクシュウ</t>
    </rPh>
    <phoneticPr fontId="13"/>
  </si>
  <si>
    <t>単元28(+特集)</t>
    <rPh sb="0" eb="2">
      <t>タンゲン</t>
    </rPh>
    <rPh sb="6" eb="8">
      <t>トクシュウ</t>
    </rPh>
    <phoneticPr fontId="13"/>
  </si>
  <si>
    <t>単元29(+特集)</t>
    <rPh sb="0" eb="2">
      <t>タンゲン</t>
    </rPh>
    <rPh sb="6" eb="8">
      <t>トクシュウ</t>
    </rPh>
    <phoneticPr fontId="13"/>
  </si>
  <si>
    <t>　　メモらん（文章コメントをこの部分に記入できます）</t>
    <rPh sb="7" eb="8">
      <t>ブン</t>
    </rPh>
    <rPh sb="8" eb="9">
      <t>ショウ</t>
    </rPh>
    <rPh sb="16" eb="18">
      <t>ブブン</t>
    </rPh>
    <rPh sb="19" eb="21">
      <t>キニュウ</t>
    </rPh>
    <phoneticPr fontId="6"/>
  </si>
  <si>
    <t>単元30(+特集)</t>
    <rPh sb="0" eb="2">
      <t>タンゲン</t>
    </rPh>
    <rPh sb="6" eb="8">
      <t>トクシュウ</t>
    </rPh>
    <phoneticPr fontId="13"/>
  </si>
  <si>
    <t>要点ガイド</t>
    <rPh sb="0" eb="2">
      <t>ヨウテン</t>
    </rPh>
    <phoneticPr fontId="6"/>
  </si>
  <si>
    <t>学習計画表</t>
    <phoneticPr fontId="6"/>
  </si>
  <si>
    <t>⑤要点ガイド・各教材の学習ページ</t>
    <rPh sb="1" eb="3">
      <t>ヨウテン</t>
    </rPh>
    <rPh sb="7" eb="8">
      <t>カク</t>
    </rPh>
    <rPh sb="8" eb="10">
      <t>キョウザイ</t>
    </rPh>
    <phoneticPr fontId="6"/>
  </si>
  <si>
    <t>2～3</t>
    <phoneticPr fontId="6"/>
  </si>
  <si>
    <t>4～5</t>
    <phoneticPr fontId="6"/>
  </si>
  <si>
    <t>6～7</t>
    <phoneticPr fontId="6"/>
  </si>
  <si>
    <t>8～9</t>
    <phoneticPr fontId="6"/>
  </si>
  <si>
    <t>10～11</t>
    <phoneticPr fontId="6"/>
  </si>
  <si>
    <t>12～13</t>
    <phoneticPr fontId="6"/>
  </si>
  <si>
    <t>14～15</t>
    <phoneticPr fontId="6"/>
  </si>
  <si>
    <t>16～17</t>
    <phoneticPr fontId="6"/>
  </si>
  <si>
    <t>18～19</t>
    <phoneticPr fontId="6"/>
  </si>
  <si>
    <t>20～21</t>
    <phoneticPr fontId="6"/>
  </si>
  <si>
    <t>22～23</t>
    <phoneticPr fontId="6"/>
  </si>
  <si>
    <t>24～25</t>
    <phoneticPr fontId="6"/>
  </si>
  <si>
    <t>26～27</t>
    <phoneticPr fontId="6"/>
  </si>
  <si>
    <t>28～29</t>
    <phoneticPr fontId="6"/>
  </si>
  <si>
    <t>30～31</t>
    <phoneticPr fontId="6"/>
  </si>
  <si>
    <t>32～33</t>
    <phoneticPr fontId="6"/>
  </si>
  <si>
    <t>34～35</t>
    <phoneticPr fontId="6"/>
  </si>
  <si>
    <t>36～37</t>
    <phoneticPr fontId="6"/>
  </si>
  <si>
    <t>38～39</t>
    <phoneticPr fontId="6"/>
  </si>
  <si>
    <t>40～41</t>
    <phoneticPr fontId="6"/>
  </si>
  <si>
    <t xml:space="preserve">
↓②その日，学習する単元の数(0～2，予備)を入力</t>
    <rPh sb="5" eb="6">
      <t>ヒ</t>
    </rPh>
    <rPh sb="7" eb="9">
      <t>ガクシュウ</t>
    </rPh>
    <rPh sb="11" eb="13">
      <t>タンゲン</t>
    </rPh>
    <rPh sb="14" eb="15">
      <t>カズ</t>
    </rPh>
    <rPh sb="20" eb="22">
      <t>ヨビ</t>
    </rPh>
    <rPh sb="24" eb="26">
      <t>ニュウリョク</t>
    </rPh>
    <phoneticPr fontId="6"/>
  </si>
  <si>
    <t>③学習順(自動設定）</t>
    <rPh sb="1" eb="3">
      <t>ガクシュウ</t>
    </rPh>
    <rPh sb="3" eb="4">
      <t>ジュン</t>
    </rPh>
    <rPh sb="5" eb="7">
      <t>ジドウ</t>
    </rPh>
    <rPh sb="7" eb="9">
      <t>セッテイ</t>
    </rPh>
    <phoneticPr fontId="6"/>
  </si>
  <si>
    <t>③学習順（手動設定）</t>
    <rPh sb="1" eb="3">
      <t>ガクシュウ</t>
    </rPh>
    <rPh sb="3" eb="4">
      <t>ジュン</t>
    </rPh>
    <rPh sb="5" eb="7">
      <t>シュドウ</t>
    </rPh>
    <rPh sb="7" eb="9">
      <t>セッテイ</t>
    </rPh>
    <phoneticPr fontId="6"/>
  </si>
  <si>
    <t>①②③④を入力すると，⑤に要点ガイド・教材の学習ページが自動表示されます。</t>
    <rPh sb="5" eb="7">
      <t>ニュウリョク</t>
    </rPh>
    <rPh sb="13" eb="15">
      <t>ヨウテン</t>
    </rPh>
    <rPh sb="19" eb="21">
      <t>キョウザイ</t>
    </rPh>
    <rPh sb="22" eb="24">
      <t>ガクシュウ</t>
    </rPh>
    <rPh sb="28" eb="30">
      <t>ジドウ</t>
    </rPh>
    <rPh sb="30" eb="32">
      <t>ヒョウジ</t>
    </rPh>
    <phoneticPr fontId="6"/>
  </si>
  <si>
    <t>6～7</t>
  </si>
  <si>
    <t>8～9</t>
  </si>
  <si>
    <t>10～11</t>
  </si>
  <si>
    <t>12～13</t>
  </si>
  <si>
    <t>14～15</t>
  </si>
  <si>
    <t>16～17</t>
  </si>
  <si>
    <t>18～19</t>
  </si>
  <si>
    <t>20～21</t>
  </si>
  <si>
    <t>22～23</t>
  </si>
  <si>
    <t>24～25</t>
  </si>
  <si>
    <t>26～27</t>
  </si>
  <si>
    <t>28～29</t>
  </si>
  <si>
    <t>2～3</t>
  </si>
  <si>
    <t>4～5</t>
  </si>
  <si>
    <t>30～31</t>
  </si>
  <si>
    <t>32～33</t>
  </si>
  <si>
    <t>34～35</t>
  </si>
  <si>
    <t>36～37</t>
  </si>
  <si>
    <t>38～39</t>
  </si>
  <si>
    <t>40～41</t>
  </si>
  <si>
    <t>42～43</t>
  </si>
  <si>
    <t>44～45</t>
  </si>
  <si>
    <t>46～47</t>
  </si>
  <si>
    <t>48～49</t>
  </si>
  <si>
    <t>50～51</t>
  </si>
  <si>
    <t>52～53</t>
  </si>
  <si>
    <t>54～55</t>
  </si>
  <si>
    <t>56～57</t>
  </si>
  <si>
    <t>58～59</t>
  </si>
  <si>
    <t>60～61</t>
  </si>
  <si>
    <t>社会</t>
    <rPh sb="0" eb="2">
      <t>シャカイ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</si>
  <si>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</si>
  <si>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</si>
  <si>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英語</t>
    <rPh sb="0" eb="2">
      <t>エイゴ</t>
    </rPh>
    <phoneticPr fontId="1"/>
  </si>
  <si>
    <t>国語・社会・数学・理科・英語</t>
    <rPh sb="0" eb="2">
      <t>コクゴ</t>
    </rPh>
    <rPh sb="3" eb="5">
      <t>シャカイ</t>
    </rPh>
    <rPh sb="6" eb="8">
      <t>スウガク</t>
    </rPh>
    <rPh sb="9" eb="11">
      <t>リカ</t>
    </rPh>
    <rPh sb="12" eb="14">
      <t>エイゴ</t>
    </rPh>
    <phoneticPr fontId="1"/>
  </si>
  <si>
    <t>スタートスタディ</t>
    <phoneticPr fontId="1"/>
  </si>
  <si>
    <t>④前月までに学習済みの単元</t>
    <rPh sb="1" eb="3">
      <t>ゼンゲツ</t>
    </rPh>
    <rPh sb="6" eb="8">
      <t>ガクシュウ</t>
    </rPh>
    <rPh sb="8" eb="9">
      <t>ズ</t>
    </rPh>
    <rPh sb="11" eb="13">
      <t>タンゲン</t>
    </rPh>
    <phoneticPr fontId="6"/>
  </si>
  <si>
    <t>※20単元まで終了後は学習計画表の「スタートスタディ」の
　欄に「０」と表示されますので、手作業で消してください。</t>
    <rPh sb="3" eb="5">
      <t>タンゲン</t>
    </rPh>
    <rPh sb="7" eb="9">
      <t>シュウリョウ</t>
    </rPh>
    <rPh sb="9" eb="10">
      <t>ゴ</t>
    </rPh>
    <rPh sb="11" eb="13">
      <t>ガクシュウ</t>
    </rPh>
    <rPh sb="13" eb="15">
      <t>ケイカク</t>
    </rPh>
    <rPh sb="15" eb="16">
      <t>ヒョウ</t>
    </rPh>
    <rPh sb="30" eb="31">
      <t>ラン</t>
    </rPh>
    <rPh sb="36" eb="38">
      <t>ヒョウジ</t>
    </rPh>
    <rPh sb="45" eb="48">
      <t>テサギョウ</t>
    </rPh>
    <rPh sb="49" eb="50">
      <t>ケ</t>
    </rPh>
    <phoneticPr fontId="1"/>
  </si>
  <si>
    <t>①学習計画表を作る教材名(固定)</t>
    <rPh sb="9" eb="11">
      <t>キョウザイ</t>
    </rPh>
    <rPh sb="11" eb="12">
      <t>メイ</t>
    </rPh>
    <rPh sb="13" eb="15">
      <t>コテイ</t>
    </rPh>
    <phoneticPr fontId="6"/>
  </si>
  <si>
    <t>単元／回</t>
    <rPh sb="0" eb="2">
      <t>タンゲン</t>
    </rPh>
    <rPh sb="3" eb="4">
      <t>カイ</t>
    </rPh>
    <phoneticPr fontId="6"/>
  </si>
  <si>
    <t>58～61</t>
    <phoneticPr fontId="1"/>
  </si>
  <si>
    <t>62～65</t>
    <phoneticPr fontId="1"/>
  </si>
  <si>
    <t>66～69</t>
    <phoneticPr fontId="1"/>
  </si>
  <si>
    <t>70～75</t>
    <phoneticPr fontId="1"/>
  </si>
  <si>
    <t>76～79</t>
    <phoneticPr fontId="1"/>
  </si>
  <si>
    <t>80～83</t>
    <phoneticPr fontId="1"/>
  </si>
  <si>
    <t>84～87</t>
    <phoneticPr fontId="1"/>
  </si>
  <si>
    <t>英語以外(確認テスト含む)</t>
    <rPh sb="0" eb="2">
      <t>エイゴ</t>
    </rPh>
    <rPh sb="2" eb="4">
      <t>イガイ</t>
    </rPh>
    <rPh sb="5" eb="7">
      <t>カクニン</t>
    </rPh>
    <rPh sb="10" eb="11">
      <t>フク</t>
    </rPh>
    <phoneticPr fontId="1"/>
  </si>
  <si>
    <t>英語以外(確認テスト含まず)</t>
    <rPh sb="0" eb="2">
      <t>エイゴ</t>
    </rPh>
    <rPh sb="2" eb="4">
      <t>イガイ</t>
    </rPh>
    <rPh sb="5" eb="7">
      <t>カクニン</t>
    </rPh>
    <rPh sb="10" eb="11">
      <t>フク</t>
    </rPh>
    <phoneticPr fontId="1"/>
  </si>
  <si>
    <t>英語(確認テスト含まず)</t>
    <rPh sb="0" eb="2">
      <t>エイゴ</t>
    </rPh>
    <rPh sb="3" eb="5">
      <t>カクニン</t>
    </rPh>
    <rPh sb="8" eb="9">
      <t>フク</t>
    </rPh>
    <phoneticPr fontId="1"/>
  </si>
  <si>
    <t>70～73</t>
    <phoneticPr fontId="1"/>
  </si>
  <si>
    <t>88～91</t>
    <phoneticPr fontId="1"/>
  </si>
  <si>
    <t>88～93</t>
    <phoneticPr fontId="1"/>
  </si>
  <si>
    <t>英語(確認テスト含む)</t>
    <rPh sb="0" eb="2">
      <t>エイゴ</t>
    </rPh>
    <rPh sb="3" eb="5">
      <t>カクニン</t>
    </rPh>
    <rPh sb="8" eb="9">
      <t>フク</t>
    </rPh>
    <phoneticPr fontId="1"/>
  </si>
  <si>
    <t>62～63</t>
  </si>
  <si>
    <t>68～69</t>
  </si>
  <si>
    <t>※黄色アミは「確認テスト」を含んだページを表示しています。</t>
    <rPh sb="1" eb="3">
      <t>キイロ</t>
    </rPh>
    <rPh sb="7" eb="9">
      <t>カクニン</t>
    </rPh>
    <rPh sb="14" eb="15">
      <t>フク</t>
    </rPh>
    <rPh sb="21" eb="23">
      <t>ヒョウジ</t>
    </rPh>
    <phoneticPr fontId="1"/>
  </si>
  <si>
    <t>プレ</t>
    <phoneticPr fontId="1"/>
  </si>
  <si>
    <t>①左の表の「予定」らんに，行事や放課後の予定を入力する。</t>
    <rPh sb="1" eb="2">
      <t>ヒダリ</t>
    </rPh>
    <rPh sb="3" eb="4">
      <t>ヒョウ</t>
    </rPh>
    <rPh sb="6" eb="8">
      <t>ヨテイ</t>
    </rPh>
    <rPh sb="13" eb="15">
      <t>ギョウジ</t>
    </rPh>
    <rPh sb="16" eb="19">
      <t>ホウカゴ</t>
    </rPh>
    <rPh sb="20" eb="22">
      <t>ヨテイ</t>
    </rPh>
    <rPh sb="23" eb="25">
      <t>ニュウリョク</t>
    </rPh>
    <phoneticPr fontId="6"/>
  </si>
  <si>
    <t>②左の表の「単元数」らんに，その日学習する単元の数(0～2，予備)を入力する。</t>
    <rPh sb="1" eb="2">
      <t>ヒダリ</t>
    </rPh>
    <rPh sb="3" eb="4">
      <t>ヒョウ</t>
    </rPh>
    <rPh sb="6" eb="9">
      <t>タンゲンスウ</t>
    </rPh>
    <phoneticPr fontId="6"/>
  </si>
  <si>
    <t>　　１日の「単元数」は「１」が目安です。</t>
    <rPh sb="3" eb="4">
      <t>ニチ</t>
    </rPh>
    <rPh sb="6" eb="9">
      <t>タンゲンスウ</t>
    </rPh>
    <rPh sb="15" eb="17">
      <t>メヤス</t>
    </rPh>
    <phoneticPr fontId="6"/>
  </si>
  <si>
    <t>　　予定などで学習できない日は「０」と入力する。</t>
    <rPh sb="2" eb="4">
      <t>ヨテイ</t>
    </rPh>
    <rPh sb="7" eb="9">
      <t>ガクシュウ</t>
    </rPh>
    <rPh sb="13" eb="14">
      <t>ヒ</t>
    </rPh>
    <rPh sb="19" eb="21">
      <t>ニュウリョク</t>
    </rPh>
    <phoneticPr fontId="6"/>
  </si>
  <si>
    <t>　　夏休みなど，ふだんより多く１日に学習する場合は「２」と入力する。</t>
    <rPh sb="2" eb="4">
      <t>ナツヤス</t>
    </rPh>
    <rPh sb="13" eb="14">
      <t>オオ</t>
    </rPh>
    <rPh sb="18" eb="20">
      <t>ガクシュウ</t>
    </rPh>
    <rPh sb="22" eb="24">
      <t>バアイ</t>
    </rPh>
    <rPh sb="29" eb="31">
      <t>ニュウリョク</t>
    </rPh>
    <phoneticPr fontId="6"/>
  </si>
  <si>
    <t>　　予定から遅れたときに，追加で学習する日には「予備」と入力する。</t>
    <rPh sb="2" eb="4">
      <t>ヨテイ</t>
    </rPh>
    <rPh sb="6" eb="7">
      <t>オク</t>
    </rPh>
    <rPh sb="13" eb="15">
      <t>ツイカ</t>
    </rPh>
    <rPh sb="16" eb="18">
      <t>ガクシュウ</t>
    </rPh>
    <rPh sb="20" eb="21">
      <t>ヒ</t>
    </rPh>
    <rPh sb="24" eb="26">
      <t>ヨビ</t>
    </rPh>
    <rPh sb="28" eb="30">
      <t>ニュウリョク</t>
    </rPh>
    <phoneticPr fontId="6"/>
  </si>
  <si>
    <t>※下の設定に変更がなければ，これで計画表は完成です。</t>
    <rPh sb="1" eb="2">
      <t>シタ</t>
    </rPh>
    <rPh sb="3" eb="5">
      <t>セッテイ</t>
    </rPh>
    <rPh sb="6" eb="8">
      <t>ヘンコウ</t>
    </rPh>
    <rPh sb="17" eb="19">
      <t>ケイカク</t>
    </rPh>
    <rPh sb="19" eb="20">
      <t>ヒョウ</t>
    </rPh>
    <rPh sb="21" eb="23">
      <t>カンセイ</t>
    </rPh>
    <phoneticPr fontId="6"/>
  </si>
  <si>
    <t>→「とちゅうの単元から始める方法」の説明は，見本②へ</t>
    <rPh sb="14" eb="16">
      <t>ホウホウ</t>
    </rPh>
    <rPh sb="18" eb="20">
      <t>セツメイ</t>
    </rPh>
    <rPh sb="22" eb="24">
      <t>ミホン</t>
    </rPh>
    <phoneticPr fontId="6"/>
  </si>
  <si>
    <t>　　(基本設定は，どの教科も単元１から始まります）</t>
    <rPh sb="3" eb="5">
      <t>キホン</t>
    </rPh>
    <rPh sb="5" eb="7">
      <t>セッテイ</t>
    </rPh>
    <rPh sb="11" eb="13">
      <t>キョウカ</t>
    </rPh>
    <rPh sb="14" eb="16">
      <t>タンゲン</t>
    </rPh>
    <rPh sb="19" eb="20">
      <t>ハジ</t>
    </rPh>
    <phoneticPr fontId="6"/>
  </si>
  <si>
    <t>→「教科の学習順の変更方法」の説明は，見本③へ</t>
    <rPh sb="11" eb="13">
      <t>ホウホウ</t>
    </rPh>
    <rPh sb="15" eb="17">
      <t>セツメイ</t>
    </rPh>
    <rPh sb="19" eb="21">
      <t>ミホン</t>
    </rPh>
    <phoneticPr fontId="6"/>
  </si>
  <si>
    <t>　　（基本設定は，国→社→数→理→英の順番です）</t>
    <rPh sb="3" eb="5">
      <t>キホン</t>
    </rPh>
    <rPh sb="5" eb="7">
      <t>セッテイ</t>
    </rPh>
    <rPh sb="9" eb="10">
      <t>コク</t>
    </rPh>
    <rPh sb="11" eb="12">
      <t>シャ</t>
    </rPh>
    <rPh sb="13" eb="14">
      <t>スウ</t>
    </rPh>
    <rPh sb="15" eb="16">
      <t>リ</t>
    </rPh>
    <rPh sb="17" eb="18">
      <t>エイ</t>
    </rPh>
    <rPh sb="19" eb="21">
      <t>ジュンバン</t>
    </rPh>
    <phoneticPr fontId="6"/>
  </si>
  <si>
    <t>とちゅうの単元から始める場合，下の「学習済み単元」に入力が必要</t>
    <rPh sb="5" eb="7">
      <t>タンゲン</t>
    </rPh>
    <rPh sb="9" eb="10">
      <t>ハジ</t>
    </rPh>
    <rPh sb="12" eb="14">
      <t>バアイ</t>
    </rPh>
    <rPh sb="15" eb="16">
      <t>シタ</t>
    </rPh>
    <rPh sb="18" eb="20">
      <t>ガクシュウ</t>
    </rPh>
    <rPh sb="20" eb="21">
      <t>ズ</t>
    </rPh>
    <rPh sb="22" eb="24">
      <t>タンゲン</t>
    </rPh>
    <rPh sb="26" eb="28">
      <t>ニュウリョク</t>
    </rPh>
    <rPh sb="29" eb="31">
      <t>ヒツヨウ</t>
    </rPh>
    <phoneticPr fontId="6"/>
  </si>
  <si>
    <t>例）先月，国語が単元５まで終わってい</t>
    <rPh sb="0" eb="1">
      <t>レイ</t>
    </rPh>
    <rPh sb="2" eb="4">
      <t>センゲツ</t>
    </rPh>
    <rPh sb="5" eb="7">
      <t>コクゴ</t>
    </rPh>
    <rPh sb="8" eb="10">
      <t>タンゲン</t>
    </rPh>
    <rPh sb="13" eb="14">
      <t>オ</t>
    </rPh>
    <phoneticPr fontId="6"/>
  </si>
  <si>
    <t>　　れば，表から単元Noは５。国語のらん</t>
    <rPh sb="5" eb="6">
      <t>ヒョウ</t>
    </rPh>
    <rPh sb="8" eb="10">
      <t>タンゲン</t>
    </rPh>
    <rPh sb="15" eb="17">
      <t>コクゴ</t>
    </rPh>
    <phoneticPr fontId="6"/>
  </si>
  <si>
    <t>　　に「５」と入力</t>
    <rPh sb="7" eb="9">
      <t>ニュウリョク</t>
    </rPh>
    <phoneticPr fontId="6"/>
  </si>
  <si>
    <t>教科の学習順を，国→社→数→理→英のくり返しから変更する場合，</t>
    <rPh sb="0" eb="2">
      <t>キョウカ</t>
    </rPh>
    <rPh sb="3" eb="6">
      <t>ガクシュウジュン</t>
    </rPh>
    <rPh sb="8" eb="9">
      <t>コク</t>
    </rPh>
    <rPh sb="10" eb="11">
      <t>シャ</t>
    </rPh>
    <rPh sb="12" eb="13">
      <t>スウ</t>
    </rPh>
    <rPh sb="14" eb="15">
      <t>リ</t>
    </rPh>
    <rPh sb="16" eb="17">
      <t>エイ</t>
    </rPh>
    <rPh sb="20" eb="21">
      <t>カエ</t>
    </rPh>
    <rPh sb="24" eb="26">
      <t>ヘンコウ</t>
    </rPh>
    <rPh sb="28" eb="30">
      <t>バアイ</t>
    </rPh>
    <phoneticPr fontId="6"/>
  </si>
  <si>
    <t>例１）英→数→国→理→社のように，単純なくり返しなら，「学習順（自動設定）」に入力。</t>
    <rPh sb="0" eb="1">
      <t>レイ</t>
    </rPh>
    <rPh sb="3" eb="4">
      <t>エイ</t>
    </rPh>
    <rPh sb="5" eb="6">
      <t>スウ</t>
    </rPh>
    <rPh sb="7" eb="8">
      <t>コク</t>
    </rPh>
    <rPh sb="9" eb="10">
      <t>リ</t>
    </rPh>
    <rPh sb="11" eb="12">
      <t>シャ</t>
    </rPh>
    <rPh sb="17" eb="19">
      <t>タンジュン</t>
    </rPh>
    <rPh sb="22" eb="23">
      <t>カエ</t>
    </rPh>
    <rPh sb="28" eb="30">
      <t>ガクシュウ</t>
    </rPh>
    <rPh sb="30" eb="31">
      <t>ジュン</t>
    </rPh>
    <rPh sb="32" eb="34">
      <t>ジドウ</t>
    </rPh>
    <rPh sb="34" eb="36">
      <t>セッテイ</t>
    </rPh>
    <rPh sb="39" eb="41">
      <t>ニュウリョク</t>
    </rPh>
    <phoneticPr fontId="6"/>
  </si>
  <si>
    <t>例２）国→国→社→数→数→理→英→英のように，単純なくり返しでない場合は，「学習</t>
    <rPh sb="0" eb="1">
      <t>レイ</t>
    </rPh>
    <rPh sb="3" eb="4">
      <t>コク</t>
    </rPh>
    <rPh sb="5" eb="6">
      <t>コク</t>
    </rPh>
    <rPh sb="7" eb="8">
      <t>シャ</t>
    </rPh>
    <rPh sb="9" eb="10">
      <t>スウ</t>
    </rPh>
    <rPh sb="11" eb="12">
      <t>スウ</t>
    </rPh>
    <rPh sb="13" eb="14">
      <t>リ</t>
    </rPh>
    <rPh sb="15" eb="16">
      <t>エイ</t>
    </rPh>
    <rPh sb="17" eb="18">
      <t>エイ</t>
    </rPh>
    <rPh sb="23" eb="25">
      <t>タンジュン</t>
    </rPh>
    <rPh sb="28" eb="29">
      <t>カエ</t>
    </rPh>
    <rPh sb="33" eb="35">
      <t>バアイ</t>
    </rPh>
    <rPh sb="38" eb="40">
      <t>ガクシュウ</t>
    </rPh>
    <phoneticPr fontId="6"/>
  </si>
  <si>
    <r>
      <t>※入力の際は「国」のように略さず，「国語」と入力ください。</t>
    </r>
    <r>
      <rPr>
        <b/>
        <sz val="11"/>
        <rFont val="ＭＳ Ｐゴシック"/>
        <family val="3"/>
        <charset val="128"/>
      </rPr>
      <t>エラーが出ます。</t>
    </r>
    <rPh sb="1" eb="3">
      <t>ニュウリョク</t>
    </rPh>
    <rPh sb="4" eb="5">
      <t>サイ</t>
    </rPh>
    <rPh sb="7" eb="8">
      <t>コク</t>
    </rPh>
    <rPh sb="13" eb="14">
      <t>リャク</t>
    </rPh>
    <rPh sb="18" eb="19">
      <t>コク</t>
    </rPh>
    <rPh sb="19" eb="20">
      <t>ゴ</t>
    </rPh>
    <rPh sb="22" eb="24">
      <t>ニュウリョク</t>
    </rPh>
    <rPh sb="33" eb="34">
      <t>デ</t>
    </rPh>
    <phoneticPr fontId="6"/>
  </si>
  <si>
    <t>学習順(自動設定）</t>
    <rPh sb="0" eb="2">
      <t>ガクシュウ</t>
    </rPh>
    <rPh sb="2" eb="3">
      <t>ジュン</t>
    </rPh>
    <rPh sb="4" eb="6">
      <t>ジドウ</t>
    </rPh>
    <rPh sb="6" eb="8">
      <t>セッテイ</t>
    </rPh>
    <phoneticPr fontId="6"/>
  </si>
  <si>
    <t>使い方：予定入力</t>
    <rPh sb="0" eb="1">
      <t>ツカ</t>
    </rPh>
    <rPh sb="2" eb="3">
      <t>カタ</t>
    </rPh>
    <rPh sb="4" eb="6">
      <t>ヨテイ</t>
    </rPh>
    <rPh sb="6" eb="8">
      <t>ニュウリョク</t>
    </rPh>
    <phoneticPr fontId="1"/>
  </si>
  <si>
    <t>　　単元Noを入力ください。</t>
    <phoneticPr fontId="6"/>
  </si>
  <si>
    <t>体育大会</t>
    <rPh sb="0" eb="2">
      <t>タイイク</t>
    </rPh>
    <rPh sb="2" eb="4">
      <t>タイカイ</t>
    </rPh>
    <phoneticPr fontId="1"/>
  </si>
  <si>
    <t>※先月までに学習したプレスタディの</t>
    <phoneticPr fontId="6"/>
  </si>
  <si>
    <t>→単元Noは「プレスタディ全体目次」</t>
    <rPh sb="1" eb="3">
      <t>タンゲン</t>
    </rPh>
    <rPh sb="13" eb="15">
      <t>ゼンタイ</t>
    </rPh>
    <rPh sb="15" eb="17">
      <t>モクジ</t>
    </rPh>
    <phoneticPr fontId="6"/>
  </si>
  <si>
    <t>　 (右の表)で確認ください。</t>
    <rPh sb="8" eb="10">
      <t>カクニン</t>
    </rPh>
    <phoneticPr fontId="6"/>
  </si>
  <si>
    <t>使い方：教科の学習順の変更</t>
    <rPh sb="0" eb="1">
      <t>ツカ</t>
    </rPh>
    <rPh sb="2" eb="3">
      <t>カタ</t>
    </rPh>
    <rPh sb="4" eb="6">
      <t>キョウカ</t>
    </rPh>
    <rPh sb="7" eb="9">
      <t>ガクシュウ</t>
    </rPh>
    <rPh sb="9" eb="10">
      <t>ジュン</t>
    </rPh>
    <rPh sb="11" eb="13">
      <t>ヘンコウ</t>
    </rPh>
    <phoneticPr fontId="1"/>
  </si>
  <si>
    <t>　　　順(手動設定)」で自由に入力できます。</t>
    <phoneticPr fontId="6"/>
  </si>
  <si>
    <t>※この見本は上の例２を入力した状態です。</t>
    <rPh sb="3" eb="5">
      <t>ミホン</t>
    </rPh>
    <rPh sb="6" eb="7">
      <t>ウエ</t>
    </rPh>
    <rPh sb="8" eb="9">
      <t>レイ</t>
    </rPh>
    <rPh sb="11" eb="13">
      <t>ニュウリョク</t>
    </rPh>
    <rPh sb="15" eb="17">
      <t>ジョウタイ</t>
    </rPh>
    <phoneticPr fontId="1"/>
  </si>
  <si>
    <t>使い方：途中の単元から始める</t>
    <rPh sb="0" eb="1">
      <t>ツカ</t>
    </rPh>
    <rPh sb="2" eb="3">
      <t>カタ</t>
    </rPh>
    <rPh sb="4" eb="6">
      <t>トチュウ</t>
    </rPh>
    <rPh sb="7" eb="9">
      <t>タンゲン</t>
    </rPh>
    <rPh sb="11" eb="12">
      <t>ハジ</t>
    </rPh>
    <phoneticPr fontId="1"/>
  </si>
  <si>
    <t>要点ガイド・各教材の学習ページ</t>
    <rPh sb="0" eb="2">
      <t>ヨウテン</t>
    </rPh>
    <rPh sb="6" eb="7">
      <t>カク</t>
    </rPh>
    <rPh sb="7" eb="9">
      <t>キョウザイ</t>
    </rPh>
    <phoneticPr fontId="6"/>
  </si>
  <si>
    <t>前月までに学習済みの単元</t>
    <rPh sb="0" eb="2">
      <t>ゼンゲツ</t>
    </rPh>
    <rPh sb="5" eb="7">
      <t>ガクシュウ</t>
    </rPh>
    <rPh sb="7" eb="8">
      <t>ズ</t>
    </rPh>
    <rPh sb="10" eb="12">
      <t>タンゲン</t>
    </rPh>
    <phoneticPr fontId="6"/>
  </si>
  <si>
    <t>学習順（手動設定）</t>
    <rPh sb="0" eb="2">
      <t>ガクシュウ</t>
    </rPh>
    <rPh sb="2" eb="3">
      <t>ジュン</t>
    </rPh>
    <rPh sb="4" eb="6">
      <t>シュドウ</t>
    </rPh>
    <rPh sb="6" eb="8">
      <t>セッテイ</t>
    </rPh>
    <phoneticPr fontId="6"/>
  </si>
  <si>
    <t>※巻末の「特集①～⑤」は表示に含んでいません。必要に応じて計画表内に直接入力してください。</t>
    <rPh sb="1" eb="3">
      <t>カンマツ</t>
    </rPh>
    <rPh sb="5" eb="7">
      <t>トクシュウ</t>
    </rPh>
    <rPh sb="12" eb="14">
      <t>ヒョウジ</t>
    </rPh>
    <rPh sb="15" eb="16">
      <t>フク</t>
    </rPh>
    <rPh sb="23" eb="25">
      <t>ヒツヨウ</t>
    </rPh>
    <rPh sb="26" eb="27">
      <t>オウ</t>
    </rPh>
    <rPh sb="29" eb="31">
      <t>ケイカク</t>
    </rPh>
    <rPh sb="31" eb="32">
      <t>ヒョウ</t>
    </rPh>
    <rPh sb="32" eb="33">
      <t>ナイ</t>
    </rPh>
    <rPh sb="34" eb="36">
      <t>チョクセツ</t>
    </rPh>
    <rPh sb="36" eb="38">
      <t>ニュウリョク</t>
    </rPh>
    <phoneticPr fontId="1"/>
  </si>
  <si>
    <t>予備</t>
    <rPh sb="0" eb="2">
      <t>ヨビ</t>
    </rPh>
    <phoneticPr fontId="1"/>
  </si>
  <si>
    <t>中間テスト</t>
  </si>
  <si>
    <t>スタプロシリーズ目次</t>
    <phoneticPr fontId="6"/>
  </si>
  <si>
    <t>STEP UPシリーズ</t>
    <phoneticPr fontId="1"/>
  </si>
  <si>
    <t>ぷちスタ</t>
    <phoneticPr fontId="6"/>
  </si>
  <si>
    <t>キースタディ</t>
    <phoneticPr fontId="1"/>
  </si>
  <si>
    <t>プレスタディ</t>
    <phoneticPr fontId="6"/>
  </si>
  <si>
    <t>コアスタディ</t>
    <phoneticPr fontId="1"/>
  </si>
  <si>
    <t>ライト</t>
    <phoneticPr fontId="1"/>
  </si>
  <si>
    <t>ベーシック</t>
    <phoneticPr fontId="6"/>
  </si>
  <si>
    <t>スタンダード</t>
    <phoneticPr fontId="6"/>
  </si>
  <si>
    <t>トライアル</t>
    <phoneticPr fontId="6"/>
  </si>
  <si>
    <t>4～7</t>
    <phoneticPr fontId="1"/>
  </si>
  <si>
    <t>8～11</t>
    <phoneticPr fontId="1"/>
  </si>
  <si>
    <t>12～15</t>
    <phoneticPr fontId="1"/>
  </si>
  <si>
    <t>16～21</t>
    <phoneticPr fontId="1"/>
  </si>
  <si>
    <t>16～19</t>
    <phoneticPr fontId="1"/>
  </si>
  <si>
    <t>22～25</t>
    <phoneticPr fontId="1"/>
  </si>
  <si>
    <t>26～29</t>
    <phoneticPr fontId="1"/>
  </si>
  <si>
    <t>30～33</t>
    <phoneticPr fontId="1"/>
  </si>
  <si>
    <t>34～39</t>
    <phoneticPr fontId="1"/>
  </si>
  <si>
    <t>34～37</t>
    <phoneticPr fontId="1"/>
  </si>
  <si>
    <t>40～43</t>
    <phoneticPr fontId="1"/>
  </si>
  <si>
    <t>44～47</t>
    <phoneticPr fontId="1"/>
  </si>
  <si>
    <t>48～51</t>
    <phoneticPr fontId="1"/>
  </si>
  <si>
    <t>24～25</t>
    <phoneticPr fontId="1"/>
  </si>
  <si>
    <t>52～57</t>
    <phoneticPr fontId="1"/>
  </si>
  <si>
    <t>52～55</t>
    <phoneticPr fontId="1"/>
  </si>
  <si>
    <t>「要点ガイド」　学習内容一覧表</t>
    <rPh sb="1" eb="3">
      <t>ヨウテン</t>
    </rPh>
    <rPh sb="8" eb="10">
      <t>ガクシュウ</t>
    </rPh>
    <rPh sb="10" eb="12">
      <t>ナイヨウ</t>
    </rPh>
    <rPh sb="12" eb="14">
      <t>イチラン</t>
    </rPh>
    <rPh sb="14" eb="15">
      <t>ヒョウ</t>
    </rPh>
    <phoneticPr fontId="6"/>
  </si>
  <si>
    <t>章</t>
    <rPh sb="0" eb="1">
      <t>ショウ</t>
    </rPh>
    <phoneticPr fontId="6"/>
  </si>
  <si>
    <t>単元</t>
    <rPh sb="0" eb="2">
      <t>タンゲン</t>
    </rPh>
    <phoneticPr fontId="6"/>
  </si>
  <si>
    <t>学習内容</t>
    <rPh sb="0" eb="2">
      <t>ガクシュウ</t>
    </rPh>
    <rPh sb="2" eb="4">
      <t>ナイヨウ</t>
    </rPh>
    <phoneticPr fontId="6"/>
  </si>
  <si>
    <t>編</t>
    <rPh sb="0" eb="1">
      <t>ヘン</t>
    </rPh>
    <phoneticPr fontId="6"/>
  </si>
  <si>
    <t>地理</t>
    <rPh sb="0" eb="2">
      <t>チリ</t>
    </rPh>
    <phoneticPr fontId="6"/>
  </si>
  <si>
    <t>１　年</t>
    <rPh sb="2" eb="3">
      <t>ネン</t>
    </rPh>
    <phoneticPr fontId="6"/>
  </si>
  <si>
    <t>植物のなかま</t>
  </si>
  <si>
    <t>　　　　　　　　　　　　 　１　　　　・　　　　２　　年　　　　　　　　</t>
    <rPh sb="27" eb="28">
      <t>ネン</t>
    </rPh>
    <phoneticPr fontId="6"/>
  </si>
  <si>
    <t>一般動詞②（過去）</t>
  </si>
  <si>
    <t>代名詞</t>
  </si>
  <si>
    <t>形容詞／副詞</t>
  </si>
  <si>
    <t>火山と地震</t>
  </si>
  <si>
    <t>前置詞</t>
  </si>
  <si>
    <t>地層と過去のようす</t>
  </si>
  <si>
    <t>疑問詞で始まる疑問文</t>
  </si>
  <si>
    <t>２　年</t>
  </si>
  <si>
    <t>命令文</t>
  </si>
  <si>
    <t>接続詞①／There is[are] ～.</t>
  </si>
  <si>
    <t>いろいろな文①</t>
  </si>
  <si>
    <t>歴史</t>
    <rPh sb="0" eb="2">
      <t>レキシ</t>
    </rPh>
    <phoneticPr fontId="6"/>
  </si>
  <si>
    <t>未来の文</t>
  </si>
  <si>
    <t>助動詞</t>
  </si>
  <si>
    <t>不定詞①</t>
  </si>
  <si>
    <t>呼吸・血液の循環・排出のしくみ</t>
  </si>
  <si>
    <t>動名詞</t>
  </si>
  <si>
    <t>気象観測と空気中の水蒸気</t>
  </si>
  <si>
    <t>接続詞②</t>
  </si>
  <si>
    <t>天気の変化</t>
  </si>
  <si>
    <t>比較①</t>
  </si>
  <si>
    <t>電流の性質</t>
  </si>
  <si>
    <t>比較②</t>
  </si>
  <si>
    <t>電流のはたらき</t>
  </si>
  <si>
    <t>【特別単元】会話表現①</t>
  </si>
  <si>
    <t>３　年</t>
    <rPh sb="2" eb="3">
      <t>ネン</t>
    </rPh>
    <phoneticPr fontId="6"/>
  </si>
  <si>
    <t>　　　３　　　年　　　　　　</t>
    <rPh sb="7" eb="8">
      <t>トシ</t>
    </rPh>
    <phoneticPr fontId="6"/>
  </si>
  <si>
    <t>受け身</t>
  </si>
  <si>
    <t>現在完了①</t>
  </si>
  <si>
    <t>公民</t>
    <rPh sb="0" eb="2">
      <t>コウミン</t>
    </rPh>
    <phoneticPr fontId="6"/>
  </si>
  <si>
    <t>現在完了②</t>
  </si>
  <si>
    <t>不定詞②</t>
  </si>
  <si>
    <t>不定詞③</t>
  </si>
  <si>
    <t>いろいろなエネルギー</t>
  </si>
  <si>
    <t>いろいろな文②</t>
  </si>
  <si>
    <t>天体の動きと地球の自転・公転</t>
  </si>
  <si>
    <t>分詞</t>
  </si>
  <si>
    <t>太陽系と惑星</t>
  </si>
  <si>
    <t>関係代名詞</t>
  </si>
  <si>
    <t>【特別単元】会話表現②</t>
  </si>
  <si>
    <t>12～14</t>
  </si>
  <si>
    <t>20～22</t>
  </si>
  <si>
    <t>28～30</t>
  </si>
  <si>
    <t>64～66</t>
  </si>
  <si>
    <t>70～71</t>
  </si>
  <si>
    <t>世界の姿</t>
    <rPh sb="3" eb="4">
      <t>スガタ</t>
    </rPh>
    <phoneticPr fontId="3"/>
  </si>
  <si>
    <t>日本の姿</t>
  </si>
  <si>
    <t>世界各地の人々の生活と環境　</t>
    <rPh sb="0" eb="2">
      <t>セカイ</t>
    </rPh>
    <rPh sb="2" eb="4">
      <t>カクチ</t>
    </rPh>
    <rPh sb="5" eb="7">
      <t>ヒトビト</t>
    </rPh>
    <rPh sb="8" eb="10">
      <t>セイカツ</t>
    </rPh>
    <rPh sb="11" eb="13">
      <t>カンキョウ</t>
    </rPh>
    <phoneticPr fontId="3"/>
  </si>
  <si>
    <t>ヨーロッパ人との出会いと全国統一</t>
  </si>
  <si>
    <t>二度の世界大戦と日本</t>
    <rPh sb="0" eb="2">
      <t>ニド</t>
    </rPh>
    <rPh sb="3" eb="5">
      <t>セカイ</t>
    </rPh>
    <rPh sb="5" eb="7">
      <t>タイセン</t>
    </rPh>
    <rPh sb="8" eb="10">
      <t>ニホン</t>
    </rPh>
    <phoneticPr fontId="2"/>
  </si>
  <si>
    <t>現代の日本と世界</t>
    <rPh sb="0" eb="2">
      <t>ゲンダイ</t>
    </rPh>
    <rPh sb="3" eb="5">
      <t>ニホン</t>
    </rPh>
    <rPh sb="6" eb="8">
      <t>セカイ</t>
    </rPh>
    <phoneticPr fontId="2"/>
  </si>
  <si>
    <t>地方自治</t>
    <rPh sb="0" eb="2">
      <t>チホウ</t>
    </rPh>
    <rPh sb="2" eb="4">
      <t>ジチ</t>
    </rPh>
    <phoneticPr fontId="13"/>
  </si>
  <si>
    <t>１・２年シリーズ</t>
  </si>
  <si>
    <t>メモらん（文章コメントをこの部分に記入できます）</t>
    <rPh sb="5" eb="6">
      <t>ブン</t>
    </rPh>
    <rPh sb="6" eb="7">
      <t>ショウ</t>
    </rPh>
    <rPh sb="14" eb="16">
      <t>ブブン</t>
    </rPh>
    <rPh sb="17" eb="19">
      <t>キニュウ</t>
    </rPh>
    <phoneticPr fontId="6"/>
  </si>
  <si>
    <t>64～65</t>
  </si>
  <si>
    <t>スタプロ　学習スケジュール作成</t>
    <phoneticPr fontId="6"/>
  </si>
  <si>
    <t>学習内容・
目次</t>
    <rPh sb="0" eb="2">
      <t>ガクシュウ</t>
    </rPh>
    <rPh sb="2" eb="4">
      <t>ナイヨウ</t>
    </rPh>
    <rPh sb="6" eb="8">
      <t>モクジ</t>
    </rPh>
    <phoneticPr fontId="1"/>
  </si>
  <si>
    <t>①見本を見る</t>
    <rPh sb="1" eb="3">
      <t>ミホン</t>
    </rPh>
    <rPh sb="4" eb="5">
      <t>ミ</t>
    </rPh>
    <phoneticPr fontId="6"/>
  </si>
  <si>
    <t>　まず，実際に学習計画を入力した「見本①～③」のページで，使用方法をご確認ください。</t>
    <phoneticPr fontId="6"/>
  </si>
  <si>
    <t>　下の「見本①」へのリンクをクリックください。</t>
    <rPh sb="1" eb="2">
      <t>シタ</t>
    </rPh>
    <rPh sb="4" eb="6">
      <t>ミホン</t>
    </rPh>
    <phoneticPr fontId="6"/>
  </si>
  <si>
    <t>　「見本①～③」のページの「「はじめに」の画面へ戻る」をクリックすると，このページに戻れます。</t>
    <rPh sb="2" eb="4">
      <t>ミホン</t>
    </rPh>
    <rPh sb="21" eb="23">
      <t>ガメン</t>
    </rPh>
    <rPh sb="24" eb="25">
      <t>モド</t>
    </rPh>
    <rPh sb="42" eb="43">
      <t>モド</t>
    </rPh>
    <phoneticPr fontId="6"/>
  </si>
  <si>
    <t>②予定を入力する</t>
    <rPh sb="1" eb="3">
      <t>ヨテイ</t>
    </rPh>
    <rPh sb="4" eb="6">
      <t>ニュウリョク</t>
    </rPh>
    <phoneticPr fontId="6"/>
  </si>
  <si>
    <t>　下のリンクから学習計画を入力する月を選び，「見本①～③」の説明を参考に，予定を入力ください。</t>
    <phoneticPr fontId="6"/>
  </si>
  <si>
    <t>2026年</t>
    <rPh sb="4" eb="5">
      <t>ネン</t>
    </rPh>
    <phoneticPr fontId="6"/>
  </si>
  <si>
    <t>　印刷される計画表内の列の幅の変更や削除，挿入などは自由に調整可能です。</t>
    <rPh sb="1" eb="3">
      <t>インサツ</t>
    </rPh>
    <rPh sb="6" eb="8">
      <t>ケイカク</t>
    </rPh>
    <rPh sb="8" eb="9">
      <t>ヒョウ</t>
    </rPh>
    <rPh sb="9" eb="10">
      <t>ナイ</t>
    </rPh>
    <rPh sb="11" eb="12">
      <t>レツ</t>
    </rPh>
    <rPh sb="13" eb="14">
      <t>ハバ</t>
    </rPh>
    <rPh sb="15" eb="17">
      <t>ヘンコウ</t>
    </rPh>
    <rPh sb="18" eb="20">
      <t>サクジョ</t>
    </rPh>
    <rPh sb="21" eb="23">
      <t>ソウニュウ</t>
    </rPh>
    <rPh sb="26" eb="28">
      <t>ジユウ</t>
    </rPh>
    <rPh sb="29" eb="31">
      <t>チョウセイ</t>
    </rPh>
    <rPh sb="31" eb="33">
      <t>カノウ</t>
    </rPh>
    <phoneticPr fontId="6"/>
  </si>
  <si>
    <t>　印刷した後，表のチェックらんに学習した結果などを記入できます。検印らんとしてもご使用できます。</t>
    <phoneticPr fontId="6"/>
  </si>
  <si>
    <t>　正しく計画表が表示されない場合，何かの操作で計算式がエラーになった可能性があります。</t>
    <phoneticPr fontId="6"/>
  </si>
  <si>
    <t>　もう一度このファイルをホームページからダウンロードいただき，予定を再入力ください。</t>
    <rPh sb="34" eb="37">
      <t>サイニュウリョク</t>
    </rPh>
    <phoneticPr fontId="6"/>
  </si>
  <si>
    <t>１・２年シリーズ５教科の毎月の学習計画を入力し，計画表を印刷できます。</t>
    <rPh sb="3" eb="4">
      <t>ネン</t>
    </rPh>
    <phoneticPr fontId="6"/>
  </si>
  <si>
    <t>2027年</t>
    <rPh sb="4" eb="5">
      <t>ネン</t>
    </rPh>
    <phoneticPr fontId="6"/>
  </si>
  <si>
    <t>３単元/日</t>
    <rPh sb="1" eb="3">
      <t>タンゲン</t>
    </rPh>
    <rPh sb="4" eb="5">
      <t>ヒ</t>
    </rPh>
    <phoneticPr fontId="6"/>
  </si>
  <si>
    <t>漢字
　　・語句</t>
    <rPh sb="0" eb="2">
      <t>カンジ</t>
    </rPh>
    <rPh sb="6" eb="8">
      <t>ゴク</t>
    </rPh>
    <phoneticPr fontId="6"/>
  </si>
  <si>
    <t>漢字を学ぼう</t>
  </si>
  <si>
    <t>正の数・負の数①</t>
    <rPh sb="0" eb="1">
      <t>セイ</t>
    </rPh>
    <rPh sb="2" eb="3">
      <t>スウ</t>
    </rPh>
    <rPh sb="4" eb="5">
      <t>フ</t>
    </rPh>
    <rPh sb="6" eb="7">
      <t>スウ</t>
    </rPh>
    <phoneticPr fontId="5"/>
  </si>
  <si>
    <t>be動詞(現在・過去)</t>
  </si>
  <si>
    <t>熟語を学ぼう</t>
  </si>
  <si>
    <t>正の数・負の数②</t>
    <rPh sb="0" eb="1">
      <t>セイ</t>
    </rPh>
    <rPh sb="2" eb="3">
      <t>スウ</t>
    </rPh>
    <rPh sb="4" eb="5">
      <t>フ</t>
    </rPh>
    <rPh sb="6" eb="7">
      <t>スウ</t>
    </rPh>
    <phoneticPr fontId="5"/>
  </si>
  <si>
    <t>動物のなかま</t>
    <rPh sb="0" eb="2">
      <t>ドウブツ</t>
    </rPh>
    <phoneticPr fontId="2"/>
  </si>
  <si>
    <t>一般動詞①（現在）</t>
  </si>
  <si>
    <t>語句を学ぼう</t>
  </si>
  <si>
    <t>文字と式</t>
    <rPh sb="0" eb="2">
      <t>モジ</t>
    </rPh>
    <rPh sb="3" eb="4">
      <t>シキ</t>
    </rPh>
    <phoneticPr fontId="5"/>
  </si>
  <si>
    <t>物質の区別、気体の性質</t>
    <rPh sb="0" eb="2">
      <t>ブッシツ</t>
    </rPh>
    <rPh sb="3" eb="5">
      <t>クベツ</t>
    </rPh>
    <rPh sb="6" eb="8">
      <t>キタイ</t>
    </rPh>
    <phoneticPr fontId="2"/>
  </si>
  <si>
    <t>現代文</t>
    <rPh sb="0" eb="2">
      <t>ゲンダイ</t>
    </rPh>
    <rPh sb="2" eb="3">
      <t>ブン</t>
    </rPh>
    <phoneticPr fontId="6"/>
  </si>
  <si>
    <t>文脈で語句の意味を考えよう</t>
    <rPh sb="0" eb="2">
      <t>ブンミャク</t>
    </rPh>
    <rPh sb="3" eb="5">
      <t>ゴク</t>
    </rPh>
    <rPh sb="6" eb="8">
      <t>イミ</t>
    </rPh>
    <rPh sb="9" eb="10">
      <t>カンガ</t>
    </rPh>
    <phoneticPr fontId="2"/>
  </si>
  <si>
    <t>アジア州　</t>
    <rPh sb="3" eb="4">
      <t>シュウ</t>
    </rPh>
    <phoneticPr fontId="2"/>
  </si>
  <si>
    <t>方程式①</t>
    <rPh sb="0" eb="3">
      <t>ホウテイシキ</t>
    </rPh>
    <phoneticPr fontId="5"/>
  </si>
  <si>
    <t>水溶液の性質</t>
    <rPh sb="0" eb="3">
      <t>スイヨウエキ</t>
    </rPh>
    <phoneticPr fontId="2"/>
  </si>
  <si>
    <t>進行形(現在・過去)</t>
  </si>
  <si>
    <t>展開をとらえよう</t>
    <rPh sb="0" eb="2">
      <t>テンカイ</t>
    </rPh>
    <phoneticPr fontId="2"/>
  </si>
  <si>
    <t>ヨーロッパ州、アフリカ州</t>
    <rPh sb="5" eb="6">
      <t>シュウ</t>
    </rPh>
    <rPh sb="11" eb="12">
      <t>シュウ</t>
    </rPh>
    <phoneticPr fontId="2"/>
  </si>
  <si>
    <t>方程式②</t>
    <rPh sb="0" eb="3">
      <t>ホウテイシキ</t>
    </rPh>
    <phoneticPr fontId="5"/>
  </si>
  <si>
    <t>物質の状態変化</t>
    <rPh sb="0" eb="2">
      <t>ブッシツ</t>
    </rPh>
    <rPh sb="3" eb="5">
      <t>ジョウタイ</t>
    </rPh>
    <rPh sb="5" eb="7">
      <t>ヘンカ</t>
    </rPh>
    <phoneticPr fontId="2"/>
  </si>
  <si>
    <t>名詞／a、 an、 the</t>
  </si>
  <si>
    <t>心情をとらえよう</t>
    <rPh sb="0" eb="2">
      <t>シンジョウ</t>
    </rPh>
    <phoneticPr fontId="2"/>
  </si>
  <si>
    <t>北アメリカ州、南アメリカ州、オセアニア州</t>
    <rPh sb="0" eb="1">
      <t>キタ</t>
    </rPh>
    <rPh sb="5" eb="6">
      <t>シュウ</t>
    </rPh>
    <rPh sb="7" eb="8">
      <t>ミナミ</t>
    </rPh>
    <rPh sb="12" eb="13">
      <t>シュウ</t>
    </rPh>
    <rPh sb="19" eb="20">
      <t>シュウ</t>
    </rPh>
    <phoneticPr fontId="2"/>
  </si>
  <si>
    <t>比例と反比例</t>
    <rPh sb="0" eb="2">
      <t>ヒレイ</t>
    </rPh>
    <rPh sb="3" eb="6">
      <t>ハンピレイ</t>
    </rPh>
    <phoneticPr fontId="5"/>
  </si>
  <si>
    <t>光の性質</t>
    <rPh sb="0" eb="1">
      <t>ヒカリ</t>
    </rPh>
    <rPh sb="2" eb="4">
      <t>セイシツ</t>
    </rPh>
    <phoneticPr fontId="2"/>
  </si>
  <si>
    <t>行動の理由・人物像をとらえよう</t>
    <rPh sb="0" eb="2">
      <t>コウドウ</t>
    </rPh>
    <rPh sb="3" eb="5">
      <t>リユウ</t>
    </rPh>
    <rPh sb="6" eb="9">
      <t>ジンブツゾウ</t>
    </rPh>
    <phoneticPr fontId="2"/>
  </si>
  <si>
    <t>地域調査の手法</t>
    <rPh sb="0" eb="2">
      <t>チイキ</t>
    </rPh>
    <rPh sb="2" eb="4">
      <t>チョウサ</t>
    </rPh>
    <rPh sb="5" eb="7">
      <t>シュホウ</t>
    </rPh>
    <phoneticPr fontId="2"/>
  </si>
  <si>
    <t>平面図形</t>
    <rPh sb="0" eb="2">
      <t>ヘイメン</t>
    </rPh>
    <rPh sb="2" eb="4">
      <t>ズケイ</t>
    </rPh>
    <phoneticPr fontId="5"/>
  </si>
  <si>
    <t>音の性質／力のはたらき</t>
    <rPh sb="0" eb="1">
      <t>オト</t>
    </rPh>
    <rPh sb="2" eb="4">
      <t>セイシツ</t>
    </rPh>
    <rPh sb="5" eb="6">
      <t>チカラ</t>
    </rPh>
    <phoneticPr fontId="2"/>
  </si>
  <si>
    <t>文章中の表現を味わおう</t>
    <rPh sb="0" eb="3">
      <t>ブンショウチュウ</t>
    </rPh>
    <phoneticPr fontId="2"/>
  </si>
  <si>
    <t>日本の自然、人口</t>
    <rPh sb="0" eb="2">
      <t>ニホン</t>
    </rPh>
    <rPh sb="3" eb="5">
      <t>シゼン</t>
    </rPh>
    <rPh sb="6" eb="8">
      <t>ジンコウ</t>
    </rPh>
    <phoneticPr fontId="2"/>
  </si>
  <si>
    <t>空間図形</t>
    <rPh sb="0" eb="2">
      <t>クウカン</t>
    </rPh>
    <rPh sb="2" eb="4">
      <t>ズケイ</t>
    </rPh>
    <phoneticPr fontId="5"/>
  </si>
  <si>
    <t>話題・情報をとらえよう</t>
    <rPh sb="3" eb="5">
      <t>ジョウホウ</t>
    </rPh>
    <phoneticPr fontId="2"/>
  </si>
  <si>
    <t>日本の資源・産業、交通網・通信網</t>
    <rPh sb="0" eb="2">
      <t>ニホン</t>
    </rPh>
    <rPh sb="3" eb="5">
      <t>シゲン</t>
    </rPh>
    <rPh sb="6" eb="8">
      <t>サンギョウ</t>
    </rPh>
    <phoneticPr fontId="2"/>
  </si>
  <si>
    <t>データの分析と活用</t>
    <rPh sb="4" eb="6">
      <t>ブンセキ</t>
    </rPh>
    <rPh sb="7" eb="9">
      <t>カツヨウ</t>
    </rPh>
    <phoneticPr fontId="5"/>
  </si>
  <si>
    <t>指示語・接続語をとらえよう</t>
    <rPh sb="0" eb="3">
      <t>シジゴ</t>
    </rPh>
    <rPh sb="4" eb="6">
      <t>セツゾク</t>
    </rPh>
    <rPh sb="6" eb="7">
      <t>ゴ</t>
    </rPh>
    <phoneticPr fontId="2"/>
  </si>
  <si>
    <t>九州地方、中国・四国地方</t>
    <rPh sb="0" eb="2">
      <t>キュウシュウ</t>
    </rPh>
    <rPh sb="2" eb="4">
      <t>チホウ</t>
    </rPh>
    <rPh sb="5" eb="7">
      <t>チュウゴク</t>
    </rPh>
    <rPh sb="8" eb="10">
      <t>シコク</t>
    </rPh>
    <rPh sb="10" eb="12">
      <t>チホウ</t>
    </rPh>
    <phoneticPr fontId="2"/>
  </si>
  <si>
    <t>式の計算①</t>
    <rPh sb="0" eb="1">
      <t>シキ</t>
    </rPh>
    <rPh sb="2" eb="4">
      <t>ケイサン</t>
    </rPh>
    <phoneticPr fontId="5"/>
  </si>
  <si>
    <t>物質の分解、原子・分子</t>
    <rPh sb="0" eb="2">
      <t>ブッシツ</t>
    </rPh>
    <rPh sb="3" eb="5">
      <t>ブンカイ</t>
    </rPh>
    <rPh sb="6" eb="8">
      <t>ゲンシ</t>
    </rPh>
    <rPh sb="9" eb="11">
      <t>ブンシ</t>
    </rPh>
    <phoneticPr fontId="2"/>
  </si>
  <si>
    <t>文章を解釈しよう</t>
    <rPh sb="0" eb="2">
      <t>ブンショウ</t>
    </rPh>
    <rPh sb="3" eb="5">
      <t>カイシャク</t>
    </rPh>
    <phoneticPr fontId="2"/>
  </si>
  <si>
    <t>近畿地方、中部地方</t>
    <rPh sb="0" eb="2">
      <t>キンキ</t>
    </rPh>
    <rPh sb="2" eb="4">
      <t>チホウ</t>
    </rPh>
    <rPh sb="5" eb="7">
      <t>チュウブ</t>
    </rPh>
    <rPh sb="7" eb="9">
      <t>チホウ</t>
    </rPh>
    <phoneticPr fontId="2"/>
  </si>
  <si>
    <t>式の計算②</t>
    <rPh sb="0" eb="1">
      <t>シキ</t>
    </rPh>
    <rPh sb="2" eb="4">
      <t>ケイサン</t>
    </rPh>
    <phoneticPr fontId="5"/>
  </si>
  <si>
    <t>物質の化学変化～酸化・還元、化学変化と熱～</t>
    <rPh sb="0" eb="2">
      <t>ブッシツ</t>
    </rPh>
    <rPh sb="3" eb="5">
      <t>カガク</t>
    </rPh>
    <rPh sb="5" eb="7">
      <t>ヘンカ</t>
    </rPh>
    <phoneticPr fontId="2"/>
  </si>
  <si>
    <t>理由をとらえよう</t>
    <rPh sb="0" eb="2">
      <t>リユウ</t>
    </rPh>
    <phoneticPr fontId="2"/>
  </si>
  <si>
    <t>関東地方、東北地方、北海道地方</t>
    <rPh sb="0" eb="2">
      <t>カントウ</t>
    </rPh>
    <rPh sb="2" eb="4">
      <t>チホウ</t>
    </rPh>
    <rPh sb="5" eb="7">
      <t>トウホク</t>
    </rPh>
    <rPh sb="7" eb="9">
      <t>チホウ</t>
    </rPh>
    <rPh sb="10" eb="13">
      <t>ホッカイドウ</t>
    </rPh>
    <rPh sb="13" eb="15">
      <t>チホウ</t>
    </rPh>
    <phoneticPr fontId="2"/>
  </si>
  <si>
    <t>連立方程式①</t>
    <rPh sb="0" eb="2">
      <t>レンリツ</t>
    </rPh>
    <rPh sb="2" eb="5">
      <t>ホウテイシキ</t>
    </rPh>
    <phoneticPr fontId="5"/>
  </si>
  <si>
    <t>化学変化と物質の質量</t>
    <rPh sb="0" eb="2">
      <t>カガク</t>
    </rPh>
    <rPh sb="2" eb="4">
      <t>ヘンカ</t>
    </rPh>
    <rPh sb="5" eb="7">
      <t>ブッシツ</t>
    </rPh>
    <rPh sb="8" eb="10">
      <t>シツリョウ</t>
    </rPh>
    <phoneticPr fontId="2"/>
  </si>
  <si>
    <t>段落構成をとらえよう</t>
    <rPh sb="0" eb="2">
      <t>ダンラク</t>
    </rPh>
    <phoneticPr fontId="2"/>
  </si>
  <si>
    <t>文明のおこりと日本</t>
    <rPh sb="0" eb="2">
      <t>ブンメイ</t>
    </rPh>
    <rPh sb="7" eb="9">
      <t>ニホン</t>
    </rPh>
    <phoneticPr fontId="2"/>
  </si>
  <si>
    <t>連立方程式②</t>
    <rPh sb="0" eb="2">
      <t>レンリツ</t>
    </rPh>
    <rPh sb="2" eb="5">
      <t>ホウテイシキ</t>
    </rPh>
    <phoneticPr fontId="5"/>
  </si>
  <si>
    <t>生物と細胞／光合成と呼吸</t>
    <rPh sb="0" eb="2">
      <t>セイブツ</t>
    </rPh>
    <rPh sb="3" eb="5">
      <t>サイボウ</t>
    </rPh>
    <rPh sb="6" eb="9">
      <t>コウゴウセイ</t>
    </rPh>
    <rPh sb="10" eb="12">
      <t>コキュウ</t>
    </rPh>
    <phoneticPr fontId="2"/>
  </si>
  <si>
    <t>要旨をとらえよう</t>
  </si>
  <si>
    <t>古代国家の歩み</t>
    <rPh sb="0" eb="2">
      <t>コダイ</t>
    </rPh>
    <rPh sb="2" eb="4">
      <t>コッカ</t>
    </rPh>
    <rPh sb="5" eb="6">
      <t>アユ</t>
    </rPh>
    <phoneticPr fontId="2"/>
  </si>
  <si>
    <t>１次関数①</t>
    <rPh sb="1" eb="2">
      <t>ジ</t>
    </rPh>
    <rPh sb="2" eb="4">
      <t>カンスウ</t>
    </rPh>
    <phoneticPr fontId="5"/>
  </si>
  <si>
    <t>根・茎・葉のつくりとはたらき／行動のしくみ</t>
    <rPh sb="0" eb="1">
      <t>ネ</t>
    </rPh>
    <rPh sb="2" eb="3">
      <t>クキ</t>
    </rPh>
    <rPh sb="4" eb="5">
      <t>ハ</t>
    </rPh>
    <rPh sb="15" eb="17">
      <t>コウドウ</t>
    </rPh>
    <phoneticPr fontId="2"/>
  </si>
  <si>
    <t>古文・漢文</t>
    <rPh sb="0" eb="2">
      <t>コブン</t>
    </rPh>
    <rPh sb="3" eb="5">
      <t>カンブン</t>
    </rPh>
    <phoneticPr fontId="6"/>
  </si>
  <si>
    <t>古文のかなづかい・古語を学ぼう</t>
    <rPh sb="9" eb="11">
      <t>コゴ</t>
    </rPh>
    <rPh sb="12" eb="13">
      <t>マナ</t>
    </rPh>
    <phoneticPr fontId="2"/>
  </si>
  <si>
    <t>中世社会の展開</t>
    <rPh sb="0" eb="2">
      <t>チュウセイ</t>
    </rPh>
    <rPh sb="2" eb="4">
      <t>シャカイ</t>
    </rPh>
    <rPh sb="5" eb="7">
      <t>テンカイ</t>
    </rPh>
    <phoneticPr fontId="2"/>
  </si>
  <si>
    <t>１次関数②</t>
    <rPh sb="1" eb="2">
      <t>ジ</t>
    </rPh>
    <rPh sb="2" eb="4">
      <t>カンスウ</t>
    </rPh>
    <phoneticPr fontId="5"/>
  </si>
  <si>
    <t>消化と吸収</t>
    <rPh sb="0" eb="2">
      <t>ショウカ</t>
    </rPh>
    <rPh sb="3" eb="5">
      <t>キュウシュウ</t>
    </rPh>
    <phoneticPr fontId="2"/>
  </si>
  <si>
    <t>古文の会話・主語をとらえよう</t>
    <rPh sb="3" eb="5">
      <t>カイワ</t>
    </rPh>
    <rPh sb="6" eb="8">
      <t>シュゴ</t>
    </rPh>
    <phoneticPr fontId="2"/>
  </si>
  <si>
    <t>図形の調べ方</t>
    <rPh sb="0" eb="2">
      <t>ズケイ</t>
    </rPh>
    <rPh sb="3" eb="4">
      <t>シラ</t>
    </rPh>
    <rPh sb="5" eb="6">
      <t>カタ</t>
    </rPh>
    <phoneticPr fontId="5"/>
  </si>
  <si>
    <t>古文の内容を解釈しよう</t>
    <rPh sb="0" eb="2">
      <t>コブン</t>
    </rPh>
    <rPh sb="3" eb="5">
      <t>ナイヨウ</t>
    </rPh>
    <rPh sb="6" eb="8">
      <t>カイシャク</t>
    </rPh>
    <phoneticPr fontId="2"/>
  </si>
  <si>
    <t>近世社会の発展</t>
    <rPh sb="0" eb="2">
      <t>キンセイ</t>
    </rPh>
    <rPh sb="2" eb="4">
      <t>シャカイ</t>
    </rPh>
    <rPh sb="5" eb="7">
      <t>ハッテン</t>
    </rPh>
    <phoneticPr fontId="2"/>
  </si>
  <si>
    <t>三角形</t>
    <rPh sb="0" eb="3">
      <t>サンカッケイ</t>
    </rPh>
    <phoneticPr fontId="5"/>
  </si>
  <si>
    <t>特別単元　古文の決まりを理解しよう</t>
    <rPh sb="0" eb="2">
      <t>トクベツ</t>
    </rPh>
    <rPh sb="2" eb="4">
      <t>タンゲン</t>
    </rPh>
    <rPh sb="5" eb="7">
      <t>コブン</t>
    </rPh>
    <rPh sb="8" eb="9">
      <t>キ</t>
    </rPh>
    <rPh sb="12" eb="14">
      <t>リカイ</t>
    </rPh>
    <phoneticPr fontId="2"/>
  </si>
  <si>
    <t>近代ヨーロッパと日本の開国</t>
    <rPh sb="0" eb="2">
      <t>キンダイ</t>
    </rPh>
    <rPh sb="8" eb="10">
      <t>ニホン</t>
    </rPh>
    <rPh sb="11" eb="13">
      <t>カイコク</t>
    </rPh>
    <phoneticPr fontId="2"/>
  </si>
  <si>
    <t>平行四辺形</t>
    <rPh sb="0" eb="2">
      <t>ヘイコウ</t>
    </rPh>
    <rPh sb="2" eb="5">
      <t>シヘンケイ</t>
    </rPh>
    <phoneticPr fontId="5"/>
  </si>
  <si>
    <t>漢文・漢詩を味わおう</t>
    <rPh sb="0" eb="2">
      <t>カンブン</t>
    </rPh>
    <rPh sb="3" eb="5">
      <t>カンシ</t>
    </rPh>
    <rPh sb="6" eb="7">
      <t>アジ</t>
    </rPh>
    <phoneticPr fontId="2"/>
  </si>
  <si>
    <t>近代日本の歩み</t>
    <rPh sb="0" eb="2">
      <t>キンダイ</t>
    </rPh>
    <rPh sb="2" eb="4">
      <t>ニホン</t>
    </rPh>
    <rPh sb="5" eb="6">
      <t>アユ</t>
    </rPh>
    <phoneticPr fontId="2"/>
  </si>
  <si>
    <t>確率</t>
    <rPh sb="0" eb="2">
      <t>カクリツ</t>
    </rPh>
    <phoneticPr fontId="5"/>
  </si>
  <si>
    <t>詩歌</t>
    <rPh sb="0" eb="2">
      <t>シイカ</t>
    </rPh>
    <phoneticPr fontId="6"/>
  </si>
  <si>
    <t>詩・短歌を味わおう</t>
    <rPh sb="2" eb="4">
      <t>タンカ</t>
    </rPh>
    <rPh sb="5" eb="6">
      <t>アジ</t>
    </rPh>
    <phoneticPr fontId="2"/>
  </si>
  <si>
    <t>近代までの文化</t>
    <rPh sb="0" eb="2">
      <t>キンダイ</t>
    </rPh>
    <rPh sb="5" eb="7">
      <t>ブンカ</t>
    </rPh>
    <phoneticPr fontId="2"/>
  </si>
  <si>
    <t>データの比較と箱ひげ図</t>
    <rPh sb="4" eb="6">
      <t>ヒカク</t>
    </rPh>
    <rPh sb="7" eb="8">
      <t>ハコ</t>
    </rPh>
    <rPh sb="10" eb="11">
      <t>ズ</t>
    </rPh>
    <phoneticPr fontId="5"/>
  </si>
  <si>
    <t>和歌・俳句を味わおう</t>
    <rPh sb="0" eb="2">
      <t>ワカ</t>
    </rPh>
    <rPh sb="3" eb="5">
      <t>ハイク</t>
    </rPh>
    <rPh sb="6" eb="7">
      <t>アジ</t>
    </rPh>
    <phoneticPr fontId="2"/>
  </si>
  <si>
    <t>式の計算</t>
    <rPh sb="0" eb="1">
      <t>シキ</t>
    </rPh>
    <rPh sb="2" eb="4">
      <t>ケイサン</t>
    </rPh>
    <phoneticPr fontId="5"/>
  </si>
  <si>
    <t>水溶液とイオン、電池とイオン</t>
    <rPh sb="0" eb="3">
      <t>スイヨウエキ</t>
    </rPh>
    <rPh sb="8" eb="10">
      <t>デンチ</t>
    </rPh>
    <phoneticPr fontId="2"/>
  </si>
  <si>
    <t>文法</t>
    <rPh sb="0" eb="2">
      <t>ブンポウ</t>
    </rPh>
    <phoneticPr fontId="6"/>
  </si>
  <si>
    <t>文の組み立てを知ろう</t>
    <rPh sb="0" eb="1">
      <t>ブン</t>
    </rPh>
    <rPh sb="2" eb="3">
      <t>ク</t>
    </rPh>
    <rPh sb="4" eb="5">
      <t>タ</t>
    </rPh>
    <rPh sb="7" eb="8">
      <t>シ</t>
    </rPh>
    <phoneticPr fontId="2"/>
  </si>
  <si>
    <t>平方根</t>
    <rPh sb="0" eb="3">
      <t>ヘイホウコン</t>
    </rPh>
    <phoneticPr fontId="5"/>
  </si>
  <si>
    <t>酸・アルカリとイオン</t>
    <rPh sb="0" eb="1">
      <t>サン</t>
    </rPh>
    <phoneticPr fontId="2"/>
  </si>
  <si>
    <t>自立語を学ぼう</t>
  </si>
  <si>
    <t>現代社会と私たちの生活</t>
    <rPh sb="0" eb="2">
      <t>ゲンダイ</t>
    </rPh>
    <rPh sb="2" eb="4">
      <t>シャカイ</t>
    </rPh>
    <rPh sb="5" eb="6">
      <t>ワタシ</t>
    </rPh>
    <rPh sb="9" eb="11">
      <t>セイカツ</t>
    </rPh>
    <phoneticPr fontId="2"/>
  </si>
  <si>
    <t>２次方程式</t>
    <rPh sb="1" eb="2">
      <t>ジ</t>
    </rPh>
    <rPh sb="2" eb="5">
      <t>ホウテイシキ</t>
    </rPh>
    <phoneticPr fontId="5"/>
  </si>
  <si>
    <t>生物の成長とふえ方</t>
    <rPh sb="0" eb="2">
      <t>セイブツ</t>
    </rPh>
    <rPh sb="3" eb="5">
      <t>セイチョウ</t>
    </rPh>
    <rPh sb="8" eb="9">
      <t>カタ</t>
    </rPh>
    <phoneticPr fontId="2"/>
  </si>
  <si>
    <t>付属語を学ぼう</t>
  </si>
  <si>
    <t>個人の尊重と日本国憲法</t>
    <rPh sb="0" eb="2">
      <t>コジン</t>
    </rPh>
    <rPh sb="3" eb="5">
      <t>ソンチョウ</t>
    </rPh>
    <rPh sb="6" eb="9">
      <t>ニホンコク</t>
    </rPh>
    <rPh sb="9" eb="11">
      <t>ケンポウ</t>
    </rPh>
    <phoneticPr fontId="2"/>
  </si>
  <si>
    <r>
      <t>関数y=ax</t>
    </r>
    <r>
      <rPr>
        <vertAlign val="superscript"/>
        <sz val="12"/>
        <rFont val="ＭＳ Ｐゴシック"/>
        <family val="3"/>
        <charset val="128"/>
      </rPr>
      <t>2</t>
    </r>
    <rPh sb="0" eb="2">
      <t>カンスウ</t>
    </rPh>
    <phoneticPr fontId="5"/>
  </si>
  <si>
    <t>力と運動</t>
    <rPh sb="0" eb="1">
      <t>チカラ</t>
    </rPh>
    <rPh sb="2" eb="4">
      <t>ウンドウ</t>
    </rPh>
    <phoneticPr fontId="2"/>
  </si>
  <si>
    <t>表現・情報</t>
    <rPh sb="0" eb="2">
      <t>ヒョウゲン</t>
    </rPh>
    <rPh sb="3" eb="5">
      <t>ジョウホウ</t>
    </rPh>
    <phoneticPr fontId="6"/>
  </si>
  <si>
    <t>敬語を使いこなそう</t>
    <rPh sb="0" eb="2">
      <t>ケイゴ</t>
    </rPh>
    <rPh sb="3" eb="4">
      <t>ツカ</t>
    </rPh>
    <phoneticPr fontId="2"/>
  </si>
  <si>
    <t>現代の民主政治、国会</t>
    <rPh sb="0" eb="2">
      <t>ゲンダイ</t>
    </rPh>
    <rPh sb="3" eb="5">
      <t>ミンシュ</t>
    </rPh>
    <rPh sb="5" eb="7">
      <t>セイジ</t>
    </rPh>
    <rPh sb="8" eb="10">
      <t>コッカイ</t>
    </rPh>
    <phoneticPr fontId="2"/>
  </si>
  <si>
    <t>相似な図形①</t>
    <rPh sb="0" eb="2">
      <t>ソウジ</t>
    </rPh>
    <rPh sb="3" eb="5">
      <t>ズケイ</t>
    </rPh>
    <phoneticPr fontId="5"/>
  </si>
  <si>
    <t>仕事とエネルギー</t>
    <rPh sb="0" eb="2">
      <t>シゴト</t>
    </rPh>
    <phoneticPr fontId="2"/>
  </si>
  <si>
    <t>グラフ・図表を読み取ろう</t>
    <rPh sb="4" eb="6">
      <t>ズヒョウ</t>
    </rPh>
    <rPh sb="7" eb="8">
      <t>ヨ</t>
    </rPh>
    <rPh sb="9" eb="10">
      <t>ト</t>
    </rPh>
    <phoneticPr fontId="2"/>
  </si>
  <si>
    <t>内閣・裁判所、三権分立</t>
    <phoneticPr fontId="13"/>
  </si>
  <si>
    <t>相似な図形②</t>
    <rPh sb="0" eb="2">
      <t>ソウジ</t>
    </rPh>
    <rPh sb="3" eb="5">
      <t>ズケイ</t>
    </rPh>
    <phoneticPr fontId="5"/>
  </si>
  <si>
    <t>話し合いをとらえよう</t>
    <rPh sb="0" eb="1">
      <t>ハナ</t>
    </rPh>
    <rPh sb="2" eb="3">
      <t>ア</t>
    </rPh>
    <phoneticPr fontId="2"/>
  </si>
  <si>
    <t>円の性質</t>
    <rPh sb="0" eb="1">
      <t>エン</t>
    </rPh>
    <rPh sb="2" eb="4">
      <t>セイシツ</t>
    </rPh>
    <phoneticPr fontId="5"/>
  </si>
  <si>
    <t>伝え方の工夫を学ぼう</t>
    <rPh sb="0" eb="1">
      <t>ツタ</t>
    </rPh>
    <rPh sb="2" eb="3">
      <t>カタ</t>
    </rPh>
    <rPh sb="4" eb="6">
      <t>クフウ</t>
    </rPh>
    <rPh sb="7" eb="8">
      <t>マナ</t>
    </rPh>
    <phoneticPr fontId="2"/>
  </si>
  <si>
    <t>消費生活と流通・生産、市場経済と金融</t>
    <rPh sb="0" eb="2">
      <t>ショウヒ</t>
    </rPh>
    <rPh sb="2" eb="4">
      <t>セイカツ</t>
    </rPh>
    <rPh sb="5" eb="7">
      <t>リュウツウ</t>
    </rPh>
    <rPh sb="8" eb="10">
      <t>セイサン</t>
    </rPh>
    <rPh sb="11" eb="13">
      <t>シジョウ</t>
    </rPh>
    <rPh sb="13" eb="15">
      <t>ケイザイ</t>
    </rPh>
    <rPh sb="16" eb="18">
      <t>キンユウ</t>
    </rPh>
    <phoneticPr fontId="2"/>
  </si>
  <si>
    <t>三平方の定理①</t>
    <rPh sb="0" eb="3">
      <t>サンヘイホウ</t>
    </rPh>
    <rPh sb="4" eb="6">
      <t>テイリ</t>
    </rPh>
    <phoneticPr fontId="5"/>
  </si>
  <si>
    <t>課題作文を書こう</t>
    <rPh sb="0" eb="2">
      <t>カダイ</t>
    </rPh>
    <rPh sb="2" eb="4">
      <t>サクブン</t>
    </rPh>
    <rPh sb="5" eb="6">
      <t>カ</t>
    </rPh>
    <phoneticPr fontId="2"/>
  </si>
  <si>
    <t>財政、国民生活と福祉</t>
    <rPh sb="0" eb="2">
      <t>ザイセイ</t>
    </rPh>
    <rPh sb="3" eb="5">
      <t>コクミン</t>
    </rPh>
    <rPh sb="5" eb="7">
      <t>セイカツ</t>
    </rPh>
    <rPh sb="8" eb="10">
      <t>フクシ</t>
    </rPh>
    <phoneticPr fontId="2"/>
  </si>
  <si>
    <t>三平方の定理②</t>
    <rPh sb="0" eb="3">
      <t>サンヘイホウ</t>
    </rPh>
    <rPh sb="4" eb="6">
      <t>テイリ</t>
    </rPh>
    <phoneticPr fontId="5"/>
  </si>
  <si>
    <t>自然界のつり合い</t>
    <rPh sb="0" eb="3">
      <t>シゼンカイ</t>
    </rPh>
    <rPh sb="6" eb="7">
      <t>ア</t>
    </rPh>
    <phoneticPr fontId="2"/>
  </si>
  <si>
    <t>仮定法</t>
    <rPh sb="0" eb="3">
      <t>カテイホウ</t>
    </rPh>
    <phoneticPr fontId="6"/>
  </si>
  <si>
    <t>特別単元　複数の情報を読み取ろう</t>
    <rPh sb="0" eb="2">
      <t>トクベツ</t>
    </rPh>
    <rPh sb="2" eb="4">
      <t>タンゲン</t>
    </rPh>
    <rPh sb="5" eb="7">
      <t>フクスウ</t>
    </rPh>
    <rPh sb="8" eb="10">
      <t>ジョウホウ</t>
    </rPh>
    <rPh sb="11" eb="12">
      <t>ヨ</t>
    </rPh>
    <rPh sb="13" eb="14">
      <t>ト</t>
    </rPh>
    <phoneticPr fontId="2"/>
  </si>
  <si>
    <t>地球社会と私たち</t>
    <rPh sb="0" eb="2">
      <t>チキュウ</t>
    </rPh>
    <rPh sb="2" eb="4">
      <t>シャカイ</t>
    </rPh>
    <rPh sb="5" eb="6">
      <t>ワタシ</t>
    </rPh>
    <phoneticPr fontId="2"/>
  </si>
  <si>
    <t>標本調査</t>
    <rPh sb="0" eb="2">
      <t>ヒョウホン</t>
    </rPh>
    <rPh sb="2" eb="4">
      <t>チョウサ</t>
    </rPh>
    <phoneticPr fontId="5"/>
  </si>
  <si>
    <t>科学技術と人間／自然と人間</t>
    <rPh sb="0" eb="2">
      <t>カガク</t>
    </rPh>
    <rPh sb="2" eb="4">
      <t>ギジュツ</t>
    </rPh>
    <rPh sb="5" eb="7">
      <t>ニンゲン</t>
    </rPh>
    <phoneticPr fontId="2"/>
  </si>
  <si>
    <t>50～52</t>
  </si>
  <si>
    <t>54～57</t>
  </si>
  <si>
    <t>58～60</t>
  </si>
  <si>
    <t>60～63</t>
  </si>
  <si>
    <t xml:space="preserve"> </t>
    <phoneticPr fontId="1"/>
  </si>
  <si>
    <t>2028年</t>
    <rPh sb="4" eb="5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</si>
</sst>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aaa"/>
  </numFmts>
  <fonts count="60" x14ac:knownFonts="1">
    <font>
      <sz val="11"/>
      <color theme="1"/>
      <name val="HGｺﾞｼｯｸM"/>
      <family val="2"/>
      <charset val="128"/>
      <scheme val="minor"/>
    </font>
    <font>
      <sz val="6"/>
      <name val="HGｺﾞｼｯｸM"/>
      <family val="2"/>
      <charset val="128"/>
      <scheme val="minor"/>
    </font>
    <font>
      <sz val="11"/>
      <name val="HGｺﾞｼｯｸM"/>
      <family val="2"/>
      <charset val="128"/>
      <scheme val="minor"/>
    </font>
    <font>
      <sz val="10"/>
      <color theme="1"/>
      <name val="HGｺﾞｼｯｸM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u/>
      <sz val="18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color rgb="FFFF0000"/>
      <name val="HGｺﾞｼｯｸM"/>
      <family val="3"/>
      <charset val="128"/>
      <scheme val="minor"/>
    </font>
    <font>
      <b/>
      <sz val="14"/>
      <name val="ＭＳ Ｐゴシック"/>
      <family val="3"/>
      <charset val="128"/>
    </font>
    <font>
      <sz val="11"/>
      <color theme="1"/>
      <name val="HGｺﾞｼｯｸM"/>
      <family val="3"/>
      <charset val="128"/>
      <scheme val="minor"/>
    </font>
    <font>
      <sz val="10"/>
      <color theme="1"/>
      <name val="ＭＳ Ｐゴシック"/>
      <family val="3"/>
      <charset val="128"/>
    </font>
    <font>
      <b/>
      <u/>
      <sz val="18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1"/>
      <color theme="1"/>
      <name val="HGｺﾞｼｯｸM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FF0000"/>
      <name val="ｺﾞｼｯｸ"/>
      <family val="3"/>
      <charset val="128"/>
    </font>
    <font>
      <sz val="9"/>
      <color rgb="FFFF0000"/>
      <name val="ｺﾞｼｯｸ"/>
      <family val="3"/>
      <charset val="128"/>
    </font>
    <font>
      <b/>
      <sz val="48"/>
      <color rgb="FFFF0000"/>
      <name val="ＭＳ Ｐゴシック"/>
      <family val="3"/>
      <charset val="128"/>
    </font>
    <font>
      <sz val="11"/>
      <color theme="1"/>
      <name val="ｺﾞｼｯｸ"/>
      <family val="3"/>
      <charset val="128"/>
    </font>
    <font>
      <b/>
      <sz val="28"/>
      <color theme="1"/>
      <name val="ｺﾞｼｯｸ"/>
      <family val="3"/>
      <charset val="128"/>
    </font>
    <font>
      <b/>
      <sz val="28"/>
      <color theme="1"/>
      <name val="ＭＳ Ｐゴシック"/>
      <family val="3"/>
      <charset val="128"/>
    </font>
    <font>
      <b/>
      <sz val="22"/>
      <color rgb="FFFF0000"/>
      <name val="ｺﾞｼｯｸ"/>
      <family val="3"/>
      <charset val="128"/>
    </font>
    <font>
      <sz val="24"/>
      <name val="ｺﾞｼｯｸ"/>
      <family val="3"/>
      <charset val="128"/>
    </font>
    <font>
      <sz val="24"/>
      <color rgb="FFFF0000"/>
      <name val="ｺﾞｼｯｸ"/>
      <family val="3"/>
      <charset val="128"/>
    </font>
    <font>
      <sz val="24"/>
      <color theme="1"/>
      <name val="ｺﾞｼｯｸ"/>
      <family val="3"/>
      <charset val="128"/>
    </font>
    <font>
      <sz val="11"/>
      <name val="ｺﾞｼｯｸ"/>
      <family val="3"/>
      <charset val="128"/>
    </font>
    <font>
      <sz val="9"/>
      <color theme="1"/>
      <name val="ｺﾞｼｯｸ"/>
      <family val="3"/>
      <charset val="128"/>
    </font>
    <font>
      <sz val="11"/>
      <color rgb="FFFF0000"/>
      <name val="ＭＳ ゴシック"/>
      <family val="3"/>
      <charset val="128"/>
    </font>
    <font>
      <sz val="22"/>
      <color rgb="FFFF0000"/>
      <name val="ＭＳ Ｐゴシック"/>
      <family val="3"/>
      <charset val="128"/>
    </font>
    <font>
      <b/>
      <sz val="11"/>
      <color theme="1"/>
      <name val="HGｺﾞｼｯｸM"/>
      <family val="3"/>
      <charset val="128"/>
      <scheme val="minor"/>
    </font>
    <font>
      <b/>
      <sz val="9"/>
      <color theme="1"/>
      <name val="ＭＳ Ｐゴシック"/>
      <family val="3"/>
      <charset val="128"/>
    </font>
    <font>
      <sz val="11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20"/>
      <color theme="0"/>
      <name val="Meiryo UI"/>
      <family val="3"/>
      <charset val="128"/>
    </font>
    <font>
      <b/>
      <sz val="11"/>
      <color theme="0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4"/>
      <color theme="0"/>
      <name val="Meiryo UI"/>
      <family val="3"/>
      <charset val="128"/>
    </font>
    <font>
      <b/>
      <sz val="16"/>
      <color theme="0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vertAlign val="superscript"/>
      <sz val="12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B058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</fills>
  <borders count="8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/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thin">
        <color indexed="64"/>
      </top>
      <bottom style="medium">
        <color indexed="12"/>
      </bottom>
      <diagonal/>
    </border>
    <border>
      <left style="medium">
        <color indexed="12"/>
      </left>
      <right style="thin">
        <color auto="1"/>
      </right>
      <top style="medium">
        <color indexed="12"/>
      </top>
      <bottom style="medium">
        <color indexed="12"/>
      </bottom>
      <diagonal/>
    </border>
    <border>
      <left style="thin">
        <color auto="1"/>
      </left>
      <right style="thin">
        <color auto="1"/>
      </right>
      <top style="medium">
        <color indexed="12"/>
      </top>
      <bottom style="medium">
        <color indexed="12"/>
      </bottom>
      <diagonal/>
    </border>
    <border>
      <left style="thin">
        <color auto="1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indexed="10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thin">
        <color indexed="64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10"/>
      </left>
      <right/>
      <top style="medium">
        <color indexed="10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12"/>
      </left>
      <right style="medium">
        <color indexed="12"/>
      </right>
      <top style="thin">
        <color indexed="64"/>
      </top>
      <bottom style="medium">
        <color rgb="FF0000FF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thin">
        <color theme="1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theme="0"/>
      </bottom>
      <diagonal/>
    </border>
    <border>
      <left style="thin">
        <color auto="1"/>
      </left>
      <right style="medium">
        <color theme="1"/>
      </right>
      <top style="medium">
        <color indexed="64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 style="medium">
        <color theme="1"/>
      </left>
      <right/>
      <top/>
      <bottom/>
      <diagonal/>
    </border>
  </borders>
  <cellStyleXfs count="15">
    <xf numFmtId="0" fontId="0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389">
    <xf numFmtId="0" fontId="0" fillId="0" borderId="0" xfId="0">
      <alignment vertical="center"/>
    </xf>
    <xf numFmtId="0" fontId="5" fillId="0" borderId="0" xfId="1" applyFont="1" applyAlignment="1">
      <alignment horizontal="left" vertical="center"/>
    </xf>
    <xf numFmtId="0" fontId="5" fillId="6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 shrinkToFit="1"/>
    </xf>
    <xf numFmtId="0" fontId="5" fillId="6" borderId="0" xfId="1" applyFont="1" applyFill="1" applyAlignment="1">
      <alignment horizontal="center" vertical="top"/>
    </xf>
    <xf numFmtId="176" fontId="11" fillId="0" borderId="1" xfId="1" applyNumberFormat="1" applyFont="1" applyBorder="1">
      <alignment vertical="center"/>
    </xf>
    <xf numFmtId="177" fontId="11" fillId="0" borderId="1" xfId="1" applyNumberFormat="1" applyFont="1" applyBorder="1">
      <alignment vertical="center"/>
    </xf>
    <xf numFmtId="0" fontId="5" fillId="5" borderId="0" xfId="1" applyFont="1" applyFill="1" applyAlignment="1">
      <alignment horizontal="left" vertical="center"/>
    </xf>
    <xf numFmtId="0" fontId="5" fillId="5" borderId="0" xfId="1" applyFont="1" applyFill="1">
      <alignment vertical="center"/>
    </xf>
    <xf numFmtId="0" fontId="4" fillId="0" borderId="1" xfId="1" applyBorder="1">
      <alignment vertical="center"/>
    </xf>
    <xf numFmtId="0" fontId="15" fillId="0" borderId="0" xfId="1" applyFont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17" fillId="0" borderId="0" xfId="1" applyFont="1">
      <alignment vertical="center"/>
    </xf>
    <xf numFmtId="0" fontId="14" fillId="0" borderId="0" xfId="1" applyFont="1">
      <alignment vertical="center"/>
    </xf>
    <xf numFmtId="0" fontId="14" fillId="5" borderId="0" xfId="1" applyFont="1" applyFill="1">
      <alignment vertical="center"/>
    </xf>
    <xf numFmtId="0" fontId="14" fillId="0" borderId="17" xfId="1" applyFont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177" fontId="19" fillId="0" borderId="1" xfId="1" applyNumberFormat="1" applyFont="1" applyBorder="1">
      <alignment vertical="center"/>
    </xf>
    <xf numFmtId="0" fontId="14" fillId="0" borderId="1" xfId="1" applyFont="1" applyBorder="1">
      <alignment vertical="center"/>
    </xf>
    <xf numFmtId="0" fontId="14" fillId="0" borderId="0" xfId="1" applyFont="1" applyAlignment="1">
      <alignment horizontal="center" vertical="center" shrinkToFit="1"/>
    </xf>
    <xf numFmtId="0" fontId="14" fillId="0" borderId="0" xfId="1" applyFont="1" applyAlignment="1">
      <alignment horizontal="right" vertical="center"/>
    </xf>
    <xf numFmtId="0" fontId="4" fillId="0" borderId="0" xfId="1">
      <alignment vertical="center"/>
    </xf>
    <xf numFmtId="49" fontId="14" fillId="0" borderId="1" xfId="1" applyNumberFormat="1" applyFont="1" applyBorder="1" applyAlignment="1">
      <alignment horizontal="center" vertical="center"/>
    </xf>
    <xf numFmtId="0" fontId="4" fillId="5" borderId="0" xfId="1" applyFill="1">
      <alignment vertical="center"/>
    </xf>
    <xf numFmtId="0" fontId="4" fillId="6" borderId="1" xfId="1" applyFill="1" applyBorder="1" applyAlignment="1">
      <alignment horizontal="center" vertical="center"/>
    </xf>
    <xf numFmtId="0" fontId="4" fillId="6" borderId="5" xfId="1" applyFill="1" applyBorder="1" applyAlignment="1">
      <alignment horizontal="center" vertical="center"/>
    </xf>
    <xf numFmtId="0" fontId="4" fillId="0" borderId="2" xfId="1" applyBorder="1">
      <alignment vertical="center"/>
    </xf>
    <xf numFmtId="0" fontId="4" fillId="4" borderId="1" xfId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/>
    </xf>
    <xf numFmtId="0" fontId="4" fillId="4" borderId="18" xfId="1" applyFill="1" applyBorder="1" applyAlignment="1">
      <alignment horizontal="right" vertical="center"/>
    </xf>
    <xf numFmtId="0" fontId="14" fillId="4" borderId="1" xfId="1" applyFont="1" applyFill="1" applyBorder="1" applyAlignment="1">
      <alignment horizontal="center" vertical="center"/>
    </xf>
    <xf numFmtId="0" fontId="14" fillId="4" borderId="20" xfId="1" applyFont="1" applyFill="1" applyBorder="1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4" fillId="0" borderId="22" xfId="1" applyBorder="1">
      <alignment vertical="center"/>
    </xf>
    <xf numFmtId="0" fontId="4" fillId="0" borderId="3" xfId="1" applyBorder="1">
      <alignment vertical="center"/>
    </xf>
    <xf numFmtId="0" fontId="4" fillId="0" borderId="23" xfId="1" applyBorder="1">
      <alignment vertical="center"/>
    </xf>
    <xf numFmtId="0" fontId="6" fillId="0" borderId="22" xfId="1" applyFont="1" applyBorder="1">
      <alignment vertical="center"/>
    </xf>
    <xf numFmtId="0" fontId="8" fillId="0" borderId="0" xfId="1" applyFont="1">
      <alignment vertical="center"/>
    </xf>
    <xf numFmtId="0" fontId="21" fillId="0" borderId="4" xfId="1" applyFont="1" applyBorder="1" applyAlignment="1">
      <alignment horizontal="center" vertical="center" shrinkToFit="1"/>
    </xf>
    <xf numFmtId="0" fontId="21" fillId="0" borderId="19" xfId="1" applyFont="1" applyBorder="1" applyAlignment="1">
      <alignment horizontal="center" vertical="center" shrinkToFit="1"/>
    </xf>
    <xf numFmtId="0" fontId="21" fillId="0" borderId="1" xfId="1" applyFont="1" applyBorder="1">
      <alignment vertical="center"/>
    </xf>
    <xf numFmtId="0" fontId="16" fillId="0" borderId="0" xfId="2" applyFont="1" applyFill="1" applyAlignment="1" applyProtection="1">
      <alignment horizontal="center" vertical="center"/>
    </xf>
    <xf numFmtId="0" fontId="15" fillId="0" borderId="0" xfId="1" applyFont="1" applyAlignment="1">
      <alignment horizontal="center" shrinkToFit="1"/>
    </xf>
    <xf numFmtId="0" fontId="20" fillId="0" borderId="0" xfId="1" applyFont="1" applyAlignment="1">
      <alignment horizontal="left"/>
    </xf>
    <xf numFmtId="0" fontId="5" fillId="0" borderId="0" xfId="1" applyFont="1" applyAlignment="1">
      <alignment horizontal="center" vertical="center" shrinkToFit="1"/>
    </xf>
    <xf numFmtId="0" fontId="5" fillId="0" borderId="17" xfId="1" applyFont="1" applyBorder="1" applyAlignment="1">
      <alignment horizontal="center" vertical="center"/>
    </xf>
    <xf numFmtId="0" fontId="4" fillId="3" borderId="21" xfId="1" applyFill="1" applyBorder="1" applyAlignment="1">
      <alignment horizontal="center" vertical="center"/>
    </xf>
    <xf numFmtId="0" fontId="4" fillId="3" borderId="26" xfId="1" applyFill="1" applyBorder="1" applyAlignment="1">
      <alignment horizontal="center" vertical="center"/>
    </xf>
    <xf numFmtId="0" fontId="4" fillId="3" borderId="27" xfId="1" applyFill="1" applyBorder="1" applyAlignment="1">
      <alignment horizontal="center" vertical="center"/>
    </xf>
    <xf numFmtId="0" fontId="4" fillId="3" borderId="28" xfId="1" applyFill="1" applyBorder="1" applyAlignment="1">
      <alignment horizontal="center" vertical="center"/>
    </xf>
    <xf numFmtId="0" fontId="4" fillId="3" borderId="29" xfId="1" applyFill="1" applyBorder="1" applyAlignment="1">
      <alignment horizontal="center" vertical="center"/>
    </xf>
    <xf numFmtId="0" fontId="4" fillId="3" borderId="25" xfId="1" applyFill="1" applyBorder="1">
      <alignment vertical="center"/>
    </xf>
    <xf numFmtId="0" fontId="4" fillId="3" borderId="21" xfId="1" applyFill="1" applyBorder="1">
      <alignment vertical="center"/>
    </xf>
    <xf numFmtId="0" fontId="4" fillId="3" borderId="26" xfId="1" applyFill="1" applyBorder="1">
      <alignment vertical="center"/>
    </xf>
    <xf numFmtId="0" fontId="3" fillId="0" borderId="0" xfId="0" applyFont="1" applyAlignment="1">
      <alignment vertical="center" wrapText="1"/>
    </xf>
    <xf numFmtId="49" fontId="14" fillId="0" borderId="33" xfId="0" applyNumberFormat="1" applyFont="1" applyBorder="1" applyAlignment="1">
      <alignment horizontal="center" vertical="center"/>
    </xf>
    <xf numFmtId="49" fontId="12" fillId="0" borderId="33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9" fontId="14" fillId="0" borderId="37" xfId="0" applyNumberFormat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49" fontId="4" fillId="0" borderId="1" xfId="1" applyNumberFormat="1" applyBorder="1" applyAlignment="1">
      <alignment horizontal="center" vertical="center"/>
    </xf>
    <xf numFmtId="0" fontId="5" fillId="9" borderId="0" xfId="1" applyFont="1" applyFill="1" applyAlignment="1">
      <alignment horizontal="left" vertical="center"/>
    </xf>
    <xf numFmtId="0" fontId="23" fillId="0" borderId="0" xfId="1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5" fillId="5" borderId="23" xfId="0" applyFont="1" applyFill="1" applyBorder="1" applyAlignment="1">
      <alignment horizontal="left" vertical="center"/>
    </xf>
    <xf numFmtId="0" fontId="0" fillId="5" borderId="22" xfId="0" applyFill="1" applyBorder="1">
      <alignment vertical="center"/>
    </xf>
    <xf numFmtId="0" fontId="0" fillId="5" borderId="43" xfId="0" applyFill="1" applyBorder="1">
      <alignment vertical="center"/>
    </xf>
    <xf numFmtId="0" fontId="5" fillId="5" borderId="44" xfId="0" applyFont="1" applyFill="1" applyBorder="1" applyAlignment="1">
      <alignment horizontal="left" vertical="center"/>
    </xf>
    <xf numFmtId="0" fontId="0" fillId="5" borderId="0" xfId="0" applyFill="1">
      <alignment vertical="center"/>
    </xf>
    <xf numFmtId="0" fontId="0" fillId="5" borderId="45" xfId="0" applyFill="1" applyBorder="1">
      <alignment vertical="center"/>
    </xf>
    <xf numFmtId="0" fontId="5" fillId="5" borderId="46" xfId="0" applyFont="1" applyFill="1" applyBorder="1" applyAlignment="1">
      <alignment horizontal="left" vertical="center"/>
    </xf>
    <xf numFmtId="0" fontId="0" fillId="5" borderId="47" xfId="0" applyFill="1" applyBorder="1">
      <alignment vertical="center"/>
    </xf>
    <xf numFmtId="0" fontId="0" fillId="5" borderId="48" xfId="0" applyFill="1" applyBorder="1">
      <alignment vertical="center"/>
    </xf>
    <xf numFmtId="0" fontId="5" fillId="5" borderId="35" xfId="0" applyFont="1" applyFill="1" applyBorder="1" applyAlignment="1">
      <alignment horizontal="left" vertical="center"/>
    </xf>
    <xf numFmtId="0" fontId="0" fillId="5" borderId="49" xfId="0" applyFill="1" applyBorder="1">
      <alignment vertical="center"/>
    </xf>
    <xf numFmtId="0" fontId="0" fillId="5" borderId="50" xfId="0" applyFill="1" applyBorder="1">
      <alignment vertical="center"/>
    </xf>
    <xf numFmtId="49" fontId="4" fillId="0" borderId="0" xfId="0" applyNumberFormat="1" applyFont="1">
      <alignment vertical="center"/>
    </xf>
    <xf numFmtId="0" fontId="15" fillId="9" borderId="0" xfId="1" applyFont="1" applyFill="1" applyAlignment="1">
      <alignment horizontal="left" vertical="center"/>
    </xf>
    <xf numFmtId="0" fontId="15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9" borderId="0" xfId="0" applyFont="1" applyFill="1" applyAlignment="1">
      <alignment horizontal="left" vertical="center"/>
    </xf>
    <xf numFmtId="0" fontId="7" fillId="9" borderId="0" xfId="2" applyFill="1" applyAlignment="1" applyProtection="1">
      <alignment vertical="center"/>
    </xf>
    <xf numFmtId="0" fontId="15" fillId="9" borderId="0" xfId="1" applyFont="1" applyFill="1" applyAlignment="1">
      <alignment vertical="center" wrapText="1"/>
    </xf>
    <xf numFmtId="0" fontId="14" fillId="9" borderId="0" xfId="1" applyFont="1" applyFill="1">
      <alignment vertical="center"/>
    </xf>
    <xf numFmtId="0" fontId="4" fillId="9" borderId="0" xfId="1" applyFill="1">
      <alignment vertical="center"/>
    </xf>
    <xf numFmtId="0" fontId="17" fillId="9" borderId="0" xfId="1" applyFont="1" applyFill="1">
      <alignment vertical="center"/>
    </xf>
    <xf numFmtId="0" fontId="5" fillId="9" borderId="0" xfId="1" applyFont="1" applyFill="1" applyAlignment="1">
      <alignment vertical="center" wrapText="1"/>
    </xf>
    <xf numFmtId="0" fontId="0" fillId="9" borderId="0" xfId="0" applyFill="1">
      <alignment vertical="center"/>
    </xf>
    <xf numFmtId="0" fontId="15" fillId="0" borderId="0" xfId="1" applyFont="1">
      <alignment vertical="center"/>
    </xf>
    <xf numFmtId="0" fontId="5" fillId="0" borderId="0" xfId="1" applyFont="1">
      <alignment vertical="center"/>
    </xf>
    <xf numFmtId="0" fontId="28" fillId="9" borderId="0" xfId="0" applyFont="1" applyFill="1" applyAlignment="1">
      <alignment horizontal="left" vertical="center"/>
    </xf>
    <xf numFmtId="0" fontId="5" fillId="9" borderId="0" xfId="1" applyFont="1" applyFill="1">
      <alignment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4" xfId="1" applyBorder="1" applyAlignment="1">
      <alignment horizontal="center" vertical="center" shrinkToFit="1"/>
    </xf>
    <xf numFmtId="0" fontId="4" fillId="0" borderId="19" xfId="1" applyBorder="1" applyAlignment="1">
      <alignment horizontal="center" vertical="center" shrinkToFit="1"/>
    </xf>
    <xf numFmtId="0" fontId="4" fillId="0" borderId="0" xfId="1" applyAlignment="1">
      <alignment horizontal="center" vertical="center" shrinkToFit="1"/>
    </xf>
    <xf numFmtId="0" fontId="4" fillId="4" borderId="25" xfId="1" applyFill="1" applyBorder="1" applyAlignment="1">
      <alignment horizontal="right" vertical="center"/>
    </xf>
    <xf numFmtId="0" fontId="4" fillId="3" borderId="51" xfId="1" applyFill="1" applyBorder="1" applyAlignment="1">
      <alignment horizontal="center" vertical="center"/>
    </xf>
    <xf numFmtId="0" fontId="31" fillId="0" borderId="0" xfId="1" applyFont="1">
      <alignment vertical="center"/>
    </xf>
    <xf numFmtId="49" fontId="12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32" fillId="0" borderId="0" xfId="1" applyFont="1" applyAlignment="1">
      <alignment horizontal="left" vertical="center"/>
    </xf>
    <xf numFmtId="0" fontId="30" fillId="0" borderId="0" xfId="0" applyFont="1">
      <alignment vertical="center"/>
    </xf>
    <xf numFmtId="0" fontId="31" fillId="0" borderId="0" xfId="1" applyFont="1" applyAlignment="1">
      <alignment horizontal="left" vertical="center"/>
    </xf>
    <xf numFmtId="0" fontId="12" fillId="6" borderId="42" xfId="1" applyFont="1" applyFill="1" applyBorder="1" applyAlignment="1">
      <alignment horizontal="center" vertical="center"/>
    </xf>
    <xf numFmtId="0" fontId="12" fillId="6" borderId="15" xfId="1" applyFont="1" applyFill="1" applyBorder="1" applyAlignment="1">
      <alignment horizontal="center" vertical="center"/>
    </xf>
    <xf numFmtId="49" fontId="12" fillId="0" borderId="8" xfId="1" applyNumberFormat="1" applyFont="1" applyBorder="1" applyAlignment="1">
      <alignment horizontal="center" vertical="center"/>
    </xf>
    <xf numFmtId="49" fontId="12" fillId="0" borderId="7" xfId="1" applyNumberFormat="1" applyFont="1" applyBorder="1" applyAlignment="1">
      <alignment horizontal="left" vertical="center"/>
    </xf>
    <xf numFmtId="49" fontId="12" fillId="0" borderId="1" xfId="1" applyNumberFormat="1" applyFont="1" applyBorder="1">
      <alignment vertical="center"/>
    </xf>
    <xf numFmtId="49" fontId="12" fillId="0" borderId="8" xfId="1" applyNumberFormat="1" applyFont="1" applyBorder="1" applyAlignment="1">
      <alignment horizontal="left" vertical="center"/>
    </xf>
    <xf numFmtId="0" fontId="34" fillId="0" borderId="0" xfId="5" applyFont="1"/>
    <xf numFmtId="0" fontId="34" fillId="0" borderId="0" xfId="5" applyFont="1" applyAlignment="1">
      <alignment horizontal="center"/>
    </xf>
    <xf numFmtId="0" fontId="14" fillId="0" borderId="0" xfId="5" applyFont="1" applyAlignment="1">
      <alignment horizontal="center"/>
    </xf>
    <xf numFmtId="0" fontId="36" fillId="0" borderId="0" xfId="5" applyFont="1" applyAlignment="1">
      <alignment shrinkToFit="1"/>
    </xf>
    <xf numFmtId="0" fontId="37" fillId="0" borderId="0" xfId="5" applyFont="1"/>
    <xf numFmtId="0" fontId="37" fillId="0" borderId="0" xfId="5" applyFont="1" applyAlignment="1">
      <alignment horizontal="center"/>
    </xf>
    <xf numFmtId="0" fontId="12" fillId="0" borderId="0" xfId="5" applyFont="1" applyAlignment="1">
      <alignment horizontal="center"/>
    </xf>
    <xf numFmtId="0" fontId="40" fillId="0" borderId="0" xfId="5" applyFont="1" applyAlignment="1">
      <alignment horizontal="center"/>
    </xf>
    <xf numFmtId="0" fontId="34" fillId="0" borderId="23" xfId="5" applyFont="1" applyBorder="1"/>
    <xf numFmtId="0" fontId="42" fillId="0" borderId="60" xfId="5" applyFont="1" applyBorder="1" applyAlignment="1">
      <alignment horizontal="center" vertical="center"/>
    </xf>
    <xf numFmtId="0" fontId="42" fillId="0" borderId="44" xfId="5" applyFont="1" applyBorder="1" applyAlignment="1">
      <alignment horizontal="center" vertical="center"/>
    </xf>
    <xf numFmtId="0" fontId="34" fillId="0" borderId="44" xfId="5" applyFont="1" applyBorder="1"/>
    <xf numFmtId="0" fontId="35" fillId="0" borderId="60" xfId="5" applyFont="1" applyBorder="1" applyAlignment="1">
      <alignment horizontal="center" vertical="center" wrapText="1"/>
    </xf>
    <xf numFmtId="0" fontId="35" fillId="0" borderId="44" xfId="5" applyFont="1" applyBorder="1" applyAlignment="1">
      <alignment horizontal="center" vertical="center" wrapText="1"/>
    </xf>
    <xf numFmtId="0" fontId="35" fillId="0" borderId="44" xfId="5" applyFont="1" applyBorder="1" applyAlignment="1">
      <alignment horizontal="center"/>
    </xf>
    <xf numFmtId="0" fontId="35" fillId="0" borderId="0" xfId="5" applyFont="1" applyAlignment="1">
      <alignment horizontal="center"/>
    </xf>
    <xf numFmtId="0" fontId="14" fillId="0" borderId="44" xfId="5" applyFont="1" applyBorder="1"/>
    <xf numFmtId="0" fontId="4" fillId="0" borderId="1" xfId="5" applyBorder="1" applyAlignment="1">
      <alignment horizontal="center" vertical="center" wrapText="1"/>
    </xf>
    <xf numFmtId="0" fontId="14" fillId="0" borderId="60" xfId="5" applyFont="1" applyBorder="1" applyAlignment="1">
      <alignment horizontal="center" vertical="center"/>
    </xf>
    <xf numFmtId="0" fontId="4" fillId="0" borderId="1" xfId="5" applyBorder="1" applyAlignment="1">
      <alignment horizontal="center" vertical="center"/>
    </xf>
    <xf numFmtId="0" fontId="14" fillId="0" borderId="44" xfId="5" applyFont="1" applyBorder="1" applyAlignment="1">
      <alignment horizontal="center" vertical="center"/>
    </xf>
    <xf numFmtId="0" fontId="12" fillId="0" borderId="1" xfId="5" applyFont="1" applyBorder="1" applyAlignment="1">
      <alignment horizontal="center" vertical="center"/>
    </xf>
    <xf numFmtId="0" fontId="46" fillId="0" borderId="60" xfId="5" applyFont="1" applyBorder="1" applyAlignment="1">
      <alignment horizontal="center" vertical="center"/>
    </xf>
    <xf numFmtId="0" fontId="12" fillId="0" borderId="1" xfId="5" applyFont="1" applyBorder="1" applyAlignment="1">
      <alignment horizontal="center" vertical="center" wrapText="1"/>
    </xf>
    <xf numFmtId="0" fontId="14" fillId="0" borderId="0" xfId="5" applyFont="1"/>
    <xf numFmtId="0" fontId="4" fillId="0" borderId="6" xfId="5" applyBorder="1" applyAlignment="1">
      <alignment horizontal="center" vertical="center" wrapText="1"/>
    </xf>
    <xf numFmtId="0" fontId="47" fillId="0" borderId="0" xfId="5" applyFont="1" applyAlignment="1">
      <alignment horizontal="center" vertical="center"/>
    </xf>
    <xf numFmtId="0" fontId="14" fillId="0" borderId="0" xfId="5" applyFont="1" applyAlignment="1">
      <alignment horizontal="center" vertical="center"/>
    </xf>
    <xf numFmtId="0" fontId="47" fillId="0" borderId="0" xfId="5" applyFont="1" applyAlignment="1">
      <alignment horizontal="left" vertical="center"/>
    </xf>
    <xf numFmtId="0" fontId="12" fillId="0" borderId="0" xfId="5" applyFont="1" applyAlignment="1">
      <alignment horizontal="center" vertical="center"/>
    </xf>
    <xf numFmtId="0" fontId="4" fillId="0" borderId="4" xfId="5" applyBorder="1" applyAlignment="1">
      <alignment horizontal="center" vertical="center" wrapText="1"/>
    </xf>
    <xf numFmtId="0" fontId="34" fillId="0" borderId="0" xfId="5" applyFont="1" applyAlignment="1">
      <alignment shrinkToFit="1"/>
    </xf>
    <xf numFmtId="0" fontId="14" fillId="0" borderId="0" xfId="5" applyFont="1" applyAlignment="1">
      <alignment horizontal="left" shrinkToFit="1"/>
    </xf>
    <xf numFmtId="0" fontId="14" fillId="0" borderId="0" xfId="5" applyFont="1" applyAlignment="1">
      <alignment horizontal="center" vertical="center" shrinkToFit="1"/>
    </xf>
    <xf numFmtId="0" fontId="35" fillId="0" borderId="0" xfId="5" applyFont="1" applyAlignment="1">
      <alignment shrinkToFit="1"/>
    </xf>
    <xf numFmtId="0" fontId="40" fillId="0" borderId="0" xfId="5" applyFont="1" applyAlignment="1">
      <alignment horizontal="center" shrinkToFit="1"/>
    </xf>
    <xf numFmtId="0" fontId="37" fillId="0" borderId="0" xfId="5" applyFont="1" applyAlignment="1">
      <alignment shrinkToFit="1"/>
    </xf>
    <xf numFmtId="0" fontId="12" fillId="0" borderId="12" xfId="5" applyFont="1" applyBorder="1" applyAlignment="1">
      <alignment vertical="center" shrinkToFit="1"/>
    </xf>
    <xf numFmtId="0" fontId="12" fillId="0" borderId="0" xfId="5" applyFont="1" applyAlignment="1">
      <alignment shrinkToFit="1"/>
    </xf>
    <xf numFmtId="0" fontId="12" fillId="0" borderId="0" xfId="5" applyFont="1" applyAlignment="1">
      <alignment horizontal="center" vertical="center" shrinkToFit="1"/>
    </xf>
    <xf numFmtId="0" fontId="6" fillId="4" borderId="19" xfId="1" applyFont="1" applyFill="1" applyBorder="1" applyAlignment="1">
      <alignment horizontal="center" vertical="center" shrinkToFit="1"/>
    </xf>
    <xf numFmtId="0" fontId="6" fillId="4" borderId="3" xfId="1" applyFont="1" applyFill="1" applyBorder="1" applyAlignment="1">
      <alignment horizontal="center" vertical="center" shrinkToFit="1"/>
    </xf>
    <xf numFmtId="0" fontId="25" fillId="6" borderId="24" xfId="0" applyFont="1" applyFill="1" applyBorder="1" applyAlignment="1">
      <alignment horizontal="center" vertical="center" shrinkToFit="1"/>
    </xf>
    <xf numFmtId="0" fontId="25" fillId="6" borderId="17" xfId="0" applyFont="1" applyFill="1" applyBorder="1" applyAlignment="1">
      <alignment horizontal="center" vertical="center" shrinkToFit="1"/>
    </xf>
    <xf numFmtId="0" fontId="4" fillId="3" borderId="64" xfId="1" applyFill="1" applyBorder="1" applyAlignment="1">
      <alignment horizontal="center" vertical="center"/>
    </xf>
    <xf numFmtId="0" fontId="4" fillId="3" borderId="63" xfId="1" applyFill="1" applyBorder="1" applyAlignment="1">
      <alignment horizontal="center" vertical="center"/>
    </xf>
    <xf numFmtId="0" fontId="31" fillId="7" borderId="43" xfId="1" applyFont="1" applyFill="1" applyBorder="1" applyAlignment="1">
      <alignment horizontal="center" vertical="center"/>
    </xf>
    <xf numFmtId="0" fontId="31" fillId="7" borderId="42" xfId="1" applyFont="1" applyFill="1" applyBorder="1">
      <alignment vertical="center"/>
    </xf>
    <xf numFmtId="0" fontId="31" fillId="7" borderId="23" xfId="1" applyFont="1" applyFill="1" applyBorder="1">
      <alignment vertical="center"/>
    </xf>
    <xf numFmtId="0" fontId="12" fillId="6" borderId="65" xfId="1" applyFont="1" applyFill="1" applyBorder="1" applyAlignment="1">
      <alignment horizontal="center" vertical="center"/>
    </xf>
    <xf numFmtId="0" fontId="12" fillId="6" borderId="66" xfId="1" applyFont="1" applyFill="1" applyBorder="1" applyAlignment="1">
      <alignment horizontal="center" vertical="center"/>
    </xf>
    <xf numFmtId="0" fontId="12" fillId="6" borderId="67" xfId="1" applyFont="1" applyFill="1" applyBorder="1" applyAlignment="1">
      <alignment horizontal="center" vertical="center"/>
    </xf>
    <xf numFmtId="0" fontId="12" fillId="6" borderId="43" xfId="1" applyFont="1" applyFill="1" applyBorder="1" applyAlignment="1">
      <alignment horizontal="center" vertical="center"/>
    </xf>
    <xf numFmtId="0" fontId="33" fillId="6" borderId="15" xfId="1" applyFont="1" applyFill="1" applyBorder="1" applyAlignment="1">
      <alignment horizontal="center" vertical="center"/>
    </xf>
    <xf numFmtId="0" fontId="33" fillId="6" borderId="36" xfId="1" applyFont="1" applyFill="1" applyBorder="1" applyAlignment="1">
      <alignment horizontal="center" vertical="center"/>
    </xf>
    <xf numFmtId="0" fontId="33" fillId="6" borderId="53" xfId="1" applyFont="1" applyFill="1" applyBorder="1" applyAlignment="1">
      <alignment horizontal="center" vertical="center"/>
    </xf>
    <xf numFmtId="0" fontId="33" fillId="6" borderId="59" xfId="1" applyFont="1" applyFill="1" applyBorder="1" applyAlignment="1">
      <alignment horizontal="center" vertical="center"/>
    </xf>
    <xf numFmtId="0" fontId="33" fillId="6" borderId="68" xfId="1" applyFont="1" applyFill="1" applyBorder="1" applyAlignment="1">
      <alignment horizontal="center" vertical="center"/>
    </xf>
    <xf numFmtId="0" fontId="33" fillId="6" borderId="69" xfId="1" applyFont="1" applyFill="1" applyBorder="1" applyAlignment="1">
      <alignment horizontal="center" vertical="center"/>
    </xf>
    <xf numFmtId="0" fontId="50" fillId="11" borderId="0" xfId="0" applyFont="1" applyFill="1">
      <alignment vertical="center"/>
    </xf>
    <xf numFmtId="0" fontId="51" fillId="0" borderId="0" xfId="0" applyFont="1">
      <alignment vertical="center"/>
    </xf>
    <xf numFmtId="0" fontId="52" fillId="11" borderId="0" xfId="0" applyFont="1" applyFill="1" applyAlignment="1">
      <alignment horizontal="centerContinuous" vertical="center"/>
    </xf>
    <xf numFmtId="0" fontId="53" fillId="11" borderId="0" xfId="0" applyFont="1" applyFill="1" applyAlignment="1">
      <alignment horizontal="centerContinuous" vertical="center"/>
    </xf>
    <xf numFmtId="0" fontId="54" fillId="11" borderId="0" xfId="0" applyFont="1" applyFill="1" applyAlignment="1">
      <alignment horizontal="centerContinuous" vertical="center"/>
    </xf>
    <xf numFmtId="0" fontId="50" fillId="11" borderId="0" xfId="0" applyFont="1" applyFill="1" applyAlignment="1">
      <alignment horizontal="centerContinuous" vertical="center"/>
    </xf>
    <xf numFmtId="0" fontId="51" fillId="13" borderId="0" xfId="0" applyFont="1" applyFill="1">
      <alignment vertical="center"/>
    </xf>
    <xf numFmtId="0" fontId="56" fillId="14" borderId="0" xfId="0" applyFont="1" applyFill="1">
      <alignment vertical="center"/>
    </xf>
    <xf numFmtId="0" fontId="50" fillId="14" borderId="0" xfId="0" applyFont="1" applyFill="1">
      <alignment vertical="center"/>
    </xf>
    <xf numFmtId="0" fontId="51" fillId="15" borderId="0" xfId="0" applyFont="1" applyFill="1">
      <alignment vertical="center"/>
    </xf>
    <xf numFmtId="0" fontId="51" fillId="8" borderId="0" xfId="0" applyFont="1" applyFill="1">
      <alignment vertical="center"/>
    </xf>
    <xf numFmtId="0" fontId="57" fillId="13" borderId="0" xfId="0" applyFont="1" applyFill="1">
      <alignment vertical="center"/>
    </xf>
    <xf numFmtId="0" fontId="58" fillId="8" borderId="0" xfId="0" applyFont="1" applyFill="1">
      <alignment vertical="center"/>
    </xf>
    <xf numFmtId="0" fontId="15" fillId="0" borderId="0" xfId="1" applyFont="1" applyAlignment="1">
      <alignment horizontal="left" vertical="center" wrapText="1"/>
    </xf>
    <xf numFmtId="0" fontId="17" fillId="16" borderId="0" xfId="1" applyFont="1" applyFill="1">
      <alignment vertical="center"/>
    </xf>
    <xf numFmtId="0" fontId="4" fillId="16" borderId="0" xfId="1" applyFill="1" applyAlignment="1">
      <alignment horizontal="center" vertical="center"/>
    </xf>
    <xf numFmtId="0" fontId="14" fillId="16" borderId="0" xfId="1" applyFont="1" applyFill="1" applyAlignment="1">
      <alignment horizontal="center" vertical="center"/>
    </xf>
    <xf numFmtId="0" fontId="5" fillId="16" borderId="0" xfId="1" applyFont="1" applyFill="1" applyAlignment="1">
      <alignment horizontal="center" vertical="center"/>
    </xf>
    <xf numFmtId="0" fontId="8" fillId="16" borderId="0" xfId="1" applyFont="1" applyFill="1" applyAlignment="1">
      <alignment horizontal="center" vertical="center" shrinkToFit="1"/>
    </xf>
    <xf numFmtId="0" fontId="5" fillId="16" borderId="0" xfId="1" applyFont="1" applyFill="1" applyAlignment="1">
      <alignment horizontal="center" vertical="top"/>
    </xf>
    <xf numFmtId="0" fontId="15" fillId="16" borderId="0" xfId="1" applyFont="1" applyFill="1" applyAlignment="1">
      <alignment horizontal="left" vertical="center" wrapText="1"/>
    </xf>
    <xf numFmtId="0" fontId="14" fillId="16" borderId="0" xfId="1" applyFont="1" applyFill="1">
      <alignment vertical="center"/>
    </xf>
    <xf numFmtId="0" fontId="14" fillId="16" borderId="0" xfId="1" applyFont="1" applyFill="1" applyAlignment="1">
      <alignment horizontal="center" vertical="center" shrinkToFit="1"/>
    </xf>
    <xf numFmtId="0" fontId="18" fillId="16" borderId="0" xfId="1" applyFont="1" applyFill="1" applyAlignment="1">
      <alignment horizontal="center" vertical="center"/>
    </xf>
    <xf numFmtId="0" fontId="4" fillId="16" borderId="0" xfId="1" applyFill="1">
      <alignment vertical="center"/>
    </xf>
    <xf numFmtId="0" fontId="15" fillId="16" borderId="0" xfId="1" applyFont="1" applyFill="1" applyAlignment="1">
      <alignment vertical="center" wrapText="1"/>
    </xf>
    <xf numFmtId="0" fontId="12" fillId="0" borderId="2" xfId="1" applyFont="1" applyBorder="1">
      <alignment vertical="center"/>
    </xf>
    <xf numFmtId="0" fontId="12" fillId="0" borderId="0" xfId="1" applyFont="1">
      <alignment vertical="center"/>
    </xf>
    <xf numFmtId="0" fontId="4" fillId="3" borderId="71" xfId="1" applyFill="1" applyBorder="1">
      <alignment vertical="center"/>
    </xf>
    <xf numFmtId="0" fontId="4" fillId="0" borderId="61" xfId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5" fillId="12" borderId="0" xfId="0" applyFont="1" applyFill="1" applyAlignment="1">
      <alignment horizontal="center" vertical="center" wrapText="1"/>
    </xf>
    <xf numFmtId="0" fontId="55" fillId="12" borderId="0" xfId="0" applyFont="1" applyFill="1" applyAlignment="1">
      <alignment horizontal="center" vertical="center"/>
    </xf>
    <xf numFmtId="0" fontId="7" fillId="10" borderId="0" xfId="2" applyFill="1" applyAlignment="1" applyProtection="1">
      <alignment horizontal="center" vertical="center"/>
    </xf>
    <xf numFmtId="0" fontId="26" fillId="10" borderId="0" xfId="2" applyFont="1" applyFill="1" applyAlignment="1" applyProtection="1">
      <alignment horizontal="center" vertical="center"/>
    </xf>
    <xf numFmtId="0" fontId="5" fillId="0" borderId="0" xfId="1" applyFont="1" applyAlignment="1">
      <alignment horizontal="center" vertical="center"/>
    </xf>
    <xf numFmtId="0" fontId="4" fillId="3" borderId="30" xfId="1" applyFill="1" applyBorder="1" applyAlignment="1">
      <alignment horizontal="center" vertical="center"/>
    </xf>
    <xf numFmtId="0" fontId="4" fillId="3" borderId="31" xfId="1" applyFill="1" applyBorder="1" applyAlignment="1">
      <alignment horizontal="center" vertical="center"/>
    </xf>
    <xf numFmtId="0" fontId="4" fillId="3" borderId="32" xfId="1" applyFill="1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23" fillId="9" borderId="0" xfId="1" applyFont="1" applyFill="1" applyAlignment="1">
      <alignment horizontal="left" vertical="center" wrapText="1"/>
    </xf>
    <xf numFmtId="0" fontId="5" fillId="0" borderId="0" xfId="1" applyFont="1" applyAlignment="1">
      <alignment horizontal="center" shrinkToFit="1"/>
    </xf>
    <xf numFmtId="0" fontId="9" fillId="8" borderId="16" xfId="1" applyFont="1" applyFill="1" applyBorder="1" applyAlignment="1">
      <alignment horizontal="right" vertical="center"/>
    </xf>
    <xf numFmtId="0" fontId="9" fillId="0" borderId="16" xfId="1" applyFont="1" applyBorder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4" fillId="4" borderId="2" xfId="1" applyFill="1" applyBorder="1" applyAlignment="1">
      <alignment horizontal="center" vertical="center" wrapText="1" shrinkToFit="1"/>
    </xf>
    <xf numFmtId="0" fontId="4" fillId="4" borderId="4" xfId="1" applyFill="1" applyBorder="1" applyAlignment="1">
      <alignment horizontal="center" vertical="center" wrapText="1" shrinkToFit="1"/>
    </xf>
    <xf numFmtId="0" fontId="27" fillId="0" borderId="0" xfId="2" applyFont="1" applyAlignment="1" applyProtection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7" fillId="0" borderId="0" xfId="2" applyFill="1" applyAlignment="1" applyProtection="1">
      <alignment horizontal="center" vertical="center"/>
    </xf>
    <xf numFmtId="0" fontId="26" fillId="0" borderId="0" xfId="2" applyFont="1" applyFill="1" applyAlignment="1" applyProtection="1">
      <alignment horizontal="center" vertical="center"/>
    </xf>
    <xf numFmtId="0" fontId="23" fillId="5" borderId="0" xfId="1" applyFont="1" applyFill="1" applyAlignment="1">
      <alignment horizontal="left" vertical="center" wrapText="1"/>
    </xf>
    <xf numFmtId="0" fontId="45" fillId="5" borderId="58" xfId="5" applyFont="1" applyFill="1" applyBorder="1" applyAlignment="1">
      <alignment horizontal="center" vertical="center" wrapText="1"/>
    </xf>
    <xf numFmtId="0" fontId="45" fillId="5" borderId="38" xfId="5" applyFont="1" applyFill="1" applyBorder="1" applyAlignment="1">
      <alignment horizontal="center" vertical="center" wrapText="1"/>
    </xf>
    <xf numFmtId="0" fontId="45" fillId="5" borderId="9" xfId="5" applyFont="1" applyFill="1" applyBorder="1" applyAlignment="1">
      <alignment horizontal="center" vertical="center" wrapText="1"/>
    </xf>
    <xf numFmtId="0" fontId="45" fillId="5" borderId="5" xfId="5" applyFont="1" applyFill="1" applyBorder="1" applyAlignment="1">
      <alignment horizontal="center" vertical="center" wrapText="1"/>
    </xf>
    <xf numFmtId="0" fontId="45" fillId="5" borderId="39" xfId="5" applyFont="1" applyFill="1" applyBorder="1" applyAlignment="1">
      <alignment horizontal="center" vertical="center" wrapText="1"/>
    </xf>
    <xf numFmtId="0" fontId="45" fillId="5" borderId="6" xfId="5" applyFont="1" applyFill="1" applyBorder="1" applyAlignment="1">
      <alignment horizontal="center" vertical="center" wrapText="1"/>
    </xf>
    <xf numFmtId="0" fontId="38" fillId="0" borderId="0" xfId="5" applyFont="1" applyAlignment="1">
      <alignment horizontal="center"/>
    </xf>
    <xf numFmtId="0" fontId="39" fillId="0" borderId="0" xfId="5" applyFont="1" applyAlignment="1">
      <alignment horizontal="center" shrinkToFit="1"/>
    </xf>
    <xf numFmtId="0" fontId="41" fillId="5" borderId="53" xfId="5" applyFont="1" applyFill="1" applyBorder="1" applyAlignment="1">
      <alignment horizontal="center" vertical="center"/>
    </xf>
    <xf numFmtId="0" fontId="41" fillId="5" borderId="59" xfId="5" applyFont="1" applyFill="1" applyBorder="1" applyAlignment="1">
      <alignment horizontal="center" vertical="center"/>
    </xf>
    <xf numFmtId="0" fontId="41" fillId="5" borderId="11" xfId="5" applyFont="1" applyFill="1" applyBorder="1" applyAlignment="1">
      <alignment horizontal="center" vertical="center"/>
    </xf>
    <xf numFmtId="0" fontId="41" fillId="5" borderId="1" xfId="5" applyFont="1" applyFill="1" applyBorder="1" applyAlignment="1">
      <alignment horizontal="center" vertical="center"/>
    </xf>
    <xf numFmtId="0" fontId="43" fillId="5" borderId="23" xfId="5" applyFont="1" applyFill="1" applyBorder="1" applyAlignment="1">
      <alignment horizontal="center" vertical="center"/>
    </xf>
    <xf numFmtId="0" fontId="43" fillId="5" borderId="61" xfId="5" applyFont="1" applyFill="1" applyBorder="1" applyAlignment="1">
      <alignment horizontal="center" vertical="center"/>
    </xf>
    <xf numFmtId="0" fontId="43" fillId="5" borderId="44" xfId="5" applyFont="1" applyFill="1" applyBorder="1" applyAlignment="1">
      <alignment horizontal="center" vertical="center"/>
    </xf>
    <xf numFmtId="0" fontId="43" fillId="5" borderId="0" xfId="5" applyFont="1" applyFill="1" applyAlignment="1">
      <alignment horizontal="center" vertical="center"/>
    </xf>
    <xf numFmtId="0" fontId="41" fillId="5" borderId="61" xfId="5" applyFont="1" applyFill="1" applyBorder="1" applyAlignment="1">
      <alignment horizontal="center" vertical="center"/>
    </xf>
    <xf numFmtId="0" fontId="41" fillId="5" borderId="0" xfId="5" applyFont="1" applyFill="1" applyAlignment="1">
      <alignment horizontal="center" vertical="center"/>
    </xf>
    <xf numFmtId="0" fontId="8" fillId="0" borderId="58" xfId="5" applyFont="1" applyBorder="1" applyAlignment="1">
      <alignment horizontal="center" vertical="center" textRotation="255" wrapText="1"/>
    </xf>
    <xf numFmtId="0" fontId="4" fillId="0" borderId="58" xfId="5" applyBorder="1" applyAlignment="1">
      <alignment horizontal="center" vertical="center" textRotation="255" wrapText="1"/>
    </xf>
    <xf numFmtId="0" fontId="4" fillId="0" borderId="38" xfId="5" applyBorder="1" applyAlignment="1">
      <alignment horizontal="center" vertical="center" textRotation="255" wrapText="1"/>
    </xf>
    <xf numFmtId="0" fontId="4" fillId="0" borderId="9" xfId="5" applyBorder="1" applyAlignment="1">
      <alignment horizontal="center" vertical="center" textRotation="255" wrapText="1"/>
    </xf>
    <xf numFmtId="0" fontId="12" fillId="0" borderId="58" xfId="5" applyFont="1" applyBorder="1" applyAlignment="1">
      <alignment horizontal="center" vertical="center" textRotation="255"/>
    </xf>
    <xf numFmtId="0" fontId="12" fillId="0" borderId="38" xfId="5" applyFont="1" applyBorder="1" applyAlignment="1">
      <alignment horizontal="center" vertical="center" textRotation="255"/>
    </xf>
    <xf numFmtId="0" fontId="12" fillId="0" borderId="9" xfId="5" applyFont="1" applyBorder="1" applyAlignment="1">
      <alignment horizontal="center" vertical="center" textRotation="255"/>
    </xf>
    <xf numFmtId="0" fontId="45" fillId="5" borderId="57" xfId="5" applyFont="1" applyFill="1" applyBorder="1" applyAlignment="1">
      <alignment horizontal="center" vertical="center" shrinkToFit="1"/>
    </xf>
    <xf numFmtId="0" fontId="45" fillId="5" borderId="40" xfId="5" applyFont="1" applyFill="1" applyBorder="1" applyAlignment="1">
      <alignment horizontal="center" vertical="center" shrinkToFit="1"/>
    </xf>
    <xf numFmtId="0" fontId="45" fillId="5" borderId="10" xfId="5" applyFont="1" applyFill="1" applyBorder="1" applyAlignment="1">
      <alignment horizontal="center" vertical="center" shrinkToFit="1"/>
    </xf>
    <xf numFmtId="0" fontId="43" fillId="5" borderId="52" xfId="5" applyFont="1" applyFill="1" applyBorder="1" applyAlignment="1">
      <alignment horizontal="center" vertical="center"/>
    </xf>
    <xf numFmtId="0" fontId="43" fillId="5" borderId="45" xfId="5" applyFont="1" applyFill="1" applyBorder="1" applyAlignment="1">
      <alignment horizontal="center" vertical="center"/>
    </xf>
    <xf numFmtId="0" fontId="43" fillId="5" borderId="55" xfId="5" applyFont="1" applyFill="1" applyBorder="1" applyAlignment="1">
      <alignment horizontal="center" vertical="center"/>
    </xf>
    <xf numFmtId="0" fontId="43" fillId="5" borderId="16" xfId="5" applyFont="1" applyFill="1" applyBorder="1" applyAlignment="1">
      <alignment horizontal="center" vertical="center"/>
    </xf>
    <xf numFmtId="0" fontId="43" fillId="5" borderId="62" xfId="5" applyFont="1" applyFill="1" applyBorder="1" applyAlignment="1">
      <alignment horizontal="center" vertical="center"/>
    </xf>
    <xf numFmtId="0" fontId="44" fillId="5" borderId="11" xfId="5" applyFont="1" applyFill="1" applyBorder="1" applyAlignment="1">
      <alignment horizontal="center" vertical="center" wrapText="1"/>
    </xf>
    <xf numFmtId="0" fontId="44" fillId="5" borderId="1" xfId="5" applyFont="1" applyFill="1" applyBorder="1" applyAlignment="1">
      <alignment horizontal="center" vertical="center" wrapText="1"/>
    </xf>
    <xf numFmtId="0" fontId="37" fillId="5" borderId="11" xfId="5" applyFont="1" applyFill="1" applyBorder="1" applyAlignment="1">
      <alignment horizontal="center" vertical="center" wrapText="1"/>
    </xf>
    <xf numFmtId="0" fontId="37" fillId="5" borderId="1" xfId="5" applyFont="1" applyFill="1" applyBorder="1" applyAlignment="1">
      <alignment horizontal="center" vertical="center" wrapText="1"/>
    </xf>
    <xf numFmtId="0" fontId="4" fillId="0" borderId="58" xfId="5" applyBorder="1" applyAlignment="1">
      <alignment horizontal="center" vertical="center" textRotation="255"/>
    </xf>
    <xf numFmtId="0" fontId="4" fillId="0" borderId="38" xfId="5" applyBorder="1" applyAlignment="1">
      <alignment horizontal="center" vertical="center" textRotation="255"/>
    </xf>
    <xf numFmtId="0" fontId="12" fillId="0" borderId="11" xfId="5" applyFont="1" applyBorder="1" applyAlignment="1">
      <alignment horizontal="center" vertical="center" wrapText="1"/>
    </xf>
    <xf numFmtId="0" fontId="4" fillId="0" borderId="11" xfId="5" applyBorder="1" applyAlignment="1">
      <alignment horizontal="center" vertical="center" textRotation="255"/>
    </xf>
    <xf numFmtId="0" fontId="4" fillId="0" borderId="9" xfId="5" applyBorder="1" applyAlignment="1">
      <alignment horizontal="center" vertical="center" textRotation="255"/>
    </xf>
    <xf numFmtId="0" fontId="12" fillId="0" borderId="58" xfId="5" applyFont="1" applyBorder="1" applyAlignment="1">
      <alignment horizontal="center" vertical="center" wrapText="1"/>
    </xf>
    <xf numFmtId="0" fontId="12" fillId="0" borderId="38" xfId="5" applyFont="1" applyBorder="1" applyAlignment="1">
      <alignment horizontal="center" vertical="center" wrapText="1"/>
    </xf>
    <xf numFmtId="0" fontId="4" fillId="0" borderId="11" xfId="5" applyBorder="1" applyAlignment="1">
      <alignment horizontal="center" vertical="center" textRotation="255" wrapText="1"/>
    </xf>
    <xf numFmtId="0" fontId="8" fillId="0" borderId="38" xfId="5" applyFont="1" applyBorder="1" applyAlignment="1">
      <alignment horizontal="center" vertical="center" textRotation="255" wrapText="1"/>
    </xf>
    <xf numFmtId="0" fontId="31" fillId="7" borderId="23" xfId="1" applyFont="1" applyFill="1" applyBorder="1" applyAlignment="1">
      <alignment horizontal="center" vertical="center"/>
    </xf>
    <xf numFmtId="0" fontId="31" fillId="7" borderId="61" xfId="1" applyFont="1" applyFill="1" applyBorder="1" applyAlignment="1">
      <alignment horizontal="center" vertical="center"/>
    </xf>
    <xf numFmtId="0" fontId="31" fillId="7" borderId="43" xfId="1" applyFont="1" applyFill="1" applyBorder="1" applyAlignment="1">
      <alignment horizontal="center" vertical="center"/>
    </xf>
    <xf numFmtId="0" fontId="31" fillId="7" borderId="47" xfId="1" applyFont="1" applyFill="1" applyBorder="1" applyAlignment="1">
      <alignment horizontal="center" vertical="center"/>
    </xf>
    <xf numFmtId="0" fontId="5" fillId="5" borderId="0" xfId="1" applyFont="1" applyFill="1" applyAlignment="1">
      <alignment horizontal="left" vertical="center" wrapText="1"/>
    </xf>
    <xf numFmtId="0" fontId="29" fillId="5" borderId="0" xfId="1" applyFont="1" applyFill="1" applyAlignment="1">
      <alignment horizontal="center" vertical="center" wrapText="1"/>
    </xf>
    <xf numFmtId="0" fontId="5" fillId="9" borderId="0" xfId="1" applyFont="1" applyFill="1" applyAlignment="1">
      <alignment horizontal="center" vertical="center"/>
    </xf>
    <xf numFmtId="0" fontId="15" fillId="0" borderId="0" xfId="1" applyFont="1" applyAlignment="1">
      <alignment horizontal="left" vertical="top" wrapText="1"/>
    </xf>
    <xf numFmtId="0" fontId="0" fillId="7" borderId="2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8" fillId="0" borderId="9" xfId="5" applyFont="1" applyBorder="1" applyAlignment="1">
      <alignment horizontal="center" vertical="center" textRotation="255" wrapText="1"/>
    </xf>
    <xf numFmtId="0" fontId="41" fillId="5" borderId="68" xfId="5" applyFont="1" applyFill="1" applyBorder="1" applyAlignment="1">
      <alignment horizontal="center" vertical="center"/>
    </xf>
    <xf numFmtId="0" fontId="41" fillId="5" borderId="23" xfId="5" applyFont="1" applyFill="1" applyBorder="1" applyAlignment="1">
      <alignment horizontal="center" vertical="center"/>
    </xf>
    <xf numFmtId="0" fontId="41" fillId="5" borderId="52" xfId="5" applyFont="1" applyFill="1" applyBorder="1" applyAlignment="1">
      <alignment horizontal="center" vertical="center"/>
    </xf>
    <xf numFmtId="0" fontId="41" fillId="5" borderId="12" xfId="5" applyFont="1" applyFill="1" applyBorder="1" applyAlignment="1">
      <alignment horizontal="center" vertical="center"/>
    </xf>
    <xf numFmtId="0" fontId="41" fillId="5" borderId="44" xfId="5" applyFont="1" applyFill="1" applyBorder="1" applyAlignment="1">
      <alignment horizontal="center" vertical="center"/>
    </xf>
    <xf numFmtId="0" fontId="41" fillId="5" borderId="45" xfId="5" applyFont="1" applyFill="1" applyBorder="1" applyAlignment="1">
      <alignment horizontal="center" vertical="center"/>
    </xf>
    <xf numFmtId="0" fontId="44" fillId="5" borderId="12" xfId="5" applyFont="1" applyFill="1" applyBorder="1" applyAlignment="1">
      <alignment horizontal="center" vertical="center" shrinkToFit="1"/>
    </xf>
    <xf numFmtId="0" fontId="37" fillId="5" borderId="12" xfId="5" applyFont="1" applyFill="1" applyBorder="1" applyAlignment="1">
      <alignment horizontal="center" vertical="center" shrinkToFit="1"/>
    </xf>
    <xf numFmtId="0" fontId="4" fillId="0" borderId="12" xfId="5" applyBorder="1" applyAlignment="1">
      <alignment horizontal="left" vertical="center" shrinkToFit="1"/>
    </xf>
    <xf numFmtId="0" fontId="12" fillId="0" borderId="12" xfId="13" applyFont="1" applyBorder="1" applyAlignment="1">
      <alignment horizontal="left" vertical="center" shrinkToFit="1"/>
    </xf>
    <xf numFmtId="0" fontId="12" fillId="0" borderId="12" xfId="5" applyFont="1" applyBorder="1" applyAlignment="1">
      <alignment horizontal="left" vertical="center" shrinkToFit="1"/>
    </xf>
    <xf numFmtId="0" fontId="12" fillId="0" borderId="12" xfId="14" applyFont="1" applyBorder="1" applyAlignment="1">
      <alignment horizontal="left" vertical="center" shrinkToFit="1"/>
    </xf>
    <xf numFmtId="0" fontId="12" fillId="0" borderId="12" xfId="14" applyFont="1" applyBorder="1" applyAlignment="1">
      <alignment vertical="center" shrinkToFit="1"/>
    </xf>
    <xf numFmtId="0" fontId="4" fillId="0" borderId="12" xfId="14" applyBorder="1" applyAlignment="1">
      <alignment vertical="center" shrinkToFit="1"/>
    </xf>
    <xf numFmtId="0" fontId="12" fillId="0" borderId="40" xfId="13" applyFont="1" applyBorder="1" applyAlignment="1">
      <alignment horizontal="left" vertical="center" shrinkToFit="1"/>
    </xf>
    <xf numFmtId="0" fontId="4" fillId="0" borderId="40" xfId="5" applyBorder="1" applyAlignment="1">
      <alignment horizontal="left" vertical="center" shrinkToFit="1"/>
    </xf>
    <xf numFmtId="0" fontId="4" fillId="0" borderId="10" xfId="5" applyBorder="1" applyAlignment="1">
      <alignment horizontal="left" vertical="center" shrinkToFit="1"/>
    </xf>
    <xf numFmtId="0" fontId="4" fillId="0" borderId="41" xfId="5" applyBorder="1" applyAlignment="1">
      <alignment horizontal="left" vertical="center" shrinkToFit="1"/>
    </xf>
    <xf numFmtId="0" fontId="11" fillId="0" borderId="12" xfId="5" applyFont="1" applyBorder="1" applyAlignment="1">
      <alignment horizontal="left" vertical="center" shrinkToFit="1"/>
    </xf>
    <xf numFmtId="0" fontId="4" fillId="0" borderId="72" xfId="5" applyBorder="1" applyAlignment="1">
      <alignment horizontal="center" vertical="center" textRotation="255"/>
    </xf>
    <xf numFmtId="0" fontId="4" fillId="0" borderId="70" xfId="5" applyBorder="1" applyAlignment="1">
      <alignment horizontal="center" vertical="center" wrapText="1"/>
    </xf>
    <xf numFmtId="0" fontId="4" fillId="0" borderId="14" xfId="5" applyBorder="1" applyAlignment="1">
      <alignment horizontal="left" vertical="center" shrinkToFit="1"/>
    </xf>
    <xf numFmtId="0" fontId="4" fillId="0" borderId="13" xfId="5" applyBorder="1" applyAlignment="1">
      <alignment horizontal="center" vertical="center" textRotation="255" wrapText="1"/>
    </xf>
    <xf numFmtId="0" fontId="4" fillId="0" borderId="70" xfId="5" applyBorder="1" applyAlignment="1">
      <alignment horizontal="center" vertical="center"/>
    </xf>
    <xf numFmtId="0" fontId="12" fillId="0" borderId="72" xfId="5" applyFont="1" applyBorder="1" applyAlignment="1">
      <alignment horizontal="center" vertical="center" textRotation="255"/>
    </xf>
    <xf numFmtId="0" fontId="12" fillId="0" borderId="70" xfId="5" applyFont="1" applyBorder="1" applyAlignment="1">
      <alignment horizontal="center" vertical="center"/>
    </xf>
    <xf numFmtId="0" fontId="12" fillId="0" borderId="14" xfId="5" applyFont="1" applyBorder="1" applyAlignment="1">
      <alignment horizontal="left" vertical="center" shrinkToFit="1"/>
    </xf>
    <xf numFmtId="0" fontId="12" fillId="0" borderId="14" xfId="14" applyFont="1" applyBorder="1" applyAlignment="1">
      <alignment horizontal="left" vertical="center" shrinkToFit="1"/>
    </xf>
    <xf numFmtId="0" fontId="12" fillId="0" borderId="72" xfId="5" applyFont="1" applyBorder="1" applyAlignment="1">
      <alignment horizontal="center" vertical="center" wrapText="1"/>
    </xf>
    <xf numFmtId="0" fontId="12" fillId="0" borderId="14" xfId="5" applyFont="1" applyBorder="1" applyAlignment="1">
      <alignment vertical="center" shrinkToFit="1"/>
    </xf>
    <xf numFmtId="49" fontId="12" fillId="0" borderId="41" xfId="1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" xfId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49" fontId="4" fillId="0" borderId="7" xfId="1" applyNumberFormat="1" applyBorder="1">
      <alignment vertical="center"/>
    </xf>
    <xf numFmtId="49" fontId="4" fillId="0" borderId="55" xfId="1" applyNumberFormat="1" applyBorder="1">
      <alignment vertical="center"/>
    </xf>
    <xf numFmtId="49" fontId="4" fillId="0" borderId="11" xfId="1" applyNumberFormat="1" applyBorder="1">
      <alignment vertical="center"/>
    </xf>
    <xf numFmtId="49" fontId="14" fillId="17" borderId="1" xfId="1" applyNumberFormat="1" applyFont="1" applyFill="1" applyBorder="1" applyAlignment="1">
      <alignment horizontal="left" vertical="center"/>
    </xf>
    <xf numFmtId="49" fontId="4" fillId="0" borderId="1" xfId="1" applyNumberFormat="1" applyBorder="1">
      <alignment vertical="center"/>
    </xf>
    <xf numFmtId="49" fontId="14" fillId="17" borderId="12" xfId="1" applyNumberFormat="1" applyFont="1" applyFill="1" applyBorder="1" applyAlignment="1">
      <alignment horizontal="left" vertical="center"/>
    </xf>
    <xf numFmtId="49" fontId="4" fillId="0" borderId="9" xfId="1" applyNumberFormat="1" applyBorder="1" applyAlignment="1">
      <alignment horizontal="left" vertical="center"/>
    </xf>
    <xf numFmtId="49" fontId="4" fillId="0" borderId="56" xfId="1" applyNumberFormat="1" applyBorder="1">
      <alignment vertical="center"/>
    </xf>
    <xf numFmtId="49" fontId="4" fillId="0" borderId="6" xfId="1" applyNumberFormat="1" applyBorder="1">
      <alignment vertical="center"/>
    </xf>
    <xf numFmtId="49" fontId="4" fillId="0" borderId="8" xfId="1" applyNumberFormat="1" applyBorder="1">
      <alignment vertical="center"/>
    </xf>
    <xf numFmtId="49" fontId="4" fillId="0" borderId="54" xfId="1" applyNumberFormat="1" applyBorder="1">
      <alignment vertical="center"/>
    </xf>
    <xf numFmtId="49" fontId="4" fillId="0" borderId="11" xfId="1" applyNumberFormat="1" applyBorder="1" applyAlignment="1">
      <alignment horizontal="left" vertical="center"/>
    </xf>
    <xf numFmtId="49" fontId="4" fillId="0" borderId="4" xfId="1" applyNumberFormat="1" applyBorder="1">
      <alignment vertical="center"/>
    </xf>
    <xf numFmtId="49" fontId="4" fillId="2" borderId="11" xfId="1" applyNumberFormat="1" applyFill="1" applyBorder="1">
      <alignment vertical="center"/>
    </xf>
    <xf numFmtId="49" fontId="4" fillId="0" borderId="1" xfId="1" applyNumberFormat="1" applyBorder="1" applyAlignment="1">
      <alignment horizontal="left" vertical="center"/>
    </xf>
    <xf numFmtId="0" fontId="14" fillId="17" borderId="1" xfId="1" applyFont="1" applyFill="1" applyBorder="1" applyAlignment="1">
      <alignment horizontal="left" vertical="center"/>
    </xf>
    <xf numFmtId="0" fontId="14" fillId="17" borderId="12" xfId="1" applyFont="1" applyFill="1" applyBorder="1" applyAlignment="1">
      <alignment horizontal="left" vertical="center"/>
    </xf>
    <xf numFmtId="0" fontId="4" fillId="0" borderId="11" xfId="1" applyBorder="1" applyAlignment="1">
      <alignment horizontal="left" vertical="center"/>
    </xf>
    <xf numFmtId="0" fontId="14" fillId="0" borderId="41" xfId="0" applyFont="1" applyBorder="1" applyAlignment="1">
      <alignment horizontal="left" vertical="center"/>
    </xf>
    <xf numFmtId="49" fontId="14" fillId="0" borderId="8" xfId="1" applyNumberFormat="1" applyFont="1" applyBorder="1">
      <alignment vertical="center"/>
    </xf>
    <xf numFmtId="49" fontId="14" fillId="0" borderId="54" xfId="1" applyNumberFormat="1" applyFont="1" applyBorder="1">
      <alignment vertical="center"/>
    </xf>
    <xf numFmtId="49" fontId="14" fillId="0" borderId="11" xfId="1" applyNumberFormat="1" applyFont="1" applyBorder="1">
      <alignment vertical="center"/>
    </xf>
    <xf numFmtId="49" fontId="14" fillId="0" borderId="1" xfId="1" applyNumberFormat="1" applyFont="1" applyBorder="1" applyAlignment="1">
      <alignment horizontal="left" vertical="center"/>
    </xf>
    <xf numFmtId="0" fontId="14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4" fillId="0" borderId="11" xfId="1" applyFont="1" applyBorder="1" applyAlignment="1">
      <alignment horizontal="left" vertical="center"/>
    </xf>
    <xf numFmtId="0" fontId="14" fillId="0" borderId="4" xfId="1" applyFont="1" applyBorder="1" applyAlignment="1">
      <alignment horizontal="left" vertical="center"/>
    </xf>
    <xf numFmtId="0" fontId="14" fillId="0" borderId="41" xfId="1" applyFont="1" applyBorder="1" applyAlignment="1">
      <alignment horizontal="left" vertical="center"/>
    </xf>
    <xf numFmtId="0" fontId="14" fillId="0" borderId="8" xfId="1" applyFont="1" applyBorder="1" applyAlignment="1">
      <alignment horizontal="left" vertical="center"/>
    </xf>
    <xf numFmtId="0" fontId="14" fillId="0" borderId="54" xfId="1" applyFont="1" applyBorder="1" applyAlignment="1">
      <alignment horizontal="left" vertical="center"/>
    </xf>
    <xf numFmtId="0" fontId="4" fillId="0" borderId="4" xfId="1" applyBorder="1" applyAlignment="1">
      <alignment horizontal="left" vertical="center"/>
    </xf>
    <xf numFmtId="49" fontId="12" fillId="0" borderId="73" xfId="1" applyNumberFormat="1" applyFont="1" applyBorder="1" applyAlignment="1">
      <alignment horizontal="center" vertical="center"/>
    </xf>
    <xf numFmtId="49" fontId="12" fillId="0" borderId="75" xfId="1" applyNumberFormat="1" applyFont="1" applyBorder="1" applyAlignment="1">
      <alignment horizontal="center" vertical="center"/>
    </xf>
    <xf numFmtId="0" fontId="14" fillId="0" borderId="58" xfId="1" applyFont="1" applyBorder="1" applyAlignment="1">
      <alignment horizontal="left" vertical="center"/>
    </xf>
    <xf numFmtId="0" fontId="14" fillId="0" borderId="74" xfId="1" applyFont="1" applyBorder="1" applyAlignment="1">
      <alignment horizontal="left" vertical="center"/>
    </xf>
    <xf numFmtId="0" fontId="14" fillId="0" borderId="73" xfId="1" applyFont="1" applyBorder="1" applyAlignment="1">
      <alignment horizontal="left" vertical="center"/>
    </xf>
    <xf numFmtId="0" fontId="14" fillId="0" borderId="75" xfId="1" applyFont="1" applyBorder="1" applyAlignment="1">
      <alignment horizontal="left" vertical="center"/>
    </xf>
    <xf numFmtId="0" fontId="14" fillId="0" borderId="76" xfId="1" applyFont="1" applyBorder="1" applyAlignment="1">
      <alignment horizontal="left" vertical="center"/>
    </xf>
    <xf numFmtId="0" fontId="14" fillId="17" borderId="5" xfId="1" applyFont="1" applyFill="1" applyBorder="1" applyAlignment="1">
      <alignment horizontal="left" vertical="center"/>
    </xf>
    <xf numFmtId="0" fontId="14" fillId="0" borderId="5" xfId="1" applyFont="1" applyBorder="1" applyAlignment="1">
      <alignment horizontal="left" vertical="center"/>
    </xf>
    <xf numFmtId="0" fontId="14" fillId="17" borderId="57" xfId="1" applyFont="1" applyFill="1" applyBorder="1" applyAlignment="1">
      <alignment horizontal="left" vertical="center"/>
    </xf>
    <xf numFmtId="0" fontId="4" fillId="0" borderId="58" xfId="1" applyBorder="1" applyAlignment="1">
      <alignment horizontal="left" vertical="center"/>
    </xf>
    <xf numFmtId="0" fontId="4" fillId="0" borderId="74" xfId="1" applyBorder="1" applyAlignment="1">
      <alignment horizontal="left" vertical="center"/>
    </xf>
    <xf numFmtId="0" fontId="31" fillId="8" borderId="0" xfId="1" applyFont="1" applyFill="1" applyBorder="1" applyAlignment="1">
      <alignment vertical="center"/>
    </xf>
    <xf numFmtId="0" fontId="30" fillId="8" borderId="0" xfId="0" applyFont="1" applyFill="1" applyBorder="1">
      <alignment vertical="center"/>
    </xf>
    <xf numFmtId="0" fontId="48" fillId="8" borderId="0" xfId="0" applyFont="1" applyFill="1" applyBorder="1" applyAlignment="1">
      <alignment horizontal="center" vertical="center"/>
    </xf>
    <xf numFmtId="0" fontId="49" fillId="8" borderId="0" xfId="1" applyFont="1" applyFill="1" applyBorder="1" applyAlignment="1">
      <alignment horizontal="center" vertical="center"/>
    </xf>
    <xf numFmtId="49" fontId="12" fillId="8" borderId="0" xfId="1" applyNumberFormat="1" applyFont="1" applyFill="1" applyBorder="1">
      <alignment vertical="center"/>
    </xf>
    <xf numFmtId="0" fontId="12" fillId="8" borderId="0" xfId="1" applyFont="1" applyFill="1" applyBorder="1">
      <alignment vertical="center"/>
    </xf>
    <xf numFmtId="0" fontId="12" fillId="8" borderId="0" xfId="1" applyFont="1" applyFill="1" applyBorder="1" applyAlignment="1">
      <alignment horizontal="left" vertical="center"/>
    </xf>
    <xf numFmtId="0" fontId="12" fillId="8" borderId="0" xfId="0" applyFont="1" applyFill="1" applyBorder="1" applyAlignment="1">
      <alignment horizontal="center" vertical="center"/>
    </xf>
    <xf numFmtId="49" fontId="12" fillId="0" borderId="0" xfId="1" applyNumberFormat="1" applyFont="1" applyBorder="1">
      <alignment vertical="center"/>
    </xf>
    <xf numFmtId="0" fontId="12" fillId="0" borderId="0" xfId="1" applyFont="1" applyBorder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49" fontId="12" fillId="0" borderId="0" xfId="1" applyNumberFormat="1" applyFont="1" applyBorder="1" applyAlignment="1">
      <alignment horizontal="left" vertical="center"/>
    </xf>
    <xf numFmtId="49" fontId="4" fillId="0" borderId="10" xfId="1" applyNumberFormat="1" applyBorder="1">
      <alignment vertical="center"/>
    </xf>
    <xf numFmtId="49" fontId="4" fillId="0" borderId="12" xfId="1" applyNumberFormat="1" applyBorder="1">
      <alignment vertical="center"/>
    </xf>
    <xf numFmtId="0" fontId="4" fillId="0" borderId="12" xfId="1" applyBorder="1" applyAlignment="1">
      <alignment horizontal="left" vertical="center"/>
    </xf>
    <xf numFmtId="0" fontId="4" fillId="0" borderId="57" xfId="1" applyBorder="1" applyAlignment="1">
      <alignment horizontal="left" vertical="center"/>
    </xf>
    <xf numFmtId="0" fontId="31" fillId="8" borderId="77" xfId="1" applyFont="1" applyFill="1" applyBorder="1">
      <alignment vertical="center"/>
    </xf>
    <xf numFmtId="0" fontId="31" fillId="7" borderId="35" xfId="1" applyFont="1" applyFill="1" applyBorder="1" applyAlignment="1">
      <alignment horizontal="center" vertical="center"/>
    </xf>
    <xf numFmtId="0" fontId="31" fillId="7" borderId="49" xfId="1" applyFont="1" applyFill="1" applyBorder="1" applyAlignment="1">
      <alignment horizontal="center" vertical="center"/>
    </xf>
    <xf numFmtId="0" fontId="31" fillId="7" borderId="50" xfId="1" applyFont="1" applyFill="1" applyBorder="1" applyAlignment="1">
      <alignment horizontal="center" vertical="center"/>
    </xf>
    <xf numFmtId="0" fontId="33" fillId="8" borderId="79" xfId="1" applyFont="1" applyFill="1" applyBorder="1" applyAlignment="1">
      <alignment horizontal="center" vertical="center"/>
    </xf>
    <xf numFmtId="0" fontId="33" fillId="6" borderId="78" xfId="1" applyFont="1" applyFill="1" applyBorder="1" applyAlignment="1">
      <alignment horizontal="center" vertical="center"/>
    </xf>
    <xf numFmtId="0" fontId="49" fillId="8" borderId="80" xfId="1" applyFont="1" applyFill="1" applyBorder="1" applyAlignment="1">
      <alignment horizontal="center" vertical="center"/>
    </xf>
    <xf numFmtId="0" fontId="12" fillId="8" borderId="80" xfId="1" applyFont="1" applyFill="1" applyBorder="1">
      <alignment vertical="center"/>
    </xf>
  </cellXfs>
  <cellStyles count="15">
    <cellStyle name="ハイパーリンク" xfId="2" builtinId="8"/>
    <cellStyle name="ハイパーリンク 2" xfId="4" xr:uid="{00000000-0005-0000-0000-000001000000}"/>
    <cellStyle name="標準" xfId="0" builtinId="0"/>
    <cellStyle name="標準 10" xfId="5" xr:uid="{00000000-0005-0000-0000-000003000000}"/>
    <cellStyle name="標準 11" xfId="6" xr:uid="{00000000-0005-0000-0000-000004000000}"/>
    <cellStyle name="標準 2" xfId="1" xr:uid="{00000000-0005-0000-0000-000005000000}"/>
    <cellStyle name="標準 3" xfId="3" xr:uid="{00000000-0005-0000-0000-000006000000}"/>
    <cellStyle name="標準 4" xfId="7" xr:uid="{00000000-0005-0000-0000-000007000000}"/>
    <cellStyle name="標準 5" xfId="8" xr:uid="{00000000-0005-0000-0000-000008000000}"/>
    <cellStyle name="標準 6" xfId="9" xr:uid="{00000000-0005-0000-0000-000009000000}"/>
    <cellStyle name="標準 7" xfId="10" xr:uid="{00000000-0005-0000-0000-00000A000000}"/>
    <cellStyle name="標準 8" xfId="11" xr:uid="{00000000-0005-0000-0000-00000B000000}"/>
    <cellStyle name="標準 9" xfId="12" xr:uid="{00000000-0005-0000-0000-00000C000000}"/>
    <cellStyle name="標準_23年度版新研究プロット案2" xfId="14" xr:uid="{00000000-0005-0000-0000-00000D000000}"/>
    <cellStyle name="標準_Sheet1" xfId="13" xr:uid="{00000000-0005-0000-0000-00000E000000}"/>
  </cellStyles>
  <dxfs count="127"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30" formatCode="@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fill>
        <patternFill patternType="solid">
          <fgColor indexed="64"/>
          <bgColor theme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fill>
        <patternFill patternType="solid">
          <fgColor indexed="64"/>
          <bgColor theme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30" formatCode="@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30" formatCode="@"/>
      <border diagonalUp="0" diagonalDown="0">
        <left style="medium">
          <color indexed="64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30" formatCode="@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none"/>
      </font>
      <fill>
        <patternFill patternType="solid">
          <fgColor indexed="64"/>
          <bgColor indexed="4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</dxfs>
  <tableStyles count="0" defaultTableStyle="TableStyleMedium2" defaultPivotStyle="PivotStyleLight16"/>
  <colors>
    <mruColors>
      <color rgb="FFFFFF99"/>
      <color rgb="FF0000FF"/>
      <color rgb="FF99FF99"/>
      <color rgb="FFFF99FF"/>
      <color rgb="FFCCECFF"/>
      <color rgb="FFFFEFFF"/>
      <color rgb="FF33CCFF"/>
      <color rgb="FFD5FF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27&#24180;2&#26376;'!A1"/><Relationship Id="rId13" Type="http://schemas.openxmlformats.org/officeDocument/2006/relationships/hyperlink" Target="#'27&#24180;7&#26376;'!A1"/><Relationship Id="rId18" Type="http://schemas.openxmlformats.org/officeDocument/2006/relationships/hyperlink" Target="#'27&#24180;12&#26376;'!A1"/><Relationship Id="rId3" Type="http://schemas.openxmlformats.org/officeDocument/2006/relationships/hyperlink" Target="#&#35211;&#26412;&#9314;!A1"/><Relationship Id="rId21" Type="http://schemas.openxmlformats.org/officeDocument/2006/relationships/hyperlink" Target="#&#23398;&#32722;&#20869;&#23481;!A1"/><Relationship Id="rId7" Type="http://schemas.openxmlformats.org/officeDocument/2006/relationships/hyperlink" Target="#'27&#24180;1&#26376;'!A1"/><Relationship Id="rId12" Type="http://schemas.openxmlformats.org/officeDocument/2006/relationships/hyperlink" Target="#'27&#24180;6&#26376;'!A1"/><Relationship Id="rId17" Type="http://schemas.openxmlformats.org/officeDocument/2006/relationships/hyperlink" Target="#'27&#24180;11&#26376;'!A1"/><Relationship Id="rId2" Type="http://schemas.openxmlformats.org/officeDocument/2006/relationships/hyperlink" Target="#&#35211;&#26412;&#9313;!A1"/><Relationship Id="rId16" Type="http://schemas.openxmlformats.org/officeDocument/2006/relationships/hyperlink" Target="#'27&#24180;10&#26376;'!A1"/><Relationship Id="rId20" Type="http://schemas.openxmlformats.org/officeDocument/2006/relationships/hyperlink" Target="#'28&#24180;3&#26376;'!A1"/><Relationship Id="rId1" Type="http://schemas.openxmlformats.org/officeDocument/2006/relationships/hyperlink" Target="#&#35211;&#26412;&#9312;!A1"/><Relationship Id="rId6" Type="http://schemas.openxmlformats.org/officeDocument/2006/relationships/hyperlink" Target="#'26&#24180;12&#26376;'!A1"/><Relationship Id="rId11" Type="http://schemas.openxmlformats.org/officeDocument/2006/relationships/hyperlink" Target="#'27&#24180;5&#26376;'!A1"/><Relationship Id="rId5" Type="http://schemas.openxmlformats.org/officeDocument/2006/relationships/hyperlink" Target="#'26&#24180;11&#26376;'!A1"/><Relationship Id="rId15" Type="http://schemas.openxmlformats.org/officeDocument/2006/relationships/hyperlink" Target="#'27&#24180;9&#26376;'!A1"/><Relationship Id="rId23" Type="http://schemas.openxmlformats.org/officeDocument/2006/relationships/hyperlink" Target="#&#30446;&#27425;!A1"/><Relationship Id="rId10" Type="http://schemas.openxmlformats.org/officeDocument/2006/relationships/hyperlink" Target="#'27&#24180;4&#26376;'!A1"/><Relationship Id="rId19" Type="http://schemas.openxmlformats.org/officeDocument/2006/relationships/hyperlink" Target="#'28&#24180;2&#26376;'!A1"/><Relationship Id="rId4" Type="http://schemas.openxmlformats.org/officeDocument/2006/relationships/hyperlink" Target="#'26&#24180;10&#26376;'!A1"/><Relationship Id="rId9" Type="http://schemas.openxmlformats.org/officeDocument/2006/relationships/hyperlink" Target="#'27&#24180;3&#26376;'!A1"/><Relationship Id="rId14" Type="http://schemas.openxmlformats.org/officeDocument/2006/relationships/hyperlink" Target="#'27&#24180;8&#26376;'!A1"/><Relationship Id="rId22" Type="http://schemas.openxmlformats.org/officeDocument/2006/relationships/hyperlink" Target="#'28&#24180;1&#26376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8</xdr:row>
      <xdr:rowOff>46090</xdr:rowOff>
    </xdr:from>
    <xdr:to>
      <xdr:col>13</xdr:col>
      <xdr:colOff>121920</xdr:colOff>
      <xdr:row>14</xdr:row>
      <xdr:rowOff>68580</xdr:rowOff>
    </xdr:to>
    <xdr:sp macro="" textlink="">
      <xdr:nvSpPr>
        <xdr:cNvPr id="2" name="四角形: 角を丸くする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ACE0CC-7B8C-4E4B-BEC1-63ECBADCE871}"/>
            </a:ext>
          </a:extLst>
        </xdr:cNvPr>
        <xdr:cNvSpPr/>
      </xdr:nvSpPr>
      <xdr:spPr>
        <a:xfrm>
          <a:off x="1619250" y="1912990"/>
          <a:ext cx="2217420" cy="1222640"/>
        </a:xfrm>
        <a:prstGeom prst="roundRect">
          <a:avLst/>
        </a:prstGeom>
        <a:solidFill>
          <a:srgbClr val="61FF61"/>
        </a:solidFill>
        <a:ln w="19050"/>
        <a:effectLst>
          <a:innerShdw blurRad="63500" dist="50800" dir="27000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6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見本①</a:t>
          </a:r>
          <a:endParaRPr kumimoji="1" lang="en-US" altLang="ja-JP" sz="16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基本</a:t>
          </a:r>
          <a:endParaRPr kumimoji="1" lang="en-US" altLang="ja-JP" sz="11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予定入力方法</a:t>
          </a:r>
        </a:p>
      </xdr:txBody>
    </xdr:sp>
    <xdr:clientData/>
  </xdr:twoCellAnchor>
  <xdr:twoCellAnchor>
    <xdr:from>
      <xdr:col>14</xdr:col>
      <xdr:colOff>27421</xdr:colOff>
      <xdr:row>8</xdr:row>
      <xdr:rowOff>46090</xdr:rowOff>
    </xdr:from>
    <xdr:to>
      <xdr:col>21</xdr:col>
      <xdr:colOff>216418</xdr:colOff>
      <xdr:row>14</xdr:row>
      <xdr:rowOff>68580</xdr:rowOff>
    </xdr:to>
    <xdr:sp macro="" textlink="">
      <xdr:nvSpPr>
        <xdr:cNvPr id="3" name="四角形: 角を丸くする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2BF68C-1E7C-43B1-B57B-A0B410A7B7C1}"/>
            </a:ext>
          </a:extLst>
        </xdr:cNvPr>
        <xdr:cNvSpPr/>
      </xdr:nvSpPr>
      <xdr:spPr>
        <a:xfrm>
          <a:off x="4027921" y="1912990"/>
          <a:ext cx="2189247" cy="122264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6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見本②</a:t>
          </a:r>
          <a:endParaRPr kumimoji="1" lang="en-US" altLang="ja-JP" sz="16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基本</a:t>
          </a:r>
          <a:endParaRPr kumimoji="1" lang="en-US" altLang="ja-JP" sz="11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途中の単元から始める方法</a:t>
          </a:r>
        </a:p>
      </xdr:txBody>
    </xdr:sp>
    <xdr:clientData/>
  </xdr:twoCellAnchor>
  <xdr:twoCellAnchor>
    <xdr:from>
      <xdr:col>22</xdr:col>
      <xdr:colOff>121920</xdr:colOff>
      <xdr:row>8</xdr:row>
      <xdr:rowOff>45841</xdr:rowOff>
    </xdr:from>
    <xdr:to>
      <xdr:col>30</xdr:col>
      <xdr:colOff>53340</xdr:colOff>
      <xdr:row>14</xdr:row>
      <xdr:rowOff>68802</xdr:rowOff>
    </xdr:to>
    <xdr:sp macro="" textlink="">
      <xdr:nvSpPr>
        <xdr:cNvPr id="4" name="四角形: 角を丸くする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E48ACD-51D8-499A-B2BD-7C75A10A9F46}"/>
            </a:ext>
          </a:extLst>
        </xdr:cNvPr>
        <xdr:cNvSpPr/>
      </xdr:nvSpPr>
      <xdr:spPr>
        <a:xfrm>
          <a:off x="6408420" y="1912741"/>
          <a:ext cx="2217420" cy="1223111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6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見本③</a:t>
          </a:r>
          <a:endParaRPr kumimoji="1" lang="en-US" altLang="ja-JP" sz="16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応用</a:t>
          </a:r>
          <a:endParaRPr kumimoji="1" lang="en-US" altLang="ja-JP" sz="11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教科の学習順の変更方法</a:t>
          </a:r>
        </a:p>
      </xdr:txBody>
    </xdr:sp>
    <xdr:clientData/>
  </xdr:twoCellAnchor>
  <xdr:twoCellAnchor>
    <xdr:from>
      <xdr:col>6</xdr:col>
      <xdr:colOff>182880</xdr:colOff>
      <xdr:row>20</xdr:row>
      <xdr:rowOff>41910</xdr:rowOff>
    </xdr:from>
    <xdr:to>
      <xdr:col>9</xdr:col>
      <xdr:colOff>152400</xdr:colOff>
      <xdr:row>22</xdr:row>
      <xdr:rowOff>64770</xdr:rowOff>
    </xdr:to>
    <xdr:sp macro="" textlink="">
      <xdr:nvSpPr>
        <xdr:cNvPr id="5" name="四角形: 角を丸くする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861E8A-B6B9-4877-825A-C8B0FDE384BE}"/>
            </a:ext>
          </a:extLst>
        </xdr:cNvPr>
        <xdr:cNvSpPr/>
      </xdr:nvSpPr>
      <xdr:spPr>
        <a:xfrm>
          <a:off x="1897380" y="425196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10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10</xdr:col>
      <xdr:colOff>182880</xdr:colOff>
      <xdr:row>20</xdr:row>
      <xdr:rowOff>41910</xdr:rowOff>
    </xdr:from>
    <xdr:to>
      <xdr:col>13</xdr:col>
      <xdr:colOff>152400</xdr:colOff>
      <xdr:row>22</xdr:row>
      <xdr:rowOff>64770</xdr:rowOff>
    </xdr:to>
    <xdr:sp macro="" textlink="">
      <xdr:nvSpPr>
        <xdr:cNvPr id="6" name="四角形: 角を丸くする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4AF354-A54D-4DC6-8746-1DEE9C70A01A}"/>
            </a:ext>
          </a:extLst>
        </xdr:cNvPr>
        <xdr:cNvSpPr/>
      </xdr:nvSpPr>
      <xdr:spPr>
        <a:xfrm>
          <a:off x="3040380" y="425196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11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14</xdr:col>
      <xdr:colOff>182880</xdr:colOff>
      <xdr:row>20</xdr:row>
      <xdr:rowOff>41910</xdr:rowOff>
    </xdr:from>
    <xdr:to>
      <xdr:col>17</xdr:col>
      <xdr:colOff>152400</xdr:colOff>
      <xdr:row>22</xdr:row>
      <xdr:rowOff>64770</xdr:rowOff>
    </xdr:to>
    <xdr:sp macro="" textlink="">
      <xdr:nvSpPr>
        <xdr:cNvPr id="7" name="四角形: 角を丸くする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4B37A8-4924-40EA-86F2-4CADE914968B}"/>
            </a:ext>
          </a:extLst>
        </xdr:cNvPr>
        <xdr:cNvSpPr/>
      </xdr:nvSpPr>
      <xdr:spPr>
        <a:xfrm>
          <a:off x="4183380" y="425196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6</xdr:col>
      <xdr:colOff>182880</xdr:colOff>
      <xdr:row>24</xdr:row>
      <xdr:rowOff>45720</xdr:rowOff>
    </xdr:from>
    <xdr:to>
      <xdr:col>9</xdr:col>
      <xdr:colOff>152400</xdr:colOff>
      <xdr:row>26</xdr:row>
      <xdr:rowOff>68580</xdr:rowOff>
    </xdr:to>
    <xdr:sp macro="" textlink="">
      <xdr:nvSpPr>
        <xdr:cNvPr id="8" name="四角形: 角を丸くする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B6D68B-6A86-4BA5-9208-B7B2DAEECCED}"/>
            </a:ext>
          </a:extLst>
        </xdr:cNvPr>
        <xdr:cNvSpPr/>
      </xdr:nvSpPr>
      <xdr:spPr>
        <a:xfrm>
          <a:off x="1897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10</xdr:col>
      <xdr:colOff>182880</xdr:colOff>
      <xdr:row>24</xdr:row>
      <xdr:rowOff>45720</xdr:rowOff>
    </xdr:from>
    <xdr:to>
      <xdr:col>13</xdr:col>
      <xdr:colOff>152400</xdr:colOff>
      <xdr:row>26</xdr:row>
      <xdr:rowOff>68580</xdr:rowOff>
    </xdr:to>
    <xdr:sp macro="" textlink="">
      <xdr:nvSpPr>
        <xdr:cNvPr id="9" name="四角形: 角を丸くする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537F768-D3B7-44E2-9405-3980FEFEE44B}"/>
            </a:ext>
          </a:extLst>
        </xdr:cNvPr>
        <xdr:cNvSpPr/>
      </xdr:nvSpPr>
      <xdr:spPr>
        <a:xfrm>
          <a:off x="3040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14</xdr:col>
      <xdr:colOff>182880</xdr:colOff>
      <xdr:row>24</xdr:row>
      <xdr:rowOff>45720</xdr:rowOff>
    </xdr:from>
    <xdr:to>
      <xdr:col>17</xdr:col>
      <xdr:colOff>152400</xdr:colOff>
      <xdr:row>26</xdr:row>
      <xdr:rowOff>68580</xdr:rowOff>
    </xdr:to>
    <xdr:sp macro="" textlink="">
      <xdr:nvSpPr>
        <xdr:cNvPr id="10" name="四角形: 角を丸くする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63AA006-5834-4281-B109-9761DA3929C8}"/>
            </a:ext>
          </a:extLst>
        </xdr:cNvPr>
        <xdr:cNvSpPr/>
      </xdr:nvSpPr>
      <xdr:spPr>
        <a:xfrm>
          <a:off x="4183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18</xdr:col>
      <xdr:colOff>182880</xdr:colOff>
      <xdr:row>24</xdr:row>
      <xdr:rowOff>45720</xdr:rowOff>
    </xdr:from>
    <xdr:to>
      <xdr:col>21</xdr:col>
      <xdr:colOff>152400</xdr:colOff>
      <xdr:row>26</xdr:row>
      <xdr:rowOff>68580</xdr:rowOff>
    </xdr:to>
    <xdr:sp macro="" textlink="">
      <xdr:nvSpPr>
        <xdr:cNvPr id="11" name="四角形: 角を丸くする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B42A6E1-01E9-4989-A383-23418783E78B}"/>
            </a:ext>
          </a:extLst>
        </xdr:cNvPr>
        <xdr:cNvSpPr/>
      </xdr:nvSpPr>
      <xdr:spPr>
        <a:xfrm>
          <a:off x="5326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22</xdr:col>
      <xdr:colOff>182880</xdr:colOff>
      <xdr:row>24</xdr:row>
      <xdr:rowOff>45720</xdr:rowOff>
    </xdr:from>
    <xdr:to>
      <xdr:col>25</xdr:col>
      <xdr:colOff>152400</xdr:colOff>
      <xdr:row>26</xdr:row>
      <xdr:rowOff>68580</xdr:rowOff>
    </xdr:to>
    <xdr:sp macro="" textlink="">
      <xdr:nvSpPr>
        <xdr:cNvPr id="12" name="四角形: 角を丸くする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8B0EF16-591A-4DA5-9815-92FE9ACB3042}"/>
            </a:ext>
          </a:extLst>
        </xdr:cNvPr>
        <xdr:cNvSpPr/>
      </xdr:nvSpPr>
      <xdr:spPr>
        <a:xfrm>
          <a:off x="6469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26</xdr:col>
      <xdr:colOff>182880</xdr:colOff>
      <xdr:row>24</xdr:row>
      <xdr:rowOff>45720</xdr:rowOff>
    </xdr:from>
    <xdr:to>
      <xdr:col>29</xdr:col>
      <xdr:colOff>152400</xdr:colOff>
      <xdr:row>26</xdr:row>
      <xdr:rowOff>68580</xdr:rowOff>
    </xdr:to>
    <xdr:sp macro="" textlink="">
      <xdr:nvSpPr>
        <xdr:cNvPr id="13" name="四角形: 角を丸くする 1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8CFE51D-69B1-4AF0-A437-92D9FB4599F9}"/>
            </a:ext>
          </a:extLst>
        </xdr:cNvPr>
        <xdr:cNvSpPr/>
      </xdr:nvSpPr>
      <xdr:spPr>
        <a:xfrm>
          <a:off x="7612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6</xdr:col>
      <xdr:colOff>182880</xdr:colOff>
      <xdr:row>27</xdr:row>
      <xdr:rowOff>106680</xdr:rowOff>
    </xdr:from>
    <xdr:to>
      <xdr:col>9</xdr:col>
      <xdr:colOff>152400</xdr:colOff>
      <xdr:row>29</xdr:row>
      <xdr:rowOff>129540</xdr:rowOff>
    </xdr:to>
    <xdr:sp macro="" textlink="">
      <xdr:nvSpPr>
        <xdr:cNvPr id="14" name="四角形: 角を丸くする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FF09794-D367-43B6-85DB-86D2E97BD0DC}"/>
            </a:ext>
          </a:extLst>
        </xdr:cNvPr>
        <xdr:cNvSpPr/>
      </xdr:nvSpPr>
      <xdr:spPr>
        <a:xfrm>
          <a:off x="1897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10</xdr:col>
      <xdr:colOff>182880</xdr:colOff>
      <xdr:row>27</xdr:row>
      <xdr:rowOff>106680</xdr:rowOff>
    </xdr:from>
    <xdr:to>
      <xdr:col>13</xdr:col>
      <xdr:colOff>152400</xdr:colOff>
      <xdr:row>29</xdr:row>
      <xdr:rowOff>129540</xdr:rowOff>
    </xdr:to>
    <xdr:sp macro="" textlink="">
      <xdr:nvSpPr>
        <xdr:cNvPr id="15" name="四角形: 角を丸くする 1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492FB9E-5DD6-4DC8-A2E8-BD27A027A284}"/>
            </a:ext>
          </a:extLst>
        </xdr:cNvPr>
        <xdr:cNvSpPr/>
      </xdr:nvSpPr>
      <xdr:spPr>
        <a:xfrm>
          <a:off x="3040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8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14</xdr:col>
      <xdr:colOff>182880</xdr:colOff>
      <xdr:row>27</xdr:row>
      <xdr:rowOff>106680</xdr:rowOff>
    </xdr:from>
    <xdr:to>
      <xdr:col>17</xdr:col>
      <xdr:colOff>152400</xdr:colOff>
      <xdr:row>29</xdr:row>
      <xdr:rowOff>129540</xdr:rowOff>
    </xdr:to>
    <xdr:sp macro="" textlink="">
      <xdr:nvSpPr>
        <xdr:cNvPr id="16" name="四角形: 角を丸くする 1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CA20658-12E5-4BE5-808B-81BDE607A1DB}"/>
            </a:ext>
          </a:extLst>
        </xdr:cNvPr>
        <xdr:cNvSpPr/>
      </xdr:nvSpPr>
      <xdr:spPr>
        <a:xfrm>
          <a:off x="4183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9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18</xdr:col>
      <xdr:colOff>182880</xdr:colOff>
      <xdr:row>27</xdr:row>
      <xdr:rowOff>106680</xdr:rowOff>
    </xdr:from>
    <xdr:to>
      <xdr:col>21</xdr:col>
      <xdr:colOff>152400</xdr:colOff>
      <xdr:row>29</xdr:row>
      <xdr:rowOff>129540</xdr:rowOff>
    </xdr:to>
    <xdr:sp macro="" textlink="">
      <xdr:nvSpPr>
        <xdr:cNvPr id="17" name="四角形: 角を丸くする 1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1A0FB8C-74D1-44FA-8B72-66A3C444477B}"/>
            </a:ext>
          </a:extLst>
        </xdr:cNvPr>
        <xdr:cNvSpPr/>
      </xdr:nvSpPr>
      <xdr:spPr>
        <a:xfrm>
          <a:off x="5326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10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22</xdr:col>
      <xdr:colOff>182880</xdr:colOff>
      <xdr:row>27</xdr:row>
      <xdr:rowOff>106680</xdr:rowOff>
    </xdr:from>
    <xdr:to>
      <xdr:col>25</xdr:col>
      <xdr:colOff>152400</xdr:colOff>
      <xdr:row>29</xdr:row>
      <xdr:rowOff>129540</xdr:rowOff>
    </xdr:to>
    <xdr:sp macro="" textlink="">
      <xdr:nvSpPr>
        <xdr:cNvPr id="18" name="四角形: 角を丸くする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31A4548-A956-45B5-BB32-3399A8F85FAF}"/>
            </a:ext>
          </a:extLst>
        </xdr:cNvPr>
        <xdr:cNvSpPr/>
      </xdr:nvSpPr>
      <xdr:spPr>
        <a:xfrm>
          <a:off x="6469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11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26</xdr:col>
      <xdr:colOff>182880</xdr:colOff>
      <xdr:row>27</xdr:row>
      <xdr:rowOff>106680</xdr:rowOff>
    </xdr:from>
    <xdr:to>
      <xdr:col>29</xdr:col>
      <xdr:colOff>152400</xdr:colOff>
      <xdr:row>29</xdr:row>
      <xdr:rowOff>129540</xdr:rowOff>
    </xdr:to>
    <xdr:sp macro="" textlink="">
      <xdr:nvSpPr>
        <xdr:cNvPr id="19" name="四角形: 角を丸くする 1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EBCE4459-076A-4A00-948A-CAC5BC06FAE5}"/>
            </a:ext>
          </a:extLst>
        </xdr:cNvPr>
        <xdr:cNvSpPr/>
      </xdr:nvSpPr>
      <xdr:spPr>
        <a:xfrm>
          <a:off x="7612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10</xdr:col>
      <xdr:colOff>182880</xdr:colOff>
      <xdr:row>31</xdr:row>
      <xdr:rowOff>76200</xdr:rowOff>
    </xdr:from>
    <xdr:to>
      <xdr:col>13</xdr:col>
      <xdr:colOff>152400</xdr:colOff>
      <xdr:row>33</xdr:row>
      <xdr:rowOff>99060</xdr:rowOff>
    </xdr:to>
    <xdr:sp macro="" textlink="">
      <xdr:nvSpPr>
        <xdr:cNvPr id="20" name="四角形: 角を丸くする 19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18585F65-4C3A-466C-8C19-92B8DF56F8C2}"/>
            </a:ext>
          </a:extLst>
        </xdr:cNvPr>
        <xdr:cNvSpPr/>
      </xdr:nvSpPr>
      <xdr:spPr>
        <a:xfrm>
          <a:off x="3040380" y="648652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14</xdr:col>
      <xdr:colOff>182880</xdr:colOff>
      <xdr:row>31</xdr:row>
      <xdr:rowOff>76200</xdr:rowOff>
    </xdr:from>
    <xdr:to>
      <xdr:col>17</xdr:col>
      <xdr:colOff>152400</xdr:colOff>
      <xdr:row>33</xdr:row>
      <xdr:rowOff>99060</xdr:rowOff>
    </xdr:to>
    <xdr:sp macro="" textlink="">
      <xdr:nvSpPr>
        <xdr:cNvPr id="21" name="四角形: 角を丸くする 20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FAD495C-59D2-4979-88D7-96FBB1B063DF}"/>
            </a:ext>
          </a:extLst>
        </xdr:cNvPr>
        <xdr:cNvSpPr/>
      </xdr:nvSpPr>
      <xdr:spPr>
        <a:xfrm>
          <a:off x="4183380" y="648652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0</xdr:col>
      <xdr:colOff>91440</xdr:colOff>
      <xdr:row>5</xdr:row>
      <xdr:rowOff>121920</xdr:rowOff>
    </xdr:from>
    <xdr:to>
      <xdr:col>3</xdr:col>
      <xdr:colOff>152400</xdr:colOff>
      <xdr:row>9</xdr:row>
      <xdr:rowOff>0</xdr:rowOff>
    </xdr:to>
    <xdr:sp macro="" textlink="">
      <xdr:nvSpPr>
        <xdr:cNvPr id="22" name="四角形: 角を丸くする 21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01A9D80-7472-498E-8F9D-9EFD681AB2A8}"/>
            </a:ext>
          </a:extLst>
        </xdr:cNvPr>
        <xdr:cNvSpPr/>
      </xdr:nvSpPr>
      <xdr:spPr>
        <a:xfrm>
          <a:off x="91440" y="1388745"/>
          <a:ext cx="918210" cy="678180"/>
        </a:xfrm>
        <a:prstGeom prst="roundRect">
          <a:avLst/>
        </a:prstGeom>
        <a:solidFill>
          <a:srgbClr val="FF99FF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学習内容</a:t>
          </a:r>
        </a:p>
      </xdr:txBody>
    </xdr:sp>
    <xdr:clientData/>
  </xdr:twoCellAnchor>
  <xdr:twoCellAnchor>
    <xdr:from>
      <xdr:col>6</xdr:col>
      <xdr:colOff>182880</xdr:colOff>
      <xdr:row>31</xdr:row>
      <xdr:rowOff>76200</xdr:rowOff>
    </xdr:from>
    <xdr:to>
      <xdr:col>9</xdr:col>
      <xdr:colOff>152400</xdr:colOff>
      <xdr:row>33</xdr:row>
      <xdr:rowOff>99060</xdr:rowOff>
    </xdr:to>
    <xdr:sp macro="" textlink="">
      <xdr:nvSpPr>
        <xdr:cNvPr id="23" name="四角形: 角を丸くする 22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7CD3C6BD-DD15-4BD6-9AC3-44841E0168A3}"/>
            </a:ext>
          </a:extLst>
        </xdr:cNvPr>
        <xdr:cNvSpPr/>
      </xdr:nvSpPr>
      <xdr:spPr>
        <a:xfrm>
          <a:off x="1897380" y="648652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0</xdr:col>
      <xdr:colOff>91440</xdr:colOff>
      <xdr:row>10</xdr:row>
      <xdr:rowOff>7620</xdr:rowOff>
    </xdr:from>
    <xdr:to>
      <xdr:col>3</xdr:col>
      <xdr:colOff>152400</xdr:colOff>
      <xdr:row>13</xdr:row>
      <xdr:rowOff>76200</xdr:rowOff>
    </xdr:to>
    <xdr:sp macro="" textlink="">
      <xdr:nvSpPr>
        <xdr:cNvPr id="24" name="四角形: 角を丸くする 23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EE82F61E-93ED-4FDE-A31E-5DA2FFAEBE58}"/>
            </a:ext>
          </a:extLst>
        </xdr:cNvPr>
        <xdr:cNvSpPr/>
      </xdr:nvSpPr>
      <xdr:spPr>
        <a:xfrm>
          <a:off x="91440" y="2274570"/>
          <a:ext cx="918210" cy="668655"/>
        </a:xfrm>
        <a:prstGeom prst="roundRect">
          <a:avLst/>
        </a:prstGeom>
        <a:solidFill>
          <a:srgbClr val="FF99FF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目次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35</xdr:row>
      <xdr:rowOff>38100</xdr:rowOff>
    </xdr:from>
    <xdr:to>
      <xdr:col>16</xdr:col>
      <xdr:colOff>114300</xdr:colOff>
      <xdr:row>37</xdr:row>
      <xdr:rowOff>219075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/>
        </xdr:cNvSpPr>
      </xdr:nvSpPr>
      <xdr:spPr bwMode="auto">
        <a:xfrm>
          <a:off x="6600825" y="8934450"/>
          <a:ext cx="47625" cy="657225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238124</xdr:rowOff>
    </xdr:from>
    <xdr:to>
      <xdr:col>14</xdr:col>
      <xdr:colOff>466725</xdr:colOff>
      <xdr:row>2</xdr:row>
      <xdr:rowOff>428624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E302290-E9A6-4696-A985-91E34BC4BF9D}"/>
            </a:ext>
          </a:extLst>
        </xdr:cNvPr>
        <xdr:cNvSpPr>
          <a:spLocks/>
        </xdr:cNvSpPr>
      </xdr:nvSpPr>
      <xdr:spPr bwMode="auto">
        <a:xfrm rot="-5400000">
          <a:off x="3690938" y="-147161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38</xdr:row>
      <xdr:rowOff>38100</xdr:rowOff>
    </xdr:from>
    <xdr:to>
      <xdr:col>17</xdr:col>
      <xdr:colOff>104775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/>
        </xdr:cNvSpPr>
      </xdr:nvSpPr>
      <xdr:spPr bwMode="auto">
        <a:xfrm>
          <a:off x="6743700" y="964882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257174</xdr:rowOff>
    </xdr:from>
    <xdr:to>
      <xdr:col>14</xdr:col>
      <xdr:colOff>466725</xdr:colOff>
      <xdr:row>2</xdr:row>
      <xdr:rowOff>447674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C0F3C95-A2A2-4B35-B855-CE4B5AB131E1}"/>
            </a:ext>
          </a:extLst>
        </xdr:cNvPr>
        <xdr:cNvSpPr>
          <a:spLocks/>
        </xdr:cNvSpPr>
      </xdr:nvSpPr>
      <xdr:spPr bwMode="auto">
        <a:xfrm rot="-5400000">
          <a:off x="3690938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85725</xdr:colOff>
      <xdr:row>37</xdr:row>
      <xdr:rowOff>57150</xdr:rowOff>
    </xdr:from>
    <xdr:to>
      <xdr:col>17</xdr:col>
      <xdr:colOff>133350</xdr:colOff>
      <xdr:row>40</xdr:row>
      <xdr:rowOff>47625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/>
        </xdr:cNvSpPr>
      </xdr:nvSpPr>
      <xdr:spPr bwMode="auto">
        <a:xfrm>
          <a:off x="6772275" y="942975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266699</xdr:rowOff>
    </xdr:from>
    <xdr:to>
      <xdr:col>14</xdr:col>
      <xdr:colOff>466725</xdr:colOff>
      <xdr:row>2</xdr:row>
      <xdr:rowOff>457199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BFAB7165-0E82-460B-B9AE-97A4A9319F28}"/>
            </a:ext>
          </a:extLst>
        </xdr:cNvPr>
        <xdr:cNvSpPr>
          <a:spLocks/>
        </xdr:cNvSpPr>
      </xdr:nvSpPr>
      <xdr:spPr bwMode="auto">
        <a:xfrm rot="-5400000">
          <a:off x="3690938" y="-144303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95250</xdr:colOff>
      <xdr:row>38</xdr:row>
      <xdr:rowOff>47625</xdr:rowOff>
    </xdr:from>
    <xdr:to>
      <xdr:col>17</xdr:col>
      <xdr:colOff>142875</xdr:colOff>
      <xdr:row>41</xdr:row>
      <xdr:rowOff>38100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/>
        </xdr:cNvSpPr>
      </xdr:nvSpPr>
      <xdr:spPr bwMode="auto">
        <a:xfrm>
          <a:off x="6781800" y="965835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819150</xdr:colOff>
      <xdr:row>2</xdr:row>
      <xdr:rowOff>257174</xdr:rowOff>
    </xdr:from>
    <xdr:to>
      <xdr:col>14</xdr:col>
      <xdr:colOff>447675</xdr:colOff>
      <xdr:row>2</xdr:row>
      <xdr:rowOff>447674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B102B27-F94C-4EDC-91F2-415E91B45D03}"/>
            </a:ext>
          </a:extLst>
        </xdr:cNvPr>
        <xdr:cNvSpPr>
          <a:spLocks/>
        </xdr:cNvSpPr>
      </xdr:nvSpPr>
      <xdr:spPr bwMode="auto">
        <a:xfrm rot="-5400000">
          <a:off x="3671888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66675</xdr:colOff>
      <xdr:row>37</xdr:row>
      <xdr:rowOff>66675</xdr:rowOff>
    </xdr:from>
    <xdr:to>
      <xdr:col>17</xdr:col>
      <xdr:colOff>114300</xdr:colOff>
      <xdr:row>40</xdr:row>
      <xdr:rowOff>57150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/>
        </xdr:cNvSpPr>
      </xdr:nvSpPr>
      <xdr:spPr bwMode="auto">
        <a:xfrm>
          <a:off x="6753225" y="943927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819150</xdr:colOff>
      <xdr:row>2</xdr:row>
      <xdr:rowOff>257174</xdr:rowOff>
    </xdr:from>
    <xdr:to>
      <xdr:col>14</xdr:col>
      <xdr:colOff>447675</xdr:colOff>
      <xdr:row>2</xdr:row>
      <xdr:rowOff>447674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13288CA-F220-4FFE-9C7C-302618F25D0C}"/>
            </a:ext>
          </a:extLst>
        </xdr:cNvPr>
        <xdr:cNvSpPr>
          <a:spLocks/>
        </xdr:cNvSpPr>
      </xdr:nvSpPr>
      <xdr:spPr bwMode="auto">
        <a:xfrm rot="-5400000">
          <a:off x="3671888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66675</xdr:colOff>
      <xdr:row>38</xdr:row>
      <xdr:rowOff>38100</xdr:rowOff>
    </xdr:from>
    <xdr:to>
      <xdr:col>17</xdr:col>
      <xdr:colOff>114300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/>
        </xdr:cNvSpPr>
      </xdr:nvSpPr>
      <xdr:spPr bwMode="auto">
        <a:xfrm>
          <a:off x="6753225" y="964882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238124</xdr:rowOff>
    </xdr:from>
    <xdr:to>
      <xdr:col>14</xdr:col>
      <xdr:colOff>466725</xdr:colOff>
      <xdr:row>2</xdr:row>
      <xdr:rowOff>428624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C55499D-4103-4313-AD7A-5D801231A762}"/>
            </a:ext>
          </a:extLst>
        </xdr:cNvPr>
        <xdr:cNvSpPr>
          <a:spLocks/>
        </xdr:cNvSpPr>
      </xdr:nvSpPr>
      <xdr:spPr bwMode="auto">
        <a:xfrm rot="-5400000">
          <a:off x="3690938" y="-147161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38</xdr:row>
      <xdr:rowOff>57150</xdr:rowOff>
    </xdr:from>
    <xdr:to>
      <xdr:col>17</xdr:col>
      <xdr:colOff>104775</xdr:colOff>
      <xdr:row>41</xdr:row>
      <xdr:rowOff>47625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/>
        </xdr:cNvSpPr>
      </xdr:nvSpPr>
      <xdr:spPr bwMode="auto">
        <a:xfrm>
          <a:off x="6743700" y="966787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828674</xdr:colOff>
      <xdr:row>2</xdr:row>
      <xdr:rowOff>247649</xdr:rowOff>
    </xdr:from>
    <xdr:to>
      <xdr:col>14</xdr:col>
      <xdr:colOff>457199</xdr:colOff>
      <xdr:row>2</xdr:row>
      <xdr:rowOff>438149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C7B17476-F5EA-4AEA-B915-CA4CFEEBA344}"/>
            </a:ext>
          </a:extLst>
        </xdr:cNvPr>
        <xdr:cNvSpPr>
          <a:spLocks/>
        </xdr:cNvSpPr>
      </xdr:nvSpPr>
      <xdr:spPr bwMode="auto">
        <a:xfrm rot="-5400000">
          <a:off x="3681412" y="-146208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37</xdr:row>
      <xdr:rowOff>85725</xdr:rowOff>
    </xdr:from>
    <xdr:to>
      <xdr:col>17</xdr:col>
      <xdr:colOff>104775</xdr:colOff>
      <xdr:row>40</xdr:row>
      <xdr:rowOff>76200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/>
        </xdr:cNvSpPr>
      </xdr:nvSpPr>
      <xdr:spPr bwMode="auto">
        <a:xfrm>
          <a:off x="6743700" y="945832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238124</xdr:rowOff>
    </xdr:from>
    <xdr:to>
      <xdr:col>15</xdr:col>
      <xdr:colOff>0</xdr:colOff>
      <xdr:row>2</xdr:row>
      <xdr:rowOff>428624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6517A3C-2B36-4D29-BB06-AAD78428B530}"/>
            </a:ext>
          </a:extLst>
        </xdr:cNvPr>
        <xdr:cNvSpPr>
          <a:spLocks/>
        </xdr:cNvSpPr>
      </xdr:nvSpPr>
      <xdr:spPr bwMode="auto">
        <a:xfrm rot="-5400000">
          <a:off x="3700463" y="-147161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47625</xdr:colOff>
      <xdr:row>38</xdr:row>
      <xdr:rowOff>38100</xdr:rowOff>
    </xdr:from>
    <xdr:to>
      <xdr:col>17</xdr:col>
      <xdr:colOff>95250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/>
        </xdr:cNvSpPr>
      </xdr:nvSpPr>
      <xdr:spPr bwMode="auto">
        <a:xfrm>
          <a:off x="6734175" y="964882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809625</xdr:colOff>
      <xdr:row>2</xdr:row>
      <xdr:rowOff>247649</xdr:rowOff>
    </xdr:from>
    <xdr:to>
      <xdr:col>14</xdr:col>
      <xdr:colOff>438150</xdr:colOff>
      <xdr:row>2</xdr:row>
      <xdr:rowOff>438149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2285AE44-41B4-4033-BC63-939BBA0A41ED}"/>
            </a:ext>
          </a:extLst>
        </xdr:cNvPr>
        <xdr:cNvSpPr>
          <a:spLocks/>
        </xdr:cNvSpPr>
      </xdr:nvSpPr>
      <xdr:spPr bwMode="auto">
        <a:xfrm rot="-5400000">
          <a:off x="3662363" y="-146208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37</xdr:row>
      <xdr:rowOff>66675</xdr:rowOff>
    </xdr:from>
    <xdr:to>
      <xdr:col>17</xdr:col>
      <xdr:colOff>104775</xdr:colOff>
      <xdr:row>40</xdr:row>
      <xdr:rowOff>57150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/>
        </xdr:cNvSpPr>
      </xdr:nvSpPr>
      <xdr:spPr bwMode="auto">
        <a:xfrm>
          <a:off x="6743700" y="943927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266699</xdr:rowOff>
    </xdr:from>
    <xdr:to>
      <xdr:col>14</xdr:col>
      <xdr:colOff>466725</xdr:colOff>
      <xdr:row>2</xdr:row>
      <xdr:rowOff>457199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48D445B1-9786-45F6-836E-605BE1BC7AC4}"/>
            </a:ext>
          </a:extLst>
        </xdr:cNvPr>
        <xdr:cNvSpPr>
          <a:spLocks/>
        </xdr:cNvSpPr>
      </xdr:nvSpPr>
      <xdr:spPr bwMode="auto">
        <a:xfrm rot="-5400000">
          <a:off x="3690938" y="-144303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38</xdr:row>
      <xdr:rowOff>19050</xdr:rowOff>
    </xdr:from>
    <xdr:to>
      <xdr:col>17</xdr:col>
      <xdr:colOff>104775</xdr:colOff>
      <xdr:row>41</xdr:row>
      <xdr:rowOff>9525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/>
        </xdr:cNvSpPr>
      </xdr:nvSpPr>
      <xdr:spPr bwMode="auto">
        <a:xfrm>
          <a:off x="6743700" y="962977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819150</xdr:colOff>
      <xdr:row>2</xdr:row>
      <xdr:rowOff>247649</xdr:rowOff>
    </xdr:from>
    <xdr:to>
      <xdr:col>14</xdr:col>
      <xdr:colOff>447675</xdr:colOff>
      <xdr:row>2</xdr:row>
      <xdr:rowOff>438149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F52EC722-37A4-42EA-B00E-BDA31182348E}"/>
            </a:ext>
          </a:extLst>
        </xdr:cNvPr>
        <xdr:cNvSpPr>
          <a:spLocks/>
        </xdr:cNvSpPr>
      </xdr:nvSpPr>
      <xdr:spPr bwMode="auto">
        <a:xfrm rot="-5400000">
          <a:off x="3671888" y="-146208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66675</xdr:colOff>
      <xdr:row>38</xdr:row>
      <xdr:rowOff>57150</xdr:rowOff>
    </xdr:from>
    <xdr:to>
      <xdr:col>17</xdr:col>
      <xdr:colOff>114300</xdr:colOff>
      <xdr:row>41</xdr:row>
      <xdr:rowOff>47625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/>
        </xdr:cNvSpPr>
      </xdr:nvSpPr>
      <xdr:spPr bwMode="auto">
        <a:xfrm>
          <a:off x="6753225" y="966787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9524</xdr:colOff>
      <xdr:row>2</xdr:row>
      <xdr:rowOff>238124</xdr:rowOff>
    </xdr:from>
    <xdr:to>
      <xdr:col>14</xdr:col>
      <xdr:colOff>476249</xdr:colOff>
      <xdr:row>2</xdr:row>
      <xdr:rowOff>428624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D6D82E2-ED71-4268-8E6A-11B4D9AF68DF}"/>
            </a:ext>
          </a:extLst>
        </xdr:cNvPr>
        <xdr:cNvSpPr>
          <a:spLocks/>
        </xdr:cNvSpPr>
      </xdr:nvSpPr>
      <xdr:spPr bwMode="auto">
        <a:xfrm rot="-5400000">
          <a:off x="3700462" y="-147161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95811</xdr:colOff>
      <xdr:row>36</xdr:row>
      <xdr:rowOff>86845</xdr:rowOff>
    </xdr:from>
    <xdr:to>
      <xdr:col>17</xdr:col>
      <xdr:colOff>152401</xdr:colOff>
      <xdr:row>39</xdr:row>
      <xdr:rowOff>207869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>
          <a:spLocks/>
        </xdr:cNvSpPr>
      </xdr:nvSpPr>
      <xdr:spPr bwMode="auto">
        <a:xfrm>
          <a:off x="6782361" y="9221320"/>
          <a:ext cx="56590" cy="835399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819150</xdr:colOff>
      <xdr:row>2</xdr:row>
      <xdr:rowOff>238124</xdr:rowOff>
    </xdr:from>
    <xdr:to>
      <xdr:col>14</xdr:col>
      <xdr:colOff>447675</xdr:colOff>
      <xdr:row>2</xdr:row>
      <xdr:rowOff>428624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6F78395-A195-497F-9F56-7BD9EA11AA8B}"/>
            </a:ext>
          </a:extLst>
        </xdr:cNvPr>
        <xdr:cNvSpPr>
          <a:spLocks/>
        </xdr:cNvSpPr>
      </xdr:nvSpPr>
      <xdr:spPr bwMode="auto">
        <a:xfrm rot="-5400000">
          <a:off x="3671888" y="-147161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66675</xdr:colOff>
      <xdr:row>38</xdr:row>
      <xdr:rowOff>28575</xdr:rowOff>
    </xdr:from>
    <xdr:to>
      <xdr:col>17</xdr:col>
      <xdr:colOff>114300</xdr:colOff>
      <xdr:row>41</xdr:row>
      <xdr:rowOff>19050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>
          <a:spLocks/>
        </xdr:cNvSpPr>
      </xdr:nvSpPr>
      <xdr:spPr bwMode="auto">
        <a:xfrm>
          <a:off x="6753225" y="963930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819150</xdr:colOff>
      <xdr:row>2</xdr:row>
      <xdr:rowOff>247649</xdr:rowOff>
    </xdr:from>
    <xdr:to>
      <xdr:col>14</xdr:col>
      <xdr:colOff>447675</xdr:colOff>
      <xdr:row>2</xdr:row>
      <xdr:rowOff>438149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2AB9437-3160-4E07-A5D1-05F798638FD0}"/>
            </a:ext>
          </a:extLst>
        </xdr:cNvPr>
        <xdr:cNvSpPr>
          <a:spLocks/>
        </xdr:cNvSpPr>
      </xdr:nvSpPr>
      <xdr:spPr bwMode="auto">
        <a:xfrm rot="-5400000">
          <a:off x="3671888" y="-146208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23</xdr:col>
      <xdr:colOff>205253</xdr:colOff>
      <xdr:row>2</xdr:row>
      <xdr:rowOff>12632</xdr:rowOff>
    </xdr:from>
    <xdr:to>
      <xdr:col>24</xdr:col>
      <xdr:colOff>358184</xdr:colOff>
      <xdr:row>16</xdr:row>
      <xdr:rowOff>61809</xdr:rowOff>
    </xdr:to>
    <xdr:sp macro="" textlink="">
      <xdr:nvSpPr>
        <xdr:cNvPr id="4" name="AutoShape 7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 rot="594001">
          <a:off x="9113929" y="584132"/>
          <a:ext cx="634784" cy="3590236"/>
        </a:xfrm>
        <a:prstGeom prst="downArrow">
          <a:avLst>
            <a:gd name="adj1" fmla="val 37935"/>
            <a:gd name="adj2" fmla="val 73146"/>
          </a:avLst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22</xdr:col>
      <xdr:colOff>149598</xdr:colOff>
      <xdr:row>5</xdr:row>
      <xdr:rowOff>98051</xdr:rowOff>
    </xdr:from>
    <xdr:to>
      <xdr:col>24</xdr:col>
      <xdr:colOff>138953</xdr:colOff>
      <xdr:row>7</xdr:row>
      <xdr:rowOff>132229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 rot="2982336">
          <a:off x="8913999" y="1639700"/>
          <a:ext cx="558053" cy="884705"/>
        </a:xfrm>
        <a:prstGeom prst="downArrow">
          <a:avLst>
            <a:gd name="adj1" fmla="val 27231"/>
            <a:gd name="adj2" fmla="val 60515"/>
          </a:avLst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295835</xdr:colOff>
      <xdr:row>4</xdr:row>
      <xdr:rowOff>347382</xdr:rowOff>
    </xdr:from>
    <xdr:to>
      <xdr:col>25</xdr:col>
      <xdr:colOff>366432</xdr:colOff>
      <xdr:row>8</xdr:row>
      <xdr:rowOff>54909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 bwMode="auto">
        <a:xfrm rot="-2268291">
          <a:off x="9792260" y="1633257"/>
          <a:ext cx="556372" cy="888627"/>
        </a:xfrm>
        <a:prstGeom prst="downArrow">
          <a:avLst>
            <a:gd name="adj1" fmla="val 27231"/>
            <a:gd name="adj2" fmla="val 60515"/>
          </a:avLst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9" name="AutoShap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0" name="AutoShape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1" name="AutoShape 1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2" name="AutoShape 1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3" name="AutoShape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4" name="AutoShape 17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5" name="AutoShape 18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16" name="AutoShape 2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17" name="AutoShape 2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18" name="AutoShape 25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19" name="AutoShape 26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20" name="AutoShape 27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21" name="AutoShape 28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22" name="AutoShape 29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37</xdr:row>
      <xdr:rowOff>38100</xdr:rowOff>
    </xdr:from>
    <xdr:to>
      <xdr:col>17</xdr:col>
      <xdr:colOff>123825</xdr:colOff>
      <xdr:row>40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スタプロシリーズ目次3" displayName="スタプロシリーズ目次3" ref="A4:S36" totalsRowShown="0" headerRowDxfId="126" dataDxfId="125" tableBorderDxfId="124" headerRowCellStyle="標準 2" dataCellStyle="標準 2">
  <tableColumns count="19">
    <tableColumn id="1" xr3:uid="{00000000-0010-0000-0000-000001000000}" name="単元／回" dataDxfId="122" dataCellStyle="標準 2"/>
    <tableColumn id="2" xr3:uid="{00000000-0010-0000-0000-000002000000}" name="ぷちスタ" dataDxfId="121" dataCellStyle="標準 2"/>
    <tableColumn id="3" xr3:uid="{00000000-0010-0000-0000-000003000000}" name="国語" dataDxfId="120"/>
    <tableColumn id="13" xr3:uid="{00000000-0010-0000-0000-00000D000000}" name="社会" dataDxfId="123"/>
    <tableColumn id="12" xr3:uid="{00000000-0010-0000-0000-00000C000000}" name="数学" dataDxfId="119" dataCellStyle="標準 2"/>
    <tableColumn id="11" xr3:uid="{00000000-0010-0000-0000-00000B000000}" name="理科" dataDxfId="118" dataCellStyle="標準 2"/>
    <tableColumn id="10" xr3:uid="{00000000-0010-0000-0000-00000A000000}" name="英語" dataDxfId="117"/>
    <tableColumn id="16" xr3:uid="{00000000-0010-0000-0000-000010000000}" name="キースタディ" dataDxfId="116" dataCellStyle="標準 2"/>
    <tableColumn id="4" xr3:uid="{00000000-0010-0000-0000-000004000000}" name="プレスタディ" dataDxfId="115" dataCellStyle="標準 2"/>
    <tableColumn id="19" xr3:uid="{00000000-0010-0000-0000-000013000000}" name="コアスタディ" dataDxfId="114" dataCellStyle="標準 2"/>
    <tableColumn id="15" xr3:uid="{00000000-0010-0000-0000-00000F000000}" name="英語以外(確認テスト含む)" dataDxfId="113" dataCellStyle="標準 2"/>
    <tableColumn id="5" xr3:uid="{00000000-0010-0000-0000-000005000000}" name="英語(確認テスト含む)" dataDxfId="112" dataCellStyle="標準 2"/>
    <tableColumn id="17" xr3:uid="{00000000-0010-0000-0000-000011000000}" name="英語以外(確認テスト含まず)" dataDxfId="111" dataCellStyle="標準 2"/>
    <tableColumn id="14" xr3:uid="{00000000-0010-0000-0000-00000E000000}" name="英語(確認テスト含まず)" dataDxfId="110" dataCellStyle="標準 2"/>
    <tableColumn id="18" xr3:uid="{00000000-0010-0000-0000-000012000000}" name="ライト" dataDxfId="109" dataCellStyle="標準 2"/>
    <tableColumn id="6" xr3:uid="{00000000-0010-0000-0000-000006000000}" name="ベーシック" dataDxfId="108" dataCellStyle="標準 2"/>
    <tableColumn id="7" xr3:uid="{00000000-0010-0000-0000-000007000000}" name="スタンダード" dataDxfId="107" dataCellStyle="標準 2"/>
    <tableColumn id="8" xr3:uid="{00000000-0010-0000-0000-000008000000}" name="トライアル" dataDxfId="105" dataCellStyle="標準 2"/>
    <tableColumn id="9" xr3:uid="{00000000-0010-0000-0000-000009000000}" name=" " dataDxfId="106" dataCellStyle="標準 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スリップストリーム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スリップストリーム">
      <a:majorFont>
        <a:latin typeface="Trebuchet MS"/>
        <a:ea typeface=""/>
        <a:cs typeface=""/>
        <a:font script="Jpan" typeface="HGｺﾞｼｯｸM"/>
        <a:font script="Hang" typeface="HY그래픽B"/>
        <a:font script="Hans" typeface="方正姚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/>
        <a:ea typeface=""/>
        <a:cs typeface=""/>
        <a:font script="Jpan" typeface="HGｺﾞｼｯｸM"/>
        <a:font script="Hang" typeface="HY그래픽M"/>
        <a:font script="Hans" typeface="方正姚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スリップストリーム">
      <a:fillStyleLst>
        <a:solidFill>
          <a:schemeClr val="phClr"/>
        </a:solidFill>
        <a:gradFill rotWithShape="1">
          <a:gsLst>
            <a:gs pos="28000">
              <a:schemeClr val="phClr">
                <a:tint val="18000"/>
                <a:satMod val="120000"/>
                <a:lumMod val="88000"/>
              </a:schemeClr>
            </a:gs>
            <a:gs pos="100000">
              <a:schemeClr val="phClr">
                <a:tint val="40000"/>
                <a:satMod val="100000"/>
                <a:lumMod val="7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95000"/>
              </a:schemeClr>
            </a:gs>
            <a:gs pos="100000">
              <a:schemeClr val="phClr">
                <a:shade val="82000"/>
                <a:satMod val="125000"/>
                <a:lumMod val="74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>
              <a:shade val="75000"/>
              <a:satMod val="125000"/>
              <a:lumMod val="7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50800" dir="5400000" sx="98000" sy="98000" rotWithShape="0">
              <a:srgbClr val="000000">
                <a:alpha val="20000"/>
              </a:srgbClr>
            </a:outerShdw>
          </a:effectLst>
        </a:effectStyle>
        <a:effectStyle>
          <a:effectLst>
            <a:outerShdw blurRad="40005" dist="22984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alanced" dir="tr"/>
          </a:scene3d>
          <a:sp3d prstMaterial="matte">
            <a:bevelT w="19050" h="38100"/>
          </a:sp3d>
        </a:effectStyle>
        <a:effectStyle>
          <a:effectLst>
            <a:reflection blurRad="38100" stA="26000" endPos="23000" dist="25400" dir="5400000" sy="-100000" rotWithShape="0"/>
          </a:effectLst>
          <a:scene3d>
            <a:camera prst="orthographicFront">
              <a:rot lat="0" lon="0" rev="0"/>
            </a:camera>
            <a:lightRig rig="balanced" dir="tr"/>
          </a:scene3d>
          <a:sp3d contourW="14605" prstMaterial="plastic">
            <a:bevelT w="50800"/>
            <a:contourClr>
              <a:schemeClr val="phClr">
                <a:shade val="30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shade val="90000"/>
                <a:satMod val="160000"/>
                <a:lumMod val="100000"/>
              </a:schemeClr>
            </a:gs>
            <a:gs pos="60000">
              <a:schemeClr val="phClr">
                <a:tint val="95000"/>
                <a:shade val="100000"/>
                <a:satMod val="130000"/>
                <a:lumMod val="130000"/>
              </a:schemeClr>
            </a:gs>
            <a:gs pos="100000">
              <a:schemeClr val="phClr">
                <a:tint val="97000"/>
                <a:shade val="100000"/>
                <a:hueMod val="100000"/>
                <a:satMod val="140000"/>
                <a:lumMod val="80000"/>
              </a:schemeClr>
            </a:gs>
          </a:gsLst>
          <a:path path="circle">
            <a:fillToRect l="20000" t="10000" r="20000" b="60000"/>
          </a:path>
        </a:gradFill>
        <a:gradFill rotWithShape="1">
          <a:gsLst>
            <a:gs pos="0">
              <a:schemeClr val="phClr">
                <a:tint val="94000"/>
                <a:satMod val="160000"/>
                <a:lumMod val="160000"/>
              </a:schemeClr>
            </a:gs>
            <a:gs pos="42000">
              <a:schemeClr val="phClr">
                <a:tint val="94000"/>
                <a:shade val="94000"/>
                <a:satMod val="160000"/>
                <a:lumMod val="130000"/>
              </a:schemeClr>
            </a:gs>
            <a:gs pos="100000">
              <a:schemeClr val="phClr">
                <a:tint val="97000"/>
                <a:shade val="94000"/>
                <a:satMod val="180000"/>
                <a:lumMod val="84000"/>
              </a:schemeClr>
            </a:gs>
          </a:gsLst>
          <a:path path="circle">
            <a:fillToRect l="24000" t="44000" r="24000" b="12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0"/>
  <sheetViews>
    <sheetView showGridLines="0" showRowColHeaders="0" tabSelected="1" zoomScaleNormal="100" workbookViewId="0">
      <selection activeCell="A4" sqref="A4:D5"/>
    </sheetView>
  </sheetViews>
  <sheetFormatPr defaultColWidth="0" defaultRowHeight="15" customHeight="1" zeroHeight="1" x14ac:dyDescent="0.15"/>
  <cols>
    <col min="1" max="32" width="3.75" style="177" customWidth="1"/>
    <col min="33" max="16384" width="8.875" style="177" hidden="1"/>
  </cols>
  <sheetData>
    <row r="1" spans="1:32" ht="15.75" x14ac:dyDescent="0.15">
      <c r="A1" s="176"/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</row>
    <row r="2" spans="1:32" ht="26.45" customHeight="1" x14ac:dyDescent="0.15">
      <c r="A2" s="178" t="s">
        <v>266</v>
      </c>
      <c r="B2" s="178"/>
      <c r="C2" s="178"/>
      <c r="D2" s="178"/>
      <c r="E2" s="178"/>
      <c r="F2" s="178"/>
      <c r="G2" s="179"/>
      <c r="H2" s="179"/>
      <c r="I2" s="179"/>
      <c r="J2" s="179"/>
      <c r="K2" s="179"/>
      <c r="L2" s="179"/>
      <c r="M2" s="180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</row>
    <row r="3" spans="1:32" ht="21" customHeight="1" x14ac:dyDescent="0.15">
      <c r="A3" s="181" t="s">
        <v>279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</row>
    <row r="4" spans="1:32" ht="15.75" x14ac:dyDescent="0.15">
      <c r="A4" s="208" t="s">
        <v>267</v>
      </c>
      <c r="B4" s="209"/>
      <c r="C4" s="209"/>
      <c r="D4" s="209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</row>
    <row r="5" spans="1:32" ht="21" x14ac:dyDescent="0.15">
      <c r="A5" s="209"/>
      <c r="B5" s="209"/>
      <c r="C5" s="209"/>
      <c r="D5" s="209"/>
      <c r="E5" s="182"/>
      <c r="F5" s="183" t="s">
        <v>268</v>
      </c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2"/>
    </row>
    <row r="6" spans="1:32" ht="15.75" x14ac:dyDescent="0.15">
      <c r="A6" s="185"/>
      <c r="B6" s="185"/>
      <c r="C6" s="185"/>
      <c r="D6" s="185"/>
      <c r="E6" s="182"/>
      <c r="F6" s="186" t="s">
        <v>269</v>
      </c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2"/>
    </row>
    <row r="7" spans="1:32" ht="15.75" x14ac:dyDescent="0.15">
      <c r="A7" s="185"/>
      <c r="B7" s="185"/>
      <c r="C7" s="185"/>
      <c r="D7" s="185"/>
      <c r="E7" s="182"/>
      <c r="F7" s="186" t="s">
        <v>270</v>
      </c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2"/>
    </row>
    <row r="8" spans="1:32" ht="15.75" x14ac:dyDescent="0.15">
      <c r="A8" s="185"/>
      <c r="B8" s="185"/>
      <c r="C8" s="185"/>
      <c r="D8" s="185"/>
      <c r="E8" s="182"/>
      <c r="F8" s="186" t="s">
        <v>271</v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2"/>
    </row>
    <row r="9" spans="1:32" ht="15.75" x14ac:dyDescent="0.15">
      <c r="A9" s="185"/>
      <c r="B9" s="185"/>
      <c r="C9" s="185"/>
      <c r="D9" s="185"/>
      <c r="E9" s="182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2"/>
    </row>
    <row r="10" spans="1:32" ht="15.75" x14ac:dyDescent="0.15">
      <c r="A10" s="185"/>
      <c r="B10" s="185"/>
      <c r="C10" s="185"/>
      <c r="D10" s="185"/>
      <c r="E10" s="182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2"/>
    </row>
    <row r="11" spans="1:32" ht="15.75" x14ac:dyDescent="0.15">
      <c r="A11" s="185"/>
      <c r="B11" s="185"/>
      <c r="C11" s="185"/>
      <c r="D11" s="185"/>
      <c r="E11" s="182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2"/>
    </row>
    <row r="12" spans="1:32" ht="15.75" x14ac:dyDescent="0.15">
      <c r="A12" s="185"/>
      <c r="B12" s="185"/>
      <c r="C12" s="185"/>
      <c r="D12" s="185"/>
      <c r="E12" s="182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2"/>
    </row>
    <row r="13" spans="1:32" ht="15.75" x14ac:dyDescent="0.15">
      <c r="A13" s="185"/>
      <c r="B13" s="185"/>
      <c r="C13" s="185"/>
      <c r="D13" s="185"/>
      <c r="E13" s="182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2"/>
    </row>
    <row r="14" spans="1:32" ht="15.75" x14ac:dyDescent="0.15">
      <c r="A14" s="185"/>
      <c r="B14" s="185"/>
      <c r="C14" s="185"/>
      <c r="D14" s="185"/>
      <c r="E14" s="182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2"/>
    </row>
    <row r="15" spans="1:32" ht="15.75" x14ac:dyDescent="0.15">
      <c r="A15" s="185"/>
      <c r="B15" s="185"/>
      <c r="C15" s="185"/>
      <c r="D15" s="185"/>
      <c r="E15" s="182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2"/>
    </row>
    <row r="16" spans="1:32" ht="15.75" x14ac:dyDescent="0.15">
      <c r="A16" s="185"/>
      <c r="B16" s="185"/>
      <c r="C16" s="185"/>
      <c r="D16" s="185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</row>
    <row r="17" spans="1:32" ht="21" x14ac:dyDescent="0.15">
      <c r="A17" s="185"/>
      <c r="B17" s="185"/>
      <c r="C17" s="185"/>
      <c r="D17" s="185"/>
      <c r="E17" s="187"/>
      <c r="F17" s="183" t="s">
        <v>272</v>
      </c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2"/>
    </row>
    <row r="18" spans="1:32" ht="15.75" x14ac:dyDescent="0.15">
      <c r="A18" s="185"/>
      <c r="B18" s="185"/>
      <c r="C18" s="185"/>
      <c r="D18" s="185"/>
      <c r="E18" s="182"/>
      <c r="F18" s="186" t="s">
        <v>273</v>
      </c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2"/>
    </row>
    <row r="19" spans="1:32" ht="6.6" customHeight="1" x14ac:dyDescent="0.15">
      <c r="A19" s="185"/>
      <c r="B19" s="185"/>
      <c r="C19" s="185"/>
      <c r="D19" s="185"/>
      <c r="E19" s="182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2"/>
    </row>
    <row r="20" spans="1:32" ht="15.75" x14ac:dyDescent="0.15">
      <c r="A20" s="185"/>
      <c r="B20" s="185"/>
      <c r="C20" s="185"/>
      <c r="D20" s="185"/>
      <c r="E20" s="182"/>
      <c r="F20" s="186"/>
      <c r="G20" s="188" t="s">
        <v>274</v>
      </c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2"/>
    </row>
    <row r="21" spans="1:32" ht="15.75" x14ac:dyDescent="0.15">
      <c r="A21" s="185"/>
      <c r="B21" s="185"/>
      <c r="C21" s="185"/>
      <c r="D21" s="185"/>
      <c r="E21" s="182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2"/>
    </row>
    <row r="22" spans="1:32" ht="15.75" x14ac:dyDescent="0.15">
      <c r="A22" s="185"/>
      <c r="B22" s="185"/>
      <c r="C22" s="185"/>
      <c r="D22" s="185"/>
      <c r="E22" s="182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2"/>
    </row>
    <row r="23" spans="1:32" ht="15.75" x14ac:dyDescent="0.15">
      <c r="A23" s="185"/>
      <c r="B23" s="185"/>
      <c r="C23" s="185"/>
      <c r="D23" s="185"/>
      <c r="E23" s="182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2"/>
    </row>
    <row r="24" spans="1:32" ht="15.75" x14ac:dyDescent="0.15">
      <c r="A24" s="185"/>
      <c r="B24" s="185"/>
      <c r="C24" s="185"/>
      <c r="D24" s="185"/>
      <c r="E24" s="182"/>
      <c r="F24" s="186"/>
      <c r="G24" s="188" t="s">
        <v>280</v>
      </c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2"/>
    </row>
    <row r="25" spans="1:32" ht="15.75" x14ac:dyDescent="0.15">
      <c r="A25" s="185"/>
      <c r="B25" s="185"/>
      <c r="C25" s="185"/>
      <c r="D25" s="185"/>
      <c r="E25" s="182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2"/>
    </row>
    <row r="26" spans="1:32" ht="15.75" x14ac:dyDescent="0.15">
      <c r="A26" s="185"/>
      <c r="B26" s="185"/>
      <c r="C26" s="185"/>
      <c r="D26" s="185"/>
      <c r="E26" s="182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2"/>
    </row>
    <row r="27" spans="1:32" ht="15.75" x14ac:dyDescent="0.15">
      <c r="A27" s="185"/>
      <c r="B27" s="185"/>
      <c r="C27" s="185"/>
      <c r="D27" s="185"/>
      <c r="E27" s="182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2"/>
    </row>
    <row r="28" spans="1:32" ht="15.75" x14ac:dyDescent="0.15">
      <c r="A28" s="185"/>
      <c r="B28" s="185"/>
      <c r="C28" s="185"/>
      <c r="D28" s="185"/>
      <c r="E28" s="182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2"/>
    </row>
    <row r="29" spans="1:32" ht="15.75" x14ac:dyDescent="0.15">
      <c r="A29" s="185"/>
      <c r="B29" s="185"/>
      <c r="C29" s="185"/>
      <c r="D29" s="185"/>
      <c r="E29" s="182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2"/>
    </row>
    <row r="30" spans="1:32" ht="15.75" x14ac:dyDescent="0.15">
      <c r="A30" s="185"/>
      <c r="B30" s="185"/>
      <c r="C30" s="185"/>
      <c r="D30" s="185"/>
      <c r="E30" s="182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2"/>
    </row>
    <row r="31" spans="1:32" ht="15.75" x14ac:dyDescent="0.15">
      <c r="A31" s="185"/>
      <c r="B31" s="185"/>
      <c r="C31" s="185"/>
      <c r="D31" s="185"/>
      <c r="E31" s="182"/>
      <c r="F31" s="186"/>
      <c r="G31" s="188" t="s">
        <v>400</v>
      </c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2"/>
    </row>
    <row r="32" spans="1:32" ht="15.75" x14ac:dyDescent="0.15">
      <c r="A32" s="185"/>
      <c r="B32" s="185"/>
      <c r="C32" s="185"/>
      <c r="D32" s="185"/>
      <c r="E32" s="182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2"/>
    </row>
    <row r="33" spans="1:32" ht="15.75" x14ac:dyDescent="0.15">
      <c r="A33" s="185"/>
      <c r="B33" s="185"/>
      <c r="C33" s="185"/>
      <c r="D33" s="185"/>
      <c r="E33" s="182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2"/>
    </row>
    <row r="34" spans="1:32" ht="15.75" x14ac:dyDescent="0.15">
      <c r="A34" s="185"/>
      <c r="B34" s="185"/>
      <c r="C34" s="185"/>
      <c r="D34" s="185"/>
      <c r="E34" s="182"/>
      <c r="F34" s="186"/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2"/>
    </row>
    <row r="35" spans="1:32" ht="15.75" x14ac:dyDescent="0.15">
      <c r="A35" s="185"/>
      <c r="B35" s="185"/>
      <c r="C35" s="185"/>
      <c r="D35" s="185"/>
      <c r="E35" s="182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2"/>
    </row>
    <row r="36" spans="1:32" ht="15.75" x14ac:dyDescent="0.15">
      <c r="A36" s="185"/>
      <c r="B36" s="185"/>
      <c r="C36" s="185"/>
      <c r="D36" s="185"/>
      <c r="E36" s="182"/>
      <c r="F36" s="186" t="s">
        <v>275</v>
      </c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2"/>
    </row>
    <row r="37" spans="1:32" ht="15.75" x14ac:dyDescent="0.15">
      <c r="A37" s="185"/>
      <c r="B37" s="185"/>
      <c r="C37" s="185"/>
      <c r="D37" s="185"/>
      <c r="E37" s="182"/>
      <c r="F37" s="186" t="s">
        <v>276</v>
      </c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2"/>
    </row>
    <row r="38" spans="1:32" ht="15.75" x14ac:dyDescent="0.15">
      <c r="A38" s="185"/>
      <c r="B38" s="185"/>
      <c r="C38" s="185"/>
      <c r="D38" s="185"/>
      <c r="E38" s="182"/>
      <c r="F38" s="186" t="s">
        <v>277</v>
      </c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2"/>
    </row>
    <row r="39" spans="1:32" ht="15.75" x14ac:dyDescent="0.15">
      <c r="A39" s="185"/>
      <c r="B39" s="185"/>
      <c r="C39" s="185"/>
      <c r="D39" s="185"/>
      <c r="E39" s="182"/>
      <c r="F39" s="186" t="s">
        <v>278</v>
      </c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2"/>
    </row>
    <row r="40" spans="1:32" ht="15.75" x14ac:dyDescent="0.15">
      <c r="A40" s="185"/>
      <c r="B40" s="185"/>
      <c r="C40" s="185"/>
      <c r="D40" s="185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</row>
  </sheetData>
  <mergeCells count="1">
    <mergeCell ref="A4:D5"/>
  </mergeCells>
  <phoneticPr fontId="1"/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C110"/>
  <sheetViews>
    <sheetView showGridLines="0" showRowColHeaders="0" zoomScaleNormal="100" workbookViewId="0">
      <selection activeCell="B6" sqref="B6"/>
    </sheetView>
  </sheetViews>
  <sheetFormatPr defaultRowHeight="13.5" x14ac:dyDescent="0.15"/>
  <cols>
    <col min="1" max="1" width="2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9.375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281" t="s">
        <v>81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U1" s="210" t="str">
        <f>HYPERLINK("#はじめに!A1","はじめにの画面に戻る")</f>
        <v>はじめにの画面に戻る</v>
      </c>
      <c r="V1" s="211"/>
      <c r="W1" s="211"/>
      <c r="X1" s="211"/>
      <c r="Y1" s="211"/>
      <c r="Z1" s="21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82" t="s">
        <v>120</v>
      </c>
      <c r="C2" s="282"/>
      <c r="D2" s="282"/>
      <c r="E2" s="282"/>
      <c r="F2" s="282"/>
      <c r="G2" s="282"/>
      <c r="H2" s="282"/>
      <c r="I2" s="282"/>
      <c r="J2" s="213" t="s">
        <v>263</v>
      </c>
      <c r="K2" s="214"/>
      <c r="L2" s="214"/>
      <c r="M2" s="214"/>
      <c r="N2" s="214"/>
      <c r="O2" s="214"/>
      <c r="P2" s="215"/>
      <c r="Q2" s="44"/>
      <c r="R2" s="44"/>
      <c r="S2" s="44"/>
      <c r="T2" s="44"/>
      <c r="U2" s="44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16"/>
      <c r="C3" s="216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17" t="s">
        <v>119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 t="s">
        <v>173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R4" s="189"/>
      <c r="S4" s="189"/>
      <c r="T4" s="189"/>
      <c r="U4" s="189"/>
      <c r="V4" s="189"/>
      <c r="W4" s="189"/>
      <c r="X4" s="189"/>
      <c r="Y4" s="189"/>
      <c r="Z4" s="189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</row>
    <row r="5" spans="1:81" s="12" customFormat="1" ht="33" customHeight="1" thickBot="1" x14ac:dyDescent="0.2">
      <c r="A5" s="190"/>
      <c r="B5" s="219">
        <v>2027</v>
      </c>
      <c r="C5" s="219"/>
      <c r="D5" s="45"/>
      <c r="E5" s="46" t="s">
        <v>0</v>
      </c>
      <c r="F5" s="220" t="str">
        <f>J2</f>
        <v>１・２年シリーズ</v>
      </c>
      <c r="G5" s="220"/>
      <c r="H5" s="220"/>
      <c r="I5" s="220"/>
      <c r="J5" s="220"/>
      <c r="K5" s="221" t="s">
        <v>56</v>
      </c>
      <c r="L5" s="221"/>
      <c r="M5" s="221"/>
      <c r="N5" s="221"/>
      <c r="O5" s="221"/>
      <c r="P5" s="221"/>
      <c r="Q5" s="199"/>
      <c r="R5" s="280" t="s">
        <v>78</v>
      </c>
      <c r="S5" s="280"/>
      <c r="T5" s="280"/>
      <c r="U5" s="280"/>
      <c r="V5" s="280"/>
      <c r="W5" s="280"/>
      <c r="X5" s="280"/>
      <c r="Y5" s="280"/>
      <c r="Z5" s="280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</row>
    <row r="6" spans="1:81" ht="22.5" customHeight="1" x14ac:dyDescent="0.15">
      <c r="A6" s="197"/>
      <c r="B6" s="47">
        <v>1</v>
      </c>
      <c r="C6" s="48" t="s">
        <v>1</v>
      </c>
      <c r="D6" s="15"/>
      <c r="E6" s="27" t="s">
        <v>2</v>
      </c>
      <c r="F6" s="223" t="s">
        <v>3</v>
      </c>
      <c r="G6" s="224"/>
      <c r="H6" s="223" t="s">
        <v>4</v>
      </c>
      <c r="I6" s="224"/>
      <c r="J6" s="223" t="s">
        <v>5</v>
      </c>
      <c r="K6" s="224"/>
      <c r="L6" s="223" t="s">
        <v>6</v>
      </c>
      <c r="M6" s="224"/>
      <c r="N6" s="223" t="s">
        <v>7</v>
      </c>
      <c r="O6" s="224"/>
      <c r="P6" s="28" t="s">
        <v>8</v>
      </c>
      <c r="Q6" s="200"/>
      <c r="R6" s="29" t="s">
        <v>9</v>
      </c>
    </row>
    <row r="7" spans="1:81" ht="18.75" customHeight="1" x14ac:dyDescent="0.15">
      <c r="A7" s="197"/>
      <c r="B7" s="21"/>
      <c r="C7" s="21"/>
      <c r="E7" s="30"/>
      <c r="F7" s="157" t="s">
        <v>55</v>
      </c>
      <c r="G7" s="158" t="str">
        <f>J2</f>
        <v>１・２年シリーズ</v>
      </c>
      <c r="H7" s="157" t="s">
        <v>55</v>
      </c>
      <c r="I7" s="158" t="str">
        <f>J2</f>
        <v>１・２年シリーズ</v>
      </c>
      <c r="J7" s="157" t="s">
        <v>55</v>
      </c>
      <c r="K7" s="158" t="str">
        <f>J2</f>
        <v>１・２年シリーズ</v>
      </c>
      <c r="L7" s="157" t="s">
        <v>55</v>
      </c>
      <c r="M7" s="158" t="str">
        <f>J2</f>
        <v>１・２年シリーズ</v>
      </c>
      <c r="N7" s="157" t="s">
        <v>55</v>
      </c>
      <c r="O7" s="158" t="str">
        <f>J2</f>
        <v>１・２年シリーズ</v>
      </c>
      <c r="P7" s="30"/>
      <c r="Q7" s="197"/>
      <c r="R7" s="31"/>
    </row>
    <row r="8" spans="1:81" ht="18.95" customHeight="1" x14ac:dyDescent="0.15">
      <c r="A8" s="197"/>
      <c r="B8" s="5">
        <v>1</v>
      </c>
      <c r="C8" s="6">
        <f t="shared" ref="C8:C38" si="0">DATE($B$5,$B$6,B8)</f>
        <v>46388</v>
      </c>
      <c r="D8" s="17">
        <f t="shared" ref="D8:D17" si="1">WEEKDAY(C8)</f>
        <v>6</v>
      </c>
      <c r="E8" s="9"/>
      <c r="F8" s="9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0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10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7"/>
      <c r="R8" s="49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97"/>
      <c r="B9" s="5">
        <v>2</v>
      </c>
      <c r="C9" s="6">
        <f t="shared" si="0"/>
        <v>46389</v>
      </c>
      <c r="D9" s="17">
        <f t="shared" si="1"/>
        <v>7</v>
      </c>
      <c r="E9" s="9"/>
      <c r="F9" s="99" t="str">
        <f t="shared" si="2"/>
        <v/>
      </c>
      <c r="G9" s="100" t="str">
        <f t="shared" si="3"/>
        <v/>
      </c>
      <c r="H9" s="101" t="str">
        <f t="shared" si="4"/>
        <v>2～3</v>
      </c>
      <c r="I9" s="100" t="str">
        <f t="shared" si="5"/>
        <v>2～3</v>
      </c>
      <c r="J9" s="101" t="str">
        <f t="shared" si="6"/>
        <v/>
      </c>
      <c r="K9" s="100" t="str">
        <f t="shared" si="7"/>
        <v/>
      </c>
      <c r="L9" s="101" t="str">
        <f t="shared" si="8"/>
        <v/>
      </c>
      <c r="M9" s="100" t="str">
        <f t="shared" si="9"/>
        <v/>
      </c>
      <c r="N9" s="101" t="str">
        <f t="shared" si="10"/>
        <v/>
      </c>
      <c r="O9" s="100" t="str">
        <f t="shared" si="11"/>
        <v/>
      </c>
      <c r="P9" s="9"/>
      <c r="Q9" s="197"/>
      <c r="R9" s="49">
        <v>1</v>
      </c>
      <c r="S9" s="13" cm="1">
        <f t="array" ref="S9">SUMPRODUCT(IFERROR(VALUE($R$8:R9),0))</f>
        <v>2</v>
      </c>
      <c r="U9" s="7" t="s">
        <v>79</v>
      </c>
      <c r="V9" s="23"/>
      <c r="W9" s="14"/>
      <c r="AA9" s="8" t="s">
        <v>80</v>
      </c>
      <c r="AB9" s="23"/>
      <c r="AC9" s="23"/>
      <c r="AD9" s="14"/>
      <c r="AE9" s="23" t="s">
        <v>11</v>
      </c>
      <c r="AF9" s="23"/>
      <c r="AG9" s="23"/>
      <c r="AH9" s="23"/>
      <c r="AI9" s="23"/>
      <c r="AJ9" s="23" t="s">
        <v>12</v>
      </c>
      <c r="AK9" s="23"/>
      <c r="AL9" s="23"/>
      <c r="AM9" s="23"/>
      <c r="AN9" s="23"/>
      <c r="AO9" s="23"/>
      <c r="AP9" s="23"/>
      <c r="AQ9" s="23"/>
      <c r="AR9" s="23"/>
      <c r="AS9" s="23"/>
      <c r="AT9" s="23" t="s">
        <v>13</v>
      </c>
      <c r="AU9" s="23"/>
      <c r="AV9" s="23"/>
      <c r="AW9" s="23"/>
      <c r="AX9" s="23"/>
      <c r="AY9" s="23"/>
      <c r="AZ9" s="23"/>
      <c r="BA9" s="23"/>
      <c r="BB9" s="23"/>
      <c r="BC9" s="23"/>
      <c r="BD9" s="23" t="s">
        <v>281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32"/>
      <c r="BS9" s="32"/>
      <c r="BT9" s="226" t="s">
        <v>14</v>
      </c>
      <c r="BU9" s="226"/>
      <c r="BV9" s="226" t="s">
        <v>4</v>
      </c>
      <c r="BW9" s="226"/>
      <c r="BX9" s="226" t="s">
        <v>5</v>
      </c>
      <c r="BY9" s="226"/>
      <c r="BZ9" s="226" t="s">
        <v>6</v>
      </c>
      <c r="CA9" s="226"/>
      <c r="CB9" s="226" t="s">
        <v>7</v>
      </c>
      <c r="CC9" s="226"/>
    </row>
    <row r="10" spans="1:81" ht="18.95" customHeight="1" thickBot="1" x14ac:dyDescent="0.2">
      <c r="A10" s="197"/>
      <c r="B10" s="5">
        <v>3</v>
      </c>
      <c r="C10" s="6">
        <f t="shared" si="0"/>
        <v>46390</v>
      </c>
      <c r="D10" s="17">
        <f t="shared" si="1"/>
        <v>1</v>
      </c>
      <c r="E10" s="9"/>
      <c r="F10" s="101" t="str">
        <f t="shared" si="2"/>
        <v/>
      </c>
      <c r="G10" s="100" t="str">
        <f t="shared" si="3"/>
        <v/>
      </c>
      <c r="H10" s="101" t="str">
        <f t="shared" si="4"/>
        <v/>
      </c>
      <c r="I10" s="100" t="str">
        <f t="shared" si="5"/>
        <v/>
      </c>
      <c r="J10" s="101" t="str">
        <f t="shared" si="6"/>
        <v>2～3</v>
      </c>
      <c r="K10" s="100" t="str">
        <f t="shared" si="7"/>
        <v>2～3</v>
      </c>
      <c r="L10" s="101" t="str">
        <f t="shared" si="8"/>
        <v/>
      </c>
      <c r="M10" s="100" t="str">
        <f t="shared" si="9"/>
        <v/>
      </c>
      <c r="N10" s="101" t="str">
        <f t="shared" si="10"/>
        <v/>
      </c>
      <c r="O10" s="100" t="str">
        <f t="shared" si="11"/>
        <v/>
      </c>
      <c r="P10" s="9"/>
      <c r="Q10" s="197"/>
      <c r="R10" s="49">
        <v>1</v>
      </c>
      <c r="S10" s="13" cm="1">
        <f t="array" ref="S10">SUMPRODUCT(IFERROR(VALUE($R$8:R10),0))</f>
        <v>3</v>
      </c>
      <c r="U10" s="24" t="s">
        <v>15</v>
      </c>
      <c r="V10" s="25" t="s">
        <v>16</v>
      </c>
      <c r="AA10" s="25" t="s">
        <v>15</v>
      </c>
      <c r="AB10" s="25" t="s">
        <v>16</v>
      </c>
      <c r="AC10" s="25" t="s">
        <v>16</v>
      </c>
      <c r="AD10" s="25" t="s">
        <v>16</v>
      </c>
      <c r="AE10" s="205" t="s">
        <v>14</v>
      </c>
      <c r="AF10" s="205" t="s">
        <v>17</v>
      </c>
      <c r="AG10" s="205" t="s">
        <v>18</v>
      </c>
      <c r="AH10" s="205" t="s">
        <v>19</v>
      </c>
      <c r="AI10" s="205" t="s">
        <v>20</v>
      </c>
      <c r="AJ10" s="38" t="s">
        <v>14</v>
      </c>
      <c r="AK10" s="39" t="s">
        <v>139</v>
      </c>
      <c r="AL10" s="36" t="s">
        <v>17</v>
      </c>
      <c r="AM10" s="39" t="s">
        <v>139</v>
      </c>
      <c r="AN10" s="36" t="s">
        <v>18</v>
      </c>
      <c r="AO10" s="39" t="s">
        <v>139</v>
      </c>
      <c r="AP10" s="36" t="s">
        <v>19</v>
      </c>
      <c r="AQ10" s="39" t="s">
        <v>139</v>
      </c>
      <c r="AR10" s="36" t="s">
        <v>20</v>
      </c>
      <c r="AS10" s="39" t="s">
        <v>139</v>
      </c>
      <c r="AT10" s="38" t="s">
        <v>14</v>
      </c>
      <c r="AU10" s="39" t="s">
        <v>139</v>
      </c>
      <c r="AV10" s="36" t="s">
        <v>17</v>
      </c>
      <c r="AW10" s="39" t="s">
        <v>139</v>
      </c>
      <c r="AX10" s="36" t="s">
        <v>18</v>
      </c>
      <c r="AY10" s="39" t="s">
        <v>139</v>
      </c>
      <c r="AZ10" s="36" t="s">
        <v>19</v>
      </c>
      <c r="BA10" s="39" t="s">
        <v>139</v>
      </c>
      <c r="BB10" s="36" t="s">
        <v>20</v>
      </c>
      <c r="BC10" s="39" t="s">
        <v>139</v>
      </c>
      <c r="BD10" s="38" t="s">
        <v>14</v>
      </c>
      <c r="BE10" s="39" t="s">
        <v>139</v>
      </c>
      <c r="BF10" s="36" t="s">
        <v>17</v>
      </c>
      <c r="BG10" s="39" t="s">
        <v>139</v>
      </c>
      <c r="BH10" s="36" t="s">
        <v>18</v>
      </c>
      <c r="BI10" s="39" t="s">
        <v>139</v>
      </c>
      <c r="BJ10" s="36" t="s">
        <v>19</v>
      </c>
      <c r="BK10" s="39" t="s">
        <v>139</v>
      </c>
      <c r="BL10" s="36" t="s">
        <v>20</v>
      </c>
      <c r="BM10" s="39" t="s">
        <v>139</v>
      </c>
      <c r="BR10" s="33" t="s">
        <v>11</v>
      </c>
      <c r="BS10" s="34" t="s">
        <v>21</v>
      </c>
      <c r="BT10" s="159" t="s">
        <v>55</v>
      </c>
      <c r="BU10" s="160" t="str">
        <f>J2</f>
        <v>１・２年シリーズ</v>
      </c>
      <c r="BV10" s="159" t="s">
        <v>55</v>
      </c>
      <c r="BW10" s="160" t="str">
        <f>J2</f>
        <v>１・２年シリーズ</v>
      </c>
      <c r="BX10" s="159" t="s">
        <v>55</v>
      </c>
      <c r="BY10" s="160" t="str">
        <f>J2</f>
        <v>１・２年シリーズ</v>
      </c>
      <c r="BZ10" s="159" t="s">
        <v>55</v>
      </c>
      <c r="CA10" s="160" t="str">
        <f>J2</f>
        <v>１・２年シリーズ</v>
      </c>
      <c r="CB10" s="159" t="s">
        <v>55</v>
      </c>
      <c r="CC10" s="160" t="str">
        <f>J2</f>
        <v>１・２年シリーズ</v>
      </c>
    </row>
    <row r="11" spans="1:81" ht="18.95" customHeight="1" x14ac:dyDescent="0.15">
      <c r="A11" s="197"/>
      <c r="B11" s="5">
        <v>4</v>
      </c>
      <c r="C11" s="6">
        <f t="shared" si="0"/>
        <v>46391</v>
      </c>
      <c r="D11" s="17">
        <f t="shared" si="1"/>
        <v>2</v>
      </c>
      <c r="E11" s="9"/>
      <c r="F11" s="101" t="str">
        <f t="shared" si="2"/>
        <v/>
      </c>
      <c r="G11" s="100" t="str">
        <f t="shared" si="3"/>
        <v/>
      </c>
      <c r="H11" s="101" t="str">
        <f t="shared" si="4"/>
        <v/>
      </c>
      <c r="I11" s="100" t="str">
        <f t="shared" si="5"/>
        <v/>
      </c>
      <c r="J11" s="101" t="str">
        <f t="shared" si="6"/>
        <v/>
      </c>
      <c r="K11" s="100" t="str">
        <f t="shared" si="7"/>
        <v/>
      </c>
      <c r="L11" s="101" t="str">
        <f t="shared" si="8"/>
        <v>2～3</v>
      </c>
      <c r="M11" s="100" t="str">
        <f t="shared" si="9"/>
        <v>2～3</v>
      </c>
      <c r="N11" s="101" t="str">
        <f t="shared" si="10"/>
        <v/>
      </c>
      <c r="O11" s="100" t="str">
        <f t="shared" si="11"/>
        <v/>
      </c>
      <c r="P11" s="9"/>
      <c r="Q11" s="197"/>
      <c r="R11" s="49">
        <v>1</v>
      </c>
      <c r="S11" s="13" cm="1">
        <f t="array" ref="S11">SUMPRODUCT(IFERROR(VALUE($R$8:R11),0))</f>
        <v>4</v>
      </c>
      <c r="U11" s="26">
        <v>1</v>
      </c>
      <c r="V11" s="54" t="s">
        <v>14</v>
      </c>
      <c r="AA11" s="9">
        <v>1</v>
      </c>
      <c r="AB11" s="26" t="str">
        <f>V11</f>
        <v>国語</v>
      </c>
      <c r="AC11" s="204"/>
      <c r="AD11" s="37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IF(AE11="","",VLOOKUP(AE11,目次!$A$5:$P$36,9))</f>
        <v>2～3</v>
      </c>
      <c r="AL11" s="21" t="str">
        <f>IF(AF11="","",VLOOKUP(AF11,目次!$A$5:$P$36,4))</f>
        <v/>
      </c>
      <c r="AM11" s="21" t="str">
        <f>IF(AF11="","",VLOOKUP(AF11,目次!$A$5:$P$36,9))</f>
        <v/>
      </c>
      <c r="AN11" s="21" t="str">
        <f>IF(AG11="","",VLOOKUP(AG11,目次!$A$5:$P$36,5))</f>
        <v/>
      </c>
      <c r="AO11" s="21" t="str">
        <f>IF(AG11="","",VLOOKUP(AG11,目次!$A$5:$P$36,9))</f>
        <v/>
      </c>
      <c r="AP11" s="21" t="str">
        <f>IF(AH11="","",VLOOKUP(AH11,目次!$A$5:$P$36,6))</f>
        <v/>
      </c>
      <c r="AQ11" s="21" t="str">
        <f>IF(AH11="","",VLOOKUP(AH11,目次!$A$5:$P$36,9))</f>
        <v/>
      </c>
      <c r="AR11" s="21" t="str">
        <f>IF(AI11="","",VLOOKUP(AI11,目次!$A$5:$P$36,7))</f>
        <v/>
      </c>
      <c r="AS11" s="21" t="str">
        <f>IF(AI11="","",VLOOKUP(AI11,目次!$A$5:$P$36,9))</f>
        <v/>
      </c>
      <c r="AT11" s="40" t="str">
        <f t="shared" ref="AT11:BC36" si="13">IF(AJ11=AJ12,"",IF($AD11=$AD12,AJ11&amp;","&amp;AJ12,AJ11&amp;AJ12))</f>
        <v>2～3</v>
      </c>
      <c r="AU11" s="40" t="str">
        <f t="shared" si="13"/>
        <v>2～3</v>
      </c>
      <c r="AV11" s="40" t="str">
        <f t="shared" si="13"/>
        <v>2～3</v>
      </c>
      <c r="AW11" s="40" t="str">
        <f t="shared" si="13"/>
        <v>2～3</v>
      </c>
      <c r="AX11" s="40" t="str">
        <f t="shared" si="13"/>
        <v/>
      </c>
      <c r="AY11" s="40" t="str">
        <f t="shared" si="13"/>
        <v/>
      </c>
      <c r="AZ11" s="40" t="str">
        <f t="shared" si="13"/>
        <v/>
      </c>
      <c r="BA11" s="40" t="str">
        <f t="shared" si="13"/>
        <v/>
      </c>
      <c r="BB11" s="40" t="str">
        <f t="shared" si="13"/>
        <v/>
      </c>
      <c r="BC11" s="40" t="str">
        <f t="shared" si="13"/>
        <v/>
      </c>
      <c r="BD11" s="40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0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0" t="str">
        <f t="shared" si="14"/>
        <v>2～3</v>
      </c>
      <c r="BG11" s="40" t="str">
        <f t="shared" si="14"/>
        <v>2～3</v>
      </c>
      <c r="BH11" s="40" t="str">
        <f t="shared" si="14"/>
        <v>2～3</v>
      </c>
      <c r="BI11" s="40" t="str">
        <f t="shared" si="14"/>
        <v>2～3</v>
      </c>
      <c r="BJ11" s="40" t="str">
        <f t="shared" si="14"/>
        <v/>
      </c>
      <c r="BK11" s="40" t="str">
        <f t="shared" si="14"/>
        <v/>
      </c>
      <c r="BL11" s="40" t="str">
        <f t="shared" si="14"/>
        <v/>
      </c>
      <c r="BM11" s="40" t="str">
        <f t="shared" si="14"/>
        <v/>
      </c>
      <c r="BR11" s="35">
        <v>1</v>
      </c>
      <c r="BS11" s="64" t="s">
        <v>22</v>
      </c>
      <c r="BT11" s="206" t="str">
        <f>目次!C5</f>
        <v>2～3</v>
      </c>
      <c r="BU11" s="115" t="s">
        <v>58</v>
      </c>
      <c r="BV11" s="65" t="str">
        <f>目次!D5</f>
        <v>2～3</v>
      </c>
      <c r="BW11" s="115" t="s">
        <v>58</v>
      </c>
      <c r="BX11" s="61" t="str">
        <f>目次!E5</f>
        <v>2～3</v>
      </c>
      <c r="BY11" s="115" t="s">
        <v>58</v>
      </c>
      <c r="BZ11" s="61" t="str">
        <f>目次!F5</f>
        <v>2～3</v>
      </c>
      <c r="CA11" s="115" t="s">
        <v>58</v>
      </c>
      <c r="CB11" s="62" t="str">
        <f>目次!G5</f>
        <v>2～3</v>
      </c>
      <c r="CC11" s="115" t="s">
        <v>58</v>
      </c>
    </row>
    <row r="12" spans="1:81" ht="18.95" customHeight="1" x14ac:dyDescent="0.15">
      <c r="A12" s="197"/>
      <c r="B12" s="5">
        <v>5</v>
      </c>
      <c r="C12" s="6">
        <f t="shared" si="0"/>
        <v>46392</v>
      </c>
      <c r="D12" s="17">
        <f t="shared" si="1"/>
        <v>3</v>
      </c>
      <c r="E12" s="9"/>
      <c r="F12" s="101" t="str">
        <f t="shared" si="2"/>
        <v/>
      </c>
      <c r="G12" s="100" t="str">
        <f t="shared" si="3"/>
        <v/>
      </c>
      <c r="H12" s="101" t="str">
        <f t="shared" si="4"/>
        <v/>
      </c>
      <c r="I12" s="100" t="str">
        <f t="shared" si="5"/>
        <v/>
      </c>
      <c r="J12" s="101" t="str">
        <f t="shared" si="6"/>
        <v/>
      </c>
      <c r="K12" s="100" t="str">
        <f t="shared" si="7"/>
        <v/>
      </c>
      <c r="L12" s="101" t="str">
        <f t="shared" si="8"/>
        <v/>
      </c>
      <c r="M12" s="100" t="str">
        <f t="shared" si="9"/>
        <v/>
      </c>
      <c r="N12" s="101" t="str">
        <f t="shared" si="10"/>
        <v>2～3</v>
      </c>
      <c r="O12" s="100" t="str">
        <f t="shared" si="11"/>
        <v>2～3</v>
      </c>
      <c r="P12" s="9"/>
      <c r="Q12" s="197"/>
      <c r="R12" s="49">
        <v>1</v>
      </c>
      <c r="S12" s="13" cm="1">
        <f t="array" ref="S12">SUMPRODUCT(IFERROR(VALUE($R$8:R12),0))</f>
        <v>5</v>
      </c>
      <c r="U12" s="26">
        <v>2</v>
      </c>
      <c r="V12" s="55" t="s">
        <v>4</v>
      </c>
      <c r="AA12" s="9">
        <v>2</v>
      </c>
      <c r="AB12" s="26" t="str">
        <f>V12</f>
        <v>社会</v>
      </c>
      <c r="AC12" s="55"/>
      <c r="AD12" s="37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IF(AE12="","",VLOOKUP(AE12,目次!$A$5:$P$36,9))</f>
        <v/>
      </c>
      <c r="AL12" s="21" t="str">
        <f>IF(AF12="","",VLOOKUP(AF12,目次!$A$5:$P$36,4))</f>
        <v>2～3</v>
      </c>
      <c r="AM12" s="21" t="str">
        <f>IF(AF12="","",VLOOKUP(AF12,目次!$A$5:$P$36,9))</f>
        <v>2～3</v>
      </c>
      <c r="AN12" s="21" t="str">
        <f>IF(AG12="","",VLOOKUP(AG12,目次!$A$5:$P$36,5))</f>
        <v/>
      </c>
      <c r="AO12" s="21" t="str">
        <f>IF(AG12="","",VLOOKUP(AG12,目次!$A$5:$P$36,9))</f>
        <v/>
      </c>
      <c r="AP12" s="21" t="str">
        <f>IF(AH12="","",VLOOKUP(AH12,目次!$A$5:$P$36,6))</f>
        <v/>
      </c>
      <c r="AQ12" s="21" t="str">
        <f>IF(AH12="","",VLOOKUP(AH12,目次!$A$5:$P$36,9))</f>
        <v/>
      </c>
      <c r="AR12" s="21" t="str">
        <f>IF(AI12="","",VLOOKUP(AI12,目次!$A$5:$P$36,7))</f>
        <v/>
      </c>
      <c r="AS12" s="21" t="str">
        <f>IF(AI12="","",VLOOKUP(AI12,目次!$A$5:$P$36,9))</f>
        <v/>
      </c>
      <c r="AT12" s="40" t="str">
        <f t="shared" si="13"/>
        <v/>
      </c>
      <c r="AU12" s="40" t="str">
        <f t="shared" si="13"/>
        <v/>
      </c>
      <c r="AV12" s="40" t="str">
        <f t="shared" si="13"/>
        <v>2～3</v>
      </c>
      <c r="AW12" s="40" t="str">
        <f t="shared" si="13"/>
        <v>2～3</v>
      </c>
      <c r="AX12" s="40" t="str">
        <f t="shared" si="13"/>
        <v>2～3</v>
      </c>
      <c r="AY12" s="40" t="str">
        <f t="shared" si="13"/>
        <v>2～3</v>
      </c>
      <c r="AZ12" s="40" t="str">
        <f t="shared" si="13"/>
        <v/>
      </c>
      <c r="BA12" s="40" t="str">
        <f t="shared" si="13"/>
        <v/>
      </c>
      <c r="BB12" s="40" t="str">
        <f t="shared" si="13"/>
        <v/>
      </c>
      <c r="BC12" s="40" t="str">
        <f t="shared" si="13"/>
        <v/>
      </c>
      <c r="BD12" s="40" t="str">
        <f t="shared" ref="BD12:BD75" si="15">IF(AJ12&amp;AJ13&amp;AJ14="","",IF(AJ12="","",AJ12)&amp;IF(AND(AJ12&lt;&gt;"",OR(AJ13&lt;&gt;"",AJ14&lt;&gt;"")),",","")&amp;IF(AJ13="","",AJ13)&amp;IF(AND(AJ13&lt;&gt;"",AJ14&lt;&gt;""),",","")&amp;IF(AJ14="","",AJ14))</f>
        <v/>
      </c>
      <c r="BE12" s="40" t="str">
        <f t="shared" ref="BE12:BE75" si="16">IF(AK12&amp;AK13&amp;AK14="","",IF(AK12="","",AK12)&amp;IF(AND(AK12&lt;&gt;"",OR(AK13&lt;&gt;"",AK14&lt;&gt;"")),",","")&amp;IF(AK13="","",AK13)&amp;IF(AND(AK13&lt;&gt;"",AK14&lt;&gt;""),",","")&amp;IF(AK14="","",AK14))</f>
        <v/>
      </c>
      <c r="BF12" s="40" t="str">
        <f t="shared" ref="BF12:BF75" si="1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0" t="str">
        <f t="shared" ref="BG12:BG75" si="18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0" t="str">
        <f t="shared" ref="BH12:BH75" si="1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0" t="str">
        <f t="shared" ref="BI12:BI75" si="20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0" t="str">
        <f t="shared" ref="BJ12:BJ75" si="2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0" t="str">
        <f t="shared" ref="BK12:BK75" si="22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0" t="str">
        <f t="shared" ref="BL12:BL75" si="23">IF(AR12&amp;AR13&amp;AR14="","",IF(AR12="","",AR12)&amp;IF(AND(AR12&lt;&gt;"",OR(AR13&lt;&gt;"",AR14&lt;&gt;"")),",","")&amp;IF(AR13="","",AR13)&amp;IF(AND(AR13&lt;&gt;"",AR14&lt;&gt;""),",","")&amp;IF(AR14="","",AR14))</f>
        <v/>
      </c>
      <c r="BM12" s="40" t="str">
        <f t="shared" ref="BM12:BM75" si="24">IF(AS12&amp;AS13&amp;AS14="","",IF(AS12="","",AS12)&amp;IF(AND(AS12&lt;&gt;"",OR(AS13&lt;&gt;"",AS14&lt;&gt;"")),",","")&amp;IF(AS13="","",AS13)&amp;IF(AND(AS13&lt;&gt;"",AS14&lt;&gt;""),",","")&amp;IF(AS14="","",AS14))</f>
        <v/>
      </c>
      <c r="BR12" s="35">
        <v>2</v>
      </c>
      <c r="BS12" s="58" t="s">
        <v>23</v>
      </c>
      <c r="BT12" s="206" t="str">
        <f>目次!C6</f>
        <v>4～5</v>
      </c>
      <c r="BU12" s="115" t="s">
        <v>59</v>
      </c>
      <c r="BV12" s="65" t="str">
        <f>目次!D6</f>
        <v>4～5</v>
      </c>
      <c r="BW12" s="115" t="s">
        <v>59</v>
      </c>
      <c r="BX12" s="61" t="str">
        <f>目次!E6</f>
        <v>4～5</v>
      </c>
      <c r="BY12" s="115" t="s">
        <v>59</v>
      </c>
      <c r="BZ12" s="61" t="str">
        <f>目次!F6</f>
        <v>4～5</v>
      </c>
      <c r="CA12" s="115" t="s">
        <v>59</v>
      </c>
      <c r="CB12" s="62" t="str">
        <f>目次!G6</f>
        <v>4～5</v>
      </c>
      <c r="CC12" s="115" t="s">
        <v>59</v>
      </c>
    </row>
    <row r="13" spans="1:81" ht="18.95" customHeight="1" x14ac:dyDescent="0.15">
      <c r="A13" s="197"/>
      <c r="B13" s="5">
        <v>6</v>
      </c>
      <c r="C13" s="6">
        <f t="shared" si="0"/>
        <v>46393</v>
      </c>
      <c r="D13" s="17">
        <f t="shared" si="1"/>
        <v>4</v>
      </c>
      <c r="E13" s="9"/>
      <c r="F13" s="101" t="str">
        <f t="shared" si="2"/>
        <v>4～5</v>
      </c>
      <c r="G13" s="100" t="str">
        <f t="shared" si="3"/>
        <v>4～5</v>
      </c>
      <c r="H13" s="101" t="str">
        <f t="shared" si="4"/>
        <v/>
      </c>
      <c r="I13" s="100" t="str">
        <f t="shared" si="5"/>
        <v/>
      </c>
      <c r="J13" s="101" t="str">
        <f t="shared" si="6"/>
        <v/>
      </c>
      <c r="K13" s="100" t="str">
        <f t="shared" si="7"/>
        <v/>
      </c>
      <c r="L13" s="101" t="str">
        <f t="shared" si="8"/>
        <v/>
      </c>
      <c r="M13" s="100" t="str">
        <f t="shared" si="9"/>
        <v/>
      </c>
      <c r="N13" s="101" t="str">
        <f t="shared" si="10"/>
        <v/>
      </c>
      <c r="O13" s="100" t="str">
        <f t="shared" si="11"/>
        <v/>
      </c>
      <c r="P13" s="9"/>
      <c r="Q13" s="197"/>
      <c r="R13" s="49">
        <v>1</v>
      </c>
      <c r="S13" s="13" cm="1">
        <f t="array" ref="S13">SUMPRODUCT(IFERROR(VALUE($R$8:R13),0))</f>
        <v>6</v>
      </c>
      <c r="U13" s="26">
        <v>3</v>
      </c>
      <c r="V13" s="55" t="s">
        <v>5</v>
      </c>
      <c r="AA13" s="9">
        <v>3</v>
      </c>
      <c r="AB13" s="26" t="str">
        <f>V13</f>
        <v>数学</v>
      </c>
      <c r="AC13" s="55"/>
      <c r="AD13" s="37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IF(AE13="","",VLOOKUP(AE13,目次!$A$5:$P$36,9))</f>
        <v/>
      </c>
      <c r="AL13" s="21" t="str">
        <f>IF(AF13="","",VLOOKUP(AF13,目次!$A$5:$P$36,4))</f>
        <v/>
      </c>
      <c r="AM13" s="21" t="str">
        <f>IF(AF13="","",VLOOKUP(AF13,目次!$A$5:$P$36,9))</f>
        <v/>
      </c>
      <c r="AN13" s="21" t="str">
        <f>IF(AG13="","",VLOOKUP(AG13,目次!$A$5:$P$36,5))</f>
        <v>2～3</v>
      </c>
      <c r="AO13" s="21" t="str">
        <f>IF(AG13="","",VLOOKUP(AG13,目次!$A$5:$P$36,9))</f>
        <v>2～3</v>
      </c>
      <c r="AP13" s="21" t="str">
        <f>IF(AH13="","",VLOOKUP(AH13,目次!$A$5:$P$36,6))</f>
        <v/>
      </c>
      <c r="AQ13" s="21" t="str">
        <f>IF(AH13="","",VLOOKUP(AH13,目次!$A$5:$P$36,9))</f>
        <v/>
      </c>
      <c r="AR13" s="21" t="str">
        <f>IF(AI13="","",VLOOKUP(AI13,目次!$A$5:$P$36,7))</f>
        <v/>
      </c>
      <c r="AS13" s="21" t="str">
        <f>IF(AI13="","",VLOOKUP(AI13,目次!$A$5:$P$36,9))</f>
        <v/>
      </c>
      <c r="AT13" s="40" t="str">
        <f t="shared" si="13"/>
        <v/>
      </c>
      <c r="AU13" s="40" t="str">
        <f t="shared" si="13"/>
        <v/>
      </c>
      <c r="AV13" s="40" t="str">
        <f t="shared" si="13"/>
        <v/>
      </c>
      <c r="AW13" s="40" t="str">
        <f t="shared" si="13"/>
        <v/>
      </c>
      <c r="AX13" s="40" t="str">
        <f t="shared" si="13"/>
        <v>2～3</v>
      </c>
      <c r="AY13" s="40" t="str">
        <f t="shared" si="13"/>
        <v>2～3</v>
      </c>
      <c r="AZ13" s="40" t="str">
        <f t="shared" si="13"/>
        <v>2～3</v>
      </c>
      <c r="BA13" s="40" t="str">
        <f t="shared" si="13"/>
        <v>2～3</v>
      </c>
      <c r="BB13" s="40" t="str">
        <f t="shared" si="13"/>
        <v/>
      </c>
      <c r="BC13" s="40" t="str">
        <f t="shared" si="13"/>
        <v/>
      </c>
      <c r="BD13" s="40" t="str">
        <f t="shared" si="15"/>
        <v/>
      </c>
      <c r="BE13" s="40" t="str">
        <f t="shared" si="16"/>
        <v/>
      </c>
      <c r="BF13" s="40" t="str">
        <f t="shared" si="17"/>
        <v/>
      </c>
      <c r="BG13" s="40" t="str">
        <f t="shared" si="18"/>
        <v/>
      </c>
      <c r="BH13" s="40" t="str">
        <f t="shared" si="19"/>
        <v>2～3</v>
      </c>
      <c r="BI13" s="40" t="str">
        <f t="shared" si="20"/>
        <v>2～3</v>
      </c>
      <c r="BJ13" s="40" t="str">
        <f t="shared" si="21"/>
        <v>2～3</v>
      </c>
      <c r="BK13" s="40" t="str">
        <f t="shared" si="22"/>
        <v>2～3</v>
      </c>
      <c r="BL13" s="40" t="str">
        <f t="shared" si="23"/>
        <v>2～3</v>
      </c>
      <c r="BM13" s="40" t="str">
        <f t="shared" si="24"/>
        <v>2～3</v>
      </c>
      <c r="BR13" s="35">
        <v>3</v>
      </c>
      <c r="BS13" s="58" t="s">
        <v>24</v>
      </c>
      <c r="BT13" s="206" t="str">
        <f>目次!C7</f>
        <v>6～7</v>
      </c>
      <c r="BU13" s="115" t="s">
        <v>60</v>
      </c>
      <c r="BV13" s="65" t="str">
        <f>目次!D7</f>
        <v>6～7</v>
      </c>
      <c r="BW13" s="115" t="s">
        <v>60</v>
      </c>
      <c r="BX13" s="61" t="str">
        <f>目次!E7</f>
        <v>6～7</v>
      </c>
      <c r="BY13" s="115" t="s">
        <v>60</v>
      </c>
      <c r="BZ13" s="61" t="str">
        <f>目次!F7</f>
        <v>6～7</v>
      </c>
      <c r="CA13" s="115" t="s">
        <v>60</v>
      </c>
      <c r="CB13" s="62" t="str">
        <f>目次!G7</f>
        <v>6～7</v>
      </c>
      <c r="CC13" s="115" t="s">
        <v>60</v>
      </c>
    </row>
    <row r="14" spans="1:81" ht="18.95" customHeight="1" x14ac:dyDescent="0.15">
      <c r="A14" s="197"/>
      <c r="B14" s="5">
        <v>7</v>
      </c>
      <c r="C14" s="6">
        <f t="shared" si="0"/>
        <v>46394</v>
      </c>
      <c r="D14" s="17">
        <f t="shared" si="1"/>
        <v>5</v>
      </c>
      <c r="E14" s="9"/>
      <c r="F14" s="101" t="str">
        <f t="shared" si="2"/>
        <v/>
      </c>
      <c r="G14" s="100" t="str">
        <f t="shared" si="3"/>
        <v/>
      </c>
      <c r="H14" s="101" t="str">
        <f t="shared" si="4"/>
        <v>4～5</v>
      </c>
      <c r="I14" s="100" t="str">
        <f t="shared" si="5"/>
        <v>4～5</v>
      </c>
      <c r="J14" s="101" t="str">
        <f t="shared" si="6"/>
        <v/>
      </c>
      <c r="K14" s="100" t="str">
        <f t="shared" si="7"/>
        <v/>
      </c>
      <c r="L14" s="101" t="str">
        <f t="shared" si="8"/>
        <v/>
      </c>
      <c r="M14" s="100" t="str">
        <f t="shared" si="9"/>
        <v/>
      </c>
      <c r="N14" s="101" t="str">
        <f t="shared" si="10"/>
        <v/>
      </c>
      <c r="O14" s="100" t="str">
        <f t="shared" si="11"/>
        <v/>
      </c>
      <c r="P14" s="9"/>
      <c r="Q14" s="197"/>
      <c r="R14" s="49">
        <v>1</v>
      </c>
      <c r="S14" s="13" cm="1">
        <f t="array" ref="S14">SUMPRODUCT(IFERROR(VALUE($R$8:R14),0))</f>
        <v>7</v>
      </c>
      <c r="U14" s="26">
        <v>4</v>
      </c>
      <c r="V14" s="55" t="s">
        <v>6</v>
      </c>
      <c r="AA14" s="9">
        <v>4</v>
      </c>
      <c r="AB14" s="26" t="str">
        <f>V14</f>
        <v>理科</v>
      </c>
      <c r="AC14" s="55"/>
      <c r="AD14" s="37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IF(AE14="","",VLOOKUP(AE14,目次!$A$5:$P$36,9))</f>
        <v/>
      </c>
      <c r="AL14" s="21" t="str">
        <f>IF(AF14="","",VLOOKUP(AF14,目次!$A$5:$P$36,4))</f>
        <v/>
      </c>
      <c r="AM14" s="21" t="str">
        <f>IF(AF14="","",VLOOKUP(AF14,目次!$A$5:$P$36,9))</f>
        <v/>
      </c>
      <c r="AN14" s="21" t="str">
        <f>IF(AG14="","",VLOOKUP(AG14,目次!$A$5:$P$36,5))</f>
        <v/>
      </c>
      <c r="AO14" s="21" t="str">
        <f>IF(AG14="","",VLOOKUP(AG14,目次!$A$5:$P$36,9))</f>
        <v/>
      </c>
      <c r="AP14" s="21" t="str">
        <f>IF(AH14="","",VLOOKUP(AH14,目次!$A$5:$P$36,6))</f>
        <v>2～3</v>
      </c>
      <c r="AQ14" s="21" t="str">
        <f>IF(AH14="","",VLOOKUP(AH14,目次!$A$5:$P$36,9))</f>
        <v>2～3</v>
      </c>
      <c r="AR14" s="21" t="str">
        <f>IF(AI14="","",VLOOKUP(AI14,目次!$A$5:$P$36,7))</f>
        <v/>
      </c>
      <c r="AS14" s="21" t="str">
        <f>IF(AI14="","",VLOOKUP(AI14,目次!$A$5:$P$36,9))</f>
        <v/>
      </c>
      <c r="AT14" s="40" t="str">
        <f t="shared" si="13"/>
        <v/>
      </c>
      <c r="AU14" s="40" t="str">
        <f t="shared" si="13"/>
        <v/>
      </c>
      <c r="AV14" s="40" t="str">
        <f t="shared" si="13"/>
        <v/>
      </c>
      <c r="AW14" s="40" t="str">
        <f t="shared" si="13"/>
        <v/>
      </c>
      <c r="AX14" s="40" t="str">
        <f t="shared" si="13"/>
        <v/>
      </c>
      <c r="AY14" s="40" t="str">
        <f t="shared" si="13"/>
        <v/>
      </c>
      <c r="AZ14" s="40" t="str">
        <f t="shared" si="13"/>
        <v>2～3</v>
      </c>
      <c r="BA14" s="40" t="str">
        <f t="shared" si="13"/>
        <v>2～3</v>
      </c>
      <c r="BB14" s="40" t="str">
        <f t="shared" si="13"/>
        <v>2～3</v>
      </c>
      <c r="BC14" s="40" t="str">
        <f t="shared" si="13"/>
        <v>2～3</v>
      </c>
      <c r="BD14" s="40" t="str">
        <f t="shared" si="15"/>
        <v>4～5</v>
      </c>
      <c r="BE14" s="40" t="str">
        <f t="shared" si="16"/>
        <v>4～5</v>
      </c>
      <c r="BF14" s="40" t="str">
        <f t="shared" si="17"/>
        <v/>
      </c>
      <c r="BG14" s="40" t="str">
        <f t="shared" si="18"/>
        <v/>
      </c>
      <c r="BH14" s="40" t="str">
        <f t="shared" si="19"/>
        <v/>
      </c>
      <c r="BI14" s="40" t="str">
        <f t="shared" si="20"/>
        <v/>
      </c>
      <c r="BJ14" s="40" t="str">
        <f t="shared" si="21"/>
        <v>2～3</v>
      </c>
      <c r="BK14" s="40" t="str">
        <f t="shared" si="22"/>
        <v>2～3</v>
      </c>
      <c r="BL14" s="40" t="str">
        <f t="shared" si="23"/>
        <v>2～3</v>
      </c>
      <c r="BM14" s="40" t="str">
        <f t="shared" si="24"/>
        <v>2～3</v>
      </c>
      <c r="BR14" s="35">
        <v>4</v>
      </c>
      <c r="BS14" s="58" t="s">
        <v>25</v>
      </c>
      <c r="BT14" s="206" t="str">
        <f>目次!C8</f>
        <v>8～9</v>
      </c>
      <c r="BU14" s="115" t="s">
        <v>61</v>
      </c>
      <c r="BV14" s="65" t="str">
        <f>目次!D8</f>
        <v>8～9</v>
      </c>
      <c r="BW14" s="115" t="s">
        <v>61</v>
      </c>
      <c r="BX14" s="61" t="str">
        <f>目次!E8</f>
        <v>8～9</v>
      </c>
      <c r="BY14" s="115" t="s">
        <v>61</v>
      </c>
      <c r="BZ14" s="61" t="str">
        <f>目次!F8</f>
        <v>8～9</v>
      </c>
      <c r="CA14" s="115" t="s">
        <v>61</v>
      </c>
      <c r="CB14" s="62" t="str">
        <f>目次!G8</f>
        <v>8～9</v>
      </c>
      <c r="CC14" s="115" t="s">
        <v>61</v>
      </c>
    </row>
    <row r="15" spans="1:81" ht="18.95" customHeight="1" thickBot="1" x14ac:dyDescent="0.2">
      <c r="A15" s="197"/>
      <c r="B15" s="5">
        <v>8</v>
      </c>
      <c r="C15" s="6">
        <f t="shared" si="0"/>
        <v>46395</v>
      </c>
      <c r="D15" s="17">
        <f t="shared" si="1"/>
        <v>6</v>
      </c>
      <c r="E15" s="9"/>
      <c r="F15" s="101" t="str">
        <f t="shared" si="2"/>
        <v/>
      </c>
      <c r="G15" s="100" t="str">
        <f t="shared" si="3"/>
        <v/>
      </c>
      <c r="H15" s="101" t="str">
        <f t="shared" si="4"/>
        <v/>
      </c>
      <c r="I15" s="100" t="str">
        <f t="shared" si="5"/>
        <v/>
      </c>
      <c r="J15" s="101" t="str">
        <f t="shared" si="6"/>
        <v>4～5</v>
      </c>
      <c r="K15" s="100" t="str">
        <f t="shared" si="7"/>
        <v>4～5</v>
      </c>
      <c r="L15" s="101" t="str">
        <f t="shared" si="8"/>
        <v/>
      </c>
      <c r="M15" s="100" t="str">
        <f t="shared" si="9"/>
        <v/>
      </c>
      <c r="N15" s="101" t="str">
        <f t="shared" si="10"/>
        <v/>
      </c>
      <c r="O15" s="100" t="str">
        <f t="shared" si="11"/>
        <v/>
      </c>
      <c r="P15" s="9"/>
      <c r="Q15" s="197"/>
      <c r="R15" s="49">
        <v>1</v>
      </c>
      <c r="S15" s="13" cm="1">
        <f t="array" ref="S15">SUMPRODUCT(IFERROR(VALUE($R$8:R15),0))</f>
        <v>8</v>
      </c>
      <c r="U15" s="26">
        <v>5</v>
      </c>
      <c r="V15" s="56" t="s">
        <v>7</v>
      </c>
      <c r="AA15" s="9">
        <v>5</v>
      </c>
      <c r="AB15" s="26" t="str">
        <f>V15</f>
        <v>英語</v>
      </c>
      <c r="AC15" s="55"/>
      <c r="AD15" s="37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IF(AE15="","",VLOOKUP(AE15,目次!$A$5:$P$36,9))</f>
        <v/>
      </c>
      <c r="AL15" s="21" t="str">
        <f>IF(AF15="","",VLOOKUP(AF15,目次!$A$5:$P$36,4))</f>
        <v/>
      </c>
      <c r="AM15" s="21" t="str">
        <f>IF(AF15="","",VLOOKUP(AF15,目次!$A$5:$P$36,9))</f>
        <v/>
      </c>
      <c r="AN15" s="21" t="str">
        <f>IF(AG15="","",VLOOKUP(AG15,目次!$A$5:$P$36,5))</f>
        <v/>
      </c>
      <c r="AO15" s="21" t="str">
        <f>IF(AG15="","",VLOOKUP(AG15,目次!$A$5:$P$36,9))</f>
        <v/>
      </c>
      <c r="AP15" s="21" t="str">
        <f>IF(AH15="","",VLOOKUP(AH15,目次!$A$5:$P$36,6))</f>
        <v/>
      </c>
      <c r="AQ15" s="21" t="str">
        <f>IF(AH15="","",VLOOKUP(AH15,目次!$A$5:$P$36,9))</f>
        <v/>
      </c>
      <c r="AR15" s="21" t="str">
        <f>IF(AI15="","",VLOOKUP(AI15,目次!$A$5:$P$36,7))</f>
        <v>2～3</v>
      </c>
      <c r="AS15" s="21" t="str">
        <f>IF(AI15="","",VLOOKUP(AI15,目次!$A$5:$P$36,9))</f>
        <v>2～3</v>
      </c>
      <c r="AT15" s="40" t="str">
        <f t="shared" si="13"/>
        <v>4～5</v>
      </c>
      <c r="AU15" s="40" t="str">
        <f t="shared" si="13"/>
        <v>4～5</v>
      </c>
      <c r="AV15" s="40" t="str">
        <f t="shared" si="13"/>
        <v/>
      </c>
      <c r="AW15" s="40" t="str">
        <f t="shared" si="13"/>
        <v/>
      </c>
      <c r="AX15" s="40" t="str">
        <f t="shared" si="13"/>
        <v/>
      </c>
      <c r="AY15" s="40" t="str">
        <f t="shared" si="13"/>
        <v/>
      </c>
      <c r="AZ15" s="40" t="str">
        <f t="shared" si="13"/>
        <v/>
      </c>
      <c r="BA15" s="40" t="str">
        <f t="shared" si="13"/>
        <v/>
      </c>
      <c r="BB15" s="40" t="str">
        <f t="shared" si="13"/>
        <v>2～3</v>
      </c>
      <c r="BC15" s="40" t="str">
        <f t="shared" si="13"/>
        <v>2～3</v>
      </c>
      <c r="BD15" s="40" t="str">
        <f t="shared" si="15"/>
        <v>4～5</v>
      </c>
      <c r="BE15" s="40" t="str">
        <f t="shared" si="16"/>
        <v>4～5</v>
      </c>
      <c r="BF15" s="40" t="str">
        <f t="shared" si="17"/>
        <v>4～5</v>
      </c>
      <c r="BG15" s="40" t="str">
        <f t="shared" si="18"/>
        <v>4～5</v>
      </c>
      <c r="BH15" s="40" t="str">
        <f t="shared" si="19"/>
        <v/>
      </c>
      <c r="BI15" s="40" t="str">
        <f t="shared" si="20"/>
        <v/>
      </c>
      <c r="BJ15" s="40" t="str">
        <f t="shared" si="21"/>
        <v/>
      </c>
      <c r="BK15" s="40" t="str">
        <f t="shared" si="22"/>
        <v/>
      </c>
      <c r="BL15" s="40" t="str">
        <f t="shared" si="23"/>
        <v>2～3</v>
      </c>
      <c r="BM15" s="40" t="str">
        <f t="shared" si="24"/>
        <v>2～3</v>
      </c>
      <c r="BR15" s="35">
        <v>5</v>
      </c>
      <c r="BS15" s="58" t="s">
        <v>26</v>
      </c>
      <c r="BT15" s="206" t="str">
        <f>目次!C9</f>
        <v>10～11</v>
      </c>
      <c r="BU15" s="115" t="s">
        <v>62</v>
      </c>
      <c r="BV15" s="65" t="str">
        <f>目次!D9</f>
        <v>10～11</v>
      </c>
      <c r="BW15" s="115" t="s">
        <v>62</v>
      </c>
      <c r="BX15" s="61" t="str">
        <f>目次!E9</f>
        <v>10～11</v>
      </c>
      <c r="BY15" s="115" t="s">
        <v>62</v>
      </c>
      <c r="BZ15" s="61" t="str">
        <f>目次!F9</f>
        <v>10～11</v>
      </c>
      <c r="CA15" s="115" t="s">
        <v>62</v>
      </c>
      <c r="CB15" s="62" t="str">
        <f>目次!G9</f>
        <v>10～11</v>
      </c>
      <c r="CC15" s="115" t="s">
        <v>62</v>
      </c>
    </row>
    <row r="16" spans="1:81" ht="18.95" customHeight="1" x14ac:dyDescent="0.15">
      <c r="A16" s="197"/>
      <c r="B16" s="5">
        <v>9</v>
      </c>
      <c r="C16" s="6">
        <f t="shared" si="0"/>
        <v>46396</v>
      </c>
      <c r="D16" s="17">
        <f t="shared" si="1"/>
        <v>7</v>
      </c>
      <c r="E16" s="9"/>
      <c r="F16" s="101" t="str">
        <f t="shared" si="2"/>
        <v/>
      </c>
      <c r="G16" s="100" t="str">
        <f t="shared" si="3"/>
        <v/>
      </c>
      <c r="H16" s="101" t="str">
        <f t="shared" si="4"/>
        <v/>
      </c>
      <c r="I16" s="100" t="str">
        <f t="shared" si="5"/>
        <v/>
      </c>
      <c r="J16" s="101" t="str">
        <f t="shared" si="6"/>
        <v/>
      </c>
      <c r="K16" s="100" t="str">
        <f t="shared" si="7"/>
        <v/>
      </c>
      <c r="L16" s="101" t="str">
        <f t="shared" si="8"/>
        <v>4～5</v>
      </c>
      <c r="M16" s="100" t="str">
        <f t="shared" si="9"/>
        <v>4～5</v>
      </c>
      <c r="N16" s="101" t="str">
        <f t="shared" si="10"/>
        <v/>
      </c>
      <c r="O16" s="100" t="str">
        <f t="shared" si="11"/>
        <v/>
      </c>
      <c r="P16" s="9"/>
      <c r="Q16" s="197"/>
      <c r="R16" s="49">
        <v>1</v>
      </c>
      <c r="S16" s="13" cm="1">
        <f t="array" ref="S16">SUMPRODUCT(IFERROR(VALUE($R$8:R16),0))</f>
        <v>9</v>
      </c>
      <c r="AA16" s="9">
        <v>6</v>
      </c>
      <c r="AB16" s="26" t="str">
        <f>V11</f>
        <v>国語</v>
      </c>
      <c r="AC16" s="55"/>
      <c r="AD16" s="37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IF(AE16="","",VLOOKUP(AE16,目次!$A$5:$P$36,9))</f>
        <v>4～5</v>
      </c>
      <c r="AL16" s="21" t="str">
        <f>IF(AF16="","",VLOOKUP(AF16,目次!$A$5:$P$36,4))</f>
        <v/>
      </c>
      <c r="AM16" s="21" t="str">
        <f>IF(AF16="","",VLOOKUP(AF16,目次!$A$5:$P$36,9))</f>
        <v/>
      </c>
      <c r="AN16" s="21" t="str">
        <f>IF(AG16="","",VLOOKUP(AG16,目次!$A$5:$P$36,5))</f>
        <v/>
      </c>
      <c r="AO16" s="21" t="str">
        <f>IF(AG16="","",VLOOKUP(AG16,目次!$A$5:$P$36,9))</f>
        <v/>
      </c>
      <c r="AP16" s="21" t="str">
        <f>IF(AH16="","",VLOOKUP(AH16,目次!$A$5:$P$36,6))</f>
        <v/>
      </c>
      <c r="AQ16" s="21" t="str">
        <f>IF(AH16="","",VLOOKUP(AH16,目次!$A$5:$P$36,9))</f>
        <v/>
      </c>
      <c r="AR16" s="21" t="str">
        <f>IF(AI16="","",VLOOKUP(AI16,目次!$A$5:$P$36,7))</f>
        <v/>
      </c>
      <c r="AS16" s="21" t="str">
        <f>IF(AI16="","",VLOOKUP(AI16,目次!$A$5:$P$36,9))</f>
        <v/>
      </c>
      <c r="AT16" s="40" t="str">
        <f t="shared" si="13"/>
        <v>4～5</v>
      </c>
      <c r="AU16" s="40" t="str">
        <f t="shared" si="13"/>
        <v>4～5</v>
      </c>
      <c r="AV16" s="40" t="str">
        <f t="shared" si="13"/>
        <v>4～5</v>
      </c>
      <c r="AW16" s="40" t="str">
        <f t="shared" si="13"/>
        <v>4～5</v>
      </c>
      <c r="AX16" s="40" t="str">
        <f t="shared" si="13"/>
        <v/>
      </c>
      <c r="AY16" s="40" t="str">
        <f t="shared" si="13"/>
        <v/>
      </c>
      <c r="AZ16" s="40" t="str">
        <f t="shared" si="13"/>
        <v/>
      </c>
      <c r="BA16" s="40" t="str">
        <f t="shared" si="13"/>
        <v/>
      </c>
      <c r="BB16" s="40" t="str">
        <f t="shared" si="13"/>
        <v/>
      </c>
      <c r="BC16" s="40" t="str">
        <f t="shared" si="13"/>
        <v/>
      </c>
      <c r="BD16" s="40" t="str">
        <f t="shared" si="15"/>
        <v>4～5</v>
      </c>
      <c r="BE16" s="40" t="str">
        <f t="shared" si="16"/>
        <v>4～5</v>
      </c>
      <c r="BF16" s="40" t="str">
        <f t="shared" si="17"/>
        <v>4～5</v>
      </c>
      <c r="BG16" s="40" t="str">
        <f t="shared" si="18"/>
        <v>4～5</v>
      </c>
      <c r="BH16" s="40" t="str">
        <f t="shared" si="19"/>
        <v>4～5</v>
      </c>
      <c r="BI16" s="40" t="str">
        <f t="shared" si="20"/>
        <v>4～5</v>
      </c>
      <c r="BJ16" s="40" t="str">
        <f t="shared" si="21"/>
        <v/>
      </c>
      <c r="BK16" s="40" t="str">
        <f t="shared" si="22"/>
        <v/>
      </c>
      <c r="BL16" s="40" t="str">
        <f t="shared" si="23"/>
        <v/>
      </c>
      <c r="BM16" s="40" t="str">
        <f t="shared" si="24"/>
        <v/>
      </c>
      <c r="BR16" s="35">
        <v>6</v>
      </c>
      <c r="BS16" s="58" t="s">
        <v>27</v>
      </c>
      <c r="BT16" s="206" t="str">
        <f>目次!C10</f>
        <v>12～13</v>
      </c>
      <c r="BU16" s="115" t="s">
        <v>63</v>
      </c>
      <c r="BV16" s="65" t="str">
        <f>目次!D10</f>
        <v>12～14</v>
      </c>
      <c r="BW16" s="115" t="s">
        <v>63</v>
      </c>
      <c r="BX16" s="61" t="str">
        <f>目次!E10</f>
        <v>12～13</v>
      </c>
      <c r="BY16" s="115" t="s">
        <v>63</v>
      </c>
      <c r="BZ16" s="61" t="str">
        <f>目次!F10</f>
        <v>12～13</v>
      </c>
      <c r="CA16" s="115" t="s">
        <v>63</v>
      </c>
      <c r="CB16" s="62" t="str">
        <f>目次!G10</f>
        <v>12～13</v>
      </c>
      <c r="CC16" s="115" t="s">
        <v>63</v>
      </c>
    </row>
    <row r="17" spans="1:81" ht="18.95" customHeight="1" x14ac:dyDescent="0.15">
      <c r="A17" s="197"/>
      <c r="B17" s="5">
        <v>10</v>
      </c>
      <c r="C17" s="6">
        <f t="shared" si="0"/>
        <v>46397</v>
      </c>
      <c r="D17" s="17">
        <f t="shared" si="1"/>
        <v>1</v>
      </c>
      <c r="E17" s="9"/>
      <c r="F17" s="101" t="str">
        <f t="shared" si="2"/>
        <v/>
      </c>
      <c r="G17" s="100" t="str">
        <f t="shared" si="3"/>
        <v/>
      </c>
      <c r="H17" s="101" t="str">
        <f t="shared" si="4"/>
        <v/>
      </c>
      <c r="I17" s="100" t="str">
        <f t="shared" si="5"/>
        <v/>
      </c>
      <c r="J17" s="101" t="str">
        <f t="shared" si="6"/>
        <v/>
      </c>
      <c r="K17" s="100" t="str">
        <f t="shared" si="7"/>
        <v/>
      </c>
      <c r="L17" s="101" t="str">
        <f t="shared" si="8"/>
        <v/>
      </c>
      <c r="M17" s="100" t="str">
        <f t="shared" si="9"/>
        <v/>
      </c>
      <c r="N17" s="101" t="str">
        <f t="shared" si="10"/>
        <v>4～5</v>
      </c>
      <c r="O17" s="100" t="str">
        <f t="shared" si="11"/>
        <v>4～5</v>
      </c>
      <c r="P17" s="9"/>
      <c r="Q17" s="197"/>
      <c r="R17" s="49">
        <v>1</v>
      </c>
      <c r="S17" s="13" cm="1">
        <f t="array" ref="S17">SUMPRODUCT(IFERROR(VALUE($R$8:R17),0))</f>
        <v>10</v>
      </c>
      <c r="U17" s="98" t="s">
        <v>118</v>
      </c>
      <c r="V17" s="91"/>
      <c r="W17" s="91"/>
      <c r="X17" s="91"/>
      <c r="Y17" s="91"/>
      <c r="AA17" s="9">
        <v>7</v>
      </c>
      <c r="AB17" s="26" t="str">
        <f>V12</f>
        <v>社会</v>
      </c>
      <c r="AC17" s="55"/>
      <c r="AD17" s="37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IF(AE17="","",VLOOKUP(AE17,目次!$A$5:$P$36,9))</f>
        <v/>
      </c>
      <c r="AL17" s="21" t="str">
        <f>IF(AF17="","",VLOOKUP(AF17,目次!$A$5:$P$36,4))</f>
        <v>4～5</v>
      </c>
      <c r="AM17" s="21" t="str">
        <f>IF(AF17="","",VLOOKUP(AF17,目次!$A$5:$P$36,9))</f>
        <v>4～5</v>
      </c>
      <c r="AN17" s="21" t="str">
        <f>IF(AG17="","",VLOOKUP(AG17,目次!$A$5:$P$36,5))</f>
        <v/>
      </c>
      <c r="AO17" s="21" t="str">
        <f>IF(AG17="","",VLOOKUP(AG17,目次!$A$5:$P$36,9))</f>
        <v/>
      </c>
      <c r="AP17" s="21" t="str">
        <f>IF(AH17="","",VLOOKUP(AH17,目次!$A$5:$P$36,6))</f>
        <v/>
      </c>
      <c r="AQ17" s="21" t="str">
        <f>IF(AH17="","",VLOOKUP(AH17,目次!$A$5:$P$36,9))</f>
        <v/>
      </c>
      <c r="AR17" s="21" t="str">
        <f>IF(AI17="","",VLOOKUP(AI17,目次!$A$5:$P$36,7))</f>
        <v/>
      </c>
      <c r="AS17" s="21" t="str">
        <f>IF(AI17="","",VLOOKUP(AI17,目次!$A$5:$P$36,9))</f>
        <v/>
      </c>
      <c r="AT17" s="40" t="str">
        <f t="shared" si="13"/>
        <v/>
      </c>
      <c r="AU17" s="40" t="str">
        <f t="shared" si="13"/>
        <v/>
      </c>
      <c r="AV17" s="40" t="str">
        <f t="shared" si="13"/>
        <v>4～5</v>
      </c>
      <c r="AW17" s="40" t="str">
        <f t="shared" si="13"/>
        <v>4～5</v>
      </c>
      <c r="AX17" s="40" t="str">
        <f t="shared" si="13"/>
        <v>4～5</v>
      </c>
      <c r="AY17" s="40" t="str">
        <f t="shared" si="13"/>
        <v>4～5</v>
      </c>
      <c r="AZ17" s="40" t="str">
        <f t="shared" si="13"/>
        <v/>
      </c>
      <c r="BA17" s="40" t="str">
        <f t="shared" si="13"/>
        <v/>
      </c>
      <c r="BB17" s="40" t="str">
        <f t="shared" si="13"/>
        <v/>
      </c>
      <c r="BC17" s="40" t="str">
        <f t="shared" si="13"/>
        <v/>
      </c>
      <c r="BD17" s="40" t="str">
        <f t="shared" si="15"/>
        <v/>
      </c>
      <c r="BE17" s="40" t="str">
        <f t="shared" si="16"/>
        <v/>
      </c>
      <c r="BF17" s="40" t="str">
        <f t="shared" si="17"/>
        <v>4～5</v>
      </c>
      <c r="BG17" s="40" t="str">
        <f t="shared" si="18"/>
        <v>4～5</v>
      </c>
      <c r="BH17" s="40" t="str">
        <f t="shared" si="19"/>
        <v>4～5</v>
      </c>
      <c r="BI17" s="40" t="str">
        <f t="shared" si="20"/>
        <v>4～5</v>
      </c>
      <c r="BJ17" s="40" t="str">
        <f t="shared" si="21"/>
        <v>4～5</v>
      </c>
      <c r="BK17" s="40" t="str">
        <f t="shared" si="22"/>
        <v>4～5</v>
      </c>
      <c r="BL17" s="40" t="str">
        <f t="shared" si="23"/>
        <v/>
      </c>
      <c r="BM17" s="40" t="str">
        <f t="shared" si="24"/>
        <v/>
      </c>
      <c r="BR17" s="35">
        <v>7</v>
      </c>
      <c r="BS17" s="58" t="s">
        <v>28</v>
      </c>
      <c r="BT17" s="206" t="str">
        <f>目次!C11</f>
        <v>14～15</v>
      </c>
      <c r="BU17" s="115" t="s">
        <v>64</v>
      </c>
      <c r="BV17" s="65" t="str">
        <f>目次!D11</f>
        <v>16～17</v>
      </c>
      <c r="BW17" s="115" t="s">
        <v>64</v>
      </c>
      <c r="BX17" s="61" t="str">
        <f>目次!E11</f>
        <v>14～15</v>
      </c>
      <c r="BY17" s="115" t="s">
        <v>64</v>
      </c>
      <c r="BZ17" s="61" t="str">
        <f>目次!F11</f>
        <v>14～15</v>
      </c>
      <c r="CA17" s="115" t="s">
        <v>64</v>
      </c>
      <c r="CB17" s="62" t="str">
        <f>目次!G11</f>
        <v>14～15</v>
      </c>
      <c r="CC17" s="115" t="s">
        <v>64</v>
      </c>
    </row>
    <row r="18" spans="1:81" ht="18.95" customHeight="1" thickBot="1" x14ac:dyDescent="0.2">
      <c r="A18" s="197"/>
      <c r="B18" s="5">
        <v>11</v>
      </c>
      <c r="C18" s="6">
        <f t="shared" si="0"/>
        <v>46398</v>
      </c>
      <c r="D18" s="17">
        <f t="shared" ref="D18:D38" si="25">WEEKDAY(C18)</f>
        <v>2</v>
      </c>
      <c r="E18" s="9"/>
      <c r="F18" s="101" t="str">
        <f t="shared" si="2"/>
        <v>6～7</v>
      </c>
      <c r="G18" s="100" t="str">
        <f t="shared" si="3"/>
        <v>6～7</v>
      </c>
      <c r="H18" s="101" t="str">
        <f t="shared" si="4"/>
        <v/>
      </c>
      <c r="I18" s="100" t="str">
        <f t="shared" si="5"/>
        <v/>
      </c>
      <c r="J18" s="101" t="str">
        <f t="shared" si="6"/>
        <v/>
      </c>
      <c r="K18" s="100" t="str">
        <f t="shared" si="7"/>
        <v/>
      </c>
      <c r="L18" s="101" t="str">
        <f t="shared" si="8"/>
        <v/>
      </c>
      <c r="M18" s="100" t="str">
        <f t="shared" si="9"/>
        <v/>
      </c>
      <c r="N18" s="101" t="str">
        <f t="shared" si="10"/>
        <v/>
      </c>
      <c r="O18" s="100" t="str">
        <f t="shared" si="11"/>
        <v/>
      </c>
      <c r="P18" s="9"/>
      <c r="Q18" s="197"/>
      <c r="R18" s="49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6" t="str">
        <f>V13</f>
        <v>数学</v>
      </c>
      <c r="AC18" s="55"/>
      <c r="AD18" s="37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IF(AE18="","",VLOOKUP(AE18,目次!$A$5:$P$36,9))</f>
        <v/>
      </c>
      <c r="AL18" s="21" t="str">
        <f>IF(AF18="","",VLOOKUP(AF18,目次!$A$5:$P$36,4))</f>
        <v/>
      </c>
      <c r="AM18" s="21" t="str">
        <f>IF(AF18="","",VLOOKUP(AF18,目次!$A$5:$P$36,9))</f>
        <v/>
      </c>
      <c r="AN18" s="21" t="str">
        <f>IF(AG18="","",VLOOKUP(AG18,目次!$A$5:$P$36,5))</f>
        <v>4～5</v>
      </c>
      <c r="AO18" s="21" t="str">
        <f>IF(AG18="","",VLOOKUP(AG18,目次!$A$5:$P$36,9))</f>
        <v>4～5</v>
      </c>
      <c r="AP18" s="21" t="str">
        <f>IF(AH18="","",VLOOKUP(AH18,目次!$A$5:$P$36,6))</f>
        <v/>
      </c>
      <c r="AQ18" s="21" t="str">
        <f>IF(AH18="","",VLOOKUP(AH18,目次!$A$5:$P$36,9))</f>
        <v/>
      </c>
      <c r="AR18" s="21" t="str">
        <f>IF(AI18="","",VLOOKUP(AI18,目次!$A$5:$P$36,7))</f>
        <v/>
      </c>
      <c r="AS18" s="21" t="str">
        <f>IF(AI18="","",VLOOKUP(AI18,目次!$A$5:$P$36,9))</f>
        <v/>
      </c>
      <c r="AT18" s="40" t="str">
        <f t="shared" si="13"/>
        <v/>
      </c>
      <c r="AU18" s="40" t="str">
        <f t="shared" si="13"/>
        <v/>
      </c>
      <c r="AV18" s="40" t="str">
        <f t="shared" si="13"/>
        <v/>
      </c>
      <c r="AW18" s="40" t="str">
        <f t="shared" si="13"/>
        <v/>
      </c>
      <c r="AX18" s="40" t="str">
        <f t="shared" si="13"/>
        <v>4～5</v>
      </c>
      <c r="AY18" s="40" t="str">
        <f t="shared" si="13"/>
        <v>4～5</v>
      </c>
      <c r="AZ18" s="40" t="str">
        <f t="shared" si="13"/>
        <v>4～5</v>
      </c>
      <c r="BA18" s="40" t="str">
        <f t="shared" si="13"/>
        <v>4～5</v>
      </c>
      <c r="BB18" s="40" t="str">
        <f t="shared" si="13"/>
        <v/>
      </c>
      <c r="BC18" s="40" t="str">
        <f t="shared" si="13"/>
        <v/>
      </c>
      <c r="BD18" s="40" t="str">
        <f t="shared" si="15"/>
        <v/>
      </c>
      <c r="BE18" s="40" t="str">
        <f t="shared" si="16"/>
        <v/>
      </c>
      <c r="BF18" s="40" t="str">
        <f t="shared" si="17"/>
        <v/>
      </c>
      <c r="BG18" s="40" t="str">
        <f t="shared" si="18"/>
        <v/>
      </c>
      <c r="BH18" s="40" t="str">
        <f t="shared" si="19"/>
        <v>4～5</v>
      </c>
      <c r="BI18" s="40" t="str">
        <f t="shared" si="20"/>
        <v>4～5</v>
      </c>
      <c r="BJ18" s="40" t="str">
        <f t="shared" si="21"/>
        <v>4～5</v>
      </c>
      <c r="BK18" s="40" t="str">
        <f t="shared" si="22"/>
        <v>4～5</v>
      </c>
      <c r="BL18" s="40" t="str">
        <f t="shared" si="23"/>
        <v>4～5</v>
      </c>
      <c r="BM18" s="40" t="str">
        <f t="shared" si="24"/>
        <v>4～5</v>
      </c>
      <c r="BR18" s="35">
        <v>8</v>
      </c>
      <c r="BS18" s="58" t="s">
        <v>29</v>
      </c>
      <c r="BT18" s="206" t="str">
        <f>目次!C12</f>
        <v>16～17</v>
      </c>
      <c r="BU18" s="115" t="s">
        <v>65</v>
      </c>
      <c r="BV18" s="65" t="str">
        <f>目次!D12</f>
        <v>18～19</v>
      </c>
      <c r="BW18" s="115" t="s">
        <v>65</v>
      </c>
      <c r="BX18" s="61" t="str">
        <f>目次!E12</f>
        <v>16～17</v>
      </c>
      <c r="BY18" s="115" t="s">
        <v>65</v>
      </c>
      <c r="BZ18" s="61" t="str">
        <f>目次!F12</f>
        <v>16～17</v>
      </c>
      <c r="CA18" s="115" t="s">
        <v>65</v>
      </c>
      <c r="CB18" s="62" t="str">
        <f>目次!G12</f>
        <v>16～17</v>
      </c>
      <c r="CC18" s="115" t="s">
        <v>65</v>
      </c>
    </row>
    <row r="19" spans="1:81" ht="18.95" customHeight="1" thickBot="1" x14ac:dyDescent="0.2">
      <c r="A19" s="197"/>
      <c r="B19" s="5">
        <v>12</v>
      </c>
      <c r="C19" s="6">
        <f t="shared" si="0"/>
        <v>46399</v>
      </c>
      <c r="D19" s="17">
        <f t="shared" si="25"/>
        <v>3</v>
      </c>
      <c r="E19" s="9"/>
      <c r="F19" s="101" t="str">
        <f t="shared" si="2"/>
        <v/>
      </c>
      <c r="G19" s="100" t="str">
        <f t="shared" si="3"/>
        <v/>
      </c>
      <c r="H19" s="101" t="str">
        <f t="shared" si="4"/>
        <v>6～7</v>
      </c>
      <c r="I19" s="100" t="str">
        <f t="shared" si="5"/>
        <v>6～7</v>
      </c>
      <c r="J19" s="101" t="str">
        <f t="shared" si="6"/>
        <v/>
      </c>
      <c r="K19" s="100" t="str">
        <f t="shared" si="7"/>
        <v/>
      </c>
      <c r="L19" s="101" t="str">
        <f t="shared" si="8"/>
        <v/>
      </c>
      <c r="M19" s="100" t="str">
        <f t="shared" si="9"/>
        <v/>
      </c>
      <c r="N19" s="101" t="str">
        <f t="shared" si="10"/>
        <v/>
      </c>
      <c r="O19" s="100" t="str">
        <f t="shared" si="11"/>
        <v/>
      </c>
      <c r="P19" s="9"/>
      <c r="Q19" s="197"/>
      <c r="R19" s="49">
        <v>1</v>
      </c>
      <c r="S19" s="13" cm="1">
        <f t="array" ref="S19">SUMPRODUCT(IFERROR(VALUE($R$8:R19),0))</f>
        <v>12</v>
      </c>
      <c r="U19" s="51"/>
      <c r="V19" s="52"/>
      <c r="W19" s="52"/>
      <c r="X19" s="52"/>
      <c r="Y19" s="53"/>
      <c r="AA19" s="9">
        <v>9</v>
      </c>
      <c r="AB19" s="26" t="str">
        <f>V14</f>
        <v>理科</v>
      </c>
      <c r="AC19" s="55"/>
      <c r="AD19" s="37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IF(AE19="","",VLOOKUP(AE19,目次!$A$5:$P$36,9))</f>
        <v/>
      </c>
      <c r="AL19" s="21" t="str">
        <f>IF(AF19="","",VLOOKUP(AF19,目次!$A$5:$P$36,4))</f>
        <v/>
      </c>
      <c r="AM19" s="21" t="str">
        <f>IF(AF19="","",VLOOKUP(AF19,目次!$A$5:$P$36,9))</f>
        <v/>
      </c>
      <c r="AN19" s="21" t="str">
        <f>IF(AG19="","",VLOOKUP(AG19,目次!$A$5:$P$36,5))</f>
        <v/>
      </c>
      <c r="AO19" s="21" t="str">
        <f>IF(AG19="","",VLOOKUP(AG19,目次!$A$5:$P$36,9))</f>
        <v/>
      </c>
      <c r="AP19" s="21" t="str">
        <f>IF(AH19="","",VLOOKUP(AH19,目次!$A$5:$P$36,6))</f>
        <v>4～5</v>
      </c>
      <c r="AQ19" s="21" t="str">
        <f>IF(AH19="","",VLOOKUP(AH19,目次!$A$5:$P$36,9))</f>
        <v>4～5</v>
      </c>
      <c r="AR19" s="21" t="str">
        <f>IF(AI19="","",VLOOKUP(AI19,目次!$A$5:$P$36,7))</f>
        <v/>
      </c>
      <c r="AS19" s="21" t="str">
        <f>IF(AI19="","",VLOOKUP(AI19,目次!$A$5:$P$36,9))</f>
        <v/>
      </c>
      <c r="AT19" s="40" t="str">
        <f t="shared" si="13"/>
        <v/>
      </c>
      <c r="AU19" s="40" t="str">
        <f t="shared" si="13"/>
        <v/>
      </c>
      <c r="AV19" s="40" t="str">
        <f t="shared" si="13"/>
        <v/>
      </c>
      <c r="AW19" s="40" t="str">
        <f t="shared" si="13"/>
        <v/>
      </c>
      <c r="AX19" s="40" t="str">
        <f t="shared" si="13"/>
        <v/>
      </c>
      <c r="AY19" s="40" t="str">
        <f t="shared" si="13"/>
        <v/>
      </c>
      <c r="AZ19" s="40" t="str">
        <f t="shared" si="13"/>
        <v>4～5</v>
      </c>
      <c r="BA19" s="40" t="str">
        <f t="shared" si="13"/>
        <v>4～5</v>
      </c>
      <c r="BB19" s="40" t="str">
        <f t="shared" si="13"/>
        <v>4～5</v>
      </c>
      <c r="BC19" s="40" t="str">
        <f t="shared" si="13"/>
        <v>4～5</v>
      </c>
      <c r="BD19" s="40" t="str">
        <f t="shared" si="15"/>
        <v>6～7</v>
      </c>
      <c r="BE19" s="40" t="str">
        <f t="shared" si="16"/>
        <v>6～7</v>
      </c>
      <c r="BF19" s="40" t="str">
        <f t="shared" si="17"/>
        <v/>
      </c>
      <c r="BG19" s="40" t="str">
        <f t="shared" si="18"/>
        <v/>
      </c>
      <c r="BH19" s="40" t="str">
        <f t="shared" si="19"/>
        <v/>
      </c>
      <c r="BI19" s="40" t="str">
        <f t="shared" si="20"/>
        <v/>
      </c>
      <c r="BJ19" s="40" t="str">
        <f t="shared" si="21"/>
        <v>4～5</v>
      </c>
      <c r="BK19" s="40" t="str">
        <f t="shared" si="22"/>
        <v>4～5</v>
      </c>
      <c r="BL19" s="40" t="str">
        <f t="shared" si="23"/>
        <v>4～5</v>
      </c>
      <c r="BM19" s="40" t="str">
        <f t="shared" si="24"/>
        <v>4～5</v>
      </c>
      <c r="BR19" s="35">
        <v>9</v>
      </c>
      <c r="BS19" s="58" t="s">
        <v>30</v>
      </c>
      <c r="BT19" s="206" t="str">
        <f>目次!C13</f>
        <v>18～19</v>
      </c>
      <c r="BU19" s="115" t="s">
        <v>66</v>
      </c>
      <c r="BV19" s="65" t="str">
        <f>目次!D13</f>
        <v>20～22</v>
      </c>
      <c r="BW19" s="115" t="s">
        <v>66</v>
      </c>
      <c r="BX19" s="61" t="str">
        <f>目次!E13</f>
        <v>18～19</v>
      </c>
      <c r="BY19" s="115" t="s">
        <v>66</v>
      </c>
      <c r="BZ19" s="61" t="str">
        <f>目次!F13</f>
        <v>18～19</v>
      </c>
      <c r="CA19" s="115" t="s">
        <v>66</v>
      </c>
      <c r="CB19" s="62" t="str">
        <f>目次!G13</f>
        <v>18～19</v>
      </c>
      <c r="CC19" s="115" t="s">
        <v>66</v>
      </c>
    </row>
    <row r="20" spans="1:81" ht="18.95" customHeight="1" x14ac:dyDescent="0.15">
      <c r="A20" s="197"/>
      <c r="B20" s="5">
        <v>13</v>
      </c>
      <c r="C20" s="6">
        <f t="shared" si="0"/>
        <v>46400</v>
      </c>
      <c r="D20" s="17">
        <f t="shared" si="25"/>
        <v>4</v>
      </c>
      <c r="E20" s="9"/>
      <c r="F20" s="101" t="str">
        <f t="shared" si="2"/>
        <v/>
      </c>
      <c r="G20" s="100" t="str">
        <f t="shared" si="3"/>
        <v/>
      </c>
      <c r="H20" s="101" t="str">
        <f t="shared" si="4"/>
        <v/>
      </c>
      <c r="I20" s="100" t="str">
        <f t="shared" si="5"/>
        <v/>
      </c>
      <c r="J20" s="101" t="str">
        <f t="shared" si="6"/>
        <v>6～7</v>
      </c>
      <c r="K20" s="100" t="str">
        <f t="shared" si="7"/>
        <v>6～7</v>
      </c>
      <c r="L20" s="101" t="str">
        <f t="shared" si="8"/>
        <v/>
      </c>
      <c r="M20" s="100" t="str">
        <f t="shared" si="9"/>
        <v/>
      </c>
      <c r="N20" s="101" t="str">
        <f t="shared" si="10"/>
        <v/>
      </c>
      <c r="O20" s="100" t="str">
        <f t="shared" si="11"/>
        <v/>
      </c>
      <c r="P20" s="9"/>
      <c r="Q20" s="197"/>
      <c r="R20" s="49">
        <v>1</v>
      </c>
      <c r="S20" s="13" cm="1">
        <f t="array" ref="S20">SUMPRODUCT(IFERROR(VALUE($R$8:R20),0))</f>
        <v>13</v>
      </c>
      <c r="AA20" s="9">
        <v>10</v>
      </c>
      <c r="AB20" s="26" t="str">
        <f>V15</f>
        <v>英語</v>
      </c>
      <c r="AC20" s="55"/>
      <c r="AD20" s="37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IF(AE20="","",VLOOKUP(AE20,目次!$A$5:$P$36,9))</f>
        <v/>
      </c>
      <c r="AL20" s="21" t="str">
        <f>IF(AF20="","",VLOOKUP(AF20,目次!$A$5:$P$36,4))</f>
        <v/>
      </c>
      <c r="AM20" s="21" t="str">
        <f>IF(AF20="","",VLOOKUP(AF20,目次!$A$5:$P$36,9))</f>
        <v/>
      </c>
      <c r="AN20" s="21" t="str">
        <f>IF(AG20="","",VLOOKUP(AG20,目次!$A$5:$P$36,5))</f>
        <v/>
      </c>
      <c r="AO20" s="21" t="str">
        <f>IF(AG20="","",VLOOKUP(AG20,目次!$A$5:$P$36,9))</f>
        <v/>
      </c>
      <c r="AP20" s="21" t="str">
        <f>IF(AH20="","",VLOOKUP(AH20,目次!$A$5:$P$36,6))</f>
        <v/>
      </c>
      <c r="AQ20" s="21" t="str">
        <f>IF(AH20="","",VLOOKUP(AH20,目次!$A$5:$P$36,9))</f>
        <v/>
      </c>
      <c r="AR20" s="21" t="str">
        <f>IF(AI20="","",VLOOKUP(AI20,目次!$A$5:$P$36,7))</f>
        <v>4～5</v>
      </c>
      <c r="AS20" s="21" t="str">
        <f>IF(AI20="","",VLOOKUP(AI20,目次!$A$5:$P$36,9))</f>
        <v>4～5</v>
      </c>
      <c r="AT20" s="40" t="str">
        <f t="shared" si="13"/>
        <v>6～7</v>
      </c>
      <c r="AU20" s="40" t="str">
        <f t="shared" si="13"/>
        <v>6～7</v>
      </c>
      <c r="AV20" s="40" t="str">
        <f t="shared" si="13"/>
        <v/>
      </c>
      <c r="AW20" s="40" t="str">
        <f t="shared" si="13"/>
        <v/>
      </c>
      <c r="AX20" s="40" t="str">
        <f t="shared" si="13"/>
        <v/>
      </c>
      <c r="AY20" s="40" t="str">
        <f t="shared" si="13"/>
        <v/>
      </c>
      <c r="AZ20" s="40" t="str">
        <f t="shared" si="13"/>
        <v/>
      </c>
      <c r="BA20" s="40" t="str">
        <f t="shared" si="13"/>
        <v/>
      </c>
      <c r="BB20" s="40" t="str">
        <f t="shared" si="13"/>
        <v>4～5</v>
      </c>
      <c r="BC20" s="40" t="str">
        <f t="shared" si="13"/>
        <v>4～5</v>
      </c>
      <c r="BD20" s="40" t="str">
        <f t="shared" si="15"/>
        <v>6～7</v>
      </c>
      <c r="BE20" s="40" t="str">
        <f t="shared" si="16"/>
        <v>6～7</v>
      </c>
      <c r="BF20" s="40" t="str">
        <f t="shared" si="17"/>
        <v>6～7</v>
      </c>
      <c r="BG20" s="40" t="str">
        <f t="shared" si="18"/>
        <v>6～7</v>
      </c>
      <c r="BH20" s="40" t="str">
        <f t="shared" si="19"/>
        <v/>
      </c>
      <c r="BI20" s="40" t="str">
        <f t="shared" si="20"/>
        <v/>
      </c>
      <c r="BJ20" s="40" t="str">
        <f t="shared" si="21"/>
        <v/>
      </c>
      <c r="BK20" s="40" t="str">
        <f t="shared" si="22"/>
        <v/>
      </c>
      <c r="BL20" s="40" t="str">
        <f t="shared" si="23"/>
        <v>4～5</v>
      </c>
      <c r="BM20" s="40" t="str">
        <f t="shared" si="24"/>
        <v>4～5</v>
      </c>
      <c r="BR20" s="35">
        <v>10</v>
      </c>
      <c r="BS20" s="58" t="s">
        <v>31</v>
      </c>
      <c r="BT20" s="206" t="str">
        <f>目次!C14</f>
        <v>20～21</v>
      </c>
      <c r="BU20" s="115" t="s">
        <v>67</v>
      </c>
      <c r="BV20" s="65" t="str">
        <f>目次!D14</f>
        <v>24～25</v>
      </c>
      <c r="BW20" s="115" t="s">
        <v>67</v>
      </c>
      <c r="BX20" s="61" t="str">
        <f>目次!E14</f>
        <v>20～21</v>
      </c>
      <c r="BY20" s="115" t="s">
        <v>67</v>
      </c>
      <c r="BZ20" s="61" t="str">
        <f>目次!F14</f>
        <v>20～21</v>
      </c>
      <c r="CA20" s="115" t="s">
        <v>67</v>
      </c>
      <c r="CB20" s="62" t="str">
        <f>目次!G14</f>
        <v>20～21</v>
      </c>
      <c r="CC20" s="115" t="s">
        <v>67</v>
      </c>
    </row>
    <row r="21" spans="1:81" ht="18.95" customHeight="1" x14ac:dyDescent="0.15">
      <c r="A21" s="197"/>
      <c r="B21" s="5">
        <v>14</v>
      </c>
      <c r="C21" s="6">
        <f t="shared" si="0"/>
        <v>46401</v>
      </c>
      <c r="D21" s="17">
        <f t="shared" si="25"/>
        <v>5</v>
      </c>
      <c r="E21" s="9"/>
      <c r="F21" s="101" t="str">
        <f t="shared" si="2"/>
        <v/>
      </c>
      <c r="G21" s="100" t="str">
        <f t="shared" si="3"/>
        <v/>
      </c>
      <c r="H21" s="101" t="str">
        <f t="shared" si="4"/>
        <v/>
      </c>
      <c r="I21" s="100" t="str">
        <f t="shared" si="5"/>
        <v/>
      </c>
      <c r="J21" s="101" t="str">
        <f t="shared" si="6"/>
        <v/>
      </c>
      <c r="K21" s="100" t="str">
        <f t="shared" si="7"/>
        <v/>
      </c>
      <c r="L21" s="101" t="str">
        <f t="shared" si="8"/>
        <v>6～7</v>
      </c>
      <c r="M21" s="100" t="str">
        <f t="shared" si="9"/>
        <v>6～7</v>
      </c>
      <c r="N21" s="101" t="str">
        <f t="shared" si="10"/>
        <v/>
      </c>
      <c r="O21" s="100" t="str">
        <f t="shared" si="11"/>
        <v/>
      </c>
      <c r="P21" s="9"/>
      <c r="Q21" s="197"/>
      <c r="R21" s="49">
        <v>1</v>
      </c>
      <c r="S21" s="13" cm="1">
        <f t="array" ref="S21">SUMPRODUCT(IFERROR(VALUE($R$8:R21),0))</f>
        <v>14</v>
      </c>
      <c r="AA21" s="9">
        <v>11</v>
      </c>
      <c r="AB21" s="26" t="str">
        <f>V11</f>
        <v>国語</v>
      </c>
      <c r="AC21" s="55"/>
      <c r="AD21" s="37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IF(AE21="","",VLOOKUP(AE21,目次!$A$5:$P$36,9))</f>
        <v>6～7</v>
      </c>
      <c r="AL21" s="21" t="str">
        <f>IF(AF21="","",VLOOKUP(AF21,目次!$A$5:$P$36,4))</f>
        <v/>
      </c>
      <c r="AM21" s="21" t="str">
        <f>IF(AF21="","",VLOOKUP(AF21,目次!$A$5:$P$36,9))</f>
        <v/>
      </c>
      <c r="AN21" s="21" t="str">
        <f>IF(AG21="","",VLOOKUP(AG21,目次!$A$5:$P$36,5))</f>
        <v/>
      </c>
      <c r="AO21" s="21" t="str">
        <f>IF(AG21="","",VLOOKUP(AG21,目次!$A$5:$P$36,9))</f>
        <v/>
      </c>
      <c r="AP21" s="21" t="str">
        <f>IF(AH21="","",VLOOKUP(AH21,目次!$A$5:$P$36,6))</f>
        <v/>
      </c>
      <c r="AQ21" s="21" t="str">
        <f>IF(AH21="","",VLOOKUP(AH21,目次!$A$5:$P$36,9))</f>
        <v/>
      </c>
      <c r="AR21" s="21" t="str">
        <f>IF(AI21="","",VLOOKUP(AI21,目次!$A$5:$P$36,7))</f>
        <v/>
      </c>
      <c r="AS21" s="21" t="str">
        <f>IF(AI21="","",VLOOKUP(AI21,目次!$A$5:$P$36,9))</f>
        <v/>
      </c>
      <c r="AT21" s="40" t="str">
        <f t="shared" si="13"/>
        <v>6～7</v>
      </c>
      <c r="AU21" s="40" t="str">
        <f t="shared" si="13"/>
        <v>6～7</v>
      </c>
      <c r="AV21" s="40" t="str">
        <f t="shared" si="13"/>
        <v>6～7</v>
      </c>
      <c r="AW21" s="40" t="str">
        <f t="shared" si="13"/>
        <v>6～7</v>
      </c>
      <c r="AX21" s="40" t="str">
        <f t="shared" si="13"/>
        <v/>
      </c>
      <c r="AY21" s="40" t="str">
        <f t="shared" si="13"/>
        <v/>
      </c>
      <c r="AZ21" s="40" t="str">
        <f t="shared" si="13"/>
        <v/>
      </c>
      <c r="BA21" s="40" t="str">
        <f t="shared" si="13"/>
        <v/>
      </c>
      <c r="BB21" s="40" t="str">
        <f t="shared" si="13"/>
        <v/>
      </c>
      <c r="BC21" s="40" t="str">
        <f t="shared" si="13"/>
        <v/>
      </c>
      <c r="BD21" s="40" t="str">
        <f t="shared" si="15"/>
        <v>6～7</v>
      </c>
      <c r="BE21" s="40" t="str">
        <f t="shared" si="16"/>
        <v>6～7</v>
      </c>
      <c r="BF21" s="40" t="str">
        <f t="shared" si="17"/>
        <v>6～7</v>
      </c>
      <c r="BG21" s="40" t="str">
        <f t="shared" si="18"/>
        <v>6～7</v>
      </c>
      <c r="BH21" s="40" t="str">
        <f t="shared" si="19"/>
        <v>6～7</v>
      </c>
      <c r="BI21" s="40" t="str">
        <f t="shared" si="20"/>
        <v>6～7</v>
      </c>
      <c r="BJ21" s="40" t="str">
        <f t="shared" si="21"/>
        <v/>
      </c>
      <c r="BK21" s="40" t="str">
        <f t="shared" si="22"/>
        <v/>
      </c>
      <c r="BL21" s="40" t="str">
        <f t="shared" si="23"/>
        <v/>
      </c>
      <c r="BM21" s="40" t="str">
        <f t="shared" si="24"/>
        <v/>
      </c>
      <c r="BR21" s="35">
        <v>11</v>
      </c>
      <c r="BS21" s="58" t="s">
        <v>32</v>
      </c>
      <c r="BT21" s="206" t="str">
        <f>目次!C15</f>
        <v>22～23</v>
      </c>
      <c r="BU21" s="115" t="s">
        <v>68</v>
      </c>
      <c r="BV21" s="65" t="str">
        <f>目次!D15</f>
        <v>26～27</v>
      </c>
      <c r="BW21" s="115" t="s">
        <v>68</v>
      </c>
      <c r="BX21" s="61" t="str">
        <f>目次!E15</f>
        <v>22～23</v>
      </c>
      <c r="BY21" s="115" t="s">
        <v>68</v>
      </c>
      <c r="BZ21" s="61" t="str">
        <f>目次!F15</f>
        <v>22～23</v>
      </c>
      <c r="CA21" s="115" t="s">
        <v>68</v>
      </c>
      <c r="CB21" s="62" t="str">
        <f>目次!G15</f>
        <v>22～23</v>
      </c>
      <c r="CC21" s="115" t="s">
        <v>68</v>
      </c>
    </row>
    <row r="22" spans="1:81" ht="18.95" customHeight="1" x14ac:dyDescent="0.15">
      <c r="A22" s="197"/>
      <c r="B22" s="5">
        <v>15</v>
      </c>
      <c r="C22" s="6">
        <f t="shared" si="0"/>
        <v>46402</v>
      </c>
      <c r="D22" s="17">
        <f t="shared" si="25"/>
        <v>6</v>
      </c>
      <c r="E22" s="9"/>
      <c r="F22" s="101" t="str">
        <f t="shared" si="2"/>
        <v/>
      </c>
      <c r="G22" s="100" t="str">
        <f t="shared" si="3"/>
        <v/>
      </c>
      <c r="H22" s="101" t="str">
        <f t="shared" si="4"/>
        <v/>
      </c>
      <c r="I22" s="100" t="str">
        <f t="shared" si="5"/>
        <v/>
      </c>
      <c r="J22" s="101" t="str">
        <f t="shared" si="6"/>
        <v/>
      </c>
      <c r="K22" s="100" t="str">
        <f t="shared" si="7"/>
        <v/>
      </c>
      <c r="L22" s="101" t="str">
        <f t="shared" si="8"/>
        <v/>
      </c>
      <c r="M22" s="100" t="str">
        <f t="shared" si="9"/>
        <v/>
      </c>
      <c r="N22" s="101" t="str">
        <f t="shared" si="10"/>
        <v>6～7</v>
      </c>
      <c r="O22" s="100" t="str">
        <f t="shared" si="11"/>
        <v>6～7</v>
      </c>
      <c r="P22" s="9"/>
      <c r="Q22" s="197"/>
      <c r="R22" s="49">
        <v>1</v>
      </c>
      <c r="S22" s="13" cm="1">
        <f t="array" ref="S22">SUMPRODUCT(IFERROR(VALUE($R$8:R22),0))</f>
        <v>15</v>
      </c>
      <c r="AA22" s="9">
        <v>12</v>
      </c>
      <c r="AB22" s="26" t="str">
        <f>V12</f>
        <v>社会</v>
      </c>
      <c r="AC22" s="55"/>
      <c r="AD22" s="37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IF(AE22="","",VLOOKUP(AE22,目次!$A$5:$P$36,9))</f>
        <v/>
      </c>
      <c r="AL22" s="21" t="str">
        <f>IF(AF22="","",VLOOKUP(AF22,目次!$A$5:$P$36,4))</f>
        <v>6～7</v>
      </c>
      <c r="AM22" s="21" t="str">
        <f>IF(AF22="","",VLOOKUP(AF22,目次!$A$5:$P$36,9))</f>
        <v>6～7</v>
      </c>
      <c r="AN22" s="21" t="str">
        <f>IF(AG22="","",VLOOKUP(AG22,目次!$A$5:$P$36,5))</f>
        <v/>
      </c>
      <c r="AO22" s="21" t="str">
        <f>IF(AG22="","",VLOOKUP(AG22,目次!$A$5:$P$36,9))</f>
        <v/>
      </c>
      <c r="AP22" s="21" t="str">
        <f>IF(AH22="","",VLOOKUP(AH22,目次!$A$5:$P$36,6))</f>
        <v/>
      </c>
      <c r="AQ22" s="21" t="str">
        <f>IF(AH22="","",VLOOKUP(AH22,目次!$A$5:$P$36,9))</f>
        <v/>
      </c>
      <c r="AR22" s="21" t="str">
        <f>IF(AI22="","",VLOOKUP(AI22,目次!$A$5:$P$36,7))</f>
        <v/>
      </c>
      <c r="AS22" s="21" t="str">
        <f>IF(AI22="","",VLOOKUP(AI22,目次!$A$5:$P$36,9))</f>
        <v/>
      </c>
      <c r="AT22" s="40" t="str">
        <f t="shared" si="13"/>
        <v/>
      </c>
      <c r="AU22" s="40" t="str">
        <f t="shared" si="13"/>
        <v/>
      </c>
      <c r="AV22" s="40" t="str">
        <f t="shared" si="13"/>
        <v>6～7</v>
      </c>
      <c r="AW22" s="40" t="str">
        <f t="shared" si="13"/>
        <v>6～7</v>
      </c>
      <c r="AX22" s="40" t="str">
        <f t="shared" si="13"/>
        <v>6～7</v>
      </c>
      <c r="AY22" s="40" t="str">
        <f t="shared" si="13"/>
        <v>6～7</v>
      </c>
      <c r="AZ22" s="40" t="str">
        <f t="shared" si="13"/>
        <v/>
      </c>
      <c r="BA22" s="40" t="str">
        <f t="shared" si="13"/>
        <v/>
      </c>
      <c r="BB22" s="40" t="str">
        <f t="shared" si="13"/>
        <v/>
      </c>
      <c r="BC22" s="40" t="str">
        <f t="shared" si="13"/>
        <v/>
      </c>
      <c r="BD22" s="40" t="str">
        <f t="shared" si="15"/>
        <v/>
      </c>
      <c r="BE22" s="40" t="str">
        <f t="shared" si="16"/>
        <v/>
      </c>
      <c r="BF22" s="40" t="str">
        <f t="shared" si="17"/>
        <v>6～7</v>
      </c>
      <c r="BG22" s="40" t="str">
        <f t="shared" si="18"/>
        <v>6～7</v>
      </c>
      <c r="BH22" s="40" t="str">
        <f t="shared" si="19"/>
        <v>6～7</v>
      </c>
      <c r="BI22" s="40" t="str">
        <f t="shared" si="20"/>
        <v>6～7</v>
      </c>
      <c r="BJ22" s="40" t="str">
        <f t="shared" si="21"/>
        <v>6～7</v>
      </c>
      <c r="BK22" s="40" t="str">
        <f t="shared" si="22"/>
        <v>6～7</v>
      </c>
      <c r="BL22" s="40" t="str">
        <f t="shared" si="23"/>
        <v/>
      </c>
      <c r="BM22" s="40" t="str">
        <f t="shared" si="24"/>
        <v/>
      </c>
      <c r="BR22" s="35">
        <v>12</v>
      </c>
      <c r="BS22" s="58" t="s">
        <v>33</v>
      </c>
      <c r="BT22" s="206" t="str">
        <f>目次!C16</f>
        <v>24～25</v>
      </c>
      <c r="BU22" s="115" t="s">
        <v>69</v>
      </c>
      <c r="BV22" s="65" t="str">
        <f>目次!D16</f>
        <v>28～30</v>
      </c>
      <c r="BW22" s="115" t="s">
        <v>69</v>
      </c>
      <c r="BX22" s="61" t="str">
        <f>目次!E16</f>
        <v>24～25</v>
      </c>
      <c r="BY22" s="115" t="s">
        <v>69</v>
      </c>
      <c r="BZ22" s="61" t="str">
        <f>目次!F16</f>
        <v>24～25</v>
      </c>
      <c r="CA22" s="115" t="s">
        <v>69</v>
      </c>
      <c r="CB22" s="62" t="str">
        <f>目次!G16</f>
        <v>24～25</v>
      </c>
      <c r="CC22" s="115" t="s">
        <v>69</v>
      </c>
    </row>
    <row r="23" spans="1:81" ht="18.95" customHeight="1" x14ac:dyDescent="0.15">
      <c r="A23" s="197"/>
      <c r="B23" s="5">
        <v>16</v>
      </c>
      <c r="C23" s="6">
        <f t="shared" si="0"/>
        <v>46403</v>
      </c>
      <c r="D23" s="17">
        <f t="shared" si="25"/>
        <v>7</v>
      </c>
      <c r="E23" s="9"/>
      <c r="F23" s="101" t="str">
        <f t="shared" si="2"/>
        <v>8～9</v>
      </c>
      <c r="G23" s="100" t="str">
        <f t="shared" si="3"/>
        <v>8～9</v>
      </c>
      <c r="H23" s="101" t="str">
        <f t="shared" si="4"/>
        <v/>
      </c>
      <c r="I23" s="100" t="str">
        <f t="shared" si="5"/>
        <v/>
      </c>
      <c r="J23" s="101" t="str">
        <f t="shared" si="6"/>
        <v/>
      </c>
      <c r="K23" s="100" t="str">
        <f t="shared" si="7"/>
        <v/>
      </c>
      <c r="L23" s="101" t="str">
        <f t="shared" si="8"/>
        <v/>
      </c>
      <c r="M23" s="100" t="str">
        <f t="shared" si="9"/>
        <v/>
      </c>
      <c r="N23" s="101" t="str">
        <f t="shared" si="10"/>
        <v/>
      </c>
      <c r="O23" s="100" t="str">
        <f t="shared" si="11"/>
        <v/>
      </c>
      <c r="P23" s="9"/>
      <c r="Q23" s="197"/>
      <c r="R23" s="49">
        <v>1</v>
      </c>
      <c r="S23" s="13" cm="1">
        <f t="array" ref="S23">SUMPRODUCT(IFERROR(VALUE($R$8:R23),0))</f>
        <v>16</v>
      </c>
      <c r="AA23" s="9">
        <v>13</v>
      </c>
      <c r="AB23" s="26" t="str">
        <f>V13</f>
        <v>数学</v>
      </c>
      <c r="AC23" s="55"/>
      <c r="AD23" s="37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IF(AE23="","",VLOOKUP(AE23,目次!$A$5:$P$36,9))</f>
        <v/>
      </c>
      <c r="AL23" s="21" t="str">
        <f>IF(AF23="","",VLOOKUP(AF23,目次!$A$5:$P$36,4))</f>
        <v/>
      </c>
      <c r="AM23" s="21" t="str">
        <f>IF(AF23="","",VLOOKUP(AF23,目次!$A$5:$P$36,9))</f>
        <v/>
      </c>
      <c r="AN23" s="21" t="str">
        <f>IF(AG23="","",VLOOKUP(AG23,目次!$A$5:$P$36,5))</f>
        <v>6～7</v>
      </c>
      <c r="AO23" s="21" t="str">
        <f>IF(AG23="","",VLOOKUP(AG23,目次!$A$5:$P$36,9))</f>
        <v>6～7</v>
      </c>
      <c r="AP23" s="21" t="str">
        <f>IF(AH23="","",VLOOKUP(AH23,目次!$A$5:$P$36,6))</f>
        <v/>
      </c>
      <c r="AQ23" s="21" t="str">
        <f>IF(AH23="","",VLOOKUP(AH23,目次!$A$5:$P$36,9))</f>
        <v/>
      </c>
      <c r="AR23" s="21" t="str">
        <f>IF(AI23="","",VLOOKUP(AI23,目次!$A$5:$P$36,7))</f>
        <v/>
      </c>
      <c r="AS23" s="21" t="str">
        <f>IF(AI23="","",VLOOKUP(AI23,目次!$A$5:$P$36,9))</f>
        <v/>
      </c>
      <c r="AT23" s="40" t="str">
        <f t="shared" si="13"/>
        <v/>
      </c>
      <c r="AU23" s="40" t="str">
        <f t="shared" si="13"/>
        <v/>
      </c>
      <c r="AV23" s="40" t="str">
        <f t="shared" si="13"/>
        <v/>
      </c>
      <c r="AW23" s="40" t="str">
        <f t="shared" si="13"/>
        <v/>
      </c>
      <c r="AX23" s="40" t="str">
        <f t="shared" si="13"/>
        <v>6～7</v>
      </c>
      <c r="AY23" s="40" t="str">
        <f t="shared" si="13"/>
        <v>6～7</v>
      </c>
      <c r="AZ23" s="40" t="str">
        <f t="shared" si="13"/>
        <v>6～7</v>
      </c>
      <c r="BA23" s="40" t="str">
        <f t="shared" si="13"/>
        <v>6～7</v>
      </c>
      <c r="BB23" s="40" t="str">
        <f t="shared" si="13"/>
        <v/>
      </c>
      <c r="BC23" s="40" t="str">
        <f t="shared" si="13"/>
        <v/>
      </c>
      <c r="BD23" s="40" t="str">
        <f t="shared" si="15"/>
        <v/>
      </c>
      <c r="BE23" s="40" t="str">
        <f t="shared" si="16"/>
        <v/>
      </c>
      <c r="BF23" s="40" t="str">
        <f t="shared" si="17"/>
        <v/>
      </c>
      <c r="BG23" s="40" t="str">
        <f t="shared" si="18"/>
        <v/>
      </c>
      <c r="BH23" s="40" t="str">
        <f t="shared" si="19"/>
        <v>6～7</v>
      </c>
      <c r="BI23" s="40" t="str">
        <f t="shared" si="20"/>
        <v>6～7</v>
      </c>
      <c r="BJ23" s="40" t="str">
        <f t="shared" si="21"/>
        <v>6～7</v>
      </c>
      <c r="BK23" s="40" t="str">
        <f t="shared" si="22"/>
        <v>6～7</v>
      </c>
      <c r="BL23" s="40" t="str">
        <f t="shared" si="23"/>
        <v>6～7</v>
      </c>
      <c r="BM23" s="40" t="str">
        <f t="shared" si="24"/>
        <v>6～7</v>
      </c>
      <c r="BR23" s="35">
        <v>13</v>
      </c>
      <c r="BS23" s="58" t="s">
        <v>36</v>
      </c>
      <c r="BT23" s="206" t="str">
        <f>目次!C17</f>
        <v>26～27</v>
      </c>
      <c r="BU23" s="115" t="s">
        <v>70</v>
      </c>
      <c r="BV23" s="65" t="str">
        <f>目次!D17</f>
        <v>32～33</v>
      </c>
      <c r="BW23" s="115" t="s">
        <v>70</v>
      </c>
      <c r="BX23" s="61" t="str">
        <f>目次!E17</f>
        <v>26～27</v>
      </c>
      <c r="BY23" s="115" t="s">
        <v>70</v>
      </c>
      <c r="BZ23" s="61" t="str">
        <f>目次!F17</f>
        <v>26～27</v>
      </c>
      <c r="CA23" s="115" t="s">
        <v>70</v>
      </c>
      <c r="CB23" s="62" t="str">
        <f>目次!G17</f>
        <v>26～27</v>
      </c>
      <c r="CC23" s="115" t="s">
        <v>70</v>
      </c>
    </row>
    <row r="24" spans="1:81" ht="18.95" customHeight="1" x14ac:dyDescent="0.15">
      <c r="A24" s="197"/>
      <c r="B24" s="5">
        <v>17</v>
      </c>
      <c r="C24" s="6">
        <f t="shared" si="0"/>
        <v>46404</v>
      </c>
      <c r="D24" s="17">
        <f t="shared" si="25"/>
        <v>1</v>
      </c>
      <c r="E24" s="9"/>
      <c r="F24" s="101" t="str">
        <f t="shared" si="2"/>
        <v/>
      </c>
      <c r="G24" s="100" t="str">
        <f t="shared" si="3"/>
        <v/>
      </c>
      <c r="H24" s="101" t="str">
        <f t="shared" si="4"/>
        <v>8～9</v>
      </c>
      <c r="I24" s="100" t="str">
        <f t="shared" si="5"/>
        <v>8～9</v>
      </c>
      <c r="J24" s="101" t="str">
        <f t="shared" si="6"/>
        <v/>
      </c>
      <c r="K24" s="100" t="str">
        <f t="shared" si="7"/>
        <v/>
      </c>
      <c r="L24" s="101" t="str">
        <f t="shared" si="8"/>
        <v/>
      </c>
      <c r="M24" s="100" t="str">
        <f t="shared" si="9"/>
        <v/>
      </c>
      <c r="N24" s="101" t="str">
        <f t="shared" si="10"/>
        <v/>
      </c>
      <c r="O24" s="100" t="str">
        <f t="shared" si="11"/>
        <v/>
      </c>
      <c r="P24" s="9"/>
      <c r="Q24" s="197"/>
      <c r="R24" s="49">
        <v>1</v>
      </c>
      <c r="S24" s="13" cm="1">
        <f t="array" ref="S24">SUMPRODUCT(IFERROR(VALUE($R$8:R24),0))</f>
        <v>17</v>
      </c>
      <c r="AA24" s="9">
        <v>14</v>
      </c>
      <c r="AB24" s="26" t="str">
        <f>V14</f>
        <v>理科</v>
      </c>
      <c r="AC24" s="55"/>
      <c r="AD24" s="37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IF(AE24="","",VLOOKUP(AE24,目次!$A$5:$P$36,9))</f>
        <v/>
      </c>
      <c r="AL24" s="21" t="str">
        <f>IF(AF24="","",VLOOKUP(AF24,目次!$A$5:$P$36,4))</f>
        <v/>
      </c>
      <c r="AM24" s="21" t="str">
        <f>IF(AF24="","",VLOOKUP(AF24,目次!$A$5:$P$36,9))</f>
        <v/>
      </c>
      <c r="AN24" s="21" t="str">
        <f>IF(AG24="","",VLOOKUP(AG24,目次!$A$5:$P$36,5))</f>
        <v/>
      </c>
      <c r="AO24" s="21" t="str">
        <f>IF(AG24="","",VLOOKUP(AG24,目次!$A$5:$P$36,9))</f>
        <v/>
      </c>
      <c r="AP24" s="21" t="str">
        <f>IF(AH24="","",VLOOKUP(AH24,目次!$A$5:$P$36,6))</f>
        <v>6～7</v>
      </c>
      <c r="AQ24" s="21" t="str">
        <f>IF(AH24="","",VLOOKUP(AH24,目次!$A$5:$P$36,9))</f>
        <v>6～7</v>
      </c>
      <c r="AR24" s="21" t="str">
        <f>IF(AI24="","",VLOOKUP(AI24,目次!$A$5:$P$36,7))</f>
        <v/>
      </c>
      <c r="AS24" s="21" t="str">
        <f>IF(AI24="","",VLOOKUP(AI24,目次!$A$5:$P$36,9))</f>
        <v/>
      </c>
      <c r="AT24" s="40" t="str">
        <f t="shared" si="13"/>
        <v/>
      </c>
      <c r="AU24" s="40" t="str">
        <f t="shared" si="13"/>
        <v/>
      </c>
      <c r="AV24" s="40" t="str">
        <f t="shared" si="13"/>
        <v/>
      </c>
      <c r="AW24" s="40" t="str">
        <f t="shared" si="13"/>
        <v/>
      </c>
      <c r="AX24" s="40" t="str">
        <f t="shared" si="13"/>
        <v/>
      </c>
      <c r="AY24" s="40" t="str">
        <f t="shared" si="13"/>
        <v/>
      </c>
      <c r="AZ24" s="40" t="str">
        <f t="shared" si="13"/>
        <v>6～7</v>
      </c>
      <c r="BA24" s="40" t="str">
        <f t="shared" si="13"/>
        <v>6～7</v>
      </c>
      <c r="BB24" s="40" t="str">
        <f t="shared" si="13"/>
        <v>6～7</v>
      </c>
      <c r="BC24" s="40" t="str">
        <f t="shared" si="13"/>
        <v>6～7</v>
      </c>
      <c r="BD24" s="40" t="str">
        <f t="shared" si="15"/>
        <v>8～9</v>
      </c>
      <c r="BE24" s="40" t="str">
        <f t="shared" si="16"/>
        <v>8～9</v>
      </c>
      <c r="BF24" s="40" t="str">
        <f t="shared" si="17"/>
        <v/>
      </c>
      <c r="BG24" s="40" t="str">
        <f t="shared" si="18"/>
        <v/>
      </c>
      <c r="BH24" s="40" t="str">
        <f t="shared" si="19"/>
        <v/>
      </c>
      <c r="BI24" s="40" t="str">
        <f t="shared" si="20"/>
        <v/>
      </c>
      <c r="BJ24" s="40" t="str">
        <f t="shared" si="21"/>
        <v>6～7</v>
      </c>
      <c r="BK24" s="40" t="str">
        <f t="shared" si="22"/>
        <v>6～7</v>
      </c>
      <c r="BL24" s="40" t="str">
        <f t="shared" si="23"/>
        <v>6～7</v>
      </c>
      <c r="BM24" s="40" t="str">
        <f t="shared" si="24"/>
        <v>6～7</v>
      </c>
      <c r="BR24" s="35">
        <v>14</v>
      </c>
      <c r="BS24" s="58" t="s">
        <v>37</v>
      </c>
      <c r="BT24" s="206" t="str">
        <f>目次!C18</f>
        <v>28～29</v>
      </c>
      <c r="BU24" s="115" t="s">
        <v>71</v>
      </c>
      <c r="BV24" s="65" t="str">
        <f>目次!D18</f>
        <v>34～35</v>
      </c>
      <c r="BW24" s="115" t="s">
        <v>71</v>
      </c>
      <c r="BX24" s="61" t="str">
        <f>目次!E18</f>
        <v>28～29</v>
      </c>
      <c r="BY24" s="115" t="s">
        <v>71</v>
      </c>
      <c r="BZ24" s="61" t="str">
        <f>目次!F18</f>
        <v>28～29</v>
      </c>
      <c r="CA24" s="115" t="s">
        <v>71</v>
      </c>
      <c r="CB24" s="62" t="str">
        <f>目次!G18</f>
        <v>28～29</v>
      </c>
      <c r="CC24" s="115" t="s">
        <v>71</v>
      </c>
    </row>
    <row r="25" spans="1:81" ht="18.95" customHeight="1" x14ac:dyDescent="0.15">
      <c r="A25" s="197"/>
      <c r="B25" s="5">
        <v>18</v>
      </c>
      <c r="C25" s="6">
        <f t="shared" si="0"/>
        <v>46405</v>
      </c>
      <c r="D25" s="17">
        <f t="shared" si="25"/>
        <v>2</v>
      </c>
      <c r="E25" s="9"/>
      <c r="F25" s="101" t="str">
        <f t="shared" si="2"/>
        <v/>
      </c>
      <c r="G25" s="100" t="str">
        <f t="shared" si="3"/>
        <v/>
      </c>
      <c r="H25" s="101" t="str">
        <f t="shared" si="4"/>
        <v/>
      </c>
      <c r="I25" s="100" t="str">
        <f t="shared" si="5"/>
        <v/>
      </c>
      <c r="J25" s="101" t="str">
        <f t="shared" si="6"/>
        <v>8～9</v>
      </c>
      <c r="K25" s="100" t="str">
        <f t="shared" si="7"/>
        <v>8～9</v>
      </c>
      <c r="L25" s="101" t="str">
        <f t="shared" si="8"/>
        <v/>
      </c>
      <c r="M25" s="100" t="str">
        <f t="shared" si="9"/>
        <v/>
      </c>
      <c r="N25" s="101" t="str">
        <f t="shared" si="10"/>
        <v/>
      </c>
      <c r="O25" s="100" t="str">
        <f t="shared" si="11"/>
        <v/>
      </c>
      <c r="P25" s="9"/>
      <c r="Q25" s="197"/>
      <c r="R25" s="49">
        <v>1</v>
      </c>
      <c r="S25" s="13" cm="1">
        <f t="array" ref="S25">SUMPRODUCT(IFERROR(VALUE($R$8:R25),0))</f>
        <v>18</v>
      </c>
      <c r="AA25" s="9">
        <v>15</v>
      </c>
      <c r="AB25" s="26" t="str">
        <f>V15</f>
        <v>英語</v>
      </c>
      <c r="AC25" s="55"/>
      <c r="AD25" s="37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IF(AE25="","",VLOOKUP(AE25,目次!$A$5:$P$36,9))</f>
        <v/>
      </c>
      <c r="AL25" s="21" t="str">
        <f>IF(AF25="","",VLOOKUP(AF25,目次!$A$5:$P$36,4))</f>
        <v/>
      </c>
      <c r="AM25" s="21" t="str">
        <f>IF(AF25="","",VLOOKUP(AF25,目次!$A$5:$P$36,9))</f>
        <v/>
      </c>
      <c r="AN25" s="21" t="str">
        <f>IF(AG25="","",VLOOKUP(AG25,目次!$A$5:$P$36,5))</f>
        <v/>
      </c>
      <c r="AO25" s="21" t="str">
        <f>IF(AG25="","",VLOOKUP(AG25,目次!$A$5:$P$36,9))</f>
        <v/>
      </c>
      <c r="AP25" s="21" t="str">
        <f>IF(AH25="","",VLOOKUP(AH25,目次!$A$5:$P$36,6))</f>
        <v/>
      </c>
      <c r="AQ25" s="21" t="str">
        <f>IF(AH25="","",VLOOKUP(AH25,目次!$A$5:$P$36,9))</f>
        <v/>
      </c>
      <c r="AR25" s="21" t="str">
        <f>IF(AI25="","",VLOOKUP(AI25,目次!$A$5:$P$36,7))</f>
        <v>6～7</v>
      </c>
      <c r="AS25" s="21" t="str">
        <f>IF(AI25="","",VLOOKUP(AI25,目次!$A$5:$P$36,9))</f>
        <v>6～7</v>
      </c>
      <c r="AT25" s="40" t="str">
        <f t="shared" si="13"/>
        <v>8～9</v>
      </c>
      <c r="AU25" s="40" t="str">
        <f t="shared" si="13"/>
        <v>8～9</v>
      </c>
      <c r="AV25" s="40" t="str">
        <f t="shared" si="13"/>
        <v/>
      </c>
      <c r="AW25" s="40" t="str">
        <f t="shared" si="13"/>
        <v/>
      </c>
      <c r="AX25" s="40" t="str">
        <f t="shared" si="13"/>
        <v/>
      </c>
      <c r="AY25" s="40" t="str">
        <f t="shared" si="13"/>
        <v/>
      </c>
      <c r="AZ25" s="40" t="str">
        <f t="shared" si="13"/>
        <v/>
      </c>
      <c r="BA25" s="40" t="str">
        <f t="shared" si="13"/>
        <v/>
      </c>
      <c r="BB25" s="40" t="str">
        <f t="shared" si="13"/>
        <v>6～7</v>
      </c>
      <c r="BC25" s="40" t="str">
        <f t="shared" si="13"/>
        <v>6～7</v>
      </c>
      <c r="BD25" s="40" t="str">
        <f t="shared" si="15"/>
        <v>8～9</v>
      </c>
      <c r="BE25" s="40" t="str">
        <f t="shared" si="16"/>
        <v>8～9</v>
      </c>
      <c r="BF25" s="40" t="str">
        <f t="shared" si="17"/>
        <v>8～9</v>
      </c>
      <c r="BG25" s="40" t="str">
        <f t="shared" si="18"/>
        <v>8～9</v>
      </c>
      <c r="BH25" s="40" t="str">
        <f t="shared" si="19"/>
        <v/>
      </c>
      <c r="BI25" s="40" t="str">
        <f t="shared" si="20"/>
        <v/>
      </c>
      <c r="BJ25" s="40" t="str">
        <f t="shared" si="21"/>
        <v/>
      </c>
      <c r="BK25" s="40" t="str">
        <f t="shared" si="22"/>
        <v/>
      </c>
      <c r="BL25" s="40" t="str">
        <f t="shared" si="23"/>
        <v>6～7</v>
      </c>
      <c r="BM25" s="40" t="str">
        <f t="shared" si="24"/>
        <v>6～7</v>
      </c>
      <c r="BR25" s="35">
        <v>15</v>
      </c>
      <c r="BS25" s="58" t="s">
        <v>38</v>
      </c>
      <c r="BT25" s="206" t="str">
        <f>目次!C19</f>
        <v>30～31</v>
      </c>
      <c r="BU25" s="115" t="s">
        <v>72</v>
      </c>
      <c r="BV25" s="65" t="str">
        <f>目次!D19</f>
        <v>36～37</v>
      </c>
      <c r="BW25" s="115" t="s">
        <v>72</v>
      </c>
      <c r="BX25" s="61" t="str">
        <f>目次!E19</f>
        <v>30～31</v>
      </c>
      <c r="BY25" s="115" t="s">
        <v>72</v>
      </c>
      <c r="BZ25" s="61" t="str">
        <f>目次!F19</f>
        <v>30～31</v>
      </c>
      <c r="CA25" s="115" t="s">
        <v>72</v>
      </c>
      <c r="CB25" s="62" t="str">
        <f>目次!G19</f>
        <v>30～31</v>
      </c>
      <c r="CC25" s="115" t="s">
        <v>72</v>
      </c>
    </row>
    <row r="26" spans="1:81" ht="18.95" customHeight="1" x14ac:dyDescent="0.15">
      <c r="A26" s="197"/>
      <c r="B26" s="5">
        <v>19</v>
      </c>
      <c r="C26" s="6">
        <f t="shared" si="0"/>
        <v>46406</v>
      </c>
      <c r="D26" s="17">
        <f t="shared" si="25"/>
        <v>3</v>
      </c>
      <c r="E26" s="9"/>
      <c r="F26" s="101" t="str">
        <f t="shared" si="2"/>
        <v/>
      </c>
      <c r="G26" s="100" t="str">
        <f t="shared" si="3"/>
        <v/>
      </c>
      <c r="H26" s="101" t="str">
        <f t="shared" si="4"/>
        <v/>
      </c>
      <c r="I26" s="100" t="str">
        <f t="shared" si="5"/>
        <v/>
      </c>
      <c r="J26" s="101" t="str">
        <f t="shared" si="6"/>
        <v/>
      </c>
      <c r="K26" s="100" t="str">
        <f t="shared" si="7"/>
        <v/>
      </c>
      <c r="L26" s="101" t="str">
        <f t="shared" si="8"/>
        <v>8～9</v>
      </c>
      <c r="M26" s="100" t="str">
        <f t="shared" si="9"/>
        <v>8～9</v>
      </c>
      <c r="N26" s="101" t="str">
        <f t="shared" si="10"/>
        <v/>
      </c>
      <c r="O26" s="100" t="str">
        <f t="shared" si="11"/>
        <v/>
      </c>
      <c r="P26" s="9"/>
      <c r="Q26" s="197"/>
      <c r="R26" s="49">
        <v>1</v>
      </c>
      <c r="S26" s="13" cm="1">
        <f t="array" ref="S26">SUMPRODUCT(IFERROR(VALUE($R$8:R26),0))</f>
        <v>19</v>
      </c>
      <c r="AA26" s="9">
        <v>16</v>
      </c>
      <c r="AB26" s="26" t="str">
        <f>V11</f>
        <v>国語</v>
      </c>
      <c r="AC26" s="55"/>
      <c r="AD26" s="37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IF(AE26="","",VLOOKUP(AE26,目次!$A$5:$P$36,9))</f>
        <v>8～9</v>
      </c>
      <c r="AL26" s="21" t="str">
        <f>IF(AF26="","",VLOOKUP(AF26,目次!$A$5:$P$36,4))</f>
        <v/>
      </c>
      <c r="AM26" s="21" t="str">
        <f>IF(AF26="","",VLOOKUP(AF26,目次!$A$5:$P$36,9))</f>
        <v/>
      </c>
      <c r="AN26" s="21" t="str">
        <f>IF(AG26="","",VLOOKUP(AG26,目次!$A$5:$P$36,5))</f>
        <v/>
      </c>
      <c r="AO26" s="21" t="str">
        <f>IF(AG26="","",VLOOKUP(AG26,目次!$A$5:$P$36,9))</f>
        <v/>
      </c>
      <c r="AP26" s="21" t="str">
        <f>IF(AH26="","",VLOOKUP(AH26,目次!$A$5:$P$36,6))</f>
        <v/>
      </c>
      <c r="AQ26" s="21" t="str">
        <f>IF(AH26="","",VLOOKUP(AH26,目次!$A$5:$P$36,9))</f>
        <v/>
      </c>
      <c r="AR26" s="21" t="str">
        <f>IF(AI26="","",VLOOKUP(AI26,目次!$A$5:$P$36,7))</f>
        <v/>
      </c>
      <c r="AS26" s="21" t="str">
        <f>IF(AI26="","",VLOOKUP(AI26,目次!$A$5:$P$36,9))</f>
        <v/>
      </c>
      <c r="AT26" s="40" t="str">
        <f t="shared" si="13"/>
        <v>8～9</v>
      </c>
      <c r="AU26" s="40" t="str">
        <f t="shared" si="13"/>
        <v>8～9</v>
      </c>
      <c r="AV26" s="40" t="str">
        <f t="shared" si="13"/>
        <v>8～9</v>
      </c>
      <c r="AW26" s="40" t="str">
        <f t="shared" si="13"/>
        <v>8～9</v>
      </c>
      <c r="AX26" s="40" t="str">
        <f t="shared" si="13"/>
        <v/>
      </c>
      <c r="AY26" s="40" t="str">
        <f t="shared" si="13"/>
        <v/>
      </c>
      <c r="AZ26" s="40" t="str">
        <f t="shared" si="13"/>
        <v/>
      </c>
      <c r="BA26" s="40" t="str">
        <f t="shared" si="13"/>
        <v/>
      </c>
      <c r="BB26" s="40" t="str">
        <f t="shared" si="13"/>
        <v/>
      </c>
      <c r="BC26" s="40" t="str">
        <f t="shared" si="13"/>
        <v/>
      </c>
      <c r="BD26" s="40" t="str">
        <f t="shared" si="15"/>
        <v>8～9</v>
      </c>
      <c r="BE26" s="40" t="str">
        <f t="shared" si="16"/>
        <v>8～9</v>
      </c>
      <c r="BF26" s="40" t="str">
        <f t="shared" si="17"/>
        <v>8～9</v>
      </c>
      <c r="BG26" s="40" t="str">
        <f t="shared" si="18"/>
        <v>8～9</v>
      </c>
      <c r="BH26" s="40" t="str">
        <f t="shared" si="19"/>
        <v>8～9</v>
      </c>
      <c r="BI26" s="40" t="str">
        <f t="shared" si="20"/>
        <v>8～9</v>
      </c>
      <c r="BJ26" s="40" t="str">
        <f t="shared" si="21"/>
        <v/>
      </c>
      <c r="BK26" s="40" t="str">
        <f t="shared" si="22"/>
        <v/>
      </c>
      <c r="BL26" s="40" t="str">
        <f t="shared" si="23"/>
        <v/>
      </c>
      <c r="BM26" s="40" t="str">
        <f t="shared" si="24"/>
        <v/>
      </c>
      <c r="BR26" s="35">
        <v>16</v>
      </c>
      <c r="BS26" s="58" t="s">
        <v>39</v>
      </c>
      <c r="BT26" s="206" t="str">
        <f>目次!C20</f>
        <v>32～33</v>
      </c>
      <c r="BU26" s="115" t="s">
        <v>73</v>
      </c>
      <c r="BV26" s="65" t="str">
        <f>目次!D20</f>
        <v>38～39</v>
      </c>
      <c r="BW26" s="115" t="s">
        <v>73</v>
      </c>
      <c r="BX26" s="61" t="str">
        <f>目次!E20</f>
        <v>32～33</v>
      </c>
      <c r="BY26" s="115" t="s">
        <v>73</v>
      </c>
      <c r="BZ26" s="61" t="str">
        <f>目次!F20</f>
        <v>32～33</v>
      </c>
      <c r="CA26" s="115" t="s">
        <v>73</v>
      </c>
      <c r="CB26" s="62" t="str">
        <f>目次!G20</f>
        <v>32～33</v>
      </c>
      <c r="CC26" s="115" t="s">
        <v>73</v>
      </c>
    </row>
    <row r="27" spans="1:81" ht="18.95" customHeight="1" x14ac:dyDescent="0.15">
      <c r="A27" s="197"/>
      <c r="B27" s="5">
        <v>20</v>
      </c>
      <c r="C27" s="6">
        <f t="shared" si="0"/>
        <v>46407</v>
      </c>
      <c r="D27" s="17">
        <f t="shared" si="25"/>
        <v>4</v>
      </c>
      <c r="E27" s="9"/>
      <c r="F27" s="101" t="str">
        <f t="shared" si="2"/>
        <v/>
      </c>
      <c r="G27" s="100" t="str">
        <f t="shared" si="3"/>
        <v/>
      </c>
      <c r="H27" s="101" t="str">
        <f t="shared" si="4"/>
        <v/>
      </c>
      <c r="I27" s="100" t="str">
        <f t="shared" si="5"/>
        <v/>
      </c>
      <c r="J27" s="101" t="str">
        <f t="shared" si="6"/>
        <v/>
      </c>
      <c r="K27" s="100" t="str">
        <f t="shared" si="7"/>
        <v/>
      </c>
      <c r="L27" s="101" t="str">
        <f t="shared" si="8"/>
        <v/>
      </c>
      <c r="M27" s="100" t="str">
        <f t="shared" si="9"/>
        <v/>
      </c>
      <c r="N27" s="101" t="str">
        <f t="shared" si="10"/>
        <v>8～9</v>
      </c>
      <c r="O27" s="100" t="str">
        <f t="shared" si="11"/>
        <v>8～9</v>
      </c>
      <c r="P27" s="9"/>
      <c r="Q27" s="197"/>
      <c r="R27" s="49">
        <v>1</v>
      </c>
      <c r="S27" s="13" cm="1">
        <f t="array" ref="S27">SUMPRODUCT(IFERROR(VALUE($R$8:R27),0))</f>
        <v>20</v>
      </c>
      <c r="AA27" s="9">
        <v>17</v>
      </c>
      <c r="AB27" s="26" t="str">
        <f>V12</f>
        <v>社会</v>
      </c>
      <c r="AC27" s="55"/>
      <c r="AD27" s="37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IF(AE27="","",VLOOKUP(AE27,目次!$A$5:$P$36,9))</f>
        <v/>
      </c>
      <c r="AL27" s="21" t="str">
        <f>IF(AF27="","",VLOOKUP(AF27,目次!$A$5:$P$36,4))</f>
        <v>8～9</v>
      </c>
      <c r="AM27" s="21" t="str">
        <f>IF(AF27="","",VLOOKUP(AF27,目次!$A$5:$P$36,9))</f>
        <v>8～9</v>
      </c>
      <c r="AN27" s="21" t="str">
        <f>IF(AG27="","",VLOOKUP(AG27,目次!$A$5:$P$36,5))</f>
        <v/>
      </c>
      <c r="AO27" s="21" t="str">
        <f>IF(AG27="","",VLOOKUP(AG27,目次!$A$5:$P$36,9))</f>
        <v/>
      </c>
      <c r="AP27" s="21" t="str">
        <f>IF(AH27="","",VLOOKUP(AH27,目次!$A$5:$P$36,6))</f>
        <v/>
      </c>
      <c r="AQ27" s="21" t="str">
        <f>IF(AH27="","",VLOOKUP(AH27,目次!$A$5:$P$36,9))</f>
        <v/>
      </c>
      <c r="AR27" s="21" t="str">
        <f>IF(AI27="","",VLOOKUP(AI27,目次!$A$5:$P$36,7))</f>
        <v/>
      </c>
      <c r="AS27" s="21" t="str">
        <f>IF(AI27="","",VLOOKUP(AI27,目次!$A$5:$P$36,9))</f>
        <v/>
      </c>
      <c r="AT27" s="40" t="str">
        <f t="shared" si="13"/>
        <v/>
      </c>
      <c r="AU27" s="40" t="str">
        <f t="shared" si="13"/>
        <v/>
      </c>
      <c r="AV27" s="40" t="str">
        <f t="shared" si="13"/>
        <v>8～9</v>
      </c>
      <c r="AW27" s="40" t="str">
        <f t="shared" si="13"/>
        <v>8～9</v>
      </c>
      <c r="AX27" s="40" t="str">
        <f t="shared" si="13"/>
        <v>8～9</v>
      </c>
      <c r="AY27" s="40" t="str">
        <f t="shared" si="13"/>
        <v>8～9</v>
      </c>
      <c r="AZ27" s="40" t="str">
        <f t="shared" si="13"/>
        <v/>
      </c>
      <c r="BA27" s="40" t="str">
        <f t="shared" si="13"/>
        <v/>
      </c>
      <c r="BB27" s="40" t="str">
        <f t="shared" si="13"/>
        <v/>
      </c>
      <c r="BC27" s="40" t="str">
        <f t="shared" si="13"/>
        <v/>
      </c>
      <c r="BD27" s="40" t="str">
        <f t="shared" si="15"/>
        <v/>
      </c>
      <c r="BE27" s="40" t="str">
        <f t="shared" si="16"/>
        <v/>
      </c>
      <c r="BF27" s="40" t="str">
        <f t="shared" si="17"/>
        <v>8～9</v>
      </c>
      <c r="BG27" s="40" t="str">
        <f t="shared" si="18"/>
        <v>8～9</v>
      </c>
      <c r="BH27" s="40" t="str">
        <f t="shared" si="19"/>
        <v>8～9</v>
      </c>
      <c r="BI27" s="40" t="str">
        <f t="shared" si="20"/>
        <v>8～9</v>
      </c>
      <c r="BJ27" s="40" t="str">
        <f t="shared" si="21"/>
        <v>8～9</v>
      </c>
      <c r="BK27" s="40" t="str">
        <f t="shared" si="22"/>
        <v>8～9</v>
      </c>
      <c r="BL27" s="40" t="str">
        <f t="shared" si="23"/>
        <v/>
      </c>
      <c r="BM27" s="40" t="str">
        <f t="shared" si="24"/>
        <v/>
      </c>
      <c r="BR27" s="35">
        <v>17</v>
      </c>
      <c r="BS27" s="58" t="s">
        <v>40</v>
      </c>
      <c r="BT27" s="206" t="str">
        <f>目次!C21</f>
        <v>34～35</v>
      </c>
      <c r="BU27" s="115" t="s">
        <v>74</v>
      </c>
      <c r="BV27" s="65" t="str">
        <f>目次!D21</f>
        <v>40～41</v>
      </c>
      <c r="BW27" s="115" t="s">
        <v>74</v>
      </c>
      <c r="BX27" s="61" t="str">
        <f>目次!E21</f>
        <v>34～35</v>
      </c>
      <c r="BY27" s="115" t="s">
        <v>74</v>
      </c>
      <c r="BZ27" s="61" t="str">
        <f>目次!F21</f>
        <v>34～35</v>
      </c>
      <c r="CA27" s="115" t="s">
        <v>74</v>
      </c>
      <c r="CB27" s="62" t="str">
        <f>目次!G21</f>
        <v>34～35</v>
      </c>
      <c r="CC27" s="115" t="s">
        <v>74</v>
      </c>
    </row>
    <row r="28" spans="1:81" ht="18.95" customHeight="1" x14ac:dyDescent="0.15">
      <c r="A28" s="197"/>
      <c r="B28" s="5">
        <v>21</v>
      </c>
      <c r="C28" s="6">
        <f t="shared" si="0"/>
        <v>46408</v>
      </c>
      <c r="D28" s="17">
        <f t="shared" si="25"/>
        <v>5</v>
      </c>
      <c r="E28" s="9"/>
      <c r="F28" s="101" t="str">
        <f t="shared" si="2"/>
        <v>10～11</v>
      </c>
      <c r="G28" s="100" t="str">
        <f t="shared" si="3"/>
        <v>10～11</v>
      </c>
      <c r="H28" s="101" t="str">
        <f t="shared" si="4"/>
        <v/>
      </c>
      <c r="I28" s="100" t="str">
        <f t="shared" si="5"/>
        <v/>
      </c>
      <c r="J28" s="101" t="str">
        <f t="shared" si="6"/>
        <v/>
      </c>
      <c r="K28" s="100" t="str">
        <f t="shared" si="7"/>
        <v/>
      </c>
      <c r="L28" s="101" t="str">
        <f t="shared" si="8"/>
        <v/>
      </c>
      <c r="M28" s="100" t="str">
        <f t="shared" si="9"/>
        <v/>
      </c>
      <c r="N28" s="101" t="str">
        <f t="shared" si="10"/>
        <v/>
      </c>
      <c r="O28" s="100" t="str">
        <f t="shared" si="11"/>
        <v/>
      </c>
      <c r="P28" s="9"/>
      <c r="Q28" s="197"/>
      <c r="R28" s="49">
        <v>1</v>
      </c>
      <c r="S28" s="13" cm="1">
        <f t="array" ref="S28">SUMPRODUCT(IFERROR(VALUE($R$8:R28),0))</f>
        <v>21</v>
      </c>
      <c r="AA28" s="9">
        <v>18</v>
      </c>
      <c r="AB28" s="26" t="str">
        <f>V13</f>
        <v>数学</v>
      </c>
      <c r="AC28" s="55"/>
      <c r="AD28" s="37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IF(AE28="","",VLOOKUP(AE28,目次!$A$5:$P$36,9))</f>
        <v/>
      </c>
      <c r="AL28" s="21" t="str">
        <f>IF(AF28="","",VLOOKUP(AF28,目次!$A$5:$P$36,4))</f>
        <v/>
      </c>
      <c r="AM28" s="21" t="str">
        <f>IF(AF28="","",VLOOKUP(AF28,目次!$A$5:$P$36,9))</f>
        <v/>
      </c>
      <c r="AN28" s="21" t="str">
        <f>IF(AG28="","",VLOOKUP(AG28,目次!$A$5:$P$36,5))</f>
        <v>8～9</v>
      </c>
      <c r="AO28" s="21" t="str">
        <f>IF(AG28="","",VLOOKUP(AG28,目次!$A$5:$P$36,9))</f>
        <v>8～9</v>
      </c>
      <c r="AP28" s="21" t="str">
        <f>IF(AH28="","",VLOOKUP(AH28,目次!$A$5:$P$36,6))</f>
        <v/>
      </c>
      <c r="AQ28" s="21" t="str">
        <f>IF(AH28="","",VLOOKUP(AH28,目次!$A$5:$P$36,9))</f>
        <v/>
      </c>
      <c r="AR28" s="21" t="str">
        <f>IF(AI28="","",VLOOKUP(AI28,目次!$A$5:$P$36,7))</f>
        <v/>
      </c>
      <c r="AS28" s="21" t="str">
        <f>IF(AI28="","",VLOOKUP(AI28,目次!$A$5:$P$36,9))</f>
        <v/>
      </c>
      <c r="AT28" s="40" t="str">
        <f t="shared" si="13"/>
        <v/>
      </c>
      <c r="AU28" s="40" t="str">
        <f t="shared" si="13"/>
        <v/>
      </c>
      <c r="AV28" s="40" t="str">
        <f t="shared" si="13"/>
        <v/>
      </c>
      <c r="AW28" s="40" t="str">
        <f t="shared" si="13"/>
        <v/>
      </c>
      <c r="AX28" s="40" t="str">
        <f t="shared" si="13"/>
        <v>8～9</v>
      </c>
      <c r="AY28" s="40" t="str">
        <f t="shared" si="13"/>
        <v>8～9</v>
      </c>
      <c r="AZ28" s="40" t="str">
        <f t="shared" si="13"/>
        <v>8～9</v>
      </c>
      <c r="BA28" s="40" t="str">
        <f t="shared" si="13"/>
        <v>8～9</v>
      </c>
      <c r="BB28" s="40" t="str">
        <f t="shared" si="13"/>
        <v/>
      </c>
      <c r="BC28" s="40" t="str">
        <f t="shared" si="13"/>
        <v/>
      </c>
      <c r="BD28" s="40" t="str">
        <f t="shared" si="15"/>
        <v/>
      </c>
      <c r="BE28" s="40" t="str">
        <f t="shared" si="16"/>
        <v/>
      </c>
      <c r="BF28" s="40" t="str">
        <f t="shared" si="17"/>
        <v/>
      </c>
      <c r="BG28" s="40" t="str">
        <f t="shared" si="18"/>
        <v/>
      </c>
      <c r="BH28" s="40" t="str">
        <f t="shared" si="19"/>
        <v>8～9</v>
      </c>
      <c r="BI28" s="40" t="str">
        <f t="shared" si="20"/>
        <v>8～9</v>
      </c>
      <c r="BJ28" s="40" t="str">
        <f t="shared" si="21"/>
        <v>8～9</v>
      </c>
      <c r="BK28" s="40" t="str">
        <f t="shared" si="22"/>
        <v>8～9</v>
      </c>
      <c r="BL28" s="40" t="str">
        <f t="shared" si="23"/>
        <v>8～9</v>
      </c>
      <c r="BM28" s="40" t="str">
        <f t="shared" si="24"/>
        <v>8～9</v>
      </c>
      <c r="BR28" s="35">
        <v>18</v>
      </c>
      <c r="BS28" s="58" t="s">
        <v>41</v>
      </c>
      <c r="BT28" s="206" t="str">
        <f>目次!C22</f>
        <v>36～37</v>
      </c>
      <c r="BU28" s="115" t="s">
        <v>75</v>
      </c>
      <c r="BV28" s="65" t="str">
        <f>目次!D22</f>
        <v>42～43</v>
      </c>
      <c r="BW28" s="115" t="s">
        <v>75</v>
      </c>
      <c r="BX28" s="61" t="str">
        <f>目次!E22</f>
        <v>36～37</v>
      </c>
      <c r="BY28" s="115" t="s">
        <v>75</v>
      </c>
      <c r="BZ28" s="61" t="str">
        <f>目次!F22</f>
        <v>36～37</v>
      </c>
      <c r="CA28" s="115" t="s">
        <v>75</v>
      </c>
      <c r="CB28" s="62" t="str">
        <f>目次!G22</f>
        <v>36～37</v>
      </c>
      <c r="CC28" s="115" t="s">
        <v>75</v>
      </c>
    </row>
    <row r="29" spans="1:81" ht="18.95" customHeight="1" x14ac:dyDescent="0.15">
      <c r="A29" s="197"/>
      <c r="B29" s="5">
        <v>22</v>
      </c>
      <c r="C29" s="6">
        <f t="shared" si="0"/>
        <v>46409</v>
      </c>
      <c r="D29" s="17">
        <f t="shared" si="25"/>
        <v>6</v>
      </c>
      <c r="E29" s="9"/>
      <c r="F29" s="101" t="str">
        <f t="shared" si="2"/>
        <v/>
      </c>
      <c r="G29" s="100" t="str">
        <f t="shared" si="3"/>
        <v/>
      </c>
      <c r="H29" s="101" t="str">
        <f t="shared" si="4"/>
        <v>10～11</v>
      </c>
      <c r="I29" s="100" t="str">
        <f t="shared" si="5"/>
        <v>10～11</v>
      </c>
      <c r="J29" s="101" t="str">
        <f t="shared" si="6"/>
        <v/>
      </c>
      <c r="K29" s="100" t="str">
        <f t="shared" si="7"/>
        <v/>
      </c>
      <c r="L29" s="101" t="str">
        <f t="shared" si="8"/>
        <v/>
      </c>
      <c r="M29" s="100" t="str">
        <f t="shared" si="9"/>
        <v/>
      </c>
      <c r="N29" s="101" t="str">
        <f t="shared" si="10"/>
        <v/>
      </c>
      <c r="O29" s="100" t="str">
        <f t="shared" si="11"/>
        <v/>
      </c>
      <c r="P29" s="9"/>
      <c r="Q29" s="197"/>
      <c r="R29" s="49">
        <v>1</v>
      </c>
      <c r="S29" s="13" cm="1">
        <f t="array" ref="S29">SUMPRODUCT(IFERROR(VALUE($R$8:R29),0))</f>
        <v>22</v>
      </c>
      <c r="AA29" s="9">
        <v>19</v>
      </c>
      <c r="AB29" s="26" t="str">
        <f>V14</f>
        <v>理科</v>
      </c>
      <c r="AC29" s="55"/>
      <c r="AD29" s="37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IF(AE29="","",VLOOKUP(AE29,目次!$A$5:$P$36,9))</f>
        <v/>
      </c>
      <c r="AL29" s="21" t="str">
        <f>IF(AF29="","",VLOOKUP(AF29,目次!$A$5:$P$36,4))</f>
        <v/>
      </c>
      <c r="AM29" s="21" t="str">
        <f>IF(AF29="","",VLOOKUP(AF29,目次!$A$5:$P$36,9))</f>
        <v/>
      </c>
      <c r="AN29" s="21" t="str">
        <f>IF(AG29="","",VLOOKUP(AG29,目次!$A$5:$P$36,5))</f>
        <v/>
      </c>
      <c r="AO29" s="21" t="str">
        <f>IF(AG29="","",VLOOKUP(AG29,目次!$A$5:$P$36,9))</f>
        <v/>
      </c>
      <c r="AP29" s="21" t="str">
        <f>IF(AH29="","",VLOOKUP(AH29,目次!$A$5:$P$36,6))</f>
        <v>8～9</v>
      </c>
      <c r="AQ29" s="21" t="str">
        <f>IF(AH29="","",VLOOKUP(AH29,目次!$A$5:$P$36,9))</f>
        <v>8～9</v>
      </c>
      <c r="AR29" s="21" t="str">
        <f>IF(AI29="","",VLOOKUP(AI29,目次!$A$5:$P$36,7))</f>
        <v/>
      </c>
      <c r="AS29" s="21" t="str">
        <f>IF(AI29="","",VLOOKUP(AI29,目次!$A$5:$P$36,9))</f>
        <v/>
      </c>
      <c r="AT29" s="40" t="str">
        <f t="shared" si="13"/>
        <v/>
      </c>
      <c r="AU29" s="40" t="str">
        <f t="shared" si="13"/>
        <v/>
      </c>
      <c r="AV29" s="40" t="str">
        <f t="shared" si="13"/>
        <v/>
      </c>
      <c r="AW29" s="40" t="str">
        <f t="shared" si="13"/>
        <v/>
      </c>
      <c r="AX29" s="40" t="str">
        <f t="shared" si="13"/>
        <v/>
      </c>
      <c r="AY29" s="40" t="str">
        <f t="shared" si="13"/>
        <v/>
      </c>
      <c r="AZ29" s="40" t="str">
        <f t="shared" si="13"/>
        <v>8～9</v>
      </c>
      <c r="BA29" s="40" t="str">
        <f t="shared" si="13"/>
        <v>8～9</v>
      </c>
      <c r="BB29" s="40" t="str">
        <f t="shared" si="13"/>
        <v>8～9</v>
      </c>
      <c r="BC29" s="40" t="str">
        <f t="shared" si="13"/>
        <v>8～9</v>
      </c>
      <c r="BD29" s="40" t="str">
        <f t="shared" si="15"/>
        <v>10～11</v>
      </c>
      <c r="BE29" s="40" t="str">
        <f t="shared" si="16"/>
        <v>10～11</v>
      </c>
      <c r="BF29" s="40" t="str">
        <f t="shared" si="17"/>
        <v/>
      </c>
      <c r="BG29" s="40" t="str">
        <f t="shared" si="18"/>
        <v/>
      </c>
      <c r="BH29" s="40" t="str">
        <f t="shared" si="19"/>
        <v/>
      </c>
      <c r="BI29" s="40" t="str">
        <f t="shared" si="20"/>
        <v/>
      </c>
      <c r="BJ29" s="40" t="str">
        <f t="shared" si="21"/>
        <v>8～9</v>
      </c>
      <c r="BK29" s="40" t="str">
        <f t="shared" si="22"/>
        <v>8～9</v>
      </c>
      <c r="BL29" s="40" t="str">
        <f t="shared" si="23"/>
        <v>8～9</v>
      </c>
      <c r="BM29" s="40" t="str">
        <f t="shared" si="24"/>
        <v>8～9</v>
      </c>
      <c r="BR29" s="35">
        <v>19</v>
      </c>
      <c r="BS29" s="58" t="s">
        <v>42</v>
      </c>
      <c r="BT29" s="206" t="str">
        <f>目次!C23</f>
        <v>38～39</v>
      </c>
      <c r="BU29" s="115" t="s">
        <v>76</v>
      </c>
      <c r="BV29" s="65" t="str">
        <f>目次!D23</f>
        <v>44～45</v>
      </c>
      <c r="BW29" s="115" t="s">
        <v>76</v>
      </c>
      <c r="BX29" s="61" t="str">
        <f>目次!E23</f>
        <v>38～39</v>
      </c>
      <c r="BY29" s="115" t="s">
        <v>76</v>
      </c>
      <c r="BZ29" s="61" t="str">
        <f>目次!F23</f>
        <v>38～39</v>
      </c>
      <c r="CA29" s="115" t="s">
        <v>76</v>
      </c>
      <c r="CB29" s="62" t="str">
        <f>目次!G23</f>
        <v>38～39</v>
      </c>
      <c r="CC29" s="115" t="s">
        <v>76</v>
      </c>
    </row>
    <row r="30" spans="1:81" ht="18.95" customHeight="1" x14ac:dyDescent="0.15">
      <c r="A30" s="197"/>
      <c r="B30" s="5">
        <v>23</v>
      </c>
      <c r="C30" s="6">
        <f t="shared" si="0"/>
        <v>46410</v>
      </c>
      <c r="D30" s="17">
        <f t="shared" si="25"/>
        <v>7</v>
      </c>
      <c r="E30" s="9"/>
      <c r="F30" s="101" t="str">
        <f t="shared" si="2"/>
        <v/>
      </c>
      <c r="G30" s="100" t="str">
        <f t="shared" si="3"/>
        <v/>
      </c>
      <c r="H30" s="101" t="str">
        <f t="shared" si="4"/>
        <v/>
      </c>
      <c r="I30" s="100" t="str">
        <f t="shared" si="5"/>
        <v/>
      </c>
      <c r="J30" s="101" t="str">
        <f t="shared" si="6"/>
        <v>10～11</v>
      </c>
      <c r="K30" s="100" t="str">
        <f t="shared" si="7"/>
        <v>10～11</v>
      </c>
      <c r="L30" s="101" t="str">
        <f t="shared" si="8"/>
        <v/>
      </c>
      <c r="M30" s="100" t="str">
        <f t="shared" si="9"/>
        <v/>
      </c>
      <c r="N30" s="101" t="str">
        <f t="shared" si="10"/>
        <v/>
      </c>
      <c r="O30" s="100" t="str">
        <f t="shared" si="11"/>
        <v/>
      </c>
      <c r="P30" s="9"/>
      <c r="Q30" s="197"/>
      <c r="R30" s="49">
        <v>1</v>
      </c>
      <c r="S30" s="13" cm="1">
        <f t="array" ref="S30">SUMPRODUCT(IFERROR(VALUE($R$8:R30),0))</f>
        <v>23</v>
      </c>
      <c r="AA30" s="9">
        <v>20</v>
      </c>
      <c r="AB30" s="26" t="str">
        <f>V15</f>
        <v>英語</v>
      </c>
      <c r="AC30" s="55"/>
      <c r="AD30" s="37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IF(AE30="","",VLOOKUP(AE30,目次!$A$5:$P$36,9))</f>
        <v/>
      </c>
      <c r="AL30" s="21" t="str">
        <f>IF(AF30="","",VLOOKUP(AF30,目次!$A$5:$P$36,4))</f>
        <v/>
      </c>
      <c r="AM30" s="21" t="str">
        <f>IF(AF30="","",VLOOKUP(AF30,目次!$A$5:$P$36,9))</f>
        <v/>
      </c>
      <c r="AN30" s="21" t="str">
        <f>IF(AG30="","",VLOOKUP(AG30,目次!$A$5:$P$36,5))</f>
        <v/>
      </c>
      <c r="AO30" s="21" t="str">
        <f>IF(AG30="","",VLOOKUP(AG30,目次!$A$5:$P$36,9))</f>
        <v/>
      </c>
      <c r="AP30" s="21" t="str">
        <f>IF(AH30="","",VLOOKUP(AH30,目次!$A$5:$P$36,6))</f>
        <v/>
      </c>
      <c r="AQ30" s="21" t="str">
        <f>IF(AH30="","",VLOOKUP(AH30,目次!$A$5:$P$36,9))</f>
        <v/>
      </c>
      <c r="AR30" s="21" t="str">
        <f>IF(AI30="","",VLOOKUP(AI30,目次!$A$5:$P$36,7))</f>
        <v>8～9</v>
      </c>
      <c r="AS30" s="21" t="str">
        <f>IF(AI30="","",VLOOKUP(AI30,目次!$A$5:$P$36,9))</f>
        <v>8～9</v>
      </c>
      <c r="AT30" s="40" t="str">
        <f t="shared" si="13"/>
        <v>10～11</v>
      </c>
      <c r="AU30" s="40" t="str">
        <f t="shared" si="13"/>
        <v>10～11</v>
      </c>
      <c r="AV30" s="40" t="str">
        <f t="shared" si="13"/>
        <v/>
      </c>
      <c r="AW30" s="40" t="str">
        <f t="shared" si="13"/>
        <v/>
      </c>
      <c r="AX30" s="40" t="str">
        <f t="shared" si="13"/>
        <v/>
      </c>
      <c r="AY30" s="40" t="str">
        <f t="shared" si="13"/>
        <v/>
      </c>
      <c r="AZ30" s="40" t="str">
        <f t="shared" si="13"/>
        <v/>
      </c>
      <c r="BA30" s="40" t="str">
        <f t="shared" si="13"/>
        <v/>
      </c>
      <c r="BB30" s="40" t="str">
        <f t="shared" si="13"/>
        <v>8～9</v>
      </c>
      <c r="BC30" s="40" t="str">
        <f t="shared" si="13"/>
        <v>8～9</v>
      </c>
      <c r="BD30" s="40" t="str">
        <f t="shared" si="15"/>
        <v>10～11</v>
      </c>
      <c r="BE30" s="40" t="str">
        <f t="shared" si="16"/>
        <v>10～11</v>
      </c>
      <c r="BF30" s="40" t="str">
        <f t="shared" si="17"/>
        <v>10～11</v>
      </c>
      <c r="BG30" s="40" t="str">
        <f t="shared" si="18"/>
        <v>10～11</v>
      </c>
      <c r="BH30" s="40" t="str">
        <f t="shared" si="19"/>
        <v/>
      </c>
      <c r="BI30" s="40" t="str">
        <f t="shared" si="20"/>
        <v/>
      </c>
      <c r="BJ30" s="40" t="str">
        <f t="shared" si="21"/>
        <v/>
      </c>
      <c r="BK30" s="40" t="str">
        <f t="shared" si="22"/>
        <v/>
      </c>
      <c r="BL30" s="40" t="str">
        <f t="shared" si="23"/>
        <v>8～9</v>
      </c>
      <c r="BM30" s="40" t="str">
        <f t="shared" si="24"/>
        <v>8～9</v>
      </c>
      <c r="BR30" s="35">
        <v>20</v>
      </c>
      <c r="BS30" s="58" t="s">
        <v>43</v>
      </c>
      <c r="BT30" s="206" t="str">
        <f>目次!C24</f>
        <v>40～41</v>
      </c>
      <c r="BU30" s="115" t="s">
        <v>77</v>
      </c>
      <c r="BV30" s="65" t="str">
        <f>目次!D24</f>
        <v>46～47</v>
      </c>
      <c r="BW30" s="115" t="s">
        <v>77</v>
      </c>
      <c r="BX30" s="61" t="str">
        <f>目次!E24</f>
        <v>40～41</v>
      </c>
      <c r="BY30" s="115" t="s">
        <v>77</v>
      </c>
      <c r="BZ30" s="61" t="str">
        <f>目次!F24</f>
        <v>40～41</v>
      </c>
      <c r="CA30" s="115" t="s">
        <v>77</v>
      </c>
      <c r="CB30" s="62" t="str">
        <f>目次!G24</f>
        <v>40～41</v>
      </c>
      <c r="CC30" s="115" t="s">
        <v>77</v>
      </c>
    </row>
    <row r="31" spans="1:81" ht="18.95" customHeight="1" x14ac:dyDescent="0.15">
      <c r="A31" s="197"/>
      <c r="B31" s="5">
        <v>24</v>
      </c>
      <c r="C31" s="6">
        <f t="shared" si="0"/>
        <v>46411</v>
      </c>
      <c r="D31" s="17">
        <f t="shared" si="25"/>
        <v>1</v>
      </c>
      <c r="E31" s="9"/>
      <c r="F31" s="101" t="str">
        <f t="shared" si="2"/>
        <v/>
      </c>
      <c r="G31" s="100" t="str">
        <f t="shared" si="3"/>
        <v/>
      </c>
      <c r="H31" s="101" t="str">
        <f t="shared" si="4"/>
        <v/>
      </c>
      <c r="I31" s="100" t="str">
        <f t="shared" si="5"/>
        <v/>
      </c>
      <c r="J31" s="101" t="str">
        <f t="shared" si="6"/>
        <v/>
      </c>
      <c r="K31" s="100" t="str">
        <f t="shared" si="7"/>
        <v/>
      </c>
      <c r="L31" s="101" t="str">
        <f t="shared" si="8"/>
        <v>10～11</v>
      </c>
      <c r="M31" s="100" t="str">
        <f t="shared" si="9"/>
        <v>10～11</v>
      </c>
      <c r="N31" s="101" t="str">
        <f t="shared" si="10"/>
        <v/>
      </c>
      <c r="O31" s="100" t="str">
        <f t="shared" si="11"/>
        <v/>
      </c>
      <c r="P31" s="9"/>
      <c r="Q31" s="197"/>
      <c r="R31" s="49">
        <v>1</v>
      </c>
      <c r="S31" s="13" cm="1">
        <f t="array" ref="S31">SUMPRODUCT(IFERROR(VALUE($R$8:R31),0))</f>
        <v>24</v>
      </c>
      <c r="AA31" s="9">
        <v>21</v>
      </c>
      <c r="AB31" s="26" t="str">
        <f>V11</f>
        <v>国語</v>
      </c>
      <c r="AC31" s="55"/>
      <c r="AD31" s="37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IF(AE31="","",VLOOKUP(AE31,目次!$A$5:$P$36,9))</f>
        <v>10～11</v>
      </c>
      <c r="AL31" s="21" t="str">
        <f>IF(AF31="","",VLOOKUP(AF31,目次!$A$5:$P$36,4))</f>
        <v/>
      </c>
      <c r="AM31" s="21" t="str">
        <f>IF(AF31="","",VLOOKUP(AF31,目次!$A$5:$P$36,9))</f>
        <v/>
      </c>
      <c r="AN31" s="21" t="str">
        <f>IF(AG31="","",VLOOKUP(AG31,目次!$A$5:$P$36,5))</f>
        <v/>
      </c>
      <c r="AO31" s="21" t="str">
        <f>IF(AG31="","",VLOOKUP(AG31,目次!$A$5:$P$36,9))</f>
        <v/>
      </c>
      <c r="AP31" s="21" t="str">
        <f>IF(AH31="","",VLOOKUP(AH31,目次!$A$5:$P$36,6))</f>
        <v/>
      </c>
      <c r="AQ31" s="21" t="str">
        <f>IF(AH31="","",VLOOKUP(AH31,目次!$A$5:$P$36,9))</f>
        <v/>
      </c>
      <c r="AR31" s="21" t="str">
        <f>IF(AI31="","",VLOOKUP(AI31,目次!$A$5:$P$36,7))</f>
        <v/>
      </c>
      <c r="AS31" s="21" t="str">
        <f>IF(AI31="","",VLOOKUP(AI31,目次!$A$5:$P$36,9))</f>
        <v/>
      </c>
      <c r="AT31" s="40" t="str">
        <f t="shared" si="13"/>
        <v>10～11</v>
      </c>
      <c r="AU31" s="40" t="str">
        <f t="shared" si="13"/>
        <v>10～11</v>
      </c>
      <c r="AV31" s="40" t="str">
        <f t="shared" si="13"/>
        <v>10～11</v>
      </c>
      <c r="AW31" s="40" t="str">
        <f t="shared" si="13"/>
        <v>10～11</v>
      </c>
      <c r="AX31" s="40" t="str">
        <f t="shared" si="13"/>
        <v/>
      </c>
      <c r="AY31" s="40" t="str">
        <f t="shared" si="13"/>
        <v/>
      </c>
      <c r="AZ31" s="40" t="str">
        <f t="shared" si="13"/>
        <v/>
      </c>
      <c r="BA31" s="40" t="str">
        <f t="shared" si="13"/>
        <v/>
      </c>
      <c r="BB31" s="40" t="str">
        <f t="shared" si="13"/>
        <v/>
      </c>
      <c r="BC31" s="40" t="str">
        <f t="shared" si="13"/>
        <v/>
      </c>
      <c r="BD31" s="40" t="str">
        <f t="shared" si="15"/>
        <v>10～11</v>
      </c>
      <c r="BE31" s="40" t="str">
        <f t="shared" si="16"/>
        <v>10～11</v>
      </c>
      <c r="BF31" s="40" t="str">
        <f t="shared" si="17"/>
        <v>10～11</v>
      </c>
      <c r="BG31" s="40" t="str">
        <f t="shared" si="18"/>
        <v>10～11</v>
      </c>
      <c r="BH31" s="40" t="str">
        <f t="shared" si="19"/>
        <v>10～11</v>
      </c>
      <c r="BI31" s="40" t="str">
        <f t="shared" si="20"/>
        <v>10～11</v>
      </c>
      <c r="BJ31" s="40" t="str">
        <f t="shared" si="21"/>
        <v/>
      </c>
      <c r="BK31" s="40" t="str">
        <f t="shared" si="22"/>
        <v/>
      </c>
      <c r="BL31" s="40" t="str">
        <f t="shared" si="23"/>
        <v/>
      </c>
      <c r="BM31" s="40" t="str">
        <f t="shared" si="24"/>
        <v/>
      </c>
      <c r="BR31" s="35">
        <v>21</v>
      </c>
      <c r="BS31" s="58" t="s">
        <v>44</v>
      </c>
      <c r="BT31" s="206" t="str">
        <f>目次!C25</f>
        <v>42～43</v>
      </c>
      <c r="BU31" s="207"/>
      <c r="BV31" s="65" t="str">
        <f>目次!D25</f>
        <v>48～49</v>
      </c>
      <c r="BW31" s="207"/>
      <c r="BX31" s="61" t="str">
        <f>目次!E25</f>
        <v>42～43</v>
      </c>
      <c r="BY31" s="207"/>
      <c r="BZ31" s="61" t="str">
        <f>目次!F25</f>
        <v>42～43</v>
      </c>
      <c r="CA31" s="207"/>
      <c r="CB31" s="62" t="str">
        <f>目次!G25</f>
        <v>42～43</v>
      </c>
      <c r="CC31" s="207"/>
    </row>
    <row r="32" spans="1:81" ht="18.95" customHeight="1" x14ac:dyDescent="0.15">
      <c r="A32" s="197"/>
      <c r="B32" s="5">
        <v>25</v>
      </c>
      <c r="C32" s="6">
        <f t="shared" si="0"/>
        <v>46412</v>
      </c>
      <c r="D32" s="17">
        <f t="shared" si="25"/>
        <v>2</v>
      </c>
      <c r="E32" s="9"/>
      <c r="F32" s="101" t="str">
        <f t="shared" si="2"/>
        <v/>
      </c>
      <c r="G32" s="100" t="str">
        <f t="shared" si="3"/>
        <v/>
      </c>
      <c r="H32" s="101" t="str">
        <f t="shared" si="4"/>
        <v/>
      </c>
      <c r="I32" s="100" t="str">
        <f t="shared" si="5"/>
        <v/>
      </c>
      <c r="J32" s="101" t="str">
        <f t="shared" si="6"/>
        <v/>
      </c>
      <c r="K32" s="100" t="str">
        <f t="shared" si="7"/>
        <v/>
      </c>
      <c r="L32" s="101" t="str">
        <f t="shared" si="8"/>
        <v/>
      </c>
      <c r="M32" s="100" t="str">
        <f t="shared" si="9"/>
        <v/>
      </c>
      <c r="N32" s="101" t="str">
        <f t="shared" si="10"/>
        <v>10～11</v>
      </c>
      <c r="O32" s="100" t="str">
        <f t="shared" si="11"/>
        <v>10～11</v>
      </c>
      <c r="P32" s="9"/>
      <c r="Q32" s="197"/>
      <c r="R32" s="49">
        <v>1</v>
      </c>
      <c r="S32" s="13" cm="1">
        <f t="array" ref="S32">SUMPRODUCT(IFERROR(VALUE($R$8:R32),0))</f>
        <v>25</v>
      </c>
      <c r="AA32" s="9">
        <v>22</v>
      </c>
      <c r="AB32" s="26" t="str">
        <f>V12</f>
        <v>社会</v>
      </c>
      <c r="AC32" s="55"/>
      <c r="AD32" s="37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IF(AE32="","",VLOOKUP(AE32,目次!$A$5:$P$36,9))</f>
        <v/>
      </c>
      <c r="AL32" s="21" t="str">
        <f>IF(AF32="","",VLOOKUP(AF32,目次!$A$5:$P$36,4))</f>
        <v>10～11</v>
      </c>
      <c r="AM32" s="21" t="str">
        <f>IF(AF32="","",VLOOKUP(AF32,目次!$A$5:$P$36,9))</f>
        <v>10～11</v>
      </c>
      <c r="AN32" s="21" t="str">
        <f>IF(AG32="","",VLOOKUP(AG32,目次!$A$5:$P$36,5))</f>
        <v/>
      </c>
      <c r="AO32" s="21" t="str">
        <f>IF(AG32="","",VLOOKUP(AG32,目次!$A$5:$P$36,9))</f>
        <v/>
      </c>
      <c r="AP32" s="21" t="str">
        <f>IF(AH32="","",VLOOKUP(AH32,目次!$A$5:$P$36,6))</f>
        <v/>
      </c>
      <c r="AQ32" s="21" t="str">
        <f>IF(AH32="","",VLOOKUP(AH32,目次!$A$5:$P$36,9))</f>
        <v/>
      </c>
      <c r="AR32" s="21" t="str">
        <f>IF(AI32="","",VLOOKUP(AI32,目次!$A$5:$P$36,7))</f>
        <v/>
      </c>
      <c r="AS32" s="21" t="str">
        <f>IF(AI32="","",VLOOKUP(AI32,目次!$A$5:$P$36,9))</f>
        <v/>
      </c>
      <c r="AT32" s="40" t="str">
        <f t="shared" si="13"/>
        <v/>
      </c>
      <c r="AU32" s="40" t="str">
        <f t="shared" si="13"/>
        <v/>
      </c>
      <c r="AV32" s="40" t="str">
        <f t="shared" si="13"/>
        <v>10～11</v>
      </c>
      <c r="AW32" s="40" t="str">
        <f t="shared" si="13"/>
        <v>10～11</v>
      </c>
      <c r="AX32" s="40" t="str">
        <f t="shared" si="13"/>
        <v>10～11</v>
      </c>
      <c r="AY32" s="40" t="str">
        <f t="shared" si="13"/>
        <v>10～11</v>
      </c>
      <c r="AZ32" s="40" t="str">
        <f t="shared" si="13"/>
        <v/>
      </c>
      <c r="BA32" s="40" t="str">
        <f t="shared" si="13"/>
        <v/>
      </c>
      <c r="BB32" s="40" t="str">
        <f t="shared" si="13"/>
        <v/>
      </c>
      <c r="BC32" s="40" t="str">
        <f t="shared" si="13"/>
        <v/>
      </c>
      <c r="BD32" s="40" t="str">
        <f t="shared" si="15"/>
        <v/>
      </c>
      <c r="BE32" s="40" t="str">
        <f t="shared" si="16"/>
        <v/>
      </c>
      <c r="BF32" s="40" t="str">
        <f t="shared" si="17"/>
        <v>10～11</v>
      </c>
      <c r="BG32" s="40" t="str">
        <f t="shared" si="18"/>
        <v>10～11</v>
      </c>
      <c r="BH32" s="40" t="str">
        <f t="shared" si="19"/>
        <v>10～11</v>
      </c>
      <c r="BI32" s="40" t="str">
        <f t="shared" si="20"/>
        <v>10～11</v>
      </c>
      <c r="BJ32" s="40" t="str">
        <f t="shared" si="21"/>
        <v>10～11</v>
      </c>
      <c r="BK32" s="40" t="str">
        <f t="shared" si="22"/>
        <v>10～11</v>
      </c>
      <c r="BL32" s="40" t="str">
        <f t="shared" si="23"/>
        <v/>
      </c>
      <c r="BM32" s="40" t="str">
        <f t="shared" si="24"/>
        <v/>
      </c>
      <c r="BR32" s="35">
        <v>22</v>
      </c>
      <c r="BS32" s="58" t="s">
        <v>45</v>
      </c>
      <c r="BT32" s="206" t="str">
        <f>目次!C26</f>
        <v>44～45</v>
      </c>
      <c r="BU32" s="207"/>
      <c r="BV32" s="65" t="str">
        <f>目次!D26</f>
        <v>50～51</v>
      </c>
      <c r="BW32" s="207"/>
      <c r="BX32" s="61" t="str">
        <f>目次!E26</f>
        <v>44～45</v>
      </c>
      <c r="BY32" s="207"/>
      <c r="BZ32" s="61" t="str">
        <f>目次!F26</f>
        <v>44～45</v>
      </c>
      <c r="CA32" s="207"/>
      <c r="CB32" s="62" t="str">
        <f>目次!G26</f>
        <v>44～45</v>
      </c>
      <c r="CC32" s="207"/>
    </row>
    <row r="33" spans="1:81" ht="18.95" customHeight="1" x14ac:dyDescent="0.15">
      <c r="A33" s="197"/>
      <c r="B33" s="5">
        <v>26</v>
      </c>
      <c r="C33" s="6">
        <f t="shared" si="0"/>
        <v>46413</v>
      </c>
      <c r="D33" s="17">
        <f t="shared" si="25"/>
        <v>3</v>
      </c>
      <c r="E33" s="9"/>
      <c r="F33" s="101" t="str">
        <f t="shared" si="2"/>
        <v>12～13</v>
      </c>
      <c r="G33" s="100" t="str">
        <f t="shared" si="3"/>
        <v>12～13</v>
      </c>
      <c r="H33" s="101" t="str">
        <f t="shared" si="4"/>
        <v/>
      </c>
      <c r="I33" s="100" t="str">
        <f t="shared" si="5"/>
        <v/>
      </c>
      <c r="J33" s="101" t="str">
        <f t="shared" si="6"/>
        <v/>
      </c>
      <c r="K33" s="100" t="str">
        <f t="shared" si="7"/>
        <v/>
      </c>
      <c r="L33" s="101" t="str">
        <f t="shared" si="8"/>
        <v/>
      </c>
      <c r="M33" s="100" t="str">
        <f t="shared" si="9"/>
        <v/>
      </c>
      <c r="N33" s="101" t="str">
        <f t="shared" si="10"/>
        <v/>
      </c>
      <c r="O33" s="100" t="str">
        <f t="shared" si="11"/>
        <v/>
      </c>
      <c r="P33" s="9"/>
      <c r="Q33" s="197"/>
      <c r="R33" s="49">
        <v>1</v>
      </c>
      <c r="S33" s="13" cm="1">
        <f t="array" ref="S33">SUMPRODUCT(IFERROR(VALUE($R$8:R33),0))</f>
        <v>26</v>
      </c>
      <c r="AA33" s="9">
        <v>23</v>
      </c>
      <c r="AB33" s="26" t="str">
        <f>V13</f>
        <v>数学</v>
      </c>
      <c r="AC33" s="55"/>
      <c r="AD33" s="37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IF(AE33="","",VLOOKUP(AE33,目次!$A$5:$P$36,9))</f>
        <v/>
      </c>
      <c r="AL33" s="21" t="str">
        <f>IF(AF33="","",VLOOKUP(AF33,目次!$A$5:$P$36,4))</f>
        <v/>
      </c>
      <c r="AM33" s="21" t="str">
        <f>IF(AF33="","",VLOOKUP(AF33,目次!$A$5:$P$36,9))</f>
        <v/>
      </c>
      <c r="AN33" s="21" t="str">
        <f>IF(AG33="","",VLOOKUP(AG33,目次!$A$5:$P$36,5))</f>
        <v>10～11</v>
      </c>
      <c r="AO33" s="21" t="str">
        <f>IF(AG33="","",VLOOKUP(AG33,目次!$A$5:$P$36,9))</f>
        <v>10～11</v>
      </c>
      <c r="AP33" s="21" t="str">
        <f>IF(AH33="","",VLOOKUP(AH33,目次!$A$5:$P$36,6))</f>
        <v/>
      </c>
      <c r="AQ33" s="21" t="str">
        <f>IF(AH33="","",VLOOKUP(AH33,目次!$A$5:$P$36,9))</f>
        <v/>
      </c>
      <c r="AR33" s="21" t="str">
        <f>IF(AI33="","",VLOOKUP(AI33,目次!$A$5:$P$36,7))</f>
        <v/>
      </c>
      <c r="AS33" s="21" t="str">
        <f>IF(AI33="","",VLOOKUP(AI33,目次!$A$5:$P$36,9))</f>
        <v/>
      </c>
      <c r="AT33" s="40" t="str">
        <f t="shared" si="13"/>
        <v/>
      </c>
      <c r="AU33" s="40" t="str">
        <f t="shared" si="13"/>
        <v/>
      </c>
      <c r="AV33" s="40" t="str">
        <f t="shared" si="13"/>
        <v/>
      </c>
      <c r="AW33" s="40" t="str">
        <f t="shared" si="13"/>
        <v/>
      </c>
      <c r="AX33" s="40" t="str">
        <f t="shared" si="13"/>
        <v>10～11</v>
      </c>
      <c r="AY33" s="40" t="str">
        <f t="shared" si="13"/>
        <v>10～11</v>
      </c>
      <c r="AZ33" s="40" t="str">
        <f t="shared" si="13"/>
        <v>10～11</v>
      </c>
      <c r="BA33" s="40" t="str">
        <f t="shared" si="13"/>
        <v>10～11</v>
      </c>
      <c r="BB33" s="40" t="str">
        <f t="shared" si="13"/>
        <v/>
      </c>
      <c r="BC33" s="40" t="str">
        <f t="shared" si="13"/>
        <v/>
      </c>
      <c r="BD33" s="40" t="str">
        <f t="shared" si="15"/>
        <v/>
      </c>
      <c r="BE33" s="40" t="str">
        <f t="shared" si="16"/>
        <v/>
      </c>
      <c r="BF33" s="40" t="str">
        <f t="shared" si="17"/>
        <v/>
      </c>
      <c r="BG33" s="40" t="str">
        <f t="shared" si="18"/>
        <v/>
      </c>
      <c r="BH33" s="40" t="str">
        <f t="shared" si="19"/>
        <v>10～11</v>
      </c>
      <c r="BI33" s="40" t="str">
        <f t="shared" si="20"/>
        <v>10～11</v>
      </c>
      <c r="BJ33" s="40" t="str">
        <f t="shared" si="21"/>
        <v>10～11</v>
      </c>
      <c r="BK33" s="40" t="str">
        <f t="shared" si="22"/>
        <v>10～11</v>
      </c>
      <c r="BL33" s="40" t="str">
        <f t="shared" si="23"/>
        <v>10～11</v>
      </c>
      <c r="BM33" s="40" t="str">
        <f t="shared" si="24"/>
        <v>10～11</v>
      </c>
      <c r="BR33" s="35">
        <v>23</v>
      </c>
      <c r="BS33" s="58" t="s">
        <v>46</v>
      </c>
      <c r="BT33" s="206" t="str">
        <f>目次!C27</f>
        <v>46～47</v>
      </c>
      <c r="BU33" s="207"/>
      <c r="BV33" s="65" t="str">
        <f>目次!D27</f>
        <v>54～55</v>
      </c>
      <c r="BW33" s="207"/>
      <c r="BX33" s="61" t="str">
        <f>目次!E27</f>
        <v>46～47</v>
      </c>
      <c r="BY33" s="207"/>
      <c r="BZ33" s="61" t="str">
        <f>目次!F27</f>
        <v>46～47</v>
      </c>
      <c r="CA33" s="207"/>
      <c r="CB33" s="62" t="str">
        <f>目次!G27</f>
        <v>46～47</v>
      </c>
      <c r="CC33" s="207"/>
    </row>
    <row r="34" spans="1:81" ht="18.95" customHeight="1" x14ac:dyDescent="0.15">
      <c r="A34" s="197"/>
      <c r="B34" s="5">
        <v>27</v>
      </c>
      <c r="C34" s="6">
        <f t="shared" si="0"/>
        <v>46414</v>
      </c>
      <c r="D34" s="17">
        <f t="shared" si="25"/>
        <v>4</v>
      </c>
      <c r="E34" s="9"/>
      <c r="F34" s="101" t="str">
        <f t="shared" si="2"/>
        <v/>
      </c>
      <c r="G34" s="100" t="str">
        <f t="shared" si="3"/>
        <v/>
      </c>
      <c r="H34" s="101" t="str">
        <f t="shared" si="4"/>
        <v>12～14</v>
      </c>
      <c r="I34" s="100" t="str">
        <f t="shared" si="5"/>
        <v>12～13</v>
      </c>
      <c r="J34" s="101" t="str">
        <f t="shared" si="6"/>
        <v/>
      </c>
      <c r="K34" s="100" t="str">
        <f t="shared" si="7"/>
        <v/>
      </c>
      <c r="L34" s="101" t="str">
        <f t="shared" si="8"/>
        <v/>
      </c>
      <c r="M34" s="100" t="str">
        <f t="shared" si="9"/>
        <v/>
      </c>
      <c r="N34" s="101" t="str">
        <f t="shared" si="10"/>
        <v/>
      </c>
      <c r="O34" s="100" t="str">
        <f t="shared" si="11"/>
        <v/>
      </c>
      <c r="P34" s="9"/>
      <c r="Q34" s="197"/>
      <c r="R34" s="49">
        <v>1</v>
      </c>
      <c r="S34" s="13" cm="1">
        <f t="array" ref="S34">SUMPRODUCT(IFERROR(VALUE($R$8:R34),0))</f>
        <v>27</v>
      </c>
      <c r="AA34" s="9">
        <v>24</v>
      </c>
      <c r="AB34" s="26" t="str">
        <f>V14</f>
        <v>理科</v>
      </c>
      <c r="AC34" s="55"/>
      <c r="AD34" s="37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IF(AE34="","",VLOOKUP(AE34,目次!$A$5:$P$36,9))</f>
        <v/>
      </c>
      <c r="AL34" s="21" t="str">
        <f>IF(AF34="","",VLOOKUP(AF34,目次!$A$5:$P$36,4))</f>
        <v/>
      </c>
      <c r="AM34" s="21" t="str">
        <f>IF(AF34="","",VLOOKUP(AF34,目次!$A$5:$P$36,9))</f>
        <v/>
      </c>
      <c r="AN34" s="21" t="str">
        <f>IF(AG34="","",VLOOKUP(AG34,目次!$A$5:$P$36,5))</f>
        <v/>
      </c>
      <c r="AO34" s="21" t="str">
        <f>IF(AG34="","",VLOOKUP(AG34,目次!$A$5:$P$36,9))</f>
        <v/>
      </c>
      <c r="AP34" s="21" t="str">
        <f>IF(AH34="","",VLOOKUP(AH34,目次!$A$5:$P$36,6))</f>
        <v>10～11</v>
      </c>
      <c r="AQ34" s="21" t="str">
        <f>IF(AH34="","",VLOOKUP(AH34,目次!$A$5:$P$36,9))</f>
        <v>10～11</v>
      </c>
      <c r="AR34" s="21" t="str">
        <f>IF(AI34="","",VLOOKUP(AI34,目次!$A$5:$P$36,7))</f>
        <v/>
      </c>
      <c r="AS34" s="21" t="str">
        <f>IF(AI34="","",VLOOKUP(AI34,目次!$A$5:$P$36,9))</f>
        <v/>
      </c>
      <c r="AT34" s="40" t="str">
        <f t="shared" si="13"/>
        <v/>
      </c>
      <c r="AU34" s="40" t="str">
        <f t="shared" si="13"/>
        <v/>
      </c>
      <c r="AV34" s="40" t="str">
        <f t="shared" si="13"/>
        <v/>
      </c>
      <c r="AW34" s="40" t="str">
        <f t="shared" si="13"/>
        <v/>
      </c>
      <c r="AX34" s="40" t="str">
        <f t="shared" si="13"/>
        <v/>
      </c>
      <c r="AY34" s="40" t="str">
        <f t="shared" si="13"/>
        <v/>
      </c>
      <c r="AZ34" s="40" t="str">
        <f t="shared" si="13"/>
        <v>10～11</v>
      </c>
      <c r="BA34" s="40" t="str">
        <f t="shared" si="13"/>
        <v>10～11</v>
      </c>
      <c r="BB34" s="40" t="str">
        <f t="shared" si="13"/>
        <v>10～11</v>
      </c>
      <c r="BC34" s="40" t="str">
        <f t="shared" si="13"/>
        <v>10～11</v>
      </c>
      <c r="BD34" s="40" t="str">
        <f t="shared" si="15"/>
        <v>12～13</v>
      </c>
      <c r="BE34" s="40" t="str">
        <f t="shared" si="16"/>
        <v>12～13</v>
      </c>
      <c r="BF34" s="40" t="str">
        <f t="shared" si="17"/>
        <v/>
      </c>
      <c r="BG34" s="40" t="str">
        <f t="shared" si="18"/>
        <v/>
      </c>
      <c r="BH34" s="40" t="str">
        <f t="shared" si="19"/>
        <v/>
      </c>
      <c r="BI34" s="40" t="str">
        <f t="shared" si="20"/>
        <v/>
      </c>
      <c r="BJ34" s="40" t="str">
        <f t="shared" si="21"/>
        <v>10～11</v>
      </c>
      <c r="BK34" s="40" t="str">
        <f t="shared" si="22"/>
        <v>10～11</v>
      </c>
      <c r="BL34" s="40" t="str">
        <f t="shared" si="23"/>
        <v>10～11</v>
      </c>
      <c r="BM34" s="40" t="str">
        <f t="shared" si="24"/>
        <v>10～11</v>
      </c>
      <c r="BR34" s="35">
        <v>24</v>
      </c>
      <c r="BS34" s="58" t="s">
        <v>47</v>
      </c>
      <c r="BT34" s="206" t="str">
        <f>目次!C28</f>
        <v>48～49</v>
      </c>
      <c r="BU34" s="207"/>
      <c r="BV34" s="65" t="str">
        <f>目次!D28</f>
        <v>56～57</v>
      </c>
      <c r="BW34" s="207"/>
      <c r="BX34" s="61" t="str">
        <f>目次!E28</f>
        <v>48～49</v>
      </c>
      <c r="BY34" s="207"/>
      <c r="BZ34" s="61" t="str">
        <f>目次!F28</f>
        <v>48～49</v>
      </c>
      <c r="CA34" s="207"/>
      <c r="CB34" s="62" t="str">
        <f>目次!G28</f>
        <v>48～49</v>
      </c>
      <c r="CC34" s="207"/>
    </row>
    <row r="35" spans="1:81" ht="18.95" customHeight="1" x14ac:dyDescent="0.15">
      <c r="A35" s="197"/>
      <c r="B35" s="5">
        <v>28</v>
      </c>
      <c r="C35" s="6">
        <f t="shared" si="0"/>
        <v>46415</v>
      </c>
      <c r="D35" s="17">
        <f t="shared" si="25"/>
        <v>5</v>
      </c>
      <c r="E35" s="9"/>
      <c r="F35" s="101" t="str">
        <f t="shared" si="2"/>
        <v/>
      </c>
      <c r="G35" s="100" t="str">
        <f t="shared" si="3"/>
        <v/>
      </c>
      <c r="H35" s="101" t="str">
        <f t="shared" si="4"/>
        <v/>
      </c>
      <c r="I35" s="100" t="str">
        <f t="shared" si="5"/>
        <v/>
      </c>
      <c r="J35" s="101" t="str">
        <f t="shared" si="6"/>
        <v>12～13</v>
      </c>
      <c r="K35" s="100" t="str">
        <f t="shared" si="7"/>
        <v>12～13</v>
      </c>
      <c r="L35" s="101" t="str">
        <f t="shared" si="8"/>
        <v/>
      </c>
      <c r="M35" s="100" t="str">
        <f t="shared" si="9"/>
        <v/>
      </c>
      <c r="N35" s="101" t="str">
        <f t="shared" si="10"/>
        <v/>
      </c>
      <c r="O35" s="100" t="str">
        <f t="shared" si="11"/>
        <v/>
      </c>
      <c r="P35" s="9"/>
      <c r="Q35" s="197"/>
      <c r="R35" s="49">
        <v>1</v>
      </c>
      <c r="S35" s="13" cm="1">
        <f t="array" ref="S35">SUMPRODUCT(IFERROR(VALUE($R$8:R35),0))</f>
        <v>28</v>
      </c>
      <c r="U35" s="16"/>
      <c r="AA35" s="9">
        <v>25</v>
      </c>
      <c r="AB35" s="26" t="str">
        <f>V15</f>
        <v>英語</v>
      </c>
      <c r="AC35" s="55"/>
      <c r="AD35" s="37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IF(AE35="","",VLOOKUP(AE35,目次!$A$5:$P$36,9))</f>
        <v/>
      </c>
      <c r="AL35" s="21" t="str">
        <f>IF(AF35="","",VLOOKUP(AF35,目次!$A$5:$P$36,4))</f>
        <v/>
      </c>
      <c r="AM35" s="21" t="str">
        <f>IF(AF35="","",VLOOKUP(AF35,目次!$A$5:$P$36,9))</f>
        <v/>
      </c>
      <c r="AN35" s="21" t="str">
        <f>IF(AG35="","",VLOOKUP(AG35,目次!$A$5:$P$36,5))</f>
        <v/>
      </c>
      <c r="AO35" s="21" t="str">
        <f>IF(AG35="","",VLOOKUP(AG35,目次!$A$5:$P$36,9))</f>
        <v/>
      </c>
      <c r="AP35" s="21" t="str">
        <f>IF(AH35="","",VLOOKUP(AH35,目次!$A$5:$P$36,6))</f>
        <v/>
      </c>
      <c r="AQ35" s="21" t="str">
        <f>IF(AH35="","",VLOOKUP(AH35,目次!$A$5:$P$36,9))</f>
        <v/>
      </c>
      <c r="AR35" s="21" t="str">
        <f>IF(AI35="","",VLOOKUP(AI35,目次!$A$5:$P$36,7))</f>
        <v>10～11</v>
      </c>
      <c r="AS35" s="21" t="str">
        <f>IF(AI35="","",VLOOKUP(AI35,目次!$A$5:$P$36,9))</f>
        <v>10～11</v>
      </c>
      <c r="AT35" s="40" t="str">
        <f t="shared" si="13"/>
        <v>12～13</v>
      </c>
      <c r="AU35" s="40" t="str">
        <f t="shared" si="13"/>
        <v>12～13</v>
      </c>
      <c r="AV35" s="40" t="str">
        <f t="shared" si="13"/>
        <v/>
      </c>
      <c r="AW35" s="40" t="str">
        <f t="shared" si="13"/>
        <v/>
      </c>
      <c r="AX35" s="40" t="str">
        <f t="shared" si="13"/>
        <v/>
      </c>
      <c r="AY35" s="40" t="str">
        <f t="shared" si="13"/>
        <v/>
      </c>
      <c r="AZ35" s="40" t="str">
        <f t="shared" si="13"/>
        <v/>
      </c>
      <c r="BA35" s="40" t="str">
        <f t="shared" si="13"/>
        <v/>
      </c>
      <c r="BB35" s="40" t="str">
        <f t="shared" si="13"/>
        <v>10～11</v>
      </c>
      <c r="BC35" s="40" t="str">
        <f t="shared" si="13"/>
        <v>10～11</v>
      </c>
      <c r="BD35" s="40" t="str">
        <f t="shared" si="15"/>
        <v>12～13</v>
      </c>
      <c r="BE35" s="40" t="str">
        <f t="shared" si="16"/>
        <v>12～13</v>
      </c>
      <c r="BF35" s="40" t="str">
        <f t="shared" si="17"/>
        <v>12～14</v>
      </c>
      <c r="BG35" s="40" t="str">
        <f t="shared" si="18"/>
        <v>12～13</v>
      </c>
      <c r="BH35" s="40" t="str">
        <f t="shared" si="19"/>
        <v/>
      </c>
      <c r="BI35" s="40" t="str">
        <f t="shared" si="20"/>
        <v/>
      </c>
      <c r="BJ35" s="40" t="str">
        <f t="shared" si="21"/>
        <v/>
      </c>
      <c r="BK35" s="40" t="str">
        <f t="shared" si="22"/>
        <v/>
      </c>
      <c r="BL35" s="40" t="str">
        <f t="shared" si="23"/>
        <v>10～11</v>
      </c>
      <c r="BM35" s="40" t="str">
        <f t="shared" si="24"/>
        <v>10～11</v>
      </c>
      <c r="BR35" s="35">
        <v>25</v>
      </c>
      <c r="BS35" s="58" t="s">
        <v>48</v>
      </c>
      <c r="BT35" s="206" t="str">
        <f>目次!C29</f>
        <v>50～51</v>
      </c>
      <c r="BU35" s="207"/>
      <c r="BV35" s="65" t="str">
        <f>目次!D29</f>
        <v>58～59</v>
      </c>
      <c r="BW35" s="207"/>
      <c r="BX35" s="61" t="str">
        <f>目次!E29</f>
        <v>50～51</v>
      </c>
      <c r="BY35" s="207"/>
      <c r="BZ35" s="61" t="str">
        <f>目次!F29</f>
        <v>50～52</v>
      </c>
      <c r="CA35" s="207"/>
      <c r="CB35" s="62" t="str">
        <f>目次!G29</f>
        <v>50～51</v>
      </c>
      <c r="CC35" s="207"/>
    </row>
    <row r="36" spans="1:81" ht="18.75" customHeight="1" x14ac:dyDescent="0.15">
      <c r="A36" s="197"/>
      <c r="B36" s="5">
        <v>29</v>
      </c>
      <c r="C36" s="6">
        <f t="shared" si="0"/>
        <v>46416</v>
      </c>
      <c r="D36" s="17">
        <f t="shared" si="25"/>
        <v>6</v>
      </c>
      <c r="E36" s="9"/>
      <c r="F36" s="101" t="str">
        <f t="shared" si="2"/>
        <v/>
      </c>
      <c r="G36" s="100" t="str">
        <f t="shared" si="3"/>
        <v/>
      </c>
      <c r="H36" s="101" t="str">
        <f t="shared" si="4"/>
        <v/>
      </c>
      <c r="I36" s="100" t="str">
        <f t="shared" si="5"/>
        <v/>
      </c>
      <c r="J36" s="101" t="str">
        <f t="shared" si="6"/>
        <v/>
      </c>
      <c r="K36" s="100" t="str">
        <f t="shared" si="7"/>
        <v/>
      </c>
      <c r="L36" s="101" t="str">
        <f t="shared" si="8"/>
        <v>12～13</v>
      </c>
      <c r="M36" s="100" t="str">
        <f t="shared" si="9"/>
        <v>12～13</v>
      </c>
      <c r="N36" s="101" t="str">
        <f t="shared" si="10"/>
        <v/>
      </c>
      <c r="O36" s="100" t="str">
        <f t="shared" si="11"/>
        <v/>
      </c>
      <c r="P36" s="9"/>
      <c r="Q36" s="197"/>
      <c r="R36" s="49">
        <v>1</v>
      </c>
      <c r="S36" s="13" cm="1">
        <f t="array" ref="S36">SUMPRODUCT(IFERROR(VALUE($R$8:R36),0))</f>
        <v>29</v>
      </c>
      <c r="AA36" s="9">
        <v>26</v>
      </c>
      <c r="AB36" s="26" t="str">
        <f>V11</f>
        <v>国語</v>
      </c>
      <c r="AC36" s="55"/>
      <c r="AD36" s="37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IF(AE36="","",VLOOKUP(AE36,目次!$A$5:$P$36,9))</f>
        <v>12～13</v>
      </c>
      <c r="AL36" s="21" t="str">
        <f>IF(AF36="","",VLOOKUP(AF36,目次!$A$5:$P$36,4))</f>
        <v/>
      </c>
      <c r="AM36" s="21" t="str">
        <f>IF(AF36="","",VLOOKUP(AF36,目次!$A$5:$P$36,9))</f>
        <v/>
      </c>
      <c r="AN36" s="21" t="str">
        <f>IF(AG36="","",VLOOKUP(AG36,目次!$A$5:$P$36,5))</f>
        <v/>
      </c>
      <c r="AO36" s="21" t="str">
        <f>IF(AG36="","",VLOOKUP(AG36,目次!$A$5:$P$36,9))</f>
        <v/>
      </c>
      <c r="AP36" s="21" t="str">
        <f>IF(AH36="","",VLOOKUP(AH36,目次!$A$5:$P$36,6))</f>
        <v/>
      </c>
      <c r="AQ36" s="21" t="str">
        <f>IF(AH36="","",VLOOKUP(AH36,目次!$A$5:$P$36,9))</f>
        <v/>
      </c>
      <c r="AR36" s="21" t="str">
        <f>IF(AI36="","",VLOOKUP(AI36,目次!$A$5:$P$36,7))</f>
        <v/>
      </c>
      <c r="AS36" s="21" t="str">
        <f>IF(AI36="","",VLOOKUP(AI36,目次!$A$5:$P$36,9))</f>
        <v/>
      </c>
      <c r="AT36" s="40" t="str">
        <f t="shared" si="13"/>
        <v>12～13</v>
      </c>
      <c r="AU36" s="40" t="str">
        <f t="shared" si="13"/>
        <v>12～13</v>
      </c>
      <c r="AV36" s="40" t="str">
        <f t="shared" si="13"/>
        <v>12～14</v>
      </c>
      <c r="AW36" s="40" t="str">
        <f t="shared" si="13"/>
        <v>12～13</v>
      </c>
      <c r="AX36" s="40" t="str">
        <f t="shared" si="13"/>
        <v/>
      </c>
      <c r="AY36" s="40" t="str">
        <f t="shared" ref="AY36:BC67" si="26">IF(AO36=AO37,"",IF($AD36=$AD37,AO36&amp;","&amp;AO37,AO36&amp;AO37))</f>
        <v/>
      </c>
      <c r="AZ36" s="40" t="str">
        <f t="shared" si="26"/>
        <v/>
      </c>
      <c r="BA36" s="40" t="str">
        <f t="shared" si="26"/>
        <v/>
      </c>
      <c r="BB36" s="40" t="str">
        <f t="shared" si="26"/>
        <v/>
      </c>
      <c r="BC36" s="40" t="str">
        <f t="shared" si="26"/>
        <v/>
      </c>
      <c r="BD36" s="40" t="str">
        <f t="shared" si="15"/>
        <v>12～13</v>
      </c>
      <c r="BE36" s="40" t="str">
        <f t="shared" si="16"/>
        <v>12～13</v>
      </c>
      <c r="BF36" s="40" t="str">
        <f t="shared" si="17"/>
        <v>12～14</v>
      </c>
      <c r="BG36" s="40" t="str">
        <f t="shared" si="18"/>
        <v>12～13</v>
      </c>
      <c r="BH36" s="40" t="str">
        <f t="shared" si="19"/>
        <v>12～13</v>
      </c>
      <c r="BI36" s="40" t="str">
        <f t="shared" si="20"/>
        <v>12～13</v>
      </c>
      <c r="BJ36" s="40" t="str">
        <f t="shared" si="21"/>
        <v/>
      </c>
      <c r="BK36" s="40" t="str">
        <f t="shared" si="22"/>
        <v/>
      </c>
      <c r="BL36" s="40" t="str">
        <f t="shared" si="23"/>
        <v/>
      </c>
      <c r="BM36" s="40" t="str">
        <f t="shared" si="24"/>
        <v/>
      </c>
      <c r="BR36" s="35">
        <v>26</v>
      </c>
      <c r="BS36" s="58" t="s">
        <v>49</v>
      </c>
      <c r="BT36" s="206" t="str">
        <f>目次!C30</f>
        <v>52～53</v>
      </c>
      <c r="BU36" s="207"/>
      <c r="BV36" s="65" t="str">
        <f>目次!D30</f>
        <v>60～61</v>
      </c>
      <c r="BW36" s="207"/>
      <c r="BX36" s="61" t="str">
        <f>目次!E30</f>
        <v>52～53</v>
      </c>
      <c r="BY36" s="207"/>
      <c r="BZ36" s="61">
        <f>目次!F30</f>
        <v>53</v>
      </c>
      <c r="CA36" s="207"/>
      <c r="CB36" s="62" t="str">
        <f>目次!G30</f>
        <v>52～53</v>
      </c>
      <c r="CC36" s="207"/>
    </row>
    <row r="37" spans="1:81" ht="18.75" customHeight="1" x14ac:dyDescent="0.15">
      <c r="A37" s="197"/>
      <c r="B37" s="5">
        <v>30</v>
      </c>
      <c r="C37" s="6">
        <f t="shared" si="0"/>
        <v>46417</v>
      </c>
      <c r="D37" s="17">
        <f t="shared" si="25"/>
        <v>7</v>
      </c>
      <c r="E37" s="9"/>
      <c r="F37" s="101" t="str">
        <f t="shared" si="2"/>
        <v/>
      </c>
      <c r="G37" s="100" t="str">
        <f t="shared" si="3"/>
        <v/>
      </c>
      <c r="H37" s="101" t="str">
        <f t="shared" si="4"/>
        <v/>
      </c>
      <c r="I37" s="100" t="str">
        <f t="shared" si="5"/>
        <v/>
      </c>
      <c r="J37" s="101" t="str">
        <f t="shared" si="6"/>
        <v/>
      </c>
      <c r="K37" s="100" t="str">
        <f t="shared" si="7"/>
        <v/>
      </c>
      <c r="L37" s="101" t="str">
        <f t="shared" si="8"/>
        <v/>
      </c>
      <c r="M37" s="100" t="str">
        <f t="shared" si="9"/>
        <v/>
      </c>
      <c r="N37" s="101" t="str">
        <f t="shared" si="10"/>
        <v>12～13</v>
      </c>
      <c r="O37" s="100" t="str">
        <f t="shared" si="11"/>
        <v>12～13</v>
      </c>
      <c r="P37" s="9"/>
      <c r="Q37" s="197"/>
      <c r="R37" s="49">
        <v>1</v>
      </c>
      <c r="S37" s="13" cm="1">
        <f t="array" ref="S37">SUMPRODUCT(IFERROR(VALUE($R$8:R37),0))</f>
        <v>30</v>
      </c>
      <c r="AA37" s="9">
        <v>27</v>
      </c>
      <c r="AB37" s="26" t="str">
        <f>V12</f>
        <v>社会</v>
      </c>
      <c r="AC37" s="55"/>
      <c r="AD37" s="37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IF(AE37="","",VLOOKUP(AE37,目次!$A$5:$P$36,9))</f>
        <v/>
      </c>
      <c r="AL37" s="21" t="str">
        <f>IF(AF37="","",VLOOKUP(AF37,目次!$A$5:$P$36,4))</f>
        <v>12～14</v>
      </c>
      <c r="AM37" s="21" t="str">
        <f>IF(AF37="","",VLOOKUP(AF37,目次!$A$5:$P$36,9))</f>
        <v>12～13</v>
      </c>
      <c r="AN37" s="21" t="str">
        <f>IF(AG37="","",VLOOKUP(AG37,目次!$A$5:$P$36,5))</f>
        <v/>
      </c>
      <c r="AO37" s="21" t="str">
        <f>IF(AG37="","",VLOOKUP(AG37,目次!$A$5:$P$36,9))</f>
        <v/>
      </c>
      <c r="AP37" s="21" t="str">
        <f>IF(AH37="","",VLOOKUP(AH37,目次!$A$5:$P$36,6))</f>
        <v/>
      </c>
      <c r="AQ37" s="21" t="str">
        <f>IF(AH37="","",VLOOKUP(AH37,目次!$A$5:$P$36,9))</f>
        <v/>
      </c>
      <c r="AR37" s="21" t="str">
        <f>IF(AI37="","",VLOOKUP(AI37,目次!$A$5:$P$36,7))</f>
        <v/>
      </c>
      <c r="AS37" s="21" t="str">
        <f>IF(AI37="","",VLOOKUP(AI37,目次!$A$5:$P$36,9))</f>
        <v/>
      </c>
      <c r="AT37" s="40" t="str">
        <f t="shared" ref="AT37:BC68" si="27">IF(AJ37=AJ38,"",IF($AD37=$AD38,AJ37&amp;","&amp;AJ38,AJ37&amp;AJ38))</f>
        <v/>
      </c>
      <c r="AU37" s="40" t="str">
        <f t="shared" si="27"/>
        <v/>
      </c>
      <c r="AV37" s="40" t="str">
        <f t="shared" si="27"/>
        <v>12～14</v>
      </c>
      <c r="AW37" s="40" t="str">
        <f t="shared" si="27"/>
        <v>12～13</v>
      </c>
      <c r="AX37" s="40" t="str">
        <f t="shared" si="27"/>
        <v>12～13</v>
      </c>
      <c r="AY37" s="40" t="str">
        <f t="shared" si="26"/>
        <v>12～13</v>
      </c>
      <c r="AZ37" s="40" t="str">
        <f t="shared" si="26"/>
        <v/>
      </c>
      <c r="BA37" s="40" t="str">
        <f t="shared" si="26"/>
        <v/>
      </c>
      <c r="BB37" s="40" t="str">
        <f t="shared" si="26"/>
        <v/>
      </c>
      <c r="BC37" s="40" t="str">
        <f t="shared" si="26"/>
        <v/>
      </c>
      <c r="BD37" s="40" t="str">
        <f t="shared" si="15"/>
        <v/>
      </c>
      <c r="BE37" s="40" t="str">
        <f t="shared" si="16"/>
        <v/>
      </c>
      <c r="BF37" s="40" t="str">
        <f t="shared" si="17"/>
        <v>12～14</v>
      </c>
      <c r="BG37" s="40" t="str">
        <f t="shared" si="18"/>
        <v>12～13</v>
      </c>
      <c r="BH37" s="40" t="str">
        <f t="shared" si="19"/>
        <v>12～13</v>
      </c>
      <c r="BI37" s="40" t="str">
        <f t="shared" si="20"/>
        <v>12～13</v>
      </c>
      <c r="BJ37" s="40" t="str">
        <f t="shared" si="21"/>
        <v>12～13</v>
      </c>
      <c r="BK37" s="40" t="str">
        <f t="shared" si="22"/>
        <v>12～13</v>
      </c>
      <c r="BL37" s="40" t="str">
        <f t="shared" si="23"/>
        <v/>
      </c>
      <c r="BM37" s="40" t="str">
        <f t="shared" si="24"/>
        <v/>
      </c>
      <c r="BR37" s="35">
        <v>27</v>
      </c>
      <c r="BS37" s="58" t="s">
        <v>50</v>
      </c>
      <c r="BT37" s="206" t="str">
        <f>目次!C31</f>
        <v>54～55</v>
      </c>
      <c r="BU37" s="207"/>
      <c r="BV37" s="65" t="str">
        <f>目次!D31</f>
        <v>62～63</v>
      </c>
      <c r="BW37" s="207"/>
      <c r="BX37" s="61" t="str">
        <f>目次!E31</f>
        <v>54～55</v>
      </c>
      <c r="BY37" s="207"/>
      <c r="BZ37" s="61" t="str">
        <f>目次!F31</f>
        <v>54～57</v>
      </c>
      <c r="CA37" s="207"/>
      <c r="CB37" s="62" t="str">
        <f>目次!G31</f>
        <v>54～55</v>
      </c>
      <c r="CC37" s="207"/>
    </row>
    <row r="38" spans="1:81" ht="18.75" customHeight="1" thickBot="1" x14ac:dyDescent="0.2">
      <c r="A38" s="197"/>
      <c r="B38" s="5">
        <v>31</v>
      </c>
      <c r="C38" s="6">
        <f t="shared" si="0"/>
        <v>46418</v>
      </c>
      <c r="D38" s="17">
        <f t="shared" si="25"/>
        <v>1</v>
      </c>
      <c r="E38" s="9"/>
      <c r="F38" s="101" t="str">
        <f t="shared" si="2"/>
        <v>14～15</v>
      </c>
      <c r="G38" s="100" t="str">
        <f t="shared" si="3"/>
        <v>14～15</v>
      </c>
      <c r="H38" s="101" t="str">
        <f t="shared" si="4"/>
        <v/>
      </c>
      <c r="I38" s="100" t="str">
        <f t="shared" si="5"/>
        <v/>
      </c>
      <c r="J38" s="101" t="str">
        <f t="shared" si="6"/>
        <v/>
      </c>
      <c r="K38" s="100" t="str">
        <f t="shared" si="7"/>
        <v/>
      </c>
      <c r="L38" s="101" t="str">
        <f t="shared" si="8"/>
        <v/>
      </c>
      <c r="M38" s="100" t="str">
        <f t="shared" si="9"/>
        <v/>
      </c>
      <c r="N38" s="101" t="str">
        <f t="shared" si="10"/>
        <v/>
      </c>
      <c r="O38" s="100" t="str">
        <f t="shared" si="11"/>
        <v/>
      </c>
      <c r="P38" s="9"/>
      <c r="Q38" s="197"/>
      <c r="R38" s="50">
        <v>1</v>
      </c>
      <c r="S38" s="13" cm="1">
        <f t="array" ref="S38">SUMPRODUCT(IFERROR(VALUE($R$8:R38),0))</f>
        <v>31</v>
      </c>
      <c r="AA38" s="9">
        <v>28</v>
      </c>
      <c r="AB38" s="26" t="str">
        <f>V13</f>
        <v>数学</v>
      </c>
      <c r="AC38" s="55"/>
      <c r="AD38" s="37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IF(AE38="","",VLOOKUP(AE38,目次!$A$5:$P$36,9))</f>
        <v/>
      </c>
      <c r="AL38" s="21" t="str">
        <f>IF(AF38="","",VLOOKUP(AF38,目次!$A$5:$P$36,4))</f>
        <v/>
      </c>
      <c r="AM38" s="21" t="str">
        <f>IF(AF38="","",VLOOKUP(AF38,目次!$A$5:$P$36,9))</f>
        <v/>
      </c>
      <c r="AN38" s="21" t="str">
        <f>IF(AG38="","",VLOOKUP(AG38,目次!$A$5:$P$36,5))</f>
        <v>12～13</v>
      </c>
      <c r="AO38" s="21" t="str">
        <f>IF(AG38="","",VLOOKUP(AG38,目次!$A$5:$P$36,9))</f>
        <v>12～13</v>
      </c>
      <c r="AP38" s="21" t="str">
        <f>IF(AH38="","",VLOOKUP(AH38,目次!$A$5:$P$36,6))</f>
        <v/>
      </c>
      <c r="AQ38" s="21" t="str">
        <f>IF(AH38="","",VLOOKUP(AH38,目次!$A$5:$P$36,9))</f>
        <v/>
      </c>
      <c r="AR38" s="21" t="str">
        <f>IF(AI38="","",VLOOKUP(AI38,目次!$A$5:$P$36,7))</f>
        <v/>
      </c>
      <c r="AS38" s="21" t="str">
        <f>IF(AI38="","",VLOOKUP(AI38,目次!$A$5:$P$36,9))</f>
        <v/>
      </c>
      <c r="AT38" s="40" t="str">
        <f t="shared" si="27"/>
        <v/>
      </c>
      <c r="AU38" s="40" t="str">
        <f t="shared" si="27"/>
        <v/>
      </c>
      <c r="AV38" s="40" t="str">
        <f t="shared" si="27"/>
        <v/>
      </c>
      <c r="AW38" s="40" t="str">
        <f t="shared" si="27"/>
        <v/>
      </c>
      <c r="AX38" s="40" t="str">
        <f t="shared" si="27"/>
        <v>12～13</v>
      </c>
      <c r="AY38" s="40" t="str">
        <f t="shared" si="26"/>
        <v>12～13</v>
      </c>
      <c r="AZ38" s="40" t="str">
        <f t="shared" si="26"/>
        <v>12～13</v>
      </c>
      <c r="BA38" s="40" t="str">
        <f t="shared" si="26"/>
        <v>12～13</v>
      </c>
      <c r="BB38" s="40" t="str">
        <f t="shared" si="26"/>
        <v/>
      </c>
      <c r="BC38" s="40" t="str">
        <f t="shared" si="26"/>
        <v/>
      </c>
      <c r="BD38" s="40" t="str">
        <f t="shared" si="15"/>
        <v/>
      </c>
      <c r="BE38" s="40" t="str">
        <f t="shared" si="16"/>
        <v/>
      </c>
      <c r="BF38" s="40" t="str">
        <f t="shared" si="17"/>
        <v/>
      </c>
      <c r="BG38" s="40" t="str">
        <f t="shared" si="18"/>
        <v/>
      </c>
      <c r="BH38" s="40" t="str">
        <f t="shared" si="19"/>
        <v>12～13</v>
      </c>
      <c r="BI38" s="40" t="str">
        <f t="shared" si="20"/>
        <v>12～13</v>
      </c>
      <c r="BJ38" s="40" t="str">
        <f t="shared" si="21"/>
        <v>12～13</v>
      </c>
      <c r="BK38" s="40" t="str">
        <f t="shared" si="22"/>
        <v>12～13</v>
      </c>
      <c r="BL38" s="40" t="str">
        <f t="shared" si="23"/>
        <v>12～13</v>
      </c>
      <c r="BM38" s="40" t="str">
        <f t="shared" si="24"/>
        <v>12～13</v>
      </c>
      <c r="BR38" s="35">
        <v>28</v>
      </c>
      <c r="BS38" s="58" t="s">
        <v>51</v>
      </c>
      <c r="BT38" s="206" t="str">
        <f>目次!C32</f>
        <v>56～57</v>
      </c>
      <c r="BU38" s="207"/>
      <c r="BV38" s="65" t="str">
        <f>目次!D32</f>
        <v>64～66</v>
      </c>
      <c r="BW38" s="207"/>
      <c r="BX38" s="61" t="str">
        <f>目次!E32</f>
        <v>56～57</v>
      </c>
      <c r="BY38" s="207"/>
      <c r="BZ38" s="61" t="str">
        <f>目次!F32</f>
        <v>58～60</v>
      </c>
      <c r="CA38" s="207"/>
      <c r="CB38" s="62" t="str">
        <f>目次!G32</f>
        <v>56～57</v>
      </c>
      <c r="CC38" s="207"/>
    </row>
    <row r="39" spans="1:81" ht="18.75" customHeight="1" x14ac:dyDescent="0.15">
      <c r="A39" s="197"/>
      <c r="Q39" s="197"/>
      <c r="AA39" s="9">
        <v>29</v>
      </c>
      <c r="AB39" s="26" t="str">
        <f>V14</f>
        <v>理科</v>
      </c>
      <c r="AC39" s="55"/>
      <c r="AD39" s="37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IF(AE39="","",VLOOKUP(AE39,目次!$A$5:$P$36,9))</f>
        <v/>
      </c>
      <c r="AL39" s="21" t="str">
        <f>IF(AF39="","",VLOOKUP(AF39,目次!$A$5:$P$36,4))</f>
        <v/>
      </c>
      <c r="AM39" s="21" t="str">
        <f>IF(AF39="","",VLOOKUP(AF39,目次!$A$5:$P$36,9))</f>
        <v/>
      </c>
      <c r="AN39" s="21" t="str">
        <f>IF(AG39="","",VLOOKUP(AG39,目次!$A$5:$P$36,5))</f>
        <v/>
      </c>
      <c r="AO39" s="21" t="str">
        <f>IF(AG39="","",VLOOKUP(AG39,目次!$A$5:$P$36,9))</f>
        <v/>
      </c>
      <c r="AP39" s="21" t="str">
        <f>IF(AH39="","",VLOOKUP(AH39,目次!$A$5:$P$36,6))</f>
        <v>12～13</v>
      </c>
      <c r="AQ39" s="21" t="str">
        <f>IF(AH39="","",VLOOKUP(AH39,目次!$A$5:$P$36,9))</f>
        <v>12～13</v>
      </c>
      <c r="AR39" s="21" t="str">
        <f>IF(AI39="","",VLOOKUP(AI39,目次!$A$5:$P$36,7))</f>
        <v/>
      </c>
      <c r="AS39" s="21" t="str">
        <f>IF(AI39="","",VLOOKUP(AI39,目次!$A$5:$P$36,9))</f>
        <v/>
      </c>
      <c r="AT39" s="40" t="str">
        <f t="shared" si="27"/>
        <v/>
      </c>
      <c r="AU39" s="40" t="str">
        <f t="shared" si="27"/>
        <v/>
      </c>
      <c r="AV39" s="40" t="str">
        <f t="shared" si="27"/>
        <v/>
      </c>
      <c r="AW39" s="40" t="str">
        <f t="shared" si="27"/>
        <v/>
      </c>
      <c r="AX39" s="40" t="str">
        <f t="shared" si="27"/>
        <v/>
      </c>
      <c r="AY39" s="40" t="str">
        <f t="shared" si="26"/>
        <v/>
      </c>
      <c r="AZ39" s="40" t="str">
        <f t="shared" si="26"/>
        <v>12～13</v>
      </c>
      <c r="BA39" s="40" t="str">
        <f t="shared" si="26"/>
        <v>12～13</v>
      </c>
      <c r="BB39" s="40" t="str">
        <f t="shared" si="26"/>
        <v>12～13</v>
      </c>
      <c r="BC39" s="40" t="str">
        <f t="shared" si="26"/>
        <v>12～13</v>
      </c>
      <c r="BD39" s="40" t="str">
        <f t="shared" si="15"/>
        <v>14～15</v>
      </c>
      <c r="BE39" s="40" t="str">
        <f t="shared" si="16"/>
        <v>14～15</v>
      </c>
      <c r="BF39" s="40" t="str">
        <f t="shared" si="17"/>
        <v/>
      </c>
      <c r="BG39" s="40" t="str">
        <f t="shared" si="18"/>
        <v/>
      </c>
      <c r="BH39" s="40" t="str">
        <f t="shared" si="19"/>
        <v/>
      </c>
      <c r="BI39" s="40" t="str">
        <f t="shared" si="20"/>
        <v/>
      </c>
      <c r="BJ39" s="40" t="str">
        <f t="shared" si="21"/>
        <v>12～13</v>
      </c>
      <c r="BK39" s="40" t="str">
        <f t="shared" si="22"/>
        <v>12～13</v>
      </c>
      <c r="BL39" s="40" t="str">
        <f t="shared" si="23"/>
        <v>12～13</v>
      </c>
      <c r="BM39" s="40" t="str">
        <f t="shared" si="24"/>
        <v>12～13</v>
      </c>
      <c r="BR39" s="35">
        <v>29</v>
      </c>
      <c r="BS39" s="58" t="s">
        <v>52</v>
      </c>
      <c r="BT39" s="206" t="str">
        <f>目次!C33</f>
        <v>58～59</v>
      </c>
      <c r="BU39" s="207"/>
      <c r="BV39" s="65" t="str">
        <f>目次!D33</f>
        <v>68～69</v>
      </c>
      <c r="BW39" s="207"/>
      <c r="BX39" s="61" t="str">
        <f>目次!E33</f>
        <v>58～59</v>
      </c>
      <c r="BY39" s="207"/>
      <c r="BZ39" s="61">
        <f>目次!F33</f>
        <v>61</v>
      </c>
      <c r="CA39" s="207"/>
      <c r="CB39" s="62" t="str">
        <f>目次!G33</f>
        <v>58～59</v>
      </c>
      <c r="CC39" s="207"/>
    </row>
    <row r="40" spans="1:81" ht="18.75" customHeight="1" x14ac:dyDescent="0.15">
      <c r="A40" s="197"/>
      <c r="Q40" s="197"/>
      <c r="R40" s="16" t="s">
        <v>53</v>
      </c>
      <c r="AA40" s="9">
        <v>30</v>
      </c>
      <c r="AB40" s="26" t="str">
        <f>V15</f>
        <v>英語</v>
      </c>
      <c r="AC40" s="55"/>
      <c r="AD40" s="37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IF(AE40="","",VLOOKUP(AE40,目次!$A$5:$P$36,9))</f>
        <v/>
      </c>
      <c r="AL40" s="21" t="str">
        <f>IF(AF40="","",VLOOKUP(AF40,目次!$A$5:$P$36,4))</f>
        <v/>
      </c>
      <c r="AM40" s="21" t="str">
        <f>IF(AF40="","",VLOOKUP(AF40,目次!$A$5:$P$36,9))</f>
        <v/>
      </c>
      <c r="AN40" s="21" t="str">
        <f>IF(AG40="","",VLOOKUP(AG40,目次!$A$5:$P$36,5))</f>
        <v/>
      </c>
      <c r="AO40" s="21" t="str">
        <f>IF(AG40="","",VLOOKUP(AG40,目次!$A$5:$P$36,9))</f>
        <v/>
      </c>
      <c r="AP40" s="21" t="str">
        <f>IF(AH40="","",VLOOKUP(AH40,目次!$A$5:$P$36,6))</f>
        <v/>
      </c>
      <c r="AQ40" s="21" t="str">
        <f>IF(AH40="","",VLOOKUP(AH40,目次!$A$5:$P$36,9))</f>
        <v/>
      </c>
      <c r="AR40" s="21" t="str">
        <f>IF(AI40="","",VLOOKUP(AI40,目次!$A$5:$P$36,7))</f>
        <v>12～13</v>
      </c>
      <c r="AS40" s="21" t="str">
        <f>IF(AI40="","",VLOOKUP(AI40,目次!$A$5:$P$36,9))</f>
        <v>12～13</v>
      </c>
      <c r="AT40" s="40" t="str">
        <f t="shared" si="27"/>
        <v>14～15</v>
      </c>
      <c r="AU40" s="40" t="str">
        <f t="shared" si="27"/>
        <v>14～15</v>
      </c>
      <c r="AV40" s="40" t="str">
        <f t="shared" si="27"/>
        <v/>
      </c>
      <c r="AW40" s="40" t="str">
        <f t="shared" si="27"/>
        <v/>
      </c>
      <c r="AX40" s="40" t="str">
        <f t="shared" si="27"/>
        <v/>
      </c>
      <c r="AY40" s="40" t="str">
        <f t="shared" si="26"/>
        <v/>
      </c>
      <c r="AZ40" s="40" t="str">
        <f t="shared" si="26"/>
        <v/>
      </c>
      <c r="BA40" s="40" t="str">
        <f t="shared" si="26"/>
        <v/>
      </c>
      <c r="BB40" s="40" t="str">
        <f t="shared" si="26"/>
        <v>12～13</v>
      </c>
      <c r="BC40" s="40" t="str">
        <f t="shared" si="26"/>
        <v>12～13</v>
      </c>
      <c r="BD40" s="40" t="str">
        <f t="shared" si="15"/>
        <v>14～15</v>
      </c>
      <c r="BE40" s="40" t="str">
        <f t="shared" si="16"/>
        <v>14～15</v>
      </c>
      <c r="BF40" s="40" t="str">
        <f t="shared" si="17"/>
        <v>16～17</v>
      </c>
      <c r="BG40" s="40" t="str">
        <f t="shared" si="18"/>
        <v>14～15</v>
      </c>
      <c r="BH40" s="40" t="str">
        <f t="shared" si="19"/>
        <v/>
      </c>
      <c r="BI40" s="40" t="str">
        <f t="shared" si="20"/>
        <v/>
      </c>
      <c r="BJ40" s="40" t="str">
        <f t="shared" si="21"/>
        <v/>
      </c>
      <c r="BK40" s="40" t="str">
        <f t="shared" si="22"/>
        <v/>
      </c>
      <c r="BL40" s="40" t="str">
        <f t="shared" si="23"/>
        <v>12～13</v>
      </c>
      <c r="BM40" s="40" t="str">
        <f t="shared" si="24"/>
        <v>12～13</v>
      </c>
      <c r="BR40" s="35">
        <v>30</v>
      </c>
      <c r="BS40" s="58" t="s">
        <v>54</v>
      </c>
      <c r="BT40" s="206" t="str">
        <f>目次!C34</f>
        <v>60～61</v>
      </c>
      <c r="BU40" s="207"/>
      <c r="BV40" s="65" t="str">
        <f>目次!D34</f>
        <v>70～71</v>
      </c>
      <c r="BW40" s="207"/>
      <c r="BX40" s="61" t="str">
        <f>目次!E34</f>
        <v>60～61</v>
      </c>
      <c r="BY40" s="207"/>
      <c r="BZ40" s="61">
        <f>目次!F34</f>
        <v>62</v>
      </c>
      <c r="CA40" s="207"/>
      <c r="CB40" s="62" t="str">
        <f>目次!G34</f>
        <v>60～63</v>
      </c>
      <c r="CC40" s="207"/>
    </row>
    <row r="41" spans="1:81" ht="18.75" customHeight="1" x14ac:dyDescent="0.15">
      <c r="A41" s="197"/>
      <c r="Q41" s="197"/>
      <c r="AA41" s="9">
        <v>31</v>
      </c>
      <c r="AB41" s="26" t="str">
        <f>V11</f>
        <v>国語</v>
      </c>
      <c r="AC41" s="55"/>
      <c r="AD41" s="37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IF(AE41="","",VLOOKUP(AE41,目次!$A$5:$P$36,9))</f>
        <v>14～15</v>
      </c>
      <c r="AL41" s="21" t="str">
        <f>IF(AF41="","",VLOOKUP(AF41,目次!$A$5:$P$36,4))</f>
        <v/>
      </c>
      <c r="AM41" s="21" t="str">
        <f>IF(AF41="","",VLOOKUP(AF41,目次!$A$5:$P$36,9))</f>
        <v/>
      </c>
      <c r="AN41" s="21" t="str">
        <f>IF(AG41="","",VLOOKUP(AG41,目次!$A$5:$P$36,5))</f>
        <v/>
      </c>
      <c r="AO41" s="21" t="str">
        <f>IF(AG41="","",VLOOKUP(AG41,目次!$A$5:$P$36,9))</f>
        <v/>
      </c>
      <c r="AP41" s="21" t="str">
        <f>IF(AH41="","",VLOOKUP(AH41,目次!$A$5:$P$36,6))</f>
        <v/>
      </c>
      <c r="AQ41" s="21" t="str">
        <f>IF(AH41="","",VLOOKUP(AH41,目次!$A$5:$P$36,9))</f>
        <v/>
      </c>
      <c r="AR41" s="21" t="str">
        <f>IF(AI41="","",VLOOKUP(AI41,目次!$A$5:$P$36,7))</f>
        <v/>
      </c>
      <c r="AS41" s="21" t="str">
        <f>IF(AI41="","",VLOOKUP(AI41,目次!$A$5:$P$36,9))</f>
        <v/>
      </c>
      <c r="AT41" s="40" t="str">
        <f t="shared" si="27"/>
        <v>14～15</v>
      </c>
      <c r="AU41" s="40" t="str">
        <f t="shared" si="27"/>
        <v>14～15</v>
      </c>
      <c r="AV41" s="40" t="str">
        <f t="shared" si="27"/>
        <v>16～17</v>
      </c>
      <c r="AW41" s="40" t="str">
        <f t="shared" si="27"/>
        <v>14～15</v>
      </c>
      <c r="AX41" s="40" t="str">
        <f t="shared" si="27"/>
        <v/>
      </c>
      <c r="AY41" s="40" t="str">
        <f t="shared" si="26"/>
        <v/>
      </c>
      <c r="AZ41" s="40" t="str">
        <f t="shared" si="26"/>
        <v/>
      </c>
      <c r="BA41" s="40" t="str">
        <f t="shared" si="26"/>
        <v/>
      </c>
      <c r="BB41" s="40" t="str">
        <f t="shared" si="26"/>
        <v/>
      </c>
      <c r="BC41" s="40" t="str">
        <f t="shared" si="26"/>
        <v/>
      </c>
      <c r="BD41" s="40" t="str">
        <f t="shared" si="15"/>
        <v>14～15</v>
      </c>
      <c r="BE41" s="40" t="str">
        <f t="shared" si="16"/>
        <v>14～15</v>
      </c>
      <c r="BF41" s="40" t="str">
        <f t="shared" si="17"/>
        <v>16～17</v>
      </c>
      <c r="BG41" s="40" t="str">
        <f t="shared" si="18"/>
        <v>14～15</v>
      </c>
      <c r="BH41" s="40" t="str">
        <f t="shared" si="19"/>
        <v>14～15</v>
      </c>
      <c r="BI41" s="40" t="str">
        <f t="shared" si="20"/>
        <v>14～15</v>
      </c>
      <c r="BJ41" s="40" t="str">
        <f t="shared" si="21"/>
        <v/>
      </c>
      <c r="BK41" s="40" t="str">
        <f t="shared" si="22"/>
        <v/>
      </c>
      <c r="BL41" s="40" t="str">
        <f t="shared" si="23"/>
        <v/>
      </c>
      <c r="BM41" s="40" t="str">
        <f t="shared" si="24"/>
        <v/>
      </c>
      <c r="BR41" s="35">
        <v>31</v>
      </c>
      <c r="BS41" s="59"/>
      <c r="BT41" s="63"/>
      <c r="BU41" s="206"/>
      <c r="BV41" s="65"/>
      <c r="BW41" s="206"/>
      <c r="BX41" s="22"/>
      <c r="BY41" s="206"/>
      <c r="BZ41" s="22"/>
      <c r="CA41" s="206"/>
      <c r="CB41" s="22"/>
      <c r="CC41" s="206"/>
    </row>
    <row r="42" spans="1:81" ht="18.75" customHeight="1" thickBot="1" x14ac:dyDescent="0.2">
      <c r="A42" s="197"/>
      <c r="B42" s="197"/>
      <c r="C42" s="197"/>
      <c r="D42" s="197"/>
      <c r="E42" s="197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7"/>
      <c r="Q42" s="197"/>
      <c r="AA42" s="9">
        <v>32</v>
      </c>
      <c r="AB42" s="26" t="str">
        <f>V12</f>
        <v>社会</v>
      </c>
      <c r="AC42" s="55"/>
      <c r="AD42" s="37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IF(AE42="","",VLOOKUP(AE42,目次!$A$5:$P$36,9))</f>
        <v/>
      </c>
      <c r="AL42" s="21" t="str">
        <f>IF(AF42="","",VLOOKUP(AF42,目次!$A$5:$P$36,4))</f>
        <v>16～17</v>
      </c>
      <c r="AM42" s="21" t="str">
        <f>IF(AF42="","",VLOOKUP(AF42,目次!$A$5:$P$36,9))</f>
        <v>14～15</v>
      </c>
      <c r="AN42" s="21" t="str">
        <f>IF(AG42="","",VLOOKUP(AG42,目次!$A$5:$P$36,5))</f>
        <v/>
      </c>
      <c r="AO42" s="21" t="str">
        <f>IF(AG42="","",VLOOKUP(AG42,目次!$A$5:$P$36,9))</f>
        <v/>
      </c>
      <c r="AP42" s="21" t="str">
        <f>IF(AH42="","",VLOOKUP(AH42,目次!$A$5:$P$36,6))</f>
        <v/>
      </c>
      <c r="AQ42" s="21" t="str">
        <f>IF(AH42="","",VLOOKUP(AH42,目次!$A$5:$P$36,9))</f>
        <v/>
      </c>
      <c r="AR42" s="21" t="str">
        <f>IF(AI42="","",VLOOKUP(AI42,目次!$A$5:$P$36,7))</f>
        <v/>
      </c>
      <c r="AS42" s="21" t="str">
        <f>IF(AI42="","",VLOOKUP(AI42,目次!$A$5:$P$36,9))</f>
        <v/>
      </c>
      <c r="AT42" s="40" t="str">
        <f t="shared" si="27"/>
        <v/>
      </c>
      <c r="AU42" s="40" t="str">
        <f t="shared" si="27"/>
        <v/>
      </c>
      <c r="AV42" s="40" t="str">
        <f t="shared" si="27"/>
        <v>16～17</v>
      </c>
      <c r="AW42" s="40" t="str">
        <f t="shared" si="27"/>
        <v>14～15</v>
      </c>
      <c r="AX42" s="40" t="str">
        <f t="shared" si="27"/>
        <v>14～15</v>
      </c>
      <c r="AY42" s="40" t="str">
        <f t="shared" si="26"/>
        <v>14～15</v>
      </c>
      <c r="AZ42" s="40" t="str">
        <f t="shared" si="26"/>
        <v/>
      </c>
      <c r="BA42" s="40" t="str">
        <f t="shared" si="26"/>
        <v/>
      </c>
      <c r="BB42" s="40" t="str">
        <f t="shared" si="26"/>
        <v/>
      </c>
      <c r="BC42" s="40" t="str">
        <f t="shared" si="26"/>
        <v/>
      </c>
      <c r="BD42" s="40" t="str">
        <f t="shared" si="15"/>
        <v/>
      </c>
      <c r="BE42" s="40" t="str">
        <f t="shared" si="16"/>
        <v/>
      </c>
      <c r="BF42" s="40" t="str">
        <f t="shared" si="17"/>
        <v>16～17</v>
      </c>
      <c r="BG42" s="40" t="str">
        <f t="shared" si="18"/>
        <v>14～15</v>
      </c>
      <c r="BH42" s="40" t="str">
        <f t="shared" si="19"/>
        <v>14～15</v>
      </c>
      <c r="BI42" s="40" t="str">
        <f t="shared" si="20"/>
        <v>14～15</v>
      </c>
      <c r="BJ42" s="40" t="str">
        <f t="shared" si="21"/>
        <v>14～15</v>
      </c>
      <c r="BK42" s="40" t="str">
        <f t="shared" si="22"/>
        <v>14～15</v>
      </c>
      <c r="BL42" s="40" t="str">
        <f t="shared" si="23"/>
        <v/>
      </c>
      <c r="BM42" s="40" t="str">
        <f t="shared" si="24"/>
        <v/>
      </c>
      <c r="BR42" s="35">
        <v>32</v>
      </c>
      <c r="BS42" s="60"/>
      <c r="BT42" s="63"/>
      <c r="BU42" s="206"/>
      <c r="BV42" s="65"/>
      <c r="BW42" s="206"/>
      <c r="BX42" s="66"/>
      <c r="BY42" s="206"/>
      <c r="BZ42" s="66"/>
      <c r="CA42" s="206"/>
      <c r="CB42" s="66"/>
      <c r="CC42" s="206"/>
    </row>
    <row r="43" spans="1:81" ht="18.95" customHeight="1" x14ac:dyDescent="0.15">
      <c r="AA43" s="9">
        <v>33</v>
      </c>
      <c r="AB43" s="26" t="str">
        <f>V13</f>
        <v>数学</v>
      </c>
      <c r="AC43" s="55"/>
      <c r="AD43" s="37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IF(AE43="","",VLOOKUP(AE43,目次!$A$5:$P$36,9))</f>
        <v/>
      </c>
      <c r="AL43" s="21" t="str">
        <f>IF(AF43="","",VLOOKUP(AF43,目次!$A$5:$P$36,4))</f>
        <v/>
      </c>
      <c r="AM43" s="21" t="str">
        <f>IF(AF43="","",VLOOKUP(AF43,目次!$A$5:$P$36,9))</f>
        <v/>
      </c>
      <c r="AN43" s="21" t="str">
        <f>IF(AG43="","",VLOOKUP(AG43,目次!$A$5:$P$36,5))</f>
        <v>14～15</v>
      </c>
      <c r="AO43" s="21" t="str">
        <f>IF(AG43="","",VLOOKUP(AG43,目次!$A$5:$P$36,9))</f>
        <v>14～15</v>
      </c>
      <c r="AP43" s="21" t="str">
        <f>IF(AH43="","",VLOOKUP(AH43,目次!$A$5:$P$36,6))</f>
        <v/>
      </c>
      <c r="AQ43" s="21" t="str">
        <f>IF(AH43="","",VLOOKUP(AH43,目次!$A$5:$P$36,9))</f>
        <v/>
      </c>
      <c r="AR43" s="21" t="str">
        <f>IF(AI43="","",VLOOKUP(AI43,目次!$A$5:$P$36,7))</f>
        <v/>
      </c>
      <c r="AS43" s="21" t="str">
        <f>IF(AI43="","",VLOOKUP(AI43,目次!$A$5:$P$36,9))</f>
        <v/>
      </c>
      <c r="AT43" s="40" t="str">
        <f t="shared" si="27"/>
        <v/>
      </c>
      <c r="AU43" s="40" t="str">
        <f t="shared" si="27"/>
        <v/>
      </c>
      <c r="AV43" s="40" t="str">
        <f t="shared" si="27"/>
        <v/>
      </c>
      <c r="AW43" s="40" t="str">
        <f t="shared" si="27"/>
        <v/>
      </c>
      <c r="AX43" s="40" t="str">
        <f t="shared" si="27"/>
        <v>14～15</v>
      </c>
      <c r="AY43" s="40" t="str">
        <f t="shared" si="26"/>
        <v>14～15</v>
      </c>
      <c r="AZ43" s="40" t="str">
        <f t="shared" si="26"/>
        <v>14～15</v>
      </c>
      <c r="BA43" s="40" t="str">
        <f t="shared" si="26"/>
        <v>14～15</v>
      </c>
      <c r="BB43" s="40" t="str">
        <f t="shared" si="26"/>
        <v/>
      </c>
      <c r="BC43" s="40" t="str">
        <f t="shared" si="26"/>
        <v/>
      </c>
      <c r="BD43" s="40" t="str">
        <f t="shared" si="15"/>
        <v/>
      </c>
      <c r="BE43" s="40" t="str">
        <f t="shared" si="16"/>
        <v/>
      </c>
      <c r="BF43" s="40" t="str">
        <f t="shared" si="17"/>
        <v/>
      </c>
      <c r="BG43" s="40" t="str">
        <f t="shared" si="18"/>
        <v/>
      </c>
      <c r="BH43" s="40" t="str">
        <f t="shared" si="19"/>
        <v>14～15</v>
      </c>
      <c r="BI43" s="40" t="str">
        <f t="shared" si="20"/>
        <v>14～15</v>
      </c>
      <c r="BJ43" s="40" t="str">
        <f t="shared" si="21"/>
        <v>14～15</v>
      </c>
      <c r="BK43" s="40" t="str">
        <f t="shared" si="22"/>
        <v>14～15</v>
      </c>
      <c r="BL43" s="40" t="str">
        <f t="shared" si="23"/>
        <v>14～15</v>
      </c>
      <c r="BM43" s="40" t="str">
        <f t="shared" si="24"/>
        <v>14～15</v>
      </c>
    </row>
    <row r="44" spans="1:81" ht="18.95" customHeight="1" x14ac:dyDescent="0.15">
      <c r="AA44" s="9">
        <v>34</v>
      </c>
      <c r="AB44" s="26" t="str">
        <f>V14</f>
        <v>理科</v>
      </c>
      <c r="AC44" s="55"/>
      <c r="AD44" s="37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IF(AE44="","",VLOOKUP(AE44,目次!$A$5:$P$36,9))</f>
        <v/>
      </c>
      <c r="AL44" s="21" t="str">
        <f>IF(AF44="","",VLOOKUP(AF44,目次!$A$5:$P$36,4))</f>
        <v/>
      </c>
      <c r="AM44" s="21" t="str">
        <f>IF(AF44="","",VLOOKUP(AF44,目次!$A$5:$P$36,9))</f>
        <v/>
      </c>
      <c r="AN44" s="21" t="str">
        <f>IF(AG44="","",VLOOKUP(AG44,目次!$A$5:$P$36,5))</f>
        <v/>
      </c>
      <c r="AO44" s="21" t="str">
        <f>IF(AG44="","",VLOOKUP(AG44,目次!$A$5:$P$36,9))</f>
        <v/>
      </c>
      <c r="AP44" s="21" t="str">
        <f>IF(AH44="","",VLOOKUP(AH44,目次!$A$5:$P$36,6))</f>
        <v>14～15</v>
      </c>
      <c r="AQ44" s="21" t="str">
        <f>IF(AH44="","",VLOOKUP(AH44,目次!$A$5:$P$36,9))</f>
        <v>14～15</v>
      </c>
      <c r="AR44" s="21" t="str">
        <f>IF(AI44="","",VLOOKUP(AI44,目次!$A$5:$P$36,7))</f>
        <v/>
      </c>
      <c r="AS44" s="21" t="str">
        <f>IF(AI44="","",VLOOKUP(AI44,目次!$A$5:$P$36,9))</f>
        <v/>
      </c>
      <c r="AT44" s="40" t="str">
        <f t="shared" si="27"/>
        <v/>
      </c>
      <c r="AU44" s="40" t="str">
        <f t="shared" si="27"/>
        <v/>
      </c>
      <c r="AV44" s="40" t="str">
        <f t="shared" si="27"/>
        <v/>
      </c>
      <c r="AW44" s="40" t="str">
        <f t="shared" si="27"/>
        <v/>
      </c>
      <c r="AX44" s="40" t="str">
        <f t="shared" si="27"/>
        <v/>
      </c>
      <c r="AY44" s="40" t="str">
        <f t="shared" si="26"/>
        <v/>
      </c>
      <c r="AZ44" s="40" t="str">
        <f t="shared" si="26"/>
        <v>14～15</v>
      </c>
      <c r="BA44" s="40" t="str">
        <f t="shared" si="26"/>
        <v>14～15</v>
      </c>
      <c r="BB44" s="40" t="str">
        <f t="shared" si="26"/>
        <v>14～15</v>
      </c>
      <c r="BC44" s="40" t="str">
        <f t="shared" si="26"/>
        <v>14～15</v>
      </c>
      <c r="BD44" s="40" t="str">
        <f t="shared" si="15"/>
        <v>16～17</v>
      </c>
      <c r="BE44" s="40" t="str">
        <f t="shared" si="16"/>
        <v>16～17</v>
      </c>
      <c r="BF44" s="40" t="str">
        <f t="shared" si="17"/>
        <v/>
      </c>
      <c r="BG44" s="40" t="str">
        <f t="shared" si="18"/>
        <v/>
      </c>
      <c r="BH44" s="40" t="str">
        <f t="shared" si="19"/>
        <v/>
      </c>
      <c r="BI44" s="40" t="str">
        <f t="shared" si="20"/>
        <v/>
      </c>
      <c r="BJ44" s="40" t="str">
        <f t="shared" si="21"/>
        <v>14～15</v>
      </c>
      <c r="BK44" s="40" t="str">
        <f t="shared" si="22"/>
        <v>14～15</v>
      </c>
      <c r="BL44" s="40" t="str">
        <f t="shared" si="23"/>
        <v>14～15</v>
      </c>
      <c r="BM44" s="40" t="str">
        <f t="shared" si="24"/>
        <v>14～15</v>
      </c>
      <c r="BV44" s="57"/>
    </row>
    <row r="45" spans="1:81" ht="18.95" customHeight="1" x14ac:dyDescent="0.15">
      <c r="AA45" s="9">
        <v>35</v>
      </c>
      <c r="AB45" s="26" t="str">
        <f>V15</f>
        <v>英語</v>
      </c>
      <c r="AC45" s="55"/>
      <c r="AD45" s="37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IF(AE45="","",VLOOKUP(AE45,目次!$A$5:$P$36,9))</f>
        <v/>
      </c>
      <c r="AL45" s="21" t="str">
        <f>IF(AF45="","",VLOOKUP(AF45,目次!$A$5:$P$36,4))</f>
        <v/>
      </c>
      <c r="AM45" s="21" t="str">
        <f>IF(AF45="","",VLOOKUP(AF45,目次!$A$5:$P$36,9))</f>
        <v/>
      </c>
      <c r="AN45" s="21" t="str">
        <f>IF(AG45="","",VLOOKUP(AG45,目次!$A$5:$P$36,5))</f>
        <v/>
      </c>
      <c r="AO45" s="21" t="str">
        <f>IF(AG45="","",VLOOKUP(AG45,目次!$A$5:$P$36,9))</f>
        <v/>
      </c>
      <c r="AP45" s="21" t="str">
        <f>IF(AH45="","",VLOOKUP(AH45,目次!$A$5:$P$36,6))</f>
        <v/>
      </c>
      <c r="AQ45" s="21" t="str">
        <f>IF(AH45="","",VLOOKUP(AH45,目次!$A$5:$P$36,9))</f>
        <v/>
      </c>
      <c r="AR45" s="21" t="str">
        <f>IF(AI45="","",VLOOKUP(AI45,目次!$A$5:$P$36,7))</f>
        <v>14～15</v>
      </c>
      <c r="AS45" s="21" t="str">
        <f>IF(AI45="","",VLOOKUP(AI45,目次!$A$5:$P$36,9))</f>
        <v>14～15</v>
      </c>
      <c r="AT45" s="40" t="str">
        <f t="shared" si="27"/>
        <v>16～17</v>
      </c>
      <c r="AU45" s="40" t="str">
        <f t="shared" si="27"/>
        <v>16～17</v>
      </c>
      <c r="AV45" s="40" t="str">
        <f t="shared" si="27"/>
        <v/>
      </c>
      <c r="AW45" s="40" t="str">
        <f t="shared" si="27"/>
        <v/>
      </c>
      <c r="AX45" s="40" t="str">
        <f t="shared" si="27"/>
        <v/>
      </c>
      <c r="AY45" s="40" t="str">
        <f t="shared" si="26"/>
        <v/>
      </c>
      <c r="AZ45" s="40" t="str">
        <f t="shared" si="26"/>
        <v/>
      </c>
      <c r="BA45" s="40" t="str">
        <f t="shared" si="26"/>
        <v/>
      </c>
      <c r="BB45" s="40" t="str">
        <f t="shared" si="26"/>
        <v>14～15</v>
      </c>
      <c r="BC45" s="40" t="str">
        <f t="shared" si="26"/>
        <v>14～15</v>
      </c>
      <c r="BD45" s="40" t="str">
        <f t="shared" si="15"/>
        <v>16～17</v>
      </c>
      <c r="BE45" s="40" t="str">
        <f t="shared" si="16"/>
        <v>16～17</v>
      </c>
      <c r="BF45" s="40" t="str">
        <f t="shared" si="17"/>
        <v>18～19</v>
      </c>
      <c r="BG45" s="40" t="str">
        <f t="shared" si="18"/>
        <v>16～17</v>
      </c>
      <c r="BH45" s="40" t="str">
        <f t="shared" si="19"/>
        <v/>
      </c>
      <c r="BI45" s="40" t="str">
        <f t="shared" si="20"/>
        <v/>
      </c>
      <c r="BJ45" s="40" t="str">
        <f t="shared" si="21"/>
        <v/>
      </c>
      <c r="BK45" s="40" t="str">
        <f t="shared" si="22"/>
        <v/>
      </c>
      <c r="BL45" s="40" t="str">
        <f t="shared" si="23"/>
        <v>14～15</v>
      </c>
      <c r="BM45" s="40" t="str">
        <f t="shared" si="24"/>
        <v>14～15</v>
      </c>
    </row>
    <row r="46" spans="1:81" ht="18.95" customHeight="1" x14ac:dyDescent="0.15">
      <c r="AA46" s="9">
        <v>36</v>
      </c>
      <c r="AB46" s="26" t="str">
        <f>V11</f>
        <v>国語</v>
      </c>
      <c r="AC46" s="55"/>
      <c r="AD46" s="37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IF(AE46="","",VLOOKUP(AE46,目次!$A$5:$P$36,9))</f>
        <v>16～17</v>
      </c>
      <c r="AL46" s="21" t="str">
        <f>IF(AF46="","",VLOOKUP(AF46,目次!$A$5:$P$36,4))</f>
        <v/>
      </c>
      <c r="AM46" s="21" t="str">
        <f>IF(AF46="","",VLOOKUP(AF46,目次!$A$5:$P$36,9))</f>
        <v/>
      </c>
      <c r="AN46" s="21" t="str">
        <f>IF(AG46="","",VLOOKUP(AG46,目次!$A$5:$P$36,5))</f>
        <v/>
      </c>
      <c r="AO46" s="21" t="str">
        <f>IF(AG46="","",VLOOKUP(AG46,目次!$A$5:$P$36,9))</f>
        <v/>
      </c>
      <c r="AP46" s="21" t="str">
        <f>IF(AH46="","",VLOOKUP(AH46,目次!$A$5:$P$36,6))</f>
        <v/>
      </c>
      <c r="AQ46" s="21" t="str">
        <f>IF(AH46="","",VLOOKUP(AH46,目次!$A$5:$P$36,9))</f>
        <v/>
      </c>
      <c r="AR46" s="21" t="str">
        <f>IF(AI46="","",VLOOKUP(AI46,目次!$A$5:$P$36,7))</f>
        <v/>
      </c>
      <c r="AS46" s="21" t="str">
        <f>IF(AI46="","",VLOOKUP(AI46,目次!$A$5:$P$36,9))</f>
        <v/>
      </c>
      <c r="AT46" s="40" t="str">
        <f t="shared" si="27"/>
        <v>16～17</v>
      </c>
      <c r="AU46" s="40" t="str">
        <f t="shared" si="27"/>
        <v>16～17</v>
      </c>
      <c r="AV46" s="40" t="str">
        <f t="shared" si="27"/>
        <v>18～19</v>
      </c>
      <c r="AW46" s="40" t="str">
        <f t="shared" si="27"/>
        <v>16～17</v>
      </c>
      <c r="AX46" s="40" t="str">
        <f t="shared" si="27"/>
        <v/>
      </c>
      <c r="AY46" s="40" t="str">
        <f t="shared" si="26"/>
        <v/>
      </c>
      <c r="AZ46" s="40" t="str">
        <f t="shared" si="26"/>
        <v/>
      </c>
      <c r="BA46" s="40" t="str">
        <f t="shared" si="26"/>
        <v/>
      </c>
      <c r="BB46" s="40" t="str">
        <f t="shared" si="26"/>
        <v/>
      </c>
      <c r="BC46" s="40" t="str">
        <f t="shared" si="26"/>
        <v/>
      </c>
      <c r="BD46" s="40" t="str">
        <f t="shared" si="15"/>
        <v>16～17</v>
      </c>
      <c r="BE46" s="40" t="str">
        <f t="shared" si="16"/>
        <v>16～17</v>
      </c>
      <c r="BF46" s="40" t="str">
        <f t="shared" si="17"/>
        <v>18～19</v>
      </c>
      <c r="BG46" s="40" t="str">
        <f t="shared" si="18"/>
        <v>16～17</v>
      </c>
      <c r="BH46" s="40" t="str">
        <f t="shared" si="19"/>
        <v>16～17</v>
      </c>
      <c r="BI46" s="40" t="str">
        <f t="shared" si="20"/>
        <v>16～17</v>
      </c>
      <c r="BJ46" s="40" t="str">
        <f t="shared" si="21"/>
        <v/>
      </c>
      <c r="BK46" s="40" t="str">
        <f t="shared" si="22"/>
        <v/>
      </c>
      <c r="BL46" s="40" t="str">
        <f t="shared" si="23"/>
        <v/>
      </c>
      <c r="BM46" s="40" t="str">
        <f t="shared" si="24"/>
        <v/>
      </c>
    </row>
    <row r="47" spans="1:81" ht="18.95" customHeight="1" x14ac:dyDescent="0.15">
      <c r="AA47" s="9">
        <v>37</v>
      </c>
      <c r="AB47" s="26" t="str">
        <f>V12</f>
        <v>社会</v>
      </c>
      <c r="AC47" s="55"/>
      <c r="AD47" s="37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IF(AE47="","",VLOOKUP(AE47,目次!$A$5:$P$36,9))</f>
        <v/>
      </c>
      <c r="AL47" s="21" t="str">
        <f>IF(AF47="","",VLOOKUP(AF47,目次!$A$5:$P$36,4))</f>
        <v>18～19</v>
      </c>
      <c r="AM47" s="21" t="str">
        <f>IF(AF47="","",VLOOKUP(AF47,目次!$A$5:$P$36,9))</f>
        <v>16～17</v>
      </c>
      <c r="AN47" s="21" t="str">
        <f>IF(AG47="","",VLOOKUP(AG47,目次!$A$5:$P$36,5))</f>
        <v/>
      </c>
      <c r="AO47" s="21" t="str">
        <f>IF(AG47="","",VLOOKUP(AG47,目次!$A$5:$P$36,9))</f>
        <v/>
      </c>
      <c r="AP47" s="21" t="str">
        <f>IF(AH47="","",VLOOKUP(AH47,目次!$A$5:$P$36,6))</f>
        <v/>
      </c>
      <c r="AQ47" s="21" t="str">
        <f>IF(AH47="","",VLOOKUP(AH47,目次!$A$5:$P$36,9))</f>
        <v/>
      </c>
      <c r="AR47" s="21" t="str">
        <f>IF(AI47="","",VLOOKUP(AI47,目次!$A$5:$P$36,7))</f>
        <v/>
      </c>
      <c r="AS47" s="21" t="str">
        <f>IF(AI47="","",VLOOKUP(AI47,目次!$A$5:$P$36,9))</f>
        <v/>
      </c>
      <c r="AT47" s="40" t="str">
        <f t="shared" si="27"/>
        <v/>
      </c>
      <c r="AU47" s="40" t="str">
        <f t="shared" si="27"/>
        <v/>
      </c>
      <c r="AV47" s="40" t="str">
        <f t="shared" si="27"/>
        <v>18～19</v>
      </c>
      <c r="AW47" s="40" t="str">
        <f t="shared" si="27"/>
        <v>16～17</v>
      </c>
      <c r="AX47" s="40" t="str">
        <f t="shared" si="27"/>
        <v>16～17</v>
      </c>
      <c r="AY47" s="40" t="str">
        <f t="shared" si="26"/>
        <v>16～17</v>
      </c>
      <c r="AZ47" s="40" t="str">
        <f t="shared" si="26"/>
        <v/>
      </c>
      <c r="BA47" s="40" t="str">
        <f t="shared" si="26"/>
        <v/>
      </c>
      <c r="BB47" s="40" t="str">
        <f t="shared" si="26"/>
        <v/>
      </c>
      <c r="BC47" s="40" t="str">
        <f t="shared" si="26"/>
        <v/>
      </c>
      <c r="BD47" s="40" t="str">
        <f t="shared" si="15"/>
        <v/>
      </c>
      <c r="BE47" s="40" t="str">
        <f t="shared" si="16"/>
        <v/>
      </c>
      <c r="BF47" s="40" t="str">
        <f t="shared" si="17"/>
        <v>18～19</v>
      </c>
      <c r="BG47" s="40" t="str">
        <f t="shared" si="18"/>
        <v>16～17</v>
      </c>
      <c r="BH47" s="40" t="str">
        <f t="shared" si="19"/>
        <v>16～17</v>
      </c>
      <c r="BI47" s="40" t="str">
        <f t="shared" si="20"/>
        <v>16～17</v>
      </c>
      <c r="BJ47" s="40" t="str">
        <f t="shared" si="21"/>
        <v>16～17</v>
      </c>
      <c r="BK47" s="40" t="str">
        <f t="shared" si="22"/>
        <v>16～17</v>
      </c>
      <c r="BL47" s="40" t="str">
        <f t="shared" si="23"/>
        <v/>
      </c>
      <c r="BM47" s="40" t="str">
        <f t="shared" si="24"/>
        <v/>
      </c>
    </row>
    <row r="48" spans="1:81" ht="18.95" customHeight="1" x14ac:dyDescent="0.15">
      <c r="AA48" s="9">
        <v>38</v>
      </c>
      <c r="AB48" s="26" t="str">
        <f>V13</f>
        <v>数学</v>
      </c>
      <c r="AC48" s="55"/>
      <c r="AD48" s="37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IF(AE48="","",VLOOKUP(AE48,目次!$A$5:$P$36,9))</f>
        <v/>
      </c>
      <c r="AL48" s="21" t="str">
        <f>IF(AF48="","",VLOOKUP(AF48,目次!$A$5:$P$36,4))</f>
        <v/>
      </c>
      <c r="AM48" s="21" t="str">
        <f>IF(AF48="","",VLOOKUP(AF48,目次!$A$5:$P$36,9))</f>
        <v/>
      </c>
      <c r="AN48" s="21" t="str">
        <f>IF(AG48="","",VLOOKUP(AG48,目次!$A$5:$P$36,5))</f>
        <v>16～17</v>
      </c>
      <c r="AO48" s="21" t="str">
        <f>IF(AG48="","",VLOOKUP(AG48,目次!$A$5:$P$36,9))</f>
        <v>16～17</v>
      </c>
      <c r="AP48" s="21" t="str">
        <f>IF(AH48="","",VLOOKUP(AH48,目次!$A$5:$P$36,6))</f>
        <v/>
      </c>
      <c r="AQ48" s="21" t="str">
        <f>IF(AH48="","",VLOOKUP(AH48,目次!$A$5:$P$36,9))</f>
        <v/>
      </c>
      <c r="AR48" s="21" t="str">
        <f>IF(AI48="","",VLOOKUP(AI48,目次!$A$5:$P$36,7))</f>
        <v/>
      </c>
      <c r="AS48" s="21" t="str">
        <f>IF(AI48="","",VLOOKUP(AI48,目次!$A$5:$P$36,9))</f>
        <v/>
      </c>
      <c r="AT48" s="40" t="str">
        <f t="shared" si="27"/>
        <v/>
      </c>
      <c r="AU48" s="40" t="str">
        <f t="shared" si="27"/>
        <v/>
      </c>
      <c r="AV48" s="40" t="str">
        <f t="shared" si="27"/>
        <v/>
      </c>
      <c r="AW48" s="40" t="str">
        <f t="shared" si="27"/>
        <v/>
      </c>
      <c r="AX48" s="40" t="str">
        <f t="shared" si="27"/>
        <v>16～17</v>
      </c>
      <c r="AY48" s="40" t="str">
        <f t="shared" si="26"/>
        <v>16～17</v>
      </c>
      <c r="AZ48" s="40" t="str">
        <f t="shared" si="26"/>
        <v>16～17</v>
      </c>
      <c r="BA48" s="40" t="str">
        <f t="shared" si="26"/>
        <v>16～17</v>
      </c>
      <c r="BB48" s="40" t="str">
        <f t="shared" si="26"/>
        <v/>
      </c>
      <c r="BC48" s="40" t="str">
        <f t="shared" si="26"/>
        <v/>
      </c>
      <c r="BD48" s="40" t="str">
        <f t="shared" si="15"/>
        <v/>
      </c>
      <c r="BE48" s="40" t="str">
        <f t="shared" si="16"/>
        <v/>
      </c>
      <c r="BF48" s="40" t="str">
        <f t="shared" si="17"/>
        <v/>
      </c>
      <c r="BG48" s="40" t="str">
        <f t="shared" si="18"/>
        <v/>
      </c>
      <c r="BH48" s="40" t="str">
        <f t="shared" si="19"/>
        <v>16～17</v>
      </c>
      <c r="BI48" s="40" t="str">
        <f t="shared" si="20"/>
        <v>16～17</v>
      </c>
      <c r="BJ48" s="40" t="str">
        <f t="shared" si="21"/>
        <v>16～17</v>
      </c>
      <c r="BK48" s="40" t="str">
        <f t="shared" si="22"/>
        <v>16～17</v>
      </c>
      <c r="BL48" s="40" t="str">
        <f t="shared" si="23"/>
        <v>16～17</v>
      </c>
      <c r="BM48" s="40" t="str">
        <f t="shared" si="24"/>
        <v>16～17</v>
      </c>
    </row>
    <row r="49" spans="27:65" ht="18.95" customHeight="1" x14ac:dyDescent="0.15">
      <c r="AA49" s="9">
        <v>39</v>
      </c>
      <c r="AB49" s="26" t="str">
        <f>V14</f>
        <v>理科</v>
      </c>
      <c r="AC49" s="55"/>
      <c r="AD49" s="37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IF(AE49="","",VLOOKUP(AE49,目次!$A$5:$P$36,9))</f>
        <v/>
      </c>
      <c r="AL49" s="21" t="str">
        <f>IF(AF49="","",VLOOKUP(AF49,目次!$A$5:$P$36,4))</f>
        <v/>
      </c>
      <c r="AM49" s="21" t="str">
        <f>IF(AF49="","",VLOOKUP(AF49,目次!$A$5:$P$36,9))</f>
        <v/>
      </c>
      <c r="AN49" s="21" t="str">
        <f>IF(AG49="","",VLOOKUP(AG49,目次!$A$5:$P$36,5))</f>
        <v/>
      </c>
      <c r="AO49" s="21" t="str">
        <f>IF(AG49="","",VLOOKUP(AG49,目次!$A$5:$P$36,9))</f>
        <v/>
      </c>
      <c r="AP49" s="21" t="str">
        <f>IF(AH49="","",VLOOKUP(AH49,目次!$A$5:$P$36,6))</f>
        <v>16～17</v>
      </c>
      <c r="AQ49" s="21" t="str">
        <f>IF(AH49="","",VLOOKUP(AH49,目次!$A$5:$P$36,9))</f>
        <v>16～17</v>
      </c>
      <c r="AR49" s="21" t="str">
        <f>IF(AI49="","",VLOOKUP(AI49,目次!$A$5:$P$36,7))</f>
        <v/>
      </c>
      <c r="AS49" s="21" t="str">
        <f>IF(AI49="","",VLOOKUP(AI49,目次!$A$5:$P$36,9))</f>
        <v/>
      </c>
      <c r="AT49" s="40" t="str">
        <f t="shared" si="27"/>
        <v/>
      </c>
      <c r="AU49" s="40" t="str">
        <f t="shared" si="27"/>
        <v/>
      </c>
      <c r="AV49" s="40" t="str">
        <f t="shared" si="27"/>
        <v/>
      </c>
      <c r="AW49" s="40" t="str">
        <f t="shared" si="27"/>
        <v/>
      </c>
      <c r="AX49" s="40" t="str">
        <f t="shared" si="27"/>
        <v/>
      </c>
      <c r="AY49" s="40" t="str">
        <f t="shared" si="26"/>
        <v/>
      </c>
      <c r="AZ49" s="40" t="str">
        <f t="shared" si="26"/>
        <v>16～17</v>
      </c>
      <c r="BA49" s="40" t="str">
        <f t="shared" si="26"/>
        <v>16～17</v>
      </c>
      <c r="BB49" s="40" t="str">
        <f t="shared" si="26"/>
        <v>16～17</v>
      </c>
      <c r="BC49" s="40" t="str">
        <f t="shared" si="26"/>
        <v>16～17</v>
      </c>
      <c r="BD49" s="40" t="str">
        <f t="shared" si="15"/>
        <v>18～19</v>
      </c>
      <c r="BE49" s="40" t="str">
        <f t="shared" si="16"/>
        <v>18～19</v>
      </c>
      <c r="BF49" s="40" t="str">
        <f t="shared" si="17"/>
        <v/>
      </c>
      <c r="BG49" s="40" t="str">
        <f t="shared" si="18"/>
        <v/>
      </c>
      <c r="BH49" s="40" t="str">
        <f t="shared" si="19"/>
        <v/>
      </c>
      <c r="BI49" s="40" t="str">
        <f t="shared" si="20"/>
        <v/>
      </c>
      <c r="BJ49" s="40" t="str">
        <f t="shared" si="21"/>
        <v>16～17</v>
      </c>
      <c r="BK49" s="40" t="str">
        <f t="shared" si="22"/>
        <v>16～17</v>
      </c>
      <c r="BL49" s="40" t="str">
        <f t="shared" si="23"/>
        <v>16～17</v>
      </c>
      <c r="BM49" s="40" t="str">
        <f t="shared" si="24"/>
        <v>16～17</v>
      </c>
    </row>
    <row r="50" spans="27:65" ht="18.95" customHeight="1" x14ac:dyDescent="0.15">
      <c r="AA50" s="9">
        <v>40</v>
      </c>
      <c r="AB50" s="26" t="str">
        <f>V15</f>
        <v>英語</v>
      </c>
      <c r="AC50" s="55"/>
      <c r="AD50" s="37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IF(AE50="","",VLOOKUP(AE50,目次!$A$5:$P$36,9))</f>
        <v/>
      </c>
      <c r="AL50" s="21" t="str">
        <f>IF(AF50="","",VLOOKUP(AF50,目次!$A$5:$P$36,4))</f>
        <v/>
      </c>
      <c r="AM50" s="21" t="str">
        <f>IF(AF50="","",VLOOKUP(AF50,目次!$A$5:$P$36,9))</f>
        <v/>
      </c>
      <c r="AN50" s="21" t="str">
        <f>IF(AG50="","",VLOOKUP(AG50,目次!$A$5:$P$36,5))</f>
        <v/>
      </c>
      <c r="AO50" s="21" t="str">
        <f>IF(AG50="","",VLOOKUP(AG50,目次!$A$5:$P$36,9))</f>
        <v/>
      </c>
      <c r="AP50" s="21" t="str">
        <f>IF(AH50="","",VLOOKUP(AH50,目次!$A$5:$P$36,6))</f>
        <v/>
      </c>
      <c r="AQ50" s="21" t="str">
        <f>IF(AH50="","",VLOOKUP(AH50,目次!$A$5:$P$36,9))</f>
        <v/>
      </c>
      <c r="AR50" s="21" t="str">
        <f>IF(AI50="","",VLOOKUP(AI50,目次!$A$5:$P$36,7))</f>
        <v>16～17</v>
      </c>
      <c r="AS50" s="21" t="str">
        <f>IF(AI50="","",VLOOKUP(AI50,目次!$A$5:$P$36,9))</f>
        <v>16～17</v>
      </c>
      <c r="AT50" s="40" t="str">
        <f t="shared" si="27"/>
        <v>18～19</v>
      </c>
      <c r="AU50" s="40" t="str">
        <f t="shared" si="27"/>
        <v>18～19</v>
      </c>
      <c r="AV50" s="40" t="str">
        <f t="shared" si="27"/>
        <v/>
      </c>
      <c r="AW50" s="40" t="str">
        <f t="shared" si="27"/>
        <v/>
      </c>
      <c r="AX50" s="40" t="str">
        <f t="shared" si="27"/>
        <v/>
      </c>
      <c r="AY50" s="40" t="str">
        <f t="shared" si="26"/>
        <v/>
      </c>
      <c r="AZ50" s="40" t="str">
        <f t="shared" si="26"/>
        <v/>
      </c>
      <c r="BA50" s="40" t="str">
        <f t="shared" si="26"/>
        <v/>
      </c>
      <c r="BB50" s="40" t="str">
        <f t="shared" si="26"/>
        <v>16～17</v>
      </c>
      <c r="BC50" s="40" t="str">
        <f t="shared" si="26"/>
        <v>16～17</v>
      </c>
      <c r="BD50" s="40" t="str">
        <f t="shared" si="15"/>
        <v>18～19</v>
      </c>
      <c r="BE50" s="40" t="str">
        <f t="shared" si="16"/>
        <v>18～19</v>
      </c>
      <c r="BF50" s="40" t="str">
        <f t="shared" si="17"/>
        <v>20～22</v>
      </c>
      <c r="BG50" s="40" t="str">
        <f t="shared" si="18"/>
        <v>18～19</v>
      </c>
      <c r="BH50" s="40" t="str">
        <f t="shared" si="19"/>
        <v/>
      </c>
      <c r="BI50" s="40" t="str">
        <f t="shared" si="20"/>
        <v/>
      </c>
      <c r="BJ50" s="40" t="str">
        <f t="shared" si="21"/>
        <v/>
      </c>
      <c r="BK50" s="40" t="str">
        <f t="shared" si="22"/>
        <v/>
      </c>
      <c r="BL50" s="40" t="str">
        <f t="shared" si="23"/>
        <v>16～17</v>
      </c>
      <c r="BM50" s="40" t="str">
        <f t="shared" si="24"/>
        <v>16～17</v>
      </c>
    </row>
    <row r="51" spans="27:65" ht="18.95" customHeight="1" x14ac:dyDescent="0.15">
      <c r="AA51" s="9">
        <v>41</v>
      </c>
      <c r="AB51" s="26" t="str">
        <f>V11</f>
        <v>国語</v>
      </c>
      <c r="AC51" s="55"/>
      <c r="AD51" s="37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IF(AE51="","",VLOOKUP(AE51,目次!$A$5:$P$36,9))</f>
        <v>18～19</v>
      </c>
      <c r="AL51" s="21" t="str">
        <f>IF(AF51="","",VLOOKUP(AF51,目次!$A$5:$P$36,4))</f>
        <v/>
      </c>
      <c r="AM51" s="21" t="str">
        <f>IF(AF51="","",VLOOKUP(AF51,目次!$A$5:$P$36,9))</f>
        <v/>
      </c>
      <c r="AN51" s="21" t="str">
        <f>IF(AG51="","",VLOOKUP(AG51,目次!$A$5:$P$36,5))</f>
        <v/>
      </c>
      <c r="AO51" s="21" t="str">
        <f>IF(AG51="","",VLOOKUP(AG51,目次!$A$5:$P$36,9))</f>
        <v/>
      </c>
      <c r="AP51" s="21" t="str">
        <f>IF(AH51="","",VLOOKUP(AH51,目次!$A$5:$P$36,6))</f>
        <v/>
      </c>
      <c r="AQ51" s="21" t="str">
        <f>IF(AH51="","",VLOOKUP(AH51,目次!$A$5:$P$36,9))</f>
        <v/>
      </c>
      <c r="AR51" s="21" t="str">
        <f>IF(AI51="","",VLOOKUP(AI51,目次!$A$5:$P$36,7))</f>
        <v/>
      </c>
      <c r="AS51" s="21" t="str">
        <f>IF(AI51="","",VLOOKUP(AI51,目次!$A$5:$P$36,9))</f>
        <v/>
      </c>
      <c r="AT51" s="40" t="str">
        <f t="shared" si="27"/>
        <v>18～19</v>
      </c>
      <c r="AU51" s="40" t="str">
        <f t="shared" si="27"/>
        <v>18～19</v>
      </c>
      <c r="AV51" s="40" t="str">
        <f t="shared" si="27"/>
        <v>20～22</v>
      </c>
      <c r="AW51" s="40" t="str">
        <f t="shared" si="27"/>
        <v>18～19</v>
      </c>
      <c r="AX51" s="40" t="str">
        <f t="shared" si="27"/>
        <v/>
      </c>
      <c r="AY51" s="40" t="str">
        <f t="shared" si="26"/>
        <v/>
      </c>
      <c r="AZ51" s="40" t="str">
        <f t="shared" si="26"/>
        <v/>
      </c>
      <c r="BA51" s="40" t="str">
        <f t="shared" si="26"/>
        <v/>
      </c>
      <c r="BB51" s="40" t="str">
        <f t="shared" si="26"/>
        <v/>
      </c>
      <c r="BC51" s="40" t="str">
        <f t="shared" si="26"/>
        <v/>
      </c>
      <c r="BD51" s="40" t="str">
        <f t="shared" si="15"/>
        <v>18～19</v>
      </c>
      <c r="BE51" s="40" t="str">
        <f t="shared" si="16"/>
        <v>18～19</v>
      </c>
      <c r="BF51" s="40" t="str">
        <f t="shared" si="17"/>
        <v>20～22</v>
      </c>
      <c r="BG51" s="40" t="str">
        <f t="shared" si="18"/>
        <v>18～19</v>
      </c>
      <c r="BH51" s="40" t="str">
        <f t="shared" si="19"/>
        <v>18～19</v>
      </c>
      <c r="BI51" s="40" t="str">
        <f t="shared" si="20"/>
        <v>18～19</v>
      </c>
      <c r="BJ51" s="40" t="str">
        <f t="shared" si="21"/>
        <v/>
      </c>
      <c r="BK51" s="40" t="str">
        <f t="shared" si="22"/>
        <v/>
      </c>
      <c r="BL51" s="40" t="str">
        <f t="shared" si="23"/>
        <v/>
      </c>
      <c r="BM51" s="40" t="str">
        <f t="shared" si="24"/>
        <v/>
      </c>
    </row>
    <row r="52" spans="27:65" ht="18.95" customHeight="1" x14ac:dyDescent="0.15">
      <c r="AA52" s="9">
        <v>42</v>
      </c>
      <c r="AB52" s="26" t="str">
        <f>V12</f>
        <v>社会</v>
      </c>
      <c r="AC52" s="55"/>
      <c r="AD52" s="37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IF(AE52="","",VLOOKUP(AE52,目次!$A$5:$P$36,9))</f>
        <v/>
      </c>
      <c r="AL52" s="21" t="str">
        <f>IF(AF52="","",VLOOKUP(AF52,目次!$A$5:$P$36,4))</f>
        <v>20～22</v>
      </c>
      <c r="AM52" s="21" t="str">
        <f>IF(AF52="","",VLOOKUP(AF52,目次!$A$5:$P$36,9))</f>
        <v>18～19</v>
      </c>
      <c r="AN52" s="21" t="str">
        <f>IF(AG52="","",VLOOKUP(AG52,目次!$A$5:$P$36,5))</f>
        <v/>
      </c>
      <c r="AO52" s="21" t="str">
        <f>IF(AG52="","",VLOOKUP(AG52,目次!$A$5:$P$36,9))</f>
        <v/>
      </c>
      <c r="AP52" s="21" t="str">
        <f>IF(AH52="","",VLOOKUP(AH52,目次!$A$5:$P$36,6))</f>
        <v/>
      </c>
      <c r="AQ52" s="21" t="str">
        <f>IF(AH52="","",VLOOKUP(AH52,目次!$A$5:$P$36,9))</f>
        <v/>
      </c>
      <c r="AR52" s="21" t="str">
        <f>IF(AI52="","",VLOOKUP(AI52,目次!$A$5:$P$36,7))</f>
        <v/>
      </c>
      <c r="AS52" s="21" t="str">
        <f>IF(AI52="","",VLOOKUP(AI52,目次!$A$5:$P$36,9))</f>
        <v/>
      </c>
      <c r="AT52" s="40" t="str">
        <f t="shared" si="27"/>
        <v/>
      </c>
      <c r="AU52" s="40" t="str">
        <f t="shared" si="27"/>
        <v/>
      </c>
      <c r="AV52" s="40" t="str">
        <f t="shared" si="27"/>
        <v>20～22</v>
      </c>
      <c r="AW52" s="40" t="str">
        <f t="shared" si="27"/>
        <v>18～19</v>
      </c>
      <c r="AX52" s="40" t="str">
        <f t="shared" si="27"/>
        <v>18～19</v>
      </c>
      <c r="AY52" s="40" t="str">
        <f t="shared" si="26"/>
        <v>18～19</v>
      </c>
      <c r="AZ52" s="40" t="str">
        <f t="shared" si="26"/>
        <v/>
      </c>
      <c r="BA52" s="40" t="str">
        <f t="shared" si="26"/>
        <v/>
      </c>
      <c r="BB52" s="40" t="str">
        <f t="shared" si="26"/>
        <v/>
      </c>
      <c r="BC52" s="40" t="str">
        <f t="shared" si="26"/>
        <v/>
      </c>
      <c r="BD52" s="40" t="str">
        <f t="shared" si="15"/>
        <v/>
      </c>
      <c r="BE52" s="40" t="str">
        <f t="shared" si="16"/>
        <v/>
      </c>
      <c r="BF52" s="40" t="str">
        <f t="shared" si="17"/>
        <v>20～22</v>
      </c>
      <c r="BG52" s="40" t="str">
        <f t="shared" si="18"/>
        <v>18～19</v>
      </c>
      <c r="BH52" s="40" t="str">
        <f t="shared" si="19"/>
        <v>18～19</v>
      </c>
      <c r="BI52" s="40" t="str">
        <f t="shared" si="20"/>
        <v>18～19</v>
      </c>
      <c r="BJ52" s="40" t="str">
        <f t="shared" si="21"/>
        <v>18～19</v>
      </c>
      <c r="BK52" s="40" t="str">
        <f t="shared" si="22"/>
        <v>18～19</v>
      </c>
      <c r="BL52" s="40" t="str">
        <f t="shared" si="23"/>
        <v/>
      </c>
      <c r="BM52" s="40" t="str">
        <f t="shared" si="24"/>
        <v/>
      </c>
    </row>
    <row r="53" spans="27:65" ht="18.95" customHeight="1" x14ac:dyDescent="0.15">
      <c r="AA53" s="9">
        <v>43</v>
      </c>
      <c r="AB53" s="26" t="str">
        <f>V13</f>
        <v>数学</v>
      </c>
      <c r="AC53" s="55"/>
      <c r="AD53" s="37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IF(AE53="","",VLOOKUP(AE53,目次!$A$5:$P$36,9))</f>
        <v/>
      </c>
      <c r="AL53" s="21" t="str">
        <f>IF(AF53="","",VLOOKUP(AF53,目次!$A$5:$P$36,4))</f>
        <v/>
      </c>
      <c r="AM53" s="21" t="str">
        <f>IF(AF53="","",VLOOKUP(AF53,目次!$A$5:$P$36,9))</f>
        <v/>
      </c>
      <c r="AN53" s="21" t="str">
        <f>IF(AG53="","",VLOOKUP(AG53,目次!$A$5:$P$36,5))</f>
        <v>18～19</v>
      </c>
      <c r="AO53" s="21" t="str">
        <f>IF(AG53="","",VLOOKUP(AG53,目次!$A$5:$P$36,9))</f>
        <v>18～19</v>
      </c>
      <c r="AP53" s="21" t="str">
        <f>IF(AH53="","",VLOOKUP(AH53,目次!$A$5:$P$36,6))</f>
        <v/>
      </c>
      <c r="AQ53" s="21" t="str">
        <f>IF(AH53="","",VLOOKUP(AH53,目次!$A$5:$P$36,9))</f>
        <v/>
      </c>
      <c r="AR53" s="21" t="str">
        <f>IF(AI53="","",VLOOKUP(AI53,目次!$A$5:$P$36,7))</f>
        <v/>
      </c>
      <c r="AS53" s="21" t="str">
        <f>IF(AI53="","",VLOOKUP(AI53,目次!$A$5:$P$36,9))</f>
        <v/>
      </c>
      <c r="AT53" s="40" t="str">
        <f t="shared" si="27"/>
        <v/>
      </c>
      <c r="AU53" s="40" t="str">
        <f t="shared" si="27"/>
        <v/>
      </c>
      <c r="AV53" s="40" t="str">
        <f t="shared" si="27"/>
        <v/>
      </c>
      <c r="AW53" s="40" t="str">
        <f t="shared" si="27"/>
        <v/>
      </c>
      <c r="AX53" s="40" t="str">
        <f t="shared" si="27"/>
        <v>18～19</v>
      </c>
      <c r="AY53" s="40" t="str">
        <f t="shared" si="26"/>
        <v>18～19</v>
      </c>
      <c r="AZ53" s="40" t="str">
        <f t="shared" si="26"/>
        <v>18～19</v>
      </c>
      <c r="BA53" s="40" t="str">
        <f t="shared" si="26"/>
        <v>18～19</v>
      </c>
      <c r="BB53" s="40" t="str">
        <f t="shared" si="26"/>
        <v/>
      </c>
      <c r="BC53" s="40" t="str">
        <f t="shared" si="26"/>
        <v/>
      </c>
      <c r="BD53" s="40" t="str">
        <f t="shared" si="15"/>
        <v/>
      </c>
      <c r="BE53" s="40" t="str">
        <f t="shared" si="16"/>
        <v/>
      </c>
      <c r="BF53" s="40" t="str">
        <f t="shared" si="17"/>
        <v/>
      </c>
      <c r="BG53" s="40" t="str">
        <f t="shared" si="18"/>
        <v/>
      </c>
      <c r="BH53" s="40" t="str">
        <f t="shared" si="19"/>
        <v>18～19</v>
      </c>
      <c r="BI53" s="40" t="str">
        <f t="shared" si="20"/>
        <v>18～19</v>
      </c>
      <c r="BJ53" s="40" t="str">
        <f t="shared" si="21"/>
        <v>18～19</v>
      </c>
      <c r="BK53" s="40" t="str">
        <f t="shared" si="22"/>
        <v>18～19</v>
      </c>
      <c r="BL53" s="40" t="str">
        <f t="shared" si="23"/>
        <v>18～19</v>
      </c>
      <c r="BM53" s="40" t="str">
        <f t="shared" si="24"/>
        <v>18～19</v>
      </c>
    </row>
    <row r="54" spans="27:65" ht="18.95" customHeight="1" x14ac:dyDescent="0.15">
      <c r="AA54" s="9">
        <v>44</v>
      </c>
      <c r="AB54" s="26" t="str">
        <f>V14</f>
        <v>理科</v>
      </c>
      <c r="AC54" s="55"/>
      <c r="AD54" s="37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IF(AE54="","",VLOOKUP(AE54,目次!$A$5:$P$36,9))</f>
        <v/>
      </c>
      <c r="AL54" s="21" t="str">
        <f>IF(AF54="","",VLOOKUP(AF54,目次!$A$5:$P$36,4))</f>
        <v/>
      </c>
      <c r="AM54" s="21" t="str">
        <f>IF(AF54="","",VLOOKUP(AF54,目次!$A$5:$P$36,9))</f>
        <v/>
      </c>
      <c r="AN54" s="21" t="str">
        <f>IF(AG54="","",VLOOKUP(AG54,目次!$A$5:$P$36,5))</f>
        <v/>
      </c>
      <c r="AO54" s="21" t="str">
        <f>IF(AG54="","",VLOOKUP(AG54,目次!$A$5:$P$36,9))</f>
        <v/>
      </c>
      <c r="AP54" s="21" t="str">
        <f>IF(AH54="","",VLOOKUP(AH54,目次!$A$5:$P$36,6))</f>
        <v>18～19</v>
      </c>
      <c r="AQ54" s="21" t="str">
        <f>IF(AH54="","",VLOOKUP(AH54,目次!$A$5:$P$36,9))</f>
        <v>18～19</v>
      </c>
      <c r="AR54" s="21" t="str">
        <f>IF(AI54="","",VLOOKUP(AI54,目次!$A$5:$P$36,7))</f>
        <v/>
      </c>
      <c r="AS54" s="21" t="str">
        <f>IF(AI54="","",VLOOKUP(AI54,目次!$A$5:$P$36,9))</f>
        <v/>
      </c>
      <c r="AT54" s="40" t="str">
        <f t="shared" si="27"/>
        <v/>
      </c>
      <c r="AU54" s="40" t="str">
        <f t="shared" si="27"/>
        <v/>
      </c>
      <c r="AV54" s="40" t="str">
        <f t="shared" si="27"/>
        <v/>
      </c>
      <c r="AW54" s="40" t="str">
        <f t="shared" si="27"/>
        <v/>
      </c>
      <c r="AX54" s="40" t="str">
        <f t="shared" si="27"/>
        <v/>
      </c>
      <c r="AY54" s="40" t="str">
        <f t="shared" si="26"/>
        <v/>
      </c>
      <c r="AZ54" s="40" t="str">
        <f t="shared" si="26"/>
        <v>18～19</v>
      </c>
      <c r="BA54" s="40" t="str">
        <f t="shared" si="26"/>
        <v>18～19</v>
      </c>
      <c r="BB54" s="40" t="str">
        <f t="shared" si="26"/>
        <v>18～19</v>
      </c>
      <c r="BC54" s="40" t="str">
        <f t="shared" si="26"/>
        <v>18～19</v>
      </c>
      <c r="BD54" s="40" t="str">
        <f t="shared" si="15"/>
        <v>20～21</v>
      </c>
      <c r="BE54" s="40" t="str">
        <f t="shared" si="16"/>
        <v>20～21</v>
      </c>
      <c r="BF54" s="40" t="str">
        <f t="shared" si="17"/>
        <v/>
      </c>
      <c r="BG54" s="40" t="str">
        <f t="shared" si="18"/>
        <v/>
      </c>
      <c r="BH54" s="40" t="str">
        <f t="shared" si="19"/>
        <v/>
      </c>
      <c r="BI54" s="40" t="str">
        <f t="shared" si="20"/>
        <v/>
      </c>
      <c r="BJ54" s="40" t="str">
        <f t="shared" si="21"/>
        <v>18～19</v>
      </c>
      <c r="BK54" s="40" t="str">
        <f t="shared" si="22"/>
        <v>18～19</v>
      </c>
      <c r="BL54" s="40" t="str">
        <f t="shared" si="23"/>
        <v>18～19</v>
      </c>
      <c r="BM54" s="40" t="str">
        <f t="shared" si="24"/>
        <v>18～19</v>
      </c>
    </row>
    <row r="55" spans="27:65" ht="18.95" customHeight="1" x14ac:dyDescent="0.15">
      <c r="AA55" s="9">
        <v>45</v>
      </c>
      <c r="AB55" s="26" t="str">
        <f>V15</f>
        <v>英語</v>
      </c>
      <c r="AC55" s="55"/>
      <c r="AD55" s="37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IF(AE55="","",VLOOKUP(AE55,目次!$A$5:$P$36,9))</f>
        <v/>
      </c>
      <c r="AL55" s="21" t="str">
        <f>IF(AF55="","",VLOOKUP(AF55,目次!$A$5:$P$36,4))</f>
        <v/>
      </c>
      <c r="AM55" s="21" t="str">
        <f>IF(AF55="","",VLOOKUP(AF55,目次!$A$5:$P$36,9))</f>
        <v/>
      </c>
      <c r="AN55" s="21" t="str">
        <f>IF(AG55="","",VLOOKUP(AG55,目次!$A$5:$P$36,5))</f>
        <v/>
      </c>
      <c r="AO55" s="21" t="str">
        <f>IF(AG55="","",VLOOKUP(AG55,目次!$A$5:$P$36,9))</f>
        <v/>
      </c>
      <c r="AP55" s="21" t="str">
        <f>IF(AH55="","",VLOOKUP(AH55,目次!$A$5:$P$36,6))</f>
        <v/>
      </c>
      <c r="AQ55" s="21" t="str">
        <f>IF(AH55="","",VLOOKUP(AH55,目次!$A$5:$P$36,9))</f>
        <v/>
      </c>
      <c r="AR55" s="21" t="str">
        <f>IF(AI55="","",VLOOKUP(AI55,目次!$A$5:$P$36,7))</f>
        <v>18～19</v>
      </c>
      <c r="AS55" s="21" t="str">
        <f>IF(AI55="","",VLOOKUP(AI55,目次!$A$5:$P$36,9))</f>
        <v>18～19</v>
      </c>
      <c r="AT55" s="40" t="str">
        <f t="shared" si="27"/>
        <v>20～21</v>
      </c>
      <c r="AU55" s="40" t="str">
        <f t="shared" si="27"/>
        <v>20～21</v>
      </c>
      <c r="AV55" s="40" t="str">
        <f t="shared" si="27"/>
        <v/>
      </c>
      <c r="AW55" s="40" t="str">
        <f t="shared" si="27"/>
        <v/>
      </c>
      <c r="AX55" s="40" t="str">
        <f t="shared" si="27"/>
        <v/>
      </c>
      <c r="AY55" s="40" t="str">
        <f t="shared" si="26"/>
        <v/>
      </c>
      <c r="AZ55" s="40" t="str">
        <f t="shared" si="26"/>
        <v/>
      </c>
      <c r="BA55" s="40" t="str">
        <f t="shared" si="26"/>
        <v/>
      </c>
      <c r="BB55" s="40" t="str">
        <f t="shared" si="26"/>
        <v>18～19</v>
      </c>
      <c r="BC55" s="40" t="str">
        <f t="shared" si="26"/>
        <v>18～19</v>
      </c>
      <c r="BD55" s="40" t="str">
        <f t="shared" si="15"/>
        <v>20～21</v>
      </c>
      <c r="BE55" s="40" t="str">
        <f t="shared" si="16"/>
        <v>20～21</v>
      </c>
      <c r="BF55" s="40" t="str">
        <f t="shared" si="17"/>
        <v>24～25</v>
      </c>
      <c r="BG55" s="40" t="str">
        <f t="shared" si="18"/>
        <v>20～21</v>
      </c>
      <c r="BH55" s="40" t="str">
        <f t="shared" si="19"/>
        <v/>
      </c>
      <c r="BI55" s="40" t="str">
        <f t="shared" si="20"/>
        <v/>
      </c>
      <c r="BJ55" s="40" t="str">
        <f t="shared" si="21"/>
        <v/>
      </c>
      <c r="BK55" s="40" t="str">
        <f t="shared" si="22"/>
        <v/>
      </c>
      <c r="BL55" s="40" t="str">
        <f t="shared" si="23"/>
        <v>18～19</v>
      </c>
      <c r="BM55" s="40" t="str">
        <f t="shared" si="24"/>
        <v>18～19</v>
      </c>
    </row>
    <row r="56" spans="27:65" ht="18.95" customHeight="1" x14ac:dyDescent="0.15">
      <c r="AA56" s="9">
        <v>46</v>
      </c>
      <c r="AB56" s="26" t="str">
        <f>V11</f>
        <v>国語</v>
      </c>
      <c r="AC56" s="55"/>
      <c r="AD56" s="37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IF(AE56="","",VLOOKUP(AE56,目次!$A$5:$P$36,9))</f>
        <v>20～21</v>
      </c>
      <c r="AL56" s="21" t="str">
        <f>IF(AF56="","",VLOOKUP(AF56,目次!$A$5:$P$36,4))</f>
        <v/>
      </c>
      <c r="AM56" s="21" t="str">
        <f>IF(AF56="","",VLOOKUP(AF56,目次!$A$5:$P$36,9))</f>
        <v/>
      </c>
      <c r="AN56" s="21" t="str">
        <f>IF(AG56="","",VLOOKUP(AG56,目次!$A$5:$P$36,5))</f>
        <v/>
      </c>
      <c r="AO56" s="21" t="str">
        <f>IF(AG56="","",VLOOKUP(AG56,目次!$A$5:$P$36,9))</f>
        <v/>
      </c>
      <c r="AP56" s="21" t="str">
        <f>IF(AH56="","",VLOOKUP(AH56,目次!$A$5:$P$36,6))</f>
        <v/>
      </c>
      <c r="AQ56" s="21" t="str">
        <f>IF(AH56="","",VLOOKUP(AH56,目次!$A$5:$P$36,9))</f>
        <v/>
      </c>
      <c r="AR56" s="21" t="str">
        <f>IF(AI56="","",VLOOKUP(AI56,目次!$A$5:$P$36,7))</f>
        <v/>
      </c>
      <c r="AS56" s="21" t="str">
        <f>IF(AI56="","",VLOOKUP(AI56,目次!$A$5:$P$36,9))</f>
        <v/>
      </c>
      <c r="AT56" s="40" t="str">
        <f t="shared" si="27"/>
        <v>20～21</v>
      </c>
      <c r="AU56" s="40" t="str">
        <f t="shared" si="27"/>
        <v>20～21</v>
      </c>
      <c r="AV56" s="40" t="str">
        <f t="shared" si="27"/>
        <v>24～25</v>
      </c>
      <c r="AW56" s="40" t="str">
        <f t="shared" si="27"/>
        <v>20～21</v>
      </c>
      <c r="AX56" s="40" t="str">
        <f t="shared" si="27"/>
        <v/>
      </c>
      <c r="AY56" s="40" t="str">
        <f t="shared" si="26"/>
        <v/>
      </c>
      <c r="AZ56" s="40" t="str">
        <f t="shared" si="26"/>
        <v/>
      </c>
      <c r="BA56" s="40" t="str">
        <f t="shared" si="26"/>
        <v/>
      </c>
      <c r="BB56" s="40" t="str">
        <f t="shared" si="26"/>
        <v/>
      </c>
      <c r="BC56" s="40" t="str">
        <f t="shared" si="26"/>
        <v/>
      </c>
      <c r="BD56" s="40" t="str">
        <f t="shared" si="15"/>
        <v>20～21</v>
      </c>
      <c r="BE56" s="40" t="str">
        <f t="shared" si="16"/>
        <v>20～21</v>
      </c>
      <c r="BF56" s="40" t="str">
        <f t="shared" si="17"/>
        <v>24～25</v>
      </c>
      <c r="BG56" s="40" t="str">
        <f t="shared" si="18"/>
        <v>20～21</v>
      </c>
      <c r="BH56" s="40" t="str">
        <f t="shared" si="19"/>
        <v>20～21</v>
      </c>
      <c r="BI56" s="40" t="str">
        <f t="shared" si="20"/>
        <v>20～21</v>
      </c>
      <c r="BJ56" s="40" t="str">
        <f t="shared" si="21"/>
        <v/>
      </c>
      <c r="BK56" s="40" t="str">
        <f t="shared" si="22"/>
        <v/>
      </c>
      <c r="BL56" s="40" t="str">
        <f t="shared" si="23"/>
        <v/>
      </c>
      <c r="BM56" s="40" t="str">
        <f t="shared" si="24"/>
        <v/>
      </c>
    </row>
    <row r="57" spans="27:65" ht="18.95" customHeight="1" x14ac:dyDescent="0.15">
      <c r="AA57" s="9">
        <v>47</v>
      </c>
      <c r="AB57" s="26" t="str">
        <f>V12</f>
        <v>社会</v>
      </c>
      <c r="AC57" s="55"/>
      <c r="AD57" s="37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IF(AE57="","",VLOOKUP(AE57,目次!$A$5:$P$36,9))</f>
        <v/>
      </c>
      <c r="AL57" s="21" t="str">
        <f>IF(AF57="","",VLOOKUP(AF57,目次!$A$5:$P$36,4))</f>
        <v>24～25</v>
      </c>
      <c r="AM57" s="21" t="str">
        <f>IF(AF57="","",VLOOKUP(AF57,目次!$A$5:$P$36,9))</f>
        <v>20～21</v>
      </c>
      <c r="AN57" s="21" t="str">
        <f>IF(AG57="","",VLOOKUP(AG57,目次!$A$5:$P$36,5))</f>
        <v/>
      </c>
      <c r="AO57" s="21" t="str">
        <f>IF(AG57="","",VLOOKUP(AG57,目次!$A$5:$P$36,9))</f>
        <v/>
      </c>
      <c r="AP57" s="21" t="str">
        <f>IF(AH57="","",VLOOKUP(AH57,目次!$A$5:$P$36,6))</f>
        <v/>
      </c>
      <c r="AQ57" s="21" t="str">
        <f>IF(AH57="","",VLOOKUP(AH57,目次!$A$5:$P$36,9))</f>
        <v/>
      </c>
      <c r="AR57" s="21" t="str">
        <f>IF(AI57="","",VLOOKUP(AI57,目次!$A$5:$P$36,7))</f>
        <v/>
      </c>
      <c r="AS57" s="21" t="str">
        <f>IF(AI57="","",VLOOKUP(AI57,目次!$A$5:$P$36,9))</f>
        <v/>
      </c>
      <c r="AT57" s="40" t="str">
        <f t="shared" si="27"/>
        <v/>
      </c>
      <c r="AU57" s="40" t="str">
        <f t="shared" si="27"/>
        <v/>
      </c>
      <c r="AV57" s="40" t="str">
        <f t="shared" si="27"/>
        <v>24～25</v>
      </c>
      <c r="AW57" s="40" t="str">
        <f t="shared" si="27"/>
        <v>20～21</v>
      </c>
      <c r="AX57" s="40" t="str">
        <f t="shared" si="27"/>
        <v>20～21</v>
      </c>
      <c r="AY57" s="40" t="str">
        <f t="shared" si="26"/>
        <v>20～21</v>
      </c>
      <c r="AZ57" s="40" t="str">
        <f t="shared" si="26"/>
        <v/>
      </c>
      <c r="BA57" s="40" t="str">
        <f t="shared" si="26"/>
        <v/>
      </c>
      <c r="BB57" s="40" t="str">
        <f t="shared" si="26"/>
        <v/>
      </c>
      <c r="BC57" s="40" t="str">
        <f t="shared" si="26"/>
        <v/>
      </c>
      <c r="BD57" s="40" t="str">
        <f t="shared" si="15"/>
        <v/>
      </c>
      <c r="BE57" s="40" t="str">
        <f t="shared" si="16"/>
        <v/>
      </c>
      <c r="BF57" s="40" t="str">
        <f t="shared" si="17"/>
        <v>24～25</v>
      </c>
      <c r="BG57" s="40" t="str">
        <f t="shared" si="18"/>
        <v>20～21</v>
      </c>
      <c r="BH57" s="40" t="str">
        <f t="shared" si="19"/>
        <v>20～21</v>
      </c>
      <c r="BI57" s="40" t="str">
        <f t="shared" si="20"/>
        <v>20～21</v>
      </c>
      <c r="BJ57" s="40" t="str">
        <f t="shared" si="21"/>
        <v>20～21</v>
      </c>
      <c r="BK57" s="40" t="str">
        <f t="shared" si="22"/>
        <v>20～21</v>
      </c>
      <c r="BL57" s="40" t="str">
        <f t="shared" si="23"/>
        <v/>
      </c>
      <c r="BM57" s="40" t="str">
        <f t="shared" si="24"/>
        <v/>
      </c>
    </row>
    <row r="58" spans="27:65" ht="18.95" customHeight="1" x14ac:dyDescent="0.15">
      <c r="AA58" s="9">
        <v>48</v>
      </c>
      <c r="AB58" s="26" t="str">
        <f>V13</f>
        <v>数学</v>
      </c>
      <c r="AC58" s="55"/>
      <c r="AD58" s="37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IF(AE58="","",VLOOKUP(AE58,目次!$A$5:$P$36,9))</f>
        <v/>
      </c>
      <c r="AL58" s="21" t="str">
        <f>IF(AF58="","",VLOOKUP(AF58,目次!$A$5:$P$36,4))</f>
        <v/>
      </c>
      <c r="AM58" s="21" t="str">
        <f>IF(AF58="","",VLOOKUP(AF58,目次!$A$5:$P$36,9))</f>
        <v/>
      </c>
      <c r="AN58" s="21" t="str">
        <f>IF(AG58="","",VLOOKUP(AG58,目次!$A$5:$P$36,5))</f>
        <v>20～21</v>
      </c>
      <c r="AO58" s="21" t="str">
        <f>IF(AG58="","",VLOOKUP(AG58,目次!$A$5:$P$36,9))</f>
        <v>20～21</v>
      </c>
      <c r="AP58" s="21" t="str">
        <f>IF(AH58="","",VLOOKUP(AH58,目次!$A$5:$P$36,6))</f>
        <v/>
      </c>
      <c r="AQ58" s="21" t="str">
        <f>IF(AH58="","",VLOOKUP(AH58,目次!$A$5:$P$36,9))</f>
        <v/>
      </c>
      <c r="AR58" s="21" t="str">
        <f>IF(AI58="","",VLOOKUP(AI58,目次!$A$5:$P$36,7))</f>
        <v/>
      </c>
      <c r="AS58" s="21" t="str">
        <f>IF(AI58="","",VLOOKUP(AI58,目次!$A$5:$P$36,9))</f>
        <v/>
      </c>
      <c r="AT58" s="40" t="str">
        <f t="shared" si="27"/>
        <v/>
      </c>
      <c r="AU58" s="40" t="str">
        <f t="shared" si="27"/>
        <v/>
      </c>
      <c r="AV58" s="40" t="str">
        <f t="shared" si="27"/>
        <v/>
      </c>
      <c r="AW58" s="40" t="str">
        <f t="shared" si="27"/>
        <v/>
      </c>
      <c r="AX58" s="40" t="str">
        <f t="shared" si="27"/>
        <v>20～21</v>
      </c>
      <c r="AY58" s="40" t="str">
        <f t="shared" si="26"/>
        <v>20～21</v>
      </c>
      <c r="AZ58" s="40" t="str">
        <f t="shared" si="26"/>
        <v>20～21</v>
      </c>
      <c r="BA58" s="40" t="str">
        <f t="shared" si="26"/>
        <v>20～21</v>
      </c>
      <c r="BB58" s="40" t="str">
        <f t="shared" si="26"/>
        <v/>
      </c>
      <c r="BC58" s="40" t="str">
        <f t="shared" si="26"/>
        <v/>
      </c>
      <c r="BD58" s="40" t="str">
        <f t="shared" si="15"/>
        <v/>
      </c>
      <c r="BE58" s="40" t="str">
        <f t="shared" si="16"/>
        <v/>
      </c>
      <c r="BF58" s="40" t="str">
        <f t="shared" si="17"/>
        <v/>
      </c>
      <c r="BG58" s="40" t="str">
        <f t="shared" si="18"/>
        <v/>
      </c>
      <c r="BH58" s="40" t="str">
        <f t="shared" si="19"/>
        <v>20～21</v>
      </c>
      <c r="BI58" s="40" t="str">
        <f t="shared" si="20"/>
        <v>20～21</v>
      </c>
      <c r="BJ58" s="40" t="str">
        <f t="shared" si="21"/>
        <v>20～21</v>
      </c>
      <c r="BK58" s="40" t="str">
        <f t="shared" si="22"/>
        <v>20～21</v>
      </c>
      <c r="BL58" s="40" t="str">
        <f t="shared" si="23"/>
        <v>20～21</v>
      </c>
      <c r="BM58" s="40" t="str">
        <f t="shared" si="24"/>
        <v>20～21</v>
      </c>
    </row>
    <row r="59" spans="27:65" ht="18.95" customHeight="1" x14ac:dyDescent="0.15">
      <c r="AA59" s="9">
        <v>49</v>
      </c>
      <c r="AB59" s="26" t="str">
        <f>V14</f>
        <v>理科</v>
      </c>
      <c r="AC59" s="55"/>
      <c r="AD59" s="37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IF(AE59="","",VLOOKUP(AE59,目次!$A$5:$P$36,9))</f>
        <v/>
      </c>
      <c r="AL59" s="21" t="str">
        <f>IF(AF59="","",VLOOKUP(AF59,目次!$A$5:$P$36,4))</f>
        <v/>
      </c>
      <c r="AM59" s="21" t="str">
        <f>IF(AF59="","",VLOOKUP(AF59,目次!$A$5:$P$36,9))</f>
        <v/>
      </c>
      <c r="AN59" s="21" t="str">
        <f>IF(AG59="","",VLOOKUP(AG59,目次!$A$5:$P$36,5))</f>
        <v/>
      </c>
      <c r="AO59" s="21" t="str">
        <f>IF(AG59="","",VLOOKUP(AG59,目次!$A$5:$P$36,9))</f>
        <v/>
      </c>
      <c r="AP59" s="21" t="str">
        <f>IF(AH59="","",VLOOKUP(AH59,目次!$A$5:$P$36,6))</f>
        <v>20～21</v>
      </c>
      <c r="AQ59" s="21" t="str">
        <f>IF(AH59="","",VLOOKUP(AH59,目次!$A$5:$P$36,9))</f>
        <v>20～21</v>
      </c>
      <c r="AR59" s="21" t="str">
        <f>IF(AI59="","",VLOOKUP(AI59,目次!$A$5:$P$36,7))</f>
        <v/>
      </c>
      <c r="AS59" s="21" t="str">
        <f>IF(AI59="","",VLOOKUP(AI59,目次!$A$5:$P$36,9))</f>
        <v/>
      </c>
      <c r="AT59" s="40" t="str">
        <f t="shared" si="27"/>
        <v/>
      </c>
      <c r="AU59" s="40" t="str">
        <f t="shared" si="27"/>
        <v/>
      </c>
      <c r="AV59" s="40" t="str">
        <f t="shared" si="27"/>
        <v/>
      </c>
      <c r="AW59" s="40" t="str">
        <f t="shared" si="27"/>
        <v/>
      </c>
      <c r="AX59" s="40" t="str">
        <f t="shared" si="27"/>
        <v/>
      </c>
      <c r="AY59" s="40" t="str">
        <f t="shared" si="26"/>
        <v/>
      </c>
      <c r="AZ59" s="40" t="str">
        <f t="shared" si="26"/>
        <v>20～21</v>
      </c>
      <c r="BA59" s="40" t="str">
        <f t="shared" si="26"/>
        <v>20～21</v>
      </c>
      <c r="BB59" s="40" t="str">
        <f t="shared" si="26"/>
        <v>20～21</v>
      </c>
      <c r="BC59" s="40" t="str">
        <f t="shared" si="26"/>
        <v>20～21</v>
      </c>
      <c r="BD59" s="40" t="str">
        <f t="shared" si="15"/>
        <v>22～23</v>
      </c>
      <c r="BE59" s="40" t="str">
        <f t="shared" si="16"/>
        <v>22～23</v>
      </c>
      <c r="BF59" s="40" t="str">
        <f t="shared" si="17"/>
        <v/>
      </c>
      <c r="BG59" s="40" t="str">
        <f t="shared" si="18"/>
        <v/>
      </c>
      <c r="BH59" s="40" t="str">
        <f t="shared" si="19"/>
        <v/>
      </c>
      <c r="BI59" s="40" t="str">
        <f t="shared" si="20"/>
        <v/>
      </c>
      <c r="BJ59" s="40" t="str">
        <f t="shared" si="21"/>
        <v>20～21</v>
      </c>
      <c r="BK59" s="40" t="str">
        <f t="shared" si="22"/>
        <v>20～21</v>
      </c>
      <c r="BL59" s="40" t="str">
        <f t="shared" si="23"/>
        <v>20～21</v>
      </c>
      <c r="BM59" s="40" t="str">
        <f t="shared" si="24"/>
        <v>20～21</v>
      </c>
    </row>
    <row r="60" spans="27:65" ht="18.95" customHeight="1" x14ac:dyDescent="0.15">
      <c r="AA60" s="9">
        <v>50</v>
      </c>
      <c r="AB60" s="26" t="str">
        <f>V15</f>
        <v>英語</v>
      </c>
      <c r="AC60" s="55"/>
      <c r="AD60" s="37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IF(AE60="","",VLOOKUP(AE60,目次!$A$5:$P$36,9))</f>
        <v/>
      </c>
      <c r="AL60" s="21" t="str">
        <f>IF(AF60="","",VLOOKUP(AF60,目次!$A$5:$P$36,4))</f>
        <v/>
      </c>
      <c r="AM60" s="21" t="str">
        <f>IF(AF60="","",VLOOKUP(AF60,目次!$A$5:$P$36,9))</f>
        <v/>
      </c>
      <c r="AN60" s="21" t="str">
        <f>IF(AG60="","",VLOOKUP(AG60,目次!$A$5:$P$36,5))</f>
        <v/>
      </c>
      <c r="AO60" s="21" t="str">
        <f>IF(AG60="","",VLOOKUP(AG60,目次!$A$5:$P$36,9))</f>
        <v/>
      </c>
      <c r="AP60" s="21" t="str">
        <f>IF(AH60="","",VLOOKUP(AH60,目次!$A$5:$P$36,6))</f>
        <v/>
      </c>
      <c r="AQ60" s="21" t="str">
        <f>IF(AH60="","",VLOOKUP(AH60,目次!$A$5:$P$36,9))</f>
        <v/>
      </c>
      <c r="AR60" s="21" t="str">
        <f>IF(AI60="","",VLOOKUP(AI60,目次!$A$5:$P$36,7))</f>
        <v>20～21</v>
      </c>
      <c r="AS60" s="21" t="str">
        <f>IF(AI60="","",VLOOKUP(AI60,目次!$A$5:$P$36,9))</f>
        <v>20～21</v>
      </c>
      <c r="AT60" s="40" t="str">
        <f t="shared" si="27"/>
        <v>22～23</v>
      </c>
      <c r="AU60" s="40" t="str">
        <f t="shared" si="27"/>
        <v>22～23</v>
      </c>
      <c r="AV60" s="40" t="str">
        <f t="shared" si="27"/>
        <v/>
      </c>
      <c r="AW60" s="40" t="str">
        <f t="shared" si="27"/>
        <v/>
      </c>
      <c r="AX60" s="40" t="str">
        <f t="shared" si="27"/>
        <v/>
      </c>
      <c r="AY60" s="40" t="str">
        <f t="shared" si="26"/>
        <v/>
      </c>
      <c r="AZ60" s="40" t="str">
        <f t="shared" si="26"/>
        <v/>
      </c>
      <c r="BA60" s="40" t="str">
        <f t="shared" si="26"/>
        <v/>
      </c>
      <c r="BB60" s="40" t="str">
        <f t="shared" si="26"/>
        <v>20～21</v>
      </c>
      <c r="BC60" s="40" t="str">
        <f t="shared" si="26"/>
        <v>20～21</v>
      </c>
      <c r="BD60" s="40" t="str">
        <f t="shared" si="15"/>
        <v>22～23</v>
      </c>
      <c r="BE60" s="40" t="str">
        <f t="shared" si="16"/>
        <v>22～23</v>
      </c>
      <c r="BF60" s="40" t="str">
        <f t="shared" si="17"/>
        <v>26～27</v>
      </c>
      <c r="BG60" s="40" t="str">
        <f t="shared" si="18"/>
        <v>22～23</v>
      </c>
      <c r="BH60" s="40" t="str">
        <f t="shared" si="19"/>
        <v/>
      </c>
      <c r="BI60" s="40" t="str">
        <f t="shared" si="20"/>
        <v/>
      </c>
      <c r="BJ60" s="40" t="str">
        <f t="shared" si="21"/>
        <v/>
      </c>
      <c r="BK60" s="40" t="str">
        <f t="shared" si="22"/>
        <v/>
      </c>
      <c r="BL60" s="40" t="str">
        <f t="shared" si="23"/>
        <v>20～21</v>
      </c>
      <c r="BM60" s="40" t="str">
        <f t="shared" si="24"/>
        <v>20～21</v>
      </c>
    </row>
    <row r="61" spans="27:65" ht="18.95" customHeight="1" x14ac:dyDescent="0.15">
      <c r="AA61" s="9">
        <v>51</v>
      </c>
      <c r="AB61" s="26" t="str">
        <f>V11</f>
        <v>国語</v>
      </c>
      <c r="AC61" s="55"/>
      <c r="AD61" s="37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IF(AE61="","",VLOOKUP(AE61,目次!$A$5:$P$36,9))</f>
        <v>22～23</v>
      </c>
      <c r="AL61" s="21" t="str">
        <f>IF(AF61="","",VLOOKUP(AF61,目次!$A$5:$P$36,4))</f>
        <v/>
      </c>
      <c r="AM61" s="21" t="str">
        <f>IF(AF61="","",VLOOKUP(AF61,目次!$A$5:$P$36,9))</f>
        <v/>
      </c>
      <c r="AN61" s="21" t="str">
        <f>IF(AG61="","",VLOOKUP(AG61,目次!$A$5:$P$36,5))</f>
        <v/>
      </c>
      <c r="AO61" s="21" t="str">
        <f>IF(AG61="","",VLOOKUP(AG61,目次!$A$5:$P$36,9))</f>
        <v/>
      </c>
      <c r="AP61" s="21" t="str">
        <f>IF(AH61="","",VLOOKUP(AH61,目次!$A$5:$P$36,6))</f>
        <v/>
      </c>
      <c r="AQ61" s="21" t="str">
        <f>IF(AH61="","",VLOOKUP(AH61,目次!$A$5:$P$36,9))</f>
        <v/>
      </c>
      <c r="AR61" s="21" t="str">
        <f>IF(AI61="","",VLOOKUP(AI61,目次!$A$5:$P$36,7))</f>
        <v/>
      </c>
      <c r="AS61" s="21" t="str">
        <f>IF(AI61="","",VLOOKUP(AI61,目次!$A$5:$P$36,9))</f>
        <v/>
      </c>
      <c r="AT61" s="40" t="str">
        <f t="shared" si="27"/>
        <v>22～23</v>
      </c>
      <c r="AU61" s="40" t="str">
        <f t="shared" si="27"/>
        <v>22～23</v>
      </c>
      <c r="AV61" s="40" t="str">
        <f t="shared" si="27"/>
        <v>26～27</v>
      </c>
      <c r="AW61" s="40" t="str">
        <f t="shared" si="27"/>
        <v>22～23</v>
      </c>
      <c r="AX61" s="40" t="str">
        <f t="shared" si="27"/>
        <v/>
      </c>
      <c r="AY61" s="40" t="str">
        <f t="shared" si="26"/>
        <v/>
      </c>
      <c r="AZ61" s="40" t="str">
        <f t="shared" si="26"/>
        <v/>
      </c>
      <c r="BA61" s="40" t="str">
        <f t="shared" si="26"/>
        <v/>
      </c>
      <c r="BB61" s="40" t="str">
        <f t="shared" si="26"/>
        <v/>
      </c>
      <c r="BC61" s="40" t="str">
        <f t="shared" si="26"/>
        <v/>
      </c>
      <c r="BD61" s="40" t="str">
        <f t="shared" si="15"/>
        <v>22～23</v>
      </c>
      <c r="BE61" s="40" t="str">
        <f t="shared" si="16"/>
        <v>22～23</v>
      </c>
      <c r="BF61" s="40" t="str">
        <f t="shared" si="17"/>
        <v>26～27</v>
      </c>
      <c r="BG61" s="40" t="str">
        <f t="shared" si="18"/>
        <v>22～23</v>
      </c>
      <c r="BH61" s="40" t="str">
        <f t="shared" si="19"/>
        <v>22～23</v>
      </c>
      <c r="BI61" s="40" t="str">
        <f t="shared" si="20"/>
        <v>22～23</v>
      </c>
      <c r="BJ61" s="40" t="str">
        <f t="shared" si="21"/>
        <v/>
      </c>
      <c r="BK61" s="40" t="str">
        <f t="shared" si="22"/>
        <v/>
      </c>
      <c r="BL61" s="40" t="str">
        <f t="shared" si="23"/>
        <v/>
      </c>
      <c r="BM61" s="40" t="str">
        <f t="shared" si="24"/>
        <v/>
      </c>
    </row>
    <row r="62" spans="27:65" ht="18.95" customHeight="1" x14ac:dyDescent="0.15">
      <c r="AA62" s="9">
        <v>52</v>
      </c>
      <c r="AB62" s="26" t="str">
        <f>V12</f>
        <v>社会</v>
      </c>
      <c r="AC62" s="55"/>
      <c r="AD62" s="37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IF(AE62="","",VLOOKUP(AE62,目次!$A$5:$P$36,9))</f>
        <v/>
      </c>
      <c r="AL62" s="21" t="str">
        <f>IF(AF62="","",VLOOKUP(AF62,目次!$A$5:$P$36,4))</f>
        <v>26～27</v>
      </c>
      <c r="AM62" s="21" t="str">
        <f>IF(AF62="","",VLOOKUP(AF62,目次!$A$5:$P$36,9))</f>
        <v>22～23</v>
      </c>
      <c r="AN62" s="21" t="str">
        <f>IF(AG62="","",VLOOKUP(AG62,目次!$A$5:$P$36,5))</f>
        <v/>
      </c>
      <c r="AO62" s="21" t="str">
        <f>IF(AG62="","",VLOOKUP(AG62,目次!$A$5:$P$36,9))</f>
        <v/>
      </c>
      <c r="AP62" s="21" t="str">
        <f>IF(AH62="","",VLOOKUP(AH62,目次!$A$5:$P$36,6))</f>
        <v/>
      </c>
      <c r="AQ62" s="21" t="str">
        <f>IF(AH62="","",VLOOKUP(AH62,目次!$A$5:$P$36,9))</f>
        <v/>
      </c>
      <c r="AR62" s="21" t="str">
        <f>IF(AI62="","",VLOOKUP(AI62,目次!$A$5:$P$36,7))</f>
        <v/>
      </c>
      <c r="AS62" s="21" t="str">
        <f>IF(AI62="","",VLOOKUP(AI62,目次!$A$5:$P$36,9))</f>
        <v/>
      </c>
      <c r="AT62" s="40" t="str">
        <f t="shared" si="27"/>
        <v/>
      </c>
      <c r="AU62" s="40" t="str">
        <f t="shared" si="27"/>
        <v/>
      </c>
      <c r="AV62" s="40" t="str">
        <f t="shared" si="27"/>
        <v>26～27</v>
      </c>
      <c r="AW62" s="40" t="str">
        <f t="shared" si="27"/>
        <v>22～23</v>
      </c>
      <c r="AX62" s="40" t="str">
        <f t="shared" si="27"/>
        <v>22～23</v>
      </c>
      <c r="AY62" s="40" t="str">
        <f t="shared" si="26"/>
        <v>22～23</v>
      </c>
      <c r="AZ62" s="40" t="str">
        <f t="shared" si="26"/>
        <v/>
      </c>
      <c r="BA62" s="40" t="str">
        <f t="shared" si="26"/>
        <v/>
      </c>
      <c r="BB62" s="40" t="str">
        <f t="shared" si="26"/>
        <v/>
      </c>
      <c r="BC62" s="40" t="str">
        <f t="shared" si="26"/>
        <v/>
      </c>
      <c r="BD62" s="40" t="str">
        <f t="shared" si="15"/>
        <v/>
      </c>
      <c r="BE62" s="40" t="str">
        <f t="shared" si="16"/>
        <v/>
      </c>
      <c r="BF62" s="40" t="str">
        <f t="shared" si="17"/>
        <v>26～27</v>
      </c>
      <c r="BG62" s="40" t="str">
        <f t="shared" si="18"/>
        <v>22～23</v>
      </c>
      <c r="BH62" s="40" t="str">
        <f t="shared" si="19"/>
        <v>22～23</v>
      </c>
      <c r="BI62" s="40" t="str">
        <f t="shared" si="20"/>
        <v>22～23</v>
      </c>
      <c r="BJ62" s="40" t="str">
        <f t="shared" si="21"/>
        <v>22～23</v>
      </c>
      <c r="BK62" s="40" t="str">
        <f t="shared" si="22"/>
        <v>22～23</v>
      </c>
      <c r="BL62" s="40" t="str">
        <f t="shared" si="23"/>
        <v/>
      </c>
      <c r="BM62" s="40" t="str">
        <f t="shared" si="24"/>
        <v/>
      </c>
    </row>
    <row r="63" spans="27:65" ht="18.95" customHeight="1" x14ac:dyDescent="0.15">
      <c r="AA63" s="9">
        <v>53</v>
      </c>
      <c r="AB63" s="26" t="str">
        <f>V13</f>
        <v>数学</v>
      </c>
      <c r="AC63" s="55"/>
      <c r="AD63" s="37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IF(AE63="","",VLOOKUP(AE63,目次!$A$5:$P$36,9))</f>
        <v/>
      </c>
      <c r="AL63" s="21" t="str">
        <f>IF(AF63="","",VLOOKUP(AF63,目次!$A$5:$P$36,4))</f>
        <v/>
      </c>
      <c r="AM63" s="21" t="str">
        <f>IF(AF63="","",VLOOKUP(AF63,目次!$A$5:$P$36,9))</f>
        <v/>
      </c>
      <c r="AN63" s="21" t="str">
        <f>IF(AG63="","",VLOOKUP(AG63,目次!$A$5:$P$36,5))</f>
        <v>22～23</v>
      </c>
      <c r="AO63" s="21" t="str">
        <f>IF(AG63="","",VLOOKUP(AG63,目次!$A$5:$P$36,9))</f>
        <v>22～23</v>
      </c>
      <c r="AP63" s="21" t="str">
        <f>IF(AH63="","",VLOOKUP(AH63,目次!$A$5:$P$36,6))</f>
        <v/>
      </c>
      <c r="AQ63" s="21" t="str">
        <f>IF(AH63="","",VLOOKUP(AH63,目次!$A$5:$P$36,9))</f>
        <v/>
      </c>
      <c r="AR63" s="21" t="str">
        <f>IF(AI63="","",VLOOKUP(AI63,目次!$A$5:$P$36,7))</f>
        <v/>
      </c>
      <c r="AS63" s="21" t="str">
        <f>IF(AI63="","",VLOOKUP(AI63,目次!$A$5:$P$36,9))</f>
        <v/>
      </c>
      <c r="AT63" s="40" t="str">
        <f t="shared" si="27"/>
        <v/>
      </c>
      <c r="AU63" s="40" t="str">
        <f t="shared" si="27"/>
        <v/>
      </c>
      <c r="AV63" s="40" t="str">
        <f t="shared" si="27"/>
        <v/>
      </c>
      <c r="AW63" s="40" t="str">
        <f t="shared" si="27"/>
        <v/>
      </c>
      <c r="AX63" s="40" t="str">
        <f t="shared" si="27"/>
        <v>22～23</v>
      </c>
      <c r="AY63" s="40" t="str">
        <f t="shared" si="26"/>
        <v>22～23</v>
      </c>
      <c r="AZ63" s="40" t="str">
        <f t="shared" si="26"/>
        <v>22～23</v>
      </c>
      <c r="BA63" s="40" t="str">
        <f t="shared" si="26"/>
        <v>22～23</v>
      </c>
      <c r="BB63" s="40" t="str">
        <f t="shared" si="26"/>
        <v/>
      </c>
      <c r="BC63" s="40" t="str">
        <f t="shared" si="26"/>
        <v/>
      </c>
      <c r="BD63" s="40" t="str">
        <f t="shared" si="15"/>
        <v/>
      </c>
      <c r="BE63" s="40" t="str">
        <f t="shared" si="16"/>
        <v/>
      </c>
      <c r="BF63" s="40" t="str">
        <f t="shared" si="17"/>
        <v/>
      </c>
      <c r="BG63" s="40" t="str">
        <f t="shared" si="18"/>
        <v/>
      </c>
      <c r="BH63" s="40" t="str">
        <f t="shared" si="19"/>
        <v>22～23</v>
      </c>
      <c r="BI63" s="40" t="str">
        <f t="shared" si="20"/>
        <v>22～23</v>
      </c>
      <c r="BJ63" s="40" t="str">
        <f t="shared" si="21"/>
        <v>22～23</v>
      </c>
      <c r="BK63" s="40" t="str">
        <f t="shared" si="22"/>
        <v>22～23</v>
      </c>
      <c r="BL63" s="40" t="str">
        <f t="shared" si="23"/>
        <v>22～23</v>
      </c>
      <c r="BM63" s="40" t="str">
        <f t="shared" si="24"/>
        <v>22～23</v>
      </c>
    </row>
    <row r="64" spans="27:65" ht="18.95" customHeight="1" x14ac:dyDescent="0.15">
      <c r="AA64" s="9">
        <v>54</v>
      </c>
      <c r="AB64" s="26" t="str">
        <f>V14</f>
        <v>理科</v>
      </c>
      <c r="AC64" s="55"/>
      <c r="AD64" s="37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IF(AE64="","",VLOOKUP(AE64,目次!$A$5:$P$36,9))</f>
        <v/>
      </c>
      <c r="AL64" s="21" t="str">
        <f>IF(AF64="","",VLOOKUP(AF64,目次!$A$5:$P$36,4))</f>
        <v/>
      </c>
      <c r="AM64" s="21" t="str">
        <f>IF(AF64="","",VLOOKUP(AF64,目次!$A$5:$P$36,9))</f>
        <v/>
      </c>
      <c r="AN64" s="21" t="str">
        <f>IF(AG64="","",VLOOKUP(AG64,目次!$A$5:$P$36,5))</f>
        <v/>
      </c>
      <c r="AO64" s="21" t="str">
        <f>IF(AG64="","",VLOOKUP(AG64,目次!$A$5:$P$36,9))</f>
        <v/>
      </c>
      <c r="AP64" s="21" t="str">
        <f>IF(AH64="","",VLOOKUP(AH64,目次!$A$5:$P$36,6))</f>
        <v>22～23</v>
      </c>
      <c r="AQ64" s="21" t="str">
        <f>IF(AH64="","",VLOOKUP(AH64,目次!$A$5:$P$36,9))</f>
        <v>22～23</v>
      </c>
      <c r="AR64" s="21" t="str">
        <f>IF(AI64="","",VLOOKUP(AI64,目次!$A$5:$P$36,7))</f>
        <v/>
      </c>
      <c r="AS64" s="21" t="str">
        <f>IF(AI64="","",VLOOKUP(AI64,目次!$A$5:$P$36,9))</f>
        <v/>
      </c>
      <c r="AT64" s="40" t="str">
        <f t="shared" si="27"/>
        <v/>
      </c>
      <c r="AU64" s="40" t="str">
        <f t="shared" si="27"/>
        <v/>
      </c>
      <c r="AV64" s="40" t="str">
        <f t="shared" si="27"/>
        <v/>
      </c>
      <c r="AW64" s="40" t="str">
        <f t="shared" si="27"/>
        <v/>
      </c>
      <c r="AX64" s="40" t="str">
        <f t="shared" si="27"/>
        <v/>
      </c>
      <c r="AY64" s="40" t="str">
        <f t="shared" si="26"/>
        <v/>
      </c>
      <c r="AZ64" s="40" t="str">
        <f t="shared" si="26"/>
        <v>22～23</v>
      </c>
      <c r="BA64" s="40" t="str">
        <f t="shared" si="26"/>
        <v>22～23</v>
      </c>
      <c r="BB64" s="40" t="str">
        <f t="shared" si="26"/>
        <v>22～23</v>
      </c>
      <c r="BC64" s="40" t="str">
        <f t="shared" si="26"/>
        <v>22～23</v>
      </c>
      <c r="BD64" s="40" t="str">
        <f t="shared" si="15"/>
        <v>24～25</v>
      </c>
      <c r="BE64" s="40" t="str">
        <f t="shared" si="16"/>
        <v>24～25</v>
      </c>
      <c r="BF64" s="40" t="str">
        <f t="shared" si="17"/>
        <v/>
      </c>
      <c r="BG64" s="40" t="str">
        <f t="shared" si="18"/>
        <v/>
      </c>
      <c r="BH64" s="40" t="str">
        <f t="shared" si="19"/>
        <v/>
      </c>
      <c r="BI64" s="40" t="str">
        <f t="shared" si="20"/>
        <v/>
      </c>
      <c r="BJ64" s="40" t="str">
        <f t="shared" si="21"/>
        <v>22～23</v>
      </c>
      <c r="BK64" s="40" t="str">
        <f t="shared" si="22"/>
        <v>22～23</v>
      </c>
      <c r="BL64" s="40" t="str">
        <f t="shared" si="23"/>
        <v>22～23</v>
      </c>
      <c r="BM64" s="40" t="str">
        <f t="shared" si="24"/>
        <v>22～23</v>
      </c>
    </row>
    <row r="65" spans="27:65" ht="18.95" customHeight="1" x14ac:dyDescent="0.15">
      <c r="AA65" s="9">
        <v>55</v>
      </c>
      <c r="AB65" s="26" t="str">
        <f>V15</f>
        <v>英語</v>
      </c>
      <c r="AC65" s="55"/>
      <c r="AD65" s="37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IF(AE65="","",VLOOKUP(AE65,目次!$A$5:$P$36,9))</f>
        <v/>
      </c>
      <c r="AL65" s="21" t="str">
        <f>IF(AF65="","",VLOOKUP(AF65,目次!$A$5:$P$36,4))</f>
        <v/>
      </c>
      <c r="AM65" s="21" t="str">
        <f>IF(AF65="","",VLOOKUP(AF65,目次!$A$5:$P$36,9))</f>
        <v/>
      </c>
      <c r="AN65" s="21" t="str">
        <f>IF(AG65="","",VLOOKUP(AG65,目次!$A$5:$P$36,5))</f>
        <v/>
      </c>
      <c r="AO65" s="21" t="str">
        <f>IF(AG65="","",VLOOKUP(AG65,目次!$A$5:$P$36,9))</f>
        <v/>
      </c>
      <c r="AP65" s="21" t="str">
        <f>IF(AH65="","",VLOOKUP(AH65,目次!$A$5:$P$36,6))</f>
        <v/>
      </c>
      <c r="AQ65" s="21" t="str">
        <f>IF(AH65="","",VLOOKUP(AH65,目次!$A$5:$P$36,9))</f>
        <v/>
      </c>
      <c r="AR65" s="21" t="str">
        <f>IF(AI65="","",VLOOKUP(AI65,目次!$A$5:$P$36,7))</f>
        <v>22～23</v>
      </c>
      <c r="AS65" s="21" t="str">
        <f>IF(AI65="","",VLOOKUP(AI65,目次!$A$5:$P$36,9))</f>
        <v>22～23</v>
      </c>
      <c r="AT65" s="40" t="str">
        <f t="shared" si="27"/>
        <v>24～25</v>
      </c>
      <c r="AU65" s="40" t="str">
        <f t="shared" si="27"/>
        <v>24～25</v>
      </c>
      <c r="AV65" s="40" t="str">
        <f t="shared" si="27"/>
        <v/>
      </c>
      <c r="AW65" s="40" t="str">
        <f t="shared" si="27"/>
        <v/>
      </c>
      <c r="AX65" s="40" t="str">
        <f t="shared" si="27"/>
        <v/>
      </c>
      <c r="AY65" s="40" t="str">
        <f t="shared" si="26"/>
        <v/>
      </c>
      <c r="AZ65" s="40" t="str">
        <f t="shared" si="26"/>
        <v/>
      </c>
      <c r="BA65" s="40" t="str">
        <f t="shared" si="26"/>
        <v/>
      </c>
      <c r="BB65" s="40" t="str">
        <f t="shared" si="26"/>
        <v>22～23</v>
      </c>
      <c r="BC65" s="40" t="str">
        <f t="shared" si="26"/>
        <v>22～23</v>
      </c>
      <c r="BD65" s="40" t="str">
        <f t="shared" si="15"/>
        <v>24～25</v>
      </c>
      <c r="BE65" s="40" t="str">
        <f t="shared" si="16"/>
        <v>24～25</v>
      </c>
      <c r="BF65" s="40" t="str">
        <f t="shared" si="17"/>
        <v>28～30</v>
      </c>
      <c r="BG65" s="40" t="str">
        <f t="shared" si="18"/>
        <v>24～25</v>
      </c>
      <c r="BH65" s="40" t="str">
        <f t="shared" si="19"/>
        <v/>
      </c>
      <c r="BI65" s="40" t="str">
        <f t="shared" si="20"/>
        <v/>
      </c>
      <c r="BJ65" s="40" t="str">
        <f t="shared" si="21"/>
        <v/>
      </c>
      <c r="BK65" s="40" t="str">
        <f t="shared" si="22"/>
        <v/>
      </c>
      <c r="BL65" s="40" t="str">
        <f t="shared" si="23"/>
        <v>22～23</v>
      </c>
      <c r="BM65" s="40" t="str">
        <f t="shared" si="24"/>
        <v>22～23</v>
      </c>
    </row>
    <row r="66" spans="27:65" ht="18.95" customHeight="1" x14ac:dyDescent="0.15">
      <c r="AA66" s="9">
        <v>56</v>
      </c>
      <c r="AB66" s="26" t="str">
        <f>V11</f>
        <v>国語</v>
      </c>
      <c r="AC66" s="55"/>
      <c r="AD66" s="37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IF(AE66="","",VLOOKUP(AE66,目次!$A$5:$P$36,9))</f>
        <v>24～25</v>
      </c>
      <c r="AL66" s="21" t="str">
        <f>IF(AF66="","",VLOOKUP(AF66,目次!$A$5:$P$36,4))</f>
        <v/>
      </c>
      <c r="AM66" s="21" t="str">
        <f>IF(AF66="","",VLOOKUP(AF66,目次!$A$5:$P$36,9))</f>
        <v/>
      </c>
      <c r="AN66" s="21" t="str">
        <f>IF(AG66="","",VLOOKUP(AG66,目次!$A$5:$P$36,5))</f>
        <v/>
      </c>
      <c r="AO66" s="21" t="str">
        <f>IF(AG66="","",VLOOKUP(AG66,目次!$A$5:$P$36,9))</f>
        <v/>
      </c>
      <c r="AP66" s="21" t="str">
        <f>IF(AH66="","",VLOOKUP(AH66,目次!$A$5:$P$36,6))</f>
        <v/>
      </c>
      <c r="AQ66" s="21" t="str">
        <f>IF(AH66="","",VLOOKUP(AH66,目次!$A$5:$P$36,9))</f>
        <v/>
      </c>
      <c r="AR66" s="21" t="str">
        <f>IF(AI66="","",VLOOKUP(AI66,目次!$A$5:$P$36,7))</f>
        <v/>
      </c>
      <c r="AS66" s="21" t="str">
        <f>IF(AI66="","",VLOOKUP(AI66,目次!$A$5:$P$36,9))</f>
        <v/>
      </c>
      <c r="AT66" s="40" t="str">
        <f t="shared" si="27"/>
        <v>24～25</v>
      </c>
      <c r="AU66" s="40" t="str">
        <f t="shared" si="27"/>
        <v>24～25</v>
      </c>
      <c r="AV66" s="40" t="str">
        <f t="shared" si="27"/>
        <v>28～30</v>
      </c>
      <c r="AW66" s="40" t="str">
        <f t="shared" si="27"/>
        <v>24～25</v>
      </c>
      <c r="AX66" s="40" t="str">
        <f t="shared" si="27"/>
        <v/>
      </c>
      <c r="AY66" s="40" t="str">
        <f t="shared" si="26"/>
        <v/>
      </c>
      <c r="AZ66" s="40" t="str">
        <f t="shared" si="26"/>
        <v/>
      </c>
      <c r="BA66" s="40" t="str">
        <f t="shared" si="26"/>
        <v/>
      </c>
      <c r="BB66" s="40" t="str">
        <f t="shared" si="26"/>
        <v/>
      </c>
      <c r="BC66" s="40" t="str">
        <f t="shared" si="26"/>
        <v/>
      </c>
      <c r="BD66" s="40" t="str">
        <f t="shared" si="15"/>
        <v>24～25</v>
      </c>
      <c r="BE66" s="40" t="str">
        <f t="shared" si="16"/>
        <v>24～25</v>
      </c>
      <c r="BF66" s="40" t="str">
        <f t="shared" si="17"/>
        <v>28～30</v>
      </c>
      <c r="BG66" s="40" t="str">
        <f t="shared" si="18"/>
        <v>24～25</v>
      </c>
      <c r="BH66" s="40" t="str">
        <f t="shared" si="19"/>
        <v>24～25</v>
      </c>
      <c r="BI66" s="40" t="str">
        <f t="shared" si="20"/>
        <v>24～25</v>
      </c>
      <c r="BJ66" s="40" t="str">
        <f t="shared" si="21"/>
        <v/>
      </c>
      <c r="BK66" s="40" t="str">
        <f t="shared" si="22"/>
        <v/>
      </c>
      <c r="BL66" s="40" t="str">
        <f t="shared" si="23"/>
        <v/>
      </c>
      <c r="BM66" s="40" t="str">
        <f t="shared" si="24"/>
        <v/>
      </c>
    </row>
    <row r="67" spans="27:65" ht="18.95" customHeight="1" x14ac:dyDescent="0.15">
      <c r="AA67" s="9">
        <v>57</v>
      </c>
      <c r="AB67" s="26" t="str">
        <f>V12</f>
        <v>社会</v>
      </c>
      <c r="AC67" s="55"/>
      <c r="AD67" s="37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IF(AE67="","",VLOOKUP(AE67,目次!$A$5:$P$36,9))</f>
        <v/>
      </c>
      <c r="AL67" s="21" t="str">
        <f>IF(AF67="","",VLOOKUP(AF67,目次!$A$5:$P$36,4))</f>
        <v>28～30</v>
      </c>
      <c r="AM67" s="21" t="str">
        <f>IF(AF67="","",VLOOKUP(AF67,目次!$A$5:$P$36,9))</f>
        <v>24～25</v>
      </c>
      <c r="AN67" s="21" t="str">
        <f>IF(AG67="","",VLOOKUP(AG67,目次!$A$5:$P$36,5))</f>
        <v/>
      </c>
      <c r="AO67" s="21" t="str">
        <f>IF(AG67="","",VLOOKUP(AG67,目次!$A$5:$P$36,9))</f>
        <v/>
      </c>
      <c r="AP67" s="21" t="str">
        <f>IF(AH67="","",VLOOKUP(AH67,目次!$A$5:$P$36,6))</f>
        <v/>
      </c>
      <c r="AQ67" s="21" t="str">
        <f>IF(AH67="","",VLOOKUP(AH67,目次!$A$5:$P$36,9))</f>
        <v/>
      </c>
      <c r="AR67" s="21" t="str">
        <f>IF(AI67="","",VLOOKUP(AI67,目次!$A$5:$P$36,7))</f>
        <v/>
      </c>
      <c r="AS67" s="21" t="str">
        <f>IF(AI67="","",VLOOKUP(AI67,目次!$A$5:$P$36,9))</f>
        <v/>
      </c>
      <c r="AT67" s="40" t="str">
        <f t="shared" si="27"/>
        <v/>
      </c>
      <c r="AU67" s="40" t="str">
        <f t="shared" si="27"/>
        <v/>
      </c>
      <c r="AV67" s="40" t="str">
        <f t="shared" si="27"/>
        <v>28～30</v>
      </c>
      <c r="AW67" s="40" t="str">
        <f t="shared" si="27"/>
        <v>24～25</v>
      </c>
      <c r="AX67" s="40" t="str">
        <f t="shared" si="27"/>
        <v>24～25</v>
      </c>
      <c r="AY67" s="40" t="str">
        <f t="shared" si="26"/>
        <v>24～25</v>
      </c>
      <c r="AZ67" s="40" t="str">
        <f t="shared" si="26"/>
        <v/>
      </c>
      <c r="BA67" s="40" t="str">
        <f t="shared" si="26"/>
        <v/>
      </c>
      <c r="BB67" s="40" t="str">
        <f t="shared" si="26"/>
        <v/>
      </c>
      <c r="BC67" s="40" t="str">
        <f t="shared" si="26"/>
        <v/>
      </c>
      <c r="BD67" s="40" t="str">
        <f t="shared" si="15"/>
        <v/>
      </c>
      <c r="BE67" s="40" t="str">
        <f t="shared" si="16"/>
        <v/>
      </c>
      <c r="BF67" s="40" t="str">
        <f t="shared" si="17"/>
        <v>28～30</v>
      </c>
      <c r="BG67" s="40" t="str">
        <f t="shared" si="18"/>
        <v>24～25</v>
      </c>
      <c r="BH67" s="40" t="str">
        <f t="shared" si="19"/>
        <v>24～25</v>
      </c>
      <c r="BI67" s="40" t="str">
        <f t="shared" si="20"/>
        <v>24～25</v>
      </c>
      <c r="BJ67" s="40" t="str">
        <f t="shared" si="21"/>
        <v>24～25</v>
      </c>
      <c r="BK67" s="40" t="str">
        <f t="shared" si="22"/>
        <v>24～25</v>
      </c>
      <c r="BL67" s="40" t="str">
        <f t="shared" si="23"/>
        <v/>
      </c>
      <c r="BM67" s="40" t="str">
        <f t="shared" si="24"/>
        <v/>
      </c>
    </row>
    <row r="68" spans="27:65" ht="18.95" customHeight="1" x14ac:dyDescent="0.15">
      <c r="AA68" s="9">
        <v>58</v>
      </c>
      <c r="AB68" s="202" t="str">
        <f>V13</f>
        <v>数学</v>
      </c>
      <c r="AC68" s="55"/>
      <c r="AD68" s="37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IF(AE68="","",VLOOKUP(AE68,目次!$A$5:$P$36,9))</f>
        <v/>
      </c>
      <c r="AL68" s="21" t="str">
        <f>IF(AF68="","",VLOOKUP(AF68,目次!$A$5:$P$36,4))</f>
        <v/>
      </c>
      <c r="AM68" s="21" t="str">
        <f>IF(AF68="","",VLOOKUP(AF68,目次!$A$5:$P$36,9))</f>
        <v/>
      </c>
      <c r="AN68" s="21" t="str">
        <f>IF(AG68="","",VLOOKUP(AG68,目次!$A$5:$P$36,5))</f>
        <v>24～25</v>
      </c>
      <c r="AO68" s="21" t="str">
        <f>IF(AG68="","",VLOOKUP(AG68,目次!$A$5:$P$36,9))</f>
        <v>24～25</v>
      </c>
      <c r="AP68" s="21" t="str">
        <f>IF(AH68="","",VLOOKUP(AH68,目次!$A$5:$P$36,6))</f>
        <v/>
      </c>
      <c r="AQ68" s="21" t="str">
        <f>IF(AH68="","",VLOOKUP(AH68,目次!$A$5:$P$36,9))</f>
        <v/>
      </c>
      <c r="AR68" s="21" t="str">
        <f>IF(AI68="","",VLOOKUP(AI68,目次!$A$5:$P$36,7))</f>
        <v/>
      </c>
      <c r="AS68" s="21" t="str">
        <f>IF(AI68="","",VLOOKUP(AI68,目次!$A$5:$P$36,9))</f>
        <v/>
      </c>
      <c r="AT68" s="40" t="str">
        <f t="shared" si="27"/>
        <v/>
      </c>
      <c r="AU68" s="40" t="str">
        <f t="shared" si="27"/>
        <v/>
      </c>
      <c r="AV68" s="40" t="str">
        <f t="shared" si="27"/>
        <v/>
      </c>
      <c r="AW68" s="40" t="str">
        <f t="shared" si="27"/>
        <v/>
      </c>
      <c r="AX68" s="40" t="str">
        <f t="shared" si="27"/>
        <v>24～25</v>
      </c>
      <c r="AY68" s="40" t="str">
        <f t="shared" si="27"/>
        <v>24～25</v>
      </c>
      <c r="AZ68" s="40" t="str">
        <f t="shared" si="27"/>
        <v>24～25</v>
      </c>
      <c r="BA68" s="40" t="str">
        <f t="shared" si="27"/>
        <v>24～25</v>
      </c>
      <c r="BB68" s="40" t="str">
        <f t="shared" si="27"/>
        <v/>
      </c>
      <c r="BC68" s="40" t="str">
        <f t="shared" si="27"/>
        <v/>
      </c>
      <c r="BD68" s="40" t="str">
        <f t="shared" si="15"/>
        <v/>
      </c>
      <c r="BE68" s="40" t="str">
        <f t="shared" si="16"/>
        <v/>
      </c>
      <c r="BF68" s="40" t="str">
        <f t="shared" si="17"/>
        <v/>
      </c>
      <c r="BG68" s="40" t="str">
        <f t="shared" si="18"/>
        <v/>
      </c>
      <c r="BH68" s="40" t="str">
        <f t="shared" si="19"/>
        <v>24～25</v>
      </c>
      <c r="BI68" s="40" t="str">
        <f t="shared" si="20"/>
        <v>24～25</v>
      </c>
      <c r="BJ68" s="40" t="str">
        <f t="shared" si="21"/>
        <v>24～25</v>
      </c>
      <c r="BK68" s="40" t="str">
        <f t="shared" si="22"/>
        <v>24～25</v>
      </c>
      <c r="BL68" s="40" t="str">
        <f t="shared" si="23"/>
        <v>24～25</v>
      </c>
      <c r="BM68" s="40" t="str">
        <f t="shared" si="24"/>
        <v>24～25</v>
      </c>
    </row>
    <row r="69" spans="27:65" ht="18.95" customHeight="1" x14ac:dyDescent="0.15">
      <c r="AA69" s="9">
        <v>59</v>
      </c>
      <c r="AB69" s="202" t="str">
        <f>V14</f>
        <v>理科</v>
      </c>
      <c r="AC69" s="55"/>
      <c r="AD69" s="37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IF(AE69="","",VLOOKUP(AE69,目次!$A$5:$P$36,9))</f>
        <v/>
      </c>
      <c r="AL69" s="21" t="str">
        <f>IF(AF69="","",VLOOKUP(AF69,目次!$A$5:$P$36,4))</f>
        <v/>
      </c>
      <c r="AM69" s="21" t="str">
        <f>IF(AF69="","",VLOOKUP(AF69,目次!$A$5:$P$36,9))</f>
        <v/>
      </c>
      <c r="AN69" s="21" t="str">
        <f>IF(AG69="","",VLOOKUP(AG69,目次!$A$5:$P$36,5))</f>
        <v/>
      </c>
      <c r="AO69" s="21" t="str">
        <f>IF(AG69="","",VLOOKUP(AG69,目次!$A$5:$P$36,9))</f>
        <v/>
      </c>
      <c r="AP69" s="21" t="str">
        <f>IF(AH69="","",VLOOKUP(AH69,目次!$A$5:$P$36,6))</f>
        <v>24～25</v>
      </c>
      <c r="AQ69" s="21" t="str">
        <f>IF(AH69="","",VLOOKUP(AH69,目次!$A$5:$P$36,9))</f>
        <v>24～25</v>
      </c>
      <c r="AR69" s="21" t="str">
        <f>IF(AI69="","",VLOOKUP(AI69,目次!$A$5:$P$36,7))</f>
        <v/>
      </c>
      <c r="AS69" s="21" t="str">
        <f>IF(AI69="","",VLOOKUP(AI69,目次!$A$5:$P$36,9))</f>
        <v/>
      </c>
      <c r="AT69" s="40" t="str">
        <f t="shared" ref="AT69:BC70" si="28">IF(AJ69=AJ70,"",IF($AD69=$AD70,AJ69&amp;","&amp;AJ70,AJ69&amp;AJ70))</f>
        <v/>
      </c>
      <c r="AU69" s="40" t="str">
        <f t="shared" si="28"/>
        <v/>
      </c>
      <c r="AV69" s="40" t="str">
        <f t="shared" si="28"/>
        <v/>
      </c>
      <c r="AW69" s="40" t="str">
        <f t="shared" si="28"/>
        <v/>
      </c>
      <c r="AX69" s="40" t="str">
        <f t="shared" si="28"/>
        <v/>
      </c>
      <c r="AY69" s="40" t="str">
        <f t="shared" si="28"/>
        <v/>
      </c>
      <c r="AZ69" s="40" t="str">
        <f t="shared" si="28"/>
        <v>24～25</v>
      </c>
      <c r="BA69" s="40" t="str">
        <f t="shared" si="28"/>
        <v>24～25</v>
      </c>
      <c r="BB69" s="40" t="str">
        <f t="shared" si="28"/>
        <v>24～25</v>
      </c>
      <c r="BC69" s="40" t="str">
        <f t="shared" si="28"/>
        <v>24～25</v>
      </c>
      <c r="BD69" s="40" t="str">
        <f t="shared" si="15"/>
        <v>26～27</v>
      </c>
      <c r="BE69" s="40" t="str">
        <f t="shared" si="16"/>
        <v>26～27</v>
      </c>
      <c r="BF69" s="40" t="str">
        <f t="shared" si="17"/>
        <v/>
      </c>
      <c r="BG69" s="40" t="str">
        <f t="shared" si="18"/>
        <v/>
      </c>
      <c r="BH69" s="40" t="str">
        <f t="shared" si="19"/>
        <v/>
      </c>
      <c r="BI69" s="40" t="str">
        <f t="shared" si="20"/>
        <v/>
      </c>
      <c r="BJ69" s="40" t="str">
        <f t="shared" si="21"/>
        <v>24～25</v>
      </c>
      <c r="BK69" s="40" t="str">
        <f t="shared" si="22"/>
        <v>24～25</v>
      </c>
      <c r="BL69" s="40" t="str">
        <f t="shared" si="23"/>
        <v>24～25</v>
      </c>
      <c r="BM69" s="40" t="str">
        <f t="shared" si="24"/>
        <v>24～25</v>
      </c>
    </row>
    <row r="70" spans="27:65" ht="18.95" customHeight="1" x14ac:dyDescent="0.15">
      <c r="AA70" s="9">
        <v>60</v>
      </c>
      <c r="AB70" s="202" t="str">
        <f>V15</f>
        <v>英語</v>
      </c>
      <c r="AC70" s="55"/>
      <c r="AD70" s="37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IF(AE70="","",VLOOKUP(AE70,目次!$A$5:$P$36,9))</f>
        <v/>
      </c>
      <c r="AL70" s="21" t="str">
        <f>IF(AF70="","",VLOOKUP(AF70,目次!$A$5:$P$36,4))</f>
        <v/>
      </c>
      <c r="AM70" s="21" t="str">
        <f>IF(AF70="","",VLOOKUP(AF70,目次!$A$5:$P$36,9))</f>
        <v/>
      </c>
      <c r="AN70" s="21" t="str">
        <f>IF(AG70="","",VLOOKUP(AG70,目次!$A$5:$P$36,5))</f>
        <v/>
      </c>
      <c r="AO70" s="21" t="str">
        <f>IF(AG70="","",VLOOKUP(AG70,目次!$A$5:$P$36,9))</f>
        <v/>
      </c>
      <c r="AP70" s="21" t="str">
        <f>IF(AH70="","",VLOOKUP(AH70,目次!$A$5:$P$36,6))</f>
        <v/>
      </c>
      <c r="AQ70" s="21" t="str">
        <f>IF(AH70="","",VLOOKUP(AH70,目次!$A$5:$P$36,9))</f>
        <v/>
      </c>
      <c r="AR70" s="21" t="str">
        <f>IF(AI70="","",VLOOKUP(AI70,目次!$A$5:$P$36,7))</f>
        <v>24～25</v>
      </c>
      <c r="AS70" s="21" t="str">
        <f>IF(AI70="","",VLOOKUP(AI70,目次!$A$5:$P$36,9))</f>
        <v>24～25</v>
      </c>
      <c r="AT70" s="40" t="str">
        <f t="shared" si="28"/>
        <v>26～27</v>
      </c>
      <c r="AU70" s="40" t="str">
        <f t="shared" si="28"/>
        <v>26～27</v>
      </c>
      <c r="AV70" s="40" t="str">
        <f t="shared" si="28"/>
        <v/>
      </c>
      <c r="AW70" s="40" t="str">
        <f t="shared" si="28"/>
        <v/>
      </c>
      <c r="AX70" s="40" t="str">
        <f t="shared" si="28"/>
        <v/>
      </c>
      <c r="AY70" s="40" t="str">
        <f t="shared" si="28"/>
        <v/>
      </c>
      <c r="AZ70" s="40" t="str">
        <f t="shared" si="28"/>
        <v/>
      </c>
      <c r="BA70" s="40" t="str">
        <f t="shared" si="28"/>
        <v/>
      </c>
      <c r="BB70" s="40" t="str">
        <f t="shared" si="28"/>
        <v>24～25</v>
      </c>
      <c r="BC70" s="40" t="str">
        <f t="shared" si="28"/>
        <v>24～25</v>
      </c>
      <c r="BD70" s="40" t="str">
        <f t="shared" si="15"/>
        <v>26～27</v>
      </c>
      <c r="BE70" s="40" t="str">
        <f t="shared" si="16"/>
        <v>26～27</v>
      </c>
      <c r="BF70" s="40" t="str">
        <f t="shared" si="17"/>
        <v>32～33</v>
      </c>
      <c r="BG70" s="40" t="str">
        <f t="shared" si="18"/>
        <v>26～27</v>
      </c>
      <c r="BH70" s="40" t="str">
        <f t="shared" si="19"/>
        <v/>
      </c>
      <c r="BI70" s="40" t="str">
        <f t="shared" si="20"/>
        <v/>
      </c>
      <c r="BJ70" s="40" t="str">
        <f t="shared" si="21"/>
        <v/>
      </c>
      <c r="BK70" s="40" t="str">
        <f t="shared" si="22"/>
        <v/>
      </c>
      <c r="BL70" s="40" t="str">
        <f t="shared" si="23"/>
        <v>24～25</v>
      </c>
      <c r="BM70" s="40" t="str">
        <f t="shared" si="24"/>
        <v>24～25</v>
      </c>
    </row>
    <row r="71" spans="27:65" ht="18.95" customHeight="1" x14ac:dyDescent="0.15">
      <c r="AA71" s="9">
        <v>61</v>
      </c>
      <c r="AB71" s="203" t="str">
        <f>V11</f>
        <v>国語</v>
      </c>
      <c r="AC71" s="55"/>
      <c r="AD71" s="37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IF(AE71="","",VLOOKUP(AE71,目次!$A$5:$P$36,9))</f>
        <v>26～27</v>
      </c>
      <c r="AL71" s="21" t="str">
        <f>IF(AF71="","",VLOOKUP(AF71,目次!$A$5:$P$36,4))</f>
        <v/>
      </c>
      <c r="AM71" s="21" t="str">
        <f>IF(AF71="","",VLOOKUP(AF71,目次!$A$5:$P$36,9))</f>
        <v/>
      </c>
      <c r="AN71" s="21" t="str">
        <f>IF(AG71="","",VLOOKUP(AG71,目次!$A$5:$P$36,5))</f>
        <v/>
      </c>
      <c r="AO71" s="21" t="str">
        <f>IF(AG71="","",VLOOKUP(AG71,目次!$A$5:$P$36,9))</f>
        <v/>
      </c>
      <c r="AP71" s="21" t="str">
        <f>IF(AH71="","",VLOOKUP(AH71,目次!$A$5:$P$36,6))</f>
        <v/>
      </c>
      <c r="AQ71" s="21" t="str">
        <f>IF(AH71="","",VLOOKUP(AH71,目次!$A$5:$P$36,9))</f>
        <v/>
      </c>
      <c r="AR71" s="21" t="str">
        <f>IF(AI71="","",VLOOKUP(AI71,目次!$A$5:$P$36,7))</f>
        <v/>
      </c>
      <c r="AS71" s="21" t="str">
        <f>IF(AI71="","",VLOOKUP(AI71,目次!$A$5:$P$36,9))</f>
        <v/>
      </c>
      <c r="AT71" s="40" t="str">
        <f t="shared" ref="AT71:AT110" si="29">IF(AJ71=AJ72,"",IF($AD71=$AD72,AJ71&amp;","&amp;AJ72,AJ71&amp;AJ72))</f>
        <v>26～27</v>
      </c>
      <c r="AU71" s="40" t="str">
        <f t="shared" ref="AU71:AU110" si="30">IF(AK71=AK72,"",IF($AD71=$AD72,AK71&amp;","&amp;AK72,AK71&amp;AK72))</f>
        <v>26～27</v>
      </c>
      <c r="AV71" s="40" t="str">
        <f t="shared" ref="AV71:AV110" si="31">IF(AL71=AL72,"",IF($AD71=$AD72,AL71&amp;","&amp;AL72,AL71&amp;AL72))</f>
        <v>32～33</v>
      </c>
      <c r="AW71" s="40" t="str">
        <f t="shared" ref="AW71:AW110" si="32">IF(AM71=AM72,"",IF($AD71=$AD72,AM71&amp;","&amp;AM72,AM71&amp;AM72))</f>
        <v>26～27</v>
      </c>
      <c r="AX71" s="40" t="str">
        <f t="shared" ref="AX71:AX110" si="33">IF(AN71=AN72,"",IF($AD71=$AD72,AN71&amp;","&amp;AN72,AN71&amp;AN72))</f>
        <v/>
      </c>
      <c r="AY71" s="40" t="str">
        <f t="shared" ref="AY71:AY110" si="34">IF(AO71=AO72,"",IF($AD71=$AD72,AO71&amp;","&amp;AO72,AO71&amp;AO72))</f>
        <v/>
      </c>
      <c r="AZ71" s="40" t="str">
        <f t="shared" ref="AZ71:AZ110" si="35">IF(AP71=AP72,"",IF($AD71=$AD72,AP71&amp;","&amp;AP72,AP71&amp;AP72))</f>
        <v/>
      </c>
      <c r="BA71" s="40" t="str">
        <f t="shared" ref="BA71:BA110" si="36">IF(AQ71=AQ72,"",IF($AD71=$AD72,AQ71&amp;","&amp;AQ72,AQ71&amp;AQ72))</f>
        <v/>
      </c>
      <c r="BB71" s="40" t="str">
        <f t="shared" ref="BB71:BB110" si="37">IF(AR71=AR72,"",IF($AD71=$AD72,AR71&amp;","&amp;AR72,AR71&amp;AR72))</f>
        <v/>
      </c>
      <c r="BC71" s="40" t="str">
        <f t="shared" ref="BC71:BC110" si="38">IF(AS71=AS72,"",IF($AD71=$AD72,AS71&amp;","&amp;AS72,AS71&amp;AS72))</f>
        <v/>
      </c>
      <c r="BD71" s="40" t="str">
        <f t="shared" si="15"/>
        <v>26～27</v>
      </c>
      <c r="BE71" s="40" t="str">
        <f t="shared" si="16"/>
        <v>26～27</v>
      </c>
      <c r="BF71" s="40" t="str">
        <f t="shared" si="17"/>
        <v>32～33</v>
      </c>
      <c r="BG71" s="40" t="str">
        <f t="shared" si="18"/>
        <v>26～27</v>
      </c>
      <c r="BH71" s="40" t="str">
        <f t="shared" si="19"/>
        <v>26～27</v>
      </c>
      <c r="BI71" s="40" t="str">
        <f t="shared" si="20"/>
        <v>26～27</v>
      </c>
      <c r="BJ71" s="40" t="str">
        <f t="shared" si="21"/>
        <v/>
      </c>
      <c r="BK71" s="40" t="str">
        <f t="shared" si="22"/>
        <v/>
      </c>
      <c r="BL71" s="40" t="str">
        <f t="shared" si="23"/>
        <v/>
      </c>
      <c r="BM71" s="40" t="str">
        <f t="shared" si="24"/>
        <v/>
      </c>
    </row>
    <row r="72" spans="27:65" ht="18.95" customHeight="1" x14ac:dyDescent="0.15">
      <c r="AA72" s="9">
        <v>62</v>
      </c>
      <c r="AB72" s="203" t="str">
        <f>V12</f>
        <v>社会</v>
      </c>
      <c r="AC72" s="55"/>
      <c r="AD72" s="37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IF(AE72="","",VLOOKUP(AE72,目次!$A$5:$P$36,9))</f>
        <v/>
      </c>
      <c r="AL72" s="21" t="str">
        <f>IF(AF72="","",VLOOKUP(AF72,目次!$A$5:$P$36,4))</f>
        <v>32～33</v>
      </c>
      <c r="AM72" s="21" t="str">
        <f>IF(AF72="","",VLOOKUP(AF72,目次!$A$5:$P$36,9))</f>
        <v>26～27</v>
      </c>
      <c r="AN72" s="21" t="str">
        <f>IF(AG72="","",VLOOKUP(AG72,目次!$A$5:$P$36,5))</f>
        <v/>
      </c>
      <c r="AO72" s="21" t="str">
        <f>IF(AG72="","",VLOOKUP(AG72,目次!$A$5:$P$36,9))</f>
        <v/>
      </c>
      <c r="AP72" s="21" t="str">
        <f>IF(AH72="","",VLOOKUP(AH72,目次!$A$5:$P$36,6))</f>
        <v/>
      </c>
      <c r="AQ72" s="21" t="str">
        <f>IF(AH72="","",VLOOKUP(AH72,目次!$A$5:$P$36,9))</f>
        <v/>
      </c>
      <c r="AR72" s="21" t="str">
        <f>IF(AI72="","",VLOOKUP(AI72,目次!$A$5:$P$36,7))</f>
        <v/>
      </c>
      <c r="AS72" s="21" t="str">
        <f>IF(AI72="","",VLOOKUP(AI72,目次!$A$5:$P$36,9))</f>
        <v/>
      </c>
      <c r="AT72" s="40" t="str">
        <f t="shared" si="29"/>
        <v/>
      </c>
      <c r="AU72" s="40" t="str">
        <f t="shared" si="30"/>
        <v/>
      </c>
      <c r="AV72" s="40" t="str">
        <f t="shared" si="31"/>
        <v>32～33</v>
      </c>
      <c r="AW72" s="40" t="str">
        <f t="shared" si="32"/>
        <v>26～27</v>
      </c>
      <c r="AX72" s="40" t="str">
        <f t="shared" si="33"/>
        <v>26～27</v>
      </c>
      <c r="AY72" s="40" t="str">
        <f t="shared" si="34"/>
        <v>26～27</v>
      </c>
      <c r="AZ72" s="40" t="str">
        <f t="shared" si="35"/>
        <v/>
      </c>
      <c r="BA72" s="40" t="str">
        <f t="shared" si="36"/>
        <v/>
      </c>
      <c r="BB72" s="40" t="str">
        <f t="shared" si="37"/>
        <v/>
      </c>
      <c r="BC72" s="40" t="str">
        <f t="shared" si="38"/>
        <v/>
      </c>
      <c r="BD72" s="40" t="str">
        <f t="shared" si="15"/>
        <v/>
      </c>
      <c r="BE72" s="40" t="str">
        <f t="shared" si="16"/>
        <v/>
      </c>
      <c r="BF72" s="40" t="str">
        <f t="shared" si="17"/>
        <v>32～33</v>
      </c>
      <c r="BG72" s="40" t="str">
        <f t="shared" si="18"/>
        <v>26～27</v>
      </c>
      <c r="BH72" s="40" t="str">
        <f t="shared" si="19"/>
        <v>26～27</v>
      </c>
      <c r="BI72" s="40" t="str">
        <f t="shared" si="20"/>
        <v>26～27</v>
      </c>
      <c r="BJ72" s="40" t="str">
        <f t="shared" si="21"/>
        <v>26～27</v>
      </c>
      <c r="BK72" s="40" t="str">
        <f t="shared" si="22"/>
        <v>26～27</v>
      </c>
      <c r="BL72" s="40" t="str">
        <f t="shared" si="23"/>
        <v/>
      </c>
      <c r="BM72" s="40" t="str">
        <f t="shared" si="24"/>
        <v/>
      </c>
    </row>
    <row r="73" spans="27:65" ht="18.95" customHeight="1" x14ac:dyDescent="0.15">
      <c r="AA73" s="9">
        <v>63</v>
      </c>
      <c r="AB73" s="203" t="str">
        <f>V13</f>
        <v>数学</v>
      </c>
      <c r="AC73" s="55"/>
      <c r="AD73" s="37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IF(AE73="","",VLOOKUP(AE73,目次!$A$5:$P$36,9))</f>
        <v/>
      </c>
      <c r="AL73" s="21" t="str">
        <f>IF(AF73="","",VLOOKUP(AF73,目次!$A$5:$P$36,4))</f>
        <v/>
      </c>
      <c r="AM73" s="21" t="str">
        <f>IF(AF73="","",VLOOKUP(AF73,目次!$A$5:$P$36,9))</f>
        <v/>
      </c>
      <c r="AN73" s="21" t="str">
        <f>IF(AG73="","",VLOOKUP(AG73,目次!$A$5:$P$36,5))</f>
        <v>26～27</v>
      </c>
      <c r="AO73" s="21" t="str">
        <f>IF(AG73="","",VLOOKUP(AG73,目次!$A$5:$P$36,9))</f>
        <v>26～27</v>
      </c>
      <c r="AP73" s="21" t="str">
        <f>IF(AH73="","",VLOOKUP(AH73,目次!$A$5:$P$36,6))</f>
        <v/>
      </c>
      <c r="AQ73" s="21" t="str">
        <f>IF(AH73="","",VLOOKUP(AH73,目次!$A$5:$P$36,9))</f>
        <v/>
      </c>
      <c r="AR73" s="21" t="str">
        <f>IF(AI73="","",VLOOKUP(AI73,目次!$A$5:$P$36,7))</f>
        <v/>
      </c>
      <c r="AS73" s="21" t="str">
        <f>IF(AI73="","",VLOOKUP(AI73,目次!$A$5:$P$36,9))</f>
        <v/>
      </c>
      <c r="AT73" s="40" t="str">
        <f t="shared" si="29"/>
        <v/>
      </c>
      <c r="AU73" s="40" t="str">
        <f t="shared" si="30"/>
        <v/>
      </c>
      <c r="AV73" s="40" t="str">
        <f t="shared" si="31"/>
        <v/>
      </c>
      <c r="AW73" s="40" t="str">
        <f t="shared" si="32"/>
        <v/>
      </c>
      <c r="AX73" s="40" t="str">
        <f t="shared" si="33"/>
        <v>26～27</v>
      </c>
      <c r="AY73" s="40" t="str">
        <f t="shared" si="34"/>
        <v>26～27</v>
      </c>
      <c r="AZ73" s="40" t="str">
        <f t="shared" si="35"/>
        <v>26～27</v>
      </c>
      <c r="BA73" s="40" t="str">
        <f t="shared" si="36"/>
        <v>26～27</v>
      </c>
      <c r="BB73" s="40" t="str">
        <f t="shared" si="37"/>
        <v/>
      </c>
      <c r="BC73" s="40" t="str">
        <f t="shared" si="38"/>
        <v/>
      </c>
      <c r="BD73" s="40" t="str">
        <f t="shared" si="15"/>
        <v/>
      </c>
      <c r="BE73" s="40" t="str">
        <f t="shared" si="16"/>
        <v/>
      </c>
      <c r="BF73" s="40" t="str">
        <f t="shared" si="17"/>
        <v/>
      </c>
      <c r="BG73" s="40" t="str">
        <f t="shared" si="18"/>
        <v/>
      </c>
      <c r="BH73" s="40" t="str">
        <f t="shared" si="19"/>
        <v>26～27</v>
      </c>
      <c r="BI73" s="40" t="str">
        <f t="shared" si="20"/>
        <v>26～27</v>
      </c>
      <c r="BJ73" s="40" t="str">
        <f t="shared" si="21"/>
        <v>26～27</v>
      </c>
      <c r="BK73" s="40" t="str">
        <f t="shared" si="22"/>
        <v>26～27</v>
      </c>
      <c r="BL73" s="40" t="str">
        <f t="shared" si="23"/>
        <v>26～27</v>
      </c>
      <c r="BM73" s="40" t="str">
        <f t="shared" si="24"/>
        <v>26～27</v>
      </c>
    </row>
    <row r="74" spans="27:65" ht="18.95" customHeight="1" x14ac:dyDescent="0.15">
      <c r="AA74" s="9">
        <v>64</v>
      </c>
      <c r="AB74" s="203" t="str">
        <f>V14</f>
        <v>理科</v>
      </c>
      <c r="AC74" s="55"/>
      <c r="AD74" s="37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IF(AE74="","",VLOOKUP(AE74,目次!$A$5:$P$36,9))</f>
        <v/>
      </c>
      <c r="AL74" s="21" t="str">
        <f>IF(AF74="","",VLOOKUP(AF74,目次!$A$5:$P$36,4))</f>
        <v/>
      </c>
      <c r="AM74" s="21" t="str">
        <f>IF(AF74="","",VLOOKUP(AF74,目次!$A$5:$P$36,9))</f>
        <v/>
      </c>
      <c r="AN74" s="21" t="str">
        <f>IF(AG74="","",VLOOKUP(AG74,目次!$A$5:$P$36,5))</f>
        <v/>
      </c>
      <c r="AO74" s="21" t="str">
        <f>IF(AG74="","",VLOOKUP(AG74,目次!$A$5:$P$36,9))</f>
        <v/>
      </c>
      <c r="AP74" s="21" t="str">
        <f>IF(AH74="","",VLOOKUP(AH74,目次!$A$5:$P$36,6))</f>
        <v>26～27</v>
      </c>
      <c r="AQ74" s="21" t="str">
        <f>IF(AH74="","",VLOOKUP(AH74,目次!$A$5:$P$36,9))</f>
        <v>26～27</v>
      </c>
      <c r="AR74" s="21" t="str">
        <f>IF(AI74="","",VLOOKUP(AI74,目次!$A$5:$P$36,7))</f>
        <v/>
      </c>
      <c r="AS74" s="21" t="str">
        <f>IF(AI74="","",VLOOKUP(AI74,目次!$A$5:$P$36,9))</f>
        <v/>
      </c>
      <c r="AT74" s="40" t="str">
        <f t="shared" si="29"/>
        <v/>
      </c>
      <c r="AU74" s="40" t="str">
        <f t="shared" si="30"/>
        <v/>
      </c>
      <c r="AV74" s="40" t="str">
        <f t="shared" si="31"/>
        <v/>
      </c>
      <c r="AW74" s="40" t="str">
        <f t="shared" si="32"/>
        <v/>
      </c>
      <c r="AX74" s="40" t="str">
        <f t="shared" si="33"/>
        <v/>
      </c>
      <c r="AY74" s="40" t="str">
        <f t="shared" si="34"/>
        <v/>
      </c>
      <c r="AZ74" s="40" t="str">
        <f t="shared" si="35"/>
        <v>26～27</v>
      </c>
      <c r="BA74" s="40" t="str">
        <f t="shared" si="36"/>
        <v>26～27</v>
      </c>
      <c r="BB74" s="40" t="str">
        <f t="shared" si="37"/>
        <v>26～27</v>
      </c>
      <c r="BC74" s="40" t="str">
        <f t="shared" si="38"/>
        <v>26～27</v>
      </c>
      <c r="BD74" s="40" t="str">
        <f t="shared" si="15"/>
        <v>28～29</v>
      </c>
      <c r="BE74" s="40" t="str">
        <f t="shared" si="16"/>
        <v>28～29</v>
      </c>
      <c r="BF74" s="40" t="str">
        <f t="shared" si="17"/>
        <v/>
      </c>
      <c r="BG74" s="40" t="str">
        <f t="shared" si="18"/>
        <v/>
      </c>
      <c r="BH74" s="40" t="str">
        <f t="shared" si="19"/>
        <v/>
      </c>
      <c r="BI74" s="40" t="str">
        <f t="shared" si="20"/>
        <v/>
      </c>
      <c r="BJ74" s="40" t="str">
        <f t="shared" si="21"/>
        <v>26～27</v>
      </c>
      <c r="BK74" s="40" t="str">
        <f t="shared" si="22"/>
        <v>26～27</v>
      </c>
      <c r="BL74" s="40" t="str">
        <f t="shared" si="23"/>
        <v>26～27</v>
      </c>
      <c r="BM74" s="40" t="str">
        <f t="shared" si="24"/>
        <v>26～27</v>
      </c>
    </row>
    <row r="75" spans="27:65" ht="18.95" customHeight="1" x14ac:dyDescent="0.15">
      <c r="AA75" s="9">
        <v>65</v>
      </c>
      <c r="AB75" s="203" t="str">
        <f>V15</f>
        <v>英語</v>
      </c>
      <c r="AC75" s="55"/>
      <c r="AD75" s="37" t="str">
        <f t="shared" ref="AD75:AD110" si="3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IF(AE75="","",VLOOKUP(AE75,目次!$A$5:$P$36,9))</f>
        <v/>
      </c>
      <c r="AL75" s="21" t="str">
        <f>IF(AF75="","",VLOOKUP(AF75,目次!$A$5:$P$36,4))</f>
        <v/>
      </c>
      <c r="AM75" s="21" t="str">
        <f>IF(AF75="","",VLOOKUP(AF75,目次!$A$5:$P$36,9))</f>
        <v/>
      </c>
      <c r="AN75" s="21" t="str">
        <f>IF(AG75="","",VLOOKUP(AG75,目次!$A$5:$P$36,5))</f>
        <v/>
      </c>
      <c r="AO75" s="21" t="str">
        <f>IF(AG75="","",VLOOKUP(AG75,目次!$A$5:$P$36,9))</f>
        <v/>
      </c>
      <c r="AP75" s="21" t="str">
        <f>IF(AH75="","",VLOOKUP(AH75,目次!$A$5:$P$36,6))</f>
        <v/>
      </c>
      <c r="AQ75" s="21" t="str">
        <f>IF(AH75="","",VLOOKUP(AH75,目次!$A$5:$P$36,9))</f>
        <v/>
      </c>
      <c r="AR75" s="21" t="str">
        <f>IF(AI75="","",VLOOKUP(AI75,目次!$A$5:$P$36,7))</f>
        <v>26～27</v>
      </c>
      <c r="AS75" s="21" t="str">
        <f>IF(AI75="","",VLOOKUP(AI75,目次!$A$5:$P$36,9))</f>
        <v>26～27</v>
      </c>
      <c r="AT75" s="40" t="str">
        <f t="shared" si="29"/>
        <v>28～29</v>
      </c>
      <c r="AU75" s="40" t="str">
        <f t="shared" si="30"/>
        <v>28～29</v>
      </c>
      <c r="AV75" s="40" t="str">
        <f t="shared" si="31"/>
        <v/>
      </c>
      <c r="AW75" s="40" t="str">
        <f t="shared" si="32"/>
        <v/>
      </c>
      <c r="AX75" s="40" t="str">
        <f t="shared" si="33"/>
        <v/>
      </c>
      <c r="AY75" s="40" t="str">
        <f t="shared" si="34"/>
        <v/>
      </c>
      <c r="AZ75" s="40" t="str">
        <f t="shared" si="35"/>
        <v/>
      </c>
      <c r="BA75" s="40" t="str">
        <f t="shared" si="36"/>
        <v/>
      </c>
      <c r="BB75" s="40" t="str">
        <f t="shared" si="37"/>
        <v>26～27</v>
      </c>
      <c r="BC75" s="40" t="str">
        <f t="shared" si="38"/>
        <v>26～27</v>
      </c>
      <c r="BD75" s="40" t="str">
        <f t="shared" si="15"/>
        <v>28～29</v>
      </c>
      <c r="BE75" s="40" t="str">
        <f t="shared" si="16"/>
        <v>28～29</v>
      </c>
      <c r="BF75" s="40" t="str">
        <f t="shared" si="17"/>
        <v>34～35</v>
      </c>
      <c r="BG75" s="40" t="str">
        <f t="shared" si="18"/>
        <v>28～29</v>
      </c>
      <c r="BH75" s="40" t="str">
        <f t="shared" si="19"/>
        <v/>
      </c>
      <c r="BI75" s="40" t="str">
        <f t="shared" si="20"/>
        <v/>
      </c>
      <c r="BJ75" s="40" t="str">
        <f t="shared" si="21"/>
        <v/>
      </c>
      <c r="BK75" s="40" t="str">
        <f t="shared" si="22"/>
        <v/>
      </c>
      <c r="BL75" s="40" t="str">
        <f t="shared" si="23"/>
        <v>26～27</v>
      </c>
      <c r="BM75" s="40" t="str">
        <f t="shared" si="24"/>
        <v>26～27</v>
      </c>
    </row>
    <row r="76" spans="27:65" ht="18.95" customHeight="1" x14ac:dyDescent="0.15">
      <c r="AA76" s="9">
        <v>66</v>
      </c>
      <c r="AB76" s="203" t="str">
        <f>V11</f>
        <v>国語</v>
      </c>
      <c r="AC76" s="55"/>
      <c r="AD76" s="37" t="str">
        <f t="shared" si="3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IF(AE76="","",VLOOKUP(AE76,目次!$A$5:$P$36,9))</f>
        <v>28～29</v>
      </c>
      <c r="AL76" s="21" t="str">
        <f>IF(AF76="","",VLOOKUP(AF76,目次!$A$5:$P$36,4))</f>
        <v/>
      </c>
      <c r="AM76" s="21" t="str">
        <f>IF(AF76="","",VLOOKUP(AF76,目次!$A$5:$P$36,9))</f>
        <v/>
      </c>
      <c r="AN76" s="21" t="str">
        <f>IF(AG76="","",VLOOKUP(AG76,目次!$A$5:$P$36,5))</f>
        <v/>
      </c>
      <c r="AO76" s="21" t="str">
        <f>IF(AG76="","",VLOOKUP(AG76,目次!$A$5:$P$36,9))</f>
        <v/>
      </c>
      <c r="AP76" s="21" t="str">
        <f>IF(AH76="","",VLOOKUP(AH76,目次!$A$5:$P$36,6))</f>
        <v/>
      </c>
      <c r="AQ76" s="21" t="str">
        <f>IF(AH76="","",VLOOKUP(AH76,目次!$A$5:$P$36,9))</f>
        <v/>
      </c>
      <c r="AR76" s="21" t="str">
        <f>IF(AI76="","",VLOOKUP(AI76,目次!$A$5:$P$36,7))</f>
        <v/>
      </c>
      <c r="AS76" s="21" t="str">
        <f>IF(AI76="","",VLOOKUP(AI76,目次!$A$5:$P$36,9))</f>
        <v/>
      </c>
      <c r="AT76" s="40" t="str">
        <f t="shared" si="29"/>
        <v>28～29</v>
      </c>
      <c r="AU76" s="40" t="str">
        <f t="shared" si="30"/>
        <v>28～29</v>
      </c>
      <c r="AV76" s="40" t="str">
        <f t="shared" si="31"/>
        <v>34～35</v>
      </c>
      <c r="AW76" s="40" t="str">
        <f t="shared" si="32"/>
        <v>28～29</v>
      </c>
      <c r="AX76" s="40" t="str">
        <f t="shared" si="33"/>
        <v/>
      </c>
      <c r="AY76" s="40" t="str">
        <f t="shared" si="34"/>
        <v/>
      </c>
      <c r="AZ76" s="40" t="str">
        <f t="shared" si="35"/>
        <v/>
      </c>
      <c r="BA76" s="40" t="str">
        <f t="shared" si="36"/>
        <v/>
      </c>
      <c r="BB76" s="40" t="str">
        <f t="shared" si="37"/>
        <v/>
      </c>
      <c r="BC76" s="40" t="str">
        <f t="shared" si="38"/>
        <v/>
      </c>
      <c r="BD76" s="40" t="str">
        <f t="shared" ref="BD76:BD110" si="4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0" t="str">
        <f t="shared" ref="BE76:BE110" si="4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0" t="str">
        <f t="shared" ref="BF76:BF110" si="4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0" t="str">
        <f t="shared" ref="BG76:BG110" si="4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0" t="str">
        <f t="shared" ref="BH76:BH110" si="4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0" t="str">
        <f t="shared" ref="BI76:BI110" si="4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0" t="str">
        <f t="shared" ref="BJ76:BJ110" si="46">IF(AP76&amp;AP77&amp;AP78="","",IF(AP76="","",AP76)&amp;IF(AND(AP76&lt;&gt;"",OR(AP77&lt;&gt;"",AP78&lt;&gt;"")),",","")&amp;IF(AP77="","",AP77)&amp;IF(AND(AP77&lt;&gt;"",AP78&lt;&gt;""),",","")&amp;IF(AP78="","",AP78))</f>
        <v/>
      </c>
      <c r="BK76" s="40" t="str">
        <f t="shared" ref="BK76:BK110" si="47">IF(AQ76&amp;AQ77&amp;AQ78="","",IF(AQ76="","",AQ76)&amp;IF(AND(AQ76&lt;&gt;"",OR(AQ77&lt;&gt;"",AQ78&lt;&gt;"")),",","")&amp;IF(AQ77="","",AQ77)&amp;IF(AND(AQ77&lt;&gt;"",AQ78&lt;&gt;""),",","")&amp;IF(AQ78="","",AQ78))</f>
        <v/>
      </c>
      <c r="BL76" s="40" t="str">
        <f t="shared" ref="BL76:BL110" si="48">IF(AR76&amp;AR77&amp;AR78="","",IF(AR76="","",AR76)&amp;IF(AND(AR76&lt;&gt;"",OR(AR77&lt;&gt;"",AR78&lt;&gt;"")),",","")&amp;IF(AR77="","",AR77)&amp;IF(AND(AR77&lt;&gt;"",AR78&lt;&gt;""),",","")&amp;IF(AR78="","",AR78))</f>
        <v/>
      </c>
      <c r="BM76" s="40" t="str">
        <f t="shared" ref="BM76:BM110" si="4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3" t="str">
        <f>V12</f>
        <v>社会</v>
      </c>
      <c r="AC77" s="55"/>
      <c r="AD77" s="37" t="str">
        <f t="shared" si="3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IF(AE77="","",VLOOKUP(AE77,目次!$A$5:$P$36,9))</f>
        <v/>
      </c>
      <c r="AL77" s="21" t="str">
        <f>IF(AF77="","",VLOOKUP(AF77,目次!$A$5:$P$36,4))</f>
        <v>34～35</v>
      </c>
      <c r="AM77" s="21" t="str">
        <f>IF(AF77="","",VLOOKUP(AF77,目次!$A$5:$P$36,9))</f>
        <v>28～29</v>
      </c>
      <c r="AN77" s="21" t="str">
        <f>IF(AG77="","",VLOOKUP(AG77,目次!$A$5:$P$36,5))</f>
        <v/>
      </c>
      <c r="AO77" s="21" t="str">
        <f>IF(AG77="","",VLOOKUP(AG77,目次!$A$5:$P$36,9))</f>
        <v/>
      </c>
      <c r="AP77" s="21" t="str">
        <f>IF(AH77="","",VLOOKUP(AH77,目次!$A$5:$P$36,6))</f>
        <v/>
      </c>
      <c r="AQ77" s="21" t="str">
        <f>IF(AH77="","",VLOOKUP(AH77,目次!$A$5:$P$36,9))</f>
        <v/>
      </c>
      <c r="AR77" s="21" t="str">
        <f>IF(AI77="","",VLOOKUP(AI77,目次!$A$5:$P$36,7))</f>
        <v/>
      </c>
      <c r="AS77" s="21" t="str">
        <f>IF(AI77="","",VLOOKUP(AI77,目次!$A$5:$P$36,9))</f>
        <v/>
      </c>
      <c r="AT77" s="40" t="str">
        <f t="shared" si="29"/>
        <v/>
      </c>
      <c r="AU77" s="40" t="str">
        <f t="shared" si="30"/>
        <v/>
      </c>
      <c r="AV77" s="40" t="str">
        <f t="shared" si="31"/>
        <v>34～35</v>
      </c>
      <c r="AW77" s="40" t="str">
        <f t="shared" si="32"/>
        <v>28～29</v>
      </c>
      <c r="AX77" s="40" t="str">
        <f t="shared" si="33"/>
        <v>28～29</v>
      </c>
      <c r="AY77" s="40" t="str">
        <f t="shared" si="34"/>
        <v>28～29</v>
      </c>
      <c r="AZ77" s="40" t="str">
        <f t="shared" si="35"/>
        <v/>
      </c>
      <c r="BA77" s="40" t="str">
        <f t="shared" si="36"/>
        <v/>
      </c>
      <c r="BB77" s="40" t="str">
        <f t="shared" si="37"/>
        <v/>
      </c>
      <c r="BC77" s="40" t="str">
        <f t="shared" si="38"/>
        <v/>
      </c>
      <c r="BD77" s="40" t="str">
        <f t="shared" si="40"/>
        <v/>
      </c>
      <c r="BE77" s="40" t="str">
        <f t="shared" si="41"/>
        <v/>
      </c>
      <c r="BF77" s="40" t="str">
        <f t="shared" si="42"/>
        <v>34～35</v>
      </c>
      <c r="BG77" s="40" t="str">
        <f t="shared" si="43"/>
        <v>28～29</v>
      </c>
      <c r="BH77" s="40" t="str">
        <f t="shared" si="44"/>
        <v>28～29</v>
      </c>
      <c r="BI77" s="40" t="str">
        <f t="shared" si="45"/>
        <v>28～29</v>
      </c>
      <c r="BJ77" s="40" t="str">
        <f t="shared" si="46"/>
        <v>28～29</v>
      </c>
      <c r="BK77" s="40" t="str">
        <f t="shared" si="47"/>
        <v>28～29</v>
      </c>
      <c r="BL77" s="40" t="str">
        <f t="shared" si="48"/>
        <v/>
      </c>
      <c r="BM77" s="40" t="str">
        <f t="shared" si="49"/>
        <v/>
      </c>
    </row>
    <row r="78" spans="27:65" ht="18.95" customHeight="1" x14ac:dyDescent="0.15">
      <c r="AA78" s="9">
        <v>68</v>
      </c>
      <c r="AB78" s="203" t="str">
        <f>V13</f>
        <v>数学</v>
      </c>
      <c r="AC78" s="55"/>
      <c r="AD78" s="37" t="str">
        <f t="shared" si="3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IF(AE78="","",VLOOKUP(AE78,目次!$A$5:$P$36,9))</f>
        <v/>
      </c>
      <c r="AL78" s="21" t="str">
        <f>IF(AF78="","",VLOOKUP(AF78,目次!$A$5:$P$36,4))</f>
        <v/>
      </c>
      <c r="AM78" s="21" t="str">
        <f>IF(AF78="","",VLOOKUP(AF78,目次!$A$5:$P$36,9))</f>
        <v/>
      </c>
      <c r="AN78" s="21" t="str">
        <f>IF(AG78="","",VLOOKUP(AG78,目次!$A$5:$P$36,5))</f>
        <v>28～29</v>
      </c>
      <c r="AO78" s="21" t="str">
        <f>IF(AG78="","",VLOOKUP(AG78,目次!$A$5:$P$36,9))</f>
        <v>28～29</v>
      </c>
      <c r="AP78" s="21" t="str">
        <f>IF(AH78="","",VLOOKUP(AH78,目次!$A$5:$P$36,6))</f>
        <v/>
      </c>
      <c r="AQ78" s="21" t="str">
        <f>IF(AH78="","",VLOOKUP(AH78,目次!$A$5:$P$36,9))</f>
        <v/>
      </c>
      <c r="AR78" s="21" t="str">
        <f>IF(AI78="","",VLOOKUP(AI78,目次!$A$5:$P$36,7))</f>
        <v/>
      </c>
      <c r="AS78" s="21" t="str">
        <f>IF(AI78="","",VLOOKUP(AI78,目次!$A$5:$P$36,9))</f>
        <v/>
      </c>
      <c r="AT78" s="40" t="str">
        <f t="shared" si="29"/>
        <v/>
      </c>
      <c r="AU78" s="40" t="str">
        <f t="shared" si="30"/>
        <v/>
      </c>
      <c r="AV78" s="40" t="str">
        <f t="shared" si="31"/>
        <v/>
      </c>
      <c r="AW78" s="40" t="str">
        <f t="shared" si="32"/>
        <v/>
      </c>
      <c r="AX78" s="40" t="str">
        <f t="shared" si="33"/>
        <v>28～29</v>
      </c>
      <c r="AY78" s="40" t="str">
        <f t="shared" si="34"/>
        <v>28～29</v>
      </c>
      <c r="AZ78" s="40" t="str">
        <f t="shared" si="35"/>
        <v>28～29</v>
      </c>
      <c r="BA78" s="40" t="str">
        <f t="shared" si="36"/>
        <v>28～29</v>
      </c>
      <c r="BB78" s="40" t="str">
        <f t="shared" si="37"/>
        <v/>
      </c>
      <c r="BC78" s="40" t="str">
        <f t="shared" si="38"/>
        <v/>
      </c>
      <c r="BD78" s="40" t="str">
        <f t="shared" si="40"/>
        <v/>
      </c>
      <c r="BE78" s="40" t="str">
        <f t="shared" si="41"/>
        <v/>
      </c>
      <c r="BF78" s="40" t="str">
        <f t="shared" si="42"/>
        <v/>
      </c>
      <c r="BG78" s="40" t="str">
        <f t="shared" si="43"/>
        <v/>
      </c>
      <c r="BH78" s="40" t="str">
        <f t="shared" si="44"/>
        <v>28～29</v>
      </c>
      <c r="BI78" s="40" t="str">
        <f t="shared" si="45"/>
        <v>28～29</v>
      </c>
      <c r="BJ78" s="40" t="str">
        <f t="shared" si="46"/>
        <v>28～29</v>
      </c>
      <c r="BK78" s="40" t="str">
        <f t="shared" si="47"/>
        <v>28～29</v>
      </c>
      <c r="BL78" s="40" t="str">
        <f t="shared" si="48"/>
        <v>28～29</v>
      </c>
      <c r="BM78" s="40" t="str">
        <f t="shared" si="49"/>
        <v>28～29</v>
      </c>
    </row>
    <row r="79" spans="27:65" ht="18.95" customHeight="1" x14ac:dyDescent="0.15">
      <c r="AA79" s="9">
        <v>69</v>
      </c>
      <c r="AB79" s="203" t="str">
        <f>V14</f>
        <v>理科</v>
      </c>
      <c r="AC79" s="55"/>
      <c r="AD79" s="37" t="str">
        <f t="shared" si="3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IF(AE79="","",VLOOKUP(AE79,目次!$A$5:$P$36,9))</f>
        <v/>
      </c>
      <c r="AL79" s="21" t="str">
        <f>IF(AF79="","",VLOOKUP(AF79,目次!$A$5:$P$36,4))</f>
        <v/>
      </c>
      <c r="AM79" s="21" t="str">
        <f>IF(AF79="","",VLOOKUP(AF79,目次!$A$5:$P$36,9))</f>
        <v/>
      </c>
      <c r="AN79" s="21" t="str">
        <f>IF(AG79="","",VLOOKUP(AG79,目次!$A$5:$P$36,5))</f>
        <v/>
      </c>
      <c r="AO79" s="21" t="str">
        <f>IF(AG79="","",VLOOKUP(AG79,目次!$A$5:$P$36,9))</f>
        <v/>
      </c>
      <c r="AP79" s="21" t="str">
        <f>IF(AH79="","",VLOOKUP(AH79,目次!$A$5:$P$36,6))</f>
        <v>28～29</v>
      </c>
      <c r="AQ79" s="21" t="str">
        <f>IF(AH79="","",VLOOKUP(AH79,目次!$A$5:$P$36,9))</f>
        <v>28～29</v>
      </c>
      <c r="AR79" s="21" t="str">
        <f>IF(AI79="","",VLOOKUP(AI79,目次!$A$5:$P$36,7))</f>
        <v/>
      </c>
      <c r="AS79" s="21" t="str">
        <f>IF(AI79="","",VLOOKUP(AI79,目次!$A$5:$P$36,9))</f>
        <v/>
      </c>
      <c r="AT79" s="40" t="str">
        <f t="shared" si="29"/>
        <v/>
      </c>
      <c r="AU79" s="40" t="str">
        <f t="shared" si="30"/>
        <v/>
      </c>
      <c r="AV79" s="40" t="str">
        <f t="shared" si="31"/>
        <v/>
      </c>
      <c r="AW79" s="40" t="str">
        <f t="shared" si="32"/>
        <v/>
      </c>
      <c r="AX79" s="40" t="str">
        <f t="shared" si="33"/>
        <v/>
      </c>
      <c r="AY79" s="40" t="str">
        <f t="shared" si="34"/>
        <v/>
      </c>
      <c r="AZ79" s="40" t="str">
        <f t="shared" si="35"/>
        <v>28～29</v>
      </c>
      <c r="BA79" s="40" t="str">
        <f t="shared" si="36"/>
        <v>28～29</v>
      </c>
      <c r="BB79" s="40" t="str">
        <f t="shared" si="37"/>
        <v>28～29</v>
      </c>
      <c r="BC79" s="40" t="str">
        <f t="shared" si="38"/>
        <v>28～29</v>
      </c>
      <c r="BD79" s="40" t="str">
        <f t="shared" si="40"/>
        <v>30～31</v>
      </c>
      <c r="BE79" s="40" t="str">
        <f t="shared" si="41"/>
        <v>30～31</v>
      </c>
      <c r="BF79" s="40" t="str">
        <f t="shared" si="42"/>
        <v/>
      </c>
      <c r="BG79" s="40" t="str">
        <f t="shared" si="43"/>
        <v/>
      </c>
      <c r="BH79" s="40" t="str">
        <f t="shared" si="44"/>
        <v/>
      </c>
      <c r="BI79" s="40" t="str">
        <f t="shared" si="45"/>
        <v/>
      </c>
      <c r="BJ79" s="40" t="str">
        <f t="shared" si="46"/>
        <v>28～29</v>
      </c>
      <c r="BK79" s="40" t="str">
        <f t="shared" si="47"/>
        <v>28～29</v>
      </c>
      <c r="BL79" s="40" t="str">
        <f t="shared" si="48"/>
        <v>28～29</v>
      </c>
      <c r="BM79" s="40" t="str">
        <f t="shared" si="49"/>
        <v>28～29</v>
      </c>
    </row>
    <row r="80" spans="27:65" ht="18.95" customHeight="1" x14ac:dyDescent="0.15">
      <c r="AA80" s="9">
        <v>70</v>
      </c>
      <c r="AB80" s="203" t="str">
        <f>V15</f>
        <v>英語</v>
      </c>
      <c r="AC80" s="55"/>
      <c r="AD80" s="37" t="str">
        <f t="shared" si="3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IF(AE80="","",VLOOKUP(AE80,目次!$A$5:$P$36,9))</f>
        <v/>
      </c>
      <c r="AL80" s="21" t="str">
        <f>IF(AF80="","",VLOOKUP(AF80,目次!$A$5:$P$36,4))</f>
        <v/>
      </c>
      <c r="AM80" s="21" t="str">
        <f>IF(AF80="","",VLOOKUP(AF80,目次!$A$5:$P$36,9))</f>
        <v/>
      </c>
      <c r="AN80" s="21" t="str">
        <f>IF(AG80="","",VLOOKUP(AG80,目次!$A$5:$P$36,5))</f>
        <v/>
      </c>
      <c r="AO80" s="21" t="str">
        <f>IF(AG80="","",VLOOKUP(AG80,目次!$A$5:$P$36,9))</f>
        <v/>
      </c>
      <c r="AP80" s="21" t="str">
        <f>IF(AH80="","",VLOOKUP(AH80,目次!$A$5:$P$36,6))</f>
        <v/>
      </c>
      <c r="AQ80" s="21" t="str">
        <f>IF(AH80="","",VLOOKUP(AH80,目次!$A$5:$P$36,9))</f>
        <v/>
      </c>
      <c r="AR80" s="21" t="str">
        <f>IF(AI80="","",VLOOKUP(AI80,目次!$A$5:$P$36,7))</f>
        <v>28～29</v>
      </c>
      <c r="AS80" s="21" t="str">
        <f>IF(AI80="","",VLOOKUP(AI80,目次!$A$5:$P$36,9))</f>
        <v>28～29</v>
      </c>
      <c r="AT80" s="40" t="str">
        <f t="shared" si="29"/>
        <v>30～31</v>
      </c>
      <c r="AU80" s="40" t="str">
        <f t="shared" si="30"/>
        <v>30～31</v>
      </c>
      <c r="AV80" s="40" t="str">
        <f t="shared" si="31"/>
        <v/>
      </c>
      <c r="AW80" s="40" t="str">
        <f t="shared" si="32"/>
        <v/>
      </c>
      <c r="AX80" s="40" t="str">
        <f t="shared" si="33"/>
        <v/>
      </c>
      <c r="AY80" s="40" t="str">
        <f t="shared" si="34"/>
        <v/>
      </c>
      <c r="AZ80" s="40" t="str">
        <f t="shared" si="35"/>
        <v/>
      </c>
      <c r="BA80" s="40" t="str">
        <f t="shared" si="36"/>
        <v/>
      </c>
      <c r="BB80" s="40" t="str">
        <f t="shared" si="37"/>
        <v>28～29</v>
      </c>
      <c r="BC80" s="40" t="str">
        <f t="shared" si="38"/>
        <v>28～29</v>
      </c>
      <c r="BD80" s="40" t="str">
        <f t="shared" si="40"/>
        <v>30～31</v>
      </c>
      <c r="BE80" s="40" t="str">
        <f t="shared" si="41"/>
        <v>30～31</v>
      </c>
      <c r="BF80" s="40" t="str">
        <f t="shared" si="42"/>
        <v>36～37</v>
      </c>
      <c r="BG80" s="40" t="str">
        <f t="shared" si="43"/>
        <v>30～31</v>
      </c>
      <c r="BH80" s="40" t="str">
        <f t="shared" si="44"/>
        <v/>
      </c>
      <c r="BI80" s="40" t="str">
        <f t="shared" si="45"/>
        <v/>
      </c>
      <c r="BJ80" s="40" t="str">
        <f t="shared" si="46"/>
        <v/>
      </c>
      <c r="BK80" s="40" t="str">
        <f t="shared" si="47"/>
        <v/>
      </c>
      <c r="BL80" s="40" t="str">
        <f t="shared" si="48"/>
        <v>28～29</v>
      </c>
      <c r="BM80" s="40" t="str">
        <f t="shared" si="49"/>
        <v>28～29</v>
      </c>
    </row>
    <row r="81" spans="27:65" ht="18.95" customHeight="1" x14ac:dyDescent="0.15">
      <c r="AA81" s="9">
        <v>71</v>
      </c>
      <c r="AB81" s="203" t="str">
        <f>V11</f>
        <v>国語</v>
      </c>
      <c r="AC81" s="55"/>
      <c r="AD81" s="37" t="str">
        <f t="shared" si="3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IF(AE81="","",VLOOKUP(AE81,目次!$A$5:$P$36,9))</f>
        <v>30～31</v>
      </c>
      <c r="AL81" s="21" t="str">
        <f>IF(AF81="","",VLOOKUP(AF81,目次!$A$5:$P$36,4))</f>
        <v/>
      </c>
      <c r="AM81" s="21" t="str">
        <f>IF(AF81="","",VLOOKUP(AF81,目次!$A$5:$P$36,9))</f>
        <v/>
      </c>
      <c r="AN81" s="21" t="str">
        <f>IF(AG81="","",VLOOKUP(AG81,目次!$A$5:$P$36,5))</f>
        <v/>
      </c>
      <c r="AO81" s="21" t="str">
        <f>IF(AG81="","",VLOOKUP(AG81,目次!$A$5:$P$36,9))</f>
        <v/>
      </c>
      <c r="AP81" s="21" t="str">
        <f>IF(AH81="","",VLOOKUP(AH81,目次!$A$5:$P$36,6))</f>
        <v/>
      </c>
      <c r="AQ81" s="21" t="str">
        <f>IF(AH81="","",VLOOKUP(AH81,目次!$A$5:$P$36,9))</f>
        <v/>
      </c>
      <c r="AR81" s="21" t="str">
        <f>IF(AI81="","",VLOOKUP(AI81,目次!$A$5:$P$36,7))</f>
        <v/>
      </c>
      <c r="AS81" s="21" t="str">
        <f>IF(AI81="","",VLOOKUP(AI81,目次!$A$5:$P$36,9))</f>
        <v/>
      </c>
      <c r="AT81" s="40" t="str">
        <f t="shared" si="29"/>
        <v>30～31</v>
      </c>
      <c r="AU81" s="40" t="str">
        <f t="shared" si="30"/>
        <v>30～31</v>
      </c>
      <c r="AV81" s="40" t="str">
        <f t="shared" si="31"/>
        <v>36～37</v>
      </c>
      <c r="AW81" s="40" t="str">
        <f t="shared" si="32"/>
        <v>30～31</v>
      </c>
      <c r="AX81" s="40" t="str">
        <f t="shared" si="33"/>
        <v/>
      </c>
      <c r="AY81" s="40" t="str">
        <f t="shared" si="34"/>
        <v/>
      </c>
      <c r="AZ81" s="40" t="str">
        <f t="shared" si="35"/>
        <v/>
      </c>
      <c r="BA81" s="40" t="str">
        <f t="shared" si="36"/>
        <v/>
      </c>
      <c r="BB81" s="40" t="str">
        <f t="shared" si="37"/>
        <v/>
      </c>
      <c r="BC81" s="40" t="str">
        <f t="shared" si="38"/>
        <v/>
      </c>
      <c r="BD81" s="40" t="str">
        <f t="shared" si="40"/>
        <v>30～31</v>
      </c>
      <c r="BE81" s="40" t="str">
        <f t="shared" si="41"/>
        <v>30～31</v>
      </c>
      <c r="BF81" s="40" t="str">
        <f t="shared" si="42"/>
        <v>36～37</v>
      </c>
      <c r="BG81" s="40" t="str">
        <f t="shared" si="43"/>
        <v>30～31</v>
      </c>
      <c r="BH81" s="40" t="str">
        <f t="shared" si="44"/>
        <v>30～31</v>
      </c>
      <c r="BI81" s="40" t="str">
        <f t="shared" si="45"/>
        <v>30～31</v>
      </c>
      <c r="BJ81" s="40" t="str">
        <f t="shared" si="46"/>
        <v/>
      </c>
      <c r="BK81" s="40" t="str">
        <f t="shared" si="47"/>
        <v/>
      </c>
      <c r="BL81" s="40" t="str">
        <f t="shared" si="48"/>
        <v/>
      </c>
      <c r="BM81" s="40" t="str">
        <f t="shared" si="49"/>
        <v/>
      </c>
    </row>
    <row r="82" spans="27:65" ht="18.95" customHeight="1" x14ac:dyDescent="0.15">
      <c r="AA82" s="9">
        <v>72</v>
      </c>
      <c r="AB82" s="203" t="str">
        <f>V12</f>
        <v>社会</v>
      </c>
      <c r="AC82" s="55"/>
      <c r="AD82" s="37" t="str">
        <f t="shared" si="3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IF(AE82="","",VLOOKUP(AE82,目次!$A$5:$P$36,9))</f>
        <v/>
      </c>
      <c r="AL82" s="21" t="str">
        <f>IF(AF82="","",VLOOKUP(AF82,目次!$A$5:$P$36,4))</f>
        <v>36～37</v>
      </c>
      <c r="AM82" s="21" t="str">
        <f>IF(AF82="","",VLOOKUP(AF82,目次!$A$5:$P$36,9))</f>
        <v>30～31</v>
      </c>
      <c r="AN82" s="21" t="str">
        <f>IF(AG82="","",VLOOKUP(AG82,目次!$A$5:$P$36,5))</f>
        <v/>
      </c>
      <c r="AO82" s="21" t="str">
        <f>IF(AG82="","",VLOOKUP(AG82,目次!$A$5:$P$36,9))</f>
        <v/>
      </c>
      <c r="AP82" s="21" t="str">
        <f>IF(AH82="","",VLOOKUP(AH82,目次!$A$5:$P$36,6))</f>
        <v/>
      </c>
      <c r="AQ82" s="21" t="str">
        <f>IF(AH82="","",VLOOKUP(AH82,目次!$A$5:$P$36,9))</f>
        <v/>
      </c>
      <c r="AR82" s="21" t="str">
        <f>IF(AI82="","",VLOOKUP(AI82,目次!$A$5:$P$36,7))</f>
        <v/>
      </c>
      <c r="AS82" s="21" t="str">
        <f>IF(AI82="","",VLOOKUP(AI82,目次!$A$5:$P$36,9))</f>
        <v/>
      </c>
      <c r="AT82" s="40" t="str">
        <f t="shared" si="29"/>
        <v/>
      </c>
      <c r="AU82" s="40" t="str">
        <f t="shared" si="30"/>
        <v/>
      </c>
      <c r="AV82" s="40" t="str">
        <f t="shared" si="31"/>
        <v>36～37</v>
      </c>
      <c r="AW82" s="40" t="str">
        <f t="shared" si="32"/>
        <v>30～31</v>
      </c>
      <c r="AX82" s="40" t="str">
        <f t="shared" si="33"/>
        <v>30～31</v>
      </c>
      <c r="AY82" s="40" t="str">
        <f t="shared" si="34"/>
        <v>30～31</v>
      </c>
      <c r="AZ82" s="40" t="str">
        <f t="shared" si="35"/>
        <v/>
      </c>
      <c r="BA82" s="40" t="str">
        <f t="shared" si="36"/>
        <v/>
      </c>
      <c r="BB82" s="40" t="str">
        <f t="shared" si="37"/>
        <v/>
      </c>
      <c r="BC82" s="40" t="str">
        <f t="shared" si="38"/>
        <v/>
      </c>
      <c r="BD82" s="40" t="str">
        <f t="shared" si="40"/>
        <v/>
      </c>
      <c r="BE82" s="40" t="str">
        <f t="shared" si="41"/>
        <v/>
      </c>
      <c r="BF82" s="40" t="str">
        <f t="shared" si="42"/>
        <v>36～37</v>
      </c>
      <c r="BG82" s="40" t="str">
        <f t="shared" si="43"/>
        <v>30～31</v>
      </c>
      <c r="BH82" s="40" t="str">
        <f t="shared" si="44"/>
        <v>30～31</v>
      </c>
      <c r="BI82" s="40" t="str">
        <f t="shared" si="45"/>
        <v>30～31</v>
      </c>
      <c r="BJ82" s="40" t="str">
        <f t="shared" si="46"/>
        <v>30～31</v>
      </c>
      <c r="BK82" s="40" t="str">
        <f t="shared" si="47"/>
        <v>30～31</v>
      </c>
      <c r="BL82" s="40" t="str">
        <f t="shared" si="48"/>
        <v/>
      </c>
      <c r="BM82" s="40" t="str">
        <f t="shared" si="49"/>
        <v/>
      </c>
    </row>
    <row r="83" spans="27:65" ht="18.95" customHeight="1" x14ac:dyDescent="0.15">
      <c r="AA83" s="9">
        <v>73</v>
      </c>
      <c r="AB83" s="203" t="str">
        <f>V13</f>
        <v>数学</v>
      </c>
      <c r="AC83" s="55"/>
      <c r="AD83" s="37" t="str">
        <f t="shared" si="3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IF(AE83="","",VLOOKUP(AE83,目次!$A$5:$P$36,9))</f>
        <v/>
      </c>
      <c r="AL83" s="21" t="str">
        <f>IF(AF83="","",VLOOKUP(AF83,目次!$A$5:$P$36,4))</f>
        <v/>
      </c>
      <c r="AM83" s="21" t="str">
        <f>IF(AF83="","",VLOOKUP(AF83,目次!$A$5:$P$36,9))</f>
        <v/>
      </c>
      <c r="AN83" s="21" t="str">
        <f>IF(AG83="","",VLOOKUP(AG83,目次!$A$5:$P$36,5))</f>
        <v>30～31</v>
      </c>
      <c r="AO83" s="21" t="str">
        <f>IF(AG83="","",VLOOKUP(AG83,目次!$A$5:$P$36,9))</f>
        <v>30～31</v>
      </c>
      <c r="AP83" s="21" t="str">
        <f>IF(AH83="","",VLOOKUP(AH83,目次!$A$5:$P$36,6))</f>
        <v/>
      </c>
      <c r="AQ83" s="21" t="str">
        <f>IF(AH83="","",VLOOKUP(AH83,目次!$A$5:$P$36,9))</f>
        <v/>
      </c>
      <c r="AR83" s="21" t="str">
        <f>IF(AI83="","",VLOOKUP(AI83,目次!$A$5:$P$36,7))</f>
        <v/>
      </c>
      <c r="AS83" s="21" t="str">
        <f>IF(AI83="","",VLOOKUP(AI83,目次!$A$5:$P$36,9))</f>
        <v/>
      </c>
      <c r="AT83" s="40" t="str">
        <f t="shared" si="29"/>
        <v/>
      </c>
      <c r="AU83" s="40" t="str">
        <f t="shared" si="30"/>
        <v/>
      </c>
      <c r="AV83" s="40" t="str">
        <f t="shared" si="31"/>
        <v/>
      </c>
      <c r="AW83" s="40" t="str">
        <f t="shared" si="32"/>
        <v/>
      </c>
      <c r="AX83" s="40" t="str">
        <f t="shared" si="33"/>
        <v>30～31</v>
      </c>
      <c r="AY83" s="40" t="str">
        <f t="shared" si="34"/>
        <v>30～31</v>
      </c>
      <c r="AZ83" s="40" t="str">
        <f t="shared" si="35"/>
        <v>30～31</v>
      </c>
      <c r="BA83" s="40" t="str">
        <f t="shared" si="36"/>
        <v>30～31</v>
      </c>
      <c r="BB83" s="40" t="str">
        <f t="shared" si="37"/>
        <v/>
      </c>
      <c r="BC83" s="40" t="str">
        <f t="shared" si="38"/>
        <v/>
      </c>
      <c r="BD83" s="40" t="str">
        <f t="shared" si="40"/>
        <v/>
      </c>
      <c r="BE83" s="40" t="str">
        <f t="shared" si="41"/>
        <v/>
      </c>
      <c r="BF83" s="40" t="str">
        <f t="shared" si="42"/>
        <v/>
      </c>
      <c r="BG83" s="40" t="str">
        <f t="shared" si="43"/>
        <v/>
      </c>
      <c r="BH83" s="40" t="str">
        <f t="shared" si="44"/>
        <v>30～31</v>
      </c>
      <c r="BI83" s="40" t="str">
        <f t="shared" si="45"/>
        <v>30～31</v>
      </c>
      <c r="BJ83" s="40" t="str">
        <f t="shared" si="46"/>
        <v>30～31</v>
      </c>
      <c r="BK83" s="40" t="str">
        <f t="shared" si="47"/>
        <v>30～31</v>
      </c>
      <c r="BL83" s="40" t="str">
        <f t="shared" si="48"/>
        <v>30～31</v>
      </c>
      <c r="BM83" s="40" t="str">
        <f t="shared" si="49"/>
        <v>30～31</v>
      </c>
    </row>
    <row r="84" spans="27:65" ht="18.95" customHeight="1" x14ac:dyDescent="0.15">
      <c r="AA84" s="9">
        <v>74</v>
      </c>
      <c r="AB84" s="203" t="str">
        <f>V14</f>
        <v>理科</v>
      </c>
      <c r="AC84" s="55"/>
      <c r="AD84" s="37" t="str">
        <f t="shared" si="3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IF(AE84="","",VLOOKUP(AE84,目次!$A$5:$P$36,9))</f>
        <v/>
      </c>
      <c r="AL84" s="21" t="str">
        <f>IF(AF84="","",VLOOKUP(AF84,目次!$A$5:$P$36,4))</f>
        <v/>
      </c>
      <c r="AM84" s="21" t="str">
        <f>IF(AF84="","",VLOOKUP(AF84,目次!$A$5:$P$36,9))</f>
        <v/>
      </c>
      <c r="AN84" s="21" t="str">
        <f>IF(AG84="","",VLOOKUP(AG84,目次!$A$5:$P$36,5))</f>
        <v/>
      </c>
      <c r="AO84" s="21" t="str">
        <f>IF(AG84="","",VLOOKUP(AG84,目次!$A$5:$P$36,9))</f>
        <v/>
      </c>
      <c r="AP84" s="21" t="str">
        <f>IF(AH84="","",VLOOKUP(AH84,目次!$A$5:$P$36,6))</f>
        <v>30～31</v>
      </c>
      <c r="AQ84" s="21" t="str">
        <f>IF(AH84="","",VLOOKUP(AH84,目次!$A$5:$P$36,9))</f>
        <v>30～31</v>
      </c>
      <c r="AR84" s="21" t="str">
        <f>IF(AI84="","",VLOOKUP(AI84,目次!$A$5:$P$36,7))</f>
        <v/>
      </c>
      <c r="AS84" s="21" t="str">
        <f>IF(AI84="","",VLOOKUP(AI84,目次!$A$5:$P$36,9))</f>
        <v/>
      </c>
      <c r="AT84" s="40" t="str">
        <f t="shared" si="29"/>
        <v/>
      </c>
      <c r="AU84" s="40" t="str">
        <f t="shared" si="30"/>
        <v/>
      </c>
      <c r="AV84" s="40" t="str">
        <f t="shared" si="31"/>
        <v/>
      </c>
      <c r="AW84" s="40" t="str">
        <f t="shared" si="32"/>
        <v/>
      </c>
      <c r="AX84" s="40" t="str">
        <f t="shared" si="33"/>
        <v/>
      </c>
      <c r="AY84" s="40" t="str">
        <f t="shared" si="34"/>
        <v/>
      </c>
      <c r="AZ84" s="40" t="str">
        <f t="shared" si="35"/>
        <v>30～31</v>
      </c>
      <c r="BA84" s="40" t="str">
        <f t="shared" si="36"/>
        <v>30～31</v>
      </c>
      <c r="BB84" s="40" t="str">
        <f t="shared" si="37"/>
        <v>30～31</v>
      </c>
      <c r="BC84" s="40" t="str">
        <f t="shared" si="38"/>
        <v>30～31</v>
      </c>
      <c r="BD84" s="40" t="str">
        <f t="shared" si="40"/>
        <v>32～33</v>
      </c>
      <c r="BE84" s="40" t="str">
        <f t="shared" si="41"/>
        <v>32～33</v>
      </c>
      <c r="BF84" s="40" t="str">
        <f t="shared" si="42"/>
        <v/>
      </c>
      <c r="BG84" s="40" t="str">
        <f t="shared" si="43"/>
        <v/>
      </c>
      <c r="BH84" s="40" t="str">
        <f t="shared" si="44"/>
        <v/>
      </c>
      <c r="BI84" s="40" t="str">
        <f t="shared" si="45"/>
        <v/>
      </c>
      <c r="BJ84" s="40" t="str">
        <f t="shared" si="46"/>
        <v>30～31</v>
      </c>
      <c r="BK84" s="40" t="str">
        <f t="shared" si="47"/>
        <v>30～31</v>
      </c>
      <c r="BL84" s="40" t="str">
        <f t="shared" si="48"/>
        <v>30～31</v>
      </c>
      <c r="BM84" s="40" t="str">
        <f t="shared" si="49"/>
        <v>30～31</v>
      </c>
    </row>
    <row r="85" spans="27:65" ht="18.95" customHeight="1" x14ac:dyDescent="0.15">
      <c r="AA85" s="9">
        <v>75</v>
      </c>
      <c r="AB85" s="203" t="str">
        <f>V15</f>
        <v>英語</v>
      </c>
      <c r="AC85" s="55"/>
      <c r="AD85" s="37" t="str">
        <f t="shared" si="3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IF(AE85="","",VLOOKUP(AE85,目次!$A$5:$P$36,9))</f>
        <v/>
      </c>
      <c r="AL85" s="21" t="str">
        <f>IF(AF85="","",VLOOKUP(AF85,目次!$A$5:$P$36,4))</f>
        <v/>
      </c>
      <c r="AM85" s="21" t="str">
        <f>IF(AF85="","",VLOOKUP(AF85,目次!$A$5:$P$36,9))</f>
        <v/>
      </c>
      <c r="AN85" s="21" t="str">
        <f>IF(AG85="","",VLOOKUP(AG85,目次!$A$5:$P$36,5))</f>
        <v/>
      </c>
      <c r="AO85" s="21" t="str">
        <f>IF(AG85="","",VLOOKUP(AG85,目次!$A$5:$P$36,9))</f>
        <v/>
      </c>
      <c r="AP85" s="21" t="str">
        <f>IF(AH85="","",VLOOKUP(AH85,目次!$A$5:$P$36,6))</f>
        <v/>
      </c>
      <c r="AQ85" s="21" t="str">
        <f>IF(AH85="","",VLOOKUP(AH85,目次!$A$5:$P$36,9))</f>
        <v/>
      </c>
      <c r="AR85" s="21" t="str">
        <f>IF(AI85="","",VLOOKUP(AI85,目次!$A$5:$P$36,7))</f>
        <v>30～31</v>
      </c>
      <c r="AS85" s="21" t="str">
        <f>IF(AI85="","",VLOOKUP(AI85,目次!$A$5:$P$36,9))</f>
        <v>30～31</v>
      </c>
      <c r="AT85" s="40" t="str">
        <f t="shared" si="29"/>
        <v>32～33</v>
      </c>
      <c r="AU85" s="40" t="str">
        <f t="shared" si="30"/>
        <v>32～33</v>
      </c>
      <c r="AV85" s="40" t="str">
        <f t="shared" si="31"/>
        <v/>
      </c>
      <c r="AW85" s="40" t="str">
        <f t="shared" si="32"/>
        <v/>
      </c>
      <c r="AX85" s="40" t="str">
        <f t="shared" si="33"/>
        <v/>
      </c>
      <c r="AY85" s="40" t="str">
        <f t="shared" si="34"/>
        <v/>
      </c>
      <c r="AZ85" s="40" t="str">
        <f t="shared" si="35"/>
        <v/>
      </c>
      <c r="BA85" s="40" t="str">
        <f t="shared" si="36"/>
        <v/>
      </c>
      <c r="BB85" s="40" t="str">
        <f t="shared" si="37"/>
        <v>30～31</v>
      </c>
      <c r="BC85" s="40" t="str">
        <f t="shared" si="38"/>
        <v>30～31</v>
      </c>
      <c r="BD85" s="40" t="str">
        <f t="shared" si="40"/>
        <v>32～33</v>
      </c>
      <c r="BE85" s="40" t="str">
        <f t="shared" si="41"/>
        <v>32～33</v>
      </c>
      <c r="BF85" s="40" t="str">
        <f t="shared" si="42"/>
        <v>38～39</v>
      </c>
      <c r="BG85" s="40" t="str">
        <f t="shared" si="43"/>
        <v>32～33</v>
      </c>
      <c r="BH85" s="40" t="str">
        <f t="shared" si="44"/>
        <v/>
      </c>
      <c r="BI85" s="40" t="str">
        <f t="shared" si="45"/>
        <v/>
      </c>
      <c r="BJ85" s="40" t="str">
        <f t="shared" si="46"/>
        <v/>
      </c>
      <c r="BK85" s="40" t="str">
        <f t="shared" si="47"/>
        <v/>
      </c>
      <c r="BL85" s="40" t="str">
        <f t="shared" si="48"/>
        <v>30～31</v>
      </c>
      <c r="BM85" s="40" t="str">
        <f t="shared" si="49"/>
        <v>30～31</v>
      </c>
    </row>
    <row r="86" spans="27:65" ht="18.95" customHeight="1" x14ac:dyDescent="0.15">
      <c r="AA86" s="9">
        <v>76</v>
      </c>
      <c r="AB86" s="203" t="str">
        <f>V11</f>
        <v>国語</v>
      </c>
      <c r="AC86" s="55"/>
      <c r="AD86" s="37" t="str">
        <f t="shared" si="3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IF(AE86="","",VLOOKUP(AE86,目次!$A$5:$P$36,9))</f>
        <v>32～33</v>
      </c>
      <c r="AL86" s="21" t="str">
        <f>IF(AF86="","",VLOOKUP(AF86,目次!$A$5:$P$36,4))</f>
        <v/>
      </c>
      <c r="AM86" s="21" t="str">
        <f>IF(AF86="","",VLOOKUP(AF86,目次!$A$5:$P$36,9))</f>
        <v/>
      </c>
      <c r="AN86" s="21" t="str">
        <f>IF(AG86="","",VLOOKUP(AG86,目次!$A$5:$P$36,5))</f>
        <v/>
      </c>
      <c r="AO86" s="21" t="str">
        <f>IF(AG86="","",VLOOKUP(AG86,目次!$A$5:$P$36,9))</f>
        <v/>
      </c>
      <c r="AP86" s="21" t="str">
        <f>IF(AH86="","",VLOOKUP(AH86,目次!$A$5:$P$36,6))</f>
        <v/>
      </c>
      <c r="AQ86" s="21" t="str">
        <f>IF(AH86="","",VLOOKUP(AH86,目次!$A$5:$P$36,9))</f>
        <v/>
      </c>
      <c r="AR86" s="21" t="str">
        <f>IF(AI86="","",VLOOKUP(AI86,目次!$A$5:$P$36,7))</f>
        <v/>
      </c>
      <c r="AS86" s="21" t="str">
        <f>IF(AI86="","",VLOOKUP(AI86,目次!$A$5:$P$36,9))</f>
        <v/>
      </c>
      <c r="AT86" s="40" t="str">
        <f t="shared" si="29"/>
        <v>32～33</v>
      </c>
      <c r="AU86" s="40" t="str">
        <f t="shared" si="30"/>
        <v>32～33</v>
      </c>
      <c r="AV86" s="40" t="str">
        <f t="shared" si="31"/>
        <v>38～39</v>
      </c>
      <c r="AW86" s="40" t="str">
        <f t="shared" si="32"/>
        <v>32～33</v>
      </c>
      <c r="AX86" s="40" t="str">
        <f t="shared" si="33"/>
        <v/>
      </c>
      <c r="AY86" s="40" t="str">
        <f t="shared" si="34"/>
        <v/>
      </c>
      <c r="AZ86" s="40" t="str">
        <f t="shared" si="35"/>
        <v/>
      </c>
      <c r="BA86" s="40" t="str">
        <f t="shared" si="36"/>
        <v/>
      </c>
      <c r="BB86" s="40" t="str">
        <f t="shared" si="37"/>
        <v/>
      </c>
      <c r="BC86" s="40" t="str">
        <f t="shared" si="38"/>
        <v/>
      </c>
      <c r="BD86" s="40" t="str">
        <f t="shared" si="40"/>
        <v>32～33</v>
      </c>
      <c r="BE86" s="40" t="str">
        <f t="shared" si="41"/>
        <v>32～33</v>
      </c>
      <c r="BF86" s="40" t="str">
        <f t="shared" si="42"/>
        <v>38～39</v>
      </c>
      <c r="BG86" s="40" t="str">
        <f t="shared" si="43"/>
        <v>32～33</v>
      </c>
      <c r="BH86" s="40" t="str">
        <f t="shared" si="44"/>
        <v>32～33</v>
      </c>
      <c r="BI86" s="40" t="str">
        <f t="shared" si="45"/>
        <v>32～33</v>
      </c>
      <c r="BJ86" s="40" t="str">
        <f t="shared" si="46"/>
        <v/>
      </c>
      <c r="BK86" s="40" t="str">
        <f t="shared" si="47"/>
        <v/>
      </c>
      <c r="BL86" s="40" t="str">
        <f t="shared" si="48"/>
        <v/>
      </c>
      <c r="BM86" s="40" t="str">
        <f t="shared" si="49"/>
        <v/>
      </c>
    </row>
    <row r="87" spans="27:65" ht="18.95" customHeight="1" x14ac:dyDescent="0.15">
      <c r="AA87" s="9">
        <v>77</v>
      </c>
      <c r="AB87" s="203" t="str">
        <f>V12</f>
        <v>社会</v>
      </c>
      <c r="AC87" s="55"/>
      <c r="AD87" s="37" t="str">
        <f t="shared" si="3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IF(AE87="","",VLOOKUP(AE87,目次!$A$5:$P$36,9))</f>
        <v/>
      </c>
      <c r="AL87" s="21" t="str">
        <f>IF(AF87="","",VLOOKUP(AF87,目次!$A$5:$P$36,4))</f>
        <v>38～39</v>
      </c>
      <c r="AM87" s="21" t="str">
        <f>IF(AF87="","",VLOOKUP(AF87,目次!$A$5:$P$36,9))</f>
        <v>32～33</v>
      </c>
      <c r="AN87" s="21" t="str">
        <f>IF(AG87="","",VLOOKUP(AG87,目次!$A$5:$P$36,5))</f>
        <v/>
      </c>
      <c r="AO87" s="21" t="str">
        <f>IF(AG87="","",VLOOKUP(AG87,目次!$A$5:$P$36,9))</f>
        <v/>
      </c>
      <c r="AP87" s="21" t="str">
        <f>IF(AH87="","",VLOOKUP(AH87,目次!$A$5:$P$36,6))</f>
        <v/>
      </c>
      <c r="AQ87" s="21" t="str">
        <f>IF(AH87="","",VLOOKUP(AH87,目次!$A$5:$P$36,9))</f>
        <v/>
      </c>
      <c r="AR87" s="21" t="str">
        <f>IF(AI87="","",VLOOKUP(AI87,目次!$A$5:$P$36,7))</f>
        <v/>
      </c>
      <c r="AS87" s="21" t="str">
        <f>IF(AI87="","",VLOOKUP(AI87,目次!$A$5:$P$36,9))</f>
        <v/>
      </c>
      <c r="AT87" s="40" t="str">
        <f t="shared" si="29"/>
        <v/>
      </c>
      <c r="AU87" s="40" t="str">
        <f t="shared" si="30"/>
        <v/>
      </c>
      <c r="AV87" s="40" t="str">
        <f t="shared" si="31"/>
        <v>38～39</v>
      </c>
      <c r="AW87" s="40" t="str">
        <f t="shared" si="32"/>
        <v>32～33</v>
      </c>
      <c r="AX87" s="40" t="str">
        <f t="shared" si="33"/>
        <v>32～33</v>
      </c>
      <c r="AY87" s="40" t="str">
        <f t="shared" si="34"/>
        <v>32～33</v>
      </c>
      <c r="AZ87" s="40" t="str">
        <f t="shared" si="35"/>
        <v/>
      </c>
      <c r="BA87" s="40" t="str">
        <f t="shared" si="36"/>
        <v/>
      </c>
      <c r="BB87" s="40" t="str">
        <f t="shared" si="37"/>
        <v/>
      </c>
      <c r="BC87" s="40" t="str">
        <f t="shared" si="38"/>
        <v/>
      </c>
      <c r="BD87" s="40" t="str">
        <f t="shared" si="40"/>
        <v/>
      </c>
      <c r="BE87" s="40" t="str">
        <f t="shared" si="41"/>
        <v/>
      </c>
      <c r="BF87" s="40" t="str">
        <f t="shared" si="42"/>
        <v>38～39</v>
      </c>
      <c r="BG87" s="40" t="str">
        <f t="shared" si="43"/>
        <v>32～33</v>
      </c>
      <c r="BH87" s="40" t="str">
        <f t="shared" si="44"/>
        <v>32～33</v>
      </c>
      <c r="BI87" s="40" t="str">
        <f t="shared" si="45"/>
        <v>32～33</v>
      </c>
      <c r="BJ87" s="40" t="str">
        <f t="shared" si="46"/>
        <v>32～33</v>
      </c>
      <c r="BK87" s="40" t="str">
        <f t="shared" si="47"/>
        <v>32～33</v>
      </c>
      <c r="BL87" s="40" t="str">
        <f t="shared" si="48"/>
        <v/>
      </c>
      <c r="BM87" s="40" t="str">
        <f t="shared" si="49"/>
        <v/>
      </c>
    </row>
    <row r="88" spans="27:65" ht="18.95" customHeight="1" x14ac:dyDescent="0.15">
      <c r="AA88" s="9">
        <v>78</v>
      </c>
      <c r="AB88" s="203" t="str">
        <f>V13</f>
        <v>数学</v>
      </c>
      <c r="AC88" s="55"/>
      <c r="AD88" s="37" t="str">
        <f t="shared" si="3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IF(AE88="","",VLOOKUP(AE88,目次!$A$5:$P$36,9))</f>
        <v/>
      </c>
      <c r="AL88" s="21" t="str">
        <f>IF(AF88="","",VLOOKUP(AF88,目次!$A$5:$P$36,4))</f>
        <v/>
      </c>
      <c r="AM88" s="21" t="str">
        <f>IF(AF88="","",VLOOKUP(AF88,目次!$A$5:$P$36,9))</f>
        <v/>
      </c>
      <c r="AN88" s="21" t="str">
        <f>IF(AG88="","",VLOOKUP(AG88,目次!$A$5:$P$36,5))</f>
        <v>32～33</v>
      </c>
      <c r="AO88" s="21" t="str">
        <f>IF(AG88="","",VLOOKUP(AG88,目次!$A$5:$P$36,9))</f>
        <v>32～33</v>
      </c>
      <c r="AP88" s="21" t="str">
        <f>IF(AH88="","",VLOOKUP(AH88,目次!$A$5:$P$36,6))</f>
        <v/>
      </c>
      <c r="AQ88" s="21" t="str">
        <f>IF(AH88="","",VLOOKUP(AH88,目次!$A$5:$P$36,9))</f>
        <v/>
      </c>
      <c r="AR88" s="21" t="str">
        <f>IF(AI88="","",VLOOKUP(AI88,目次!$A$5:$P$36,7))</f>
        <v/>
      </c>
      <c r="AS88" s="21" t="str">
        <f>IF(AI88="","",VLOOKUP(AI88,目次!$A$5:$P$36,9))</f>
        <v/>
      </c>
      <c r="AT88" s="40" t="str">
        <f t="shared" si="29"/>
        <v/>
      </c>
      <c r="AU88" s="40" t="str">
        <f t="shared" si="30"/>
        <v/>
      </c>
      <c r="AV88" s="40" t="str">
        <f t="shared" si="31"/>
        <v/>
      </c>
      <c r="AW88" s="40" t="str">
        <f t="shared" si="32"/>
        <v/>
      </c>
      <c r="AX88" s="40" t="str">
        <f t="shared" si="33"/>
        <v>32～33</v>
      </c>
      <c r="AY88" s="40" t="str">
        <f t="shared" si="34"/>
        <v>32～33</v>
      </c>
      <c r="AZ88" s="40" t="str">
        <f t="shared" si="35"/>
        <v>32～33</v>
      </c>
      <c r="BA88" s="40" t="str">
        <f t="shared" si="36"/>
        <v>32～33</v>
      </c>
      <c r="BB88" s="40" t="str">
        <f t="shared" si="37"/>
        <v/>
      </c>
      <c r="BC88" s="40" t="str">
        <f t="shared" si="38"/>
        <v/>
      </c>
      <c r="BD88" s="40" t="str">
        <f t="shared" si="40"/>
        <v/>
      </c>
      <c r="BE88" s="40" t="str">
        <f t="shared" si="41"/>
        <v/>
      </c>
      <c r="BF88" s="40" t="str">
        <f t="shared" si="42"/>
        <v/>
      </c>
      <c r="BG88" s="40" t="str">
        <f t="shared" si="43"/>
        <v/>
      </c>
      <c r="BH88" s="40" t="str">
        <f t="shared" si="44"/>
        <v>32～33</v>
      </c>
      <c r="BI88" s="40" t="str">
        <f t="shared" si="45"/>
        <v>32～33</v>
      </c>
      <c r="BJ88" s="40" t="str">
        <f t="shared" si="46"/>
        <v>32～33</v>
      </c>
      <c r="BK88" s="40" t="str">
        <f t="shared" si="47"/>
        <v>32～33</v>
      </c>
      <c r="BL88" s="40" t="str">
        <f t="shared" si="48"/>
        <v>32～33</v>
      </c>
      <c r="BM88" s="40" t="str">
        <f t="shared" si="49"/>
        <v>32～33</v>
      </c>
    </row>
    <row r="89" spans="27:65" ht="18.95" customHeight="1" x14ac:dyDescent="0.15">
      <c r="AA89" s="9">
        <v>79</v>
      </c>
      <c r="AB89" s="203" t="str">
        <f>V14</f>
        <v>理科</v>
      </c>
      <c r="AC89" s="55"/>
      <c r="AD89" s="37" t="str">
        <f t="shared" si="3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IF(AE89="","",VLOOKUP(AE89,目次!$A$5:$P$36,9))</f>
        <v/>
      </c>
      <c r="AL89" s="21" t="str">
        <f>IF(AF89="","",VLOOKUP(AF89,目次!$A$5:$P$36,4))</f>
        <v/>
      </c>
      <c r="AM89" s="21" t="str">
        <f>IF(AF89="","",VLOOKUP(AF89,目次!$A$5:$P$36,9))</f>
        <v/>
      </c>
      <c r="AN89" s="21" t="str">
        <f>IF(AG89="","",VLOOKUP(AG89,目次!$A$5:$P$36,5))</f>
        <v/>
      </c>
      <c r="AO89" s="21" t="str">
        <f>IF(AG89="","",VLOOKUP(AG89,目次!$A$5:$P$36,9))</f>
        <v/>
      </c>
      <c r="AP89" s="21" t="str">
        <f>IF(AH89="","",VLOOKUP(AH89,目次!$A$5:$P$36,6))</f>
        <v>32～33</v>
      </c>
      <c r="AQ89" s="21" t="str">
        <f>IF(AH89="","",VLOOKUP(AH89,目次!$A$5:$P$36,9))</f>
        <v>32～33</v>
      </c>
      <c r="AR89" s="21" t="str">
        <f>IF(AI89="","",VLOOKUP(AI89,目次!$A$5:$P$36,7))</f>
        <v/>
      </c>
      <c r="AS89" s="21" t="str">
        <f>IF(AI89="","",VLOOKUP(AI89,目次!$A$5:$P$36,9))</f>
        <v/>
      </c>
      <c r="AT89" s="40" t="str">
        <f t="shared" si="29"/>
        <v/>
      </c>
      <c r="AU89" s="40" t="str">
        <f t="shared" si="30"/>
        <v/>
      </c>
      <c r="AV89" s="40" t="str">
        <f t="shared" si="31"/>
        <v/>
      </c>
      <c r="AW89" s="40" t="str">
        <f t="shared" si="32"/>
        <v/>
      </c>
      <c r="AX89" s="40" t="str">
        <f t="shared" si="33"/>
        <v/>
      </c>
      <c r="AY89" s="40" t="str">
        <f t="shared" si="34"/>
        <v/>
      </c>
      <c r="AZ89" s="40" t="str">
        <f t="shared" si="35"/>
        <v>32～33</v>
      </c>
      <c r="BA89" s="40" t="str">
        <f t="shared" si="36"/>
        <v>32～33</v>
      </c>
      <c r="BB89" s="40" t="str">
        <f t="shared" si="37"/>
        <v>32～33</v>
      </c>
      <c r="BC89" s="40" t="str">
        <f t="shared" si="38"/>
        <v>32～33</v>
      </c>
      <c r="BD89" s="40" t="str">
        <f t="shared" si="40"/>
        <v>34～35</v>
      </c>
      <c r="BE89" s="40" t="str">
        <f t="shared" si="41"/>
        <v>34～35</v>
      </c>
      <c r="BF89" s="40" t="str">
        <f t="shared" si="42"/>
        <v/>
      </c>
      <c r="BG89" s="40" t="str">
        <f t="shared" si="43"/>
        <v/>
      </c>
      <c r="BH89" s="40" t="str">
        <f t="shared" si="44"/>
        <v/>
      </c>
      <c r="BI89" s="40" t="str">
        <f t="shared" si="45"/>
        <v/>
      </c>
      <c r="BJ89" s="40" t="str">
        <f t="shared" si="46"/>
        <v>32～33</v>
      </c>
      <c r="BK89" s="40" t="str">
        <f t="shared" si="47"/>
        <v>32～33</v>
      </c>
      <c r="BL89" s="40" t="str">
        <f t="shared" si="48"/>
        <v>32～33</v>
      </c>
      <c r="BM89" s="40" t="str">
        <f t="shared" si="49"/>
        <v>32～33</v>
      </c>
    </row>
    <row r="90" spans="27:65" ht="18.95" customHeight="1" x14ac:dyDescent="0.15">
      <c r="AA90" s="9">
        <v>80</v>
      </c>
      <c r="AB90" s="203" t="str">
        <f>V15</f>
        <v>英語</v>
      </c>
      <c r="AC90" s="55"/>
      <c r="AD90" s="37" t="str">
        <f t="shared" si="3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IF(AE90="","",VLOOKUP(AE90,目次!$A$5:$P$36,9))</f>
        <v/>
      </c>
      <c r="AL90" s="21" t="str">
        <f>IF(AF90="","",VLOOKUP(AF90,目次!$A$5:$P$36,4))</f>
        <v/>
      </c>
      <c r="AM90" s="21" t="str">
        <f>IF(AF90="","",VLOOKUP(AF90,目次!$A$5:$P$36,9))</f>
        <v/>
      </c>
      <c r="AN90" s="21" t="str">
        <f>IF(AG90="","",VLOOKUP(AG90,目次!$A$5:$P$36,5))</f>
        <v/>
      </c>
      <c r="AO90" s="21" t="str">
        <f>IF(AG90="","",VLOOKUP(AG90,目次!$A$5:$P$36,9))</f>
        <v/>
      </c>
      <c r="AP90" s="21" t="str">
        <f>IF(AH90="","",VLOOKUP(AH90,目次!$A$5:$P$36,6))</f>
        <v/>
      </c>
      <c r="AQ90" s="21" t="str">
        <f>IF(AH90="","",VLOOKUP(AH90,目次!$A$5:$P$36,9))</f>
        <v/>
      </c>
      <c r="AR90" s="21" t="str">
        <f>IF(AI90="","",VLOOKUP(AI90,目次!$A$5:$P$36,7))</f>
        <v>32～33</v>
      </c>
      <c r="AS90" s="21" t="str">
        <f>IF(AI90="","",VLOOKUP(AI90,目次!$A$5:$P$36,9))</f>
        <v>32～33</v>
      </c>
      <c r="AT90" s="40" t="str">
        <f t="shared" si="29"/>
        <v>34～35</v>
      </c>
      <c r="AU90" s="40" t="str">
        <f t="shared" si="30"/>
        <v>34～35</v>
      </c>
      <c r="AV90" s="40" t="str">
        <f t="shared" si="31"/>
        <v/>
      </c>
      <c r="AW90" s="40" t="str">
        <f t="shared" si="32"/>
        <v/>
      </c>
      <c r="AX90" s="40" t="str">
        <f t="shared" si="33"/>
        <v/>
      </c>
      <c r="AY90" s="40" t="str">
        <f t="shared" si="34"/>
        <v/>
      </c>
      <c r="AZ90" s="40" t="str">
        <f t="shared" si="35"/>
        <v/>
      </c>
      <c r="BA90" s="40" t="str">
        <f t="shared" si="36"/>
        <v/>
      </c>
      <c r="BB90" s="40" t="str">
        <f t="shared" si="37"/>
        <v>32～33</v>
      </c>
      <c r="BC90" s="40" t="str">
        <f t="shared" si="38"/>
        <v>32～33</v>
      </c>
      <c r="BD90" s="40" t="str">
        <f t="shared" si="40"/>
        <v>34～35</v>
      </c>
      <c r="BE90" s="40" t="str">
        <f t="shared" si="41"/>
        <v>34～35</v>
      </c>
      <c r="BF90" s="40" t="str">
        <f t="shared" si="42"/>
        <v>40～41</v>
      </c>
      <c r="BG90" s="40" t="str">
        <f t="shared" si="43"/>
        <v>34～35</v>
      </c>
      <c r="BH90" s="40" t="str">
        <f t="shared" si="44"/>
        <v/>
      </c>
      <c r="BI90" s="40" t="str">
        <f t="shared" si="45"/>
        <v/>
      </c>
      <c r="BJ90" s="40" t="str">
        <f t="shared" si="46"/>
        <v/>
      </c>
      <c r="BK90" s="40" t="str">
        <f t="shared" si="47"/>
        <v/>
      </c>
      <c r="BL90" s="40" t="str">
        <f t="shared" si="48"/>
        <v>32～33</v>
      </c>
      <c r="BM90" s="40" t="str">
        <f t="shared" si="49"/>
        <v>32～33</v>
      </c>
    </row>
    <row r="91" spans="27:65" ht="18.95" customHeight="1" x14ac:dyDescent="0.15">
      <c r="AA91" s="9">
        <v>81</v>
      </c>
      <c r="AB91" s="203" t="str">
        <f>V11</f>
        <v>国語</v>
      </c>
      <c r="AC91" s="55"/>
      <c r="AD91" s="37" t="str">
        <f t="shared" si="3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IF(AE91="","",VLOOKUP(AE91,目次!$A$5:$P$36,9))</f>
        <v>34～35</v>
      </c>
      <c r="AL91" s="21" t="str">
        <f>IF(AF91="","",VLOOKUP(AF91,目次!$A$5:$P$36,4))</f>
        <v/>
      </c>
      <c r="AM91" s="21" t="str">
        <f>IF(AF91="","",VLOOKUP(AF91,目次!$A$5:$P$36,9))</f>
        <v/>
      </c>
      <c r="AN91" s="21" t="str">
        <f>IF(AG91="","",VLOOKUP(AG91,目次!$A$5:$P$36,5))</f>
        <v/>
      </c>
      <c r="AO91" s="21" t="str">
        <f>IF(AG91="","",VLOOKUP(AG91,目次!$A$5:$P$36,9))</f>
        <v/>
      </c>
      <c r="AP91" s="21" t="str">
        <f>IF(AH91="","",VLOOKUP(AH91,目次!$A$5:$P$36,6))</f>
        <v/>
      </c>
      <c r="AQ91" s="21" t="str">
        <f>IF(AH91="","",VLOOKUP(AH91,目次!$A$5:$P$36,9))</f>
        <v/>
      </c>
      <c r="AR91" s="21" t="str">
        <f>IF(AI91="","",VLOOKUP(AI91,目次!$A$5:$P$36,7))</f>
        <v/>
      </c>
      <c r="AS91" s="21" t="str">
        <f>IF(AI91="","",VLOOKUP(AI91,目次!$A$5:$P$36,9))</f>
        <v/>
      </c>
      <c r="AT91" s="40" t="str">
        <f t="shared" si="29"/>
        <v>34～35</v>
      </c>
      <c r="AU91" s="40" t="str">
        <f t="shared" si="30"/>
        <v>34～35</v>
      </c>
      <c r="AV91" s="40" t="str">
        <f t="shared" si="31"/>
        <v>40～41</v>
      </c>
      <c r="AW91" s="40" t="str">
        <f t="shared" si="32"/>
        <v>34～35</v>
      </c>
      <c r="AX91" s="40" t="str">
        <f t="shared" si="33"/>
        <v/>
      </c>
      <c r="AY91" s="40" t="str">
        <f t="shared" si="34"/>
        <v/>
      </c>
      <c r="AZ91" s="40" t="str">
        <f t="shared" si="35"/>
        <v/>
      </c>
      <c r="BA91" s="40" t="str">
        <f t="shared" si="36"/>
        <v/>
      </c>
      <c r="BB91" s="40" t="str">
        <f t="shared" si="37"/>
        <v/>
      </c>
      <c r="BC91" s="40" t="str">
        <f t="shared" si="38"/>
        <v/>
      </c>
      <c r="BD91" s="40" t="str">
        <f t="shared" si="40"/>
        <v>34～35</v>
      </c>
      <c r="BE91" s="40" t="str">
        <f t="shared" si="41"/>
        <v>34～35</v>
      </c>
      <c r="BF91" s="40" t="str">
        <f t="shared" si="42"/>
        <v>40～41</v>
      </c>
      <c r="BG91" s="40" t="str">
        <f t="shared" si="43"/>
        <v>34～35</v>
      </c>
      <c r="BH91" s="40" t="str">
        <f t="shared" si="44"/>
        <v>34～35</v>
      </c>
      <c r="BI91" s="40" t="str">
        <f t="shared" si="45"/>
        <v>34～35</v>
      </c>
      <c r="BJ91" s="40" t="str">
        <f t="shared" si="46"/>
        <v/>
      </c>
      <c r="BK91" s="40" t="str">
        <f t="shared" si="47"/>
        <v/>
      </c>
      <c r="BL91" s="40" t="str">
        <f t="shared" si="48"/>
        <v/>
      </c>
      <c r="BM91" s="40" t="str">
        <f t="shared" si="49"/>
        <v/>
      </c>
    </row>
    <row r="92" spans="27:65" ht="18.95" customHeight="1" x14ac:dyDescent="0.15">
      <c r="AA92" s="9">
        <v>82</v>
      </c>
      <c r="AB92" s="203" t="str">
        <f>V12</f>
        <v>社会</v>
      </c>
      <c r="AC92" s="55"/>
      <c r="AD92" s="37" t="str">
        <f t="shared" si="3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IF(AE92="","",VLOOKUP(AE92,目次!$A$5:$P$36,9))</f>
        <v/>
      </c>
      <c r="AL92" s="21" t="str">
        <f>IF(AF92="","",VLOOKUP(AF92,目次!$A$5:$P$36,4))</f>
        <v>40～41</v>
      </c>
      <c r="AM92" s="21" t="str">
        <f>IF(AF92="","",VLOOKUP(AF92,目次!$A$5:$P$36,9))</f>
        <v>34～35</v>
      </c>
      <c r="AN92" s="21" t="str">
        <f>IF(AG92="","",VLOOKUP(AG92,目次!$A$5:$P$36,5))</f>
        <v/>
      </c>
      <c r="AO92" s="21" t="str">
        <f>IF(AG92="","",VLOOKUP(AG92,目次!$A$5:$P$36,9))</f>
        <v/>
      </c>
      <c r="AP92" s="21" t="str">
        <f>IF(AH92="","",VLOOKUP(AH92,目次!$A$5:$P$36,6))</f>
        <v/>
      </c>
      <c r="AQ92" s="21" t="str">
        <f>IF(AH92="","",VLOOKUP(AH92,目次!$A$5:$P$36,9))</f>
        <v/>
      </c>
      <c r="AR92" s="21" t="str">
        <f>IF(AI92="","",VLOOKUP(AI92,目次!$A$5:$P$36,7))</f>
        <v/>
      </c>
      <c r="AS92" s="21" t="str">
        <f>IF(AI92="","",VLOOKUP(AI92,目次!$A$5:$P$36,9))</f>
        <v/>
      </c>
      <c r="AT92" s="40" t="str">
        <f t="shared" si="29"/>
        <v/>
      </c>
      <c r="AU92" s="40" t="str">
        <f t="shared" si="30"/>
        <v/>
      </c>
      <c r="AV92" s="40" t="str">
        <f t="shared" si="31"/>
        <v>40～41</v>
      </c>
      <c r="AW92" s="40" t="str">
        <f t="shared" si="32"/>
        <v>34～35</v>
      </c>
      <c r="AX92" s="40" t="str">
        <f t="shared" si="33"/>
        <v>34～35</v>
      </c>
      <c r="AY92" s="40" t="str">
        <f t="shared" si="34"/>
        <v>34～35</v>
      </c>
      <c r="AZ92" s="40" t="str">
        <f t="shared" si="35"/>
        <v/>
      </c>
      <c r="BA92" s="40" t="str">
        <f t="shared" si="36"/>
        <v/>
      </c>
      <c r="BB92" s="40" t="str">
        <f t="shared" si="37"/>
        <v/>
      </c>
      <c r="BC92" s="40" t="str">
        <f t="shared" si="38"/>
        <v/>
      </c>
      <c r="BD92" s="40" t="str">
        <f t="shared" si="40"/>
        <v/>
      </c>
      <c r="BE92" s="40" t="str">
        <f t="shared" si="41"/>
        <v/>
      </c>
      <c r="BF92" s="40" t="str">
        <f t="shared" si="42"/>
        <v>40～41</v>
      </c>
      <c r="BG92" s="40" t="str">
        <f t="shared" si="43"/>
        <v>34～35</v>
      </c>
      <c r="BH92" s="40" t="str">
        <f t="shared" si="44"/>
        <v>34～35</v>
      </c>
      <c r="BI92" s="40" t="str">
        <f t="shared" si="45"/>
        <v>34～35</v>
      </c>
      <c r="BJ92" s="40" t="str">
        <f t="shared" si="46"/>
        <v>34～35</v>
      </c>
      <c r="BK92" s="40" t="str">
        <f t="shared" si="47"/>
        <v>34～35</v>
      </c>
      <c r="BL92" s="40" t="str">
        <f t="shared" si="48"/>
        <v/>
      </c>
      <c r="BM92" s="40" t="str">
        <f t="shared" si="49"/>
        <v/>
      </c>
    </row>
    <row r="93" spans="27:65" ht="18.95" customHeight="1" x14ac:dyDescent="0.15">
      <c r="AA93" s="9">
        <v>83</v>
      </c>
      <c r="AB93" s="203" t="str">
        <f>V13</f>
        <v>数学</v>
      </c>
      <c r="AC93" s="55"/>
      <c r="AD93" s="37" t="str">
        <f t="shared" si="3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IF(AE93="","",VLOOKUP(AE93,目次!$A$5:$P$36,9))</f>
        <v/>
      </c>
      <c r="AL93" s="21" t="str">
        <f>IF(AF93="","",VLOOKUP(AF93,目次!$A$5:$P$36,4))</f>
        <v/>
      </c>
      <c r="AM93" s="21" t="str">
        <f>IF(AF93="","",VLOOKUP(AF93,目次!$A$5:$P$36,9))</f>
        <v/>
      </c>
      <c r="AN93" s="21" t="str">
        <f>IF(AG93="","",VLOOKUP(AG93,目次!$A$5:$P$36,5))</f>
        <v>34～35</v>
      </c>
      <c r="AO93" s="21" t="str">
        <f>IF(AG93="","",VLOOKUP(AG93,目次!$A$5:$P$36,9))</f>
        <v>34～35</v>
      </c>
      <c r="AP93" s="21" t="str">
        <f>IF(AH93="","",VLOOKUP(AH93,目次!$A$5:$P$36,6))</f>
        <v/>
      </c>
      <c r="AQ93" s="21" t="str">
        <f>IF(AH93="","",VLOOKUP(AH93,目次!$A$5:$P$36,9))</f>
        <v/>
      </c>
      <c r="AR93" s="21" t="str">
        <f>IF(AI93="","",VLOOKUP(AI93,目次!$A$5:$P$36,7))</f>
        <v/>
      </c>
      <c r="AS93" s="21" t="str">
        <f>IF(AI93="","",VLOOKUP(AI93,目次!$A$5:$P$36,9))</f>
        <v/>
      </c>
      <c r="AT93" s="40" t="str">
        <f t="shared" si="29"/>
        <v/>
      </c>
      <c r="AU93" s="40" t="str">
        <f t="shared" si="30"/>
        <v/>
      </c>
      <c r="AV93" s="40" t="str">
        <f t="shared" si="31"/>
        <v/>
      </c>
      <c r="AW93" s="40" t="str">
        <f t="shared" si="32"/>
        <v/>
      </c>
      <c r="AX93" s="40" t="str">
        <f t="shared" si="33"/>
        <v>34～35</v>
      </c>
      <c r="AY93" s="40" t="str">
        <f t="shared" si="34"/>
        <v>34～35</v>
      </c>
      <c r="AZ93" s="40" t="str">
        <f t="shared" si="35"/>
        <v>34～35</v>
      </c>
      <c r="BA93" s="40" t="str">
        <f t="shared" si="36"/>
        <v>34～35</v>
      </c>
      <c r="BB93" s="40" t="str">
        <f t="shared" si="37"/>
        <v/>
      </c>
      <c r="BC93" s="40" t="str">
        <f t="shared" si="38"/>
        <v/>
      </c>
      <c r="BD93" s="40" t="str">
        <f t="shared" si="40"/>
        <v/>
      </c>
      <c r="BE93" s="40" t="str">
        <f t="shared" si="41"/>
        <v/>
      </c>
      <c r="BF93" s="40" t="str">
        <f t="shared" si="42"/>
        <v/>
      </c>
      <c r="BG93" s="40" t="str">
        <f t="shared" si="43"/>
        <v/>
      </c>
      <c r="BH93" s="40" t="str">
        <f t="shared" si="44"/>
        <v>34～35</v>
      </c>
      <c r="BI93" s="40" t="str">
        <f t="shared" si="45"/>
        <v>34～35</v>
      </c>
      <c r="BJ93" s="40" t="str">
        <f t="shared" si="46"/>
        <v>34～35</v>
      </c>
      <c r="BK93" s="40" t="str">
        <f t="shared" si="47"/>
        <v>34～35</v>
      </c>
      <c r="BL93" s="40" t="str">
        <f t="shared" si="48"/>
        <v>34～35</v>
      </c>
      <c r="BM93" s="40" t="str">
        <f t="shared" si="49"/>
        <v>34～35</v>
      </c>
    </row>
    <row r="94" spans="27:65" ht="18.95" customHeight="1" x14ac:dyDescent="0.15">
      <c r="AA94" s="9">
        <v>84</v>
      </c>
      <c r="AB94" s="203" t="str">
        <f>V14</f>
        <v>理科</v>
      </c>
      <c r="AC94" s="55"/>
      <c r="AD94" s="37" t="str">
        <f t="shared" si="3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IF(AE94="","",VLOOKUP(AE94,目次!$A$5:$P$36,9))</f>
        <v/>
      </c>
      <c r="AL94" s="21" t="str">
        <f>IF(AF94="","",VLOOKUP(AF94,目次!$A$5:$P$36,4))</f>
        <v/>
      </c>
      <c r="AM94" s="21" t="str">
        <f>IF(AF94="","",VLOOKUP(AF94,目次!$A$5:$P$36,9))</f>
        <v/>
      </c>
      <c r="AN94" s="21" t="str">
        <f>IF(AG94="","",VLOOKUP(AG94,目次!$A$5:$P$36,5))</f>
        <v/>
      </c>
      <c r="AO94" s="21" t="str">
        <f>IF(AG94="","",VLOOKUP(AG94,目次!$A$5:$P$36,9))</f>
        <v/>
      </c>
      <c r="AP94" s="21" t="str">
        <f>IF(AH94="","",VLOOKUP(AH94,目次!$A$5:$P$36,6))</f>
        <v>34～35</v>
      </c>
      <c r="AQ94" s="21" t="str">
        <f>IF(AH94="","",VLOOKUP(AH94,目次!$A$5:$P$36,9))</f>
        <v>34～35</v>
      </c>
      <c r="AR94" s="21" t="str">
        <f>IF(AI94="","",VLOOKUP(AI94,目次!$A$5:$P$36,7))</f>
        <v/>
      </c>
      <c r="AS94" s="21" t="str">
        <f>IF(AI94="","",VLOOKUP(AI94,目次!$A$5:$P$36,9))</f>
        <v/>
      </c>
      <c r="AT94" s="40" t="str">
        <f t="shared" si="29"/>
        <v/>
      </c>
      <c r="AU94" s="40" t="str">
        <f t="shared" si="30"/>
        <v/>
      </c>
      <c r="AV94" s="40" t="str">
        <f t="shared" si="31"/>
        <v/>
      </c>
      <c r="AW94" s="40" t="str">
        <f t="shared" si="32"/>
        <v/>
      </c>
      <c r="AX94" s="40" t="str">
        <f t="shared" si="33"/>
        <v/>
      </c>
      <c r="AY94" s="40" t="str">
        <f t="shared" si="34"/>
        <v/>
      </c>
      <c r="AZ94" s="40" t="str">
        <f t="shared" si="35"/>
        <v>34～35</v>
      </c>
      <c r="BA94" s="40" t="str">
        <f t="shared" si="36"/>
        <v>34～35</v>
      </c>
      <c r="BB94" s="40" t="str">
        <f t="shared" si="37"/>
        <v>34～35</v>
      </c>
      <c r="BC94" s="40" t="str">
        <f t="shared" si="38"/>
        <v>34～35</v>
      </c>
      <c r="BD94" s="40" t="str">
        <f t="shared" si="40"/>
        <v>36～37</v>
      </c>
      <c r="BE94" s="40" t="str">
        <f t="shared" si="41"/>
        <v>36～37</v>
      </c>
      <c r="BF94" s="40" t="str">
        <f t="shared" si="42"/>
        <v/>
      </c>
      <c r="BG94" s="40" t="str">
        <f t="shared" si="43"/>
        <v/>
      </c>
      <c r="BH94" s="40" t="str">
        <f t="shared" si="44"/>
        <v/>
      </c>
      <c r="BI94" s="40" t="str">
        <f t="shared" si="45"/>
        <v/>
      </c>
      <c r="BJ94" s="40" t="str">
        <f t="shared" si="46"/>
        <v>34～35</v>
      </c>
      <c r="BK94" s="40" t="str">
        <f t="shared" si="47"/>
        <v>34～35</v>
      </c>
      <c r="BL94" s="40" t="str">
        <f t="shared" si="48"/>
        <v>34～35</v>
      </c>
      <c r="BM94" s="40" t="str">
        <f t="shared" si="49"/>
        <v>34～35</v>
      </c>
    </row>
    <row r="95" spans="27:65" ht="18.95" customHeight="1" x14ac:dyDescent="0.15">
      <c r="AA95" s="9">
        <v>85</v>
      </c>
      <c r="AB95" s="203" t="str">
        <f>V15</f>
        <v>英語</v>
      </c>
      <c r="AC95" s="55"/>
      <c r="AD95" s="37" t="str">
        <f t="shared" si="3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IF(AE95="","",VLOOKUP(AE95,目次!$A$5:$P$36,9))</f>
        <v/>
      </c>
      <c r="AL95" s="21" t="str">
        <f>IF(AF95="","",VLOOKUP(AF95,目次!$A$5:$P$36,4))</f>
        <v/>
      </c>
      <c r="AM95" s="21" t="str">
        <f>IF(AF95="","",VLOOKUP(AF95,目次!$A$5:$P$36,9))</f>
        <v/>
      </c>
      <c r="AN95" s="21" t="str">
        <f>IF(AG95="","",VLOOKUP(AG95,目次!$A$5:$P$36,5))</f>
        <v/>
      </c>
      <c r="AO95" s="21" t="str">
        <f>IF(AG95="","",VLOOKUP(AG95,目次!$A$5:$P$36,9))</f>
        <v/>
      </c>
      <c r="AP95" s="21" t="str">
        <f>IF(AH95="","",VLOOKUP(AH95,目次!$A$5:$P$36,6))</f>
        <v/>
      </c>
      <c r="AQ95" s="21" t="str">
        <f>IF(AH95="","",VLOOKUP(AH95,目次!$A$5:$P$36,9))</f>
        <v/>
      </c>
      <c r="AR95" s="21" t="str">
        <f>IF(AI95="","",VLOOKUP(AI95,目次!$A$5:$P$36,7))</f>
        <v>34～35</v>
      </c>
      <c r="AS95" s="21" t="str">
        <f>IF(AI95="","",VLOOKUP(AI95,目次!$A$5:$P$36,9))</f>
        <v>34～35</v>
      </c>
      <c r="AT95" s="40" t="str">
        <f t="shared" si="29"/>
        <v>36～37</v>
      </c>
      <c r="AU95" s="40" t="str">
        <f t="shared" si="30"/>
        <v>36～37</v>
      </c>
      <c r="AV95" s="40" t="str">
        <f t="shared" si="31"/>
        <v/>
      </c>
      <c r="AW95" s="40" t="str">
        <f t="shared" si="32"/>
        <v/>
      </c>
      <c r="AX95" s="40" t="str">
        <f t="shared" si="33"/>
        <v/>
      </c>
      <c r="AY95" s="40" t="str">
        <f t="shared" si="34"/>
        <v/>
      </c>
      <c r="AZ95" s="40" t="str">
        <f t="shared" si="35"/>
        <v/>
      </c>
      <c r="BA95" s="40" t="str">
        <f t="shared" si="36"/>
        <v/>
      </c>
      <c r="BB95" s="40" t="str">
        <f t="shared" si="37"/>
        <v>34～35</v>
      </c>
      <c r="BC95" s="40" t="str">
        <f t="shared" si="38"/>
        <v>34～35</v>
      </c>
      <c r="BD95" s="40" t="str">
        <f t="shared" si="40"/>
        <v>36～37</v>
      </c>
      <c r="BE95" s="40" t="str">
        <f t="shared" si="41"/>
        <v>36～37</v>
      </c>
      <c r="BF95" s="40" t="str">
        <f t="shared" si="42"/>
        <v>42～43</v>
      </c>
      <c r="BG95" s="40" t="str">
        <f t="shared" si="43"/>
        <v>36～37</v>
      </c>
      <c r="BH95" s="40" t="str">
        <f t="shared" si="44"/>
        <v/>
      </c>
      <c r="BI95" s="40" t="str">
        <f t="shared" si="45"/>
        <v/>
      </c>
      <c r="BJ95" s="40" t="str">
        <f t="shared" si="46"/>
        <v/>
      </c>
      <c r="BK95" s="40" t="str">
        <f t="shared" si="47"/>
        <v/>
      </c>
      <c r="BL95" s="40" t="str">
        <f t="shared" si="48"/>
        <v>34～35</v>
      </c>
      <c r="BM95" s="40" t="str">
        <f t="shared" si="49"/>
        <v>34～35</v>
      </c>
    </row>
    <row r="96" spans="27:65" ht="18.95" customHeight="1" x14ac:dyDescent="0.15">
      <c r="AA96" s="9">
        <v>86</v>
      </c>
      <c r="AB96" s="203" t="str">
        <f>V11</f>
        <v>国語</v>
      </c>
      <c r="AC96" s="55"/>
      <c r="AD96" s="37" t="str">
        <f t="shared" si="3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IF(AE96="","",VLOOKUP(AE96,目次!$A$5:$P$36,9))</f>
        <v>36～37</v>
      </c>
      <c r="AL96" s="21" t="str">
        <f>IF(AF96="","",VLOOKUP(AF96,目次!$A$5:$P$36,4))</f>
        <v/>
      </c>
      <c r="AM96" s="21" t="str">
        <f>IF(AF96="","",VLOOKUP(AF96,目次!$A$5:$P$36,9))</f>
        <v/>
      </c>
      <c r="AN96" s="21" t="str">
        <f>IF(AG96="","",VLOOKUP(AG96,目次!$A$5:$P$36,5))</f>
        <v/>
      </c>
      <c r="AO96" s="21" t="str">
        <f>IF(AG96="","",VLOOKUP(AG96,目次!$A$5:$P$36,9))</f>
        <v/>
      </c>
      <c r="AP96" s="21" t="str">
        <f>IF(AH96="","",VLOOKUP(AH96,目次!$A$5:$P$36,6))</f>
        <v/>
      </c>
      <c r="AQ96" s="21" t="str">
        <f>IF(AH96="","",VLOOKUP(AH96,目次!$A$5:$P$36,9))</f>
        <v/>
      </c>
      <c r="AR96" s="21" t="str">
        <f>IF(AI96="","",VLOOKUP(AI96,目次!$A$5:$P$36,7))</f>
        <v/>
      </c>
      <c r="AS96" s="21" t="str">
        <f>IF(AI96="","",VLOOKUP(AI96,目次!$A$5:$P$36,9))</f>
        <v/>
      </c>
      <c r="AT96" s="40" t="str">
        <f t="shared" si="29"/>
        <v>36～37</v>
      </c>
      <c r="AU96" s="40" t="str">
        <f t="shared" si="30"/>
        <v>36～37</v>
      </c>
      <c r="AV96" s="40" t="str">
        <f t="shared" si="31"/>
        <v>42～43</v>
      </c>
      <c r="AW96" s="40" t="str">
        <f t="shared" si="32"/>
        <v>36～37</v>
      </c>
      <c r="AX96" s="40" t="str">
        <f t="shared" si="33"/>
        <v/>
      </c>
      <c r="AY96" s="40" t="str">
        <f t="shared" si="34"/>
        <v/>
      </c>
      <c r="AZ96" s="40" t="str">
        <f t="shared" si="35"/>
        <v/>
      </c>
      <c r="BA96" s="40" t="str">
        <f t="shared" si="36"/>
        <v/>
      </c>
      <c r="BB96" s="40" t="str">
        <f t="shared" si="37"/>
        <v/>
      </c>
      <c r="BC96" s="40" t="str">
        <f t="shared" si="38"/>
        <v/>
      </c>
      <c r="BD96" s="40" t="str">
        <f t="shared" si="40"/>
        <v>36～37</v>
      </c>
      <c r="BE96" s="40" t="str">
        <f t="shared" si="41"/>
        <v>36～37</v>
      </c>
      <c r="BF96" s="40" t="str">
        <f t="shared" si="42"/>
        <v>42～43</v>
      </c>
      <c r="BG96" s="40" t="str">
        <f t="shared" si="43"/>
        <v>36～37</v>
      </c>
      <c r="BH96" s="40" t="str">
        <f t="shared" si="44"/>
        <v>36～37</v>
      </c>
      <c r="BI96" s="40" t="str">
        <f t="shared" si="45"/>
        <v>36～37</v>
      </c>
      <c r="BJ96" s="40" t="str">
        <f t="shared" si="46"/>
        <v/>
      </c>
      <c r="BK96" s="40" t="str">
        <f t="shared" si="47"/>
        <v/>
      </c>
      <c r="BL96" s="40" t="str">
        <f t="shared" si="48"/>
        <v/>
      </c>
      <c r="BM96" s="40" t="str">
        <f t="shared" si="49"/>
        <v/>
      </c>
    </row>
    <row r="97" spans="27:65" ht="18.95" customHeight="1" x14ac:dyDescent="0.15">
      <c r="AA97" s="9">
        <v>87</v>
      </c>
      <c r="AB97" s="203" t="str">
        <f>V12</f>
        <v>社会</v>
      </c>
      <c r="AC97" s="55"/>
      <c r="AD97" s="37" t="str">
        <f t="shared" si="3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IF(AE97="","",VLOOKUP(AE97,目次!$A$5:$P$36,9))</f>
        <v/>
      </c>
      <c r="AL97" s="21" t="str">
        <f>IF(AF97="","",VLOOKUP(AF97,目次!$A$5:$P$36,4))</f>
        <v>42～43</v>
      </c>
      <c r="AM97" s="21" t="str">
        <f>IF(AF97="","",VLOOKUP(AF97,目次!$A$5:$P$36,9))</f>
        <v>36～37</v>
      </c>
      <c r="AN97" s="21" t="str">
        <f>IF(AG97="","",VLOOKUP(AG97,目次!$A$5:$P$36,5))</f>
        <v/>
      </c>
      <c r="AO97" s="21" t="str">
        <f>IF(AG97="","",VLOOKUP(AG97,目次!$A$5:$P$36,9))</f>
        <v/>
      </c>
      <c r="AP97" s="21" t="str">
        <f>IF(AH97="","",VLOOKUP(AH97,目次!$A$5:$P$36,6))</f>
        <v/>
      </c>
      <c r="AQ97" s="21" t="str">
        <f>IF(AH97="","",VLOOKUP(AH97,目次!$A$5:$P$36,9))</f>
        <v/>
      </c>
      <c r="AR97" s="21" t="str">
        <f>IF(AI97="","",VLOOKUP(AI97,目次!$A$5:$P$36,7))</f>
        <v/>
      </c>
      <c r="AS97" s="21" t="str">
        <f>IF(AI97="","",VLOOKUP(AI97,目次!$A$5:$P$36,9))</f>
        <v/>
      </c>
      <c r="AT97" s="40" t="str">
        <f t="shared" si="29"/>
        <v/>
      </c>
      <c r="AU97" s="40" t="str">
        <f t="shared" si="30"/>
        <v/>
      </c>
      <c r="AV97" s="40" t="str">
        <f t="shared" si="31"/>
        <v>42～43</v>
      </c>
      <c r="AW97" s="40" t="str">
        <f t="shared" si="32"/>
        <v>36～37</v>
      </c>
      <c r="AX97" s="40" t="str">
        <f t="shared" si="33"/>
        <v>36～37</v>
      </c>
      <c r="AY97" s="40" t="str">
        <f t="shared" si="34"/>
        <v>36～37</v>
      </c>
      <c r="AZ97" s="40" t="str">
        <f t="shared" si="35"/>
        <v/>
      </c>
      <c r="BA97" s="40" t="str">
        <f t="shared" si="36"/>
        <v/>
      </c>
      <c r="BB97" s="40" t="str">
        <f t="shared" si="37"/>
        <v/>
      </c>
      <c r="BC97" s="40" t="str">
        <f t="shared" si="38"/>
        <v/>
      </c>
      <c r="BD97" s="40" t="str">
        <f t="shared" si="40"/>
        <v/>
      </c>
      <c r="BE97" s="40" t="str">
        <f t="shared" si="41"/>
        <v/>
      </c>
      <c r="BF97" s="40" t="str">
        <f t="shared" si="42"/>
        <v>42～43</v>
      </c>
      <c r="BG97" s="40" t="str">
        <f t="shared" si="43"/>
        <v>36～37</v>
      </c>
      <c r="BH97" s="40" t="str">
        <f t="shared" si="44"/>
        <v>36～37</v>
      </c>
      <c r="BI97" s="40" t="str">
        <f t="shared" si="45"/>
        <v>36～37</v>
      </c>
      <c r="BJ97" s="40" t="str">
        <f t="shared" si="46"/>
        <v>36～37</v>
      </c>
      <c r="BK97" s="40" t="str">
        <f t="shared" si="47"/>
        <v>36～37</v>
      </c>
      <c r="BL97" s="40" t="str">
        <f t="shared" si="48"/>
        <v/>
      </c>
      <c r="BM97" s="40" t="str">
        <f t="shared" si="49"/>
        <v/>
      </c>
    </row>
    <row r="98" spans="27:65" ht="18.95" customHeight="1" x14ac:dyDescent="0.15">
      <c r="AA98" s="9">
        <v>88</v>
      </c>
      <c r="AB98" s="203" t="str">
        <f>V13</f>
        <v>数学</v>
      </c>
      <c r="AC98" s="55"/>
      <c r="AD98" s="37" t="str">
        <f t="shared" si="3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IF(AE98="","",VLOOKUP(AE98,目次!$A$5:$P$36,9))</f>
        <v/>
      </c>
      <c r="AL98" s="21" t="str">
        <f>IF(AF98="","",VLOOKUP(AF98,目次!$A$5:$P$36,4))</f>
        <v/>
      </c>
      <c r="AM98" s="21" t="str">
        <f>IF(AF98="","",VLOOKUP(AF98,目次!$A$5:$P$36,9))</f>
        <v/>
      </c>
      <c r="AN98" s="21" t="str">
        <f>IF(AG98="","",VLOOKUP(AG98,目次!$A$5:$P$36,5))</f>
        <v>36～37</v>
      </c>
      <c r="AO98" s="21" t="str">
        <f>IF(AG98="","",VLOOKUP(AG98,目次!$A$5:$P$36,9))</f>
        <v>36～37</v>
      </c>
      <c r="AP98" s="21" t="str">
        <f>IF(AH98="","",VLOOKUP(AH98,目次!$A$5:$P$36,6))</f>
        <v/>
      </c>
      <c r="AQ98" s="21" t="str">
        <f>IF(AH98="","",VLOOKUP(AH98,目次!$A$5:$P$36,9))</f>
        <v/>
      </c>
      <c r="AR98" s="21" t="str">
        <f>IF(AI98="","",VLOOKUP(AI98,目次!$A$5:$P$36,7))</f>
        <v/>
      </c>
      <c r="AS98" s="21" t="str">
        <f>IF(AI98="","",VLOOKUP(AI98,目次!$A$5:$P$36,9))</f>
        <v/>
      </c>
      <c r="AT98" s="40" t="str">
        <f t="shared" si="29"/>
        <v/>
      </c>
      <c r="AU98" s="40" t="str">
        <f t="shared" si="30"/>
        <v/>
      </c>
      <c r="AV98" s="40" t="str">
        <f t="shared" si="31"/>
        <v/>
      </c>
      <c r="AW98" s="40" t="str">
        <f t="shared" si="32"/>
        <v/>
      </c>
      <c r="AX98" s="40" t="str">
        <f t="shared" si="33"/>
        <v>36～37</v>
      </c>
      <c r="AY98" s="40" t="str">
        <f t="shared" si="34"/>
        <v>36～37</v>
      </c>
      <c r="AZ98" s="40" t="str">
        <f t="shared" si="35"/>
        <v>36～37</v>
      </c>
      <c r="BA98" s="40" t="str">
        <f t="shared" si="36"/>
        <v>36～37</v>
      </c>
      <c r="BB98" s="40" t="str">
        <f t="shared" si="37"/>
        <v/>
      </c>
      <c r="BC98" s="40" t="str">
        <f t="shared" si="38"/>
        <v/>
      </c>
      <c r="BD98" s="40" t="str">
        <f t="shared" si="40"/>
        <v/>
      </c>
      <c r="BE98" s="40" t="str">
        <f t="shared" si="41"/>
        <v/>
      </c>
      <c r="BF98" s="40" t="str">
        <f t="shared" si="42"/>
        <v/>
      </c>
      <c r="BG98" s="40" t="str">
        <f t="shared" si="43"/>
        <v/>
      </c>
      <c r="BH98" s="40" t="str">
        <f t="shared" si="44"/>
        <v>36～37</v>
      </c>
      <c r="BI98" s="40" t="str">
        <f t="shared" si="45"/>
        <v>36～37</v>
      </c>
      <c r="BJ98" s="40" t="str">
        <f t="shared" si="46"/>
        <v>36～37</v>
      </c>
      <c r="BK98" s="40" t="str">
        <f t="shared" si="47"/>
        <v>36～37</v>
      </c>
      <c r="BL98" s="40" t="str">
        <f t="shared" si="48"/>
        <v>36～37</v>
      </c>
      <c r="BM98" s="40" t="str">
        <f t="shared" si="49"/>
        <v>36～37</v>
      </c>
    </row>
    <row r="99" spans="27:65" ht="18.95" customHeight="1" x14ac:dyDescent="0.15">
      <c r="AA99" s="9">
        <v>89</v>
      </c>
      <c r="AB99" s="203" t="str">
        <f>V14</f>
        <v>理科</v>
      </c>
      <c r="AC99" s="55"/>
      <c r="AD99" s="37" t="str">
        <f t="shared" si="3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IF(AE99="","",VLOOKUP(AE99,目次!$A$5:$P$36,9))</f>
        <v/>
      </c>
      <c r="AL99" s="21" t="str">
        <f>IF(AF99="","",VLOOKUP(AF99,目次!$A$5:$P$36,4))</f>
        <v/>
      </c>
      <c r="AM99" s="21" t="str">
        <f>IF(AF99="","",VLOOKUP(AF99,目次!$A$5:$P$36,9))</f>
        <v/>
      </c>
      <c r="AN99" s="21" t="str">
        <f>IF(AG99="","",VLOOKUP(AG99,目次!$A$5:$P$36,5))</f>
        <v/>
      </c>
      <c r="AO99" s="21" t="str">
        <f>IF(AG99="","",VLOOKUP(AG99,目次!$A$5:$P$36,9))</f>
        <v/>
      </c>
      <c r="AP99" s="21" t="str">
        <f>IF(AH99="","",VLOOKUP(AH99,目次!$A$5:$P$36,6))</f>
        <v>36～37</v>
      </c>
      <c r="AQ99" s="21" t="str">
        <f>IF(AH99="","",VLOOKUP(AH99,目次!$A$5:$P$36,9))</f>
        <v>36～37</v>
      </c>
      <c r="AR99" s="21" t="str">
        <f>IF(AI99="","",VLOOKUP(AI99,目次!$A$5:$P$36,7))</f>
        <v/>
      </c>
      <c r="AS99" s="21" t="str">
        <f>IF(AI99="","",VLOOKUP(AI99,目次!$A$5:$P$36,9))</f>
        <v/>
      </c>
      <c r="AT99" s="40" t="str">
        <f t="shared" si="29"/>
        <v/>
      </c>
      <c r="AU99" s="40" t="str">
        <f t="shared" si="30"/>
        <v/>
      </c>
      <c r="AV99" s="40" t="str">
        <f t="shared" si="31"/>
        <v/>
      </c>
      <c r="AW99" s="40" t="str">
        <f t="shared" si="32"/>
        <v/>
      </c>
      <c r="AX99" s="40" t="str">
        <f t="shared" si="33"/>
        <v/>
      </c>
      <c r="AY99" s="40" t="str">
        <f t="shared" si="34"/>
        <v/>
      </c>
      <c r="AZ99" s="40" t="str">
        <f t="shared" si="35"/>
        <v>36～37</v>
      </c>
      <c r="BA99" s="40" t="str">
        <f t="shared" si="36"/>
        <v>36～37</v>
      </c>
      <c r="BB99" s="40" t="str">
        <f t="shared" si="37"/>
        <v>36～37</v>
      </c>
      <c r="BC99" s="40" t="str">
        <f t="shared" si="38"/>
        <v>36～37</v>
      </c>
      <c r="BD99" s="40" t="str">
        <f t="shared" si="40"/>
        <v>38～39</v>
      </c>
      <c r="BE99" s="40" t="str">
        <f t="shared" si="41"/>
        <v>38～39</v>
      </c>
      <c r="BF99" s="40" t="str">
        <f t="shared" si="42"/>
        <v/>
      </c>
      <c r="BG99" s="40" t="str">
        <f t="shared" si="43"/>
        <v/>
      </c>
      <c r="BH99" s="40" t="str">
        <f t="shared" si="44"/>
        <v/>
      </c>
      <c r="BI99" s="40" t="str">
        <f t="shared" si="45"/>
        <v/>
      </c>
      <c r="BJ99" s="40" t="str">
        <f t="shared" si="46"/>
        <v>36～37</v>
      </c>
      <c r="BK99" s="40" t="str">
        <f t="shared" si="47"/>
        <v>36～37</v>
      </c>
      <c r="BL99" s="40" t="str">
        <f t="shared" si="48"/>
        <v>36～37</v>
      </c>
      <c r="BM99" s="40" t="str">
        <f t="shared" si="49"/>
        <v>36～37</v>
      </c>
    </row>
    <row r="100" spans="27:65" ht="18.95" customHeight="1" x14ac:dyDescent="0.15">
      <c r="AA100" s="9">
        <v>90</v>
      </c>
      <c r="AB100" s="203" t="str">
        <f>V15</f>
        <v>英語</v>
      </c>
      <c r="AC100" s="55"/>
      <c r="AD100" s="37" t="str">
        <f t="shared" si="3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IF(AE100="","",VLOOKUP(AE100,目次!$A$5:$P$36,9))</f>
        <v/>
      </c>
      <c r="AL100" s="21" t="str">
        <f>IF(AF100="","",VLOOKUP(AF100,目次!$A$5:$P$36,4))</f>
        <v/>
      </c>
      <c r="AM100" s="21" t="str">
        <f>IF(AF100="","",VLOOKUP(AF100,目次!$A$5:$P$36,9))</f>
        <v/>
      </c>
      <c r="AN100" s="21" t="str">
        <f>IF(AG100="","",VLOOKUP(AG100,目次!$A$5:$P$36,5))</f>
        <v/>
      </c>
      <c r="AO100" s="21" t="str">
        <f>IF(AG100="","",VLOOKUP(AG100,目次!$A$5:$P$36,9))</f>
        <v/>
      </c>
      <c r="AP100" s="21" t="str">
        <f>IF(AH100="","",VLOOKUP(AH100,目次!$A$5:$P$36,6))</f>
        <v/>
      </c>
      <c r="AQ100" s="21" t="str">
        <f>IF(AH100="","",VLOOKUP(AH100,目次!$A$5:$P$36,9))</f>
        <v/>
      </c>
      <c r="AR100" s="21" t="str">
        <f>IF(AI100="","",VLOOKUP(AI100,目次!$A$5:$P$36,7))</f>
        <v>36～37</v>
      </c>
      <c r="AS100" s="21" t="str">
        <f>IF(AI100="","",VLOOKUP(AI100,目次!$A$5:$P$36,9))</f>
        <v>36～37</v>
      </c>
      <c r="AT100" s="40" t="str">
        <f t="shared" si="29"/>
        <v>38～39</v>
      </c>
      <c r="AU100" s="40" t="str">
        <f t="shared" si="30"/>
        <v>38～39</v>
      </c>
      <c r="AV100" s="40" t="str">
        <f t="shared" si="31"/>
        <v/>
      </c>
      <c r="AW100" s="40" t="str">
        <f t="shared" si="32"/>
        <v/>
      </c>
      <c r="AX100" s="40" t="str">
        <f t="shared" si="33"/>
        <v/>
      </c>
      <c r="AY100" s="40" t="str">
        <f t="shared" si="34"/>
        <v/>
      </c>
      <c r="AZ100" s="40" t="str">
        <f t="shared" si="35"/>
        <v/>
      </c>
      <c r="BA100" s="40" t="str">
        <f t="shared" si="36"/>
        <v/>
      </c>
      <c r="BB100" s="40" t="str">
        <f t="shared" si="37"/>
        <v>36～37</v>
      </c>
      <c r="BC100" s="40" t="str">
        <f t="shared" si="38"/>
        <v>36～37</v>
      </c>
      <c r="BD100" s="40" t="str">
        <f t="shared" si="40"/>
        <v>38～39</v>
      </c>
      <c r="BE100" s="40" t="str">
        <f t="shared" si="41"/>
        <v>38～39</v>
      </c>
      <c r="BF100" s="40" t="str">
        <f t="shared" si="42"/>
        <v>44～45</v>
      </c>
      <c r="BG100" s="40" t="str">
        <f t="shared" si="43"/>
        <v>38～39</v>
      </c>
      <c r="BH100" s="40" t="str">
        <f t="shared" si="44"/>
        <v/>
      </c>
      <c r="BI100" s="40" t="str">
        <f t="shared" si="45"/>
        <v/>
      </c>
      <c r="BJ100" s="40" t="str">
        <f t="shared" si="46"/>
        <v/>
      </c>
      <c r="BK100" s="40" t="str">
        <f t="shared" si="47"/>
        <v/>
      </c>
      <c r="BL100" s="40" t="str">
        <f t="shared" si="48"/>
        <v>36～37</v>
      </c>
      <c r="BM100" s="40" t="str">
        <f t="shared" si="49"/>
        <v>36～37</v>
      </c>
    </row>
    <row r="101" spans="27:65" ht="18.95" customHeight="1" x14ac:dyDescent="0.15">
      <c r="AA101" s="9">
        <v>91</v>
      </c>
      <c r="AB101" s="203" t="str">
        <f>V11</f>
        <v>国語</v>
      </c>
      <c r="AC101" s="55"/>
      <c r="AD101" s="37" t="str">
        <f t="shared" si="3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IF(AE101="","",VLOOKUP(AE101,目次!$A$5:$P$36,9))</f>
        <v>38～39</v>
      </c>
      <c r="AL101" s="21" t="str">
        <f>IF(AF101="","",VLOOKUP(AF101,目次!$A$5:$P$36,4))</f>
        <v/>
      </c>
      <c r="AM101" s="21" t="str">
        <f>IF(AF101="","",VLOOKUP(AF101,目次!$A$5:$P$36,9))</f>
        <v/>
      </c>
      <c r="AN101" s="21" t="str">
        <f>IF(AG101="","",VLOOKUP(AG101,目次!$A$5:$P$36,5))</f>
        <v/>
      </c>
      <c r="AO101" s="21" t="str">
        <f>IF(AG101="","",VLOOKUP(AG101,目次!$A$5:$P$36,9))</f>
        <v/>
      </c>
      <c r="AP101" s="21" t="str">
        <f>IF(AH101="","",VLOOKUP(AH101,目次!$A$5:$P$36,6))</f>
        <v/>
      </c>
      <c r="AQ101" s="21" t="str">
        <f>IF(AH101="","",VLOOKUP(AH101,目次!$A$5:$P$36,9))</f>
        <v/>
      </c>
      <c r="AR101" s="21" t="str">
        <f>IF(AI101="","",VLOOKUP(AI101,目次!$A$5:$P$36,7))</f>
        <v/>
      </c>
      <c r="AS101" s="21" t="str">
        <f>IF(AI101="","",VLOOKUP(AI101,目次!$A$5:$P$36,9))</f>
        <v/>
      </c>
      <c r="AT101" s="40" t="str">
        <f t="shared" si="29"/>
        <v>38～39</v>
      </c>
      <c r="AU101" s="40" t="str">
        <f t="shared" si="30"/>
        <v>38～39</v>
      </c>
      <c r="AV101" s="40" t="str">
        <f t="shared" si="31"/>
        <v>44～45</v>
      </c>
      <c r="AW101" s="40" t="str">
        <f t="shared" si="32"/>
        <v>38～39</v>
      </c>
      <c r="AX101" s="40" t="str">
        <f t="shared" si="33"/>
        <v/>
      </c>
      <c r="AY101" s="40" t="str">
        <f t="shared" si="34"/>
        <v/>
      </c>
      <c r="AZ101" s="40" t="str">
        <f t="shared" si="35"/>
        <v/>
      </c>
      <c r="BA101" s="40" t="str">
        <f t="shared" si="36"/>
        <v/>
      </c>
      <c r="BB101" s="40" t="str">
        <f t="shared" si="37"/>
        <v/>
      </c>
      <c r="BC101" s="40" t="str">
        <f t="shared" si="38"/>
        <v/>
      </c>
      <c r="BD101" s="40" t="str">
        <f t="shared" si="40"/>
        <v>38～39</v>
      </c>
      <c r="BE101" s="40" t="str">
        <f t="shared" si="41"/>
        <v>38～39</v>
      </c>
      <c r="BF101" s="40" t="str">
        <f t="shared" si="42"/>
        <v>44～45</v>
      </c>
      <c r="BG101" s="40" t="str">
        <f t="shared" si="43"/>
        <v>38～39</v>
      </c>
      <c r="BH101" s="40" t="str">
        <f t="shared" si="44"/>
        <v>38～39</v>
      </c>
      <c r="BI101" s="40" t="str">
        <f t="shared" si="45"/>
        <v>38～39</v>
      </c>
      <c r="BJ101" s="40" t="str">
        <f t="shared" si="46"/>
        <v/>
      </c>
      <c r="BK101" s="40" t="str">
        <f t="shared" si="47"/>
        <v/>
      </c>
      <c r="BL101" s="40" t="str">
        <f t="shared" si="48"/>
        <v/>
      </c>
      <c r="BM101" s="40" t="str">
        <f t="shared" si="49"/>
        <v/>
      </c>
    </row>
    <row r="102" spans="27:65" ht="18.95" customHeight="1" x14ac:dyDescent="0.15">
      <c r="AA102" s="9">
        <v>92</v>
      </c>
      <c r="AB102" s="203" t="str">
        <f>V12</f>
        <v>社会</v>
      </c>
      <c r="AC102" s="55"/>
      <c r="AD102" s="37" t="str">
        <f t="shared" si="3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IF(AE102="","",VLOOKUP(AE102,目次!$A$5:$P$36,9))</f>
        <v/>
      </c>
      <c r="AL102" s="21" t="str">
        <f>IF(AF102="","",VLOOKUP(AF102,目次!$A$5:$P$36,4))</f>
        <v>44～45</v>
      </c>
      <c r="AM102" s="21" t="str">
        <f>IF(AF102="","",VLOOKUP(AF102,目次!$A$5:$P$36,9))</f>
        <v>38～39</v>
      </c>
      <c r="AN102" s="21" t="str">
        <f>IF(AG102="","",VLOOKUP(AG102,目次!$A$5:$P$36,5))</f>
        <v/>
      </c>
      <c r="AO102" s="21" t="str">
        <f>IF(AG102="","",VLOOKUP(AG102,目次!$A$5:$P$36,9))</f>
        <v/>
      </c>
      <c r="AP102" s="21" t="str">
        <f>IF(AH102="","",VLOOKUP(AH102,目次!$A$5:$P$36,6))</f>
        <v/>
      </c>
      <c r="AQ102" s="21" t="str">
        <f>IF(AH102="","",VLOOKUP(AH102,目次!$A$5:$P$36,9))</f>
        <v/>
      </c>
      <c r="AR102" s="21" t="str">
        <f>IF(AI102="","",VLOOKUP(AI102,目次!$A$5:$P$36,7))</f>
        <v/>
      </c>
      <c r="AS102" s="21" t="str">
        <f>IF(AI102="","",VLOOKUP(AI102,目次!$A$5:$P$36,9))</f>
        <v/>
      </c>
      <c r="AT102" s="40" t="str">
        <f t="shared" si="29"/>
        <v/>
      </c>
      <c r="AU102" s="40" t="str">
        <f t="shared" si="30"/>
        <v/>
      </c>
      <c r="AV102" s="40" t="str">
        <f t="shared" si="31"/>
        <v>44～45</v>
      </c>
      <c r="AW102" s="40" t="str">
        <f t="shared" si="32"/>
        <v>38～39</v>
      </c>
      <c r="AX102" s="40" t="str">
        <f t="shared" si="33"/>
        <v>38～39</v>
      </c>
      <c r="AY102" s="40" t="str">
        <f t="shared" si="34"/>
        <v>38～39</v>
      </c>
      <c r="AZ102" s="40" t="str">
        <f t="shared" si="35"/>
        <v/>
      </c>
      <c r="BA102" s="40" t="str">
        <f t="shared" si="36"/>
        <v/>
      </c>
      <c r="BB102" s="40" t="str">
        <f t="shared" si="37"/>
        <v/>
      </c>
      <c r="BC102" s="40" t="str">
        <f t="shared" si="38"/>
        <v/>
      </c>
      <c r="BD102" s="40" t="str">
        <f t="shared" si="40"/>
        <v/>
      </c>
      <c r="BE102" s="40" t="str">
        <f t="shared" si="41"/>
        <v/>
      </c>
      <c r="BF102" s="40" t="str">
        <f t="shared" si="42"/>
        <v>44～45</v>
      </c>
      <c r="BG102" s="40" t="str">
        <f t="shared" si="43"/>
        <v>38～39</v>
      </c>
      <c r="BH102" s="40" t="str">
        <f t="shared" si="44"/>
        <v>38～39</v>
      </c>
      <c r="BI102" s="40" t="str">
        <f t="shared" si="45"/>
        <v>38～39</v>
      </c>
      <c r="BJ102" s="40" t="str">
        <f t="shared" si="46"/>
        <v>38～39</v>
      </c>
      <c r="BK102" s="40" t="str">
        <f t="shared" si="47"/>
        <v>38～39</v>
      </c>
      <c r="BL102" s="40" t="str">
        <f t="shared" si="48"/>
        <v/>
      </c>
      <c r="BM102" s="40" t="str">
        <f t="shared" si="49"/>
        <v/>
      </c>
    </row>
    <row r="103" spans="27:65" ht="18.95" customHeight="1" x14ac:dyDescent="0.15">
      <c r="AA103" s="9">
        <v>93</v>
      </c>
      <c r="AB103" s="203" t="str">
        <f>V13</f>
        <v>数学</v>
      </c>
      <c r="AC103" s="55"/>
      <c r="AD103" s="37" t="str">
        <f t="shared" si="3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IF(AE103="","",VLOOKUP(AE103,目次!$A$5:$P$36,9))</f>
        <v/>
      </c>
      <c r="AL103" s="21" t="str">
        <f>IF(AF103="","",VLOOKUP(AF103,目次!$A$5:$P$36,4))</f>
        <v/>
      </c>
      <c r="AM103" s="21" t="str">
        <f>IF(AF103="","",VLOOKUP(AF103,目次!$A$5:$P$36,9))</f>
        <v/>
      </c>
      <c r="AN103" s="21" t="str">
        <f>IF(AG103="","",VLOOKUP(AG103,目次!$A$5:$P$36,5))</f>
        <v>38～39</v>
      </c>
      <c r="AO103" s="21" t="str">
        <f>IF(AG103="","",VLOOKUP(AG103,目次!$A$5:$P$36,9))</f>
        <v>38～39</v>
      </c>
      <c r="AP103" s="21" t="str">
        <f>IF(AH103="","",VLOOKUP(AH103,目次!$A$5:$P$36,6))</f>
        <v/>
      </c>
      <c r="AQ103" s="21" t="str">
        <f>IF(AH103="","",VLOOKUP(AH103,目次!$A$5:$P$36,9))</f>
        <v/>
      </c>
      <c r="AR103" s="21" t="str">
        <f>IF(AI103="","",VLOOKUP(AI103,目次!$A$5:$P$36,7))</f>
        <v/>
      </c>
      <c r="AS103" s="21" t="str">
        <f>IF(AI103="","",VLOOKUP(AI103,目次!$A$5:$P$36,9))</f>
        <v/>
      </c>
      <c r="AT103" s="40" t="str">
        <f t="shared" si="29"/>
        <v/>
      </c>
      <c r="AU103" s="40" t="str">
        <f t="shared" si="30"/>
        <v/>
      </c>
      <c r="AV103" s="40" t="str">
        <f t="shared" si="31"/>
        <v/>
      </c>
      <c r="AW103" s="40" t="str">
        <f t="shared" si="32"/>
        <v/>
      </c>
      <c r="AX103" s="40" t="str">
        <f t="shared" si="33"/>
        <v>38～39</v>
      </c>
      <c r="AY103" s="40" t="str">
        <f t="shared" si="34"/>
        <v>38～39</v>
      </c>
      <c r="AZ103" s="40" t="str">
        <f t="shared" si="35"/>
        <v>38～39</v>
      </c>
      <c r="BA103" s="40" t="str">
        <f t="shared" si="36"/>
        <v>38～39</v>
      </c>
      <c r="BB103" s="40" t="str">
        <f t="shared" si="37"/>
        <v/>
      </c>
      <c r="BC103" s="40" t="str">
        <f t="shared" si="38"/>
        <v/>
      </c>
      <c r="BD103" s="40" t="str">
        <f t="shared" si="40"/>
        <v/>
      </c>
      <c r="BE103" s="40" t="str">
        <f t="shared" si="41"/>
        <v/>
      </c>
      <c r="BF103" s="40" t="str">
        <f t="shared" si="42"/>
        <v/>
      </c>
      <c r="BG103" s="40" t="str">
        <f t="shared" si="43"/>
        <v/>
      </c>
      <c r="BH103" s="40" t="str">
        <f t="shared" si="44"/>
        <v>38～39</v>
      </c>
      <c r="BI103" s="40" t="str">
        <f t="shared" si="45"/>
        <v>38～39</v>
      </c>
      <c r="BJ103" s="40" t="str">
        <f t="shared" si="46"/>
        <v>38～39</v>
      </c>
      <c r="BK103" s="40" t="str">
        <f t="shared" si="47"/>
        <v>38～39</v>
      </c>
      <c r="BL103" s="40" t="str">
        <f t="shared" si="48"/>
        <v>38～39</v>
      </c>
      <c r="BM103" s="40" t="str">
        <f t="shared" si="49"/>
        <v>38～39</v>
      </c>
    </row>
    <row r="104" spans="27:65" ht="18.95" customHeight="1" x14ac:dyDescent="0.15">
      <c r="AA104" s="9">
        <v>94</v>
      </c>
      <c r="AB104" s="203" t="str">
        <f>V14</f>
        <v>理科</v>
      </c>
      <c r="AC104" s="55"/>
      <c r="AD104" s="37" t="str">
        <f t="shared" si="3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IF(AE104="","",VLOOKUP(AE104,目次!$A$5:$P$36,9))</f>
        <v/>
      </c>
      <c r="AL104" s="21" t="str">
        <f>IF(AF104="","",VLOOKUP(AF104,目次!$A$5:$P$36,4))</f>
        <v/>
      </c>
      <c r="AM104" s="21" t="str">
        <f>IF(AF104="","",VLOOKUP(AF104,目次!$A$5:$P$36,9))</f>
        <v/>
      </c>
      <c r="AN104" s="21" t="str">
        <f>IF(AG104="","",VLOOKUP(AG104,目次!$A$5:$P$36,5))</f>
        <v/>
      </c>
      <c r="AO104" s="21" t="str">
        <f>IF(AG104="","",VLOOKUP(AG104,目次!$A$5:$P$36,9))</f>
        <v/>
      </c>
      <c r="AP104" s="21" t="str">
        <f>IF(AH104="","",VLOOKUP(AH104,目次!$A$5:$P$36,6))</f>
        <v>38～39</v>
      </c>
      <c r="AQ104" s="21" t="str">
        <f>IF(AH104="","",VLOOKUP(AH104,目次!$A$5:$P$36,9))</f>
        <v>38～39</v>
      </c>
      <c r="AR104" s="21" t="str">
        <f>IF(AI104="","",VLOOKUP(AI104,目次!$A$5:$P$36,7))</f>
        <v/>
      </c>
      <c r="AS104" s="21" t="str">
        <f>IF(AI104="","",VLOOKUP(AI104,目次!$A$5:$P$36,9))</f>
        <v/>
      </c>
      <c r="AT104" s="40" t="str">
        <f t="shared" si="29"/>
        <v/>
      </c>
      <c r="AU104" s="40" t="str">
        <f t="shared" si="30"/>
        <v/>
      </c>
      <c r="AV104" s="40" t="str">
        <f t="shared" si="31"/>
        <v/>
      </c>
      <c r="AW104" s="40" t="str">
        <f t="shared" si="32"/>
        <v/>
      </c>
      <c r="AX104" s="40" t="str">
        <f t="shared" si="33"/>
        <v/>
      </c>
      <c r="AY104" s="40" t="str">
        <f t="shared" si="34"/>
        <v/>
      </c>
      <c r="AZ104" s="40" t="str">
        <f t="shared" si="35"/>
        <v>38～39</v>
      </c>
      <c r="BA104" s="40" t="str">
        <f t="shared" si="36"/>
        <v>38～39</v>
      </c>
      <c r="BB104" s="40" t="str">
        <f t="shared" si="37"/>
        <v>38～39</v>
      </c>
      <c r="BC104" s="40" t="str">
        <f t="shared" si="38"/>
        <v>38～39</v>
      </c>
      <c r="BD104" s="40" t="str">
        <f t="shared" si="40"/>
        <v>40～41</v>
      </c>
      <c r="BE104" s="40" t="str">
        <f t="shared" si="41"/>
        <v>40～41</v>
      </c>
      <c r="BF104" s="40" t="str">
        <f t="shared" si="42"/>
        <v/>
      </c>
      <c r="BG104" s="40" t="str">
        <f t="shared" si="43"/>
        <v/>
      </c>
      <c r="BH104" s="40" t="str">
        <f t="shared" si="44"/>
        <v/>
      </c>
      <c r="BI104" s="40" t="str">
        <f t="shared" si="45"/>
        <v/>
      </c>
      <c r="BJ104" s="40" t="str">
        <f t="shared" si="46"/>
        <v>38～39</v>
      </c>
      <c r="BK104" s="40" t="str">
        <f t="shared" si="47"/>
        <v>38～39</v>
      </c>
      <c r="BL104" s="40" t="str">
        <f t="shared" si="48"/>
        <v>38～39</v>
      </c>
      <c r="BM104" s="40" t="str">
        <f t="shared" si="49"/>
        <v>38～39</v>
      </c>
    </row>
    <row r="105" spans="27:65" ht="18.95" customHeight="1" x14ac:dyDescent="0.15">
      <c r="AA105" s="9">
        <v>95</v>
      </c>
      <c r="AB105" s="203" t="str">
        <f>V15</f>
        <v>英語</v>
      </c>
      <c r="AC105" s="55"/>
      <c r="AD105" s="37" t="str">
        <f t="shared" si="3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IF(AE105="","",VLOOKUP(AE105,目次!$A$5:$P$36,9))</f>
        <v/>
      </c>
      <c r="AL105" s="21" t="str">
        <f>IF(AF105="","",VLOOKUP(AF105,目次!$A$5:$P$36,4))</f>
        <v/>
      </c>
      <c r="AM105" s="21" t="str">
        <f>IF(AF105="","",VLOOKUP(AF105,目次!$A$5:$P$36,9))</f>
        <v/>
      </c>
      <c r="AN105" s="21" t="str">
        <f>IF(AG105="","",VLOOKUP(AG105,目次!$A$5:$P$36,5))</f>
        <v/>
      </c>
      <c r="AO105" s="21" t="str">
        <f>IF(AG105="","",VLOOKUP(AG105,目次!$A$5:$P$36,9))</f>
        <v/>
      </c>
      <c r="AP105" s="21" t="str">
        <f>IF(AH105="","",VLOOKUP(AH105,目次!$A$5:$P$36,6))</f>
        <v/>
      </c>
      <c r="AQ105" s="21" t="str">
        <f>IF(AH105="","",VLOOKUP(AH105,目次!$A$5:$P$36,9))</f>
        <v/>
      </c>
      <c r="AR105" s="21" t="str">
        <f>IF(AI105="","",VLOOKUP(AI105,目次!$A$5:$P$36,7))</f>
        <v>38～39</v>
      </c>
      <c r="AS105" s="21" t="str">
        <f>IF(AI105="","",VLOOKUP(AI105,目次!$A$5:$P$36,9))</f>
        <v>38～39</v>
      </c>
      <c r="AT105" s="40" t="str">
        <f t="shared" si="29"/>
        <v>40～41</v>
      </c>
      <c r="AU105" s="40" t="str">
        <f t="shared" si="30"/>
        <v>40～41</v>
      </c>
      <c r="AV105" s="40" t="str">
        <f t="shared" si="31"/>
        <v/>
      </c>
      <c r="AW105" s="40" t="str">
        <f t="shared" si="32"/>
        <v/>
      </c>
      <c r="AX105" s="40" t="str">
        <f t="shared" si="33"/>
        <v/>
      </c>
      <c r="AY105" s="40" t="str">
        <f t="shared" si="34"/>
        <v/>
      </c>
      <c r="AZ105" s="40" t="str">
        <f t="shared" si="35"/>
        <v/>
      </c>
      <c r="BA105" s="40" t="str">
        <f t="shared" si="36"/>
        <v/>
      </c>
      <c r="BB105" s="40" t="str">
        <f t="shared" si="37"/>
        <v>38～39</v>
      </c>
      <c r="BC105" s="40" t="str">
        <f t="shared" si="38"/>
        <v>38～39</v>
      </c>
      <c r="BD105" s="40" t="str">
        <f t="shared" si="40"/>
        <v>40～41</v>
      </c>
      <c r="BE105" s="40" t="str">
        <f t="shared" si="41"/>
        <v>40～41</v>
      </c>
      <c r="BF105" s="40" t="str">
        <f t="shared" si="42"/>
        <v>46～47</v>
      </c>
      <c r="BG105" s="40" t="str">
        <f t="shared" si="43"/>
        <v>40～41</v>
      </c>
      <c r="BH105" s="40" t="str">
        <f t="shared" si="44"/>
        <v/>
      </c>
      <c r="BI105" s="40" t="str">
        <f t="shared" si="45"/>
        <v/>
      </c>
      <c r="BJ105" s="40" t="str">
        <f t="shared" si="46"/>
        <v/>
      </c>
      <c r="BK105" s="40" t="str">
        <f t="shared" si="47"/>
        <v/>
      </c>
      <c r="BL105" s="40" t="str">
        <f t="shared" si="48"/>
        <v>38～39</v>
      </c>
      <c r="BM105" s="40" t="str">
        <f t="shared" si="49"/>
        <v>38～39</v>
      </c>
    </row>
    <row r="106" spans="27:65" ht="18.95" customHeight="1" x14ac:dyDescent="0.15">
      <c r="AA106" s="9">
        <v>96</v>
      </c>
      <c r="AB106" s="203" t="str">
        <f>V11</f>
        <v>国語</v>
      </c>
      <c r="AC106" s="55"/>
      <c r="AD106" s="37" t="str">
        <f t="shared" si="3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IF(AE106="","",VLOOKUP(AE106,目次!$A$5:$P$36,9))</f>
        <v>40～41</v>
      </c>
      <c r="AL106" s="21" t="str">
        <f>IF(AF106="","",VLOOKUP(AF106,目次!$A$5:$P$36,4))</f>
        <v/>
      </c>
      <c r="AM106" s="21" t="str">
        <f>IF(AF106="","",VLOOKUP(AF106,目次!$A$5:$P$36,9))</f>
        <v/>
      </c>
      <c r="AN106" s="21" t="str">
        <f>IF(AG106="","",VLOOKUP(AG106,目次!$A$5:$P$36,5))</f>
        <v/>
      </c>
      <c r="AO106" s="21" t="str">
        <f>IF(AG106="","",VLOOKUP(AG106,目次!$A$5:$P$36,9))</f>
        <v/>
      </c>
      <c r="AP106" s="21" t="str">
        <f>IF(AH106="","",VLOOKUP(AH106,目次!$A$5:$P$36,6))</f>
        <v/>
      </c>
      <c r="AQ106" s="21" t="str">
        <f>IF(AH106="","",VLOOKUP(AH106,目次!$A$5:$P$36,9))</f>
        <v/>
      </c>
      <c r="AR106" s="21" t="str">
        <f>IF(AI106="","",VLOOKUP(AI106,目次!$A$5:$P$36,7))</f>
        <v/>
      </c>
      <c r="AS106" s="21" t="str">
        <f>IF(AI106="","",VLOOKUP(AI106,目次!$A$5:$P$36,9))</f>
        <v/>
      </c>
      <c r="AT106" s="40" t="str">
        <f t="shared" si="29"/>
        <v>40～41</v>
      </c>
      <c r="AU106" s="40" t="str">
        <f t="shared" si="30"/>
        <v>40～41</v>
      </c>
      <c r="AV106" s="40" t="str">
        <f t="shared" si="31"/>
        <v>46～47</v>
      </c>
      <c r="AW106" s="40" t="str">
        <f t="shared" si="32"/>
        <v>40～41</v>
      </c>
      <c r="AX106" s="40" t="str">
        <f t="shared" si="33"/>
        <v/>
      </c>
      <c r="AY106" s="40" t="str">
        <f t="shared" si="34"/>
        <v/>
      </c>
      <c r="AZ106" s="40" t="str">
        <f t="shared" si="35"/>
        <v/>
      </c>
      <c r="BA106" s="40" t="str">
        <f t="shared" si="36"/>
        <v/>
      </c>
      <c r="BB106" s="40" t="str">
        <f t="shared" si="37"/>
        <v/>
      </c>
      <c r="BC106" s="40" t="str">
        <f t="shared" si="38"/>
        <v/>
      </c>
      <c r="BD106" s="40" t="str">
        <f t="shared" si="40"/>
        <v>40～41</v>
      </c>
      <c r="BE106" s="40" t="str">
        <f t="shared" si="41"/>
        <v>40～41</v>
      </c>
      <c r="BF106" s="40" t="str">
        <f t="shared" si="42"/>
        <v>46～47</v>
      </c>
      <c r="BG106" s="40" t="str">
        <f t="shared" si="43"/>
        <v>40～41</v>
      </c>
      <c r="BH106" s="40" t="str">
        <f t="shared" si="44"/>
        <v>40～41</v>
      </c>
      <c r="BI106" s="40" t="str">
        <f t="shared" si="45"/>
        <v>40～41</v>
      </c>
      <c r="BJ106" s="40" t="str">
        <f t="shared" si="46"/>
        <v/>
      </c>
      <c r="BK106" s="40" t="str">
        <f t="shared" si="47"/>
        <v/>
      </c>
      <c r="BL106" s="40" t="str">
        <f t="shared" si="48"/>
        <v/>
      </c>
      <c r="BM106" s="40" t="str">
        <f t="shared" si="49"/>
        <v/>
      </c>
    </row>
    <row r="107" spans="27:65" ht="18.95" customHeight="1" x14ac:dyDescent="0.15">
      <c r="AA107" s="9">
        <v>97</v>
      </c>
      <c r="AB107" s="203" t="str">
        <f>V12</f>
        <v>社会</v>
      </c>
      <c r="AC107" s="55"/>
      <c r="AD107" s="37" t="str">
        <f t="shared" si="3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IF(AE107="","",VLOOKUP(AE107,目次!$A$5:$P$36,9))</f>
        <v/>
      </c>
      <c r="AL107" s="21" t="str">
        <f>IF(AF107="","",VLOOKUP(AF107,目次!$A$5:$P$36,4))</f>
        <v>46～47</v>
      </c>
      <c r="AM107" s="21" t="str">
        <f>IF(AF107="","",VLOOKUP(AF107,目次!$A$5:$P$36,9))</f>
        <v>40～41</v>
      </c>
      <c r="AN107" s="21" t="str">
        <f>IF(AG107="","",VLOOKUP(AG107,目次!$A$5:$P$36,5))</f>
        <v/>
      </c>
      <c r="AO107" s="21" t="str">
        <f>IF(AG107="","",VLOOKUP(AG107,目次!$A$5:$P$36,9))</f>
        <v/>
      </c>
      <c r="AP107" s="21" t="str">
        <f>IF(AH107="","",VLOOKUP(AH107,目次!$A$5:$P$36,6))</f>
        <v/>
      </c>
      <c r="AQ107" s="21" t="str">
        <f>IF(AH107="","",VLOOKUP(AH107,目次!$A$5:$P$36,9))</f>
        <v/>
      </c>
      <c r="AR107" s="21" t="str">
        <f>IF(AI107="","",VLOOKUP(AI107,目次!$A$5:$P$36,7))</f>
        <v/>
      </c>
      <c r="AS107" s="21" t="str">
        <f>IF(AI107="","",VLOOKUP(AI107,目次!$A$5:$P$36,9))</f>
        <v/>
      </c>
      <c r="AT107" s="40" t="str">
        <f t="shared" si="29"/>
        <v/>
      </c>
      <c r="AU107" s="40" t="str">
        <f t="shared" si="30"/>
        <v/>
      </c>
      <c r="AV107" s="40" t="str">
        <f t="shared" si="31"/>
        <v>46～47</v>
      </c>
      <c r="AW107" s="40" t="str">
        <f t="shared" si="32"/>
        <v>40～41</v>
      </c>
      <c r="AX107" s="40" t="str">
        <f t="shared" si="33"/>
        <v>40～41</v>
      </c>
      <c r="AY107" s="40" t="str">
        <f t="shared" si="34"/>
        <v>40～41</v>
      </c>
      <c r="AZ107" s="40" t="str">
        <f t="shared" si="35"/>
        <v/>
      </c>
      <c r="BA107" s="40" t="str">
        <f t="shared" si="36"/>
        <v/>
      </c>
      <c r="BB107" s="40" t="str">
        <f t="shared" si="37"/>
        <v/>
      </c>
      <c r="BC107" s="40" t="str">
        <f t="shared" si="38"/>
        <v/>
      </c>
      <c r="BD107" s="40" t="str">
        <f t="shared" si="40"/>
        <v/>
      </c>
      <c r="BE107" s="40" t="str">
        <f t="shared" si="41"/>
        <v/>
      </c>
      <c r="BF107" s="40" t="str">
        <f t="shared" si="42"/>
        <v>46～47</v>
      </c>
      <c r="BG107" s="40" t="str">
        <f t="shared" si="43"/>
        <v>40～41</v>
      </c>
      <c r="BH107" s="40" t="str">
        <f t="shared" si="44"/>
        <v>40～41</v>
      </c>
      <c r="BI107" s="40" t="str">
        <f t="shared" si="45"/>
        <v>40～41</v>
      </c>
      <c r="BJ107" s="40" t="str">
        <f t="shared" si="46"/>
        <v>40～41</v>
      </c>
      <c r="BK107" s="40" t="str">
        <f t="shared" si="47"/>
        <v>40～41</v>
      </c>
      <c r="BL107" s="40" t="str">
        <f t="shared" si="48"/>
        <v/>
      </c>
      <c r="BM107" s="40" t="str">
        <f t="shared" si="49"/>
        <v/>
      </c>
    </row>
    <row r="108" spans="27:65" ht="18.95" customHeight="1" x14ac:dyDescent="0.15">
      <c r="AA108" s="9">
        <v>98</v>
      </c>
      <c r="AB108" s="203" t="str">
        <f>V13</f>
        <v>数学</v>
      </c>
      <c r="AC108" s="55"/>
      <c r="AD108" s="37" t="str">
        <f t="shared" si="3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IF(AE108="","",VLOOKUP(AE108,目次!$A$5:$P$36,9))</f>
        <v/>
      </c>
      <c r="AL108" s="21" t="str">
        <f>IF(AF108="","",VLOOKUP(AF108,目次!$A$5:$P$36,4))</f>
        <v/>
      </c>
      <c r="AM108" s="21" t="str">
        <f>IF(AF108="","",VLOOKUP(AF108,目次!$A$5:$P$36,9))</f>
        <v/>
      </c>
      <c r="AN108" s="21" t="str">
        <f>IF(AG108="","",VLOOKUP(AG108,目次!$A$5:$P$36,5))</f>
        <v>40～41</v>
      </c>
      <c r="AO108" s="21" t="str">
        <f>IF(AG108="","",VLOOKUP(AG108,目次!$A$5:$P$36,9))</f>
        <v>40～41</v>
      </c>
      <c r="AP108" s="21" t="str">
        <f>IF(AH108="","",VLOOKUP(AH108,目次!$A$5:$P$36,6))</f>
        <v/>
      </c>
      <c r="AQ108" s="21" t="str">
        <f>IF(AH108="","",VLOOKUP(AH108,目次!$A$5:$P$36,9))</f>
        <v/>
      </c>
      <c r="AR108" s="21" t="str">
        <f>IF(AI108="","",VLOOKUP(AI108,目次!$A$5:$P$36,7))</f>
        <v/>
      </c>
      <c r="AS108" s="21" t="str">
        <f>IF(AI108="","",VLOOKUP(AI108,目次!$A$5:$P$36,9))</f>
        <v/>
      </c>
      <c r="AT108" s="40" t="str">
        <f t="shared" si="29"/>
        <v/>
      </c>
      <c r="AU108" s="40" t="str">
        <f t="shared" si="30"/>
        <v/>
      </c>
      <c r="AV108" s="40" t="str">
        <f t="shared" si="31"/>
        <v/>
      </c>
      <c r="AW108" s="40" t="str">
        <f t="shared" si="32"/>
        <v/>
      </c>
      <c r="AX108" s="40" t="str">
        <f t="shared" si="33"/>
        <v>40～41</v>
      </c>
      <c r="AY108" s="40" t="str">
        <f t="shared" si="34"/>
        <v>40～41</v>
      </c>
      <c r="AZ108" s="40" t="str">
        <f t="shared" si="35"/>
        <v>40～41</v>
      </c>
      <c r="BA108" s="40" t="str">
        <f t="shared" si="36"/>
        <v>40～41</v>
      </c>
      <c r="BB108" s="40" t="str">
        <f t="shared" si="37"/>
        <v/>
      </c>
      <c r="BC108" s="40" t="str">
        <f t="shared" si="38"/>
        <v/>
      </c>
      <c r="BD108" s="40" t="str">
        <f t="shared" si="40"/>
        <v/>
      </c>
      <c r="BE108" s="40" t="str">
        <f t="shared" si="41"/>
        <v/>
      </c>
      <c r="BF108" s="40" t="str">
        <f t="shared" si="42"/>
        <v/>
      </c>
      <c r="BG108" s="40" t="str">
        <f t="shared" si="43"/>
        <v/>
      </c>
      <c r="BH108" s="40" t="str">
        <f t="shared" si="44"/>
        <v>40～41</v>
      </c>
      <c r="BI108" s="40" t="str">
        <f t="shared" si="45"/>
        <v>40～41</v>
      </c>
      <c r="BJ108" s="40" t="str">
        <f t="shared" si="46"/>
        <v>40～41</v>
      </c>
      <c r="BK108" s="40" t="str">
        <f t="shared" si="47"/>
        <v>40～41</v>
      </c>
      <c r="BL108" s="40" t="str">
        <f t="shared" si="48"/>
        <v>40～41</v>
      </c>
      <c r="BM108" s="40" t="str">
        <f t="shared" si="49"/>
        <v>40～41</v>
      </c>
    </row>
    <row r="109" spans="27:65" ht="18.95" customHeight="1" x14ac:dyDescent="0.15">
      <c r="AA109" s="9">
        <v>99</v>
      </c>
      <c r="AB109" s="203" t="str">
        <f>V14</f>
        <v>理科</v>
      </c>
      <c r="AC109" s="55"/>
      <c r="AD109" s="37" t="str">
        <f t="shared" si="3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IF(AE109="","",VLOOKUP(AE109,目次!$A$5:$P$36,9))</f>
        <v/>
      </c>
      <c r="AL109" s="21" t="str">
        <f>IF(AF109="","",VLOOKUP(AF109,目次!$A$5:$P$36,4))</f>
        <v/>
      </c>
      <c r="AM109" s="21" t="str">
        <f>IF(AF109="","",VLOOKUP(AF109,目次!$A$5:$P$36,9))</f>
        <v/>
      </c>
      <c r="AN109" s="21" t="str">
        <f>IF(AG109="","",VLOOKUP(AG109,目次!$A$5:$P$36,5))</f>
        <v/>
      </c>
      <c r="AO109" s="21" t="str">
        <f>IF(AG109="","",VLOOKUP(AG109,目次!$A$5:$P$36,9))</f>
        <v/>
      </c>
      <c r="AP109" s="21" t="str">
        <f>IF(AH109="","",VLOOKUP(AH109,目次!$A$5:$P$36,6))</f>
        <v>40～41</v>
      </c>
      <c r="AQ109" s="21" t="str">
        <f>IF(AH109="","",VLOOKUP(AH109,目次!$A$5:$P$36,9))</f>
        <v>40～41</v>
      </c>
      <c r="AR109" s="21" t="str">
        <f>IF(AI109="","",VLOOKUP(AI109,目次!$A$5:$P$36,7))</f>
        <v/>
      </c>
      <c r="AS109" s="21" t="str">
        <f>IF(AI109="","",VLOOKUP(AI109,目次!$A$5:$P$36,9))</f>
        <v/>
      </c>
      <c r="AT109" s="40" t="str">
        <f t="shared" si="29"/>
        <v/>
      </c>
      <c r="AU109" s="40" t="str">
        <f t="shared" si="30"/>
        <v/>
      </c>
      <c r="AV109" s="40" t="str">
        <f t="shared" si="31"/>
        <v/>
      </c>
      <c r="AW109" s="40" t="str">
        <f t="shared" si="32"/>
        <v/>
      </c>
      <c r="AX109" s="40" t="str">
        <f t="shared" si="33"/>
        <v/>
      </c>
      <c r="AY109" s="40" t="str">
        <f t="shared" si="34"/>
        <v/>
      </c>
      <c r="AZ109" s="40" t="str">
        <f t="shared" si="35"/>
        <v>40～41</v>
      </c>
      <c r="BA109" s="40" t="str">
        <f t="shared" si="36"/>
        <v>40～41</v>
      </c>
      <c r="BB109" s="40" t="str">
        <f t="shared" si="37"/>
        <v>40～41</v>
      </c>
      <c r="BC109" s="40" t="str">
        <f t="shared" si="38"/>
        <v>40～41</v>
      </c>
      <c r="BD109" s="40" t="str">
        <f t="shared" si="40"/>
        <v/>
      </c>
      <c r="BE109" s="40" t="str">
        <f t="shared" si="41"/>
        <v/>
      </c>
      <c r="BF109" s="40" t="str">
        <f t="shared" si="42"/>
        <v/>
      </c>
      <c r="BG109" s="40" t="str">
        <f t="shared" si="43"/>
        <v/>
      </c>
      <c r="BH109" s="40" t="str">
        <f t="shared" si="44"/>
        <v/>
      </c>
      <c r="BI109" s="40" t="str">
        <f t="shared" si="45"/>
        <v/>
      </c>
      <c r="BJ109" s="40" t="str">
        <f t="shared" si="46"/>
        <v>40～41</v>
      </c>
      <c r="BK109" s="40" t="str">
        <f t="shared" si="47"/>
        <v>40～41</v>
      </c>
      <c r="BL109" s="40" t="str">
        <f t="shared" si="48"/>
        <v>40～41</v>
      </c>
      <c r="BM109" s="40" t="str">
        <f t="shared" si="49"/>
        <v>40～41</v>
      </c>
    </row>
    <row r="110" spans="27:65" ht="18.95" customHeight="1" thickBot="1" x14ac:dyDescent="0.2">
      <c r="AA110" s="9">
        <v>100</v>
      </c>
      <c r="AB110" s="203" t="str">
        <f>V15</f>
        <v>英語</v>
      </c>
      <c r="AC110" s="56"/>
      <c r="AD110" s="37" t="str">
        <f t="shared" si="3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IF(AE110="","",VLOOKUP(AE110,目次!$A$5:$P$36,9))</f>
        <v/>
      </c>
      <c r="AL110" s="21" t="str">
        <f>IF(AF110="","",VLOOKUP(AF110,目次!$A$5:$P$36,4))</f>
        <v/>
      </c>
      <c r="AM110" s="21" t="str">
        <f>IF(AF110="","",VLOOKUP(AF110,目次!$A$5:$P$36,9))</f>
        <v/>
      </c>
      <c r="AN110" s="21" t="str">
        <f>IF(AG110="","",VLOOKUP(AG110,目次!$A$5:$P$36,5))</f>
        <v/>
      </c>
      <c r="AO110" s="21" t="str">
        <f>IF(AG110="","",VLOOKUP(AG110,目次!$A$5:$P$36,9))</f>
        <v/>
      </c>
      <c r="AP110" s="21" t="str">
        <f>IF(AH110="","",VLOOKUP(AH110,目次!$A$5:$P$36,6))</f>
        <v/>
      </c>
      <c r="AQ110" s="21" t="str">
        <f>IF(AH110="","",VLOOKUP(AH110,目次!$A$5:$P$36,9))</f>
        <v/>
      </c>
      <c r="AR110" s="21" t="str">
        <f>IF(AI110="","",VLOOKUP(AI110,目次!$A$5:$P$36,7))</f>
        <v>40～41</v>
      </c>
      <c r="AS110" s="21" t="str">
        <f>IF(AI110="","",VLOOKUP(AI110,目次!$A$5:$P$36,9))</f>
        <v>40～41</v>
      </c>
      <c r="AT110" s="40" t="str">
        <f t="shared" si="29"/>
        <v/>
      </c>
      <c r="AU110" s="40" t="str">
        <f t="shared" si="30"/>
        <v/>
      </c>
      <c r="AV110" s="40" t="str">
        <f t="shared" si="31"/>
        <v/>
      </c>
      <c r="AW110" s="40" t="str">
        <f t="shared" si="32"/>
        <v/>
      </c>
      <c r="AX110" s="40" t="str">
        <f t="shared" si="33"/>
        <v/>
      </c>
      <c r="AY110" s="40" t="str">
        <f t="shared" si="34"/>
        <v/>
      </c>
      <c r="AZ110" s="40" t="str">
        <f t="shared" si="35"/>
        <v/>
      </c>
      <c r="BA110" s="40" t="str">
        <f t="shared" si="36"/>
        <v/>
      </c>
      <c r="BB110" s="40" t="str">
        <f t="shared" si="37"/>
        <v>40～41</v>
      </c>
      <c r="BC110" s="40" t="str">
        <f t="shared" si="38"/>
        <v>40～41</v>
      </c>
      <c r="BD110" s="40" t="str">
        <f t="shared" si="40"/>
        <v/>
      </c>
      <c r="BE110" s="40" t="str">
        <f t="shared" si="41"/>
        <v/>
      </c>
      <c r="BF110" s="40" t="str">
        <f t="shared" si="42"/>
        <v/>
      </c>
      <c r="BG110" s="40" t="str">
        <f t="shared" si="43"/>
        <v/>
      </c>
      <c r="BH110" s="40" t="str">
        <f t="shared" si="44"/>
        <v/>
      </c>
      <c r="BI110" s="40" t="str">
        <f t="shared" si="45"/>
        <v/>
      </c>
      <c r="BJ110" s="40" t="str">
        <f t="shared" si="46"/>
        <v/>
      </c>
      <c r="BK110" s="40" t="str">
        <f t="shared" si="47"/>
        <v/>
      </c>
      <c r="BL110" s="40" t="str">
        <f t="shared" si="48"/>
        <v>40～41</v>
      </c>
      <c r="BM110" s="40" t="str">
        <f t="shared" si="49"/>
        <v>40～41</v>
      </c>
    </row>
  </sheetData>
  <mergeCells count="21">
    <mergeCell ref="B5:C5"/>
    <mergeCell ref="F5:J5"/>
    <mergeCell ref="K5:P5"/>
    <mergeCell ref="R5:Z5"/>
    <mergeCell ref="AA3:CC5"/>
    <mergeCell ref="U1:Z1"/>
    <mergeCell ref="B1:P1"/>
    <mergeCell ref="B2:I2"/>
    <mergeCell ref="J2:P2"/>
    <mergeCell ref="B3:C3"/>
    <mergeCell ref="P3:Z3"/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</mergeCells>
  <phoneticPr fontId="1"/>
  <conditionalFormatting sqref="B8:B38">
    <cfRule type="expression" dxfId="74" priority="2" stopIfTrue="1">
      <formula>D8="祝"</formula>
    </cfRule>
    <cfRule type="expression" dxfId="73" priority="3" stopIfTrue="1">
      <formula>OR(D8=1,D8=7)</formula>
    </cfRule>
  </conditionalFormatting>
  <conditionalFormatting sqref="C8:C38">
    <cfRule type="expression" dxfId="72" priority="4" stopIfTrue="1">
      <formula>D8="祝"</formula>
    </cfRule>
    <cfRule type="expression" dxfId="71" priority="5" stopIfTrue="1">
      <formula>OR(D8=1,D8=7)</formula>
    </cfRule>
  </conditionalFormatting>
  <conditionalFormatting sqref="D8:D38">
    <cfRule type="cellIs" dxfId="70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900-000000000000}">
      <formula1>"国語,社会,数学,理科,英語"</formula1>
    </dataValidation>
    <dataValidation type="list" allowBlank="1" showInputMessage="1" showErrorMessage="1" sqref="J2:P2" xr:uid="{00000000-0002-0000-0900-000001000000}">
      <formula1>"１・２年シリーズ,キースタディ,プレスタディ,コアスタディ"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9.375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281" t="s">
        <v>81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U1" s="210" t="str">
        <f>HYPERLINK("#はじめに!A1","はじめにの画面に戻る")</f>
        <v>はじめにの画面に戻る</v>
      </c>
      <c r="V1" s="211"/>
      <c r="W1" s="211"/>
      <c r="X1" s="211"/>
      <c r="Y1" s="211"/>
      <c r="Z1" s="21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82" t="s">
        <v>120</v>
      </c>
      <c r="C2" s="282"/>
      <c r="D2" s="282"/>
      <c r="E2" s="282"/>
      <c r="F2" s="282"/>
      <c r="G2" s="282"/>
      <c r="H2" s="282"/>
      <c r="I2" s="282"/>
      <c r="J2" s="213" t="s">
        <v>263</v>
      </c>
      <c r="K2" s="214"/>
      <c r="L2" s="214"/>
      <c r="M2" s="214"/>
      <c r="N2" s="214"/>
      <c r="O2" s="214"/>
      <c r="P2" s="215"/>
      <c r="Q2" s="44"/>
      <c r="R2" s="44"/>
      <c r="S2" s="44"/>
      <c r="T2" s="44"/>
      <c r="U2" s="44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16"/>
      <c r="C3" s="216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17" t="s">
        <v>119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 t="s">
        <v>173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R4" s="189"/>
      <c r="S4" s="189"/>
      <c r="T4" s="189"/>
      <c r="U4" s="189"/>
      <c r="V4" s="189"/>
      <c r="W4" s="189"/>
      <c r="X4" s="189"/>
      <c r="Y4" s="189"/>
      <c r="Z4" s="189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</row>
    <row r="5" spans="1:81" s="12" customFormat="1" ht="33" customHeight="1" thickBot="1" x14ac:dyDescent="0.2">
      <c r="A5" s="190"/>
      <c r="B5" s="219">
        <v>2027</v>
      </c>
      <c r="C5" s="219"/>
      <c r="D5" s="45"/>
      <c r="E5" s="46" t="s">
        <v>0</v>
      </c>
      <c r="F5" s="220" t="str">
        <f>J2</f>
        <v>１・２年シリーズ</v>
      </c>
      <c r="G5" s="220"/>
      <c r="H5" s="220"/>
      <c r="I5" s="220"/>
      <c r="J5" s="220"/>
      <c r="K5" s="221" t="s">
        <v>56</v>
      </c>
      <c r="L5" s="221"/>
      <c r="M5" s="221"/>
      <c r="N5" s="221"/>
      <c r="O5" s="221"/>
      <c r="P5" s="221"/>
      <c r="Q5" s="199"/>
      <c r="R5" s="280" t="s">
        <v>78</v>
      </c>
      <c r="S5" s="280"/>
      <c r="T5" s="280"/>
      <c r="U5" s="280"/>
      <c r="V5" s="280"/>
      <c r="W5" s="280"/>
      <c r="X5" s="280"/>
      <c r="Y5" s="280"/>
      <c r="Z5" s="280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</row>
    <row r="6" spans="1:81" ht="22.5" customHeight="1" x14ac:dyDescent="0.15">
      <c r="A6" s="197"/>
      <c r="B6" s="47">
        <v>2</v>
      </c>
      <c r="C6" s="48" t="s">
        <v>1</v>
      </c>
      <c r="D6" s="15"/>
      <c r="E6" s="27" t="s">
        <v>2</v>
      </c>
      <c r="F6" s="223" t="s">
        <v>3</v>
      </c>
      <c r="G6" s="224"/>
      <c r="H6" s="223" t="s">
        <v>4</v>
      </c>
      <c r="I6" s="224"/>
      <c r="J6" s="223" t="s">
        <v>5</v>
      </c>
      <c r="K6" s="224"/>
      <c r="L6" s="223" t="s">
        <v>6</v>
      </c>
      <c r="M6" s="224"/>
      <c r="N6" s="223" t="s">
        <v>7</v>
      </c>
      <c r="O6" s="224"/>
      <c r="P6" s="28" t="s">
        <v>8</v>
      </c>
      <c r="Q6" s="200"/>
      <c r="R6" s="103" t="s">
        <v>9</v>
      </c>
    </row>
    <row r="7" spans="1:81" ht="18.75" customHeight="1" x14ac:dyDescent="0.15">
      <c r="A7" s="197"/>
      <c r="B7" s="21"/>
      <c r="C7" s="21"/>
      <c r="E7" s="30"/>
      <c r="F7" s="157" t="s">
        <v>55</v>
      </c>
      <c r="G7" s="158" t="str">
        <f>J2</f>
        <v>１・２年シリーズ</v>
      </c>
      <c r="H7" s="157" t="s">
        <v>55</v>
      </c>
      <c r="I7" s="158" t="str">
        <f>J2</f>
        <v>１・２年シリーズ</v>
      </c>
      <c r="J7" s="157" t="s">
        <v>55</v>
      </c>
      <c r="K7" s="158" t="str">
        <f>J2</f>
        <v>１・２年シリーズ</v>
      </c>
      <c r="L7" s="157" t="s">
        <v>55</v>
      </c>
      <c r="M7" s="158" t="str">
        <f>J2</f>
        <v>１・２年シリーズ</v>
      </c>
      <c r="N7" s="157" t="s">
        <v>55</v>
      </c>
      <c r="O7" s="158" t="str">
        <f>J2</f>
        <v>１・２年シリーズ</v>
      </c>
      <c r="P7" s="30"/>
      <c r="Q7" s="197"/>
      <c r="R7" s="31"/>
    </row>
    <row r="8" spans="1:81" ht="18.95" customHeight="1" x14ac:dyDescent="0.15">
      <c r="A8" s="197"/>
      <c r="B8" s="5">
        <v>1</v>
      </c>
      <c r="C8" s="6">
        <f t="shared" ref="C8:C35" si="0">DATE($B$5,$B$6,B8)</f>
        <v>46419</v>
      </c>
      <c r="D8" s="17">
        <f t="shared" ref="D8:D17" si="1">WEEKDAY(C8)</f>
        <v>2</v>
      </c>
      <c r="E8" s="9"/>
      <c r="F8" s="9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0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10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7"/>
      <c r="R8" s="49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97"/>
      <c r="B9" s="5">
        <v>2</v>
      </c>
      <c r="C9" s="6">
        <f t="shared" si="0"/>
        <v>46420</v>
      </c>
      <c r="D9" s="17">
        <f t="shared" si="1"/>
        <v>3</v>
      </c>
      <c r="E9" s="9"/>
      <c r="F9" s="99" t="str">
        <f t="shared" si="2"/>
        <v/>
      </c>
      <c r="G9" s="100" t="str">
        <f t="shared" si="3"/>
        <v/>
      </c>
      <c r="H9" s="101" t="str">
        <f t="shared" si="4"/>
        <v>2～3</v>
      </c>
      <c r="I9" s="100" t="str">
        <f t="shared" si="5"/>
        <v>2～3</v>
      </c>
      <c r="J9" s="101" t="str">
        <f t="shared" si="6"/>
        <v/>
      </c>
      <c r="K9" s="100" t="str">
        <f t="shared" si="7"/>
        <v/>
      </c>
      <c r="L9" s="101" t="str">
        <f t="shared" si="8"/>
        <v/>
      </c>
      <c r="M9" s="100" t="str">
        <f t="shared" si="9"/>
        <v/>
      </c>
      <c r="N9" s="101" t="str">
        <f t="shared" si="10"/>
        <v/>
      </c>
      <c r="O9" s="100" t="str">
        <f t="shared" si="11"/>
        <v/>
      </c>
      <c r="P9" s="9"/>
      <c r="Q9" s="197"/>
      <c r="R9" s="49">
        <v>1</v>
      </c>
      <c r="S9" s="13" cm="1">
        <f t="array" ref="S9">SUMPRODUCT(IFERROR(VALUE($R$8:R9),0))</f>
        <v>2</v>
      </c>
      <c r="U9" s="7" t="s">
        <v>79</v>
      </c>
      <c r="V9" s="23"/>
      <c r="W9" s="14"/>
      <c r="AA9" s="8" t="s">
        <v>80</v>
      </c>
      <c r="AB9" s="23"/>
      <c r="AC9" s="23"/>
      <c r="AD9" s="14"/>
      <c r="AE9" s="23" t="s">
        <v>11</v>
      </c>
      <c r="AF9" s="23"/>
      <c r="AG9" s="23"/>
      <c r="AH9" s="23"/>
      <c r="AI9" s="23"/>
      <c r="AJ9" s="23" t="s">
        <v>12</v>
      </c>
      <c r="AK9" s="23"/>
      <c r="AL9" s="23"/>
      <c r="AM9" s="23"/>
      <c r="AN9" s="23"/>
      <c r="AO9" s="23"/>
      <c r="AP9" s="23"/>
      <c r="AQ9" s="23"/>
      <c r="AR9" s="23"/>
      <c r="AS9" s="23"/>
      <c r="AT9" s="23" t="s">
        <v>13</v>
      </c>
      <c r="AU9" s="23"/>
      <c r="AV9" s="23"/>
      <c r="AW9" s="23"/>
      <c r="AX9" s="23"/>
      <c r="AY9" s="23"/>
      <c r="AZ9" s="23"/>
      <c r="BA9" s="23"/>
      <c r="BB9" s="23"/>
      <c r="BC9" s="23"/>
      <c r="BD9" s="23" t="s">
        <v>281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32"/>
      <c r="BS9" s="32"/>
      <c r="BT9" s="226" t="s">
        <v>14</v>
      </c>
      <c r="BU9" s="226"/>
      <c r="BV9" s="226" t="s">
        <v>4</v>
      </c>
      <c r="BW9" s="226"/>
      <c r="BX9" s="226" t="s">
        <v>5</v>
      </c>
      <c r="BY9" s="226"/>
      <c r="BZ9" s="226" t="s">
        <v>6</v>
      </c>
      <c r="CA9" s="226"/>
      <c r="CB9" s="226" t="s">
        <v>7</v>
      </c>
      <c r="CC9" s="226"/>
    </row>
    <row r="10" spans="1:81" ht="18.95" customHeight="1" thickBot="1" x14ac:dyDescent="0.2">
      <c r="A10" s="197"/>
      <c r="B10" s="5">
        <v>3</v>
      </c>
      <c r="C10" s="6">
        <f t="shared" si="0"/>
        <v>46421</v>
      </c>
      <c r="D10" s="17">
        <f t="shared" si="1"/>
        <v>4</v>
      </c>
      <c r="E10" s="9"/>
      <c r="F10" s="101" t="str">
        <f t="shared" si="2"/>
        <v/>
      </c>
      <c r="G10" s="100" t="str">
        <f t="shared" si="3"/>
        <v/>
      </c>
      <c r="H10" s="101" t="str">
        <f t="shared" si="4"/>
        <v/>
      </c>
      <c r="I10" s="100" t="str">
        <f t="shared" si="5"/>
        <v/>
      </c>
      <c r="J10" s="101" t="str">
        <f t="shared" si="6"/>
        <v>2～3</v>
      </c>
      <c r="K10" s="100" t="str">
        <f t="shared" si="7"/>
        <v>2～3</v>
      </c>
      <c r="L10" s="101" t="str">
        <f t="shared" si="8"/>
        <v/>
      </c>
      <c r="M10" s="100" t="str">
        <f t="shared" si="9"/>
        <v/>
      </c>
      <c r="N10" s="101" t="str">
        <f t="shared" si="10"/>
        <v/>
      </c>
      <c r="O10" s="100" t="str">
        <f t="shared" si="11"/>
        <v/>
      </c>
      <c r="P10" s="9"/>
      <c r="Q10" s="197"/>
      <c r="R10" s="49">
        <v>1</v>
      </c>
      <c r="S10" s="13" cm="1">
        <f t="array" ref="S10">SUMPRODUCT(IFERROR(VALUE($R$8:R10),0))</f>
        <v>3</v>
      </c>
      <c r="U10" s="24" t="s">
        <v>15</v>
      </c>
      <c r="V10" s="25" t="s">
        <v>16</v>
      </c>
      <c r="AA10" s="25" t="s">
        <v>15</v>
      </c>
      <c r="AB10" s="25" t="s">
        <v>16</v>
      </c>
      <c r="AC10" s="25" t="s">
        <v>16</v>
      </c>
      <c r="AD10" s="25" t="s">
        <v>16</v>
      </c>
      <c r="AE10" s="205" t="s">
        <v>14</v>
      </c>
      <c r="AF10" s="205" t="s">
        <v>17</v>
      </c>
      <c r="AG10" s="205" t="s">
        <v>18</v>
      </c>
      <c r="AH10" s="205" t="s">
        <v>19</v>
      </c>
      <c r="AI10" s="205" t="s">
        <v>20</v>
      </c>
      <c r="AJ10" s="38" t="s">
        <v>14</v>
      </c>
      <c r="AK10" s="39" t="s">
        <v>139</v>
      </c>
      <c r="AL10" s="36" t="s">
        <v>17</v>
      </c>
      <c r="AM10" s="39" t="s">
        <v>139</v>
      </c>
      <c r="AN10" s="36" t="s">
        <v>18</v>
      </c>
      <c r="AO10" s="39" t="s">
        <v>139</v>
      </c>
      <c r="AP10" s="36" t="s">
        <v>19</v>
      </c>
      <c r="AQ10" s="39" t="s">
        <v>139</v>
      </c>
      <c r="AR10" s="36" t="s">
        <v>20</v>
      </c>
      <c r="AS10" s="39" t="s">
        <v>139</v>
      </c>
      <c r="AT10" s="38" t="s">
        <v>14</v>
      </c>
      <c r="AU10" s="39" t="s">
        <v>139</v>
      </c>
      <c r="AV10" s="36" t="s">
        <v>17</v>
      </c>
      <c r="AW10" s="39" t="s">
        <v>139</v>
      </c>
      <c r="AX10" s="36" t="s">
        <v>18</v>
      </c>
      <c r="AY10" s="39" t="s">
        <v>139</v>
      </c>
      <c r="AZ10" s="36" t="s">
        <v>19</v>
      </c>
      <c r="BA10" s="39" t="s">
        <v>139</v>
      </c>
      <c r="BB10" s="36" t="s">
        <v>20</v>
      </c>
      <c r="BC10" s="39" t="s">
        <v>139</v>
      </c>
      <c r="BD10" s="38" t="s">
        <v>14</v>
      </c>
      <c r="BE10" s="39" t="s">
        <v>139</v>
      </c>
      <c r="BF10" s="36" t="s">
        <v>17</v>
      </c>
      <c r="BG10" s="39" t="s">
        <v>139</v>
      </c>
      <c r="BH10" s="36" t="s">
        <v>18</v>
      </c>
      <c r="BI10" s="39" t="s">
        <v>139</v>
      </c>
      <c r="BJ10" s="36" t="s">
        <v>19</v>
      </c>
      <c r="BK10" s="39" t="s">
        <v>139</v>
      </c>
      <c r="BL10" s="36" t="s">
        <v>20</v>
      </c>
      <c r="BM10" s="39" t="s">
        <v>139</v>
      </c>
      <c r="BR10" s="33" t="s">
        <v>11</v>
      </c>
      <c r="BS10" s="34" t="s">
        <v>21</v>
      </c>
      <c r="BT10" s="159" t="s">
        <v>55</v>
      </c>
      <c r="BU10" s="160" t="str">
        <f>J2</f>
        <v>１・２年シリーズ</v>
      </c>
      <c r="BV10" s="159" t="s">
        <v>55</v>
      </c>
      <c r="BW10" s="160" t="str">
        <f>J2</f>
        <v>１・２年シリーズ</v>
      </c>
      <c r="BX10" s="159" t="s">
        <v>55</v>
      </c>
      <c r="BY10" s="160" t="str">
        <f>J2</f>
        <v>１・２年シリーズ</v>
      </c>
      <c r="BZ10" s="159" t="s">
        <v>55</v>
      </c>
      <c r="CA10" s="160" t="str">
        <f>J2</f>
        <v>１・２年シリーズ</v>
      </c>
      <c r="CB10" s="159" t="s">
        <v>55</v>
      </c>
      <c r="CC10" s="160" t="str">
        <f>J2</f>
        <v>１・２年シリーズ</v>
      </c>
    </row>
    <row r="11" spans="1:81" ht="18.95" customHeight="1" x14ac:dyDescent="0.15">
      <c r="A11" s="197"/>
      <c r="B11" s="5">
        <v>4</v>
      </c>
      <c r="C11" s="6">
        <f t="shared" si="0"/>
        <v>46422</v>
      </c>
      <c r="D11" s="17">
        <f t="shared" si="1"/>
        <v>5</v>
      </c>
      <c r="E11" s="9"/>
      <c r="F11" s="101" t="str">
        <f t="shared" si="2"/>
        <v/>
      </c>
      <c r="G11" s="100" t="str">
        <f t="shared" si="3"/>
        <v/>
      </c>
      <c r="H11" s="101" t="str">
        <f t="shared" si="4"/>
        <v/>
      </c>
      <c r="I11" s="100" t="str">
        <f t="shared" si="5"/>
        <v/>
      </c>
      <c r="J11" s="101" t="str">
        <f t="shared" si="6"/>
        <v/>
      </c>
      <c r="K11" s="100" t="str">
        <f t="shared" si="7"/>
        <v/>
      </c>
      <c r="L11" s="101" t="str">
        <f t="shared" si="8"/>
        <v>2～3</v>
      </c>
      <c r="M11" s="100" t="str">
        <f t="shared" si="9"/>
        <v>2～3</v>
      </c>
      <c r="N11" s="101" t="str">
        <f t="shared" si="10"/>
        <v/>
      </c>
      <c r="O11" s="100" t="str">
        <f t="shared" si="11"/>
        <v/>
      </c>
      <c r="P11" s="9"/>
      <c r="Q11" s="197"/>
      <c r="R11" s="49">
        <v>1</v>
      </c>
      <c r="S11" s="13" cm="1">
        <f t="array" ref="S11">SUMPRODUCT(IFERROR(VALUE($R$8:R11),0))</f>
        <v>4</v>
      </c>
      <c r="U11" s="26">
        <v>1</v>
      </c>
      <c r="V11" s="54" t="s">
        <v>14</v>
      </c>
      <c r="AA11" s="9">
        <v>1</v>
      </c>
      <c r="AB11" s="26" t="str">
        <f>V11</f>
        <v>国語</v>
      </c>
      <c r="AC11" s="204"/>
      <c r="AD11" s="37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IF(AE11="","",VLOOKUP(AE11,目次!$A$5:$P$36,9))</f>
        <v>2～3</v>
      </c>
      <c r="AL11" s="21" t="str">
        <f>IF(AF11="","",VLOOKUP(AF11,目次!$A$5:$P$36,4))</f>
        <v/>
      </c>
      <c r="AM11" s="21" t="str">
        <f>IF(AF11="","",VLOOKUP(AF11,目次!$A$5:$P$36,9))</f>
        <v/>
      </c>
      <c r="AN11" s="21" t="str">
        <f>IF(AG11="","",VLOOKUP(AG11,目次!$A$5:$P$36,5))</f>
        <v/>
      </c>
      <c r="AO11" s="21" t="str">
        <f>IF(AG11="","",VLOOKUP(AG11,目次!$A$5:$P$36,9))</f>
        <v/>
      </c>
      <c r="AP11" s="21" t="str">
        <f>IF(AH11="","",VLOOKUP(AH11,目次!$A$5:$P$36,6))</f>
        <v/>
      </c>
      <c r="AQ11" s="21" t="str">
        <f>IF(AH11="","",VLOOKUP(AH11,目次!$A$5:$P$36,9))</f>
        <v/>
      </c>
      <c r="AR11" s="21" t="str">
        <f>IF(AI11="","",VLOOKUP(AI11,目次!$A$5:$P$36,7))</f>
        <v/>
      </c>
      <c r="AS11" s="21" t="str">
        <f>IF(AI11="","",VLOOKUP(AI11,目次!$A$5:$P$36,9))</f>
        <v/>
      </c>
      <c r="AT11" s="40" t="str">
        <f t="shared" ref="AT11:BC36" si="13">IF(AJ11=AJ12,"",IF($AD11=$AD12,AJ11&amp;","&amp;AJ12,AJ11&amp;AJ12))</f>
        <v>2～3</v>
      </c>
      <c r="AU11" s="40" t="str">
        <f t="shared" si="13"/>
        <v>2～3</v>
      </c>
      <c r="AV11" s="40" t="str">
        <f t="shared" si="13"/>
        <v>2～3</v>
      </c>
      <c r="AW11" s="40" t="str">
        <f t="shared" si="13"/>
        <v>2～3</v>
      </c>
      <c r="AX11" s="40" t="str">
        <f t="shared" si="13"/>
        <v/>
      </c>
      <c r="AY11" s="40" t="str">
        <f t="shared" si="13"/>
        <v/>
      </c>
      <c r="AZ11" s="40" t="str">
        <f t="shared" si="13"/>
        <v/>
      </c>
      <c r="BA11" s="40" t="str">
        <f t="shared" si="13"/>
        <v/>
      </c>
      <c r="BB11" s="40" t="str">
        <f t="shared" si="13"/>
        <v/>
      </c>
      <c r="BC11" s="40" t="str">
        <f t="shared" si="13"/>
        <v/>
      </c>
      <c r="BD11" s="40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0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0" t="str">
        <f t="shared" si="14"/>
        <v>2～3</v>
      </c>
      <c r="BG11" s="40" t="str">
        <f t="shared" si="14"/>
        <v>2～3</v>
      </c>
      <c r="BH11" s="40" t="str">
        <f t="shared" si="14"/>
        <v>2～3</v>
      </c>
      <c r="BI11" s="40" t="str">
        <f t="shared" si="14"/>
        <v>2～3</v>
      </c>
      <c r="BJ11" s="40" t="str">
        <f t="shared" si="14"/>
        <v/>
      </c>
      <c r="BK11" s="40" t="str">
        <f t="shared" si="14"/>
        <v/>
      </c>
      <c r="BL11" s="40" t="str">
        <f t="shared" si="14"/>
        <v/>
      </c>
      <c r="BM11" s="40" t="str">
        <f t="shared" si="14"/>
        <v/>
      </c>
      <c r="BR11" s="35">
        <v>1</v>
      </c>
      <c r="BS11" s="64" t="s">
        <v>22</v>
      </c>
      <c r="BT11" s="206" t="str">
        <f>目次!C5</f>
        <v>2～3</v>
      </c>
      <c r="BU11" s="115" t="s">
        <v>58</v>
      </c>
      <c r="BV11" s="65" t="str">
        <f>目次!D5</f>
        <v>2～3</v>
      </c>
      <c r="BW11" s="115" t="s">
        <v>58</v>
      </c>
      <c r="BX11" s="61" t="str">
        <f>目次!E5</f>
        <v>2～3</v>
      </c>
      <c r="BY11" s="115" t="s">
        <v>58</v>
      </c>
      <c r="BZ11" s="61" t="str">
        <f>目次!F5</f>
        <v>2～3</v>
      </c>
      <c r="CA11" s="115" t="s">
        <v>58</v>
      </c>
      <c r="CB11" s="62" t="str">
        <f>目次!G5</f>
        <v>2～3</v>
      </c>
      <c r="CC11" s="115" t="s">
        <v>58</v>
      </c>
    </row>
    <row r="12" spans="1:81" ht="18.95" customHeight="1" x14ac:dyDescent="0.15">
      <c r="A12" s="197"/>
      <c r="B12" s="5">
        <v>5</v>
      </c>
      <c r="C12" s="6">
        <f t="shared" si="0"/>
        <v>46423</v>
      </c>
      <c r="D12" s="17">
        <f t="shared" si="1"/>
        <v>6</v>
      </c>
      <c r="E12" s="9"/>
      <c r="F12" s="101" t="str">
        <f t="shared" si="2"/>
        <v/>
      </c>
      <c r="G12" s="100" t="str">
        <f t="shared" si="3"/>
        <v/>
      </c>
      <c r="H12" s="101" t="str">
        <f t="shared" si="4"/>
        <v/>
      </c>
      <c r="I12" s="100" t="str">
        <f t="shared" si="5"/>
        <v/>
      </c>
      <c r="J12" s="101" t="str">
        <f t="shared" si="6"/>
        <v/>
      </c>
      <c r="K12" s="100" t="str">
        <f t="shared" si="7"/>
        <v/>
      </c>
      <c r="L12" s="101" t="str">
        <f t="shared" si="8"/>
        <v/>
      </c>
      <c r="M12" s="100" t="str">
        <f t="shared" si="9"/>
        <v/>
      </c>
      <c r="N12" s="101" t="str">
        <f t="shared" si="10"/>
        <v>2～3</v>
      </c>
      <c r="O12" s="100" t="str">
        <f t="shared" si="11"/>
        <v>2～3</v>
      </c>
      <c r="P12" s="9"/>
      <c r="Q12" s="197"/>
      <c r="R12" s="49">
        <v>1</v>
      </c>
      <c r="S12" s="13" cm="1">
        <f t="array" ref="S12">SUMPRODUCT(IFERROR(VALUE($R$8:R12),0))</f>
        <v>5</v>
      </c>
      <c r="U12" s="26">
        <v>2</v>
      </c>
      <c r="V12" s="55" t="s">
        <v>4</v>
      </c>
      <c r="AA12" s="9">
        <v>2</v>
      </c>
      <c r="AB12" s="26" t="str">
        <f>V12</f>
        <v>社会</v>
      </c>
      <c r="AC12" s="55"/>
      <c r="AD12" s="37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IF(AE12="","",VLOOKUP(AE12,目次!$A$5:$P$36,9))</f>
        <v/>
      </c>
      <c r="AL12" s="21" t="str">
        <f>IF(AF12="","",VLOOKUP(AF12,目次!$A$5:$P$36,4))</f>
        <v>2～3</v>
      </c>
      <c r="AM12" s="21" t="str">
        <f>IF(AF12="","",VLOOKUP(AF12,目次!$A$5:$P$36,9))</f>
        <v>2～3</v>
      </c>
      <c r="AN12" s="21" t="str">
        <f>IF(AG12="","",VLOOKUP(AG12,目次!$A$5:$P$36,5))</f>
        <v/>
      </c>
      <c r="AO12" s="21" t="str">
        <f>IF(AG12="","",VLOOKUP(AG12,目次!$A$5:$P$36,9))</f>
        <v/>
      </c>
      <c r="AP12" s="21" t="str">
        <f>IF(AH12="","",VLOOKUP(AH12,目次!$A$5:$P$36,6))</f>
        <v/>
      </c>
      <c r="AQ12" s="21" t="str">
        <f>IF(AH12="","",VLOOKUP(AH12,目次!$A$5:$P$36,9))</f>
        <v/>
      </c>
      <c r="AR12" s="21" t="str">
        <f>IF(AI12="","",VLOOKUP(AI12,目次!$A$5:$P$36,7))</f>
        <v/>
      </c>
      <c r="AS12" s="21" t="str">
        <f>IF(AI12="","",VLOOKUP(AI12,目次!$A$5:$P$36,9))</f>
        <v/>
      </c>
      <c r="AT12" s="40" t="str">
        <f t="shared" si="13"/>
        <v/>
      </c>
      <c r="AU12" s="40" t="str">
        <f t="shared" si="13"/>
        <v/>
      </c>
      <c r="AV12" s="40" t="str">
        <f t="shared" si="13"/>
        <v>2～3</v>
      </c>
      <c r="AW12" s="40" t="str">
        <f t="shared" si="13"/>
        <v>2～3</v>
      </c>
      <c r="AX12" s="40" t="str">
        <f t="shared" si="13"/>
        <v>2～3</v>
      </c>
      <c r="AY12" s="40" t="str">
        <f t="shared" si="13"/>
        <v>2～3</v>
      </c>
      <c r="AZ12" s="40" t="str">
        <f t="shared" si="13"/>
        <v/>
      </c>
      <c r="BA12" s="40" t="str">
        <f t="shared" si="13"/>
        <v/>
      </c>
      <c r="BB12" s="40" t="str">
        <f t="shared" si="13"/>
        <v/>
      </c>
      <c r="BC12" s="40" t="str">
        <f t="shared" si="13"/>
        <v/>
      </c>
      <c r="BD12" s="40" t="str">
        <f t="shared" ref="BD12:BD75" si="15">IF(AJ12&amp;AJ13&amp;AJ14="","",IF(AJ12="","",AJ12)&amp;IF(AND(AJ12&lt;&gt;"",OR(AJ13&lt;&gt;"",AJ14&lt;&gt;"")),",","")&amp;IF(AJ13="","",AJ13)&amp;IF(AND(AJ13&lt;&gt;"",AJ14&lt;&gt;""),",","")&amp;IF(AJ14="","",AJ14))</f>
        <v/>
      </c>
      <c r="BE12" s="40" t="str">
        <f t="shared" ref="BE12:BE75" si="16">IF(AK12&amp;AK13&amp;AK14="","",IF(AK12="","",AK12)&amp;IF(AND(AK12&lt;&gt;"",OR(AK13&lt;&gt;"",AK14&lt;&gt;"")),",","")&amp;IF(AK13="","",AK13)&amp;IF(AND(AK13&lt;&gt;"",AK14&lt;&gt;""),",","")&amp;IF(AK14="","",AK14))</f>
        <v/>
      </c>
      <c r="BF12" s="40" t="str">
        <f t="shared" ref="BF12:BF75" si="1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0" t="str">
        <f t="shared" ref="BG12:BG75" si="18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0" t="str">
        <f t="shared" ref="BH12:BH75" si="1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0" t="str">
        <f t="shared" ref="BI12:BI75" si="20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0" t="str">
        <f t="shared" ref="BJ12:BJ75" si="2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0" t="str">
        <f t="shared" ref="BK12:BK75" si="22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0" t="str">
        <f t="shared" ref="BL12:BL75" si="23">IF(AR12&amp;AR13&amp;AR14="","",IF(AR12="","",AR12)&amp;IF(AND(AR12&lt;&gt;"",OR(AR13&lt;&gt;"",AR14&lt;&gt;"")),",","")&amp;IF(AR13="","",AR13)&amp;IF(AND(AR13&lt;&gt;"",AR14&lt;&gt;""),",","")&amp;IF(AR14="","",AR14))</f>
        <v/>
      </c>
      <c r="BM12" s="40" t="str">
        <f t="shared" ref="BM12:BM75" si="24">IF(AS12&amp;AS13&amp;AS14="","",IF(AS12="","",AS12)&amp;IF(AND(AS12&lt;&gt;"",OR(AS13&lt;&gt;"",AS14&lt;&gt;"")),",","")&amp;IF(AS13="","",AS13)&amp;IF(AND(AS13&lt;&gt;"",AS14&lt;&gt;""),",","")&amp;IF(AS14="","",AS14))</f>
        <v/>
      </c>
      <c r="BR12" s="35">
        <v>2</v>
      </c>
      <c r="BS12" s="58" t="s">
        <v>23</v>
      </c>
      <c r="BT12" s="206" t="str">
        <f>目次!C6</f>
        <v>4～5</v>
      </c>
      <c r="BU12" s="115" t="s">
        <v>59</v>
      </c>
      <c r="BV12" s="65" t="str">
        <f>目次!D6</f>
        <v>4～5</v>
      </c>
      <c r="BW12" s="115" t="s">
        <v>59</v>
      </c>
      <c r="BX12" s="61" t="str">
        <f>目次!E6</f>
        <v>4～5</v>
      </c>
      <c r="BY12" s="115" t="s">
        <v>59</v>
      </c>
      <c r="BZ12" s="61" t="str">
        <f>目次!F6</f>
        <v>4～5</v>
      </c>
      <c r="CA12" s="115" t="s">
        <v>59</v>
      </c>
      <c r="CB12" s="62" t="str">
        <f>目次!G6</f>
        <v>4～5</v>
      </c>
      <c r="CC12" s="115" t="s">
        <v>59</v>
      </c>
    </row>
    <row r="13" spans="1:81" ht="18.95" customHeight="1" x14ac:dyDescent="0.15">
      <c r="A13" s="197"/>
      <c r="B13" s="5">
        <v>6</v>
      </c>
      <c r="C13" s="6">
        <f t="shared" si="0"/>
        <v>46424</v>
      </c>
      <c r="D13" s="17">
        <f t="shared" si="1"/>
        <v>7</v>
      </c>
      <c r="E13" s="9"/>
      <c r="F13" s="101" t="str">
        <f t="shared" si="2"/>
        <v>4～5</v>
      </c>
      <c r="G13" s="100" t="str">
        <f t="shared" si="3"/>
        <v>4～5</v>
      </c>
      <c r="H13" s="101" t="str">
        <f t="shared" si="4"/>
        <v/>
      </c>
      <c r="I13" s="100" t="str">
        <f t="shared" si="5"/>
        <v/>
      </c>
      <c r="J13" s="101" t="str">
        <f t="shared" si="6"/>
        <v/>
      </c>
      <c r="K13" s="100" t="str">
        <f t="shared" si="7"/>
        <v/>
      </c>
      <c r="L13" s="101" t="str">
        <f t="shared" si="8"/>
        <v/>
      </c>
      <c r="M13" s="100" t="str">
        <f t="shared" si="9"/>
        <v/>
      </c>
      <c r="N13" s="101" t="str">
        <f t="shared" si="10"/>
        <v/>
      </c>
      <c r="O13" s="100" t="str">
        <f t="shared" si="11"/>
        <v/>
      </c>
      <c r="P13" s="9"/>
      <c r="Q13" s="197"/>
      <c r="R13" s="49">
        <v>1</v>
      </c>
      <c r="S13" s="13" cm="1">
        <f t="array" ref="S13">SUMPRODUCT(IFERROR(VALUE($R$8:R13),0))</f>
        <v>6</v>
      </c>
      <c r="U13" s="26">
        <v>3</v>
      </c>
      <c r="V13" s="55" t="s">
        <v>5</v>
      </c>
      <c r="AA13" s="9">
        <v>3</v>
      </c>
      <c r="AB13" s="26" t="str">
        <f>V13</f>
        <v>数学</v>
      </c>
      <c r="AC13" s="55"/>
      <c r="AD13" s="37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IF(AE13="","",VLOOKUP(AE13,目次!$A$5:$P$36,9))</f>
        <v/>
      </c>
      <c r="AL13" s="21" t="str">
        <f>IF(AF13="","",VLOOKUP(AF13,目次!$A$5:$P$36,4))</f>
        <v/>
      </c>
      <c r="AM13" s="21" t="str">
        <f>IF(AF13="","",VLOOKUP(AF13,目次!$A$5:$P$36,9))</f>
        <v/>
      </c>
      <c r="AN13" s="21" t="str">
        <f>IF(AG13="","",VLOOKUP(AG13,目次!$A$5:$P$36,5))</f>
        <v>2～3</v>
      </c>
      <c r="AO13" s="21" t="str">
        <f>IF(AG13="","",VLOOKUP(AG13,目次!$A$5:$P$36,9))</f>
        <v>2～3</v>
      </c>
      <c r="AP13" s="21" t="str">
        <f>IF(AH13="","",VLOOKUP(AH13,目次!$A$5:$P$36,6))</f>
        <v/>
      </c>
      <c r="AQ13" s="21" t="str">
        <f>IF(AH13="","",VLOOKUP(AH13,目次!$A$5:$P$36,9))</f>
        <v/>
      </c>
      <c r="AR13" s="21" t="str">
        <f>IF(AI13="","",VLOOKUP(AI13,目次!$A$5:$P$36,7))</f>
        <v/>
      </c>
      <c r="AS13" s="21" t="str">
        <f>IF(AI13="","",VLOOKUP(AI13,目次!$A$5:$P$36,9))</f>
        <v/>
      </c>
      <c r="AT13" s="40" t="str">
        <f t="shared" si="13"/>
        <v/>
      </c>
      <c r="AU13" s="40" t="str">
        <f t="shared" si="13"/>
        <v/>
      </c>
      <c r="AV13" s="40" t="str">
        <f t="shared" si="13"/>
        <v/>
      </c>
      <c r="AW13" s="40" t="str">
        <f t="shared" si="13"/>
        <v/>
      </c>
      <c r="AX13" s="40" t="str">
        <f t="shared" si="13"/>
        <v>2～3</v>
      </c>
      <c r="AY13" s="40" t="str">
        <f t="shared" si="13"/>
        <v>2～3</v>
      </c>
      <c r="AZ13" s="40" t="str">
        <f t="shared" si="13"/>
        <v>2～3</v>
      </c>
      <c r="BA13" s="40" t="str">
        <f t="shared" si="13"/>
        <v>2～3</v>
      </c>
      <c r="BB13" s="40" t="str">
        <f t="shared" si="13"/>
        <v/>
      </c>
      <c r="BC13" s="40" t="str">
        <f t="shared" si="13"/>
        <v/>
      </c>
      <c r="BD13" s="40" t="str">
        <f t="shared" si="15"/>
        <v/>
      </c>
      <c r="BE13" s="40" t="str">
        <f t="shared" si="16"/>
        <v/>
      </c>
      <c r="BF13" s="40" t="str">
        <f t="shared" si="17"/>
        <v/>
      </c>
      <c r="BG13" s="40" t="str">
        <f t="shared" si="18"/>
        <v/>
      </c>
      <c r="BH13" s="40" t="str">
        <f t="shared" si="19"/>
        <v>2～3</v>
      </c>
      <c r="BI13" s="40" t="str">
        <f t="shared" si="20"/>
        <v>2～3</v>
      </c>
      <c r="BJ13" s="40" t="str">
        <f t="shared" si="21"/>
        <v>2～3</v>
      </c>
      <c r="BK13" s="40" t="str">
        <f t="shared" si="22"/>
        <v>2～3</v>
      </c>
      <c r="BL13" s="40" t="str">
        <f t="shared" si="23"/>
        <v>2～3</v>
      </c>
      <c r="BM13" s="40" t="str">
        <f t="shared" si="24"/>
        <v>2～3</v>
      </c>
      <c r="BR13" s="35">
        <v>3</v>
      </c>
      <c r="BS13" s="58" t="s">
        <v>24</v>
      </c>
      <c r="BT13" s="206" t="str">
        <f>目次!C7</f>
        <v>6～7</v>
      </c>
      <c r="BU13" s="115" t="s">
        <v>60</v>
      </c>
      <c r="BV13" s="65" t="str">
        <f>目次!D7</f>
        <v>6～7</v>
      </c>
      <c r="BW13" s="115" t="s">
        <v>60</v>
      </c>
      <c r="BX13" s="61" t="str">
        <f>目次!E7</f>
        <v>6～7</v>
      </c>
      <c r="BY13" s="115" t="s">
        <v>60</v>
      </c>
      <c r="BZ13" s="61" t="str">
        <f>目次!F7</f>
        <v>6～7</v>
      </c>
      <c r="CA13" s="115" t="s">
        <v>60</v>
      </c>
      <c r="CB13" s="62" t="str">
        <f>目次!G7</f>
        <v>6～7</v>
      </c>
      <c r="CC13" s="115" t="s">
        <v>60</v>
      </c>
    </row>
    <row r="14" spans="1:81" ht="18.95" customHeight="1" x14ac:dyDescent="0.15">
      <c r="A14" s="197"/>
      <c r="B14" s="5">
        <v>7</v>
      </c>
      <c r="C14" s="6">
        <f t="shared" si="0"/>
        <v>46425</v>
      </c>
      <c r="D14" s="17">
        <f t="shared" si="1"/>
        <v>1</v>
      </c>
      <c r="E14" s="9"/>
      <c r="F14" s="101" t="str">
        <f t="shared" si="2"/>
        <v/>
      </c>
      <c r="G14" s="100" t="str">
        <f t="shared" si="3"/>
        <v/>
      </c>
      <c r="H14" s="101" t="str">
        <f t="shared" si="4"/>
        <v>4～5</v>
      </c>
      <c r="I14" s="100" t="str">
        <f t="shared" si="5"/>
        <v>4～5</v>
      </c>
      <c r="J14" s="101" t="str">
        <f t="shared" si="6"/>
        <v/>
      </c>
      <c r="K14" s="100" t="str">
        <f t="shared" si="7"/>
        <v/>
      </c>
      <c r="L14" s="101" t="str">
        <f t="shared" si="8"/>
        <v/>
      </c>
      <c r="M14" s="100" t="str">
        <f t="shared" si="9"/>
        <v/>
      </c>
      <c r="N14" s="101" t="str">
        <f t="shared" si="10"/>
        <v/>
      </c>
      <c r="O14" s="100" t="str">
        <f t="shared" si="11"/>
        <v/>
      </c>
      <c r="P14" s="9"/>
      <c r="Q14" s="197"/>
      <c r="R14" s="49">
        <v>1</v>
      </c>
      <c r="S14" s="13" cm="1">
        <f t="array" ref="S14">SUMPRODUCT(IFERROR(VALUE($R$8:R14),0))</f>
        <v>7</v>
      </c>
      <c r="U14" s="26">
        <v>4</v>
      </c>
      <c r="V14" s="55" t="s">
        <v>6</v>
      </c>
      <c r="AA14" s="9">
        <v>4</v>
      </c>
      <c r="AB14" s="26" t="str">
        <f>V14</f>
        <v>理科</v>
      </c>
      <c r="AC14" s="55"/>
      <c r="AD14" s="37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IF(AE14="","",VLOOKUP(AE14,目次!$A$5:$P$36,9))</f>
        <v/>
      </c>
      <c r="AL14" s="21" t="str">
        <f>IF(AF14="","",VLOOKUP(AF14,目次!$A$5:$P$36,4))</f>
        <v/>
      </c>
      <c r="AM14" s="21" t="str">
        <f>IF(AF14="","",VLOOKUP(AF14,目次!$A$5:$P$36,9))</f>
        <v/>
      </c>
      <c r="AN14" s="21" t="str">
        <f>IF(AG14="","",VLOOKUP(AG14,目次!$A$5:$P$36,5))</f>
        <v/>
      </c>
      <c r="AO14" s="21" t="str">
        <f>IF(AG14="","",VLOOKUP(AG14,目次!$A$5:$P$36,9))</f>
        <v/>
      </c>
      <c r="AP14" s="21" t="str">
        <f>IF(AH14="","",VLOOKUP(AH14,目次!$A$5:$P$36,6))</f>
        <v>2～3</v>
      </c>
      <c r="AQ14" s="21" t="str">
        <f>IF(AH14="","",VLOOKUP(AH14,目次!$A$5:$P$36,9))</f>
        <v>2～3</v>
      </c>
      <c r="AR14" s="21" t="str">
        <f>IF(AI14="","",VLOOKUP(AI14,目次!$A$5:$P$36,7))</f>
        <v/>
      </c>
      <c r="AS14" s="21" t="str">
        <f>IF(AI14="","",VLOOKUP(AI14,目次!$A$5:$P$36,9))</f>
        <v/>
      </c>
      <c r="AT14" s="40" t="str">
        <f t="shared" si="13"/>
        <v/>
      </c>
      <c r="AU14" s="40" t="str">
        <f t="shared" si="13"/>
        <v/>
      </c>
      <c r="AV14" s="40" t="str">
        <f t="shared" si="13"/>
        <v/>
      </c>
      <c r="AW14" s="40" t="str">
        <f t="shared" si="13"/>
        <v/>
      </c>
      <c r="AX14" s="40" t="str">
        <f t="shared" si="13"/>
        <v/>
      </c>
      <c r="AY14" s="40" t="str">
        <f t="shared" si="13"/>
        <v/>
      </c>
      <c r="AZ14" s="40" t="str">
        <f t="shared" si="13"/>
        <v>2～3</v>
      </c>
      <c r="BA14" s="40" t="str">
        <f t="shared" si="13"/>
        <v>2～3</v>
      </c>
      <c r="BB14" s="40" t="str">
        <f t="shared" si="13"/>
        <v>2～3</v>
      </c>
      <c r="BC14" s="40" t="str">
        <f t="shared" si="13"/>
        <v>2～3</v>
      </c>
      <c r="BD14" s="40" t="str">
        <f t="shared" si="15"/>
        <v>4～5</v>
      </c>
      <c r="BE14" s="40" t="str">
        <f t="shared" si="16"/>
        <v>4～5</v>
      </c>
      <c r="BF14" s="40" t="str">
        <f t="shared" si="17"/>
        <v/>
      </c>
      <c r="BG14" s="40" t="str">
        <f t="shared" si="18"/>
        <v/>
      </c>
      <c r="BH14" s="40" t="str">
        <f t="shared" si="19"/>
        <v/>
      </c>
      <c r="BI14" s="40" t="str">
        <f t="shared" si="20"/>
        <v/>
      </c>
      <c r="BJ14" s="40" t="str">
        <f t="shared" si="21"/>
        <v>2～3</v>
      </c>
      <c r="BK14" s="40" t="str">
        <f t="shared" si="22"/>
        <v>2～3</v>
      </c>
      <c r="BL14" s="40" t="str">
        <f t="shared" si="23"/>
        <v>2～3</v>
      </c>
      <c r="BM14" s="40" t="str">
        <f t="shared" si="24"/>
        <v>2～3</v>
      </c>
      <c r="BR14" s="35">
        <v>4</v>
      </c>
      <c r="BS14" s="58" t="s">
        <v>25</v>
      </c>
      <c r="BT14" s="206" t="str">
        <f>目次!C8</f>
        <v>8～9</v>
      </c>
      <c r="BU14" s="115" t="s">
        <v>61</v>
      </c>
      <c r="BV14" s="65" t="str">
        <f>目次!D8</f>
        <v>8～9</v>
      </c>
      <c r="BW14" s="115" t="s">
        <v>61</v>
      </c>
      <c r="BX14" s="61" t="str">
        <f>目次!E8</f>
        <v>8～9</v>
      </c>
      <c r="BY14" s="115" t="s">
        <v>61</v>
      </c>
      <c r="BZ14" s="61" t="str">
        <f>目次!F8</f>
        <v>8～9</v>
      </c>
      <c r="CA14" s="115" t="s">
        <v>61</v>
      </c>
      <c r="CB14" s="62" t="str">
        <f>目次!G8</f>
        <v>8～9</v>
      </c>
      <c r="CC14" s="115" t="s">
        <v>61</v>
      </c>
    </row>
    <row r="15" spans="1:81" ht="18.95" customHeight="1" thickBot="1" x14ac:dyDescent="0.2">
      <c r="A15" s="197"/>
      <c r="B15" s="5">
        <v>8</v>
      </c>
      <c r="C15" s="6">
        <f t="shared" si="0"/>
        <v>46426</v>
      </c>
      <c r="D15" s="17">
        <f t="shared" si="1"/>
        <v>2</v>
      </c>
      <c r="E15" s="9"/>
      <c r="F15" s="101" t="str">
        <f t="shared" si="2"/>
        <v/>
      </c>
      <c r="G15" s="100" t="str">
        <f t="shared" si="3"/>
        <v/>
      </c>
      <c r="H15" s="101" t="str">
        <f t="shared" si="4"/>
        <v/>
      </c>
      <c r="I15" s="100" t="str">
        <f t="shared" si="5"/>
        <v/>
      </c>
      <c r="J15" s="101" t="str">
        <f t="shared" si="6"/>
        <v>4～5</v>
      </c>
      <c r="K15" s="100" t="str">
        <f t="shared" si="7"/>
        <v>4～5</v>
      </c>
      <c r="L15" s="101" t="str">
        <f t="shared" si="8"/>
        <v/>
      </c>
      <c r="M15" s="100" t="str">
        <f t="shared" si="9"/>
        <v/>
      </c>
      <c r="N15" s="101" t="str">
        <f t="shared" si="10"/>
        <v/>
      </c>
      <c r="O15" s="100" t="str">
        <f t="shared" si="11"/>
        <v/>
      </c>
      <c r="P15" s="9"/>
      <c r="Q15" s="197"/>
      <c r="R15" s="49">
        <v>1</v>
      </c>
      <c r="S15" s="13" cm="1">
        <f t="array" ref="S15">SUMPRODUCT(IFERROR(VALUE($R$8:R15),0))</f>
        <v>8</v>
      </c>
      <c r="U15" s="26">
        <v>5</v>
      </c>
      <c r="V15" s="56" t="s">
        <v>7</v>
      </c>
      <c r="AA15" s="9">
        <v>5</v>
      </c>
      <c r="AB15" s="26" t="str">
        <f>V15</f>
        <v>英語</v>
      </c>
      <c r="AC15" s="55"/>
      <c r="AD15" s="37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IF(AE15="","",VLOOKUP(AE15,目次!$A$5:$P$36,9))</f>
        <v/>
      </c>
      <c r="AL15" s="21" t="str">
        <f>IF(AF15="","",VLOOKUP(AF15,目次!$A$5:$P$36,4))</f>
        <v/>
      </c>
      <c r="AM15" s="21" t="str">
        <f>IF(AF15="","",VLOOKUP(AF15,目次!$A$5:$P$36,9))</f>
        <v/>
      </c>
      <c r="AN15" s="21" t="str">
        <f>IF(AG15="","",VLOOKUP(AG15,目次!$A$5:$P$36,5))</f>
        <v/>
      </c>
      <c r="AO15" s="21" t="str">
        <f>IF(AG15="","",VLOOKUP(AG15,目次!$A$5:$P$36,9))</f>
        <v/>
      </c>
      <c r="AP15" s="21" t="str">
        <f>IF(AH15="","",VLOOKUP(AH15,目次!$A$5:$P$36,6))</f>
        <v/>
      </c>
      <c r="AQ15" s="21" t="str">
        <f>IF(AH15="","",VLOOKUP(AH15,目次!$A$5:$P$36,9))</f>
        <v/>
      </c>
      <c r="AR15" s="21" t="str">
        <f>IF(AI15="","",VLOOKUP(AI15,目次!$A$5:$P$36,7))</f>
        <v>2～3</v>
      </c>
      <c r="AS15" s="21" t="str">
        <f>IF(AI15="","",VLOOKUP(AI15,目次!$A$5:$P$36,9))</f>
        <v>2～3</v>
      </c>
      <c r="AT15" s="40" t="str">
        <f t="shared" si="13"/>
        <v>4～5</v>
      </c>
      <c r="AU15" s="40" t="str">
        <f t="shared" si="13"/>
        <v>4～5</v>
      </c>
      <c r="AV15" s="40" t="str">
        <f t="shared" si="13"/>
        <v/>
      </c>
      <c r="AW15" s="40" t="str">
        <f t="shared" si="13"/>
        <v/>
      </c>
      <c r="AX15" s="40" t="str">
        <f t="shared" si="13"/>
        <v/>
      </c>
      <c r="AY15" s="40" t="str">
        <f t="shared" si="13"/>
        <v/>
      </c>
      <c r="AZ15" s="40" t="str">
        <f t="shared" si="13"/>
        <v/>
      </c>
      <c r="BA15" s="40" t="str">
        <f t="shared" si="13"/>
        <v/>
      </c>
      <c r="BB15" s="40" t="str">
        <f t="shared" si="13"/>
        <v>2～3</v>
      </c>
      <c r="BC15" s="40" t="str">
        <f t="shared" si="13"/>
        <v>2～3</v>
      </c>
      <c r="BD15" s="40" t="str">
        <f t="shared" si="15"/>
        <v>4～5</v>
      </c>
      <c r="BE15" s="40" t="str">
        <f t="shared" si="16"/>
        <v>4～5</v>
      </c>
      <c r="BF15" s="40" t="str">
        <f t="shared" si="17"/>
        <v>4～5</v>
      </c>
      <c r="BG15" s="40" t="str">
        <f t="shared" si="18"/>
        <v>4～5</v>
      </c>
      <c r="BH15" s="40" t="str">
        <f t="shared" si="19"/>
        <v/>
      </c>
      <c r="BI15" s="40" t="str">
        <f t="shared" si="20"/>
        <v/>
      </c>
      <c r="BJ15" s="40" t="str">
        <f t="shared" si="21"/>
        <v/>
      </c>
      <c r="BK15" s="40" t="str">
        <f t="shared" si="22"/>
        <v/>
      </c>
      <c r="BL15" s="40" t="str">
        <f t="shared" si="23"/>
        <v>2～3</v>
      </c>
      <c r="BM15" s="40" t="str">
        <f t="shared" si="24"/>
        <v>2～3</v>
      </c>
      <c r="BR15" s="35">
        <v>5</v>
      </c>
      <c r="BS15" s="58" t="s">
        <v>26</v>
      </c>
      <c r="BT15" s="206" t="str">
        <f>目次!C9</f>
        <v>10～11</v>
      </c>
      <c r="BU15" s="115" t="s">
        <v>62</v>
      </c>
      <c r="BV15" s="65" t="str">
        <f>目次!D9</f>
        <v>10～11</v>
      </c>
      <c r="BW15" s="115" t="s">
        <v>62</v>
      </c>
      <c r="BX15" s="61" t="str">
        <f>目次!E9</f>
        <v>10～11</v>
      </c>
      <c r="BY15" s="115" t="s">
        <v>62</v>
      </c>
      <c r="BZ15" s="61" t="str">
        <f>目次!F9</f>
        <v>10～11</v>
      </c>
      <c r="CA15" s="115" t="s">
        <v>62</v>
      </c>
      <c r="CB15" s="62" t="str">
        <f>目次!G9</f>
        <v>10～11</v>
      </c>
      <c r="CC15" s="115" t="s">
        <v>62</v>
      </c>
    </row>
    <row r="16" spans="1:81" ht="18.95" customHeight="1" x14ac:dyDescent="0.15">
      <c r="A16" s="197"/>
      <c r="B16" s="5">
        <v>9</v>
      </c>
      <c r="C16" s="6">
        <f t="shared" si="0"/>
        <v>46427</v>
      </c>
      <c r="D16" s="17">
        <f t="shared" si="1"/>
        <v>3</v>
      </c>
      <c r="E16" s="9"/>
      <c r="F16" s="101" t="str">
        <f t="shared" si="2"/>
        <v/>
      </c>
      <c r="G16" s="100" t="str">
        <f t="shared" si="3"/>
        <v/>
      </c>
      <c r="H16" s="101" t="str">
        <f t="shared" si="4"/>
        <v/>
      </c>
      <c r="I16" s="100" t="str">
        <f t="shared" si="5"/>
        <v/>
      </c>
      <c r="J16" s="101" t="str">
        <f t="shared" si="6"/>
        <v/>
      </c>
      <c r="K16" s="100" t="str">
        <f t="shared" si="7"/>
        <v/>
      </c>
      <c r="L16" s="101" t="str">
        <f t="shared" si="8"/>
        <v>4～5</v>
      </c>
      <c r="M16" s="100" t="str">
        <f t="shared" si="9"/>
        <v>4～5</v>
      </c>
      <c r="N16" s="101" t="str">
        <f t="shared" si="10"/>
        <v/>
      </c>
      <c r="O16" s="100" t="str">
        <f t="shared" si="11"/>
        <v/>
      </c>
      <c r="P16" s="9"/>
      <c r="Q16" s="197"/>
      <c r="R16" s="49">
        <v>1</v>
      </c>
      <c r="S16" s="13" cm="1">
        <f t="array" ref="S16">SUMPRODUCT(IFERROR(VALUE($R$8:R16),0))</f>
        <v>9</v>
      </c>
      <c r="AA16" s="9">
        <v>6</v>
      </c>
      <c r="AB16" s="26" t="str">
        <f>V11</f>
        <v>国語</v>
      </c>
      <c r="AC16" s="55"/>
      <c r="AD16" s="37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IF(AE16="","",VLOOKUP(AE16,目次!$A$5:$P$36,9))</f>
        <v>4～5</v>
      </c>
      <c r="AL16" s="21" t="str">
        <f>IF(AF16="","",VLOOKUP(AF16,目次!$A$5:$P$36,4))</f>
        <v/>
      </c>
      <c r="AM16" s="21" t="str">
        <f>IF(AF16="","",VLOOKUP(AF16,目次!$A$5:$P$36,9))</f>
        <v/>
      </c>
      <c r="AN16" s="21" t="str">
        <f>IF(AG16="","",VLOOKUP(AG16,目次!$A$5:$P$36,5))</f>
        <v/>
      </c>
      <c r="AO16" s="21" t="str">
        <f>IF(AG16="","",VLOOKUP(AG16,目次!$A$5:$P$36,9))</f>
        <v/>
      </c>
      <c r="AP16" s="21" t="str">
        <f>IF(AH16="","",VLOOKUP(AH16,目次!$A$5:$P$36,6))</f>
        <v/>
      </c>
      <c r="AQ16" s="21" t="str">
        <f>IF(AH16="","",VLOOKUP(AH16,目次!$A$5:$P$36,9))</f>
        <v/>
      </c>
      <c r="AR16" s="21" t="str">
        <f>IF(AI16="","",VLOOKUP(AI16,目次!$A$5:$P$36,7))</f>
        <v/>
      </c>
      <c r="AS16" s="21" t="str">
        <f>IF(AI16="","",VLOOKUP(AI16,目次!$A$5:$P$36,9))</f>
        <v/>
      </c>
      <c r="AT16" s="40" t="str">
        <f t="shared" si="13"/>
        <v>4～5</v>
      </c>
      <c r="AU16" s="40" t="str">
        <f t="shared" si="13"/>
        <v>4～5</v>
      </c>
      <c r="AV16" s="40" t="str">
        <f t="shared" si="13"/>
        <v>4～5</v>
      </c>
      <c r="AW16" s="40" t="str">
        <f t="shared" si="13"/>
        <v>4～5</v>
      </c>
      <c r="AX16" s="40" t="str">
        <f t="shared" si="13"/>
        <v/>
      </c>
      <c r="AY16" s="40" t="str">
        <f t="shared" si="13"/>
        <v/>
      </c>
      <c r="AZ16" s="40" t="str">
        <f t="shared" si="13"/>
        <v/>
      </c>
      <c r="BA16" s="40" t="str">
        <f t="shared" si="13"/>
        <v/>
      </c>
      <c r="BB16" s="40" t="str">
        <f t="shared" si="13"/>
        <v/>
      </c>
      <c r="BC16" s="40" t="str">
        <f t="shared" si="13"/>
        <v/>
      </c>
      <c r="BD16" s="40" t="str">
        <f t="shared" si="15"/>
        <v>4～5</v>
      </c>
      <c r="BE16" s="40" t="str">
        <f t="shared" si="16"/>
        <v>4～5</v>
      </c>
      <c r="BF16" s="40" t="str">
        <f t="shared" si="17"/>
        <v>4～5</v>
      </c>
      <c r="BG16" s="40" t="str">
        <f t="shared" si="18"/>
        <v>4～5</v>
      </c>
      <c r="BH16" s="40" t="str">
        <f t="shared" si="19"/>
        <v>4～5</v>
      </c>
      <c r="BI16" s="40" t="str">
        <f t="shared" si="20"/>
        <v>4～5</v>
      </c>
      <c r="BJ16" s="40" t="str">
        <f t="shared" si="21"/>
        <v/>
      </c>
      <c r="BK16" s="40" t="str">
        <f t="shared" si="22"/>
        <v/>
      </c>
      <c r="BL16" s="40" t="str">
        <f t="shared" si="23"/>
        <v/>
      </c>
      <c r="BM16" s="40" t="str">
        <f t="shared" si="24"/>
        <v/>
      </c>
      <c r="BR16" s="35">
        <v>6</v>
      </c>
      <c r="BS16" s="58" t="s">
        <v>27</v>
      </c>
      <c r="BT16" s="206" t="str">
        <f>目次!C10</f>
        <v>12～13</v>
      </c>
      <c r="BU16" s="115" t="s">
        <v>63</v>
      </c>
      <c r="BV16" s="65" t="str">
        <f>目次!D10</f>
        <v>12～14</v>
      </c>
      <c r="BW16" s="115" t="s">
        <v>63</v>
      </c>
      <c r="BX16" s="61" t="str">
        <f>目次!E10</f>
        <v>12～13</v>
      </c>
      <c r="BY16" s="115" t="s">
        <v>63</v>
      </c>
      <c r="BZ16" s="61" t="str">
        <f>目次!F10</f>
        <v>12～13</v>
      </c>
      <c r="CA16" s="115" t="s">
        <v>63</v>
      </c>
      <c r="CB16" s="62" t="str">
        <f>目次!G10</f>
        <v>12～13</v>
      </c>
      <c r="CC16" s="115" t="s">
        <v>63</v>
      </c>
    </row>
    <row r="17" spans="1:81" ht="18.95" customHeight="1" x14ac:dyDescent="0.15">
      <c r="A17" s="197"/>
      <c r="B17" s="5">
        <v>10</v>
      </c>
      <c r="C17" s="6">
        <f t="shared" si="0"/>
        <v>46428</v>
      </c>
      <c r="D17" s="17">
        <f t="shared" si="1"/>
        <v>4</v>
      </c>
      <c r="E17" s="9"/>
      <c r="F17" s="101" t="str">
        <f t="shared" si="2"/>
        <v/>
      </c>
      <c r="G17" s="100" t="str">
        <f t="shared" si="3"/>
        <v/>
      </c>
      <c r="H17" s="101" t="str">
        <f t="shared" si="4"/>
        <v/>
      </c>
      <c r="I17" s="100" t="str">
        <f t="shared" si="5"/>
        <v/>
      </c>
      <c r="J17" s="101" t="str">
        <f t="shared" si="6"/>
        <v/>
      </c>
      <c r="K17" s="100" t="str">
        <f t="shared" si="7"/>
        <v/>
      </c>
      <c r="L17" s="101" t="str">
        <f t="shared" si="8"/>
        <v/>
      </c>
      <c r="M17" s="100" t="str">
        <f t="shared" si="9"/>
        <v/>
      </c>
      <c r="N17" s="101" t="str">
        <f t="shared" si="10"/>
        <v>4～5</v>
      </c>
      <c r="O17" s="100" t="str">
        <f t="shared" si="11"/>
        <v>4～5</v>
      </c>
      <c r="P17" s="9"/>
      <c r="Q17" s="197"/>
      <c r="R17" s="49">
        <v>1</v>
      </c>
      <c r="S17" s="13" cm="1">
        <f t="array" ref="S17">SUMPRODUCT(IFERROR(VALUE($R$8:R17),0))</f>
        <v>10</v>
      </c>
      <c r="U17" s="98" t="s">
        <v>118</v>
      </c>
      <c r="V17" s="91"/>
      <c r="W17" s="91"/>
      <c r="X17" s="91"/>
      <c r="Y17" s="91"/>
      <c r="AA17" s="9">
        <v>7</v>
      </c>
      <c r="AB17" s="26" t="str">
        <f>V12</f>
        <v>社会</v>
      </c>
      <c r="AC17" s="55"/>
      <c r="AD17" s="37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IF(AE17="","",VLOOKUP(AE17,目次!$A$5:$P$36,9))</f>
        <v/>
      </c>
      <c r="AL17" s="21" t="str">
        <f>IF(AF17="","",VLOOKUP(AF17,目次!$A$5:$P$36,4))</f>
        <v>4～5</v>
      </c>
      <c r="AM17" s="21" t="str">
        <f>IF(AF17="","",VLOOKUP(AF17,目次!$A$5:$P$36,9))</f>
        <v>4～5</v>
      </c>
      <c r="AN17" s="21" t="str">
        <f>IF(AG17="","",VLOOKUP(AG17,目次!$A$5:$P$36,5))</f>
        <v/>
      </c>
      <c r="AO17" s="21" t="str">
        <f>IF(AG17="","",VLOOKUP(AG17,目次!$A$5:$P$36,9))</f>
        <v/>
      </c>
      <c r="AP17" s="21" t="str">
        <f>IF(AH17="","",VLOOKUP(AH17,目次!$A$5:$P$36,6))</f>
        <v/>
      </c>
      <c r="AQ17" s="21" t="str">
        <f>IF(AH17="","",VLOOKUP(AH17,目次!$A$5:$P$36,9))</f>
        <v/>
      </c>
      <c r="AR17" s="21" t="str">
        <f>IF(AI17="","",VLOOKUP(AI17,目次!$A$5:$P$36,7))</f>
        <v/>
      </c>
      <c r="AS17" s="21" t="str">
        <f>IF(AI17="","",VLOOKUP(AI17,目次!$A$5:$P$36,9))</f>
        <v/>
      </c>
      <c r="AT17" s="40" t="str">
        <f t="shared" si="13"/>
        <v/>
      </c>
      <c r="AU17" s="40" t="str">
        <f t="shared" si="13"/>
        <v/>
      </c>
      <c r="AV17" s="40" t="str">
        <f t="shared" si="13"/>
        <v>4～5</v>
      </c>
      <c r="AW17" s="40" t="str">
        <f t="shared" si="13"/>
        <v>4～5</v>
      </c>
      <c r="AX17" s="40" t="str">
        <f t="shared" si="13"/>
        <v>4～5</v>
      </c>
      <c r="AY17" s="40" t="str">
        <f t="shared" si="13"/>
        <v>4～5</v>
      </c>
      <c r="AZ17" s="40" t="str">
        <f t="shared" si="13"/>
        <v/>
      </c>
      <c r="BA17" s="40" t="str">
        <f t="shared" si="13"/>
        <v/>
      </c>
      <c r="BB17" s="40" t="str">
        <f t="shared" si="13"/>
        <v/>
      </c>
      <c r="BC17" s="40" t="str">
        <f t="shared" si="13"/>
        <v/>
      </c>
      <c r="BD17" s="40" t="str">
        <f t="shared" si="15"/>
        <v/>
      </c>
      <c r="BE17" s="40" t="str">
        <f t="shared" si="16"/>
        <v/>
      </c>
      <c r="BF17" s="40" t="str">
        <f t="shared" si="17"/>
        <v>4～5</v>
      </c>
      <c r="BG17" s="40" t="str">
        <f t="shared" si="18"/>
        <v>4～5</v>
      </c>
      <c r="BH17" s="40" t="str">
        <f t="shared" si="19"/>
        <v>4～5</v>
      </c>
      <c r="BI17" s="40" t="str">
        <f t="shared" si="20"/>
        <v>4～5</v>
      </c>
      <c r="BJ17" s="40" t="str">
        <f t="shared" si="21"/>
        <v>4～5</v>
      </c>
      <c r="BK17" s="40" t="str">
        <f t="shared" si="22"/>
        <v>4～5</v>
      </c>
      <c r="BL17" s="40" t="str">
        <f t="shared" si="23"/>
        <v/>
      </c>
      <c r="BM17" s="40" t="str">
        <f t="shared" si="24"/>
        <v/>
      </c>
      <c r="BR17" s="35">
        <v>7</v>
      </c>
      <c r="BS17" s="58" t="s">
        <v>28</v>
      </c>
      <c r="BT17" s="206" t="str">
        <f>目次!C11</f>
        <v>14～15</v>
      </c>
      <c r="BU17" s="115" t="s">
        <v>64</v>
      </c>
      <c r="BV17" s="65" t="str">
        <f>目次!D11</f>
        <v>16～17</v>
      </c>
      <c r="BW17" s="115" t="s">
        <v>64</v>
      </c>
      <c r="BX17" s="61" t="str">
        <f>目次!E11</f>
        <v>14～15</v>
      </c>
      <c r="BY17" s="115" t="s">
        <v>64</v>
      </c>
      <c r="BZ17" s="61" t="str">
        <f>目次!F11</f>
        <v>14～15</v>
      </c>
      <c r="CA17" s="115" t="s">
        <v>64</v>
      </c>
      <c r="CB17" s="62" t="str">
        <f>目次!G11</f>
        <v>14～15</v>
      </c>
      <c r="CC17" s="115" t="s">
        <v>64</v>
      </c>
    </row>
    <row r="18" spans="1:81" ht="18.95" customHeight="1" thickBot="1" x14ac:dyDescent="0.2">
      <c r="A18" s="197"/>
      <c r="B18" s="5">
        <v>11</v>
      </c>
      <c r="C18" s="6">
        <f t="shared" si="0"/>
        <v>46429</v>
      </c>
      <c r="D18" s="17">
        <f t="shared" ref="D18:D35" si="25">WEEKDAY(C18)</f>
        <v>5</v>
      </c>
      <c r="E18" s="9"/>
      <c r="F18" s="101" t="str">
        <f t="shared" si="2"/>
        <v>6～7</v>
      </c>
      <c r="G18" s="100" t="str">
        <f t="shared" si="3"/>
        <v>6～7</v>
      </c>
      <c r="H18" s="101" t="str">
        <f t="shared" si="4"/>
        <v/>
      </c>
      <c r="I18" s="100" t="str">
        <f t="shared" si="5"/>
        <v/>
      </c>
      <c r="J18" s="101" t="str">
        <f t="shared" si="6"/>
        <v/>
      </c>
      <c r="K18" s="100" t="str">
        <f t="shared" si="7"/>
        <v/>
      </c>
      <c r="L18" s="101" t="str">
        <f t="shared" si="8"/>
        <v/>
      </c>
      <c r="M18" s="100" t="str">
        <f t="shared" si="9"/>
        <v/>
      </c>
      <c r="N18" s="101" t="str">
        <f t="shared" si="10"/>
        <v/>
      </c>
      <c r="O18" s="100" t="str">
        <f t="shared" si="11"/>
        <v/>
      </c>
      <c r="P18" s="9"/>
      <c r="Q18" s="197"/>
      <c r="R18" s="49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6" t="str">
        <f>V13</f>
        <v>数学</v>
      </c>
      <c r="AC18" s="55"/>
      <c r="AD18" s="37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IF(AE18="","",VLOOKUP(AE18,目次!$A$5:$P$36,9))</f>
        <v/>
      </c>
      <c r="AL18" s="21" t="str">
        <f>IF(AF18="","",VLOOKUP(AF18,目次!$A$5:$P$36,4))</f>
        <v/>
      </c>
      <c r="AM18" s="21" t="str">
        <f>IF(AF18="","",VLOOKUP(AF18,目次!$A$5:$P$36,9))</f>
        <v/>
      </c>
      <c r="AN18" s="21" t="str">
        <f>IF(AG18="","",VLOOKUP(AG18,目次!$A$5:$P$36,5))</f>
        <v>4～5</v>
      </c>
      <c r="AO18" s="21" t="str">
        <f>IF(AG18="","",VLOOKUP(AG18,目次!$A$5:$P$36,9))</f>
        <v>4～5</v>
      </c>
      <c r="AP18" s="21" t="str">
        <f>IF(AH18="","",VLOOKUP(AH18,目次!$A$5:$P$36,6))</f>
        <v/>
      </c>
      <c r="AQ18" s="21" t="str">
        <f>IF(AH18="","",VLOOKUP(AH18,目次!$A$5:$P$36,9))</f>
        <v/>
      </c>
      <c r="AR18" s="21" t="str">
        <f>IF(AI18="","",VLOOKUP(AI18,目次!$A$5:$P$36,7))</f>
        <v/>
      </c>
      <c r="AS18" s="21" t="str">
        <f>IF(AI18="","",VLOOKUP(AI18,目次!$A$5:$P$36,9))</f>
        <v/>
      </c>
      <c r="AT18" s="40" t="str">
        <f t="shared" si="13"/>
        <v/>
      </c>
      <c r="AU18" s="40" t="str">
        <f t="shared" si="13"/>
        <v/>
      </c>
      <c r="AV18" s="40" t="str">
        <f t="shared" si="13"/>
        <v/>
      </c>
      <c r="AW18" s="40" t="str">
        <f t="shared" si="13"/>
        <v/>
      </c>
      <c r="AX18" s="40" t="str">
        <f t="shared" si="13"/>
        <v>4～5</v>
      </c>
      <c r="AY18" s="40" t="str">
        <f t="shared" si="13"/>
        <v>4～5</v>
      </c>
      <c r="AZ18" s="40" t="str">
        <f t="shared" si="13"/>
        <v>4～5</v>
      </c>
      <c r="BA18" s="40" t="str">
        <f t="shared" si="13"/>
        <v>4～5</v>
      </c>
      <c r="BB18" s="40" t="str">
        <f t="shared" si="13"/>
        <v/>
      </c>
      <c r="BC18" s="40" t="str">
        <f t="shared" si="13"/>
        <v/>
      </c>
      <c r="BD18" s="40" t="str">
        <f t="shared" si="15"/>
        <v/>
      </c>
      <c r="BE18" s="40" t="str">
        <f t="shared" si="16"/>
        <v/>
      </c>
      <c r="BF18" s="40" t="str">
        <f t="shared" si="17"/>
        <v/>
      </c>
      <c r="BG18" s="40" t="str">
        <f t="shared" si="18"/>
        <v/>
      </c>
      <c r="BH18" s="40" t="str">
        <f t="shared" si="19"/>
        <v>4～5</v>
      </c>
      <c r="BI18" s="40" t="str">
        <f t="shared" si="20"/>
        <v>4～5</v>
      </c>
      <c r="BJ18" s="40" t="str">
        <f t="shared" si="21"/>
        <v>4～5</v>
      </c>
      <c r="BK18" s="40" t="str">
        <f t="shared" si="22"/>
        <v>4～5</v>
      </c>
      <c r="BL18" s="40" t="str">
        <f t="shared" si="23"/>
        <v>4～5</v>
      </c>
      <c r="BM18" s="40" t="str">
        <f t="shared" si="24"/>
        <v>4～5</v>
      </c>
      <c r="BR18" s="35">
        <v>8</v>
      </c>
      <c r="BS18" s="58" t="s">
        <v>29</v>
      </c>
      <c r="BT18" s="206" t="str">
        <f>目次!C12</f>
        <v>16～17</v>
      </c>
      <c r="BU18" s="115" t="s">
        <v>65</v>
      </c>
      <c r="BV18" s="65" t="str">
        <f>目次!D12</f>
        <v>18～19</v>
      </c>
      <c r="BW18" s="115" t="s">
        <v>65</v>
      </c>
      <c r="BX18" s="61" t="str">
        <f>目次!E12</f>
        <v>16～17</v>
      </c>
      <c r="BY18" s="115" t="s">
        <v>65</v>
      </c>
      <c r="BZ18" s="61" t="str">
        <f>目次!F12</f>
        <v>16～17</v>
      </c>
      <c r="CA18" s="115" t="s">
        <v>65</v>
      </c>
      <c r="CB18" s="62" t="str">
        <f>目次!G12</f>
        <v>16～17</v>
      </c>
      <c r="CC18" s="115" t="s">
        <v>65</v>
      </c>
    </row>
    <row r="19" spans="1:81" ht="18.95" customHeight="1" thickBot="1" x14ac:dyDescent="0.2">
      <c r="A19" s="197"/>
      <c r="B19" s="5">
        <v>12</v>
      </c>
      <c r="C19" s="6">
        <f t="shared" si="0"/>
        <v>46430</v>
      </c>
      <c r="D19" s="17">
        <f t="shared" si="25"/>
        <v>6</v>
      </c>
      <c r="E19" s="9"/>
      <c r="F19" s="101" t="str">
        <f t="shared" si="2"/>
        <v/>
      </c>
      <c r="G19" s="100" t="str">
        <f t="shared" si="3"/>
        <v/>
      </c>
      <c r="H19" s="101" t="str">
        <f t="shared" si="4"/>
        <v>6～7</v>
      </c>
      <c r="I19" s="100" t="str">
        <f t="shared" si="5"/>
        <v>6～7</v>
      </c>
      <c r="J19" s="101" t="str">
        <f t="shared" si="6"/>
        <v/>
      </c>
      <c r="K19" s="100" t="str">
        <f t="shared" si="7"/>
        <v/>
      </c>
      <c r="L19" s="101" t="str">
        <f t="shared" si="8"/>
        <v/>
      </c>
      <c r="M19" s="100" t="str">
        <f t="shared" si="9"/>
        <v/>
      </c>
      <c r="N19" s="101" t="str">
        <f t="shared" si="10"/>
        <v/>
      </c>
      <c r="O19" s="100" t="str">
        <f t="shared" si="11"/>
        <v/>
      </c>
      <c r="P19" s="9"/>
      <c r="Q19" s="197"/>
      <c r="R19" s="49">
        <v>1</v>
      </c>
      <c r="S19" s="13" cm="1">
        <f t="array" ref="S19">SUMPRODUCT(IFERROR(VALUE($R$8:R19),0))</f>
        <v>12</v>
      </c>
      <c r="U19" s="51"/>
      <c r="V19" s="52"/>
      <c r="W19" s="52"/>
      <c r="X19" s="52"/>
      <c r="Y19" s="53"/>
      <c r="AA19" s="9">
        <v>9</v>
      </c>
      <c r="AB19" s="26" t="str">
        <f>V14</f>
        <v>理科</v>
      </c>
      <c r="AC19" s="55"/>
      <c r="AD19" s="37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IF(AE19="","",VLOOKUP(AE19,目次!$A$5:$P$36,9))</f>
        <v/>
      </c>
      <c r="AL19" s="21" t="str">
        <f>IF(AF19="","",VLOOKUP(AF19,目次!$A$5:$P$36,4))</f>
        <v/>
      </c>
      <c r="AM19" s="21" t="str">
        <f>IF(AF19="","",VLOOKUP(AF19,目次!$A$5:$P$36,9))</f>
        <v/>
      </c>
      <c r="AN19" s="21" t="str">
        <f>IF(AG19="","",VLOOKUP(AG19,目次!$A$5:$P$36,5))</f>
        <v/>
      </c>
      <c r="AO19" s="21" t="str">
        <f>IF(AG19="","",VLOOKUP(AG19,目次!$A$5:$P$36,9))</f>
        <v/>
      </c>
      <c r="AP19" s="21" t="str">
        <f>IF(AH19="","",VLOOKUP(AH19,目次!$A$5:$P$36,6))</f>
        <v>4～5</v>
      </c>
      <c r="AQ19" s="21" t="str">
        <f>IF(AH19="","",VLOOKUP(AH19,目次!$A$5:$P$36,9))</f>
        <v>4～5</v>
      </c>
      <c r="AR19" s="21" t="str">
        <f>IF(AI19="","",VLOOKUP(AI19,目次!$A$5:$P$36,7))</f>
        <v/>
      </c>
      <c r="AS19" s="21" t="str">
        <f>IF(AI19="","",VLOOKUP(AI19,目次!$A$5:$P$36,9))</f>
        <v/>
      </c>
      <c r="AT19" s="40" t="str">
        <f t="shared" si="13"/>
        <v/>
      </c>
      <c r="AU19" s="40" t="str">
        <f t="shared" si="13"/>
        <v/>
      </c>
      <c r="AV19" s="40" t="str">
        <f t="shared" si="13"/>
        <v/>
      </c>
      <c r="AW19" s="40" t="str">
        <f t="shared" si="13"/>
        <v/>
      </c>
      <c r="AX19" s="40" t="str">
        <f t="shared" si="13"/>
        <v/>
      </c>
      <c r="AY19" s="40" t="str">
        <f t="shared" si="13"/>
        <v/>
      </c>
      <c r="AZ19" s="40" t="str">
        <f t="shared" si="13"/>
        <v>4～5</v>
      </c>
      <c r="BA19" s="40" t="str">
        <f t="shared" si="13"/>
        <v>4～5</v>
      </c>
      <c r="BB19" s="40" t="str">
        <f t="shared" si="13"/>
        <v>4～5</v>
      </c>
      <c r="BC19" s="40" t="str">
        <f t="shared" si="13"/>
        <v>4～5</v>
      </c>
      <c r="BD19" s="40" t="str">
        <f t="shared" si="15"/>
        <v>6～7</v>
      </c>
      <c r="BE19" s="40" t="str">
        <f t="shared" si="16"/>
        <v>6～7</v>
      </c>
      <c r="BF19" s="40" t="str">
        <f t="shared" si="17"/>
        <v/>
      </c>
      <c r="BG19" s="40" t="str">
        <f t="shared" si="18"/>
        <v/>
      </c>
      <c r="BH19" s="40" t="str">
        <f t="shared" si="19"/>
        <v/>
      </c>
      <c r="BI19" s="40" t="str">
        <f t="shared" si="20"/>
        <v/>
      </c>
      <c r="BJ19" s="40" t="str">
        <f t="shared" si="21"/>
        <v>4～5</v>
      </c>
      <c r="BK19" s="40" t="str">
        <f t="shared" si="22"/>
        <v>4～5</v>
      </c>
      <c r="BL19" s="40" t="str">
        <f t="shared" si="23"/>
        <v>4～5</v>
      </c>
      <c r="BM19" s="40" t="str">
        <f t="shared" si="24"/>
        <v>4～5</v>
      </c>
      <c r="BR19" s="35">
        <v>9</v>
      </c>
      <c r="BS19" s="58" t="s">
        <v>30</v>
      </c>
      <c r="BT19" s="206" t="str">
        <f>目次!C13</f>
        <v>18～19</v>
      </c>
      <c r="BU19" s="115" t="s">
        <v>66</v>
      </c>
      <c r="BV19" s="65" t="str">
        <f>目次!D13</f>
        <v>20～22</v>
      </c>
      <c r="BW19" s="115" t="s">
        <v>66</v>
      </c>
      <c r="BX19" s="61" t="str">
        <f>目次!E13</f>
        <v>18～19</v>
      </c>
      <c r="BY19" s="115" t="s">
        <v>66</v>
      </c>
      <c r="BZ19" s="61" t="str">
        <f>目次!F13</f>
        <v>18～19</v>
      </c>
      <c r="CA19" s="115" t="s">
        <v>66</v>
      </c>
      <c r="CB19" s="62" t="str">
        <f>目次!G13</f>
        <v>18～19</v>
      </c>
      <c r="CC19" s="115" t="s">
        <v>66</v>
      </c>
    </row>
    <row r="20" spans="1:81" ht="18.95" customHeight="1" x14ac:dyDescent="0.15">
      <c r="A20" s="197"/>
      <c r="B20" s="5">
        <v>13</v>
      </c>
      <c r="C20" s="6">
        <f t="shared" si="0"/>
        <v>46431</v>
      </c>
      <c r="D20" s="17">
        <f t="shared" si="25"/>
        <v>7</v>
      </c>
      <c r="E20" s="9"/>
      <c r="F20" s="101" t="str">
        <f t="shared" si="2"/>
        <v/>
      </c>
      <c r="G20" s="100" t="str">
        <f t="shared" si="3"/>
        <v/>
      </c>
      <c r="H20" s="101" t="str">
        <f t="shared" si="4"/>
        <v/>
      </c>
      <c r="I20" s="100" t="str">
        <f t="shared" si="5"/>
        <v/>
      </c>
      <c r="J20" s="101" t="str">
        <f t="shared" si="6"/>
        <v>6～7</v>
      </c>
      <c r="K20" s="100" t="str">
        <f t="shared" si="7"/>
        <v>6～7</v>
      </c>
      <c r="L20" s="101" t="str">
        <f t="shared" si="8"/>
        <v/>
      </c>
      <c r="M20" s="100" t="str">
        <f t="shared" si="9"/>
        <v/>
      </c>
      <c r="N20" s="101" t="str">
        <f t="shared" si="10"/>
        <v/>
      </c>
      <c r="O20" s="100" t="str">
        <f t="shared" si="11"/>
        <v/>
      </c>
      <c r="P20" s="9"/>
      <c r="Q20" s="197"/>
      <c r="R20" s="49">
        <v>1</v>
      </c>
      <c r="S20" s="13" cm="1">
        <f t="array" ref="S20">SUMPRODUCT(IFERROR(VALUE($R$8:R20),0))</f>
        <v>13</v>
      </c>
      <c r="AA20" s="9">
        <v>10</v>
      </c>
      <c r="AB20" s="26" t="str">
        <f>V15</f>
        <v>英語</v>
      </c>
      <c r="AC20" s="55"/>
      <c r="AD20" s="37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IF(AE20="","",VLOOKUP(AE20,目次!$A$5:$P$36,9))</f>
        <v/>
      </c>
      <c r="AL20" s="21" t="str">
        <f>IF(AF20="","",VLOOKUP(AF20,目次!$A$5:$P$36,4))</f>
        <v/>
      </c>
      <c r="AM20" s="21" t="str">
        <f>IF(AF20="","",VLOOKUP(AF20,目次!$A$5:$P$36,9))</f>
        <v/>
      </c>
      <c r="AN20" s="21" t="str">
        <f>IF(AG20="","",VLOOKUP(AG20,目次!$A$5:$P$36,5))</f>
        <v/>
      </c>
      <c r="AO20" s="21" t="str">
        <f>IF(AG20="","",VLOOKUP(AG20,目次!$A$5:$P$36,9))</f>
        <v/>
      </c>
      <c r="AP20" s="21" t="str">
        <f>IF(AH20="","",VLOOKUP(AH20,目次!$A$5:$P$36,6))</f>
        <v/>
      </c>
      <c r="AQ20" s="21" t="str">
        <f>IF(AH20="","",VLOOKUP(AH20,目次!$A$5:$P$36,9))</f>
        <v/>
      </c>
      <c r="AR20" s="21" t="str">
        <f>IF(AI20="","",VLOOKUP(AI20,目次!$A$5:$P$36,7))</f>
        <v>4～5</v>
      </c>
      <c r="AS20" s="21" t="str">
        <f>IF(AI20="","",VLOOKUP(AI20,目次!$A$5:$P$36,9))</f>
        <v>4～5</v>
      </c>
      <c r="AT20" s="40" t="str">
        <f t="shared" si="13"/>
        <v>6～7</v>
      </c>
      <c r="AU20" s="40" t="str">
        <f t="shared" si="13"/>
        <v>6～7</v>
      </c>
      <c r="AV20" s="40" t="str">
        <f t="shared" si="13"/>
        <v/>
      </c>
      <c r="AW20" s="40" t="str">
        <f t="shared" si="13"/>
        <v/>
      </c>
      <c r="AX20" s="40" t="str">
        <f t="shared" si="13"/>
        <v/>
      </c>
      <c r="AY20" s="40" t="str">
        <f t="shared" si="13"/>
        <v/>
      </c>
      <c r="AZ20" s="40" t="str">
        <f t="shared" si="13"/>
        <v/>
      </c>
      <c r="BA20" s="40" t="str">
        <f t="shared" si="13"/>
        <v/>
      </c>
      <c r="BB20" s="40" t="str">
        <f t="shared" si="13"/>
        <v>4～5</v>
      </c>
      <c r="BC20" s="40" t="str">
        <f t="shared" si="13"/>
        <v>4～5</v>
      </c>
      <c r="BD20" s="40" t="str">
        <f t="shared" si="15"/>
        <v>6～7</v>
      </c>
      <c r="BE20" s="40" t="str">
        <f t="shared" si="16"/>
        <v>6～7</v>
      </c>
      <c r="BF20" s="40" t="str">
        <f t="shared" si="17"/>
        <v>6～7</v>
      </c>
      <c r="BG20" s="40" t="str">
        <f t="shared" si="18"/>
        <v>6～7</v>
      </c>
      <c r="BH20" s="40" t="str">
        <f t="shared" si="19"/>
        <v/>
      </c>
      <c r="BI20" s="40" t="str">
        <f t="shared" si="20"/>
        <v/>
      </c>
      <c r="BJ20" s="40" t="str">
        <f t="shared" si="21"/>
        <v/>
      </c>
      <c r="BK20" s="40" t="str">
        <f t="shared" si="22"/>
        <v/>
      </c>
      <c r="BL20" s="40" t="str">
        <f t="shared" si="23"/>
        <v>4～5</v>
      </c>
      <c r="BM20" s="40" t="str">
        <f t="shared" si="24"/>
        <v>4～5</v>
      </c>
      <c r="BR20" s="35">
        <v>10</v>
      </c>
      <c r="BS20" s="58" t="s">
        <v>31</v>
      </c>
      <c r="BT20" s="206" t="str">
        <f>目次!C14</f>
        <v>20～21</v>
      </c>
      <c r="BU20" s="115" t="s">
        <v>67</v>
      </c>
      <c r="BV20" s="65" t="str">
        <f>目次!D14</f>
        <v>24～25</v>
      </c>
      <c r="BW20" s="115" t="s">
        <v>67</v>
      </c>
      <c r="BX20" s="61" t="str">
        <f>目次!E14</f>
        <v>20～21</v>
      </c>
      <c r="BY20" s="115" t="s">
        <v>67</v>
      </c>
      <c r="BZ20" s="61" t="str">
        <f>目次!F14</f>
        <v>20～21</v>
      </c>
      <c r="CA20" s="115" t="s">
        <v>67</v>
      </c>
      <c r="CB20" s="62" t="str">
        <f>目次!G14</f>
        <v>20～21</v>
      </c>
      <c r="CC20" s="115" t="s">
        <v>67</v>
      </c>
    </row>
    <row r="21" spans="1:81" ht="18.95" customHeight="1" x14ac:dyDescent="0.15">
      <c r="A21" s="197"/>
      <c r="B21" s="5">
        <v>14</v>
      </c>
      <c r="C21" s="6">
        <f t="shared" si="0"/>
        <v>46432</v>
      </c>
      <c r="D21" s="17">
        <f t="shared" si="25"/>
        <v>1</v>
      </c>
      <c r="E21" s="9"/>
      <c r="F21" s="101" t="str">
        <f t="shared" si="2"/>
        <v/>
      </c>
      <c r="G21" s="100" t="str">
        <f t="shared" si="3"/>
        <v/>
      </c>
      <c r="H21" s="101" t="str">
        <f t="shared" si="4"/>
        <v/>
      </c>
      <c r="I21" s="100" t="str">
        <f t="shared" si="5"/>
        <v/>
      </c>
      <c r="J21" s="101" t="str">
        <f t="shared" si="6"/>
        <v/>
      </c>
      <c r="K21" s="100" t="str">
        <f t="shared" si="7"/>
        <v/>
      </c>
      <c r="L21" s="101" t="str">
        <f t="shared" si="8"/>
        <v>6～7</v>
      </c>
      <c r="M21" s="100" t="str">
        <f t="shared" si="9"/>
        <v>6～7</v>
      </c>
      <c r="N21" s="101" t="str">
        <f t="shared" si="10"/>
        <v/>
      </c>
      <c r="O21" s="100" t="str">
        <f t="shared" si="11"/>
        <v/>
      </c>
      <c r="P21" s="9"/>
      <c r="Q21" s="197"/>
      <c r="R21" s="49">
        <v>1</v>
      </c>
      <c r="S21" s="13" cm="1">
        <f t="array" ref="S21">SUMPRODUCT(IFERROR(VALUE($R$8:R21),0))</f>
        <v>14</v>
      </c>
      <c r="AA21" s="9">
        <v>11</v>
      </c>
      <c r="AB21" s="26" t="str">
        <f>V11</f>
        <v>国語</v>
      </c>
      <c r="AC21" s="55"/>
      <c r="AD21" s="37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IF(AE21="","",VLOOKUP(AE21,目次!$A$5:$P$36,9))</f>
        <v>6～7</v>
      </c>
      <c r="AL21" s="21" t="str">
        <f>IF(AF21="","",VLOOKUP(AF21,目次!$A$5:$P$36,4))</f>
        <v/>
      </c>
      <c r="AM21" s="21" t="str">
        <f>IF(AF21="","",VLOOKUP(AF21,目次!$A$5:$P$36,9))</f>
        <v/>
      </c>
      <c r="AN21" s="21" t="str">
        <f>IF(AG21="","",VLOOKUP(AG21,目次!$A$5:$P$36,5))</f>
        <v/>
      </c>
      <c r="AO21" s="21" t="str">
        <f>IF(AG21="","",VLOOKUP(AG21,目次!$A$5:$P$36,9))</f>
        <v/>
      </c>
      <c r="AP21" s="21" t="str">
        <f>IF(AH21="","",VLOOKUP(AH21,目次!$A$5:$P$36,6))</f>
        <v/>
      </c>
      <c r="AQ21" s="21" t="str">
        <f>IF(AH21="","",VLOOKUP(AH21,目次!$A$5:$P$36,9))</f>
        <v/>
      </c>
      <c r="AR21" s="21" t="str">
        <f>IF(AI21="","",VLOOKUP(AI21,目次!$A$5:$P$36,7))</f>
        <v/>
      </c>
      <c r="AS21" s="21" t="str">
        <f>IF(AI21="","",VLOOKUP(AI21,目次!$A$5:$P$36,9))</f>
        <v/>
      </c>
      <c r="AT21" s="40" t="str">
        <f t="shared" si="13"/>
        <v>6～7</v>
      </c>
      <c r="AU21" s="40" t="str">
        <f t="shared" si="13"/>
        <v>6～7</v>
      </c>
      <c r="AV21" s="40" t="str">
        <f t="shared" si="13"/>
        <v>6～7</v>
      </c>
      <c r="AW21" s="40" t="str">
        <f t="shared" si="13"/>
        <v>6～7</v>
      </c>
      <c r="AX21" s="40" t="str">
        <f t="shared" si="13"/>
        <v/>
      </c>
      <c r="AY21" s="40" t="str">
        <f t="shared" si="13"/>
        <v/>
      </c>
      <c r="AZ21" s="40" t="str">
        <f t="shared" si="13"/>
        <v/>
      </c>
      <c r="BA21" s="40" t="str">
        <f t="shared" si="13"/>
        <v/>
      </c>
      <c r="BB21" s="40" t="str">
        <f t="shared" si="13"/>
        <v/>
      </c>
      <c r="BC21" s="40" t="str">
        <f t="shared" si="13"/>
        <v/>
      </c>
      <c r="BD21" s="40" t="str">
        <f t="shared" si="15"/>
        <v>6～7</v>
      </c>
      <c r="BE21" s="40" t="str">
        <f t="shared" si="16"/>
        <v>6～7</v>
      </c>
      <c r="BF21" s="40" t="str">
        <f t="shared" si="17"/>
        <v>6～7</v>
      </c>
      <c r="BG21" s="40" t="str">
        <f t="shared" si="18"/>
        <v>6～7</v>
      </c>
      <c r="BH21" s="40" t="str">
        <f t="shared" si="19"/>
        <v>6～7</v>
      </c>
      <c r="BI21" s="40" t="str">
        <f t="shared" si="20"/>
        <v>6～7</v>
      </c>
      <c r="BJ21" s="40" t="str">
        <f t="shared" si="21"/>
        <v/>
      </c>
      <c r="BK21" s="40" t="str">
        <f t="shared" si="22"/>
        <v/>
      </c>
      <c r="BL21" s="40" t="str">
        <f t="shared" si="23"/>
        <v/>
      </c>
      <c r="BM21" s="40" t="str">
        <f t="shared" si="24"/>
        <v/>
      </c>
      <c r="BR21" s="35">
        <v>11</v>
      </c>
      <c r="BS21" s="58" t="s">
        <v>32</v>
      </c>
      <c r="BT21" s="206" t="str">
        <f>目次!C15</f>
        <v>22～23</v>
      </c>
      <c r="BU21" s="115" t="s">
        <v>68</v>
      </c>
      <c r="BV21" s="65" t="str">
        <f>目次!D15</f>
        <v>26～27</v>
      </c>
      <c r="BW21" s="115" t="s">
        <v>68</v>
      </c>
      <c r="BX21" s="61" t="str">
        <f>目次!E15</f>
        <v>22～23</v>
      </c>
      <c r="BY21" s="115" t="s">
        <v>68</v>
      </c>
      <c r="BZ21" s="61" t="str">
        <f>目次!F15</f>
        <v>22～23</v>
      </c>
      <c r="CA21" s="115" t="s">
        <v>68</v>
      </c>
      <c r="CB21" s="62" t="str">
        <f>目次!G15</f>
        <v>22～23</v>
      </c>
      <c r="CC21" s="115" t="s">
        <v>68</v>
      </c>
    </row>
    <row r="22" spans="1:81" ht="18.95" customHeight="1" x14ac:dyDescent="0.15">
      <c r="A22" s="197"/>
      <c r="B22" s="5">
        <v>15</v>
      </c>
      <c r="C22" s="6">
        <f t="shared" si="0"/>
        <v>46433</v>
      </c>
      <c r="D22" s="17">
        <f t="shared" si="25"/>
        <v>2</v>
      </c>
      <c r="E22" s="9"/>
      <c r="F22" s="101" t="str">
        <f t="shared" si="2"/>
        <v/>
      </c>
      <c r="G22" s="100" t="str">
        <f t="shared" si="3"/>
        <v/>
      </c>
      <c r="H22" s="101" t="str">
        <f t="shared" si="4"/>
        <v/>
      </c>
      <c r="I22" s="100" t="str">
        <f t="shared" si="5"/>
        <v/>
      </c>
      <c r="J22" s="101" t="str">
        <f t="shared" si="6"/>
        <v/>
      </c>
      <c r="K22" s="100" t="str">
        <f t="shared" si="7"/>
        <v/>
      </c>
      <c r="L22" s="101" t="str">
        <f t="shared" si="8"/>
        <v/>
      </c>
      <c r="M22" s="100" t="str">
        <f t="shared" si="9"/>
        <v/>
      </c>
      <c r="N22" s="101" t="str">
        <f t="shared" si="10"/>
        <v>6～7</v>
      </c>
      <c r="O22" s="100" t="str">
        <f t="shared" si="11"/>
        <v>6～7</v>
      </c>
      <c r="P22" s="9"/>
      <c r="Q22" s="197"/>
      <c r="R22" s="49">
        <v>1</v>
      </c>
      <c r="S22" s="13" cm="1">
        <f t="array" ref="S22">SUMPRODUCT(IFERROR(VALUE($R$8:R22),0))</f>
        <v>15</v>
      </c>
      <c r="AA22" s="9">
        <v>12</v>
      </c>
      <c r="AB22" s="26" t="str">
        <f>V12</f>
        <v>社会</v>
      </c>
      <c r="AC22" s="55"/>
      <c r="AD22" s="37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IF(AE22="","",VLOOKUP(AE22,目次!$A$5:$P$36,9))</f>
        <v/>
      </c>
      <c r="AL22" s="21" t="str">
        <f>IF(AF22="","",VLOOKUP(AF22,目次!$A$5:$P$36,4))</f>
        <v>6～7</v>
      </c>
      <c r="AM22" s="21" t="str">
        <f>IF(AF22="","",VLOOKUP(AF22,目次!$A$5:$P$36,9))</f>
        <v>6～7</v>
      </c>
      <c r="AN22" s="21" t="str">
        <f>IF(AG22="","",VLOOKUP(AG22,目次!$A$5:$P$36,5))</f>
        <v/>
      </c>
      <c r="AO22" s="21" t="str">
        <f>IF(AG22="","",VLOOKUP(AG22,目次!$A$5:$P$36,9))</f>
        <v/>
      </c>
      <c r="AP22" s="21" t="str">
        <f>IF(AH22="","",VLOOKUP(AH22,目次!$A$5:$P$36,6))</f>
        <v/>
      </c>
      <c r="AQ22" s="21" t="str">
        <f>IF(AH22="","",VLOOKUP(AH22,目次!$A$5:$P$36,9))</f>
        <v/>
      </c>
      <c r="AR22" s="21" t="str">
        <f>IF(AI22="","",VLOOKUP(AI22,目次!$A$5:$P$36,7))</f>
        <v/>
      </c>
      <c r="AS22" s="21" t="str">
        <f>IF(AI22="","",VLOOKUP(AI22,目次!$A$5:$P$36,9))</f>
        <v/>
      </c>
      <c r="AT22" s="40" t="str">
        <f t="shared" si="13"/>
        <v/>
      </c>
      <c r="AU22" s="40" t="str">
        <f t="shared" si="13"/>
        <v/>
      </c>
      <c r="AV22" s="40" t="str">
        <f t="shared" si="13"/>
        <v>6～7</v>
      </c>
      <c r="AW22" s="40" t="str">
        <f t="shared" si="13"/>
        <v>6～7</v>
      </c>
      <c r="AX22" s="40" t="str">
        <f t="shared" si="13"/>
        <v>6～7</v>
      </c>
      <c r="AY22" s="40" t="str">
        <f t="shared" si="13"/>
        <v>6～7</v>
      </c>
      <c r="AZ22" s="40" t="str">
        <f t="shared" si="13"/>
        <v/>
      </c>
      <c r="BA22" s="40" t="str">
        <f t="shared" si="13"/>
        <v/>
      </c>
      <c r="BB22" s="40" t="str">
        <f t="shared" si="13"/>
        <v/>
      </c>
      <c r="BC22" s="40" t="str">
        <f t="shared" si="13"/>
        <v/>
      </c>
      <c r="BD22" s="40" t="str">
        <f t="shared" si="15"/>
        <v/>
      </c>
      <c r="BE22" s="40" t="str">
        <f t="shared" si="16"/>
        <v/>
      </c>
      <c r="BF22" s="40" t="str">
        <f t="shared" si="17"/>
        <v>6～7</v>
      </c>
      <c r="BG22" s="40" t="str">
        <f t="shared" si="18"/>
        <v>6～7</v>
      </c>
      <c r="BH22" s="40" t="str">
        <f t="shared" si="19"/>
        <v>6～7</v>
      </c>
      <c r="BI22" s="40" t="str">
        <f t="shared" si="20"/>
        <v>6～7</v>
      </c>
      <c r="BJ22" s="40" t="str">
        <f t="shared" si="21"/>
        <v>6～7</v>
      </c>
      <c r="BK22" s="40" t="str">
        <f t="shared" si="22"/>
        <v>6～7</v>
      </c>
      <c r="BL22" s="40" t="str">
        <f t="shared" si="23"/>
        <v/>
      </c>
      <c r="BM22" s="40" t="str">
        <f t="shared" si="24"/>
        <v/>
      </c>
      <c r="BR22" s="35">
        <v>12</v>
      </c>
      <c r="BS22" s="58" t="s">
        <v>33</v>
      </c>
      <c r="BT22" s="206" t="str">
        <f>目次!C16</f>
        <v>24～25</v>
      </c>
      <c r="BU22" s="115" t="s">
        <v>69</v>
      </c>
      <c r="BV22" s="65" t="str">
        <f>目次!D16</f>
        <v>28～30</v>
      </c>
      <c r="BW22" s="115" t="s">
        <v>69</v>
      </c>
      <c r="BX22" s="61" t="str">
        <f>目次!E16</f>
        <v>24～25</v>
      </c>
      <c r="BY22" s="115" t="s">
        <v>69</v>
      </c>
      <c r="BZ22" s="61" t="str">
        <f>目次!F16</f>
        <v>24～25</v>
      </c>
      <c r="CA22" s="115" t="s">
        <v>69</v>
      </c>
      <c r="CB22" s="62" t="str">
        <f>目次!G16</f>
        <v>24～25</v>
      </c>
      <c r="CC22" s="115" t="s">
        <v>69</v>
      </c>
    </row>
    <row r="23" spans="1:81" ht="18.95" customHeight="1" x14ac:dyDescent="0.15">
      <c r="A23" s="197"/>
      <c r="B23" s="5">
        <v>16</v>
      </c>
      <c r="C23" s="6">
        <f t="shared" si="0"/>
        <v>46434</v>
      </c>
      <c r="D23" s="17">
        <f t="shared" si="25"/>
        <v>3</v>
      </c>
      <c r="E23" s="9"/>
      <c r="F23" s="101" t="str">
        <f t="shared" si="2"/>
        <v>8～9</v>
      </c>
      <c r="G23" s="100" t="str">
        <f t="shared" si="3"/>
        <v>8～9</v>
      </c>
      <c r="H23" s="101" t="str">
        <f t="shared" si="4"/>
        <v/>
      </c>
      <c r="I23" s="100" t="str">
        <f t="shared" si="5"/>
        <v/>
      </c>
      <c r="J23" s="101" t="str">
        <f t="shared" si="6"/>
        <v/>
      </c>
      <c r="K23" s="100" t="str">
        <f t="shared" si="7"/>
        <v/>
      </c>
      <c r="L23" s="101" t="str">
        <f t="shared" si="8"/>
        <v/>
      </c>
      <c r="M23" s="100" t="str">
        <f t="shared" si="9"/>
        <v/>
      </c>
      <c r="N23" s="101" t="str">
        <f t="shared" si="10"/>
        <v/>
      </c>
      <c r="O23" s="100" t="str">
        <f t="shared" si="11"/>
        <v/>
      </c>
      <c r="P23" s="9"/>
      <c r="Q23" s="197"/>
      <c r="R23" s="49">
        <v>1</v>
      </c>
      <c r="S23" s="13" cm="1">
        <f t="array" ref="S23">SUMPRODUCT(IFERROR(VALUE($R$8:R23),0))</f>
        <v>16</v>
      </c>
      <c r="AA23" s="9">
        <v>13</v>
      </c>
      <c r="AB23" s="26" t="str">
        <f>V13</f>
        <v>数学</v>
      </c>
      <c r="AC23" s="55"/>
      <c r="AD23" s="37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IF(AE23="","",VLOOKUP(AE23,目次!$A$5:$P$36,9))</f>
        <v/>
      </c>
      <c r="AL23" s="21" t="str">
        <f>IF(AF23="","",VLOOKUP(AF23,目次!$A$5:$P$36,4))</f>
        <v/>
      </c>
      <c r="AM23" s="21" t="str">
        <f>IF(AF23="","",VLOOKUP(AF23,目次!$A$5:$P$36,9))</f>
        <v/>
      </c>
      <c r="AN23" s="21" t="str">
        <f>IF(AG23="","",VLOOKUP(AG23,目次!$A$5:$P$36,5))</f>
        <v>6～7</v>
      </c>
      <c r="AO23" s="21" t="str">
        <f>IF(AG23="","",VLOOKUP(AG23,目次!$A$5:$P$36,9))</f>
        <v>6～7</v>
      </c>
      <c r="AP23" s="21" t="str">
        <f>IF(AH23="","",VLOOKUP(AH23,目次!$A$5:$P$36,6))</f>
        <v/>
      </c>
      <c r="AQ23" s="21" t="str">
        <f>IF(AH23="","",VLOOKUP(AH23,目次!$A$5:$P$36,9))</f>
        <v/>
      </c>
      <c r="AR23" s="21" t="str">
        <f>IF(AI23="","",VLOOKUP(AI23,目次!$A$5:$P$36,7))</f>
        <v/>
      </c>
      <c r="AS23" s="21" t="str">
        <f>IF(AI23="","",VLOOKUP(AI23,目次!$A$5:$P$36,9))</f>
        <v/>
      </c>
      <c r="AT23" s="40" t="str">
        <f t="shared" si="13"/>
        <v/>
      </c>
      <c r="AU23" s="40" t="str">
        <f t="shared" si="13"/>
        <v/>
      </c>
      <c r="AV23" s="40" t="str">
        <f t="shared" si="13"/>
        <v/>
      </c>
      <c r="AW23" s="40" t="str">
        <f t="shared" si="13"/>
        <v/>
      </c>
      <c r="AX23" s="40" t="str">
        <f t="shared" si="13"/>
        <v>6～7</v>
      </c>
      <c r="AY23" s="40" t="str">
        <f t="shared" si="13"/>
        <v>6～7</v>
      </c>
      <c r="AZ23" s="40" t="str">
        <f t="shared" si="13"/>
        <v>6～7</v>
      </c>
      <c r="BA23" s="40" t="str">
        <f t="shared" si="13"/>
        <v>6～7</v>
      </c>
      <c r="BB23" s="40" t="str">
        <f t="shared" si="13"/>
        <v/>
      </c>
      <c r="BC23" s="40" t="str">
        <f t="shared" si="13"/>
        <v/>
      </c>
      <c r="BD23" s="40" t="str">
        <f t="shared" si="15"/>
        <v/>
      </c>
      <c r="BE23" s="40" t="str">
        <f t="shared" si="16"/>
        <v/>
      </c>
      <c r="BF23" s="40" t="str">
        <f t="shared" si="17"/>
        <v/>
      </c>
      <c r="BG23" s="40" t="str">
        <f t="shared" si="18"/>
        <v/>
      </c>
      <c r="BH23" s="40" t="str">
        <f t="shared" si="19"/>
        <v>6～7</v>
      </c>
      <c r="BI23" s="40" t="str">
        <f t="shared" si="20"/>
        <v>6～7</v>
      </c>
      <c r="BJ23" s="40" t="str">
        <f t="shared" si="21"/>
        <v>6～7</v>
      </c>
      <c r="BK23" s="40" t="str">
        <f t="shared" si="22"/>
        <v>6～7</v>
      </c>
      <c r="BL23" s="40" t="str">
        <f t="shared" si="23"/>
        <v>6～7</v>
      </c>
      <c r="BM23" s="40" t="str">
        <f t="shared" si="24"/>
        <v>6～7</v>
      </c>
      <c r="BR23" s="35">
        <v>13</v>
      </c>
      <c r="BS23" s="58" t="s">
        <v>36</v>
      </c>
      <c r="BT23" s="206" t="str">
        <f>目次!C17</f>
        <v>26～27</v>
      </c>
      <c r="BU23" s="115" t="s">
        <v>70</v>
      </c>
      <c r="BV23" s="65" t="str">
        <f>目次!D17</f>
        <v>32～33</v>
      </c>
      <c r="BW23" s="115" t="s">
        <v>70</v>
      </c>
      <c r="BX23" s="61" t="str">
        <f>目次!E17</f>
        <v>26～27</v>
      </c>
      <c r="BY23" s="115" t="s">
        <v>70</v>
      </c>
      <c r="BZ23" s="61" t="str">
        <f>目次!F17</f>
        <v>26～27</v>
      </c>
      <c r="CA23" s="115" t="s">
        <v>70</v>
      </c>
      <c r="CB23" s="62" t="str">
        <f>目次!G17</f>
        <v>26～27</v>
      </c>
      <c r="CC23" s="115" t="s">
        <v>70</v>
      </c>
    </row>
    <row r="24" spans="1:81" ht="18.95" customHeight="1" x14ac:dyDescent="0.15">
      <c r="A24" s="197"/>
      <c r="B24" s="5">
        <v>17</v>
      </c>
      <c r="C24" s="6">
        <f t="shared" si="0"/>
        <v>46435</v>
      </c>
      <c r="D24" s="17">
        <f t="shared" si="25"/>
        <v>4</v>
      </c>
      <c r="E24" s="9"/>
      <c r="F24" s="101" t="str">
        <f t="shared" si="2"/>
        <v/>
      </c>
      <c r="G24" s="100" t="str">
        <f t="shared" si="3"/>
        <v/>
      </c>
      <c r="H24" s="101" t="str">
        <f t="shared" si="4"/>
        <v>8～9</v>
      </c>
      <c r="I24" s="100" t="str">
        <f t="shared" si="5"/>
        <v>8～9</v>
      </c>
      <c r="J24" s="101" t="str">
        <f t="shared" si="6"/>
        <v/>
      </c>
      <c r="K24" s="100" t="str">
        <f t="shared" si="7"/>
        <v/>
      </c>
      <c r="L24" s="101" t="str">
        <f t="shared" si="8"/>
        <v/>
      </c>
      <c r="M24" s="100" t="str">
        <f t="shared" si="9"/>
        <v/>
      </c>
      <c r="N24" s="101" t="str">
        <f t="shared" si="10"/>
        <v/>
      </c>
      <c r="O24" s="100" t="str">
        <f t="shared" si="11"/>
        <v/>
      </c>
      <c r="P24" s="9"/>
      <c r="Q24" s="197"/>
      <c r="R24" s="49">
        <v>1</v>
      </c>
      <c r="S24" s="13" cm="1">
        <f t="array" ref="S24">SUMPRODUCT(IFERROR(VALUE($R$8:R24),0))</f>
        <v>17</v>
      </c>
      <c r="AA24" s="9">
        <v>14</v>
      </c>
      <c r="AB24" s="26" t="str">
        <f>V14</f>
        <v>理科</v>
      </c>
      <c r="AC24" s="55"/>
      <c r="AD24" s="37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IF(AE24="","",VLOOKUP(AE24,目次!$A$5:$P$36,9))</f>
        <v/>
      </c>
      <c r="AL24" s="21" t="str">
        <f>IF(AF24="","",VLOOKUP(AF24,目次!$A$5:$P$36,4))</f>
        <v/>
      </c>
      <c r="AM24" s="21" t="str">
        <f>IF(AF24="","",VLOOKUP(AF24,目次!$A$5:$P$36,9))</f>
        <v/>
      </c>
      <c r="AN24" s="21" t="str">
        <f>IF(AG24="","",VLOOKUP(AG24,目次!$A$5:$P$36,5))</f>
        <v/>
      </c>
      <c r="AO24" s="21" t="str">
        <f>IF(AG24="","",VLOOKUP(AG24,目次!$A$5:$P$36,9))</f>
        <v/>
      </c>
      <c r="AP24" s="21" t="str">
        <f>IF(AH24="","",VLOOKUP(AH24,目次!$A$5:$P$36,6))</f>
        <v>6～7</v>
      </c>
      <c r="AQ24" s="21" t="str">
        <f>IF(AH24="","",VLOOKUP(AH24,目次!$A$5:$P$36,9))</f>
        <v>6～7</v>
      </c>
      <c r="AR24" s="21" t="str">
        <f>IF(AI24="","",VLOOKUP(AI24,目次!$A$5:$P$36,7))</f>
        <v/>
      </c>
      <c r="AS24" s="21" t="str">
        <f>IF(AI24="","",VLOOKUP(AI24,目次!$A$5:$P$36,9))</f>
        <v/>
      </c>
      <c r="AT24" s="40" t="str">
        <f t="shared" si="13"/>
        <v/>
      </c>
      <c r="AU24" s="40" t="str">
        <f t="shared" si="13"/>
        <v/>
      </c>
      <c r="AV24" s="40" t="str">
        <f t="shared" si="13"/>
        <v/>
      </c>
      <c r="AW24" s="40" t="str">
        <f t="shared" si="13"/>
        <v/>
      </c>
      <c r="AX24" s="40" t="str">
        <f t="shared" si="13"/>
        <v/>
      </c>
      <c r="AY24" s="40" t="str">
        <f t="shared" si="13"/>
        <v/>
      </c>
      <c r="AZ24" s="40" t="str">
        <f t="shared" si="13"/>
        <v>6～7</v>
      </c>
      <c r="BA24" s="40" t="str">
        <f t="shared" si="13"/>
        <v>6～7</v>
      </c>
      <c r="BB24" s="40" t="str">
        <f t="shared" si="13"/>
        <v>6～7</v>
      </c>
      <c r="BC24" s="40" t="str">
        <f t="shared" si="13"/>
        <v>6～7</v>
      </c>
      <c r="BD24" s="40" t="str">
        <f t="shared" si="15"/>
        <v>8～9</v>
      </c>
      <c r="BE24" s="40" t="str">
        <f t="shared" si="16"/>
        <v>8～9</v>
      </c>
      <c r="BF24" s="40" t="str">
        <f t="shared" si="17"/>
        <v/>
      </c>
      <c r="BG24" s="40" t="str">
        <f t="shared" si="18"/>
        <v/>
      </c>
      <c r="BH24" s="40" t="str">
        <f t="shared" si="19"/>
        <v/>
      </c>
      <c r="BI24" s="40" t="str">
        <f t="shared" si="20"/>
        <v/>
      </c>
      <c r="BJ24" s="40" t="str">
        <f t="shared" si="21"/>
        <v>6～7</v>
      </c>
      <c r="BK24" s="40" t="str">
        <f t="shared" si="22"/>
        <v>6～7</v>
      </c>
      <c r="BL24" s="40" t="str">
        <f t="shared" si="23"/>
        <v>6～7</v>
      </c>
      <c r="BM24" s="40" t="str">
        <f t="shared" si="24"/>
        <v>6～7</v>
      </c>
      <c r="BR24" s="35">
        <v>14</v>
      </c>
      <c r="BS24" s="58" t="s">
        <v>37</v>
      </c>
      <c r="BT24" s="206" t="str">
        <f>目次!C18</f>
        <v>28～29</v>
      </c>
      <c r="BU24" s="115" t="s">
        <v>71</v>
      </c>
      <c r="BV24" s="65" t="str">
        <f>目次!D18</f>
        <v>34～35</v>
      </c>
      <c r="BW24" s="115" t="s">
        <v>71</v>
      </c>
      <c r="BX24" s="61" t="str">
        <f>目次!E18</f>
        <v>28～29</v>
      </c>
      <c r="BY24" s="115" t="s">
        <v>71</v>
      </c>
      <c r="BZ24" s="61" t="str">
        <f>目次!F18</f>
        <v>28～29</v>
      </c>
      <c r="CA24" s="115" t="s">
        <v>71</v>
      </c>
      <c r="CB24" s="62" t="str">
        <f>目次!G18</f>
        <v>28～29</v>
      </c>
      <c r="CC24" s="115" t="s">
        <v>71</v>
      </c>
    </row>
    <row r="25" spans="1:81" ht="18.95" customHeight="1" x14ac:dyDescent="0.15">
      <c r="A25" s="197"/>
      <c r="B25" s="5">
        <v>18</v>
      </c>
      <c r="C25" s="6">
        <f t="shared" si="0"/>
        <v>46436</v>
      </c>
      <c r="D25" s="17">
        <f t="shared" si="25"/>
        <v>5</v>
      </c>
      <c r="E25" s="9"/>
      <c r="F25" s="101" t="str">
        <f t="shared" si="2"/>
        <v/>
      </c>
      <c r="G25" s="100" t="str">
        <f t="shared" si="3"/>
        <v/>
      </c>
      <c r="H25" s="101" t="str">
        <f t="shared" si="4"/>
        <v/>
      </c>
      <c r="I25" s="100" t="str">
        <f t="shared" si="5"/>
        <v/>
      </c>
      <c r="J25" s="101" t="str">
        <f t="shared" si="6"/>
        <v>8～9</v>
      </c>
      <c r="K25" s="100" t="str">
        <f t="shared" si="7"/>
        <v>8～9</v>
      </c>
      <c r="L25" s="101" t="str">
        <f t="shared" si="8"/>
        <v/>
      </c>
      <c r="M25" s="100" t="str">
        <f t="shared" si="9"/>
        <v/>
      </c>
      <c r="N25" s="101" t="str">
        <f t="shared" si="10"/>
        <v/>
      </c>
      <c r="O25" s="100" t="str">
        <f t="shared" si="11"/>
        <v/>
      </c>
      <c r="P25" s="9"/>
      <c r="Q25" s="197"/>
      <c r="R25" s="49">
        <v>1</v>
      </c>
      <c r="S25" s="13" cm="1">
        <f t="array" ref="S25">SUMPRODUCT(IFERROR(VALUE($R$8:R25),0))</f>
        <v>18</v>
      </c>
      <c r="AA25" s="9">
        <v>15</v>
      </c>
      <c r="AB25" s="26" t="str">
        <f>V15</f>
        <v>英語</v>
      </c>
      <c r="AC25" s="55"/>
      <c r="AD25" s="37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IF(AE25="","",VLOOKUP(AE25,目次!$A$5:$P$36,9))</f>
        <v/>
      </c>
      <c r="AL25" s="21" t="str">
        <f>IF(AF25="","",VLOOKUP(AF25,目次!$A$5:$P$36,4))</f>
        <v/>
      </c>
      <c r="AM25" s="21" t="str">
        <f>IF(AF25="","",VLOOKUP(AF25,目次!$A$5:$P$36,9))</f>
        <v/>
      </c>
      <c r="AN25" s="21" t="str">
        <f>IF(AG25="","",VLOOKUP(AG25,目次!$A$5:$P$36,5))</f>
        <v/>
      </c>
      <c r="AO25" s="21" t="str">
        <f>IF(AG25="","",VLOOKUP(AG25,目次!$A$5:$P$36,9))</f>
        <v/>
      </c>
      <c r="AP25" s="21" t="str">
        <f>IF(AH25="","",VLOOKUP(AH25,目次!$A$5:$P$36,6))</f>
        <v/>
      </c>
      <c r="AQ25" s="21" t="str">
        <f>IF(AH25="","",VLOOKUP(AH25,目次!$A$5:$P$36,9))</f>
        <v/>
      </c>
      <c r="AR25" s="21" t="str">
        <f>IF(AI25="","",VLOOKUP(AI25,目次!$A$5:$P$36,7))</f>
        <v>6～7</v>
      </c>
      <c r="AS25" s="21" t="str">
        <f>IF(AI25="","",VLOOKUP(AI25,目次!$A$5:$P$36,9))</f>
        <v>6～7</v>
      </c>
      <c r="AT25" s="40" t="str">
        <f t="shared" si="13"/>
        <v>8～9</v>
      </c>
      <c r="AU25" s="40" t="str">
        <f t="shared" si="13"/>
        <v>8～9</v>
      </c>
      <c r="AV25" s="40" t="str">
        <f t="shared" si="13"/>
        <v/>
      </c>
      <c r="AW25" s="40" t="str">
        <f t="shared" si="13"/>
        <v/>
      </c>
      <c r="AX25" s="40" t="str">
        <f t="shared" si="13"/>
        <v/>
      </c>
      <c r="AY25" s="40" t="str">
        <f t="shared" si="13"/>
        <v/>
      </c>
      <c r="AZ25" s="40" t="str">
        <f t="shared" si="13"/>
        <v/>
      </c>
      <c r="BA25" s="40" t="str">
        <f t="shared" si="13"/>
        <v/>
      </c>
      <c r="BB25" s="40" t="str">
        <f t="shared" si="13"/>
        <v>6～7</v>
      </c>
      <c r="BC25" s="40" t="str">
        <f t="shared" si="13"/>
        <v>6～7</v>
      </c>
      <c r="BD25" s="40" t="str">
        <f t="shared" si="15"/>
        <v>8～9</v>
      </c>
      <c r="BE25" s="40" t="str">
        <f t="shared" si="16"/>
        <v>8～9</v>
      </c>
      <c r="BF25" s="40" t="str">
        <f t="shared" si="17"/>
        <v>8～9</v>
      </c>
      <c r="BG25" s="40" t="str">
        <f t="shared" si="18"/>
        <v>8～9</v>
      </c>
      <c r="BH25" s="40" t="str">
        <f t="shared" si="19"/>
        <v/>
      </c>
      <c r="BI25" s="40" t="str">
        <f t="shared" si="20"/>
        <v/>
      </c>
      <c r="BJ25" s="40" t="str">
        <f t="shared" si="21"/>
        <v/>
      </c>
      <c r="BK25" s="40" t="str">
        <f t="shared" si="22"/>
        <v/>
      </c>
      <c r="BL25" s="40" t="str">
        <f t="shared" si="23"/>
        <v>6～7</v>
      </c>
      <c r="BM25" s="40" t="str">
        <f t="shared" si="24"/>
        <v>6～7</v>
      </c>
      <c r="BR25" s="35">
        <v>15</v>
      </c>
      <c r="BS25" s="58" t="s">
        <v>38</v>
      </c>
      <c r="BT25" s="206" t="str">
        <f>目次!C19</f>
        <v>30～31</v>
      </c>
      <c r="BU25" s="115" t="s">
        <v>72</v>
      </c>
      <c r="BV25" s="65" t="str">
        <f>目次!D19</f>
        <v>36～37</v>
      </c>
      <c r="BW25" s="115" t="s">
        <v>72</v>
      </c>
      <c r="BX25" s="61" t="str">
        <f>目次!E19</f>
        <v>30～31</v>
      </c>
      <c r="BY25" s="115" t="s">
        <v>72</v>
      </c>
      <c r="BZ25" s="61" t="str">
        <f>目次!F19</f>
        <v>30～31</v>
      </c>
      <c r="CA25" s="115" t="s">
        <v>72</v>
      </c>
      <c r="CB25" s="62" t="str">
        <f>目次!G19</f>
        <v>30～31</v>
      </c>
      <c r="CC25" s="115" t="s">
        <v>72</v>
      </c>
    </row>
    <row r="26" spans="1:81" ht="18.95" customHeight="1" x14ac:dyDescent="0.15">
      <c r="A26" s="197"/>
      <c r="B26" s="5">
        <v>19</v>
      </c>
      <c r="C26" s="6">
        <f t="shared" si="0"/>
        <v>46437</v>
      </c>
      <c r="D26" s="17">
        <f t="shared" si="25"/>
        <v>6</v>
      </c>
      <c r="E26" s="9"/>
      <c r="F26" s="101" t="str">
        <f t="shared" si="2"/>
        <v/>
      </c>
      <c r="G26" s="100" t="str">
        <f t="shared" si="3"/>
        <v/>
      </c>
      <c r="H26" s="101" t="str">
        <f t="shared" si="4"/>
        <v/>
      </c>
      <c r="I26" s="100" t="str">
        <f t="shared" si="5"/>
        <v/>
      </c>
      <c r="J26" s="101" t="str">
        <f t="shared" si="6"/>
        <v/>
      </c>
      <c r="K26" s="100" t="str">
        <f t="shared" si="7"/>
        <v/>
      </c>
      <c r="L26" s="101" t="str">
        <f t="shared" si="8"/>
        <v>8～9</v>
      </c>
      <c r="M26" s="100" t="str">
        <f t="shared" si="9"/>
        <v>8～9</v>
      </c>
      <c r="N26" s="101" t="str">
        <f t="shared" si="10"/>
        <v/>
      </c>
      <c r="O26" s="100" t="str">
        <f t="shared" si="11"/>
        <v/>
      </c>
      <c r="P26" s="9"/>
      <c r="Q26" s="197"/>
      <c r="R26" s="49">
        <v>1</v>
      </c>
      <c r="S26" s="13" cm="1">
        <f t="array" ref="S26">SUMPRODUCT(IFERROR(VALUE($R$8:R26),0))</f>
        <v>19</v>
      </c>
      <c r="AA26" s="9">
        <v>16</v>
      </c>
      <c r="AB26" s="26" t="str">
        <f>V11</f>
        <v>国語</v>
      </c>
      <c r="AC26" s="55"/>
      <c r="AD26" s="37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IF(AE26="","",VLOOKUP(AE26,目次!$A$5:$P$36,9))</f>
        <v>8～9</v>
      </c>
      <c r="AL26" s="21" t="str">
        <f>IF(AF26="","",VLOOKUP(AF26,目次!$A$5:$P$36,4))</f>
        <v/>
      </c>
      <c r="AM26" s="21" t="str">
        <f>IF(AF26="","",VLOOKUP(AF26,目次!$A$5:$P$36,9))</f>
        <v/>
      </c>
      <c r="AN26" s="21" t="str">
        <f>IF(AG26="","",VLOOKUP(AG26,目次!$A$5:$P$36,5))</f>
        <v/>
      </c>
      <c r="AO26" s="21" t="str">
        <f>IF(AG26="","",VLOOKUP(AG26,目次!$A$5:$P$36,9))</f>
        <v/>
      </c>
      <c r="AP26" s="21" t="str">
        <f>IF(AH26="","",VLOOKUP(AH26,目次!$A$5:$P$36,6))</f>
        <v/>
      </c>
      <c r="AQ26" s="21" t="str">
        <f>IF(AH26="","",VLOOKUP(AH26,目次!$A$5:$P$36,9))</f>
        <v/>
      </c>
      <c r="AR26" s="21" t="str">
        <f>IF(AI26="","",VLOOKUP(AI26,目次!$A$5:$P$36,7))</f>
        <v/>
      </c>
      <c r="AS26" s="21" t="str">
        <f>IF(AI26="","",VLOOKUP(AI26,目次!$A$5:$P$36,9))</f>
        <v/>
      </c>
      <c r="AT26" s="40" t="str">
        <f t="shared" si="13"/>
        <v>8～9</v>
      </c>
      <c r="AU26" s="40" t="str">
        <f t="shared" si="13"/>
        <v>8～9</v>
      </c>
      <c r="AV26" s="40" t="str">
        <f t="shared" si="13"/>
        <v>8～9</v>
      </c>
      <c r="AW26" s="40" t="str">
        <f t="shared" si="13"/>
        <v>8～9</v>
      </c>
      <c r="AX26" s="40" t="str">
        <f t="shared" si="13"/>
        <v/>
      </c>
      <c r="AY26" s="40" t="str">
        <f t="shared" si="13"/>
        <v/>
      </c>
      <c r="AZ26" s="40" t="str">
        <f t="shared" si="13"/>
        <v/>
      </c>
      <c r="BA26" s="40" t="str">
        <f t="shared" si="13"/>
        <v/>
      </c>
      <c r="BB26" s="40" t="str">
        <f t="shared" si="13"/>
        <v/>
      </c>
      <c r="BC26" s="40" t="str">
        <f t="shared" si="13"/>
        <v/>
      </c>
      <c r="BD26" s="40" t="str">
        <f t="shared" si="15"/>
        <v>8～9</v>
      </c>
      <c r="BE26" s="40" t="str">
        <f t="shared" si="16"/>
        <v>8～9</v>
      </c>
      <c r="BF26" s="40" t="str">
        <f t="shared" si="17"/>
        <v>8～9</v>
      </c>
      <c r="BG26" s="40" t="str">
        <f t="shared" si="18"/>
        <v>8～9</v>
      </c>
      <c r="BH26" s="40" t="str">
        <f t="shared" si="19"/>
        <v>8～9</v>
      </c>
      <c r="BI26" s="40" t="str">
        <f t="shared" si="20"/>
        <v>8～9</v>
      </c>
      <c r="BJ26" s="40" t="str">
        <f t="shared" si="21"/>
        <v/>
      </c>
      <c r="BK26" s="40" t="str">
        <f t="shared" si="22"/>
        <v/>
      </c>
      <c r="BL26" s="40" t="str">
        <f t="shared" si="23"/>
        <v/>
      </c>
      <c r="BM26" s="40" t="str">
        <f t="shared" si="24"/>
        <v/>
      </c>
      <c r="BR26" s="35">
        <v>16</v>
      </c>
      <c r="BS26" s="58" t="s">
        <v>39</v>
      </c>
      <c r="BT26" s="206" t="str">
        <f>目次!C20</f>
        <v>32～33</v>
      </c>
      <c r="BU26" s="115" t="s">
        <v>73</v>
      </c>
      <c r="BV26" s="65" t="str">
        <f>目次!D20</f>
        <v>38～39</v>
      </c>
      <c r="BW26" s="115" t="s">
        <v>73</v>
      </c>
      <c r="BX26" s="61" t="str">
        <f>目次!E20</f>
        <v>32～33</v>
      </c>
      <c r="BY26" s="115" t="s">
        <v>73</v>
      </c>
      <c r="BZ26" s="61" t="str">
        <f>目次!F20</f>
        <v>32～33</v>
      </c>
      <c r="CA26" s="115" t="s">
        <v>73</v>
      </c>
      <c r="CB26" s="62" t="str">
        <f>目次!G20</f>
        <v>32～33</v>
      </c>
      <c r="CC26" s="115" t="s">
        <v>73</v>
      </c>
    </row>
    <row r="27" spans="1:81" ht="18.95" customHeight="1" x14ac:dyDescent="0.15">
      <c r="A27" s="197"/>
      <c r="B27" s="5">
        <v>20</v>
      </c>
      <c r="C27" s="6">
        <f t="shared" si="0"/>
        <v>46438</v>
      </c>
      <c r="D27" s="17">
        <f t="shared" si="25"/>
        <v>7</v>
      </c>
      <c r="E27" s="9"/>
      <c r="F27" s="101" t="str">
        <f t="shared" si="2"/>
        <v/>
      </c>
      <c r="G27" s="100" t="str">
        <f t="shared" si="3"/>
        <v/>
      </c>
      <c r="H27" s="101" t="str">
        <f t="shared" si="4"/>
        <v/>
      </c>
      <c r="I27" s="100" t="str">
        <f t="shared" si="5"/>
        <v/>
      </c>
      <c r="J27" s="101" t="str">
        <f t="shared" si="6"/>
        <v/>
      </c>
      <c r="K27" s="100" t="str">
        <f t="shared" si="7"/>
        <v/>
      </c>
      <c r="L27" s="101" t="str">
        <f t="shared" si="8"/>
        <v/>
      </c>
      <c r="M27" s="100" t="str">
        <f t="shared" si="9"/>
        <v/>
      </c>
      <c r="N27" s="101" t="str">
        <f t="shared" si="10"/>
        <v>8～9</v>
      </c>
      <c r="O27" s="100" t="str">
        <f t="shared" si="11"/>
        <v>8～9</v>
      </c>
      <c r="P27" s="9"/>
      <c r="Q27" s="197"/>
      <c r="R27" s="49">
        <v>1</v>
      </c>
      <c r="S27" s="13" cm="1">
        <f t="array" ref="S27">SUMPRODUCT(IFERROR(VALUE($R$8:R27),0))</f>
        <v>20</v>
      </c>
      <c r="AA27" s="9">
        <v>17</v>
      </c>
      <c r="AB27" s="26" t="str">
        <f>V12</f>
        <v>社会</v>
      </c>
      <c r="AC27" s="55"/>
      <c r="AD27" s="37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IF(AE27="","",VLOOKUP(AE27,目次!$A$5:$P$36,9))</f>
        <v/>
      </c>
      <c r="AL27" s="21" t="str">
        <f>IF(AF27="","",VLOOKUP(AF27,目次!$A$5:$P$36,4))</f>
        <v>8～9</v>
      </c>
      <c r="AM27" s="21" t="str">
        <f>IF(AF27="","",VLOOKUP(AF27,目次!$A$5:$P$36,9))</f>
        <v>8～9</v>
      </c>
      <c r="AN27" s="21" t="str">
        <f>IF(AG27="","",VLOOKUP(AG27,目次!$A$5:$P$36,5))</f>
        <v/>
      </c>
      <c r="AO27" s="21" t="str">
        <f>IF(AG27="","",VLOOKUP(AG27,目次!$A$5:$P$36,9))</f>
        <v/>
      </c>
      <c r="AP27" s="21" t="str">
        <f>IF(AH27="","",VLOOKUP(AH27,目次!$A$5:$P$36,6))</f>
        <v/>
      </c>
      <c r="AQ27" s="21" t="str">
        <f>IF(AH27="","",VLOOKUP(AH27,目次!$A$5:$P$36,9))</f>
        <v/>
      </c>
      <c r="AR27" s="21" t="str">
        <f>IF(AI27="","",VLOOKUP(AI27,目次!$A$5:$P$36,7))</f>
        <v/>
      </c>
      <c r="AS27" s="21" t="str">
        <f>IF(AI27="","",VLOOKUP(AI27,目次!$A$5:$P$36,9))</f>
        <v/>
      </c>
      <c r="AT27" s="40" t="str">
        <f t="shared" si="13"/>
        <v/>
      </c>
      <c r="AU27" s="40" t="str">
        <f t="shared" si="13"/>
        <v/>
      </c>
      <c r="AV27" s="40" t="str">
        <f t="shared" si="13"/>
        <v>8～9</v>
      </c>
      <c r="AW27" s="40" t="str">
        <f t="shared" si="13"/>
        <v>8～9</v>
      </c>
      <c r="AX27" s="40" t="str">
        <f t="shared" si="13"/>
        <v>8～9</v>
      </c>
      <c r="AY27" s="40" t="str">
        <f t="shared" si="13"/>
        <v>8～9</v>
      </c>
      <c r="AZ27" s="40" t="str">
        <f t="shared" si="13"/>
        <v/>
      </c>
      <c r="BA27" s="40" t="str">
        <f t="shared" si="13"/>
        <v/>
      </c>
      <c r="BB27" s="40" t="str">
        <f t="shared" si="13"/>
        <v/>
      </c>
      <c r="BC27" s="40" t="str">
        <f t="shared" si="13"/>
        <v/>
      </c>
      <c r="BD27" s="40" t="str">
        <f t="shared" si="15"/>
        <v/>
      </c>
      <c r="BE27" s="40" t="str">
        <f t="shared" si="16"/>
        <v/>
      </c>
      <c r="BF27" s="40" t="str">
        <f t="shared" si="17"/>
        <v>8～9</v>
      </c>
      <c r="BG27" s="40" t="str">
        <f t="shared" si="18"/>
        <v>8～9</v>
      </c>
      <c r="BH27" s="40" t="str">
        <f t="shared" si="19"/>
        <v>8～9</v>
      </c>
      <c r="BI27" s="40" t="str">
        <f t="shared" si="20"/>
        <v>8～9</v>
      </c>
      <c r="BJ27" s="40" t="str">
        <f t="shared" si="21"/>
        <v>8～9</v>
      </c>
      <c r="BK27" s="40" t="str">
        <f t="shared" si="22"/>
        <v>8～9</v>
      </c>
      <c r="BL27" s="40" t="str">
        <f t="shared" si="23"/>
        <v/>
      </c>
      <c r="BM27" s="40" t="str">
        <f t="shared" si="24"/>
        <v/>
      </c>
      <c r="BR27" s="35">
        <v>17</v>
      </c>
      <c r="BS27" s="58" t="s">
        <v>40</v>
      </c>
      <c r="BT27" s="206" t="str">
        <f>目次!C21</f>
        <v>34～35</v>
      </c>
      <c r="BU27" s="115" t="s">
        <v>74</v>
      </c>
      <c r="BV27" s="65" t="str">
        <f>目次!D21</f>
        <v>40～41</v>
      </c>
      <c r="BW27" s="115" t="s">
        <v>74</v>
      </c>
      <c r="BX27" s="61" t="str">
        <f>目次!E21</f>
        <v>34～35</v>
      </c>
      <c r="BY27" s="115" t="s">
        <v>74</v>
      </c>
      <c r="BZ27" s="61" t="str">
        <f>目次!F21</f>
        <v>34～35</v>
      </c>
      <c r="CA27" s="115" t="s">
        <v>74</v>
      </c>
      <c r="CB27" s="62" t="str">
        <f>目次!G21</f>
        <v>34～35</v>
      </c>
      <c r="CC27" s="115" t="s">
        <v>74</v>
      </c>
    </row>
    <row r="28" spans="1:81" ht="18.95" customHeight="1" x14ac:dyDescent="0.15">
      <c r="A28" s="197"/>
      <c r="B28" s="5">
        <v>21</v>
      </c>
      <c r="C28" s="6">
        <f t="shared" si="0"/>
        <v>46439</v>
      </c>
      <c r="D28" s="17">
        <f t="shared" si="25"/>
        <v>1</v>
      </c>
      <c r="E28" s="9"/>
      <c r="F28" s="101" t="str">
        <f t="shared" si="2"/>
        <v>10～11</v>
      </c>
      <c r="G28" s="100" t="str">
        <f t="shared" si="3"/>
        <v>10～11</v>
      </c>
      <c r="H28" s="101" t="str">
        <f t="shared" si="4"/>
        <v/>
      </c>
      <c r="I28" s="100" t="str">
        <f t="shared" si="5"/>
        <v/>
      </c>
      <c r="J28" s="101" t="str">
        <f t="shared" si="6"/>
        <v/>
      </c>
      <c r="K28" s="100" t="str">
        <f t="shared" si="7"/>
        <v/>
      </c>
      <c r="L28" s="101" t="str">
        <f t="shared" si="8"/>
        <v/>
      </c>
      <c r="M28" s="100" t="str">
        <f t="shared" si="9"/>
        <v/>
      </c>
      <c r="N28" s="101" t="str">
        <f t="shared" si="10"/>
        <v/>
      </c>
      <c r="O28" s="100" t="str">
        <f t="shared" si="11"/>
        <v/>
      </c>
      <c r="P28" s="9"/>
      <c r="Q28" s="197"/>
      <c r="R28" s="49">
        <v>1</v>
      </c>
      <c r="S28" s="13" cm="1">
        <f t="array" ref="S28">SUMPRODUCT(IFERROR(VALUE($R$8:R28),0))</f>
        <v>21</v>
      </c>
      <c r="AA28" s="9">
        <v>18</v>
      </c>
      <c r="AB28" s="26" t="str">
        <f>V13</f>
        <v>数学</v>
      </c>
      <c r="AC28" s="55"/>
      <c r="AD28" s="37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IF(AE28="","",VLOOKUP(AE28,目次!$A$5:$P$36,9))</f>
        <v/>
      </c>
      <c r="AL28" s="21" t="str">
        <f>IF(AF28="","",VLOOKUP(AF28,目次!$A$5:$P$36,4))</f>
        <v/>
      </c>
      <c r="AM28" s="21" t="str">
        <f>IF(AF28="","",VLOOKUP(AF28,目次!$A$5:$P$36,9))</f>
        <v/>
      </c>
      <c r="AN28" s="21" t="str">
        <f>IF(AG28="","",VLOOKUP(AG28,目次!$A$5:$P$36,5))</f>
        <v>8～9</v>
      </c>
      <c r="AO28" s="21" t="str">
        <f>IF(AG28="","",VLOOKUP(AG28,目次!$A$5:$P$36,9))</f>
        <v>8～9</v>
      </c>
      <c r="AP28" s="21" t="str">
        <f>IF(AH28="","",VLOOKUP(AH28,目次!$A$5:$P$36,6))</f>
        <v/>
      </c>
      <c r="AQ28" s="21" t="str">
        <f>IF(AH28="","",VLOOKUP(AH28,目次!$A$5:$P$36,9))</f>
        <v/>
      </c>
      <c r="AR28" s="21" t="str">
        <f>IF(AI28="","",VLOOKUP(AI28,目次!$A$5:$P$36,7))</f>
        <v/>
      </c>
      <c r="AS28" s="21" t="str">
        <f>IF(AI28="","",VLOOKUP(AI28,目次!$A$5:$P$36,9))</f>
        <v/>
      </c>
      <c r="AT28" s="40" t="str">
        <f t="shared" si="13"/>
        <v/>
      </c>
      <c r="AU28" s="40" t="str">
        <f t="shared" si="13"/>
        <v/>
      </c>
      <c r="AV28" s="40" t="str">
        <f t="shared" si="13"/>
        <v/>
      </c>
      <c r="AW28" s="40" t="str">
        <f t="shared" si="13"/>
        <v/>
      </c>
      <c r="AX28" s="40" t="str">
        <f t="shared" si="13"/>
        <v>8～9</v>
      </c>
      <c r="AY28" s="40" t="str">
        <f t="shared" si="13"/>
        <v>8～9</v>
      </c>
      <c r="AZ28" s="40" t="str">
        <f t="shared" si="13"/>
        <v>8～9</v>
      </c>
      <c r="BA28" s="40" t="str">
        <f t="shared" si="13"/>
        <v>8～9</v>
      </c>
      <c r="BB28" s="40" t="str">
        <f t="shared" si="13"/>
        <v/>
      </c>
      <c r="BC28" s="40" t="str">
        <f t="shared" si="13"/>
        <v/>
      </c>
      <c r="BD28" s="40" t="str">
        <f t="shared" si="15"/>
        <v/>
      </c>
      <c r="BE28" s="40" t="str">
        <f t="shared" si="16"/>
        <v/>
      </c>
      <c r="BF28" s="40" t="str">
        <f t="shared" si="17"/>
        <v/>
      </c>
      <c r="BG28" s="40" t="str">
        <f t="shared" si="18"/>
        <v/>
      </c>
      <c r="BH28" s="40" t="str">
        <f t="shared" si="19"/>
        <v>8～9</v>
      </c>
      <c r="BI28" s="40" t="str">
        <f t="shared" si="20"/>
        <v>8～9</v>
      </c>
      <c r="BJ28" s="40" t="str">
        <f t="shared" si="21"/>
        <v>8～9</v>
      </c>
      <c r="BK28" s="40" t="str">
        <f t="shared" si="22"/>
        <v>8～9</v>
      </c>
      <c r="BL28" s="40" t="str">
        <f t="shared" si="23"/>
        <v>8～9</v>
      </c>
      <c r="BM28" s="40" t="str">
        <f t="shared" si="24"/>
        <v>8～9</v>
      </c>
      <c r="BR28" s="35">
        <v>18</v>
      </c>
      <c r="BS28" s="58" t="s">
        <v>41</v>
      </c>
      <c r="BT28" s="206" t="str">
        <f>目次!C22</f>
        <v>36～37</v>
      </c>
      <c r="BU28" s="115" t="s">
        <v>75</v>
      </c>
      <c r="BV28" s="65" t="str">
        <f>目次!D22</f>
        <v>42～43</v>
      </c>
      <c r="BW28" s="115" t="s">
        <v>75</v>
      </c>
      <c r="BX28" s="61" t="str">
        <f>目次!E22</f>
        <v>36～37</v>
      </c>
      <c r="BY28" s="115" t="s">
        <v>75</v>
      </c>
      <c r="BZ28" s="61" t="str">
        <f>目次!F22</f>
        <v>36～37</v>
      </c>
      <c r="CA28" s="115" t="s">
        <v>75</v>
      </c>
      <c r="CB28" s="62" t="str">
        <f>目次!G22</f>
        <v>36～37</v>
      </c>
      <c r="CC28" s="115" t="s">
        <v>75</v>
      </c>
    </row>
    <row r="29" spans="1:81" ht="18.95" customHeight="1" x14ac:dyDescent="0.15">
      <c r="A29" s="197"/>
      <c r="B29" s="5">
        <v>22</v>
      </c>
      <c r="C29" s="6">
        <f t="shared" si="0"/>
        <v>46440</v>
      </c>
      <c r="D29" s="17">
        <f t="shared" si="25"/>
        <v>2</v>
      </c>
      <c r="E29" s="9"/>
      <c r="F29" s="101" t="str">
        <f t="shared" si="2"/>
        <v/>
      </c>
      <c r="G29" s="100" t="str">
        <f t="shared" si="3"/>
        <v/>
      </c>
      <c r="H29" s="101" t="str">
        <f t="shared" si="4"/>
        <v>10～11</v>
      </c>
      <c r="I29" s="100" t="str">
        <f t="shared" si="5"/>
        <v>10～11</v>
      </c>
      <c r="J29" s="101" t="str">
        <f t="shared" si="6"/>
        <v/>
      </c>
      <c r="K29" s="100" t="str">
        <f t="shared" si="7"/>
        <v/>
      </c>
      <c r="L29" s="101" t="str">
        <f t="shared" si="8"/>
        <v/>
      </c>
      <c r="M29" s="100" t="str">
        <f t="shared" si="9"/>
        <v/>
      </c>
      <c r="N29" s="101" t="str">
        <f t="shared" si="10"/>
        <v/>
      </c>
      <c r="O29" s="100" t="str">
        <f t="shared" si="11"/>
        <v/>
      </c>
      <c r="P29" s="9"/>
      <c r="Q29" s="197"/>
      <c r="R29" s="49">
        <v>1</v>
      </c>
      <c r="S29" s="13" cm="1">
        <f t="array" ref="S29">SUMPRODUCT(IFERROR(VALUE($R$8:R29),0))</f>
        <v>22</v>
      </c>
      <c r="AA29" s="9">
        <v>19</v>
      </c>
      <c r="AB29" s="26" t="str">
        <f>V14</f>
        <v>理科</v>
      </c>
      <c r="AC29" s="55"/>
      <c r="AD29" s="37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IF(AE29="","",VLOOKUP(AE29,目次!$A$5:$P$36,9))</f>
        <v/>
      </c>
      <c r="AL29" s="21" t="str">
        <f>IF(AF29="","",VLOOKUP(AF29,目次!$A$5:$P$36,4))</f>
        <v/>
      </c>
      <c r="AM29" s="21" t="str">
        <f>IF(AF29="","",VLOOKUP(AF29,目次!$A$5:$P$36,9))</f>
        <v/>
      </c>
      <c r="AN29" s="21" t="str">
        <f>IF(AG29="","",VLOOKUP(AG29,目次!$A$5:$P$36,5))</f>
        <v/>
      </c>
      <c r="AO29" s="21" t="str">
        <f>IF(AG29="","",VLOOKUP(AG29,目次!$A$5:$P$36,9))</f>
        <v/>
      </c>
      <c r="AP29" s="21" t="str">
        <f>IF(AH29="","",VLOOKUP(AH29,目次!$A$5:$P$36,6))</f>
        <v>8～9</v>
      </c>
      <c r="AQ29" s="21" t="str">
        <f>IF(AH29="","",VLOOKUP(AH29,目次!$A$5:$P$36,9))</f>
        <v>8～9</v>
      </c>
      <c r="AR29" s="21" t="str">
        <f>IF(AI29="","",VLOOKUP(AI29,目次!$A$5:$P$36,7))</f>
        <v/>
      </c>
      <c r="AS29" s="21" t="str">
        <f>IF(AI29="","",VLOOKUP(AI29,目次!$A$5:$P$36,9))</f>
        <v/>
      </c>
      <c r="AT29" s="40" t="str">
        <f t="shared" si="13"/>
        <v/>
      </c>
      <c r="AU29" s="40" t="str">
        <f t="shared" si="13"/>
        <v/>
      </c>
      <c r="AV29" s="40" t="str">
        <f t="shared" si="13"/>
        <v/>
      </c>
      <c r="AW29" s="40" t="str">
        <f t="shared" si="13"/>
        <v/>
      </c>
      <c r="AX29" s="40" t="str">
        <f t="shared" si="13"/>
        <v/>
      </c>
      <c r="AY29" s="40" t="str">
        <f t="shared" si="13"/>
        <v/>
      </c>
      <c r="AZ29" s="40" t="str">
        <f t="shared" si="13"/>
        <v>8～9</v>
      </c>
      <c r="BA29" s="40" t="str">
        <f t="shared" si="13"/>
        <v>8～9</v>
      </c>
      <c r="BB29" s="40" t="str">
        <f t="shared" si="13"/>
        <v>8～9</v>
      </c>
      <c r="BC29" s="40" t="str">
        <f t="shared" si="13"/>
        <v>8～9</v>
      </c>
      <c r="BD29" s="40" t="str">
        <f t="shared" si="15"/>
        <v>10～11</v>
      </c>
      <c r="BE29" s="40" t="str">
        <f t="shared" si="16"/>
        <v>10～11</v>
      </c>
      <c r="BF29" s="40" t="str">
        <f t="shared" si="17"/>
        <v/>
      </c>
      <c r="BG29" s="40" t="str">
        <f t="shared" si="18"/>
        <v/>
      </c>
      <c r="BH29" s="40" t="str">
        <f t="shared" si="19"/>
        <v/>
      </c>
      <c r="BI29" s="40" t="str">
        <f t="shared" si="20"/>
        <v/>
      </c>
      <c r="BJ29" s="40" t="str">
        <f t="shared" si="21"/>
        <v>8～9</v>
      </c>
      <c r="BK29" s="40" t="str">
        <f t="shared" si="22"/>
        <v>8～9</v>
      </c>
      <c r="BL29" s="40" t="str">
        <f t="shared" si="23"/>
        <v>8～9</v>
      </c>
      <c r="BM29" s="40" t="str">
        <f t="shared" si="24"/>
        <v>8～9</v>
      </c>
      <c r="BR29" s="35">
        <v>19</v>
      </c>
      <c r="BS29" s="58" t="s">
        <v>42</v>
      </c>
      <c r="BT29" s="206" t="str">
        <f>目次!C23</f>
        <v>38～39</v>
      </c>
      <c r="BU29" s="115" t="s">
        <v>76</v>
      </c>
      <c r="BV29" s="65" t="str">
        <f>目次!D23</f>
        <v>44～45</v>
      </c>
      <c r="BW29" s="115" t="s">
        <v>76</v>
      </c>
      <c r="BX29" s="61" t="str">
        <f>目次!E23</f>
        <v>38～39</v>
      </c>
      <c r="BY29" s="115" t="s">
        <v>76</v>
      </c>
      <c r="BZ29" s="61" t="str">
        <f>目次!F23</f>
        <v>38～39</v>
      </c>
      <c r="CA29" s="115" t="s">
        <v>76</v>
      </c>
      <c r="CB29" s="62" t="str">
        <f>目次!G23</f>
        <v>38～39</v>
      </c>
      <c r="CC29" s="115" t="s">
        <v>76</v>
      </c>
    </row>
    <row r="30" spans="1:81" ht="18.95" customHeight="1" x14ac:dyDescent="0.15">
      <c r="A30" s="197"/>
      <c r="B30" s="5">
        <v>23</v>
      </c>
      <c r="C30" s="6">
        <f t="shared" si="0"/>
        <v>46441</v>
      </c>
      <c r="D30" s="17">
        <f t="shared" si="25"/>
        <v>3</v>
      </c>
      <c r="E30" s="9"/>
      <c r="F30" s="101" t="str">
        <f t="shared" si="2"/>
        <v/>
      </c>
      <c r="G30" s="100" t="str">
        <f t="shared" si="3"/>
        <v/>
      </c>
      <c r="H30" s="101" t="str">
        <f t="shared" si="4"/>
        <v/>
      </c>
      <c r="I30" s="100" t="str">
        <f t="shared" si="5"/>
        <v/>
      </c>
      <c r="J30" s="101" t="str">
        <f t="shared" si="6"/>
        <v>10～11</v>
      </c>
      <c r="K30" s="100" t="str">
        <f t="shared" si="7"/>
        <v>10～11</v>
      </c>
      <c r="L30" s="101" t="str">
        <f t="shared" si="8"/>
        <v/>
      </c>
      <c r="M30" s="100" t="str">
        <f t="shared" si="9"/>
        <v/>
      </c>
      <c r="N30" s="101" t="str">
        <f t="shared" si="10"/>
        <v/>
      </c>
      <c r="O30" s="100" t="str">
        <f t="shared" si="11"/>
        <v/>
      </c>
      <c r="P30" s="9"/>
      <c r="Q30" s="197"/>
      <c r="R30" s="49">
        <v>1</v>
      </c>
      <c r="S30" s="13" cm="1">
        <f t="array" ref="S30">SUMPRODUCT(IFERROR(VALUE($R$8:R30),0))</f>
        <v>23</v>
      </c>
      <c r="AA30" s="9">
        <v>20</v>
      </c>
      <c r="AB30" s="26" t="str">
        <f>V15</f>
        <v>英語</v>
      </c>
      <c r="AC30" s="55"/>
      <c r="AD30" s="37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IF(AE30="","",VLOOKUP(AE30,目次!$A$5:$P$36,9))</f>
        <v/>
      </c>
      <c r="AL30" s="21" t="str">
        <f>IF(AF30="","",VLOOKUP(AF30,目次!$A$5:$P$36,4))</f>
        <v/>
      </c>
      <c r="AM30" s="21" t="str">
        <f>IF(AF30="","",VLOOKUP(AF30,目次!$A$5:$P$36,9))</f>
        <v/>
      </c>
      <c r="AN30" s="21" t="str">
        <f>IF(AG30="","",VLOOKUP(AG30,目次!$A$5:$P$36,5))</f>
        <v/>
      </c>
      <c r="AO30" s="21" t="str">
        <f>IF(AG30="","",VLOOKUP(AG30,目次!$A$5:$P$36,9))</f>
        <v/>
      </c>
      <c r="AP30" s="21" t="str">
        <f>IF(AH30="","",VLOOKUP(AH30,目次!$A$5:$P$36,6))</f>
        <v/>
      </c>
      <c r="AQ30" s="21" t="str">
        <f>IF(AH30="","",VLOOKUP(AH30,目次!$A$5:$P$36,9))</f>
        <v/>
      </c>
      <c r="AR30" s="21" t="str">
        <f>IF(AI30="","",VLOOKUP(AI30,目次!$A$5:$P$36,7))</f>
        <v>8～9</v>
      </c>
      <c r="AS30" s="21" t="str">
        <f>IF(AI30="","",VLOOKUP(AI30,目次!$A$5:$P$36,9))</f>
        <v>8～9</v>
      </c>
      <c r="AT30" s="40" t="str">
        <f t="shared" si="13"/>
        <v>10～11</v>
      </c>
      <c r="AU30" s="40" t="str">
        <f t="shared" si="13"/>
        <v>10～11</v>
      </c>
      <c r="AV30" s="40" t="str">
        <f t="shared" si="13"/>
        <v/>
      </c>
      <c r="AW30" s="40" t="str">
        <f t="shared" si="13"/>
        <v/>
      </c>
      <c r="AX30" s="40" t="str">
        <f t="shared" si="13"/>
        <v/>
      </c>
      <c r="AY30" s="40" t="str">
        <f t="shared" si="13"/>
        <v/>
      </c>
      <c r="AZ30" s="40" t="str">
        <f t="shared" si="13"/>
        <v/>
      </c>
      <c r="BA30" s="40" t="str">
        <f t="shared" si="13"/>
        <v/>
      </c>
      <c r="BB30" s="40" t="str">
        <f t="shared" si="13"/>
        <v>8～9</v>
      </c>
      <c r="BC30" s="40" t="str">
        <f t="shared" si="13"/>
        <v>8～9</v>
      </c>
      <c r="BD30" s="40" t="str">
        <f t="shared" si="15"/>
        <v>10～11</v>
      </c>
      <c r="BE30" s="40" t="str">
        <f t="shared" si="16"/>
        <v>10～11</v>
      </c>
      <c r="BF30" s="40" t="str">
        <f t="shared" si="17"/>
        <v>10～11</v>
      </c>
      <c r="BG30" s="40" t="str">
        <f t="shared" si="18"/>
        <v>10～11</v>
      </c>
      <c r="BH30" s="40" t="str">
        <f t="shared" si="19"/>
        <v/>
      </c>
      <c r="BI30" s="40" t="str">
        <f t="shared" si="20"/>
        <v/>
      </c>
      <c r="BJ30" s="40" t="str">
        <f t="shared" si="21"/>
        <v/>
      </c>
      <c r="BK30" s="40" t="str">
        <f t="shared" si="22"/>
        <v/>
      </c>
      <c r="BL30" s="40" t="str">
        <f t="shared" si="23"/>
        <v>8～9</v>
      </c>
      <c r="BM30" s="40" t="str">
        <f t="shared" si="24"/>
        <v>8～9</v>
      </c>
      <c r="BR30" s="35">
        <v>20</v>
      </c>
      <c r="BS30" s="58" t="s">
        <v>43</v>
      </c>
      <c r="BT30" s="206" t="str">
        <f>目次!C24</f>
        <v>40～41</v>
      </c>
      <c r="BU30" s="115" t="s">
        <v>77</v>
      </c>
      <c r="BV30" s="65" t="str">
        <f>目次!D24</f>
        <v>46～47</v>
      </c>
      <c r="BW30" s="115" t="s">
        <v>77</v>
      </c>
      <c r="BX30" s="61" t="str">
        <f>目次!E24</f>
        <v>40～41</v>
      </c>
      <c r="BY30" s="115" t="s">
        <v>77</v>
      </c>
      <c r="BZ30" s="61" t="str">
        <f>目次!F24</f>
        <v>40～41</v>
      </c>
      <c r="CA30" s="115" t="s">
        <v>77</v>
      </c>
      <c r="CB30" s="62" t="str">
        <f>目次!G24</f>
        <v>40～41</v>
      </c>
      <c r="CC30" s="115" t="s">
        <v>77</v>
      </c>
    </row>
    <row r="31" spans="1:81" ht="18.95" customHeight="1" x14ac:dyDescent="0.15">
      <c r="A31" s="197"/>
      <c r="B31" s="5">
        <v>24</v>
      </c>
      <c r="C31" s="6">
        <f t="shared" si="0"/>
        <v>46442</v>
      </c>
      <c r="D31" s="17">
        <f t="shared" si="25"/>
        <v>4</v>
      </c>
      <c r="E31" s="9"/>
      <c r="F31" s="101" t="str">
        <f t="shared" si="2"/>
        <v/>
      </c>
      <c r="G31" s="100" t="str">
        <f t="shared" si="3"/>
        <v/>
      </c>
      <c r="H31" s="101" t="str">
        <f t="shared" si="4"/>
        <v/>
      </c>
      <c r="I31" s="100" t="str">
        <f t="shared" si="5"/>
        <v/>
      </c>
      <c r="J31" s="101" t="str">
        <f t="shared" si="6"/>
        <v/>
      </c>
      <c r="K31" s="100" t="str">
        <f t="shared" si="7"/>
        <v/>
      </c>
      <c r="L31" s="101" t="str">
        <f t="shared" si="8"/>
        <v>10～11</v>
      </c>
      <c r="M31" s="100" t="str">
        <f t="shared" si="9"/>
        <v>10～11</v>
      </c>
      <c r="N31" s="101" t="str">
        <f t="shared" si="10"/>
        <v/>
      </c>
      <c r="O31" s="100" t="str">
        <f t="shared" si="11"/>
        <v/>
      </c>
      <c r="P31" s="9"/>
      <c r="Q31" s="197"/>
      <c r="R31" s="49">
        <v>1</v>
      </c>
      <c r="S31" s="13" cm="1">
        <f t="array" ref="S31">SUMPRODUCT(IFERROR(VALUE($R$8:R31),0))</f>
        <v>24</v>
      </c>
      <c r="AA31" s="9">
        <v>21</v>
      </c>
      <c r="AB31" s="26" t="str">
        <f>V11</f>
        <v>国語</v>
      </c>
      <c r="AC31" s="55"/>
      <c r="AD31" s="37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IF(AE31="","",VLOOKUP(AE31,目次!$A$5:$P$36,9))</f>
        <v>10～11</v>
      </c>
      <c r="AL31" s="21" t="str">
        <f>IF(AF31="","",VLOOKUP(AF31,目次!$A$5:$P$36,4))</f>
        <v/>
      </c>
      <c r="AM31" s="21" t="str">
        <f>IF(AF31="","",VLOOKUP(AF31,目次!$A$5:$P$36,9))</f>
        <v/>
      </c>
      <c r="AN31" s="21" t="str">
        <f>IF(AG31="","",VLOOKUP(AG31,目次!$A$5:$P$36,5))</f>
        <v/>
      </c>
      <c r="AO31" s="21" t="str">
        <f>IF(AG31="","",VLOOKUP(AG31,目次!$A$5:$P$36,9))</f>
        <v/>
      </c>
      <c r="AP31" s="21" t="str">
        <f>IF(AH31="","",VLOOKUP(AH31,目次!$A$5:$P$36,6))</f>
        <v/>
      </c>
      <c r="AQ31" s="21" t="str">
        <f>IF(AH31="","",VLOOKUP(AH31,目次!$A$5:$P$36,9))</f>
        <v/>
      </c>
      <c r="AR31" s="21" t="str">
        <f>IF(AI31="","",VLOOKUP(AI31,目次!$A$5:$P$36,7))</f>
        <v/>
      </c>
      <c r="AS31" s="21" t="str">
        <f>IF(AI31="","",VLOOKUP(AI31,目次!$A$5:$P$36,9))</f>
        <v/>
      </c>
      <c r="AT31" s="40" t="str">
        <f t="shared" si="13"/>
        <v>10～11</v>
      </c>
      <c r="AU31" s="40" t="str">
        <f t="shared" si="13"/>
        <v>10～11</v>
      </c>
      <c r="AV31" s="40" t="str">
        <f t="shared" si="13"/>
        <v>10～11</v>
      </c>
      <c r="AW31" s="40" t="str">
        <f t="shared" si="13"/>
        <v>10～11</v>
      </c>
      <c r="AX31" s="40" t="str">
        <f t="shared" si="13"/>
        <v/>
      </c>
      <c r="AY31" s="40" t="str">
        <f t="shared" si="13"/>
        <v/>
      </c>
      <c r="AZ31" s="40" t="str">
        <f t="shared" si="13"/>
        <v/>
      </c>
      <c r="BA31" s="40" t="str">
        <f t="shared" si="13"/>
        <v/>
      </c>
      <c r="BB31" s="40" t="str">
        <f t="shared" si="13"/>
        <v/>
      </c>
      <c r="BC31" s="40" t="str">
        <f t="shared" si="13"/>
        <v/>
      </c>
      <c r="BD31" s="40" t="str">
        <f t="shared" si="15"/>
        <v>10～11</v>
      </c>
      <c r="BE31" s="40" t="str">
        <f t="shared" si="16"/>
        <v>10～11</v>
      </c>
      <c r="BF31" s="40" t="str">
        <f t="shared" si="17"/>
        <v>10～11</v>
      </c>
      <c r="BG31" s="40" t="str">
        <f t="shared" si="18"/>
        <v>10～11</v>
      </c>
      <c r="BH31" s="40" t="str">
        <f t="shared" si="19"/>
        <v>10～11</v>
      </c>
      <c r="BI31" s="40" t="str">
        <f t="shared" si="20"/>
        <v>10～11</v>
      </c>
      <c r="BJ31" s="40" t="str">
        <f t="shared" si="21"/>
        <v/>
      </c>
      <c r="BK31" s="40" t="str">
        <f t="shared" si="22"/>
        <v/>
      </c>
      <c r="BL31" s="40" t="str">
        <f t="shared" si="23"/>
        <v/>
      </c>
      <c r="BM31" s="40" t="str">
        <f t="shared" si="24"/>
        <v/>
      </c>
      <c r="BR31" s="35">
        <v>21</v>
      </c>
      <c r="BS31" s="58" t="s">
        <v>44</v>
      </c>
      <c r="BT31" s="206" t="str">
        <f>目次!C25</f>
        <v>42～43</v>
      </c>
      <c r="BU31" s="207"/>
      <c r="BV31" s="65" t="str">
        <f>目次!D25</f>
        <v>48～49</v>
      </c>
      <c r="BW31" s="207"/>
      <c r="BX31" s="61" t="str">
        <f>目次!E25</f>
        <v>42～43</v>
      </c>
      <c r="BY31" s="207"/>
      <c r="BZ31" s="61" t="str">
        <f>目次!F25</f>
        <v>42～43</v>
      </c>
      <c r="CA31" s="207"/>
      <c r="CB31" s="62" t="str">
        <f>目次!G25</f>
        <v>42～43</v>
      </c>
      <c r="CC31" s="207"/>
    </row>
    <row r="32" spans="1:81" ht="18.95" customHeight="1" x14ac:dyDescent="0.15">
      <c r="A32" s="197"/>
      <c r="B32" s="5">
        <v>25</v>
      </c>
      <c r="C32" s="6">
        <f t="shared" si="0"/>
        <v>46443</v>
      </c>
      <c r="D32" s="17">
        <f t="shared" si="25"/>
        <v>5</v>
      </c>
      <c r="E32" s="9"/>
      <c r="F32" s="101" t="str">
        <f t="shared" si="2"/>
        <v/>
      </c>
      <c r="G32" s="100" t="str">
        <f t="shared" si="3"/>
        <v/>
      </c>
      <c r="H32" s="101" t="str">
        <f t="shared" si="4"/>
        <v/>
      </c>
      <c r="I32" s="100" t="str">
        <f t="shared" si="5"/>
        <v/>
      </c>
      <c r="J32" s="101" t="str">
        <f t="shared" si="6"/>
        <v/>
      </c>
      <c r="K32" s="100" t="str">
        <f t="shared" si="7"/>
        <v/>
      </c>
      <c r="L32" s="101" t="str">
        <f t="shared" si="8"/>
        <v/>
      </c>
      <c r="M32" s="100" t="str">
        <f t="shared" si="9"/>
        <v/>
      </c>
      <c r="N32" s="101" t="str">
        <f t="shared" si="10"/>
        <v>10～11</v>
      </c>
      <c r="O32" s="100" t="str">
        <f t="shared" si="11"/>
        <v>10～11</v>
      </c>
      <c r="P32" s="9"/>
      <c r="Q32" s="197"/>
      <c r="R32" s="49">
        <v>1</v>
      </c>
      <c r="S32" s="13" cm="1">
        <f t="array" ref="S32">SUMPRODUCT(IFERROR(VALUE($R$8:R32),0))</f>
        <v>25</v>
      </c>
      <c r="AA32" s="9">
        <v>22</v>
      </c>
      <c r="AB32" s="26" t="str">
        <f>V12</f>
        <v>社会</v>
      </c>
      <c r="AC32" s="55"/>
      <c r="AD32" s="37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IF(AE32="","",VLOOKUP(AE32,目次!$A$5:$P$36,9))</f>
        <v/>
      </c>
      <c r="AL32" s="21" t="str">
        <f>IF(AF32="","",VLOOKUP(AF32,目次!$A$5:$P$36,4))</f>
        <v>10～11</v>
      </c>
      <c r="AM32" s="21" t="str">
        <f>IF(AF32="","",VLOOKUP(AF32,目次!$A$5:$P$36,9))</f>
        <v>10～11</v>
      </c>
      <c r="AN32" s="21" t="str">
        <f>IF(AG32="","",VLOOKUP(AG32,目次!$A$5:$P$36,5))</f>
        <v/>
      </c>
      <c r="AO32" s="21" t="str">
        <f>IF(AG32="","",VLOOKUP(AG32,目次!$A$5:$P$36,9))</f>
        <v/>
      </c>
      <c r="AP32" s="21" t="str">
        <f>IF(AH32="","",VLOOKUP(AH32,目次!$A$5:$P$36,6))</f>
        <v/>
      </c>
      <c r="AQ32" s="21" t="str">
        <f>IF(AH32="","",VLOOKUP(AH32,目次!$A$5:$P$36,9))</f>
        <v/>
      </c>
      <c r="AR32" s="21" t="str">
        <f>IF(AI32="","",VLOOKUP(AI32,目次!$A$5:$P$36,7))</f>
        <v/>
      </c>
      <c r="AS32" s="21" t="str">
        <f>IF(AI32="","",VLOOKUP(AI32,目次!$A$5:$P$36,9))</f>
        <v/>
      </c>
      <c r="AT32" s="40" t="str">
        <f t="shared" si="13"/>
        <v/>
      </c>
      <c r="AU32" s="40" t="str">
        <f t="shared" si="13"/>
        <v/>
      </c>
      <c r="AV32" s="40" t="str">
        <f t="shared" si="13"/>
        <v>10～11</v>
      </c>
      <c r="AW32" s="40" t="str">
        <f t="shared" si="13"/>
        <v>10～11</v>
      </c>
      <c r="AX32" s="40" t="str">
        <f t="shared" si="13"/>
        <v>10～11</v>
      </c>
      <c r="AY32" s="40" t="str">
        <f t="shared" si="13"/>
        <v>10～11</v>
      </c>
      <c r="AZ32" s="40" t="str">
        <f t="shared" si="13"/>
        <v/>
      </c>
      <c r="BA32" s="40" t="str">
        <f t="shared" si="13"/>
        <v/>
      </c>
      <c r="BB32" s="40" t="str">
        <f t="shared" si="13"/>
        <v/>
      </c>
      <c r="BC32" s="40" t="str">
        <f t="shared" si="13"/>
        <v/>
      </c>
      <c r="BD32" s="40" t="str">
        <f t="shared" si="15"/>
        <v/>
      </c>
      <c r="BE32" s="40" t="str">
        <f t="shared" si="16"/>
        <v/>
      </c>
      <c r="BF32" s="40" t="str">
        <f t="shared" si="17"/>
        <v>10～11</v>
      </c>
      <c r="BG32" s="40" t="str">
        <f t="shared" si="18"/>
        <v>10～11</v>
      </c>
      <c r="BH32" s="40" t="str">
        <f t="shared" si="19"/>
        <v>10～11</v>
      </c>
      <c r="BI32" s="40" t="str">
        <f t="shared" si="20"/>
        <v>10～11</v>
      </c>
      <c r="BJ32" s="40" t="str">
        <f t="shared" si="21"/>
        <v>10～11</v>
      </c>
      <c r="BK32" s="40" t="str">
        <f t="shared" si="22"/>
        <v>10～11</v>
      </c>
      <c r="BL32" s="40" t="str">
        <f t="shared" si="23"/>
        <v/>
      </c>
      <c r="BM32" s="40" t="str">
        <f t="shared" si="24"/>
        <v/>
      </c>
      <c r="BR32" s="35">
        <v>22</v>
      </c>
      <c r="BS32" s="58" t="s">
        <v>45</v>
      </c>
      <c r="BT32" s="206" t="str">
        <f>目次!C26</f>
        <v>44～45</v>
      </c>
      <c r="BU32" s="207"/>
      <c r="BV32" s="65" t="str">
        <f>目次!D26</f>
        <v>50～51</v>
      </c>
      <c r="BW32" s="207"/>
      <c r="BX32" s="61" t="str">
        <f>目次!E26</f>
        <v>44～45</v>
      </c>
      <c r="BY32" s="207"/>
      <c r="BZ32" s="61" t="str">
        <f>目次!F26</f>
        <v>44～45</v>
      </c>
      <c r="CA32" s="207"/>
      <c r="CB32" s="62" t="str">
        <f>目次!G26</f>
        <v>44～45</v>
      </c>
      <c r="CC32" s="207"/>
    </row>
    <row r="33" spans="1:81" ht="18.95" customHeight="1" x14ac:dyDescent="0.15">
      <c r="A33" s="197"/>
      <c r="B33" s="5">
        <v>26</v>
      </c>
      <c r="C33" s="6">
        <f t="shared" si="0"/>
        <v>46444</v>
      </c>
      <c r="D33" s="17">
        <f t="shared" si="25"/>
        <v>6</v>
      </c>
      <c r="E33" s="9"/>
      <c r="F33" s="101" t="str">
        <f t="shared" si="2"/>
        <v>12～13</v>
      </c>
      <c r="G33" s="100" t="str">
        <f t="shared" si="3"/>
        <v>12～13</v>
      </c>
      <c r="H33" s="101" t="str">
        <f t="shared" si="4"/>
        <v/>
      </c>
      <c r="I33" s="100" t="str">
        <f t="shared" si="5"/>
        <v/>
      </c>
      <c r="J33" s="101" t="str">
        <f t="shared" si="6"/>
        <v/>
      </c>
      <c r="K33" s="100" t="str">
        <f t="shared" si="7"/>
        <v/>
      </c>
      <c r="L33" s="101" t="str">
        <f t="shared" si="8"/>
        <v/>
      </c>
      <c r="M33" s="100" t="str">
        <f t="shared" si="9"/>
        <v/>
      </c>
      <c r="N33" s="101" t="str">
        <f t="shared" si="10"/>
        <v/>
      </c>
      <c r="O33" s="100" t="str">
        <f t="shared" si="11"/>
        <v/>
      </c>
      <c r="P33" s="9"/>
      <c r="Q33" s="197"/>
      <c r="R33" s="49">
        <v>1</v>
      </c>
      <c r="S33" s="13" cm="1">
        <f t="array" ref="S33">SUMPRODUCT(IFERROR(VALUE($R$8:R33),0))</f>
        <v>26</v>
      </c>
      <c r="AA33" s="9">
        <v>23</v>
      </c>
      <c r="AB33" s="26" t="str">
        <f>V13</f>
        <v>数学</v>
      </c>
      <c r="AC33" s="55"/>
      <c r="AD33" s="37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IF(AE33="","",VLOOKUP(AE33,目次!$A$5:$P$36,9))</f>
        <v/>
      </c>
      <c r="AL33" s="21" t="str">
        <f>IF(AF33="","",VLOOKUP(AF33,目次!$A$5:$P$36,4))</f>
        <v/>
      </c>
      <c r="AM33" s="21" t="str">
        <f>IF(AF33="","",VLOOKUP(AF33,目次!$A$5:$P$36,9))</f>
        <v/>
      </c>
      <c r="AN33" s="21" t="str">
        <f>IF(AG33="","",VLOOKUP(AG33,目次!$A$5:$P$36,5))</f>
        <v>10～11</v>
      </c>
      <c r="AO33" s="21" t="str">
        <f>IF(AG33="","",VLOOKUP(AG33,目次!$A$5:$P$36,9))</f>
        <v>10～11</v>
      </c>
      <c r="AP33" s="21" t="str">
        <f>IF(AH33="","",VLOOKUP(AH33,目次!$A$5:$P$36,6))</f>
        <v/>
      </c>
      <c r="AQ33" s="21" t="str">
        <f>IF(AH33="","",VLOOKUP(AH33,目次!$A$5:$P$36,9))</f>
        <v/>
      </c>
      <c r="AR33" s="21" t="str">
        <f>IF(AI33="","",VLOOKUP(AI33,目次!$A$5:$P$36,7))</f>
        <v/>
      </c>
      <c r="AS33" s="21" t="str">
        <f>IF(AI33="","",VLOOKUP(AI33,目次!$A$5:$P$36,9))</f>
        <v/>
      </c>
      <c r="AT33" s="40" t="str">
        <f t="shared" si="13"/>
        <v/>
      </c>
      <c r="AU33" s="40" t="str">
        <f t="shared" si="13"/>
        <v/>
      </c>
      <c r="AV33" s="40" t="str">
        <f t="shared" si="13"/>
        <v/>
      </c>
      <c r="AW33" s="40" t="str">
        <f t="shared" si="13"/>
        <v/>
      </c>
      <c r="AX33" s="40" t="str">
        <f t="shared" si="13"/>
        <v>10～11</v>
      </c>
      <c r="AY33" s="40" t="str">
        <f t="shared" si="13"/>
        <v>10～11</v>
      </c>
      <c r="AZ33" s="40" t="str">
        <f t="shared" si="13"/>
        <v>10～11</v>
      </c>
      <c r="BA33" s="40" t="str">
        <f t="shared" si="13"/>
        <v>10～11</v>
      </c>
      <c r="BB33" s="40" t="str">
        <f t="shared" si="13"/>
        <v/>
      </c>
      <c r="BC33" s="40" t="str">
        <f t="shared" si="13"/>
        <v/>
      </c>
      <c r="BD33" s="40" t="str">
        <f t="shared" si="15"/>
        <v/>
      </c>
      <c r="BE33" s="40" t="str">
        <f t="shared" si="16"/>
        <v/>
      </c>
      <c r="BF33" s="40" t="str">
        <f t="shared" si="17"/>
        <v/>
      </c>
      <c r="BG33" s="40" t="str">
        <f t="shared" si="18"/>
        <v/>
      </c>
      <c r="BH33" s="40" t="str">
        <f t="shared" si="19"/>
        <v>10～11</v>
      </c>
      <c r="BI33" s="40" t="str">
        <f t="shared" si="20"/>
        <v>10～11</v>
      </c>
      <c r="BJ33" s="40" t="str">
        <f t="shared" si="21"/>
        <v>10～11</v>
      </c>
      <c r="BK33" s="40" t="str">
        <f t="shared" si="22"/>
        <v>10～11</v>
      </c>
      <c r="BL33" s="40" t="str">
        <f t="shared" si="23"/>
        <v>10～11</v>
      </c>
      <c r="BM33" s="40" t="str">
        <f t="shared" si="24"/>
        <v>10～11</v>
      </c>
      <c r="BR33" s="35">
        <v>23</v>
      </c>
      <c r="BS33" s="58" t="s">
        <v>46</v>
      </c>
      <c r="BT33" s="206" t="str">
        <f>目次!C27</f>
        <v>46～47</v>
      </c>
      <c r="BU33" s="207"/>
      <c r="BV33" s="65" t="str">
        <f>目次!D27</f>
        <v>54～55</v>
      </c>
      <c r="BW33" s="207"/>
      <c r="BX33" s="61" t="str">
        <f>目次!E27</f>
        <v>46～47</v>
      </c>
      <c r="BY33" s="207"/>
      <c r="BZ33" s="61" t="str">
        <f>目次!F27</f>
        <v>46～47</v>
      </c>
      <c r="CA33" s="207"/>
      <c r="CB33" s="62" t="str">
        <f>目次!G27</f>
        <v>46～47</v>
      </c>
      <c r="CC33" s="207"/>
    </row>
    <row r="34" spans="1:81" ht="18.95" customHeight="1" x14ac:dyDescent="0.15">
      <c r="A34" s="197"/>
      <c r="B34" s="5">
        <v>27</v>
      </c>
      <c r="C34" s="6">
        <f t="shared" si="0"/>
        <v>46445</v>
      </c>
      <c r="D34" s="17">
        <f t="shared" si="25"/>
        <v>7</v>
      </c>
      <c r="E34" s="9"/>
      <c r="F34" s="101" t="str">
        <f t="shared" si="2"/>
        <v/>
      </c>
      <c r="G34" s="100" t="str">
        <f t="shared" si="3"/>
        <v/>
      </c>
      <c r="H34" s="101" t="str">
        <f t="shared" si="4"/>
        <v>12～14</v>
      </c>
      <c r="I34" s="100" t="str">
        <f t="shared" si="5"/>
        <v>12～13</v>
      </c>
      <c r="J34" s="101" t="str">
        <f t="shared" si="6"/>
        <v/>
      </c>
      <c r="K34" s="100" t="str">
        <f t="shared" si="7"/>
        <v/>
      </c>
      <c r="L34" s="101" t="str">
        <f t="shared" si="8"/>
        <v/>
      </c>
      <c r="M34" s="100" t="str">
        <f t="shared" si="9"/>
        <v/>
      </c>
      <c r="N34" s="101" t="str">
        <f t="shared" si="10"/>
        <v/>
      </c>
      <c r="O34" s="100" t="str">
        <f t="shared" si="11"/>
        <v/>
      </c>
      <c r="P34" s="9"/>
      <c r="Q34" s="197"/>
      <c r="R34" s="49">
        <v>1</v>
      </c>
      <c r="S34" s="13" cm="1">
        <f t="array" ref="S34">SUMPRODUCT(IFERROR(VALUE($R$8:R34),0))</f>
        <v>27</v>
      </c>
      <c r="AA34" s="9">
        <v>24</v>
      </c>
      <c r="AB34" s="26" t="str">
        <f>V14</f>
        <v>理科</v>
      </c>
      <c r="AC34" s="55"/>
      <c r="AD34" s="37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IF(AE34="","",VLOOKUP(AE34,目次!$A$5:$P$36,9))</f>
        <v/>
      </c>
      <c r="AL34" s="21" t="str">
        <f>IF(AF34="","",VLOOKUP(AF34,目次!$A$5:$P$36,4))</f>
        <v/>
      </c>
      <c r="AM34" s="21" t="str">
        <f>IF(AF34="","",VLOOKUP(AF34,目次!$A$5:$P$36,9))</f>
        <v/>
      </c>
      <c r="AN34" s="21" t="str">
        <f>IF(AG34="","",VLOOKUP(AG34,目次!$A$5:$P$36,5))</f>
        <v/>
      </c>
      <c r="AO34" s="21" t="str">
        <f>IF(AG34="","",VLOOKUP(AG34,目次!$A$5:$P$36,9))</f>
        <v/>
      </c>
      <c r="AP34" s="21" t="str">
        <f>IF(AH34="","",VLOOKUP(AH34,目次!$A$5:$P$36,6))</f>
        <v>10～11</v>
      </c>
      <c r="AQ34" s="21" t="str">
        <f>IF(AH34="","",VLOOKUP(AH34,目次!$A$5:$P$36,9))</f>
        <v>10～11</v>
      </c>
      <c r="AR34" s="21" t="str">
        <f>IF(AI34="","",VLOOKUP(AI34,目次!$A$5:$P$36,7))</f>
        <v/>
      </c>
      <c r="AS34" s="21" t="str">
        <f>IF(AI34="","",VLOOKUP(AI34,目次!$A$5:$P$36,9))</f>
        <v/>
      </c>
      <c r="AT34" s="40" t="str">
        <f t="shared" si="13"/>
        <v/>
      </c>
      <c r="AU34" s="40" t="str">
        <f t="shared" si="13"/>
        <v/>
      </c>
      <c r="AV34" s="40" t="str">
        <f t="shared" si="13"/>
        <v/>
      </c>
      <c r="AW34" s="40" t="str">
        <f t="shared" si="13"/>
        <v/>
      </c>
      <c r="AX34" s="40" t="str">
        <f t="shared" si="13"/>
        <v/>
      </c>
      <c r="AY34" s="40" t="str">
        <f t="shared" si="13"/>
        <v/>
      </c>
      <c r="AZ34" s="40" t="str">
        <f t="shared" si="13"/>
        <v>10～11</v>
      </c>
      <c r="BA34" s="40" t="str">
        <f t="shared" si="13"/>
        <v>10～11</v>
      </c>
      <c r="BB34" s="40" t="str">
        <f t="shared" si="13"/>
        <v>10～11</v>
      </c>
      <c r="BC34" s="40" t="str">
        <f t="shared" si="13"/>
        <v>10～11</v>
      </c>
      <c r="BD34" s="40" t="str">
        <f t="shared" si="15"/>
        <v>12～13</v>
      </c>
      <c r="BE34" s="40" t="str">
        <f t="shared" si="16"/>
        <v>12～13</v>
      </c>
      <c r="BF34" s="40" t="str">
        <f t="shared" si="17"/>
        <v/>
      </c>
      <c r="BG34" s="40" t="str">
        <f t="shared" si="18"/>
        <v/>
      </c>
      <c r="BH34" s="40" t="str">
        <f t="shared" si="19"/>
        <v/>
      </c>
      <c r="BI34" s="40" t="str">
        <f t="shared" si="20"/>
        <v/>
      </c>
      <c r="BJ34" s="40" t="str">
        <f t="shared" si="21"/>
        <v>10～11</v>
      </c>
      <c r="BK34" s="40" t="str">
        <f t="shared" si="22"/>
        <v>10～11</v>
      </c>
      <c r="BL34" s="40" t="str">
        <f t="shared" si="23"/>
        <v>10～11</v>
      </c>
      <c r="BM34" s="40" t="str">
        <f t="shared" si="24"/>
        <v>10～11</v>
      </c>
      <c r="BR34" s="35">
        <v>24</v>
      </c>
      <c r="BS34" s="58" t="s">
        <v>47</v>
      </c>
      <c r="BT34" s="206" t="str">
        <f>目次!C28</f>
        <v>48～49</v>
      </c>
      <c r="BU34" s="207"/>
      <c r="BV34" s="65" t="str">
        <f>目次!D28</f>
        <v>56～57</v>
      </c>
      <c r="BW34" s="207"/>
      <c r="BX34" s="61" t="str">
        <f>目次!E28</f>
        <v>48～49</v>
      </c>
      <c r="BY34" s="207"/>
      <c r="BZ34" s="61" t="str">
        <f>目次!F28</f>
        <v>48～49</v>
      </c>
      <c r="CA34" s="207"/>
      <c r="CB34" s="62" t="str">
        <f>目次!G28</f>
        <v>48～49</v>
      </c>
      <c r="CC34" s="207"/>
    </row>
    <row r="35" spans="1:81" ht="18.95" customHeight="1" thickBot="1" x14ac:dyDescent="0.2">
      <c r="A35" s="197"/>
      <c r="B35" s="5">
        <v>28</v>
      </c>
      <c r="C35" s="6">
        <f t="shared" si="0"/>
        <v>46446</v>
      </c>
      <c r="D35" s="17">
        <f t="shared" si="25"/>
        <v>1</v>
      </c>
      <c r="E35" s="9"/>
      <c r="F35" s="101" t="str">
        <f t="shared" si="2"/>
        <v/>
      </c>
      <c r="G35" s="100" t="str">
        <f t="shared" si="3"/>
        <v/>
      </c>
      <c r="H35" s="101" t="str">
        <f t="shared" si="4"/>
        <v/>
      </c>
      <c r="I35" s="100" t="str">
        <f t="shared" si="5"/>
        <v/>
      </c>
      <c r="J35" s="101" t="str">
        <f t="shared" si="6"/>
        <v>12～13</v>
      </c>
      <c r="K35" s="100" t="str">
        <f t="shared" si="7"/>
        <v>12～13</v>
      </c>
      <c r="L35" s="101" t="str">
        <f t="shared" si="8"/>
        <v/>
      </c>
      <c r="M35" s="100" t="str">
        <f t="shared" si="9"/>
        <v/>
      </c>
      <c r="N35" s="101" t="str">
        <f t="shared" si="10"/>
        <v/>
      </c>
      <c r="O35" s="100" t="str">
        <f t="shared" si="11"/>
        <v/>
      </c>
      <c r="P35" s="9"/>
      <c r="Q35" s="197"/>
      <c r="R35" s="104">
        <v>1</v>
      </c>
      <c r="S35" s="13" cm="1">
        <f t="array" ref="S35">SUMPRODUCT(IFERROR(VALUE($R$8:R35),0))</f>
        <v>28</v>
      </c>
      <c r="U35" s="16"/>
      <c r="AA35" s="9">
        <v>25</v>
      </c>
      <c r="AB35" s="26" t="str">
        <f>V15</f>
        <v>英語</v>
      </c>
      <c r="AC35" s="55"/>
      <c r="AD35" s="37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IF(AE35="","",VLOOKUP(AE35,目次!$A$5:$P$36,9))</f>
        <v/>
      </c>
      <c r="AL35" s="21" t="str">
        <f>IF(AF35="","",VLOOKUP(AF35,目次!$A$5:$P$36,4))</f>
        <v/>
      </c>
      <c r="AM35" s="21" t="str">
        <f>IF(AF35="","",VLOOKUP(AF35,目次!$A$5:$P$36,9))</f>
        <v/>
      </c>
      <c r="AN35" s="21" t="str">
        <f>IF(AG35="","",VLOOKUP(AG35,目次!$A$5:$P$36,5))</f>
        <v/>
      </c>
      <c r="AO35" s="21" t="str">
        <f>IF(AG35="","",VLOOKUP(AG35,目次!$A$5:$P$36,9))</f>
        <v/>
      </c>
      <c r="AP35" s="21" t="str">
        <f>IF(AH35="","",VLOOKUP(AH35,目次!$A$5:$P$36,6))</f>
        <v/>
      </c>
      <c r="AQ35" s="21" t="str">
        <f>IF(AH35="","",VLOOKUP(AH35,目次!$A$5:$P$36,9))</f>
        <v/>
      </c>
      <c r="AR35" s="21" t="str">
        <f>IF(AI35="","",VLOOKUP(AI35,目次!$A$5:$P$36,7))</f>
        <v>10～11</v>
      </c>
      <c r="AS35" s="21" t="str">
        <f>IF(AI35="","",VLOOKUP(AI35,目次!$A$5:$P$36,9))</f>
        <v>10～11</v>
      </c>
      <c r="AT35" s="40" t="str">
        <f t="shared" si="13"/>
        <v>12～13</v>
      </c>
      <c r="AU35" s="40" t="str">
        <f t="shared" si="13"/>
        <v>12～13</v>
      </c>
      <c r="AV35" s="40" t="str">
        <f t="shared" si="13"/>
        <v/>
      </c>
      <c r="AW35" s="40" t="str">
        <f t="shared" si="13"/>
        <v/>
      </c>
      <c r="AX35" s="40" t="str">
        <f t="shared" si="13"/>
        <v/>
      </c>
      <c r="AY35" s="40" t="str">
        <f t="shared" si="13"/>
        <v/>
      </c>
      <c r="AZ35" s="40" t="str">
        <f t="shared" si="13"/>
        <v/>
      </c>
      <c r="BA35" s="40" t="str">
        <f t="shared" si="13"/>
        <v/>
      </c>
      <c r="BB35" s="40" t="str">
        <f t="shared" si="13"/>
        <v>10～11</v>
      </c>
      <c r="BC35" s="40" t="str">
        <f t="shared" si="13"/>
        <v>10～11</v>
      </c>
      <c r="BD35" s="40" t="str">
        <f t="shared" si="15"/>
        <v>12～13</v>
      </c>
      <c r="BE35" s="40" t="str">
        <f t="shared" si="16"/>
        <v>12～13</v>
      </c>
      <c r="BF35" s="40" t="str">
        <f t="shared" si="17"/>
        <v>12～14</v>
      </c>
      <c r="BG35" s="40" t="str">
        <f t="shared" si="18"/>
        <v>12～13</v>
      </c>
      <c r="BH35" s="40" t="str">
        <f t="shared" si="19"/>
        <v/>
      </c>
      <c r="BI35" s="40" t="str">
        <f t="shared" si="20"/>
        <v/>
      </c>
      <c r="BJ35" s="40" t="str">
        <f t="shared" si="21"/>
        <v/>
      </c>
      <c r="BK35" s="40" t="str">
        <f t="shared" si="22"/>
        <v/>
      </c>
      <c r="BL35" s="40" t="str">
        <f t="shared" si="23"/>
        <v>10～11</v>
      </c>
      <c r="BM35" s="40" t="str">
        <f t="shared" si="24"/>
        <v>10～11</v>
      </c>
      <c r="BR35" s="35">
        <v>25</v>
      </c>
      <c r="BS35" s="58" t="s">
        <v>48</v>
      </c>
      <c r="BT35" s="206" t="str">
        <f>目次!C29</f>
        <v>50～51</v>
      </c>
      <c r="BU35" s="207"/>
      <c r="BV35" s="65" t="str">
        <f>目次!D29</f>
        <v>58～59</v>
      </c>
      <c r="BW35" s="207"/>
      <c r="BX35" s="61" t="str">
        <f>目次!E29</f>
        <v>50～51</v>
      </c>
      <c r="BY35" s="207"/>
      <c r="BZ35" s="61" t="str">
        <f>目次!F29</f>
        <v>50～52</v>
      </c>
      <c r="CA35" s="207"/>
      <c r="CB35" s="62" t="str">
        <f>目次!G29</f>
        <v>50～51</v>
      </c>
      <c r="CC35" s="207"/>
    </row>
    <row r="36" spans="1:81" ht="18.75" customHeight="1" x14ac:dyDescent="0.15">
      <c r="A36" s="197"/>
      <c r="E36" s="21"/>
      <c r="F36" s="102" t="str">
        <f t="shared" si="2"/>
        <v/>
      </c>
      <c r="G36" s="102" t="str">
        <f t="shared" si="3"/>
        <v/>
      </c>
      <c r="H36" s="102" t="str">
        <f t="shared" si="4"/>
        <v/>
      </c>
      <c r="I36" s="102" t="str">
        <f t="shared" si="5"/>
        <v/>
      </c>
      <c r="J36" s="102" t="str">
        <f t="shared" si="6"/>
        <v/>
      </c>
      <c r="K36" s="102" t="str">
        <f t="shared" si="7"/>
        <v/>
      </c>
      <c r="L36" s="102" t="str">
        <f t="shared" si="8"/>
        <v/>
      </c>
      <c r="M36" s="102" t="str">
        <f t="shared" si="9"/>
        <v/>
      </c>
      <c r="N36" s="102" t="str">
        <f t="shared" si="10"/>
        <v/>
      </c>
      <c r="O36" s="102" t="str">
        <f t="shared" si="11"/>
        <v/>
      </c>
      <c r="P36" s="21"/>
      <c r="Q36" s="197"/>
      <c r="R36" s="16"/>
      <c r="S36" s="13" cm="1">
        <f t="array" ref="S36">SUMPRODUCT(IFERROR(VALUE($R$8:R36),0))</f>
        <v>28</v>
      </c>
      <c r="AA36" s="9">
        <v>26</v>
      </c>
      <c r="AB36" s="26" t="str">
        <f>V11</f>
        <v>国語</v>
      </c>
      <c r="AC36" s="55"/>
      <c r="AD36" s="37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IF(AE36="","",VLOOKUP(AE36,目次!$A$5:$P$36,9))</f>
        <v>12～13</v>
      </c>
      <c r="AL36" s="21" t="str">
        <f>IF(AF36="","",VLOOKUP(AF36,目次!$A$5:$P$36,4))</f>
        <v/>
      </c>
      <c r="AM36" s="21" t="str">
        <f>IF(AF36="","",VLOOKUP(AF36,目次!$A$5:$P$36,9))</f>
        <v/>
      </c>
      <c r="AN36" s="21" t="str">
        <f>IF(AG36="","",VLOOKUP(AG36,目次!$A$5:$P$36,5))</f>
        <v/>
      </c>
      <c r="AO36" s="21" t="str">
        <f>IF(AG36="","",VLOOKUP(AG36,目次!$A$5:$P$36,9))</f>
        <v/>
      </c>
      <c r="AP36" s="21" t="str">
        <f>IF(AH36="","",VLOOKUP(AH36,目次!$A$5:$P$36,6))</f>
        <v/>
      </c>
      <c r="AQ36" s="21" t="str">
        <f>IF(AH36="","",VLOOKUP(AH36,目次!$A$5:$P$36,9))</f>
        <v/>
      </c>
      <c r="AR36" s="21" t="str">
        <f>IF(AI36="","",VLOOKUP(AI36,目次!$A$5:$P$36,7))</f>
        <v/>
      </c>
      <c r="AS36" s="21" t="str">
        <f>IF(AI36="","",VLOOKUP(AI36,目次!$A$5:$P$36,9))</f>
        <v/>
      </c>
      <c r="AT36" s="40" t="str">
        <f t="shared" si="13"/>
        <v>12～13</v>
      </c>
      <c r="AU36" s="40" t="str">
        <f t="shared" si="13"/>
        <v>12～13</v>
      </c>
      <c r="AV36" s="40" t="str">
        <f t="shared" si="13"/>
        <v>12～14</v>
      </c>
      <c r="AW36" s="40" t="str">
        <f t="shared" si="13"/>
        <v>12～13</v>
      </c>
      <c r="AX36" s="40" t="str">
        <f t="shared" si="13"/>
        <v/>
      </c>
      <c r="AY36" s="40" t="str">
        <f t="shared" ref="AY36:BC67" si="26">IF(AO36=AO37,"",IF($AD36=$AD37,AO36&amp;","&amp;AO37,AO36&amp;AO37))</f>
        <v/>
      </c>
      <c r="AZ36" s="40" t="str">
        <f t="shared" si="26"/>
        <v/>
      </c>
      <c r="BA36" s="40" t="str">
        <f t="shared" si="26"/>
        <v/>
      </c>
      <c r="BB36" s="40" t="str">
        <f t="shared" si="26"/>
        <v/>
      </c>
      <c r="BC36" s="40" t="str">
        <f t="shared" si="26"/>
        <v/>
      </c>
      <c r="BD36" s="40" t="str">
        <f t="shared" si="15"/>
        <v>12～13</v>
      </c>
      <c r="BE36" s="40" t="str">
        <f t="shared" si="16"/>
        <v>12～13</v>
      </c>
      <c r="BF36" s="40" t="str">
        <f t="shared" si="17"/>
        <v>12～14</v>
      </c>
      <c r="BG36" s="40" t="str">
        <f t="shared" si="18"/>
        <v>12～13</v>
      </c>
      <c r="BH36" s="40" t="str">
        <f t="shared" si="19"/>
        <v>12～13</v>
      </c>
      <c r="BI36" s="40" t="str">
        <f t="shared" si="20"/>
        <v>12～13</v>
      </c>
      <c r="BJ36" s="40" t="str">
        <f t="shared" si="21"/>
        <v/>
      </c>
      <c r="BK36" s="40" t="str">
        <f t="shared" si="22"/>
        <v/>
      </c>
      <c r="BL36" s="40" t="str">
        <f t="shared" si="23"/>
        <v/>
      </c>
      <c r="BM36" s="40" t="str">
        <f t="shared" si="24"/>
        <v/>
      </c>
      <c r="BR36" s="35">
        <v>26</v>
      </c>
      <c r="BS36" s="58" t="s">
        <v>49</v>
      </c>
      <c r="BT36" s="206" t="str">
        <f>目次!C30</f>
        <v>52～53</v>
      </c>
      <c r="BU36" s="207"/>
      <c r="BV36" s="65" t="str">
        <f>目次!D30</f>
        <v>60～61</v>
      </c>
      <c r="BW36" s="207"/>
      <c r="BX36" s="61" t="str">
        <f>目次!E30</f>
        <v>52～53</v>
      </c>
      <c r="BY36" s="207"/>
      <c r="BZ36" s="61">
        <f>目次!F30</f>
        <v>53</v>
      </c>
      <c r="CA36" s="207"/>
      <c r="CB36" s="62" t="str">
        <f>目次!G30</f>
        <v>52～53</v>
      </c>
      <c r="CC36" s="207"/>
    </row>
    <row r="37" spans="1:81" ht="18.75" customHeight="1" x14ac:dyDescent="0.15">
      <c r="A37" s="197"/>
      <c r="F37" s="19" t="str">
        <f t="shared" si="2"/>
        <v/>
      </c>
      <c r="G37" s="19" t="str">
        <f t="shared" si="3"/>
        <v/>
      </c>
      <c r="H37" s="19" t="str">
        <f t="shared" si="4"/>
        <v/>
      </c>
      <c r="I37" s="19" t="str">
        <f t="shared" si="5"/>
        <v/>
      </c>
      <c r="J37" s="19" t="str">
        <f t="shared" si="6"/>
        <v/>
      </c>
      <c r="K37" s="19" t="str">
        <f t="shared" si="7"/>
        <v/>
      </c>
      <c r="L37" s="19" t="str">
        <f t="shared" si="8"/>
        <v/>
      </c>
      <c r="M37" s="19" t="str">
        <f t="shared" si="9"/>
        <v/>
      </c>
      <c r="N37" s="19" t="str">
        <f t="shared" si="10"/>
        <v/>
      </c>
      <c r="O37" s="19" t="str">
        <f t="shared" si="11"/>
        <v/>
      </c>
      <c r="Q37" s="197"/>
      <c r="R37" s="16" t="s">
        <v>264</v>
      </c>
      <c r="S37" s="13" cm="1">
        <f t="array" ref="S37">SUMPRODUCT(IFERROR(VALUE($R$8:R37),0))</f>
        <v>28</v>
      </c>
      <c r="AA37" s="9">
        <v>27</v>
      </c>
      <c r="AB37" s="26" t="str">
        <f>V12</f>
        <v>社会</v>
      </c>
      <c r="AC37" s="55"/>
      <c r="AD37" s="37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IF(AE37="","",VLOOKUP(AE37,目次!$A$5:$P$36,9))</f>
        <v/>
      </c>
      <c r="AL37" s="21" t="str">
        <f>IF(AF37="","",VLOOKUP(AF37,目次!$A$5:$P$36,4))</f>
        <v>12～14</v>
      </c>
      <c r="AM37" s="21" t="str">
        <f>IF(AF37="","",VLOOKUP(AF37,目次!$A$5:$P$36,9))</f>
        <v>12～13</v>
      </c>
      <c r="AN37" s="21" t="str">
        <f>IF(AG37="","",VLOOKUP(AG37,目次!$A$5:$P$36,5))</f>
        <v/>
      </c>
      <c r="AO37" s="21" t="str">
        <f>IF(AG37="","",VLOOKUP(AG37,目次!$A$5:$P$36,9))</f>
        <v/>
      </c>
      <c r="AP37" s="21" t="str">
        <f>IF(AH37="","",VLOOKUP(AH37,目次!$A$5:$P$36,6))</f>
        <v/>
      </c>
      <c r="AQ37" s="21" t="str">
        <f>IF(AH37="","",VLOOKUP(AH37,目次!$A$5:$P$36,9))</f>
        <v/>
      </c>
      <c r="AR37" s="21" t="str">
        <f>IF(AI37="","",VLOOKUP(AI37,目次!$A$5:$P$36,7))</f>
        <v/>
      </c>
      <c r="AS37" s="21" t="str">
        <f>IF(AI37="","",VLOOKUP(AI37,目次!$A$5:$P$36,9))</f>
        <v/>
      </c>
      <c r="AT37" s="40" t="str">
        <f t="shared" ref="AT37:BC68" si="27">IF(AJ37=AJ38,"",IF($AD37=$AD38,AJ37&amp;","&amp;AJ38,AJ37&amp;AJ38))</f>
        <v/>
      </c>
      <c r="AU37" s="40" t="str">
        <f t="shared" si="27"/>
        <v/>
      </c>
      <c r="AV37" s="40" t="str">
        <f t="shared" si="27"/>
        <v>12～14</v>
      </c>
      <c r="AW37" s="40" t="str">
        <f t="shared" si="27"/>
        <v>12～13</v>
      </c>
      <c r="AX37" s="40" t="str">
        <f t="shared" si="27"/>
        <v>12～13</v>
      </c>
      <c r="AY37" s="40" t="str">
        <f t="shared" si="26"/>
        <v>12～13</v>
      </c>
      <c r="AZ37" s="40" t="str">
        <f t="shared" si="26"/>
        <v/>
      </c>
      <c r="BA37" s="40" t="str">
        <f t="shared" si="26"/>
        <v/>
      </c>
      <c r="BB37" s="40" t="str">
        <f t="shared" si="26"/>
        <v/>
      </c>
      <c r="BC37" s="40" t="str">
        <f t="shared" si="26"/>
        <v/>
      </c>
      <c r="BD37" s="40" t="str">
        <f t="shared" si="15"/>
        <v/>
      </c>
      <c r="BE37" s="40" t="str">
        <f t="shared" si="16"/>
        <v/>
      </c>
      <c r="BF37" s="40" t="str">
        <f t="shared" si="17"/>
        <v>12～14</v>
      </c>
      <c r="BG37" s="40" t="str">
        <f t="shared" si="18"/>
        <v>12～13</v>
      </c>
      <c r="BH37" s="40" t="str">
        <f t="shared" si="19"/>
        <v>12～13</v>
      </c>
      <c r="BI37" s="40" t="str">
        <f t="shared" si="20"/>
        <v>12～13</v>
      </c>
      <c r="BJ37" s="40" t="str">
        <f t="shared" si="21"/>
        <v>12～13</v>
      </c>
      <c r="BK37" s="40" t="str">
        <f t="shared" si="22"/>
        <v>12～13</v>
      </c>
      <c r="BL37" s="40" t="str">
        <f t="shared" si="23"/>
        <v/>
      </c>
      <c r="BM37" s="40" t="str">
        <f t="shared" si="24"/>
        <v/>
      </c>
      <c r="BR37" s="35">
        <v>27</v>
      </c>
      <c r="BS37" s="58" t="s">
        <v>50</v>
      </c>
      <c r="BT37" s="206" t="str">
        <f>目次!C31</f>
        <v>54～55</v>
      </c>
      <c r="BU37" s="207"/>
      <c r="BV37" s="65" t="str">
        <f>目次!D31</f>
        <v>62～63</v>
      </c>
      <c r="BW37" s="207"/>
      <c r="BX37" s="61" t="str">
        <f>目次!E31</f>
        <v>54～55</v>
      </c>
      <c r="BY37" s="207"/>
      <c r="BZ37" s="61" t="str">
        <f>目次!F31</f>
        <v>54～57</v>
      </c>
      <c r="CA37" s="207"/>
      <c r="CB37" s="62" t="str">
        <f>目次!G31</f>
        <v>54～55</v>
      </c>
      <c r="CC37" s="207"/>
    </row>
    <row r="38" spans="1:81" ht="18.75" customHeight="1" x14ac:dyDescent="0.15">
      <c r="A38" s="197"/>
      <c r="F38" s="19" t="str">
        <f t="shared" si="2"/>
        <v/>
      </c>
      <c r="G38" s="19" t="str">
        <f t="shared" si="3"/>
        <v/>
      </c>
      <c r="H38" s="19" t="str">
        <f t="shared" si="4"/>
        <v/>
      </c>
      <c r="I38" s="19" t="str">
        <f t="shared" si="5"/>
        <v/>
      </c>
      <c r="J38" s="19" t="str">
        <f t="shared" si="6"/>
        <v/>
      </c>
      <c r="K38" s="19" t="str">
        <f t="shared" si="7"/>
        <v/>
      </c>
      <c r="L38" s="19" t="str">
        <f t="shared" si="8"/>
        <v/>
      </c>
      <c r="M38" s="19" t="str">
        <f t="shared" si="9"/>
        <v/>
      </c>
      <c r="N38" s="19" t="str">
        <f t="shared" si="10"/>
        <v/>
      </c>
      <c r="O38" s="19" t="str">
        <f t="shared" si="11"/>
        <v/>
      </c>
      <c r="Q38" s="197"/>
      <c r="S38" s="13" cm="1">
        <f t="array" ref="S38">SUMPRODUCT(IFERROR(VALUE($R$8:R38),0))</f>
        <v>28</v>
      </c>
      <c r="AA38" s="9">
        <v>28</v>
      </c>
      <c r="AB38" s="26" t="str">
        <f>V13</f>
        <v>数学</v>
      </c>
      <c r="AC38" s="55"/>
      <c r="AD38" s="37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IF(AE38="","",VLOOKUP(AE38,目次!$A$5:$P$36,9))</f>
        <v/>
      </c>
      <c r="AL38" s="21" t="str">
        <f>IF(AF38="","",VLOOKUP(AF38,目次!$A$5:$P$36,4))</f>
        <v/>
      </c>
      <c r="AM38" s="21" t="str">
        <f>IF(AF38="","",VLOOKUP(AF38,目次!$A$5:$P$36,9))</f>
        <v/>
      </c>
      <c r="AN38" s="21" t="str">
        <f>IF(AG38="","",VLOOKUP(AG38,目次!$A$5:$P$36,5))</f>
        <v>12～13</v>
      </c>
      <c r="AO38" s="21" t="str">
        <f>IF(AG38="","",VLOOKUP(AG38,目次!$A$5:$P$36,9))</f>
        <v>12～13</v>
      </c>
      <c r="AP38" s="21" t="str">
        <f>IF(AH38="","",VLOOKUP(AH38,目次!$A$5:$P$36,6))</f>
        <v/>
      </c>
      <c r="AQ38" s="21" t="str">
        <f>IF(AH38="","",VLOOKUP(AH38,目次!$A$5:$P$36,9))</f>
        <v/>
      </c>
      <c r="AR38" s="21" t="str">
        <f>IF(AI38="","",VLOOKUP(AI38,目次!$A$5:$P$36,7))</f>
        <v/>
      </c>
      <c r="AS38" s="21" t="str">
        <f>IF(AI38="","",VLOOKUP(AI38,目次!$A$5:$P$36,9))</f>
        <v/>
      </c>
      <c r="AT38" s="40" t="str">
        <f t="shared" si="27"/>
        <v/>
      </c>
      <c r="AU38" s="40" t="str">
        <f t="shared" si="27"/>
        <v/>
      </c>
      <c r="AV38" s="40" t="str">
        <f t="shared" si="27"/>
        <v/>
      </c>
      <c r="AW38" s="40" t="str">
        <f t="shared" si="27"/>
        <v/>
      </c>
      <c r="AX38" s="40" t="str">
        <f t="shared" si="27"/>
        <v>12～13</v>
      </c>
      <c r="AY38" s="40" t="str">
        <f t="shared" si="26"/>
        <v>12～13</v>
      </c>
      <c r="AZ38" s="40" t="str">
        <f t="shared" si="26"/>
        <v>12～13</v>
      </c>
      <c r="BA38" s="40" t="str">
        <f t="shared" si="26"/>
        <v>12～13</v>
      </c>
      <c r="BB38" s="40" t="str">
        <f t="shared" si="26"/>
        <v/>
      </c>
      <c r="BC38" s="40" t="str">
        <f t="shared" si="26"/>
        <v/>
      </c>
      <c r="BD38" s="40" t="str">
        <f t="shared" si="15"/>
        <v/>
      </c>
      <c r="BE38" s="40" t="str">
        <f t="shared" si="16"/>
        <v/>
      </c>
      <c r="BF38" s="40" t="str">
        <f t="shared" si="17"/>
        <v/>
      </c>
      <c r="BG38" s="40" t="str">
        <f t="shared" si="18"/>
        <v/>
      </c>
      <c r="BH38" s="40" t="str">
        <f t="shared" si="19"/>
        <v>12～13</v>
      </c>
      <c r="BI38" s="40" t="str">
        <f t="shared" si="20"/>
        <v>12～13</v>
      </c>
      <c r="BJ38" s="40" t="str">
        <f t="shared" si="21"/>
        <v>12～13</v>
      </c>
      <c r="BK38" s="40" t="str">
        <f t="shared" si="22"/>
        <v>12～13</v>
      </c>
      <c r="BL38" s="40" t="str">
        <f t="shared" si="23"/>
        <v>12～13</v>
      </c>
      <c r="BM38" s="40" t="str">
        <f t="shared" si="24"/>
        <v>12～13</v>
      </c>
      <c r="BR38" s="35">
        <v>28</v>
      </c>
      <c r="BS38" s="58" t="s">
        <v>51</v>
      </c>
      <c r="BT38" s="206" t="str">
        <f>目次!C32</f>
        <v>56～57</v>
      </c>
      <c r="BU38" s="207"/>
      <c r="BV38" s="65" t="str">
        <f>目次!D32</f>
        <v>64～66</v>
      </c>
      <c r="BW38" s="207"/>
      <c r="BX38" s="61" t="str">
        <f>目次!E32</f>
        <v>56～57</v>
      </c>
      <c r="BY38" s="207"/>
      <c r="BZ38" s="61" t="str">
        <f>目次!F32</f>
        <v>58～60</v>
      </c>
      <c r="CA38" s="207"/>
      <c r="CB38" s="62" t="str">
        <f>目次!G32</f>
        <v>56～57</v>
      </c>
      <c r="CC38" s="207"/>
    </row>
    <row r="39" spans="1:81" ht="18.75" customHeight="1" x14ac:dyDescent="0.15">
      <c r="A39" s="197"/>
      <c r="Q39" s="197"/>
      <c r="AA39" s="9">
        <v>29</v>
      </c>
      <c r="AB39" s="26" t="str">
        <f>V14</f>
        <v>理科</v>
      </c>
      <c r="AC39" s="55"/>
      <c r="AD39" s="37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IF(AE39="","",VLOOKUP(AE39,目次!$A$5:$P$36,9))</f>
        <v/>
      </c>
      <c r="AL39" s="21" t="str">
        <f>IF(AF39="","",VLOOKUP(AF39,目次!$A$5:$P$36,4))</f>
        <v/>
      </c>
      <c r="AM39" s="21" t="str">
        <f>IF(AF39="","",VLOOKUP(AF39,目次!$A$5:$P$36,9))</f>
        <v/>
      </c>
      <c r="AN39" s="21" t="str">
        <f>IF(AG39="","",VLOOKUP(AG39,目次!$A$5:$P$36,5))</f>
        <v/>
      </c>
      <c r="AO39" s="21" t="str">
        <f>IF(AG39="","",VLOOKUP(AG39,目次!$A$5:$P$36,9))</f>
        <v/>
      </c>
      <c r="AP39" s="21" t="str">
        <f>IF(AH39="","",VLOOKUP(AH39,目次!$A$5:$P$36,6))</f>
        <v>12～13</v>
      </c>
      <c r="AQ39" s="21" t="str">
        <f>IF(AH39="","",VLOOKUP(AH39,目次!$A$5:$P$36,9))</f>
        <v>12～13</v>
      </c>
      <c r="AR39" s="21" t="str">
        <f>IF(AI39="","",VLOOKUP(AI39,目次!$A$5:$P$36,7))</f>
        <v/>
      </c>
      <c r="AS39" s="21" t="str">
        <f>IF(AI39="","",VLOOKUP(AI39,目次!$A$5:$P$36,9))</f>
        <v/>
      </c>
      <c r="AT39" s="40" t="str">
        <f t="shared" si="27"/>
        <v/>
      </c>
      <c r="AU39" s="40" t="str">
        <f t="shared" si="27"/>
        <v/>
      </c>
      <c r="AV39" s="40" t="str">
        <f t="shared" si="27"/>
        <v/>
      </c>
      <c r="AW39" s="40" t="str">
        <f t="shared" si="27"/>
        <v/>
      </c>
      <c r="AX39" s="40" t="str">
        <f t="shared" si="27"/>
        <v/>
      </c>
      <c r="AY39" s="40" t="str">
        <f t="shared" si="26"/>
        <v/>
      </c>
      <c r="AZ39" s="40" t="str">
        <f t="shared" si="26"/>
        <v>12～13</v>
      </c>
      <c r="BA39" s="40" t="str">
        <f t="shared" si="26"/>
        <v>12～13</v>
      </c>
      <c r="BB39" s="40" t="str">
        <f t="shared" si="26"/>
        <v>12～13</v>
      </c>
      <c r="BC39" s="40" t="str">
        <f t="shared" si="26"/>
        <v>12～13</v>
      </c>
      <c r="BD39" s="40" t="str">
        <f t="shared" si="15"/>
        <v>14～15</v>
      </c>
      <c r="BE39" s="40" t="str">
        <f t="shared" si="16"/>
        <v>14～15</v>
      </c>
      <c r="BF39" s="40" t="str">
        <f t="shared" si="17"/>
        <v/>
      </c>
      <c r="BG39" s="40" t="str">
        <f t="shared" si="18"/>
        <v/>
      </c>
      <c r="BH39" s="40" t="str">
        <f t="shared" si="19"/>
        <v/>
      </c>
      <c r="BI39" s="40" t="str">
        <f t="shared" si="20"/>
        <v/>
      </c>
      <c r="BJ39" s="40" t="str">
        <f t="shared" si="21"/>
        <v>12～13</v>
      </c>
      <c r="BK39" s="40" t="str">
        <f t="shared" si="22"/>
        <v>12～13</v>
      </c>
      <c r="BL39" s="40" t="str">
        <f t="shared" si="23"/>
        <v>12～13</v>
      </c>
      <c r="BM39" s="40" t="str">
        <f t="shared" si="24"/>
        <v>12～13</v>
      </c>
      <c r="BR39" s="35">
        <v>29</v>
      </c>
      <c r="BS39" s="58" t="s">
        <v>52</v>
      </c>
      <c r="BT39" s="206" t="str">
        <f>目次!C33</f>
        <v>58～59</v>
      </c>
      <c r="BU39" s="207"/>
      <c r="BV39" s="65" t="str">
        <f>目次!D33</f>
        <v>68～69</v>
      </c>
      <c r="BW39" s="207"/>
      <c r="BX39" s="61" t="str">
        <f>目次!E33</f>
        <v>58～59</v>
      </c>
      <c r="BY39" s="207"/>
      <c r="BZ39" s="61">
        <f>目次!F33</f>
        <v>61</v>
      </c>
      <c r="CA39" s="207"/>
      <c r="CB39" s="62" t="str">
        <f>目次!G33</f>
        <v>58～59</v>
      </c>
      <c r="CC39" s="207"/>
    </row>
    <row r="40" spans="1:81" ht="18.75" customHeight="1" x14ac:dyDescent="0.15">
      <c r="A40" s="197"/>
      <c r="Q40" s="197"/>
      <c r="AA40" s="9">
        <v>30</v>
      </c>
      <c r="AB40" s="26" t="str">
        <f>V15</f>
        <v>英語</v>
      </c>
      <c r="AC40" s="55"/>
      <c r="AD40" s="37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IF(AE40="","",VLOOKUP(AE40,目次!$A$5:$P$36,9))</f>
        <v/>
      </c>
      <c r="AL40" s="21" t="str">
        <f>IF(AF40="","",VLOOKUP(AF40,目次!$A$5:$P$36,4))</f>
        <v/>
      </c>
      <c r="AM40" s="21" t="str">
        <f>IF(AF40="","",VLOOKUP(AF40,目次!$A$5:$P$36,9))</f>
        <v/>
      </c>
      <c r="AN40" s="21" t="str">
        <f>IF(AG40="","",VLOOKUP(AG40,目次!$A$5:$P$36,5))</f>
        <v/>
      </c>
      <c r="AO40" s="21" t="str">
        <f>IF(AG40="","",VLOOKUP(AG40,目次!$A$5:$P$36,9))</f>
        <v/>
      </c>
      <c r="AP40" s="21" t="str">
        <f>IF(AH40="","",VLOOKUP(AH40,目次!$A$5:$P$36,6))</f>
        <v/>
      </c>
      <c r="AQ40" s="21" t="str">
        <f>IF(AH40="","",VLOOKUP(AH40,目次!$A$5:$P$36,9))</f>
        <v/>
      </c>
      <c r="AR40" s="21" t="str">
        <f>IF(AI40="","",VLOOKUP(AI40,目次!$A$5:$P$36,7))</f>
        <v>12～13</v>
      </c>
      <c r="AS40" s="21" t="str">
        <f>IF(AI40="","",VLOOKUP(AI40,目次!$A$5:$P$36,9))</f>
        <v>12～13</v>
      </c>
      <c r="AT40" s="40" t="str">
        <f t="shared" si="27"/>
        <v>14～15</v>
      </c>
      <c r="AU40" s="40" t="str">
        <f t="shared" si="27"/>
        <v>14～15</v>
      </c>
      <c r="AV40" s="40" t="str">
        <f t="shared" si="27"/>
        <v/>
      </c>
      <c r="AW40" s="40" t="str">
        <f t="shared" si="27"/>
        <v/>
      </c>
      <c r="AX40" s="40" t="str">
        <f t="shared" si="27"/>
        <v/>
      </c>
      <c r="AY40" s="40" t="str">
        <f t="shared" si="26"/>
        <v/>
      </c>
      <c r="AZ40" s="40" t="str">
        <f t="shared" si="26"/>
        <v/>
      </c>
      <c r="BA40" s="40" t="str">
        <f t="shared" si="26"/>
        <v/>
      </c>
      <c r="BB40" s="40" t="str">
        <f t="shared" si="26"/>
        <v>12～13</v>
      </c>
      <c r="BC40" s="40" t="str">
        <f t="shared" si="26"/>
        <v>12～13</v>
      </c>
      <c r="BD40" s="40" t="str">
        <f t="shared" si="15"/>
        <v>14～15</v>
      </c>
      <c r="BE40" s="40" t="str">
        <f t="shared" si="16"/>
        <v>14～15</v>
      </c>
      <c r="BF40" s="40" t="str">
        <f t="shared" si="17"/>
        <v>16～17</v>
      </c>
      <c r="BG40" s="40" t="str">
        <f t="shared" si="18"/>
        <v>14～15</v>
      </c>
      <c r="BH40" s="40" t="str">
        <f t="shared" si="19"/>
        <v/>
      </c>
      <c r="BI40" s="40" t="str">
        <f t="shared" si="20"/>
        <v/>
      </c>
      <c r="BJ40" s="40" t="str">
        <f t="shared" si="21"/>
        <v/>
      </c>
      <c r="BK40" s="40" t="str">
        <f t="shared" si="22"/>
        <v/>
      </c>
      <c r="BL40" s="40" t="str">
        <f t="shared" si="23"/>
        <v>12～13</v>
      </c>
      <c r="BM40" s="40" t="str">
        <f t="shared" si="24"/>
        <v>12～13</v>
      </c>
      <c r="BR40" s="35">
        <v>30</v>
      </c>
      <c r="BS40" s="58" t="s">
        <v>54</v>
      </c>
      <c r="BT40" s="206" t="str">
        <f>目次!C34</f>
        <v>60～61</v>
      </c>
      <c r="BU40" s="207"/>
      <c r="BV40" s="65" t="str">
        <f>目次!D34</f>
        <v>70～71</v>
      </c>
      <c r="BW40" s="207"/>
      <c r="BX40" s="61" t="str">
        <f>目次!E34</f>
        <v>60～61</v>
      </c>
      <c r="BY40" s="207"/>
      <c r="BZ40" s="61">
        <f>目次!F34</f>
        <v>62</v>
      </c>
      <c r="CA40" s="207"/>
      <c r="CB40" s="62" t="str">
        <f>目次!G34</f>
        <v>60～63</v>
      </c>
      <c r="CC40" s="207"/>
    </row>
    <row r="41" spans="1:81" ht="18.75" customHeight="1" x14ac:dyDescent="0.15">
      <c r="A41" s="197"/>
      <c r="Q41" s="197"/>
      <c r="AA41" s="9">
        <v>31</v>
      </c>
      <c r="AB41" s="26" t="str">
        <f>V11</f>
        <v>国語</v>
      </c>
      <c r="AC41" s="55"/>
      <c r="AD41" s="37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IF(AE41="","",VLOOKUP(AE41,目次!$A$5:$P$36,9))</f>
        <v>14～15</v>
      </c>
      <c r="AL41" s="21" t="str">
        <f>IF(AF41="","",VLOOKUP(AF41,目次!$A$5:$P$36,4))</f>
        <v/>
      </c>
      <c r="AM41" s="21" t="str">
        <f>IF(AF41="","",VLOOKUP(AF41,目次!$A$5:$P$36,9))</f>
        <v/>
      </c>
      <c r="AN41" s="21" t="str">
        <f>IF(AG41="","",VLOOKUP(AG41,目次!$A$5:$P$36,5))</f>
        <v/>
      </c>
      <c r="AO41" s="21" t="str">
        <f>IF(AG41="","",VLOOKUP(AG41,目次!$A$5:$P$36,9))</f>
        <v/>
      </c>
      <c r="AP41" s="21" t="str">
        <f>IF(AH41="","",VLOOKUP(AH41,目次!$A$5:$P$36,6))</f>
        <v/>
      </c>
      <c r="AQ41" s="21" t="str">
        <f>IF(AH41="","",VLOOKUP(AH41,目次!$A$5:$P$36,9))</f>
        <v/>
      </c>
      <c r="AR41" s="21" t="str">
        <f>IF(AI41="","",VLOOKUP(AI41,目次!$A$5:$P$36,7))</f>
        <v/>
      </c>
      <c r="AS41" s="21" t="str">
        <f>IF(AI41="","",VLOOKUP(AI41,目次!$A$5:$P$36,9))</f>
        <v/>
      </c>
      <c r="AT41" s="40" t="str">
        <f t="shared" si="27"/>
        <v>14～15</v>
      </c>
      <c r="AU41" s="40" t="str">
        <f t="shared" si="27"/>
        <v>14～15</v>
      </c>
      <c r="AV41" s="40" t="str">
        <f t="shared" si="27"/>
        <v>16～17</v>
      </c>
      <c r="AW41" s="40" t="str">
        <f t="shared" si="27"/>
        <v>14～15</v>
      </c>
      <c r="AX41" s="40" t="str">
        <f t="shared" si="27"/>
        <v/>
      </c>
      <c r="AY41" s="40" t="str">
        <f t="shared" si="26"/>
        <v/>
      </c>
      <c r="AZ41" s="40" t="str">
        <f t="shared" si="26"/>
        <v/>
      </c>
      <c r="BA41" s="40" t="str">
        <f t="shared" si="26"/>
        <v/>
      </c>
      <c r="BB41" s="40" t="str">
        <f t="shared" si="26"/>
        <v/>
      </c>
      <c r="BC41" s="40" t="str">
        <f t="shared" si="26"/>
        <v/>
      </c>
      <c r="BD41" s="40" t="str">
        <f t="shared" si="15"/>
        <v>14～15</v>
      </c>
      <c r="BE41" s="40" t="str">
        <f t="shared" si="16"/>
        <v>14～15</v>
      </c>
      <c r="BF41" s="40" t="str">
        <f t="shared" si="17"/>
        <v>16～17</v>
      </c>
      <c r="BG41" s="40" t="str">
        <f t="shared" si="18"/>
        <v>14～15</v>
      </c>
      <c r="BH41" s="40" t="str">
        <f t="shared" si="19"/>
        <v>14～15</v>
      </c>
      <c r="BI41" s="40" t="str">
        <f t="shared" si="20"/>
        <v>14～15</v>
      </c>
      <c r="BJ41" s="40" t="str">
        <f t="shared" si="21"/>
        <v/>
      </c>
      <c r="BK41" s="40" t="str">
        <f t="shared" si="22"/>
        <v/>
      </c>
      <c r="BL41" s="40" t="str">
        <f t="shared" si="23"/>
        <v/>
      </c>
      <c r="BM41" s="40" t="str">
        <f t="shared" si="24"/>
        <v/>
      </c>
      <c r="BR41" s="35">
        <v>31</v>
      </c>
      <c r="BS41" s="59"/>
      <c r="BT41" s="63"/>
      <c r="BU41" s="206"/>
      <c r="BV41" s="65"/>
      <c r="BW41" s="206"/>
      <c r="BX41" s="22"/>
      <c r="BY41" s="206"/>
      <c r="BZ41" s="22"/>
      <c r="CA41" s="206"/>
      <c r="CB41" s="22"/>
      <c r="CC41" s="206"/>
    </row>
    <row r="42" spans="1:81" ht="18.75" customHeight="1" thickBot="1" x14ac:dyDescent="0.2">
      <c r="A42" s="197"/>
      <c r="B42" s="197"/>
      <c r="C42" s="197"/>
      <c r="D42" s="197"/>
      <c r="E42" s="197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7"/>
      <c r="Q42" s="197"/>
      <c r="AA42" s="9">
        <v>32</v>
      </c>
      <c r="AB42" s="26" t="str">
        <f>V12</f>
        <v>社会</v>
      </c>
      <c r="AC42" s="55"/>
      <c r="AD42" s="37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IF(AE42="","",VLOOKUP(AE42,目次!$A$5:$P$36,9))</f>
        <v/>
      </c>
      <c r="AL42" s="21" t="str">
        <f>IF(AF42="","",VLOOKUP(AF42,目次!$A$5:$P$36,4))</f>
        <v>16～17</v>
      </c>
      <c r="AM42" s="21" t="str">
        <f>IF(AF42="","",VLOOKUP(AF42,目次!$A$5:$P$36,9))</f>
        <v>14～15</v>
      </c>
      <c r="AN42" s="21" t="str">
        <f>IF(AG42="","",VLOOKUP(AG42,目次!$A$5:$P$36,5))</f>
        <v/>
      </c>
      <c r="AO42" s="21" t="str">
        <f>IF(AG42="","",VLOOKUP(AG42,目次!$A$5:$P$36,9))</f>
        <v/>
      </c>
      <c r="AP42" s="21" t="str">
        <f>IF(AH42="","",VLOOKUP(AH42,目次!$A$5:$P$36,6))</f>
        <v/>
      </c>
      <c r="AQ42" s="21" t="str">
        <f>IF(AH42="","",VLOOKUP(AH42,目次!$A$5:$P$36,9))</f>
        <v/>
      </c>
      <c r="AR42" s="21" t="str">
        <f>IF(AI42="","",VLOOKUP(AI42,目次!$A$5:$P$36,7))</f>
        <v/>
      </c>
      <c r="AS42" s="21" t="str">
        <f>IF(AI42="","",VLOOKUP(AI42,目次!$A$5:$P$36,9))</f>
        <v/>
      </c>
      <c r="AT42" s="40" t="str">
        <f t="shared" si="27"/>
        <v/>
      </c>
      <c r="AU42" s="40" t="str">
        <f t="shared" si="27"/>
        <v/>
      </c>
      <c r="AV42" s="40" t="str">
        <f t="shared" si="27"/>
        <v>16～17</v>
      </c>
      <c r="AW42" s="40" t="str">
        <f t="shared" si="27"/>
        <v>14～15</v>
      </c>
      <c r="AX42" s="40" t="str">
        <f t="shared" si="27"/>
        <v>14～15</v>
      </c>
      <c r="AY42" s="40" t="str">
        <f t="shared" si="26"/>
        <v>14～15</v>
      </c>
      <c r="AZ42" s="40" t="str">
        <f t="shared" si="26"/>
        <v/>
      </c>
      <c r="BA42" s="40" t="str">
        <f t="shared" si="26"/>
        <v/>
      </c>
      <c r="BB42" s="40" t="str">
        <f t="shared" si="26"/>
        <v/>
      </c>
      <c r="BC42" s="40" t="str">
        <f t="shared" si="26"/>
        <v/>
      </c>
      <c r="BD42" s="40" t="str">
        <f t="shared" si="15"/>
        <v/>
      </c>
      <c r="BE42" s="40" t="str">
        <f t="shared" si="16"/>
        <v/>
      </c>
      <c r="BF42" s="40" t="str">
        <f t="shared" si="17"/>
        <v>16～17</v>
      </c>
      <c r="BG42" s="40" t="str">
        <f t="shared" si="18"/>
        <v>14～15</v>
      </c>
      <c r="BH42" s="40" t="str">
        <f t="shared" si="19"/>
        <v>14～15</v>
      </c>
      <c r="BI42" s="40" t="str">
        <f t="shared" si="20"/>
        <v>14～15</v>
      </c>
      <c r="BJ42" s="40" t="str">
        <f t="shared" si="21"/>
        <v>14～15</v>
      </c>
      <c r="BK42" s="40" t="str">
        <f t="shared" si="22"/>
        <v>14～15</v>
      </c>
      <c r="BL42" s="40" t="str">
        <f t="shared" si="23"/>
        <v/>
      </c>
      <c r="BM42" s="40" t="str">
        <f t="shared" si="24"/>
        <v/>
      </c>
      <c r="BR42" s="35">
        <v>32</v>
      </c>
      <c r="BS42" s="60"/>
      <c r="BT42" s="63"/>
      <c r="BU42" s="206"/>
      <c r="BV42" s="65"/>
      <c r="BW42" s="206"/>
      <c r="BX42" s="66"/>
      <c r="BY42" s="206"/>
      <c r="BZ42" s="66"/>
      <c r="CA42" s="206"/>
      <c r="CB42" s="66"/>
      <c r="CC42" s="206"/>
    </row>
    <row r="43" spans="1:81" ht="18.95" customHeight="1" x14ac:dyDescent="0.15">
      <c r="AA43" s="9">
        <v>33</v>
      </c>
      <c r="AB43" s="26" t="str">
        <f>V13</f>
        <v>数学</v>
      </c>
      <c r="AC43" s="55"/>
      <c r="AD43" s="37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IF(AE43="","",VLOOKUP(AE43,目次!$A$5:$P$36,9))</f>
        <v/>
      </c>
      <c r="AL43" s="21" t="str">
        <f>IF(AF43="","",VLOOKUP(AF43,目次!$A$5:$P$36,4))</f>
        <v/>
      </c>
      <c r="AM43" s="21" t="str">
        <f>IF(AF43="","",VLOOKUP(AF43,目次!$A$5:$P$36,9))</f>
        <v/>
      </c>
      <c r="AN43" s="21" t="str">
        <f>IF(AG43="","",VLOOKUP(AG43,目次!$A$5:$P$36,5))</f>
        <v>14～15</v>
      </c>
      <c r="AO43" s="21" t="str">
        <f>IF(AG43="","",VLOOKUP(AG43,目次!$A$5:$P$36,9))</f>
        <v>14～15</v>
      </c>
      <c r="AP43" s="21" t="str">
        <f>IF(AH43="","",VLOOKUP(AH43,目次!$A$5:$P$36,6))</f>
        <v/>
      </c>
      <c r="AQ43" s="21" t="str">
        <f>IF(AH43="","",VLOOKUP(AH43,目次!$A$5:$P$36,9))</f>
        <v/>
      </c>
      <c r="AR43" s="21" t="str">
        <f>IF(AI43="","",VLOOKUP(AI43,目次!$A$5:$P$36,7))</f>
        <v/>
      </c>
      <c r="AS43" s="21" t="str">
        <f>IF(AI43="","",VLOOKUP(AI43,目次!$A$5:$P$36,9))</f>
        <v/>
      </c>
      <c r="AT43" s="40" t="str">
        <f t="shared" si="27"/>
        <v/>
      </c>
      <c r="AU43" s="40" t="str">
        <f t="shared" si="27"/>
        <v/>
      </c>
      <c r="AV43" s="40" t="str">
        <f t="shared" si="27"/>
        <v/>
      </c>
      <c r="AW43" s="40" t="str">
        <f t="shared" si="27"/>
        <v/>
      </c>
      <c r="AX43" s="40" t="str">
        <f t="shared" si="27"/>
        <v>14～15</v>
      </c>
      <c r="AY43" s="40" t="str">
        <f t="shared" si="26"/>
        <v>14～15</v>
      </c>
      <c r="AZ43" s="40" t="str">
        <f t="shared" si="26"/>
        <v>14～15</v>
      </c>
      <c r="BA43" s="40" t="str">
        <f t="shared" si="26"/>
        <v>14～15</v>
      </c>
      <c r="BB43" s="40" t="str">
        <f t="shared" si="26"/>
        <v/>
      </c>
      <c r="BC43" s="40" t="str">
        <f t="shared" si="26"/>
        <v/>
      </c>
      <c r="BD43" s="40" t="str">
        <f t="shared" si="15"/>
        <v/>
      </c>
      <c r="BE43" s="40" t="str">
        <f t="shared" si="16"/>
        <v/>
      </c>
      <c r="BF43" s="40" t="str">
        <f t="shared" si="17"/>
        <v/>
      </c>
      <c r="BG43" s="40" t="str">
        <f t="shared" si="18"/>
        <v/>
      </c>
      <c r="BH43" s="40" t="str">
        <f t="shared" si="19"/>
        <v>14～15</v>
      </c>
      <c r="BI43" s="40" t="str">
        <f t="shared" si="20"/>
        <v>14～15</v>
      </c>
      <c r="BJ43" s="40" t="str">
        <f t="shared" si="21"/>
        <v>14～15</v>
      </c>
      <c r="BK43" s="40" t="str">
        <f t="shared" si="22"/>
        <v>14～15</v>
      </c>
      <c r="BL43" s="40" t="str">
        <f t="shared" si="23"/>
        <v>14～15</v>
      </c>
      <c r="BM43" s="40" t="str">
        <f t="shared" si="24"/>
        <v>14～15</v>
      </c>
    </row>
    <row r="44" spans="1:81" ht="18.95" customHeight="1" x14ac:dyDescent="0.15">
      <c r="AA44" s="9">
        <v>34</v>
      </c>
      <c r="AB44" s="26" t="str">
        <f>V14</f>
        <v>理科</v>
      </c>
      <c r="AC44" s="55"/>
      <c r="AD44" s="37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IF(AE44="","",VLOOKUP(AE44,目次!$A$5:$P$36,9))</f>
        <v/>
      </c>
      <c r="AL44" s="21" t="str">
        <f>IF(AF44="","",VLOOKUP(AF44,目次!$A$5:$P$36,4))</f>
        <v/>
      </c>
      <c r="AM44" s="21" t="str">
        <f>IF(AF44="","",VLOOKUP(AF44,目次!$A$5:$P$36,9))</f>
        <v/>
      </c>
      <c r="AN44" s="21" t="str">
        <f>IF(AG44="","",VLOOKUP(AG44,目次!$A$5:$P$36,5))</f>
        <v/>
      </c>
      <c r="AO44" s="21" t="str">
        <f>IF(AG44="","",VLOOKUP(AG44,目次!$A$5:$P$36,9))</f>
        <v/>
      </c>
      <c r="AP44" s="21" t="str">
        <f>IF(AH44="","",VLOOKUP(AH44,目次!$A$5:$P$36,6))</f>
        <v>14～15</v>
      </c>
      <c r="AQ44" s="21" t="str">
        <f>IF(AH44="","",VLOOKUP(AH44,目次!$A$5:$P$36,9))</f>
        <v>14～15</v>
      </c>
      <c r="AR44" s="21" t="str">
        <f>IF(AI44="","",VLOOKUP(AI44,目次!$A$5:$P$36,7))</f>
        <v/>
      </c>
      <c r="AS44" s="21" t="str">
        <f>IF(AI44="","",VLOOKUP(AI44,目次!$A$5:$P$36,9))</f>
        <v/>
      </c>
      <c r="AT44" s="40" t="str">
        <f t="shared" si="27"/>
        <v/>
      </c>
      <c r="AU44" s="40" t="str">
        <f t="shared" si="27"/>
        <v/>
      </c>
      <c r="AV44" s="40" t="str">
        <f t="shared" si="27"/>
        <v/>
      </c>
      <c r="AW44" s="40" t="str">
        <f t="shared" si="27"/>
        <v/>
      </c>
      <c r="AX44" s="40" t="str">
        <f t="shared" si="27"/>
        <v/>
      </c>
      <c r="AY44" s="40" t="str">
        <f t="shared" si="26"/>
        <v/>
      </c>
      <c r="AZ44" s="40" t="str">
        <f t="shared" si="26"/>
        <v>14～15</v>
      </c>
      <c r="BA44" s="40" t="str">
        <f t="shared" si="26"/>
        <v>14～15</v>
      </c>
      <c r="BB44" s="40" t="str">
        <f t="shared" si="26"/>
        <v>14～15</v>
      </c>
      <c r="BC44" s="40" t="str">
        <f t="shared" si="26"/>
        <v>14～15</v>
      </c>
      <c r="BD44" s="40" t="str">
        <f t="shared" si="15"/>
        <v>16～17</v>
      </c>
      <c r="BE44" s="40" t="str">
        <f t="shared" si="16"/>
        <v>16～17</v>
      </c>
      <c r="BF44" s="40" t="str">
        <f t="shared" si="17"/>
        <v/>
      </c>
      <c r="BG44" s="40" t="str">
        <f t="shared" si="18"/>
        <v/>
      </c>
      <c r="BH44" s="40" t="str">
        <f t="shared" si="19"/>
        <v/>
      </c>
      <c r="BI44" s="40" t="str">
        <f t="shared" si="20"/>
        <v/>
      </c>
      <c r="BJ44" s="40" t="str">
        <f t="shared" si="21"/>
        <v>14～15</v>
      </c>
      <c r="BK44" s="40" t="str">
        <f t="shared" si="22"/>
        <v>14～15</v>
      </c>
      <c r="BL44" s="40" t="str">
        <f t="shared" si="23"/>
        <v>14～15</v>
      </c>
      <c r="BM44" s="40" t="str">
        <f t="shared" si="24"/>
        <v>14～15</v>
      </c>
      <c r="BV44" s="57"/>
    </row>
    <row r="45" spans="1:81" ht="18.95" customHeight="1" x14ac:dyDescent="0.15">
      <c r="AA45" s="9">
        <v>35</v>
      </c>
      <c r="AB45" s="26" t="str">
        <f>V15</f>
        <v>英語</v>
      </c>
      <c r="AC45" s="55"/>
      <c r="AD45" s="37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IF(AE45="","",VLOOKUP(AE45,目次!$A$5:$P$36,9))</f>
        <v/>
      </c>
      <c r="AL45" s="21" t="str">
        <f>IF(AF45="","",VLOOKUP(AF45,目次!$A$5:$P$36,4))</f>
        <v/>
      </c>
      <c r="AM45" s="21" t="str">
        <f>IF(AF45="","",VLOOKUP(AF45,目次!$A$5:$P$36,9))</f>
        <v/>
      </c>
      <c r="AN45" s="21" t="str">
        <f>IF(AG45="","",VLOOKUP(AG45,目次!$A$5:$P$36,5))</f>
        <v/>
      </c>
      <c r="AO45" s="21" t="str">
        <f>IF(AG45="","",VLOOKUP(AG45,目次!$A$5:$P$36,9))</f>
        <v/>
      </c>
      <c r="AP45" s="21" t="str">
        <f>IF(AH45="","",VLOOKUP(AH45,目次!$A$5:$P$36,6))</f>
        <v/>
      </c>
      <c r="AQ45" s="21" t="str">
        <f>IF(AH45="","",VLOOKUP(AH45,目次!$A$5:$P$36,9))</f>
        <v/>
      </c>
      <c r="AR45" s="21" t="str">
        <f>IF(AI45="","",VLOOKUP(AI45,目次!$A$5:$P$36,7))</f>
        <v>14～15</v>
      </c>
      <c r="AS45" s="21" t="str">
        <f>IF(AI45="","",VLOOKUP(AI45,目次!$A$5:$P$36,9))</f>
        <v>14～15</v>
      </c>
      <c r="AT45" s="40" t="str">
        <f t="shared" si="27"/>
        <v>16～17</v>
      </c>
      <c r="AU45" s="40" t="str">
        <f t="shared" si="27"/>
        <v>16～17</v>
      </c>
      <c r="AV45" s="40" t="str">
        <f t="shared" si="27"/>
        <v/>
      </c>
      <c r="AW45" s="40" t="str">
        <f t="shared" si="27"/>
        <v/>
      </c>
      <c r="AX45" s="40" t="str">
        <f t="shared" si="27"/>
        <v/>
      </c>
      <c r="AY45" s="40" t="str">
        <f t="shared" si="26"/>
        <v/>
      </c>
      <c r="AZ45" s="40" t="str">
        <f t="shared" si="26"/>
        <v/>
      </c>
      <c r="BA45" s="40" t="str">
        <f t="shared" si="26"/>
        <v/>
      </c>
      <c r="BB45" s="40" t="str">
        <f t="shared" si="26"/>
        <v>14～15</v>
      </c>
      <c r="BC45" s="40" t="str">
        <f t="shared" si="26"/>
        <v>14～15</v>
      </c>
      <c r="BD45" s="40" t="str">
        <f t="shared" si="15"/>
        <v>16～17</v>
      </c>
      <c r="BE45" s="40" t="str">
        <f t="shared" si="16"/>
        <v>16～17</v>
      </c>
      <c r="BF45" s="40" t="str">
        <f t="shared" si="17"/>
        <v>18～19</v>
      </c>
      <c r="BG45" s="40" t="str">
        <f t="shared" si="18"/>
        <v>16～17</v>
      </c>
      <c r="BH45" s="40" t="str">
        <f t="shared" si="19"/>
        <v/>
      </c>
      <c r="BI45" s="40" t="str">
        <f t="shared" si="20"/>
        <v/>
      </c>
      <c r="BJ45" s="40" t="str">
        <f t="shared" si="21"/>
        <v/>
      </c>
      <c r="BK45" s="40" t="str">
        <f t="shared" si="22"/>
        <v/>
      </c>
      <c r="BL45" s="40" t="str">
        <f t="shared" si="23"/>
        <v>14～15</v>
      </c>
      <c r="BM45" s="40" t="str">
        <f t="shared" si="24"/>
        <v>14～15</v>
      </c>
    </row>
    <row r="46" spans="1:81" ht="18.95" customHeight="1" x14ac:dyDescent="0.15">
      <c r="AA46" s="9">
        <v>36</v>
      </c>
      <c r="AB46" s="26" t="str">
        <f>V11</f>
        <v>国語</v>
      </c>
      <c r="AC46" s="55"/>
      <c r="AD46" s="37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IF(AE46="","",VLOOKUP(AE46,目次!$A$5:$P$36,9))</f>
        <v>16～17</v>
      </c>
      <c r="AL46" s="21" t="str">
        <f>IF(AF46="","",VLOOKUP(AF46,目次!$A$5:$P$36,4))</f>
        <v/>
      </c>
      <c r="AM46" s="21" t="str">
        <f>IF(AF46="","",VLOOKUP(AF46,目次!$A$5:$P$36,9))</f>
        <v/>
      </c>
      <c r="AN46" s="21" t="str">
        <f>IF(AG46="","",VLOOKUP(AG46,目次!$A$5:$P$36,5))</f>
        <v/>
      </c>
      <c r="AO46" s="21" t="str">
        <f>IF(AG46="","",VLOOKUP(AG46,目次!$A$5:$P$36,9))</f>
        <v/>
      </c>
      <c r="AP46" s="21" t="str">
        <f>IF(AH46="","",VLOOKUP(AH46,目次!$A$5:$P$36,6))</f>
        <v/>
      </c>
      <c r="AQ46" s="21" t="str">
        <f>IF(AH46="","",VLOOKUP(AH46,目次!$A$5:$P$36,9))</f>
        <v/>
      </c>
      <c r="AR46" s="21" t="str">
        <f>IF(AI46="","",VLOOKUP(AI46,目次!$A$5:$P$36,7))</f>
        <v/>
      </c>
      <c r="AS46" s="21" t="str">
        <f>IF(AI46="","",VLOOKUP(AI46,目次!$A$5:$P$36,9))</f>
        <v/>
      </c>
      <c r="AT46" s="40" t="str">
        <f t="shared" si="27"/>
        <v>16～17</v>
      </c>
      <c r="AU46" s="40" t="str">
        <f t="shared" si="27"/>
        <v>16～17</v>
      </c>
      <c r="AV46" s="40" t="str">
        <f t="shared" si="27"/>
        <v>18～19</v>
      </c>
      <c r="AW46" s="40" t="str">
        <f t="shared" si="27"/>
        <v>16～17</v>
      </c>
      <c r="AX46" s="40" t="str">
        <f t="shared" si="27"/>
        <v/>
      </c>
      <c r="AY46" s="40" t="str">
        <f t="shared" si="26"/>
        <v/>
      </c>
      <c r="AZ46" s="40" t="str">
        <f t="shared" si="26"/>
        <v/>
      </c>
      <c r="BA46" s="40" t="str">
        <f t="shared" si="26"/>
        <v/>
      </c>
      <c r="BB46" s="40" t="str">
        <f t="shared" si="26"/>
        <v/>
      </c>
      <c r="BC46" s="40" t="str">
        <f t="shared" si="26"/>
        <v/>
      </c>
      <c r="BD46" s="40" t="str">
        <f t="shared" si="15"/>
        <v>16～17</v>
      </c>
      <c r="BE46" s="40" t="str">
        <f t="shared" si="16"/>
        <v>16～17</v>
      </c>
      <c r="BF46" s="40" t="str">
        <f t="shared" si="17"/>
        <v>18～19</v>
      </c>
      <c r="BG46" s="40" t="str">
        <f t="shared" si="18"/>
        <v>16～17</v>
      </c>
      <c r="BH46" s="40" t="str">
        <f t="shared" si="19"/>
        <v>16～17</v>
      </c>
      <c r="BI46" s="40" t="str">
        <f t="shared" si="20"/>
        <v>16～17</v>
      </c>
      <c r="BJ46" s="40" t="str">
        <f t="shared" si="21"/>
        <v/>
      </c>
      <c r="BK46" s="40" t="str">
        <f t="shared" si="22"/>
        <v/>
      </c>
      <c r="BL46" s="40" t="str">
        <f t="shared" si="23"/>
        <v/>
      </c>
      <c r="BM46" s="40" t="str">
        <f t="shared" si="24"/>
        <v/>
      </c>
    </row>
    <row r="47" spans="1:81" ht="18.95" customHeight="1" x14ac:dyDescent="0.15">
      <c r="AA47" s="9">
        <v>37</v>
      </c>
      <c r="AB47" s="26" t="str">
        <f>V12</f>
        <v>社会</v>
      </c>
      <c r="AC47" s="55"/>
      <c r="AD47" s="37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IF(AE47="","",VLOOKUP(AE47,目次!$A$5:$P$36,9))</f>
        <v/>
      </c>
      <c r="AL47" s="21" t="str">
        <f>IF(AF47="","",VLOOKUP(AF47,目次!$A$5:$P$36,4))</f>
        <v>18～19</v>
      </c>
      <c r="AM47" s="21" t="str">
        <f>IF(AF47="","",VLOOKUP(AF47,目次!$A$5:$P$36,9))</f>
        <v>16～17</v>
      </c>
      <c r="AN47" s="21" t="str">
        <f>IF(AG47="","",VLOOKUP(AG47,目次!$A$5:$P$36,5))</f>
        <v/>
      </c>
      <c r="AO47" s="21" t="str">
        <f>IF(AG47="","",VLOOKUP(AG47,目次!$A$5:$P$36,9))</f>
        <v/>
      </c>
      <c r="AP47" s="21" t="str">
        <f>IF(AH47="","",VLOOKUP(AH47,目次!$A$5:$P$36,6))</f>
        <v/>
      </c>
      <c r="AQ47" s="21" t="str">
        <f>IF(AH47="","",VLOOKUP(AH47,目次!$A$5:$P$36,9))</f>
        <v/>
      </c>
      <c r="AR47" s="21" t="str">
        <f>IF(AI47="","",VLOOKUP(AI47,目次!$A$5:$P$36,7))</f>
        <v/>
      </c>
      <c r="AS47" s="21" t="str">
        <f>IF(AI47="","",VLOOKUP(AI47,目次!$A$5:$P$36,9))</f>
        <v/>
      </c>
      <c r="AT47" s="40" t="str">
        <f t="shared" si="27"/>
        <v/>
      </c>
      <c r="AU47" s="40" t="str">
        <f t="shared" si="27"/>
        <v/>
      </c>
      <c r="AV47" s="40" t="str">
        <f t="shared" si="27"/>
        <v>18～19</v>
      </c>
      <c r="AW47" s="40" t="str">
        <f t="shared" si="27"/>
        <v>16～17</v>
      </c>
      <c r="AX47" s="40" t="str">
        <f t="shared" si="27"/>
        <v>16～17</v>
      </c>
      <c r="AY47" s="40" t="str">
        <f t="shared" si="26"/>
        <v>16～17</v>
      </c>
      <c r="AZ47" s="40" t="str">
        <f t="shared" si="26"/>
        <v/>
      </c>
      <c r="BA47" s="40" t="str">
        <f t="shared" si="26"/>
        <v/>
      </c>
      <c r="BB47" s="40" t="str">
        <f t="shared" si="26"/>
        <v/>
      </c>
      <c r="BC47" s="40" t="str">
        <f t="shared" si="26"/>
        <v/>
      </c>
      <c r="BD47" s="40" t="str">
        <f t="shared" si="15"/>
        <v/>
      </c>
      <c r="BE47" s="40" t="str">
        <f t="shared" si="16"/>
        <v/>
      </c>
      <c r="BF47" s="40" t="str">
        <f t="shared" si="17"/>
        <v>18～19</v>
      </c>
      <c r="BG47" s="40" t="str">
        <f t="shared" si="18"/>
        <v>16～17</v>
      </c>
      <c r="BH47" s="40" t="str">
        <f t="shared" si="19"/>
        <v>16～17</v>
      </c>
      <c r="BI47" s="40" t="str">
        <f t="shared" si="20"/>
        <v>16～17</v>
      </c>
      <c r="BJ47" s="40" t="str">
        <f t="shared" si="21"/>
        <v>16～17</v>
      </c>
      <c r="BK47" s="40" t="str">
        <f t="shared" si="22"/>
        <v>16～17</v>
      </c>
      <c r="BL47" s="40" t="str">
        <f t="shared" si="23"/>
        <v/>
      </c>
      <c r="BM47" s="40" t="str">
        <f t="shared" si="24"/>
        <v/>
      </c>
    </row>
    <row r="48" spans="1:81" ht="18.95" customHeight="1" x14ac:dyDescent="0.15">
      <c r="AA48" s="9">
        <v>38</v>
      </c>
      <c r="AB48" s="26" t="str">
        <f>V13</f>
        <v>数学</v>
      </c>
      <c r="AC48" s="55"/>
      <c r="AD48" s="37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IF(AE48="","",VLOOKUP(AE48,目次!$A$5:$P$36,9))</f>
        <v/>
      </c>
      <c r="AL48" s="21" t="str">
        <f>IF(AF48="","",VLOOKUP(AF48,目次!$A$5:$P$36,4))</f>
        <v/>
      </c>
      <c r="AM48" s="21" t="str">
        <f>IF(AF48="","",VLOOKUP(AF48,目次!$A$5:$P$36,9))</f>
        <v/>
      </c>
      <c r="AN48" s="21" t="str">
        <f>IF(AG48="","",VLOOKUP(AG48,目次!$A$5:$P$36,5))</f>
        <v>16～17</v>
      </c>
      <c r="AO48" s="21" t="str">
        <f>IF(AG48="","",VLOOKUP(AG48,目次!$A$5:$P$36,9))</f>
        <v>16～17</v>
      </c>
      <c r="AP48" s="21" t="str">
        <f>IF(AH48="","",VLOOKUP(AH48,目次!$A$5:$P$36,6))</f>
        <v/>
      </c>
      <c r="AQ48" s="21" t="str">
        <f>IF(AH48="","",VLOOKUP(AH48,目次!$A$5:$P$36,9))</f>
        <v/>
      </c>
      <c r="AR48" s="21" t="str">
        <f>IF(AI48="","",VLOOKUP(AI48,目次!$A$5:$P$36,7))</f>
        <v/>
      </c>
      <c r="AS48" s="21" t="str">
        <f>IF(AI48="","",VLOOKUP(AI48,目次!$A$5:$P$36,9))</f>
        <v/>
      </c>
      <c r="AT48" s="40" t="str">
        <f t="shared" si="27"/>
        <v/>
      </c>
      <c r="AU48" s="40" t="str">
        <f t="shared" si="27"/>
        <v/>
      </c>
      <c r="AV48" s="40" t="str">
        <f t="shared" si="27"/>
        <v/>
      </c>
      <c r="AW48" s="40" t="str">
        <f t="shared" si="27"/>
        <v/>
      </c>
      <c r="AX48" s="40" t="str">
        <f t="shared" si="27"/>
        <v>16～17</v>
      </c>
      <c r="AY48" s="40" t="str">
        <f t="shared" si="26"/>
        <v>16～17</v>
      </c>
      <c r="AZ48" s="40" t="str">
        <f t="shared" si="26"/>
        <v>16～17</v>
      </c>
      <c r="BA48" s="40" t="str">
        <f t="shared" si="26"/>
        <v>16～17</v>
      </c>
      <c r="BB48" s="40" t="str">
        <f t="shared" si="26"/>
        <v/>
      </c>
      <c r="BC48" s="40" t="str">
        <f t="shared" si="26"/>
        <v/>
      </c>
      <c r="BD48" s="40" t="str">
        <f t="shared" si="15"/>
        <v/>
      </c>
      <c r="BE48" s="40" t="str">
        <f t="shared" si="16"/>
        <v/>
      </c>
      <c r="BF48" s="40" t="str">
        <f t="shared" si="17"/>
        <v/>
      </c>
      <c r="BG48" s="40" t="str">
        <f t="shared" si="18"/>
        <v/>
      </c>
      <c r="BH48" s="40" t="str">
        <f t="shared" si="19"/>
        <v>16～17</v>
      </c>
      <c r="BI48" s="40" t="str">
        <f t="shared" si="20"/>
        <v>16～17</v>
      </c>
      <c r="BJ48" s="40" t="str">
        <f t="shared" si="21"/>
        <v>16～17</v>
      </c>
      <c r="BK48" s="40" t="str">
        <f t="shared" si="22"/>
        <v>16～17</v>
      </c>
      <c r="BL48" s="40" t="str">
        <f t="shared" si="23"/>
        <v>16～17</v>
      </c>
      <c r="BM48" s="40" t="str">
        <f t="shared" si="24"/>
        <v>16～17</v>
      </c>
    </row>
    <row r="49" spans="27:65" ht="18.95" customHeight="1" x14ac:dyDescent="0.15">
      <c r="AA49" s="9">
        <v>39</v>
      </c>
      <c r="AB49" s="26" t="str">
        <f>V14</f>
        <v>理科</v>
      </c>
      <c r="AC49" s="55"/>
      <c r="AD49" s="37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IF(AE49="","",VLOOKUP(AE49,目次!$A$5:$P$36,9))</f>
        <v/>
      </c>
      <c r="AL49" s="21" t="str">
        <f>IF(AF49="","",VLOOKUP(AF49,目次!$A$5:$P$36,4))</f>
        <v/>
      </c>
      <c r="AM49" s="21" t="str">
        <f>IF(AF49="","",VLOOKUP(AF49,目次!$A$5:$P$36,9))</f>
        <v/>
      </c>
      <c r="AN49" s="21" t="str">
        <f>IF(AG49="","",VLOOKUP(AG49,目次!$A$5:$P$36,5))</f>
        <v/>
      </c>
      <c r="AO49" s="21" t="str">
        <f>IF(AG49="","",VLOOKUP(AG49,目次!$A$5:$P$36,9))</f>
        <v/>
      </c>
      <c r="AP49" s="21" t="str">
        <f>IF(AH49="","",VLOOKUP(AH49,目次!$A$5:$P$36,6))</f>
        <v>16～17</v>
      </c>
      <c r="AQ49" s="21" t="str">
        <f>IF(AH49="","",VLOOKUP(AH49,目次!$A$5:$P$36,9))</f>
        <v>16～17</v>
      </c>
      <c r="AR49" s="21" t="str">
        <f>IF(AI49="","",VLOOKUP(AI49,目次!$A$5:$P$36,7))</f>
        <v/>
      </c>
      <c r="AS49" s="21" t="str">
        <f>IF(AI49="","",VLOOKUP(AI49,目次!$A$5:$P$36,9))</f>
        <v/>
      </c>
      <c r="AT49" s="40" t="str">
        <f t="shared" si="27"/>
        <v/>
      </c>
      <c r="AU49" s="40" t="str">
        <f t="shared" si="27"/>
        <v/>
      </c>
      <c r="AV49" s="40" t="str">
        <f t="shared" si="27"/>
        <v/>
      </c>
      <c r="AW49" s="40" t="str">
        <f t="shared" si="27"/>
        <v/>
      </c>
      <c r="AX49" s="40" t="str">
        <f t="shared" si="27"/>
        <v/>
      </c>
      <c r="AY49" s="40" t="str">
        <f t="shared" si="26"/>
        <v/>
      </c>
      <c r="AZ49" s="40" t="str">
        <f t="shared" si="26"/>
        <v>16～17</v>
      </c>
      <c r="BA49" s="40" t="str">
        <f t="shared" si="26"/>
        <v>16～17</v>
      </c>
      <c r="BB49" s="40" t="str">
        <f t="shared" si="26"/>
        <v>16～17</v>
      </c>
      <c r="BC49" s="40" t="str">
        <f t="shared" si="26"/>
        <v>16～17</v>
      </c>
      <c r="BD49" s="40" t="str">
        <f t="shared" si="15"/>
        <v>18～19</v>
      </c>
      <c r="BE49" s="40" t="str">
        <f t="shared" si="16"/>
        <v>18～19</v>
      </c>
      <c r="BF49" s="40" t="str">
        <f t="shared" si="17"/>
        <v/>
      </c>
      <c r="BG49" s="40" t="str">
        <f t="shared" si="18"/>
        <v/>
      </c>
      <c r="BH49" s="40" t="str">
        <f t="shared" si="19"/>
        <v/>
      </c>
      <c r="BI49" s="40" t="str">
        <f t="shared" si="20"/>
        <v/>
      </c>
      <c r="BJ49" s="40" t="str">
        <f t="shared" si="21"/>
        <v>16～17</v>
      </c>
      <c r="BK49" s="40" t="str">
        <f t="shared" si="22"/>
        <v>16～17</v>
      </c>
      <c r="BL49" s="40" t="str">
        <f t="shared" si="23"/>
        <v>16～17</v>
      </c>
      <c r="BM49" s="40" t="str">
        <f t="shared" si="24"/>
        <v>16～17</v>
      </c>
    </row>
    <row r="50" spans="27:65" ht="18.95" customHeight="1" x14ac:dyDescent="0.15">
      <c r="AA50" s="9">
        <v>40</v>
      </c>
      <c r="AB50" s="26" t="str">
        <f>V15</f>
        <v>英語</v>
      </c>
      <c r="AC50" s="55"/>
      <c r="AD50" s="37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IF(AE50="","",VLOOKUP(AE50,目次!$A$5:$P$36,9))</f>
        <v/>
      </c>
      <c r="AL50" s="21" t="str">
        <f>IF(AF50="","",VLOOKUP(AF50,目次!$A$5:$P$36,4))</f>
        <v/>
      </c>
      <c r="AM50" s="21" t="str">
        <f>IF(AF50="","",VLOOKUP(AF50,目次!$A$5:$P$36,9))</f>
        <v/>
      </c>
      <c r="AN50" s="21" t="str">
        <f>IF(AG50="","",VLOOKUP(AG50,目次!$A$5:$P$36,5))</f>
        <v/>
      </c>
      <c r="AO50" s="21" t="str">
        <f>IF(AG50="","",VLOOKUP(AG50,目次!$A$5:$P$36,9))</f>
        <v/>
      </c>
      <c r="AP50" s="21" t="str">
        <f>IF(AH50="","",VLOOKUP(AH50,目次!$A$5:$P$36,6))</f>
        <v/>
      </c>
      <c r="AQ50" s="21" t="str">
        <f>IF(AH50="","",VLOOKUP(AH50,目次!$A$5:$P$36,9))</f>
        <v/>
      </c>
      <c r="AR50" s="21" t="str">
        <f>IF(AI50="","",VLOOKUP(AI50,目次!$A$5:$P$36,7))</f>
        <v>16～17</v>
      </c>
      <c r="AS50" s="21" t="str">
        <f>IF(AI50="","",VLOOKUP(AI50,目次!$A$5:$P$36,9))</f>
        <v>16～17</v>
      </c>
      <c r="AT50" s="40" t="str">
        <f t="shared" si="27"/>
        <v>18～19</v>
      </c>
      <c r="AU50" s="40" t="str">
        <f t="shared" si="27"/>
        <v>18～19</v>
      </c>
      <c r="AV50" s="40" t="str">
        <f t="shared" si="27"/>
        <v/>
      </c>
      <c r="AW50" s="40" t="str">
        <f t="shared" si="27"/>
        <v/>
      </c>
      <c r="AX50" s="40" t="str">
        <f t="shared" si="27"/>
        <v/>
      </c>
      <c r="AY50" s="40" t="str">
        <f t="shared" si="26"/>
        <v/>
      </c>
      <c r="AZ50" s="40" t="str">
        <f t="shared" si="26"/>
        <v/>
      </c>
      <c r="BA50" s="40" t="str">
        <f t="shared" si="26"/>
        <v/>
      </c>
      <c r="BB50" s="40" t="str">
        <f t="shared" si="26"/>
        <v>16～17</v>
      </c>
      <c r="BC50" s="40" t="str">
        <f t="shared" si="26"/>
        <v>16～17</v>
      </c>
      <c r="BD50" s="40" t="str">
        <f t="shared" si="15"/>
        <v>18～19</v>
      </c>
      <c r="BE50" s="40" t="str">
        <f t="shared" si="16"/>
        <v>18～19</v>
      </c>
      <c r="BF50" s="40" t="str">
        <f t="shared" si="17"/>
        <v>20～22</v>
      </c>
      <c r="BG50" s="40" t="str">
        <f t="shared" si="18"/>
        <v>18～19</v>
      </c>
      <c r="BH50" s="40" t="str">
        <f t="shared" si="19"/>
        <v/>
      </c>
      <c r="BI50" s="40" t="str">
        <f t="shared" si="20"/>
        <v/>
      </c>
      <c r="BJ50" s="40" t="str">
        <f t="shared" si="21"/>
        <v/>
      </c>
      <c r="BK50" s="40" t="str">
        <f t="shared" si="22"/>
        <v/>
      </c>
      <c r="BL50" s="40" t="str">
        <f t="shared" si="23"/>
        <v>16～17</v>
      </c>
      <c r="BM50" s="40" t="str">
        <f t="shared" si="24"/>
        <v>16～17</v>
      </c>
    </row>
    <row r="51" spans="27:65" ht="18.95" customHeight="1" x14ac:dyDescent="0.15">
      <c r="AA51" s="9">
        <v>41</v>
      </c>
      <c r="AB51" s="26" t="str">
        <f>V11</f>
        <v>国語</v>
      </c>
      <c r="AC51" s="55"/>
      <c r="AD51" s="37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IF(AE51="","",VLOOKUP(AE51,目次!$A$5:$P$36,9))</f>
        <v>18～19</v>
      </c>
      <c r="AL51" s="21" t="str">
        <f>IF(AF51="","",VLOOKUP(AF51,目次!$A$5:$P$36,4))</f>
        <v/>
      </c>
      <c r="AM51" s="21" t="str">
        <f>IF(AF51="","",VLOOKUP(AF51,目次!$A$5:$P$36,9))</f>
        <v/>
      </c>
      <c r="AN51" s="21" t="str">
        <f>IF(AG51="","",VLOOKUP(AG51,目次!$A$5:$P$36,5))</f>
        <v/>
      </c>
      <c r="AO51" s="21" t="str">
        <f>IF(AG51="","",VLOOKUP(AG51,目次!$A$5:$P$36,9))</f>
        <v/>
      </c>
      <c r="AP51" s="21" t="str">
        <f>IF(AH51="","",VLOOKUP(AH51,目次!$A$5:$P$36,6))</f>
        <v/>
      </c>
      <c r="AQ51" s="21" t="str">
        <f>IF(AH51="","",VLOOKUP(AH51,目次!$A$5:$P$36,9))</f>
        <v/>
      </c>
      <c r="AR51" s="21" t="str">
        <f>IF(AI51="","",VLOOKUP(AI51,目次!$A$5:$P$36,7))</f>
        <v/>
      </c>
      <c r="AS51" s="21" t="str">
        <f>IF(AI51="","",VLOOKUP(AI51,目次!$A$5:$P$36,9))</f>
        <v/>
      </c>
      <c r="AT51" s="40" t="str">
        <f t="shared" si="27"/>
        <v>18～19</v>
      </c>
      <c r="AU51" s="40" t="str">
        <f t="shared" si="27"/>
        <v>18～19</v>
      </c>
      <c r="AV51" s="40" t="str">
        <f t="shared" si="27"/>
        <v>20～22</v>
      </c>
      <c r="AW51" s="40" t="str">
        <f t="shared" si="27"/>
        <v>18～19</v>
      </c>
      <c r="AX51" s="40" t="str">
        <f t="shared" si="27"/>
        <v/>
      </c>
      <c r="AY51" s="40" t="str">
        <f t="shared" si="26"/>
        <v/>
      </c>
      <c r="AZ51" s="40" t="str">
        <f t="shared" si="26"/>
        <v/>
      </c>
      <c r="BA51" s="40" t="str">
        <f t="shared" si="26"/>
        <v/>
      </c>
      <c r="BB51" s="40" t="str">
        <f t="shared" si="26"/>
        <v/>
      </c>
      <c r="BC51" s="40" t="str">
        <f t="shared" si="26"/>
        <v/>
      </c>
      <c r="BD51" s="40" t="str">
        <f t="shared" si="15"/>
        <v>18～19</v>
      </c>
      <c r="BE51" s="40" t="str">
        <f t="shared" si="16"/>
        <v>18～19</v>
      </c>
      <c r="BF51" s="40" t="str">
        <f t="shared" si="17"/>
        <v>20～22</v>
      </c>
      <c r="BG51" s="40" t="str">
        <f t="shared" si="18"/>
        <v>18～19</v>
      </c>
      <c r="BH51" s="40" t="str">
        <f t="shared" si="19"/>
        <v>18～19</v>
      </c>
      <c r="BI51" s="40" t="str">
        <f t="shared" si="20"/>
        <v>18～19</v>
      </c>
      <c r="BJ51" s="40" t="str">
        <f t="shared" si="21"/>
        <v/>
      </c>
      <c r="BK51" s="40" t="str">
        <f t="shared" si="22"/>
        <v/>
      </c>
      <c r="BL51" s="40" t="str">
        <f t="shared" si="23"/>
        <v/>
      </c>
      <c r="BM51" s="40" t="str">
        <f t="shared" si="24"/>
        <v/>
      </c>
    </row>
    <row r="52" spans="27:65" ht="18.95" customHeight="1" x14ac:dyDescent="0.15">
      <c r="AA52" s="9">
        <v>42</v>
      </c>
      <c r="AB52" s="26" t="str">
        <f>V12</f>
        <v>社会</v>
      </c>
      <c r="AC52" s="55"/>
      <c r="AD52" s="37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IF(AE52="","",VLOOKUP(AE52,目次!$A$5:$P$36,9))</f>
        <v/>
      </c>
      <c r="AL52" s="21" t="str">
        <f>IF(AF52="","",VLOOKUP(AF52,目次!$A$5:$P$36,4))</f>
        <v>20～22</v>
      </c>
      <c r="AM52" s="21" t="str">
        <f>IF(AF52="","",VLOOKUP(AF52,目次!$A$5:$P$36,9))</f>
        <v>18～19</v>
      </c>
      <c r="AN52" s="21" t="str">
        <f>IF(AG52="","",VLOOKUP(AG52,目次!$A$5:$P$36,5))</f>
        <v/>
      </c>
      <c r="AO52" s="21" t="str">
        <f>IF(AG52="","",VLOOKUP(AG52,目次!$A$5:$P$36,9))</f>
        <v/>
      </c>
      <c r="AP52" s="21" t="str">
        <f>IF(AH52="","",VLOOKUP(AH52,目次!$A$5:$P$36,6))</f>
        <v/>
      </c>
      <c r="AQ52" s="21" t="str">
        <f>IF(AH52="","",VLOOKUP(AH52,目次!$A$5:$P$36,9))</f>
        <v/>
      </c>
      <c r="AR52" s="21" t="str">
        <f>IF(AI52="","",VLOOKUP(AI52,目次!$A$5:$P$36,7))</f>
        <v/>
      </c>
      <c r="AS52" s="21" t="str">
        <f>IF(AI52="","",VLOOKUP(AI52,目次!$A$5:$P$36,9))</f>
        <v/>
      </c>
      <c r="AT52" s="40" t="str">
        <f t="shared" si="27"/>
        <v/>
      </c>
      <c r="AU52" s="40" t="str">
        <f t="shared" si="27"/>
        <v/>
      </c>
      <c r="AV52" s="40" t="str">
        <f t="shared" si="27"/>
        <v>20～22</v>
      </c>
      <c r="AW52" s="40" t="str">
        <f t="shared" si="27"/>
        <v>18～19</v>
      </c>
      <c r="AX52" s="40" t="str">
        <f t="shared" si="27"/>
        <v>18～19</v>
      </c>
      <c r="AY52" s="40" t="str">
        <f t="shared" si="26"/>
        <v>18～19</v>
      </c>
      <c r="AZ52" s="40" t="str">
        <f t="shared" si="26"/>
        <v/>
      </c>
      <c r="BA52" s="40" t="str">
        <f t="shared" si="26"/>
        <v/>
      </c>
      <c r="BB52" s="40" t="str">
        <f t="shared" si="26"/>
        <v/>
      </c>
      <c r="BC52" s="40" t="str">
        <f t="shared" si="26"/>
        <v/>
      </c>
      <c r="BD52" s="40" t="str">
        <f t="shared" si="15"/>
        <v/>
      </c>
      <c r="BE52" s="40" t="str">
        <f t="shared" si="16"/>
        <v/>
      </c>
      <c r="BF52" s="40" t="str">
        <f t="shared" si="17"/>
        <v>20～22</v>
      </c>
      <c r="BG52" s="40" t="str">
        <f t="shared" si="18"/>
        <v>18～19</v>
      </c>
      <c r="BH52" s="40" t="str">
        <f t="shared" si="19"/>
        <v>18～19</v>
      </c>
      <c r="BI52" s="40" t="str">
        <f t="shared" si="20"/>
        <v>18～19</v>
      </c>
      <c r="BJ52" s="40" t="str">
        <f t="shared" si="21"/>
        <v>18～19</v>
      </c>
      <c r="BK52" s="40" t="str">
        <f t="shared" si="22"/>
        <v>18～19</v>
      </c>
      <c r="BL52" s="40" t="str">
        <f t="shared" si="23"/>
        <v/>
      </c>
      <c r="BM52" s="40" t="str">
        <f t="shared" si="24"/>
        <v/>
      </c>
    </row>
    <row r="53" spans="27:65" ht="18.95" customHeight="1" x14ac:dyDescent="0.15">
      <c r="AA53" s="9">
        <v>43</v>
      </c>
      <c r="AB53" s="26" t="str">
        <f>V13</f>
        <v>数学</v>
      </c>
      <c r="AC53" s="55"/>
      <c r="AD53" s="37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IF(AE53="","",VLOOKUP(AE53,目次!$A$5:$P$36,9))</f>
        <v/>
      </c>
      <c r="AL53" s="21" t="str">
        <f>IF(AF53="","",VLOOKUP(AF53,目次!$A$5:$P$36,4))</f>
        <v/>
      </c>
      <c r="AM53" s="21" t="str">
        <f>IF(AF53="","",VLOOKUP(AF53,目次!$A$5:$P$36,9))</f>
        <v/>
      </c>
      <c r="AN53" s="21" t="str">
        <f>IF(AG53="","",VLOOKUP(AG53,目次!$A$5:$P$36,5))</f>
        <v>18～19</v>
      </c>
      <c r="AO53" s="21" t="str">
        <f>IF(AG53="","",VLOOKUP(AG53,目次!$A$5:$P$36,9))</f>
        <v>18～19</v>
      </c>
      <c r="AP53" s="21" t="str">
        <f>IF(AH53="","",VLOOKUP(AH53,目次!$A$5:$P$36,6))</f>
        <v/>
      </c>
      <c r="AQ53" s="21" t="str">
        <f>IF(AH53="","",VLOOKUP(AH53,目次!$A$5:$P$36,9))</f>
        <v/>
      </c>
      <c r="AR53" s="21" t="str">
        <f>IF(AI53="","",VLOOKUP(AI53,目次!$A$5:$P$36,7))</f>
        <v/>
      </c>
      <c r="AS53" s="21" t="str">
        <f>IF(AI53="","",VLOOKUP(AI53,目次!$A$5:$P$36,9))</f>
        <v/>
      </c>
      <c r="AT53" s="40" t="str">
        <f t="shared" si="27"/>
        <v/>
      </c>
      <c r="AU53" s="40" t="str">
        <f t="shared" si="27"/>
        <v/>
      </c>
      <c r="AV53" s="40" t="str">
        <f t="shared" si="27"/>
        <v/>
      </c>
      <c r="AW53" s="40" t="str">
        <f t="shared" si="27"/>
        <v/>
      </c>
      <c r="AX53" s="40" t="str">
        <f t="shared" si="27"/>
        <v>18～19</v>
      </c>
      <c r="AY53" s="40" t="str">
        <f t="shared" si="26"/>
        <v>18～19</v>
      </c>
      <c r="AZ53" s="40" t="str">
        <f t="shared" si="26"/>
        <v>18～19</v>
      </c>
      <c r="BA53" s="40" t="str">
        <f t="shared" si="26"/>
        <v>18～19</v>
      </c>
      <c r="BB53" s="40" t="str">
        <f t="shared" si="26"/>
        <v/>
      </c>
      <c r="BC53" s="40" t="str">
        <f t="shared" si="26"/>
        <v/>
      </c>
      <c r="BD53" s="40" t="str">
        <f t="shared" si="15"/>
        <v/>
      </c>
      <c r="BE53" s="40" t="str">
        <f t="shared" si="16"/>
        <v/>
      </c>
      <c r="BF53" s="40" t="str">
        <f t="shared" si="17"/>
        <v/>
      </c>
      <c r="BG53" s="40" t="str">
        <f t="shared" si="18"/>
        <v/>
      </c>
      <c r="BH53" s="40" t="str">
        <f t="shared" si="19"/>
        <v>18～19</v>
      </c>
      <c r="BI53" s="40" t="str">
        <f t="shared" si="20"/>
        <v>18～19</v>
      </c>
      <c r="BJ53" s="40" t="str">
        <f t="shared" si="21"/>
        <v>18～19</v>
      </c>
      <c r="BK53" s="40" t="str">
        <f t="shared" si="22"/>
        <v>18～19</v>
      </c>
      <c r="BL53" s="40" t="str">
        <f t="shared" si="23"/>
        <v>18～19</v>
      </c>
      <c r="BM53" s="40" t="str">
        <f t="shared" si="24"/>
        <v>18～19</v>
      </c>
    </row>
    <row r="54" spans="27:65" ht="18.95" customHeight="1" x14ac:dyDescent="0.15">
      <c r="AA54" s="9">
        <v>44</v>
      </c>
      <c r="AB54" s="26" t="str">
        <f>V14</f>
        <v>理科</v>
      </c>
      <c r="AC54" s="55"/>
      <c r="AD54" s="37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IF(AE54="","",VLOOKUP(AE54,目次!$A$5:$P$36,9))</f>
        <v/>
      </c>
      <c r="AL54" s="21" t="str">
        <f>IF(AF54="","",VLOOKUP(AF54,目次!$A$5:$P$36,4))</f>
        <v/>
      </c>
      <c r="AM54" s="21" t="str">
        <f>IF(AF54="","",VLOOKUP(AF54,目次!$A$5:$P$36,9))</f>
        <v/>
      </c>
      <c r="AN54" s="21" t="str">
        <f>IF(AG54="","",VLOOKUP(AG54,目次!$A$5:$P$36,5))</f>
        <v/>
      </c>
      <c r="AO54" s="21" t="str">
        <f>IF(AG54="","",VLOOKUP(AG54,目次!$A$5:$P$36,9))</f>
        <v/>
      </c>
      <c r="AP54" s="21" t="str">
        <f>IF(AH54="","",VLOOKUP(AH54,目次!$A$5:$P$36,6))</f>
        <v>18～19</v>
      </c>
      <c r="AQ54" s="21" t="str">
        <f>IF(AH54="","",VLOOKUP(AH54,目次!$A$5:$P$36,9))</f>
        <v>18～19</v>
      </c>
      <c r="AR54" s="21" t="str">
        <f>IF(AI54="","",VLOOKUP(AI54,目次!$A$5:$P$36,7))</f>
        <v/>
      </c>
      <c r="AS54" s="21" t="str">
        <f>IF(AI54="","",VLOOKUP(AI54,目次!$A$5:$P$36,9))</f>
        <v/>
      </c>
      <c r="AT54" s="40" t="str">
        <f t="shared" si="27"/>
        <v/>
      </c>
      <c r="AU54" s="40" t="str">
        <f t="shared" si="27"/>
        <v/>
      </c>
      <c r="AV54" s="40" t="str">
        <f t="shared" si="27"/>
        <v/>
      </c>
      <c r="AW54" s="40" t="str">
        <f t="shared" si="27"/>
        <v/>
      </c>
      <c r="AX54" s="40" t="str">
        <f t="shared" si="27"/>
        <v/>
      </c>
      <c r="AY54" s="40" t="str">
        <f t="shared" si="26"/>
        <v/>
      </c>
      <c r="AZ54" s="40" t="str">
        <f t="shared" si="26"/>
        <v>18～19</v>
      </c>
      <c r="BA54" s="40" t="str">
        <f t="shared" si="26"/>
        <v>18～19</v>
      </c>
      <c r="BB54" s="40" t="str">
        <f t="shared" si="26"/>
        <v>18～19</v>
      </c>
      <c r="BC54" s="40" t="str">
        <f t="shared" si="26"/>
        <v>18～19</v>
      </c>
      <c r="BD54" s="40" t="str">
        <f t="shared" si="15"/>
        <v>20～21</v>
      </c>
      <c r="BE54" s="40" t="str">
        <f t="shared" si="16"/>
        <v>20～21</v>
      </c>
      <c r="BF54" s="40" t="str">
        <f t="shared" si="17"/>
        <v/>
      </c>
      <c r="BG54" s="40" t="str">
        <f t="shared" si="18"/>
        <v/>
      </c>
      <c r="BH54" s="40" t="str">
        <f t="shared" si="19"/>
        <v/>
      </c>
      <c r="BI54" s="40" t="str">
        <f t="shared" si="20"/>
        <v/>
      </c>
      <c r="BJ54" s="40" t="str">
        <f t="shared" si="21"/>
        <v>18～19</v>
      </c>
      <c r="BK54" s="40" t="str">
        <f t="shared" si="22"/>
        <v>18～19</v>
      </c>
      <c r="BL54" s="40" t="str">
        <f t="shared" si="23"/>
        <v>18～19</v>
      </c>
      <c r="BM54" s="40" t="str">
        <f t="shared" si="24"/>
        <v>18～19</v>
      </c>
    </row>
    <row r="55" spans="27:65" ht="18.95" customHeight="1" x14ac:dyDescent="0.15">
      <c r="AA55" s="9">
        <v>45</v>
      </c>
      <c r="AB55" s="26" t="str">
        <f>V15</f>
        <v>英語</v>
      </c>
      <c r="AC55" s="55"/>
      <c r="AD55" s="37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IF(AE55="","",VLOOKUP(AE55,目次!$A$5:$P$36,9))</f>
        <v/>
      </c>
      <c r="AL55" s="21" t="str">
        <f>IF(AF55="","",VLOOKUP(AF55,目次!$A$5:$P$36,4))</f>
        <v/>
      </c>
      <c r="AM55" s="21" t="str">
        <f>IF(AF55="","",VLOOKUP(AF55,目次!$A$5:$P$36,9))</f>
        <v/>
      </c>
      <c r="AN55" s="21" t="str">
        <f>IF(AG55="","",VLOOKUP(AG55,目次!$A$5:$P$36,5))</f>
        <v/>
      </c>
      <c r="AO55" s="21" t="str">
        <f>IF(AG55="","",VLOOKUP(AG55,目次!$A$5:$P$36,9))</f>
        <v/>
      </c>
      <c r="AP55" s="21" t="str">
        <f>IF(AH55="","",VLOOKUP(AH55,目次!$A$5:$P$36,6))</f>
        <v/>
      </c>
      <c r="AQ55" s="21" t="str">
        <f>IF(AH55="","",VLOOKUP(AH55,目次!$A$5:$P$36,9))</f>
        <v/>
      </c>
      <c r="AR55" s="21" t="str">
        <f>IF(AI55="","",VLOOKUP(AI55,目次!$A$5:$P$36,7))</f>
        <v>18～19</v>
      </c>
      <c r="AS55" s="21" t="str">
        <f>IF(AI55="","",VLOOKUP(AI55,目次!$A$5:$P$36,9))</f>
        <v>18～19</v>
      </c>
      <c r="AT55" s="40" t="str">
        <f t="shared" si="27"/>
        <v>20～21</v>
      </c>
      <c r="AU55" s="40" t="str">
        <f t="shared" si="27"/>
        <v>20～21</v>
      </c>
      <c r="AV55" s="40" t="str">
        <f t="shared" si="27"/>
        <v/>
      </c>
      <c r="AW55" s="40" t="str">
        <f t="shared" si="27"/>
        <v/>
      </c>
      <c r="AX55" s="40" t="str">
        <f t="shared" si="27"/>
        <v/>
      </c>
      <c r="AY55" s="40" t="str">
        <f t="shared" si="26"/>
        <v/>
      </c>
      <c r="AZ55" s="40" t="str">
        <f t="shared" si="26"/>
        <v/>
      </c>
      <c r="BA55" s="40" t="str">
        <f t="shared" si="26"/>
        <v/>
      </c>
      <c r="BB55" s="40" t="str">
        <f t="shared" si="26"/>
        <v>18～19</v>
      </c>
      <c r="BC55" s="40" t="str">
        <f t="shared" si="26"/>
        <v>18～19</v>
      </c>
      <c r="BD55" s="40" t="str">
        <f t="shared" si="15"/>
        <v>20～21</v>
      </c>
      <c r="BE55" s="40" t="str">
        <f t="shared" si="16"/>
        <v>20～21</v>
      </c>
      <c r="BF55" s="40" t="str">
        <f t="shared" si="17"/>
        <v>24～25</v>
      </c>
      <c r="BG55" s="40" t="str">
        <f t="shared" si="18"/>
        <v>20～21</v>
      </c>
      <c r="BH55" s="40" t="str">
        <f t="shared" si="19"/>
        <v/>
      </c>
      <c r="BI55" s="40" t="str">
        <f t="shared" si="20"/>
        <v/>
      </c>
      <c r="BJ55" s="40" t="str">
        <f t="shared" si="21"/>
        <v/>
      </c>
      <c r="BK55" s="40" t="str">
        <f t="shared" si="22"/>
        <v/>
      </c>
      <c r="BL55" s="40" t="str">
        <f t="shared" si="23"/>
        <v>18～19</v>
      </c>
      <c r="BM55" s="40" t="str">
        <f t="shared" si="24"/>
        <v>18～19</v>
      </c>
    </row>
    <row r="56" spans="27:65" ht="18.95" customHeight="1" x14ac:dyDescent="0.15">
      <c r="AA56" s="9">
        <v>46</v>
      </c>
      <c r="AB56" s="26" t="str">
        <f>V11</f>
        <v>国語</v>
      </c>
      <c r="AC56" s="55"/>
      <c r="AD56" s="37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IF(AE56="","",VLOOKUP(AE56,目次!$A$5:$P$36,9))</f>
        <v>20～21</v>
      </c>
      <c r="AL56" s="21" t="str">
        <f>IF(AF56="","",VLOOKUP(AF56,目次!$A$5:$P$36,4))</f>
        <v/>
      </c>
      <c r="AM56" s="21" t="str">
        <f>IF(AF56="","",VLOOKUP(AF56,目次!$A$5:$P$36,9))</f>
        <v/>
      </c>
      <c r="AN56" s="21" t="str">
        <f>IF(AG56="","",VLOOKUP(AG56,目次!$A$5:$P$36,5))</f>
        <v/>
      </c>
      <c r="AO56" s="21" t="str">
        <f>IF(AG56="","",VLOOKUP(AG56,目次!$A$5:$P$36,9))</f>
        <v/>
      </c>
      <c r="AP56" s="21" t="str">
        <f>IF(AH56="","",VLOOKUP(AH56,目次!$A$5:$P$36,6))</f>
        <v/>
      </c>
      <c r="AQ56" s="21" t="str">
        <f>IF(AH56="","",VLOOKUP(AH56,目次!$A$5:$P$36,9))</f>
        <v/>
      </c>
      <c r="AR56" s="21" t="str">
        <f>IF(AI56="","",VLOOKUP(AI56,目次!$A$5:$P$36,7))</f>
        <v/>
      </c>
      <c r="AS56" s="21" t="str">
        <f>IF(AI56="","",VLOOKUP(AI56,目次!$A$5:$P$36,9))</f>
        <v/>
      </c>
      <c r="AT56" s="40" t="str">
        <f t="shared" si="27"/>
        <v>20～21</v>
      </c>
      <c r="AU56" s="40" t="str">
        <f t="shared" si="27"/>
        <v>20～21</v>
      </c>
      <c r="AV56" s="40" t="str">
        <f t="shared" si="27"/>
        <v>24～25</v>
      </c>
      <c r="AW56" s="40" t="str">
        <f t="shared" si="27"/>
        <v>20～21</v>
      </c>
      <c r="AX56" s="40" t="str">
        <f t="shared" si="27"/>
        <v/>
      </c>
      <c r="AY56" s="40" t="str">
        <f t="shared" si="26"/>
        <v/>
      </c>
      <c r="AZ56" s="40" t="str">
        <f t="shared" si="26"/>
        <v/>
      </c>
      <c r="BA56" s="40" t="str">
        <f t="shared" si="26"/>
        <v/>
      </c>
      <c r="BB56" s="40" t="str">
        <f t="shared" si="26"/>
        <v/>
      </c>
      <c r="BC56" s="40" t="str">
        <f t="shared" si="26"/>
        <v/>
      </c>
      <c r="BD56" s="40" t="str">
        <f t="shared" si="15"/>
        <v>20～21</v>
      </c>
      <c r="BE56" s="40" t="str">
        <f t="shared" si="16"/>
        <v>20～21</v>
      </c>
      <c r="BF56" s="40" t="str">
        <f t="shared" si="17"/>
        <v>24～25</v>
      </c>
      <c r="BG56" s="40" t="str">
        <f t="shared" si="18"/>
        <v>20～21</v>
      </c>
      <c r="BH56" s="40" t="str">
        <f t="shared" si="19"/>
        <v>20～21</v>
      </c>
      <c r="BI56" s="40" t="str">
        <f t="shared" si="20"/>
        <v>20～21</v>
      </c>
      <c r="BJ56" s="40" t="str">
        <f t="shared" si="21"/>
        <v/>
      </c>
      <c r="BK56" s="40" t="str">
        <f t="shared" si="22"/>
        <v/>
      </c>
      <c r="BL56" s="40" t="str">
        <f t="shared" si="23"/>
        <v/>
      </c>
      <c r="BM56" s="40" t="str">
        <f t="shared" si="24"/>
        <v/>
      </c>
    </row>
    <row r="57" spans="27:65" ht="18.95" customHeight="1" x14ac:dyDescent="0.15">
      <c r="AA57" s="9">
        <v>47</v>
      </c>
      <c r="AB57" s="26" t="str">
        <f>V12</f>
        <v>社会</v>
      </c>
      <c r="AC57" s="55"/>
      <c r="AD57" s="37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IF(AE57="","",VLOOKUP(AE57,目次!$A$5:$P$36,9))</f>
        <v/>
      </c>
      <c r="AL57" s="21" t="str">
        <f>IF(AF57="","",VLOOKUP(AF57,目次!$A$5:$P$36,4))</f>
        <v>24～25</v>
      </c>
      <c r="AM57" s="21" t="str">
        <f>IF(AF57="","",VLOOKUP(AF57,目次!$A$5:$P$36,9))</f>
        <v>20～21</v>
      </c>
      <c r="AN57" s="21" t="str">
        <f>IF(AG57="","",VLOOKUP(AG57,目次!$A$5:$P$36,5))</f>
        <v/>
      </c>
      <c r="AO57" s="21" t="str">
        <f>IF(AG57="","",VLOOKUP(AG57,目次!$A$5:$P$36,9))</f>
        <v/>
      </c>
      <c r="AP57" s="21" t="str">
        <f>IF(AH57="","",VLOOKUP(AH57,目次!$A$5:$P$36,6))</f>
        <v/>
      </c>
      <c r="AQ57" s="21" t="str">
        <f>IF(AH57="","",VLOOKUP(AH57,目次!$A$5:$P$36,9))</f>
        <v/>
      </c>
      <c r="AR57" s="21" t="str">
        <f>IF(AI57="","",VLOOKUP(AI57,目次!$A$5:$P$36,7))</f>
        <v/>
      </c>
      <c r="AS57" s="21" t="str">
        <f>IF(AI57="","",VLOOKUP(AI57,目次!$A$5:$P$36,9))</f>
        <v/>
      </c>
      <c r="AT57" s="40" t="str">
        <f t="shared" si="27"/>
        <v/>
      </c>
      <c r="AU57" s="40" t="str">
        <f t="shared" si="27"/>
        <v/>
      </c>
      <c r="AV57" s="40" t="str">
        <f t="shared" si="27"/>
        <v>24～25</v>
      </c>
      <c r="AW57" s="40" t="str">
        <f t="shared" si="27"/>
        <v>20～21</v>
      </c>
      <c r="AX57" s="40" t="str">
        <f t="shared" si="27"/>
        <v>20～21</v>
      </c>
      <c r="AY57" s="40" t="str">
        <f t="shared" si="26"/>
        <v>20～21</v>
      </c>
      <c r="AZ57" s="40" t="str">
        <f t="shared" si="26"/>
        <v/>
      </c>
      <c r="BA57" s="40" t="str">
        <f t="shared" si="26"/>
        <v/>
      </c>
      <c r="BB57" s="40" t="str">
        <f t="shared" si="26"/>
        <v/>
      </c>
      <c r="BC57" s="40" t="str">
        <f t="shared" si="26"/>
        <v/>
      </c>
      <c r="BD57" s="40" t="str">
        <f t="shared" si="15"/>
        <v/>
      </c>
      <c r="BE57" s="40" t="str">
        <f t="shared" si="16"/>
        <v/>
      </c>
      <c r="BF57" s="40" t="str">
        <f t="shared" si="17"/>
        <v>24～25</v>
      </c>
      <c r="BG57" s="40" t="str">
        <f t="shared" si="18"/>
        <v>20～21</v>
      </c>
      <c r="BH57" s="40" t="str">
        <f t="shared" si="19"/>
        <v>20～21</v>
      </c>
      <c r="BI57" s="40" t="str">
        <f t="shared" si="20"/>
        <v>20～21</v>
      </c>
      <c r="BJ57" s="40" t="str">
        <f t="shared" si="21"/>
        <v>20～21</v>
      </c>
      <c r="BK57" s="40" t="str">
        <f t="shared" si="22"/>
        <v>20～21</v>
      </c>
      <c r="BL57" s="40" t="str">
        <f t="shared" si="23"/>
        <v/>
      </c>
      <c r="BM57" s="40" t="str">
        <f t="shared" si="24"/>
        <v/>
      </c>
    </row>
    <row r="58" spans="27:65" ht="18.95" customHeight="1" x14ac:dyDescent="0.15">
      <c r="AA58" s="9">
        <v>48</v>
      </c>
      <c r="AB58" s="26" t="str">
        <f>V13</f>
        <v>数学</v>
      </c>
      <c r="AC58" s="55"/>
      <c r="AD58" s="37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IF(AE58="","",VLOOKUP(AE58,目次!$A$5:$P$36,9))</f>
        <v/>
      </c>
      <c r="AL58" s="21" t="str">
        <f>IF(AF58="","",VLOOKUP(AF58,目次!$A$5:$P$36,4))</f>
        <v/>
      </c>
      <c r="AM58" s="21" t="str">
        <f>IF(AF58="","",VLOOKUP(AF58,目次!$A$5:$P$36,9))</f>
        <v/>
      </c>
      <c r="AN58" s="21" t="str">
        <f>IF(AG58="","",VLOOKUP(AG58,目次!$A$5:$P$36,5))</f>
        <v>20～21</v>
      </c>
      <c r="AO58" s="21" t="str">
        <f>IF(AG58="","",VLOOKUP(AG58,目次!$A$5:$P$36,9))</f>
        <v>20～21</v>
      </c>
      <c r="AP58" s="21" t="str">
        <f>IF(AH58="","",VLOOKUP(AH58,目次!$A$5:$P$36,6))</f>
        <v/>
      </c>
      <c r="AQ58" s="21" t="str">
        <f>IF(AH58="","",VLOOKUP(AH58,目次!$A$5:$P$36,9))</f>
        <v/>
      </c>
      <c r="AR58" s="21" t="str">
        <f>IF(AI58="","",VLOOKUP(AI58,目次!$A$5:$P$36,7))</f>
        <v/>
      </c>
      <c r="AS58" s="21" t="str">
        <f>IF(AI58="","",VLOOKUP(AI58,目次!$A$5:$P$36,9))</f>
        <v/>
      </c>
      <c r="AT58" s="40" t="str">
        <f t="shared" si="27"/>
        <v/>
      </c>
      <c r="AU58" s="40" t="str">
        <f t="shared" si="27"/>
        <v/>
      </c>
      <c r="AV58" s="40" t="str">
        <f t="shared" si="27"/>
        <v/>
      </c>
      <c r="AW58" s="40" t="str">
        <f t="shared" si="27"/>
        <v/>
      </c>
      <c r="AX58" s="40" t="str">
        <f t="shared" si="27"/>
        <v>20～21</v>
      </c>
      <c r="AY58" s="40" t="str">
        <f t="shared" si="26"/>
        <v>20～21</v>
      </c>
      <c r="AZ58" s="40" t="str">
        <f t="shared" si="26"/>
        <v>20～21</v>
      </c>
      <c r="BA58" s="40" t="str">
        <f t="shared" si="26"/>
        <v>20～21</v>
      </c>
      <c r="BB58" s="40" t="str">
        <f t="shared" si="26"/>
        <v/>
      </c>
      <c r="BC58" s="40" t="str">
        <f t="shared" si="26"/>
        <v/>
      </c>
      <c r="BD58" s="40" t="str">
        <f t="shared" si="15"/>
        <v/>
      </c>
      <c r="BE58" s="40" t="str">
        <f t="shared" si="16"/>
        <v/>
      </c>
      <c r="BF58" s="40" t="str">
        <f t="shared" si="17"/>
        <v/>
      </c>
      <c r="BG58" s="40" t="str">
        <f t="shared" si="18"/>
        <v/>
      </c>
      <c r="BH58" s="40" t="str">
        <f t="shared" si="19"/>
        <v>20～21</v>
      </c>
      <c r="BI58" s="40" t="str">
        <f t="shared" si="20"/>
        <v>20～21</v>
      </c>
      <c r="BJ58" s="40" t="str">
        <f t="shared" si="21"/>
        <v>20～21</v>
      </c>
      <c r="BK58" s="40" t="str">
        <f t="shared" si="22"/>
        <v>20～21</v>
      </c>
      <c r="BL58" s="40" t="str">
        <f t="shared" si="23"/>
        <v>20～21</v>
      </c>
      <c r="BM58" s="40" t="str">
        <f t="shared" si="24"/>
        <v>20～21</v>
      </c>
    </row>
    <row r="59" spans="27:65" ht="18.95" customHeight="1" x14ac:dyDescent="0.15">
      <c r="AA59" s="9">
        <v>49</v>
      </c>
      <c r="AB59" s="26" t="str">
        <f>V14</f>
        <v>理科</v>
      </c>
      <c r="AC59" s="55"/>
      <c r="AD59" s="37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IF(AE59="","",VLOOKUP(AE59,目次!$A$5:$P$36,9))</f>
        <v/>
      </c>
      <c r="AL59" s="21" t="str">
        <f>IF(AF59="","",VLOOKUP(AF59,目次!$A$5:$P$36,4))</f>
        <v/>
      </c>
      <c r="AM59" s="21" t="str">
        <f>IF(AF59="","",VLOOKUP(AF59,目次!$A$5:$P$36,9))</f>
        <v/>
      </c>
      <c r="AN59" s="21" t="str">
        <f>IF(AG59="","",VLOOKUP(AG59,目次!$A$5:$P$36,5))</f>
        <v/>
      </c>
      <c r="AO59" s="21" t="str">
        <f>IF(AG59="","",VLOOKUP(AG59,目次!$A$5:$P$36,9))</f>
        <v/>
      </c>
      <c r="AP59" s="21" t="str">
        <f>IF(AH59="","",VLOOKUP(AH59,目次!$A$5:$P$36,6))</f>
        <v>20～21</v>
      </c>
      <c r="AQ59" s="21" t="str">
        <f>IF(AH59="","",VLOOKUP(AH59,目次!$A$5:$P$36,9))</f>
        <v>20～21</v>
      </c>
      <c r="AR59" s="21" t="str">
        <f>IF(AI59="","",VLOOKUP(AI59,目次!$A$5:$P$36,7))</f>
        <v/>
      </c>
      <c r="AS59" s="21" t="str">
        <f>IF(AI59="","",VLOOKUP(AI59,目次!$A$5:$P$36,9))</f>
        <v/>
      </c>
      <c r="AT59" s="40" t="str">
        <f t="shared" si="27"/>
        <v/>
      </c>
      <c r="AU59" s="40" t="str">
        <f t="shared" si="27"/>
        <v/>
      </c>
      <c r="AV59" s="40" t="str">
        <f t="shared" si="27"/>
        <v/>
      </c>
      <c r="AW59" s="40" t="str">
        <f t="shared" si="27"/>
        <v/>
      </c>
      <c r="AX59" s="40" t="str">
        <f t="shared" si="27"/>
        <v/>
      </c>
      <c r="AY59" s="40" t="str">
        <f t="shared" si="26"/>
        <v/>
      </c>
      <c r="AZ59" s="40" t="str">
        <f t="shared" si="26"/>
        <v>20～21</v>
      </c>
      <c r="BA59" s="40" t="str">
        <f t="shared" si="26"/>
        <v>20～21</v>
      </c>
      <c r="BB59" s="40" t="str">
        <f t="shared" si="26"/>
        <v>20～21</v>
      </c>
      <c r="BC59" s="40" t="str">
        <f t="shared" si="26"/>
        <v>20～21</v>
      </c>
      <c r="BD59" s="40" t="str">
        <f t="shared" si="15"/>
        <v>22～23</v>
      </c>
      <c r="BE59" s="40" t="str">
        <f t="shared" si="16"/>
        <v>22～23</v>
      </c>
      <c r="BF59" s="40" t="str">
        <f t="shared" si="17"/>
        <v/>
      </c>
      <c r="BG59" s="40" t="str">
        <f t="shared" si="18"/>
        <v/>
      </c>
      <c r="BH59" s="40" t="str">
        <f t="shared" si="19"/>
        <v/>
      </c>
      <c r="BI59" s="40" t="str">
        <f t="shared" si="20"/>
        <v/>
      </c>
      <c r="BJ59" s="40" t="str">
        <f t="shared" si="21"/>
        <v>20～21</v>
      </c>
      <c r="BK59" s="40" t="str">
        <f t="shared" si="22"/>
        <v>20～21</v>
      </c>
      <c r="BL59" s="40" t="str">
        <f t="shared" si="23"/>
        <v>20～21</v>
      </c>
      <c r="BM59" s="40" t="str">
        <f t="shared" si="24"/>
        <v>20～21</v>
      </c>
    </row>
    <row r="60" spans="27:65" ht="18.95" customHeight="1" x14ac:dyDescent="0.15">
      <c r="AA60" s="9">
        <v>50</v>
      </c>
      <c r="AB60" s="26" t="str">
        <f>V15</f>
        <v>英語</v>
      </c>
      <c r="AC60" s="55"/>
      <c r="AD60" s="37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IF(AE60="","",VLOOKUP(AE60,目次!$A$5:$P$36,9))</f>
        <v/>
      </c>
      <c r="AL60" s="21" t="str">
        <f>IF(AF60="","",VLOOKUP(AF60,目次!$A$5:$P$36,4))</f>
        <v/>
      </c>
      <c r="AM60" s="21" t="str">
        <f>IF(AF60="","",VLOOKUP(AF60,目次!$A$5:$P$36,9))</f>
        <v/>
      </c>
      <c r="AN60" s="21" t="str">
        <f>IF(AG60="","",VLOOKUP(AG60,目次!$A$5:$P$36,5))</f>
        <v/>
      </c>
      <c r="AO60" s="21" t="str">
        <f>IF(AG60="","",VLOOKUP(AG60,目次!$A$5:$P$36,9))</f>
        <v/>
      </c>
      <c r="AP60" s="21" t="str">
        <f>IF(AH60="","",VLOOKUP(AH60,目次!$A$5:$P$36,6))</f>
        <v/>
      </c>
      <c r="AQ60" s="21" t="str">
        <f>IF(AH60="","",VLOOKUP(AH60,目次!$A$5:$P$36,9))</f>
        <v/>
      </c>
      <c r="AR60" s="21" t="str">
        <f>IF(AI60="","",VLOOKUP(AI60,目次!$A$5:$P$36,7))</f>
        <v>20～21</v>
      </c>
      <c r="AS60" s="21" t="str">
        <f>IF(AI60="","",VLOOKUP(AI60,目次!$A$5:$P$36,9))</f>
        <v>20～21</v>
      </c>
      <c r="AT60" s="40" t="str">
        <f t="shared" si="27"/>
        <v>22～23</v>
      </c>
      <c r="AU60" s="40" t="str">
        <f t="shared" si="27"/>
        <v>22～23</v>
      </c>
      <c r="AV60" s="40" t="str">
        <f t="shared" si="27"/>
        <v/>
      </c>
      <c r="AW60" s="40" t="str">
        <f t="shared" si="27"/>
        <v/>
      </c>
      <c r="AX60" s="40" t="str">
        <f t="shared" si="27"/>
        <v/>
      </c>
      <c r="AY60" s="40" t="str">
        <f t="shared" si="26"/>
        <v/>
      </c>
      <c r="AZ60" s="40" t="str">
        <f t="shared" si="26"/>
        <v/>
      </c>
      <c r="BA60" s="40" t="str">
        <f t="shared" si="26"/>
        <v/>
      </c>
      <c r="BB60" s="40" t="str">
        <f t="shared" si="26"/>
        <v>20～21</v>
      </c>
      <c r="BC60" s="40" t="str">
        <f t="shared" si="26"/>
        <v>20～21</v>
      </c>
      <c r="BD60" s="40" t="str">
        <f t="shared" si="15"/>
        <v>22～23</v>
      </c>
      <c r="BE60" s="40" t="str">
        <f t="shared" si="16"/>
        <v>22～23</v>
      </c>
      <c r="BF60" s="40" t="str">
        <f t="shared" si="17"/>
        <v>26～27</v>
      </c>
      <c r="BG60" s="40" t="str">
        <f t="shared" si="18"/>
        <v>22～23</v>
      </c>
      <c r="BH60" s="40" t="str">
        <f t="shared" si="19"/>
        <v/>
      </c>
      <c r="BI60" s="40" t="str">
        <f t="shared" si="20"/>
        <v/>
      </c>
      <c r="BJ60" s="40" t="str">
        <f t="shared" si="21"/>
        <v/>
      </c>
      <c r="BK60" s="40" t="str">
        <f t="shared" si="22"/>
        <v/>
      </c>
      <c r="BL60" s="40" t="str">
        <f t="shared" si="23"/>
        <v>20～21</v>
      </c>
      <c r="BM60" s="40" t="str">
        <f t="shared" si="24"/>
        <v>20～21</v>
      </c>
    </row>
    <row r="61" spans="27:65" ht="18.95" customHeight="1" x14ac:dyDescent="0.15">
      <c r="AA61" s="9">
        <v>51</v>
      </c>
      <c r="AB61" s="26" t="str">
        <f>V11</f>
        <v>国語</v>
      </c>
      <c r="AC61" s="55"/>
      <c r="AD61" s="37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IF(AE61="","",VLOOKUP(AE61,目次!$A$5:$P$36,9))</f>
        <v>22～23</v>
      </c>
      <c r="AL61" s="21" t="str">
        <f>IF(AF61="","",VLOOKUP(AF61,目次!$A$5:$P$36,4))</f>
        <v/>
      </c>
      <c r="AM61" s="21" t="str">
        <f>IF(AF61="","",VLOOKUP(AF61,目次!$A$5:$P$36,9))</f>
        <v/>
      </c>
      <c r="AN61" s="21" t="str">
        <f>IF(AG61="","",VLOOKUP(AG61,目次!$A$5:$P$36,5))</f>
        <v/>
      </c>
      <c r="AO61" s="21" t="str">
        <f>IF(AG61="","",VLOOKUP(AG61,目次!$A$5:$P$36,9))</f>
        <v/>
      </c>
      <c r="AP61" s="21" t="str">
        <f>IF(AH61="","",VLOOKUP(AH61,目次!$A$5:$P$36,6))</f>
        <v/>
      </c>
      <c r="AQ61" s="21" t="str">
        <f>IF(AH61="","",VLOOKUP(AH61,目次!$A$5:$P$36,9))</f>
        <v/>
      </c>
      <c r="AR61" s="21" t="str">
        <f>IF(AI61="","",VLOOKUP(AI61,目次!$A$5:$P$36,7))</f>
        <v/>
      </c>
      <c r="AS61" s="21" t="str">
        <f>IF(AI61="","",VLOOKUP(AI61,目次!$A$5:$P$36,9))</f>
        <v/>
      </c>
      <c r="AT61" s="40" t="str">
        <f t="shared" si="27"/>
        <v>22～23</v>
      </c>
      <c r="AU61" s="40" t="str">
        <f t="shared" si="27"/>
        <v>22～23</v>
      </c>
      <c r="AV61" s="40" t="str">
        <f t="shared" si="27"/>
        <v>26～27</v>
      </c>
      <c r="AW61" s="40" t="str">
        <f t="shared" si="27"/>
        <v>22～23</v>
      </c>
      <c r="AX61" s="40" t="str">
        <f t="shared" si="27"/>
        <v/>
      </c>
      <c r="AY61" s="40" t="str">
        <f t="shared" si="26"/>
        <v/>
      </c>
      <c r="AZ61" s="40" t="str">
        <f t="shared" si="26"/>
        <v/>
      </c>
      <c r="BA61" s="40" t="str">
        <f t="shared" si="26"/>
        <v/>
      </c>
      <c r="BB61" s="40" t="str">
        <f t="shared" si="26"/>
        <v/>
      </c>
      <c r="BC61" s="40" t="str">
        <f t="shared" si="26"/>
        <v/>
      </c>
      <c r="BD61" s="40" t="str">
        <f t="shared" si="15"/>
        <v>22～23</v>
      </c>
      <c r="BE61" s="40" t="str">
        <f t="shared" si="16"/>
        <v>22～23</v>
      </c>
      <c r="BF61" s="40" t="str">
        <f t="shared" si="17"/>
        <v>26～27</v>
      </c>
      <c r="BG61" s="40" t="str">
        <f t="shared" si="18"/>
        <v>22～23</v>
      </c>
      <c r="BH61" s="40" t="str">
        <f t="shared" si="19"/>
        <v>22～23</v>
      </c>
      <c r="BI61" s="40" t="str">
        <f t="shared" si="20"/>
        <v>22～23</v>
      </c>
      <c r="BJ61" s="40" t="str">
        <f t="shared" si="21"/>
        <v/>
      </c>
      <c r="BK61" s="40" t="str">
        <f t="shared" si="22"/>
        <v/>
      </c>
      <c r="BL61" s="40" t="str">
        <f t="shared" si="23"/>
        <v/>
      </c>
      <c r="BM61" s="40" t="str">
        <f t="shared" si="24"/>
        <v/>
      </c>
    </row>
    <row r="62" spans="27:65" ht="18.95" customHeight="1" x14ac:dyDescent="0.15">
      <c r="AA62" s="9">
        <v>52</v>
      </c>
      <c r="AB62" s="26" t="str">
        <f>V12</f>
        <v>社会</v>
      </c>
      <c r="AC62" s="55"/>
      <c r="AD62" s="37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IF(AE62="","",VLOOKUP(AE62,目次!$A$5:$P$36,9))</f>
        <v/>
      </c>
      <c r="AL62" s="21" t="str">
        <f>IF(AF62="","",VLOOKUP(AF62,目次!$A$5:$P$36,4))</f>
        <v>26～27</v>
      </c>
      <c r="AM62" s="21" t="str">
        <f>IF(AF62="","",VLOOKUP(AF62,目次!$A$5:$P$36,9))</f>
        <v>22～23</v>
      </c>
      <c r="AN62" s="21" t="str">
        <f>IF(AG62="","",VLOOKUP(AG62,目次!$A$5:$P$36,5))</f>
        <v/>
      </c>
      <c r="AO62" s="21" t="str">
        <f>IF(AG62="","",VLOOKUP(AG62,目次!$A$5:$P$36,9))</f>
        <v/>
      </c>
      <c r="AP62" s="21" t="str">
        <f>IF(AH62="","",VLOOKUP(AH62,目次!$A$5:$P$36,6))</f>
        <v/>
      </c>
      <c r="AQ62" s="21" t="str">
        <f>IF(AH62="","",VLOOKUP(AH62,目次!$A$5:$P$36,9))</f>
        <v/>
      </c>
      <c r="AR62" s="21" t="str">
        <f>IF(AI62="","",VLOOKUP(AI62,目次!$A$5:$P$36,7))</f>
        <v/>
      </c>
      <c r="AS62" s="21" t="str">
        <f>IF(AI62="","",VLOOKUP(AI62,目次!$A$5:$P$36,9))</f>
        <v/>
      </c>
      <c r="AT62" s="40" t="str">
        <f t="shared" si="27"/>
        <v/>
      </c>
      <c r="AU62" s="40" t="str">
        <f t="shared" si="27"/>
        <v/>
      </c>
      <c r="AV62" s="40" t="str">
        <f t="shared" si="27"/>
        <v>26～27</v>
      </c>
      <c r="AW62" s="40" t="str">
        <f t="shared" si="27"/>
        <v>22～23</v>
      </c>
      <c r="AX62" s="40" t="str">
        <f t="shared" si="27"/>
        <v>22～23</v>
      </c>
      <c r="AY62" s="40" t="str">
        <f t="shared" si="26"/>
        <v>22～23</v>
      </c>
      <c r="AZ62" s="40" t="str">
        <f t="shared" si="26"/>
        <v/>
      </c>
      <c r="BA62" s="40" t="str">
        <f t="shared" si="26"/>
        <v/>
      </c>
      <c r="BB62" s="40" t="str">
        <f t="shared" si="26"/>
        <v/>
      </c>
      <c r="BC62" s="40" t="str">
        <f t="shared" si="26"/>
        <v/>
      </c>
      <c r="BD62" s="40" t="str">
        <f t="shared" si="15"/>
        <v/>
      </c>
      <c r="BE62" s="40" t="str">
        <f t="shared" si="16"/>
        <v/>
      </c>
      <c r="BF62" s="40" t="str">
        <f t="shared" si="17"/>
        <v>26～27</v>
      </c>
      <c r="BG62" s="40" t="str">
        <f t="shared" si="18"/>
        <v>22～23</v>
      </c>
      <c r="BH62" s="40" t="str">
        <f t="shared" si="19"/>
        <v>22～23</v>
      </c>
      <c r="BI62" s="40" t="str">
        <f t="shared" si="20"/>
        <v>22～23</v>
      </c>
      <c r="BJ62" s="40" t="str">
        <f t="shared" si="21"/>
        <v>22～23</v>
      </c>
      <c r="BK62" s="40" t="str">
        <f t="shared" si="22"/>
        <v>22～23</v>
      </c>
      <c r="BL62" s="40" t="str">
        <f t="shared" si="23"/>
        <v/>
      </c>
      <c r="BM62" s="40" t="str">
        <f t="shared" si="24"/>
        <v/>
      </c>
    </row>
    <row r="63" spans="27:65" ht="18.95" customHeight="1" x14ac:dyDescent="0.15">
      <c r="AA63" s="9">
        <v>53</v>
      </c>
      <c r="AB63" s="26" t="str">
        <f>V13</f>
        <v>数学</v>
      </c>
      <c r="AC63" s="55"/>
      <c r="AD63" s="37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IF(AE63="","",VLOOKUP(AE63,目次!$A$5:$P$36,9))</f>
        <v/>
      </c>
      <c r="AL63" s="21" t="str">
        <f>IF(AF63="","",VLOOKUP(AF63,目次!$A$5:$P$36,4))</f>
        <v/>
      </c>
      <c r="AM63" s="21" t="str">
        <f>IF(AF63="","",VLOOKUP(AF63,目次!$A$5:$P$36,9))</f>
        <v/>
      </c>
      <c r="AN63" s="21" t="str">
        <f>IF(AG63="","",VLOOKUP(AG63,目次!$A$5:$P$36,5))</f>
        <v>22～23</v>
      </c>
      <c r="AO63" s="21" t="str">
        <f>IF(AG63="","",VLOOKUP(AG63,目次!$A$5:$P$36,9))</f>
        <v>22～23</v>
      </c>
      <c r="AP63" s="21" t="str">
        <f>IF(AH63="","",VLOOKUP(AH63,目次!$A$5:$P$36,6))</f>
        <v/>
      </c>
      <c r="AQ63" s="21" t="str">
        <f>IF(AH63="","",VLOOKUP(AH63,目次!$A$5:$P$36,9))</f>
        <v/>
      </c>
      <c r="AR63" s="21" t="str">
        <f>IF(AI63="","",VLOOKUP(AI63,目次!$A$5:$P$36,7))</f>
        <v/>
      </c>
      <c r="AS63" s="21" t="str">
        <f>IF(AI63="","",VLOOKUP(AI63,目次!$A$5:$P$36,9))</f>
        <v/>
      </c>
      <c r="AT63" s="40" t="str">
        <f t="shared" si="27"/>
        <v/>
      </c>
      <c r="AU63" s="40" t="str">
        <f t="shared" si="27"/>
        <v/>
      </c>
      <c r="AV63" s="40" t="str">
        <f t="shared" si="27"/>
        <v/>
      </c>
      <c r="AW63" s="40" t="str">
        <f t="shared" si="27"/>
        <v/>
      </c>
      <c r="AX63" s="40" t="str">
        <f t="shared" si="27"/>
        <v>22～23</v>
      </c>
      <c r="AY63" s="40" t="str">
        <f t="shared" si="26"/>
        <v>22～23</v>
      </c>
      <c r="AZ63" s="40" t="str">
        <f t="shared" si="26"/>
        <v>22～23</v>
      </c>
      <c r="BA63" s="40" t="str">
        <f t="shared" si="26"/>
        <v>22～23</v>
      </c>
      <c r="BB63" s="40" t="str">
        <f t="shared" si="26"/>
        <v/>
      </c>
      <c r="BC63" s="40" t="str">
        <f t="shared" si="26"/>
        <v/>
      </c>
      <c r="BD63" s="40" t="str">
        <f t="shared" si="15"/>
        <v/>
      </c>
      <c r="BE63" s="40" t="str">
        <f t="shared" si="16"/>
        <v/>
      </c>
      <c r="BF63" s="40" t="str">
        <f t="shared" si="17"/>
        <v/>
      </c>
      <c r="BG63" s="40" t="str">
        <f t="shared" si="18"/>
        <v/>
      </c>
      <c r="BH63" s="40" t="str">
        <f t="shared" si="19"/>
        <v>22～23</v>
      </c>
      <c r="BI63" s="40" t="str">
        <f t="shared" si="20"/>
        <v>22～23</v>
      </c>
      <c r="BJ63" s="40" t="str">
        <f t="shared" si="21"/>
        <v>22～23</v>
      </c>
      <c r="BK63" s="40" t="str">
        <f t="shared" si="22"/>
        <v>22～23</v>
      </c>
      <c r="BL63" s="40" t="str">
        <f t="shared" si="23"/>
        <v>22～23</v>
      </c>
      <c r="BM63" s="40" t="str">
        <f t="shared" si="24"/>
        <v>22～23</v>
      </c>
    </row>
    <row r="64" spans="27:65" ht="18.95" customHeight="1" x14ac:dyDescent="0.15">
      <c r="AA64" s="9">
        <v>54</v>
      </c>
      <c r="AB64" s="26" t="str">
        <f>V14</f>
        <v>理科</v>
      </c>
      <c r="AC64" s="55"/>
      <c r="AD64" s="37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IF(AE64="","",VLOOKUP(AE64,目次!$A$5:$P$36,9))</f>
        <v/>
      </c>
      <c r="AL64" s="21" t="str">
        <f>IF(AF64="","",VLOOKUP(AF64,目次!$A$5:$P$36,4))</f>
        <v/>
      </c>
      <c r="AM64" s="21" t="str">
        <f>IF(AF64="","",VLOOKUP(AF64,目次!$A$5:$P$36,9))</f>
        <v/>
      </c>
      <c r="AN64" s="21" t="str">
        <f>IF(AG64="","",VLOOKUP(AG64,目次!$A$5:$P$36,5))</f>
        <v/>
      </c>
      <c r="AO64" s="21" t="str">
        <f>IF(AG64="","",VLOOKUP(AG64,目次!$A$5:$P$36,9))</f>
        <v/>
      </c>
      <c r="AP64" s="21" t="str">
        <f>IF(AH64="","",VLOOKUP(AH64,目次!$A$5:$P$36,6))</f>
        <v>22～23</v>
      </c>
      <c r="AQ64" s="21" t="str">
        <f>IF(AH64="","",VLOOKUP(AH64,目次!$A$5:$P$36,9))</f>
        <v>22～23</v>
      </c>
      <c r="AR64" s="21" t="str">
        <f>IF(AI64="","",VLOOKUP(AI64,目次!$A$5:$P$36,7))</f>
        <v/>
      </c>
      <c r="AS64" s="21" t="str">
        <f>IF(AI64="","",VLOOKUP(AI64,目次!$A$5:$P$36,9))</f>
        <v/>
      </c>
      <c r="AT64" s="40" t="str">
        <f t="shared" si="27"/>
        <v/>
      </c>
      <c r="AU64" s="40" t="str">
        <f t="shared" si="27"/>
        <v/>
      </c>
      <c r="AV64" s="40" t="str">
        <f t="shared" si="27"/>
        <v/>
      </c>
      <c r="AW64" s="40" t="str">
        <f t="shared" si="27"/>
        <v/>
      </c>
      <c r="AX64" s="40" t="str">
        <f t="shared" si="27"/>
        <v/>
      </c>
      <c r="AY64" s="40" t="str">
        <f t="shared" si="26"/>
        <v/>
      </c>
      <c r="AZ64" s="40" t="str">
        <f t="shared" si="26"/>
        <v>22～23</v>
      </c>
      <c r="BA64" s="40" t="str">
        <f t="shared" si="26"/>
        <v>22～23</v>
      </c>
      <c r="BB64" s="40" t="str">
        <f t="shared" si="26"/>
        <v>22～23</v>
      </c>
      <c r="BC64" s="40" t="str">
        <f t="shared" si="26"/>
        <v>22～23</v>
      </c>
      <c r="BD64" s="40" t="str">
        <f t="shared" si="15"/>
        <v>24～25</v>
      </c>
      <c r="BE64" s="40" t="str">
        <f t="shared" si="16"/>
        <v>24～25</v>
      </c>
      <c r="BF64" s="40" t="str">
        <f t="shared" si="17"/>
        <v/>
      </c>
      <c r="BG64" s="40" t="str">
        <f t="shared" si="18"/>
        <v/>
      </c>
      <c r="BH64" s="40" t="str">
        <f t="shared" si="19"/>
        <v/>
      </c>
      <c r="BI64" s="40" t="str">
        <f t="shared" si="20"/>
        <v/>
      </c>
      <c r="BJ64" s="40" t="str">
        <f t="shared" si="21"/>
        <v>22～23</v>
      </c>
      <c r="BK64" s="40" t="str">
        <f t="shared" si="22"/>
        <v>22～23</v>
      </c>
      <c r="BL64" s="40" t="str">
        <f t="shared" si="23"/>
        <v>22～23</v>
      </c>
      <c r="BM64" s="40" t="str">
        <f t="shared" si="24"/>
        <v>22～23</v>
      </c>
    </row>
    <row r="65" spans="27:65" ht="18.95" customHeight="1" x14ac:dyDescent="0.15">
      <c r="AA65" s="9">
        <v>55</v>
      </c>
      <c r="AB65" s="26" t="str">
        <f>V15</f>
        <v>英語</v>
      </c>
      <c r="AC65" s="55"/>
      <c r="AD65" s="37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IF(AE65="","",VLOOKUP(AE65,目次!$A$5:$P$36,9))</f>
        <v/>
      </c>
      <c r="AL65" s="21" t="str">
        <f>IF(AF65="","",VLOOKUP(AF65,目次!$A$5:$P$36,4))</f>
        <v/>
      </c>
      <c r="AM65" s="21" t="str">
        <f>IF(AF65="","",VLOOKUP(AF65,目次!$A$5:$P$36,9))</f>
        <v/>
      </c>
      <c r="AN65" s="21" t="str">
        <f>IF(AG65="","",VLOOKUP(AG65,目次!$A$5:$P$36,5))</f>
        <v/>
      </c>
      <c r="AO65" s="21" t="str">
        <f>IF(AG65="","",VLOOKUP(AG65,目次!$A$5:$P$36,9))</f>
        <v/>
      </c>
      <c r="AP65" s="21" t="str">
        <f>IF(AH65="","",VLOOKUP(AH65,目次!$A$5:$P$36,6))</f>
        <v/>
      </c>
      <c r="AQ65" s="21" t="str">
        <f>IF(AH65="","",VLOOKUP(AH65,目次!$A$5:$P$36,9))</f>
        <v/>
      </c>
      <c r="AR65" s="21" t="str">
        <f>IF(AI65="","",VLOOKUP(AI65,目次!$A$5:$P$36,7))</f>
        <v>22～23</v>
      </c>
      <c r="AS65" s="21" t="str">
        <f>IF(AI65="","",VLOOKUP(AI65,目次!$A$5:$P$36,9))</f>
        <v>22～23</v>
      </c>
      <c r="AT65" s="40" t="str">
        <f t="shared" si="27"/>
        <v>24～25</v>
      </c>
      <c r="AU65" s="40" t="str">
        <f t="shared" si="27"/>
        <v>24～25</v>
      </c>
      <c r="AV65" s="40" t="str">
        <f t="shared" si="27"/>
        <v/>
      </c>
      <c r="AW65" s="40" t="str">
        <f t="shared" si="27"/>
        <v/>
      </c>
      <c r="AX65" s="40" t="str">
        <f t="shared" si="27"/>
        <v/>
      </c>
      <c r="AY65" s="40" t="str">
        <f t="shared" si="26"/>
        <v/>
      </c>
      <c r="AZ65" s="40" t="str">
        <f t="shared" si="26"/>
        <v/>
      </c>
      <c r="BA65" s="40" t="str">
        <f t="shared" si="26"/>
        <v/>
      </c>
      <c r="BB65" s="40" t="str">
        <f t="shared" si="26"/>
        <v>22～23</v>
      </c>
      <c r="BC65" s="40" t="str">
        <f t="shared" si="26"/>
        <v>22～23</v>
      </c>
      <c r="BD65" s="40" t="str">
        <f t="shared" si="15"/>
        <v>24～25</v>
      </c>
      <c r="BE65" s="40" t="str">
        <f t="shared" si="16"/>
        <v>24～25</v>
      </c>
      <c r="BF65" s="40" t="str">
        <f t="shared" si="17"/>
        <v>28～30</v>
      </c>
      <c r="BG65" s="40" t="str">
        <f t="shared" si="18"/>
        <v>24～25</v>
      </c>
      <c r="BH65" s="40" t="str">
        <f t="shared" si="19"/>
        <v/>
      </c>
      <c r="BI65" s="40" t="str">
        <f t="shared" si="20"/>
        <v/>
      </c>
      <c r="BJ65" s="40" t="str">
        <f t="shared" si="21"/>
        <v/>
      </c>
      <c r="BK65" s="40" t="str">
        <f t="shared" si="22"/>
        <v/>
      </c>
      <c r="BL65" s="40" t="str">
        <f t="shared" si="23"/>
        <v>22～23</v>
      </c>
      <c r="BM65" s="40" t="str">
        <f t="shared" si="24"/>
        <v>22～23</v>
      </c>
    </row>
    <row r="66" spans="27:65" ht="18.95" customHeight="1" x14ac:dyDescent="0.15">
      <c r="AA66" s="9">
        <v>56</v>
      </c>
      <c r="AB66" s="26" t="str">
        <f>V11</f>
        <v>国語</v>
      </c>
      <c r="AC66" s="55"/>
      <c r="AD66" s="37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IF(AE66="","",VLOOKUP(AE66,目次!$A$5:$P$36,9))</f>
        <v>24～25</v>
      </c>
      <c r="AL66" s="21" t="str">
        <f>IF(AF66="","",VLOOKUP(AF66,目次!$A$5:$P$36,4))</f>
        <v/>
      </c>
      <c r="AM66" s="21" t="str">
        <f>IF(AF66="","",VLOOKUP(AF66,目次!$A$5:$P$36,9))</f>
        <v/>
      </c>
      <c r="AN66" s="21" t="str">
        <f>IF(AG66="","",VLOOKUP(AG66,目次!$A$5:$P$36,5))</f>
        <v/>
      </c>
      <c r="AO66" s="21" t="str">
        <f>IF(AG66="","",VLOOKUP(AG66,目次!$A$5:$P$36,9))</f>
        <v/>
      </c>
      <c r="AP66" s="21" t="str">
        <f>IF(AH66="","",VLOOKUP(AH66,目次!$A$5:$P$36,6))</f>
        <v/>
      </c>
      <c r="AQ66" s="21" t="str">
        <f>IF(AH66="","",VLOOKUP(AH66,目次!$A$5:$P$36,9))</f>
        <v/>
      </c>
      <c r="AR66" s="21" t="str">
        <f>IF(AI66="","",VLOOKUP(AI66,目次!$A$5:$P$36,7))</f>
        <v/>
      </c>
      <c r="AS66" s="21" t="str">
        <f>IF(AI66="","",VLOOKUP(AI66,目次!$A$5:$P$36,9))</f>
        <v/>
      </c>
      <c r="AT66" s="40" t="str">
        <f t="shared" si="27"/>
        <v>24～25</v>
      </c>
      <c r="AU66" s="40" t="str">
        <f t="shared" si="27"/>
        <v>24～25</v>
      </c>
      <c r="AV66" s="40" t="str">
        <f t="shared" si="27"/>
        <v>28～30</v>
      </c>
      <c r="AW66" s="40" t="str">
        <f t="shared" si="27"/>
        <v>24～25</v>
      </c>
      <c r="AX66" s="40" t="str">
        <f t="shared" si="27"/>
        <v/>
      </c>
      <c r="AY66" s="40" t="str">
        <f t="shared" si="26"/>
        <v/>
      </c>
      <c r="AZ66" s="40" t="str">
        <f t="shared" si="26"/>
        <v/>
      </c>
      <c r="BA66" s="40" t="str">
        <f t="shared" si="26"/>
        <v/>
      </c>
      <c r="BB66" s="40" t="str">
        <f t="shared" si="26"/>
        <v/>
      </c>
      <c r="BC66" s="40" t="str">
        <f t="shared" si="26"/>
        <v/>
      </c>
      <c r="BD66" s="40" t="str">
        <f t="shared" si="15"/>
        <v>24～25</v>
      </c>
      <c r="BE66" s="40" t="str">
        <f t="shared" si="16"/>
        <v>24～25</v>
      </c>
      <c r="BF66" s="40" t="str">
        <f t="shared" si="17"/>
        <v>28～30</v>
      </c>
      <c r="BG66" s="40" t="str">
        <f t="shared" si="18"/>
        <v>24～25</v>
      </c>
      <c r="BH66" s="40" t="str">
        <f t="shared" si="19"/>
        <v>24～25</v>
      </c>
      <c r="BI66" s="40" t="str">
        <f t="shared" si="20"/>
        <v>24～25</v>
      </c>
      <c r="BJ66" s="40" t="str">
        <f t="shared" si="21"/>
        <v/>
      </c>
      <c r="BK66" s="40" t="str">
        <f t="shared" si="22"/>
        <v/>
      </c>
      <c r="BL66" s="40" t="str">
        <f t="shared" si="23"/>
        <v/>
      </c>
      <c r="BM66" s="40" t="str">
        <f t="shared" si="24"/>
        <v/>
      </c>
    </row>
    <row r="67" spans="27:65" ht="18.95" customHeight="1" x14ac:dyDescent="0.15">
      <c r="AA67" s="9">
        <v>57</v>
      </c>
      <c r="AB67" s="26" t="str">
        <f>V12</f>
        <v>社会</v>
      </c>
      <c r="AC67" s="55"/>
      <c r="AD67" s="37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IF(AE67="","",VLOOKUP(AE67,目次!$A$5:$P$36,9))</f>
        <v/>
      </c>
      <c r="AL67" s="21" t="str">
        <f>IF(AF67="","",VLOOKUP(AF67,目次!$A$5:$P$36,4))</f>
        <v>28～30</v>
      </c>
      <c r="AM67" s="21" t="str">
        <f>IF(AF67="","",VLOOKUP(AF67,目次!$A$5:$P$36,9))</f>
        <v>24～25</v>
      </c>
      <c r="AN67" s="21" t="str">
        <f>IF(AG67="","",VLOOKUP(AG67,目次!$A$5:$P$36,5))</f>
        <v/>
      </c>
      <c r="AO67" s="21" t="str">
        <f>IF(AG67="","",VLOOKUP(AG67,目次!$A$5:$P$36,9))</f>
        <v/>
      </c>
      <c r="AP67" s="21" t="str">
        <f>IF(AH67="","",VLOOKUP(AH67,目次!$A$5:$P$36,6))</f>
        <v/>
      </c>
      <c r="AQ67" s="21" t="str">
        <f>IF(AH67="","",VLOOKUP(AH67,目次!$A$5:$P$36,9))</f>
        <v/>
      </c>
      <c r="AR67" s="21" t="str">
        <f>IF(AI67="","",VLOOKUP(AI67,目次!$A$5:$P$36,7))</f>
        <v/>
      </c>
      <c r="AS67" s="21" t="str">
        <f>IF(AI67="","",VLOOKUP(AI67,目次!$A$5:$P$36,9))</f>
        <v/>
      </c>
      <c r="AT67" s="40" t="str">
        <f t="shared" si="27"/>
        <v/>
      </c>
      <c r="AU67" s="40" t="str">
        <f t="shared" si="27"/>
        <v/>
      </c>
      <c r="AV67" s="40" t="str">
        <f t="shared" si="27"/>
        <v>28～30</v>
      </c>
      <c r="AW67" s="40" t="str">
        <f t="shared" si="27"/>
        <v>24～25</v>
      </c>
      <c r="AX67" s="40" t="str">
        <f t="shared" si="27"/>
        <v>24～25</v>
      </c>
      <c r="AY67" s="40" t="str">
        <f t="shared" si="26"/>
        <v>24～25</v>
      </c>
      <c r="AZ67" s="40" t="str">
        <f t="shared" si="26"/>
        <v/>
      </c>
      <c r="BA67" s="40" t="str">
        <f t="shared" si="26"/>
        <v/>
      </c>
      <c r="BB67" s="40" t="str">
        <f t="shared" si="26"/>
        <v/>
      </c>
      <c r="BC67" s="40" t="str">
        <f t="shared" si="26"/>
        <v/>
      </c>
      <c r="BD67" s="40" t="str">
        <f t="shared" si="15"/>
        <v/>
      </c>
      <c r="BE67" s="40" t="str">
        <f t="shared" si="16"/>
        <v/>
      </c>
      <c r="BF67" s="40" t="str">
        <f t="shared" si="17"/>
        <v>28～30</v>
      </c>
      <c r="BG67" s="40" t="str">
        <f t="shared" si="18"/>
        <v>24～25</v>
      </c>
      <c r="BH67" s="40" t="str">
        <f t="shared" si="19"/>
        <v>24～25</v>
      </c>
      <c r="BI67" s="40" t="str">
        <f t="shared" si="20"/>
        <v>24～25</v>
      </c>
      <c r="BJ67" s="40" t="str">
        <f t="shared" si="21"/>
        <v>24～25</v>
      </c>
      <c r="BK67" s="40" t="str">
        <f t="shared" si="22"/>
        <v>24～25</v>
      </c>
      <c r="BL67" s="40" t="str">
        <f t="shared" si="23"/>
        <v/>
      </c>
      <c r="BM67" s="40" t="str">
        <f t="shared" si="24"/>
        <v/>
      </c>
    </row>
    <row r="68" spans="27:65" ht="18.95" customHeight="1" x14ac:dyDescent="0.15">
      <c r="AA68" s="9">
        <v>58</v>
      </c>
      <c r="AB68" s="202" t="str">
        <f>V13</f>
        <v>数学</v>
      </c>
      <c r="AC68" s="55"/>
      <c r="AD68" s="37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IF(AE68="","",VLOOKUP(AE68,目次!$A$5:$P$36,9))</f>
        <v/>
      </c>
      <c r="AL68" s="21" t="str">
        <f>IF(AF68="","",VLOOKUP(AF68,目次!$A$5:$P$36,4))</f>
        <v/>
      </c>
      <c r="AM68" s="21" t="str">
        <f>IF(AF68="","",VLOOKUP(AF68,目次!$A$5:$P$36,9))</f>
        <v/>
      </c>
      <c r="AN68" s="21" t="str">
        <f>IF(AG68="","",VLOOKUP(AG68,目次!$A$5:$P$36,5))</f>
        <v>24～25</v>
      </c>
      <c r="AO68" s="21" t="str">
        <f>IF(AG68="","",VLOOKUP(AG68,目次!$A$5:$P$36,9))</f>
        <v>24～25</v>
      </c>
      <c r="AP68" s="21" t="str">
        <f>IF(AH68="","",VLOOKUP(AH68,目次!$A$5:$P$36,6))</f>
        <v/>
      </c>
      <c r="AQ68" s="21" t="str">
        <f>IF(AH68="","",VLOOKUP(AH68,目次!$A$5:$P$36,9))</f>
        <v/>
      </c>
      <c r="AR68" s="21" t="str">
        <f>IF(AI68="","",VLOOKUP(AI68,目次!$A$5:$P$36,7))</f>
        <v/>
      </c>
      <c r="AS68" s="21" t="str">
        <f>IF(AI68="","",VLOOKUP(AI68,目次!$A$5:$P$36,9))</f>
        <v/>
      </c>
      <c r="AT68" s="40" t="str">
        <f t="shared" si="27"/>
        <v/>
      </c>
      <c r="AU68" s="40" t="str">
        <f t="shared" si="27"/>
        <v/>
      </c>
      <c r="AV68" s="40" t="str">
        <f t="shared" si="27"/>
        <v/>
      </c>
      <c r="AW68" s="40" t="str">
        <f t="shared" si="27"/>
        <v/>
      </c>
      <c r="AX68" s="40" t="str">
        <f t="shared" si="27"/>
        <v>24～25</v>
      </c>
      <c r="AY68" s="40" t="str">
        <f t="shared" si="27"/>
        <v>24～25</v>
      </c>
      <c r="AZ68" s="40" t="str">
        <f t="shared" si="27"/>
        <v>24～25</v>
      </c>
      <c r="BA68" s="40" t="str">
        <f t="shared" si="27"/>
        <v>24～25</v>
      </c>
      <c r="BB68" s="40" t="str">
        <f t="shared" si="27"/>
        <v/>
      </c>
      <c r="BC68" s="40" t="str">
        <f t="shared" si="27"/>
        <v/>
      </c>
      <c r="BD68" s="40" t="str">
        <f t="shared" si="15"/>
        <v/>
      </c>
      <c r="BE68" s="40" t="str">
        <f t="shared" si="16"/>
        <v/>
      </c>
      <c r="BF68" s="40" t="str">
        <f t="shared" si="17"/>
        <v/>
      </c>
      <c r="BG68" s="40" t="str">
        <f t="shared" si="18"/>
        <v/>
      </c>
      <c r="BH68" s="40" t="str">
        <f t="shared" si="19"/>
        <v>24～25</v>
      </c>
      <c r="BI68" s="40" t="str">
        <f t="shared" si="20"/>
        <v>24～25</v>
      </c>
      <c r="BJ68" s="40" t="str">
        <f t="shared" si="21"/>
        <v>24～25</v>
      </c>
      <c r="BK68" s="40" t="str">
        <f t="shared" si="22"/>
        <v>24～25</v>
      </c>
      <c r="BL68" s="40" t="str">
        <f t="shared" si="23"/>
        <v>24～25</v>
      </c>
      <c r="BM68" s="40" t="str">
        <f t="shared" si="24"/>
        <v>24～25</v>
      </c>
    </row>
    <row r="69" spans="27:65" ht="18.95" customHeight="1" x14ac:dyDescent="0.15">
      <c r="AA69" s="9">
        <v>59</v>
      </c>
      <c r="AB69" s="202" t="str">
        <f>V14</f>
        <v>理科</v>
      </c>
      <c r="AC69" s="55"/>
      <c r="AD69" s="37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IF(AE69="","",VLOOKUP(AE69,目次!$A$5:$P$36,9))</f>
        <v/>
      </c>
      <c r="AL69" s="21" t="str">
        <f>IF(AF69="","",VLOOKUP(AF69,目次!$A$5:$P$36,4))</f>
        <v/>
      </c>
      <c r="AM69" s="21" t="str">
        <f>IF(AF69="","",VLOOKUP(AF69,目次!$A$5:$P$36,9))</f>
        <v/>
      </c>
      <c r="AN69" s="21" t="str">
        <f>IF(AG69="","",VLOOKUP(AG69,目次!$A$5:$P$36,5))</f>
        <v/>
      </c>
      <c r="AO69" s="21" t="str">
        <f>IF(AG69="","",VLOOKUP(AG69,目次!$A$5:$P$36,9))</f>
        <v/>
      </c>
      <c r="AP69" s="21" t="str">
        <f>IF(AH69="","",VLOOKUP(AH69,目次!$A$5:$P$36,6))</f>
        <v>24～25</v>
      </c>
      <c r="AQ69" s="21" t="str">
        <f>IF(AH69="","",VLOOKUP(AH69,目次!$A$5:$P$36,9))</f>
        <v>24～25</v>
      </c>
      <c r="AR69" s="21" t="str">
        <f>IF(AI69="","",VLOOKUP(AI69,目次!$A$5:$P$36,7))</f>
        <v/>
      </c>
      <c r="AS69" s="21" t="str">
        <f>IF(AI69="","",VLOOKUP(AI69,目次!$A$5:$P$36,9))</f>
        <v/>
      </c>
      <c r="AT69" s="40" t="str">
        <f t="shared" ref="AT69:BC70" si="28">IF(AJ69=AJ70,"",IF($AD69=$AD70,AJ69&amp;","&amp;AJ70,AJ69&amp;AJ70))</f>
        <v/>
      </c>
      <c r="AU69" s="40" t="str">
        <f t="shared" si="28"/>
        <v/>
      </c>
      <c r="AV69" s="40" t="str">
        <f t="shared" si="28"/>
        <v/>
      </c>
      <c r="AW69" s="40" t="str">
        <f t="shared" si="28"/>
        <v/>
      </c>
      <c r="AX69" s="40" t="str">
        <f t="shared" si="28"/>
        <v/>
      </c>
      <c r="AY69" s="40" t="str">
        <f t="shared" si="28"/>
        <v/>
      </c>
      <c r="AZ69" s="40" t="str">
        <f t="shared" si="28"/>
        <v>24～25</v>
      </c>
      <c r="BA69" s="40" t="str">
        <f t="shared" si="28"/>
        <v>24～25</v>
      </c>
      <c r="BB69" s="40" t="str">
        <f t="shared" si="28"/>
        <v>24～25</v>
      </c>
      <c r="BC69" s="40" t="str">
        <f t="shared" si="28"/>
        <v>24～25</v>
      </c>
      <c r="BD69" s="40" t="str">
        <f t="shared" si="15"/>
        <v>26～27</v>
      </c>
      <c r="BE69" s="40" t="str">
        <f t="shared" si="16"/>
        <v>26～27</v>
      </c>
      <c r="BF69" s="40" t="str">
        <f t="shared" si="17"/>
        <v/>
      </c>
      <c r="BG69" s="40" t="str">
        <f t="shared" si="18"/>
        <v/>
      </c>
      <c r="BH69" s="40" t="str">
        <f t="shared" si="19"/>
        <v/>
      </c>
      <c r="BI69" s="40" t="str">
        <f t="shared" si="20"/>
        <v/>
      </c>
      <c r="BJ69" s="40" t="str">
        <f t="shared" si="21"/>
        <v>24～25</v>
      </c>
      <c r="BK69" s="40" t="str">
        <f t="shared" si="22"/>
        <v>24～25</v>
      </c>
      <c r="BL69" s="40" t="str">
        <f t="shared" si="23"/>
        <v>24～25</v>
      </c>
      <c r="BM69" s="40" t="str">
        <f t="shared" si="24"/>
        <v>24～25</v>
      </c>
    </row>
    <row r="70" spans="27:65" ht="18.95" customHeight="1" x14ac:dyDescent="0.15">
      <c r="AA70" s="9">
        <v>60</v>
      </c>
      <c r="AB70" s="202" t="str">
        <f>V15</f>
        <v>英語</v>
      </c>
      <c r="AC70" s="55"/>
      <c r="AD70" s="37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IF(AE70="","",VLOOKUP(AE70,目次!$A$5:$P$36,9))</f>
        <v/>
      </c>
      <c r="AL70" s="21" t="str">
        <f>IF(AF70="","",VLOOKUP(AF70,目次!$A$5:$P$36,4))</f>
        <v/>
      </c>
      <c r="AM70" s="21" t="str">
        <f>IF(AF70="","",VLOOKUP(AF70,目次!$A$5:$P$36,9))</f>
        <v/>
      </c>
      <c r="AN70" s="21" t="str">
        <f>IF(AG70="","",VLOOKUP(AG70,目次!$A$5:$P$36,5))</f>
        <v/>
      </c>
      <c r="AO70" s="21" t="str">
        <f>IF(AG70="","",VLOOKUP(AG70,目次!$A$5:$P$36,9))</f>
        <v/>
      </c>
      <c r="AP70" s="21" t="str">
        <f>IF(AH70="","",VLOOKUP(AH70,目次!$A$5:$P$36,6))</f>
        <v/>
      </c>
      <c r="AQ70" s="21" t="str">
        <f>IF(AH70="","",VLOOKUP(AH70,目次!$A$5:$P$36,9))</f>
        <v/>
      </c>
      <c r="AR70" s="21" t="str">
        <f>IF(AI70="","",VLOOKUP(AI70,目次!$A$5:$P$36,7))</f>
        <v>24～25</v>
      </c>
      <c r="AS70" s="21" t="str">
        <f>IF(AI70="","",VLOOKUP(AI70,目次!$A$5:$P$36,9))</f>
        <v>24～25</v>
      </c>
      <c r="AT70" s="40" t="str">
        <f t="shared" si="28"/>
        <v>26～27</v>
      </c>
      <c r="AU70" s="40" t="str">
        <f t="shared" si="28"/>
        <v>26～27</v>
      </c>
      <c r="AV70" s="40" t="str">
        <f t="shared" si="28"/>
        <v/>
      </c>
      <c r="AW70" s="40" t="str">
        <f t="shared" si="28"/>
        <v/>
      </c>
      <c r="AX70" s="40" t="str">
        <f t="shared" si="28"/>
        <v/>
      </c>
      <c r="AY70" s="40" t="str">
        <f t="shared" si="28"/>
        <v/>
      </c>
      <c r="AZ70" s="40" t="str">
        <f t="shared" si="28"/>
        <v/>
      </c>
      <c r="BA70" s="40" t="str">
        <f t="shared" si="28"/>
        <v/>
      </c>
      <c r="BB70" s="40" t="str">
        <f t="shared" si="28"/>
        <v>24～25</v>
      </c>
      <c r="BC70" s="40" t="str">
        <f t="shared" si="28"/>
        <v>24～25</v>
      </c>
      <c r="BD70" s="40" t="str">
        <f t="shared" si="15"/>
        <v>26～27</v>
      </c>
      <c r="BE70" s="40" t="str">
        <f t="shared" si="16"/>
        <v>26～27</v>
      </c>
      <c r="BF70" s="40" t="str">
        <f t="shared" si="17"/>
        <v>32～33</v>
      </c>
      <c r="BG70" s="40" t="str">
        <f t="shared" si="18"/>
        <v>26～27</v>
      </c>
      <c r="BH70" s="40" t="str">
        <f t="shared" si="19"/>
        <v/>
      </c>
      <c r="BI70" s="40" t="str">
        <f t="shared" si="20"/>
        <v/>
      </c>
      <c r="BJ70" s="40" t="str">
        <f t="shared" si="21"/>
        <v/>
      </c>
      <c r="BK70" s="40" t="str">
        <f t="shared" si="22"/>
        <v/>
      </c>
      <c r="BL70" s="40" t="str">
        <f t="shared" si="23"/>
        <v>24～25</v>
      </c>
      <c r="BM70" s="40" t="str">
        <f t="shared" si="24"/>
        <v>24～25</v>
      </c>
    </row>
    <row r="71" spans="27:65" ht="18.95" customHeight="1" x14ac:dyDescent="0.15">
      <c r="AA71" s="9">
        <v>61</v>
      </c>
      <c r="AB71" s="203" t="str">
        <f>V11</f>
        <v>国語</v>
      </c>
      <c r="AC71" s="55"/>
      <c r="AD71" s="37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IF(AE71="","",VLOOKUP(AE71,目次!$A$5:$P$36,9))</f>
        <v>26～27</v>
      </c>
      <c r="AL71" s="21" t="str">
        <f>IF(AF71="","",VLOOKUP(AF71,目次!$A$5:$P$36,4))</f>
        <v/>
      </c>
      <c r="AM71" s="21" t="str">
        <f>IF(AF71="","",VLOOKUP(AF71,目次!$A$5:$P$36,9))</f>
        <v/>
      </c>
      <c r="AN71" s="21" t="str">
        <f>IF(AG71="","",VLOOKUP(AG71,目次!$A$5:$P$36,5))</f>
        <v/>
      </c>
      <c r="AO71" s="21" t="str">
        <f>IF(AG71="","",VLOOKUP(AG71,目次!$A$5:$P$36,9))</f>
        <v/>
      </c>
      <c r="AP71" s="21" t="str">
        <f>IF(AH71="","",VLOOKUP(AH71,目次!$A$5:$P$36,6))</f>
        <v/>
      </c>
      <c r="AQ71" s="21" t="str">
        <f>IF(AH71="","",VLOOKUP(AH71,目次!$A$5:$P$36,9))</f>
        <v/>
      </c>
      <c r="AR71" s="21" t="str">
        <f>IF(AI71="","",VLOOKUP(AI71,目次!$A$5:$P$36,7))</f>
        <v/>
      </c>
      <c r="AS71" s="21" t="str">
        <f>IF(AI71="","",VLOOKUP(AI71,目次!$A$5:$P$36,9))</f>
        <v/>
      </c>
      <c r="AT71" s="40" t="str">
        <f t="shared" ref="AT71:AT110" si="29">IF(AJ71=AJ72,"",IF($AD71=$AD72,AJ71&amp;","&amp;AJ72,AJ71&amp;AJ72))</f>
        <v>26～27</v>
      </c>
      <c r="AU71" s="40" t="str">
        <f t="shared" ref="AU71:AU110" si="30">IF(AK71=AK72,"",IF($AD71=$AD72,AK71&amp;","&amp;AK72,AK71&amp;AK72))</f>
        <v>26～27</v>
      </c>
      <c r="AV71" s="40" t="str">
        <f t="shared" ref="AV71:AV110" si="31">IF(AL71=AL72,"",IF($AD71=$AD72,AL71&amp;","&amp;AL72,AL71&amp;AL72))</f>
        <v>32～33</v>
      </c>
      <c r="AW71" s="40" t="str">
        <f t="shared" ref="AW71:AW110" si="32">IF(AM71=AM72,"",IF($AD71=$AD72,AM71&amp;","&amp;AM72,AM71&amp;AM72))</f>
        <v>26～27</v>
      </c>
      <c r="AX71" s="40" t="str">
        <f t="shared" ref="AX71:AX110" si="33">IF(AN71=AN72,"",IF($AD71=$AD72,AN71&amp;","&amp;AN72,AN71&amp;AN72))</f>
        <v/>
      </c>
      <c r="AY71" s="40" t="str">
        <f t="shared" ref="AY71:AY110" si="34">IF(AO71=AO72,"",IF($AD71=$AD72,AO71&amp;","&amp;AO72,AO71&amp;AO72))</f>
        <v/>
      </c>
      <c r="AZ71" s="40" t="str">
        <f t="shared" ref="AZ71:AZ110" si="35">IF(AP71=AP72,"",IF($AD71=$AD72,AP71&amp;","&amp;AP72,AP71&amp;AP72))</f>
        <v/>
      </c>
      <c r="BA71" s="40" t="str">
        <f t="shared" ref="BA71:BA110" si="36">IF(AQ71=AQ72,"",IF($AD71=$AD72,AQ71&amp;","&amp;AQ72,AQ71&amp;AQ72))</f>
        <v/>
      </c>
      <c r="BB71" s="40" t="str">
        <f t="shared" ref="BB71:BB110" si="37">IF(AR71=AR72,"",IF($AD71=$AD72,AR71&amp;","&amp;AR72,AR71&amp;AR72))</f>
        <v/>
      </c>
      <c r="BC71" s="40" t="str">
        <f t="shared" ref="BC71:BC110" si="38">IF(AS71=AS72,"",IF($AD71=$AD72,AS71&amp;","&amp;AS72,AS71&amp;AS72))</f>
        <v/>
      </c>
      <c r="BD71" s="40" t="str">
        <f t="shared" si="15"/>
        <v>26～27</v>
      </c>
      <c r="BE71" s="40" t="str">
        <f t="shared" si="16"/>
        <v>26～27</v>
      </c>
      <c r="BF71" s="40" t="str">
        <f t="shared" si="17"/>
        <v>32～33</v>
      </c>
      <c r="BG71" s="40" t="str">
        <f t="shared" si="18"/>
        <v>26～27</v>
      </c>
      <c r="BH71" s="40" t="str">
        <f t="shared" si="19"/>
        <v>26～27</v>
      </c>
      <c r="BI71" s="40" t="str">
        <f t="shared" si="20"/>
        <v>26～27</v>
      </c>
      <c r="BJ71" s="40" t="str">
        <f t="shared" si="21"/>
        <v/>
      </c>
      <c r="BK71" s="40" t="str">
        <f t="shared" si="22"/>
        <v/>
      </c>
      <c r="BL71" s="40" t="str">
        <f t="shared" si="23"/>
        <v/>
      </c>
      <c r="BM71" s="40" t="str">
        <f t="shared" si="24"/>
        <v/>
      </c>
    </row>
    <row r="72" spans="27:65" ht="18.95" customHeight="1" x14ac:dyDescent="0.15">
      <c r="AA72" s="9">
        <v>62</v>
      </c>
      <c r="AB72" s="203" t="str">
        <f>V12</f>
        <v>社会</v>
      </c>
      <c r="AC72" s="55"/>
      <c r="AD72" s="37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IF(AE72="","",VLOOKUP(AE72,目次!$A$5:$P$36,9))</f>
        <v/>
      </c>
      <c r="AL72" s="21" t="str">
        <f>IF(AF72="","",VLOOKUP(AF72,目次!$A$5:$P$36,4))</f>
        <v>32～33</v>
      </c>
      <c r="AM72" s="21" t="str">
        <f>IF(AF72="","",VLOOKUP(AF72,目次!$A$5:$P$36,9))</f>
        <v>26～27</v>
      </c>
      <c r="AN72" s="21" t="str">
        <f>IF(AG72="","",VLOOKUP(AG72,目次!$A$5:$P$36,5))</f>
        <v/>
      </c>
      <c r="AO72" s="21" t="str">
        <f>IF(AG72="","",VLOOKUP(AG72,目次!$A$5:$P$36,9))</f>
        <v/>
      </c>
      <c r="AP72" s="21" t="str">
        <f>IF(AH72="","",VLOOKUP(AH72,目次!$A$5:$P$36,6))</f>
        <v/>
      </c>
      <c r="AQ72" s="21" t="str">
        <f>IF(AH72="","",VLOOKUP(AH72,目次!$A$5:$P$36,9))</f>
        <v/>
      </c>
      <c r="AR72" s="21" t="str">
        <f>IF(AI72="","",VLOOKUP(AI72,目次!$A$5:$P$36,7))</f>
        <v/>
      </c>
      <c r="AS72" s="21" t="str">
        <f>IF(AI72="","",VLOOKUP(AI72,目次!$A$5:$P$36,9))</f>
        <v/>
      </c>
      <c r="AT72" s="40" t="str">
        <f t="shared" si="29"/>
        <v/>
      </c>
      <c r="AU72" s="40" t="str">
        <f t="shared" si="30"/>
        <v/>
      </c>
      <c r="AV72" s="40" t="str">
        <f t="shared" si="31"/>
        <v>32～33</v>
      </c>
      <c r="AW72" s="40" t="str">
        <f t="shared" si="32"/>
        <v>26～27</v>
      </c>
      <c r="AX72" s="40" t="str">
        <f t="shared" si="33"/>
        <v>26～27</v>
      </c>
      <c r="AY72" s="40" t="str">
        <f t="shared" si="34"/>
        <v>26～27</v>
      </c>
      <c r="AZ72" s="40" t="str">
        <f t="shared" si="35"/>
        <v/>
      </c>
      <c r="BA72" s="40" t="str">
        <f t="shared" si="36"/>
        <v/>
      </c>
      <c r="BB72" s="40" t="str">
        <f t="shared" si="37"/>
        <v/>
      </c>
      <c r="BC72" s="40" t="str">
        <f t="shared" si="38"/>
        <v/>
      </c>
      <c r="BD72" s="40" t="str">
        <f t="shared" si="15"/>
        <v/>
      </c>
      <c r="BE72" s="40" t="str">
        <f t="shared" si="16"/>
        <v/>
      </c>
      <c r="BF72" s="40" t="str">
        <f t="shared" si="17"/>
        <v>32～33</v>
      </c>
      <c r="BG72" s="40" t="str">
        <f t="shared" si="18"/>
        <v>26～27</v>
      </c>
      <c r="BH72" s="40" t="str">
        <f t="shared" si="19"/>
        <v>26～27</v>
      </c>
      <c r="BI72" s="40" t="str">
        <f t="shared" si="20"/>
        <v>26～27</v>
      </c>
      <c r="BJ72" s="40" t="str">
        <f t="shared" si="21"/>
        <v>26～27</v>
      </c>
      <c r="BK72" s="40" t="str">
        <f t="shared" si="22"/>
        <v>26～27</v>
      </c>
      <c r="BL72" s="40" t="str">
        <f t="shared" si="23"/>
        <v/>
      </c>
      <c r="BM72" s="40" t="str">
        <f t="shared" si="24"/>
        <v/>
      </c>
    </row>
    <row r="73" spans="27:65" ht="18.95" customHeight="1" x14ac:dyDescent="0.15">
      <c r="AA73" s="9">
        <v>63</v>
      </c>
      <c r="AB73" s="203" t="str">
        <f>V13</f>
        <v>数学</v>
      </c>
      <c r="AC73" s="55"/>
      <c r="AD73" s="37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IF(AE73="","",VLOOKUP(AE73,目次!$A$5:$P$36,9))</f>
        <v/>
      </c>
      <c r="AL73" s="21" t="str">
        <f>IF(AF73="","",VLOOKUP(AF73,目次!$A$5:$P$36,4))</f>
        <v/>
      </c>
      <c r="AM73" s="21" t="str">
        <f>IF(AF73="","",VLOOKUP(AF73,目次!$A$5:$P$36,9))</f>
        <v/>
      </c>
      <c r="AN73" s="21" t="str">
        <f>IF(AG73="","",VLOOKUP(AG73,目次!$A$5:$P$36,5))</f>
        <v>26～27</v>
      </c>
      <c r="AO73" s="21" t="str">
        <f>IF(AG73="","",VLOOKUP(AG73,目次!$A$5:$P$36,9))</f>
        <v>26～27</v>
      </c>
      <c r="AP73" s="21" t="str">
        <f>IF(AH73="","",VLOOKUP(AH73,目次!$A$5:$P$36,6))</f>
        <v/>
      </c>
      <c r="AQ73" s="21" t="str">
        <f>IF(AH73="","",VLOOKUP(AH73,目次!$A$5:$P$36,9))</f>
        <v/>
      </c>
      <c r="AR73" s="21" t="str">
        <f>IF(AI73="","",VLOOKUP(AI73,目次!$A$5:$P$36,7))</f>
        <v/>
      </c>
      <c r="AS73" s="21" t="str">
        <f>IF(AI73="","",VLOOKUP(AI73,目次!$A$5:$P$36,9))</f>
        <v/>
      </c>
      <c r="AT73" s="40" t="str">
        <f t="shared" si="29"/>
        <v/>
      </c>
      <c r="AU73" s="40" t="str">
        <f t="shared" si="30"/>
        <v/>
      </c>
      <c r="AV73" s="40" t="str">
        <f t="shared" si="31"/>
        <v/>
      </c>
      <c r="AW73" s="40" t="str">
        <f t="shared" si="32"/>
        <v/>
      </c>
      <c r="AX73" s="40" t="str">
        <f t="shared" si="33"/>
        <v>26～27</v>
      </c>
      <c r="AY73" s="40" t="str">
        <f t="shared" si="34"/>
        <v>26～27</v>
      </c>
      <c r="AZ73" s="40" t="str">
        <f t="shared" si="35"/>
        <v>26～27</v>
      </c>
      <c r="BA73" s="40" t="str">
        <f t="shared" si="36"/>
        <v>26～27</v>
      </c>
      <c r="BB73" s="40" t="str">
        <f t="shared" si="37"/>
        <v/>
      </c>
      <c r="BC73" s="40" t="str">
        <f t="shared" si="38"/>
        <v/>
      </c>
      <c r="BD73" s="40" t="str">
        <f t="shared" si="15"/>
        <v/>
      </c>
      <c r="BE73" s="40" t="str">
        <f t="shared" si="16"/>
        <v/>
      </c>
      <c r="BF73" s="40" t="str">
        <f t="shared" si="17"/>
        <v/>
      </c>
      <c r="BG73" s="40" t="str">
        <f t="shared" si="18"/>
        <v/>
      </c>
      <c r="BH73" s="40" t="str">
        <f t="shared" si="19"/>
        <v>26～27</v>
      </c>
      <c r="BI73" s="40" t="str">
        <f t="shared" si="20"/>
        <v>26～27</v>
      </c>
      <c r="BJ73" s="40" t="str">
        <f t="shared" si="21"/>
        <v>26～27</v>
      </c>
      <c r="BK73" s="40" t="str">
        <f t="shared" si="22"/>
        <v>26～27</v>
      </c>
      <c r="BL73" s="40" t="str">
        <f t="shared" si="23"/>
        <v>26～27</v>
      </c>
      <c r="BM73" s="40" t="str">
        <f t="shared" si="24"/>
        <v>26～27</v>
      </c>
    </row>
    <row r="74" spans="27:65" ht="18.95" customHeight="1" x14ac:dyDescent="0.15">
      <c r="AA74" s="9">
        <v>64</v>
      </c>
      <c r="AB74" s="203" t="str">
        <f>V14</f>
        <v>理科</v>
      </c>
      <c r="AC74" s="55"/>
      <c r="AD74" s="37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IF(AE74="","",VLOOKUP(AE74,目次!$A$5:$P$36,9))</f>
        <v/>
      </c>
      <c r="AL74" s="21" t="str">
        <f>IF(AF74="","",VLOOKUP(AF74,目次!$A$5:$P$36,4))</f>
        <v/>
      </c>
      <c r="AM74" s="21" t="str">
        <f>IF(AF74="","",VLOOKUP(AF74,目次!$A$5:$P$36,9))</f>
        <v/>
      </c>
      <c r="AN74" s="21" t="str">
        <f>IF(AG74="","",VLOOKUP(AG74,目次!$A$5:$P$36,5))</f>
        <v/>
      </c>
      <c r="AO74" s="21" t="str">
        <f>IF(AG74="","",VLOOKUP(AG74,目次!$A$5:$P$36,9))</f>
        <v/>
      </c>
      <c r="AP74" s="21" t="str">
        <f>IF(AH74="","",VLOOKUP(AH74,目次!$A$5:$P$36,6))</f>
        <v>26～27</v>
      </c>
      <c r="AQ74" s="21" t="str">
        <f>IF(AH74="","",VLOOKUP(AH74,目次!$A$5:$P$36,9))</f>
        <v>26～27</v>
      </c>
      <c r="AR74" s="21" t="str">
        <f>IF(AI74="","",VLOOKUP(AI74,目次!$A$5:$P$36,7))</f>
        <v/>
      </c>
      <c r="AS74" s="21" t="str">
        <f>IF(AI74="","",VLOOKUP(AI74,目次!$A$5:$P$36,9))</f>
        <v/>
      </c>
      <c r="AT74" s="40" t="str">
        <f t="shared" si="29"/>
        <v/>
      </c>
      <c r="AU74" s="40" t="str">
        <f t="shared" si="30"/>
        <v/>
      </c>
      <c r="AV74" s="40" t="str">
        <f t="shared" si="31"/>
        <v/>
      </c>
      <c r="AW74" s="40" t="str">
        <f t="shared" si="32"/>
        <v/>
      </c>
      <c r="AX74" s="40" t="str">
        <f t="shared" si="33"/>
        <v/>
      </c>
      <c r="AY74" s="40" t="str">
        <f t="shared" si="34"/>
        <v/>
      </c>
      <c r="AZ74" s="40" t="str">
        <f t="shared" si="35"/>
        <v>26～27</v>
      </c>
      <c r="BA74" s="40" t="str">
        <f t="shared" si="36"/>
        <v>26～27</v>
      </c>
      <c r="BB74" s="40" t="str">
        <f t="shared" si="37"/>
        <v>26～27</v>
      </c>
      <c r="BC74" s="40" t="str">
        <f t="shared" si="38"/>
        <v>26～27</v>
      </c>
      <c r="BD74" s="40" t="str">
        <f t="shared" si="15"/>
        <v>28～29</v>
      </c>
      <c r="BE74" s="40" t="str">
        <f t="shared" si="16"/>
        <v>28～29</v>
      </c>
      <c r="BF74" s="40" t="str">
        <f t="shared" si="17"/>
        <v/>
      </c>
      <c r="BG74" s="40" t="str">
        <f t="shared" si="18"/>
        <v/>
      </c>
      <c r="BH74" s="40" t="str">
        <f t="shared" si="19"/>
        <v/>
      </c>
      <c r="BI74" s="40" t="str">
        <f t="shared" si="20"/>
        <v/>
      </c>
      <c r="BJ74" s="40" t="str">
        <f t="shared" si="21"/>
        <v>26～27</v>
      </c>
      <c r="BK74" s="40" t="str">
        <f t="shared" si="22"/>
        <v>26～27</v>
      </c>
      <c r="BL74" s="40" t="str">
        <f t="shared" si="23"/>
        <v>26～27</v>
      </c>
      <c r="BM74" s="40" t="str">
        <f t="shared" si="24"/>
        <v>26～27</v>
      </c>
    </row>
    <row r="75" spans="27:65" ht="18.95" customHeight="1" x14ac:dyDescent="0.15">
      <c r="AA75" s="9">
        <v>65</v>
      </c>
      <c r="AB75" s="203" t="str">
        <f>V15</f>
        <v>英語</v>
      </c>
      <c r="AC75" s="55"/>
      <c r="AD75" s="37" t="str">
        <f t="shared" ref="AD75:AD110" si="3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IF(AE75="","",VLOOKUP(AE75,目次!$A$5:$P$36,9))</f>
        <v/>
      </c>
      <c r="AL75" s="21" t="str">
        <f>IF(AF75="","",VLOOKUP(AF75,目次!$A$5:$P$36,4))</f>
        <v/>
      </c>
      <c r="AM75" s="21" t="str">
        <f>IF(AF75="","",VLOOKUP(AF75,目次!$A$5:$P$36,9))</f>
        <v/>
      </c>
      <c r="AN75" s="21" t="str">
        <f>IF(AG75="","",VLOOKUP(AG75,目次!$A$5:$P$36,5))</f>
        <v/>
      </c>
      <c r="AO75" s="21" t="str">
        <f>IF(AG75="","",VLOOKUP(AG75,目次!$A$5:$P$36,9))</f>
        <v/>
      </c>
      <c r="AP75" s="21" t="str">
        <f>IF(AH75="","",VLOOKUP(AH75,目次!$A$5:$P$36,6))</f>
        <v/>
      </c>
      <c r="AQ75" s="21" t="str">
        <f>IF(AH75="","",VLOOKUP(AH75,目次!$A$5:$P$36,9))</f>
        <v/>
      </c>
      <c r="AR75" s="21" t="str">
        <f>IF(AI75="","",VLOOKUP(AI75,目次!$A$5:$P$36,7))</f>
        <v>26～27</v>
      </c>
      <c r="AS75" s="21" t="str">
        <f>IF(AI75="","",VLOOKUP(AI75,目次!$A$5:$P$36,9))</f>
        <v>26～27</v>
      </c>
      <c r="AT75" s="40" t="str">
        <f t="shared" si="29"/>
        <v>28～29</v>
      </c>
      <c r="AU75" s="40" t="str">
        <f t="shared" si="30"/>
        <v>28～29</v>
      </c>
      <c r="AV75" s="40" t="str">
        <f t="shared" si="31"/>
        <v/>
      </c>
      <c r="AW75" s="40" t="str">
        <f t="shared" si="32"/>
        <v/>
      </c>
      <c r="AX75" s="40" t="str">
        <f t="shared" si="33"/>
        <v/>
      </c>
      <c r="AY75" s="40" t="str">
        <f t="shared" si="34"/>
        <v/>
      </c>
      <c r="AZ75" s="40" t="str">
        <f t="shared" si="35"/>
        <v/>
      </c>
      <c r="BA75" s="40" t="str">
        <f t="shared" si="36"/>
        <v/>
      </c>
      <c r="BB75" s="40" t="str">
        <f t="shared" si="37"/>
        <v>26～27</v>
      </c>
      <c r="BC75" s="40" t="str">
        <f t="shared" si="38"/>
        <v>26～27</v>
      </c>
      <c r="BD75" s="40" t="str">
        <f t="shared" si="15"/>
        <v>28～29</v>
      </c>
      <c r="BE75" s="40" t="str">
        <f t="shared" si="16"/>
        <v>28～29</v>
      </c>
      <c r="BF75" s="40" t="str">
        <f t="shared" si="17"/>
        <v>34～35</v>
      </c>
      <c r="BG75" s="40" t="str">
        <f t="shared" si="18"/>
        <v>28～29</v>
      </c>
      <c r="BH75" s="40" t="str">
        <f t="shared" si="19"/>
        <v/>
      </c>
      <c r="BI75" s="40" t="str">
        <f t="shared" si="20"/>
        <v/>
      </c>
      <c r="BJ75" s="40" t="str">
        <f t="shared" si="21"/>
        <v/>
      </c>
      <c r="BK75" s="40" t="str">
        <f t="shared" si="22"/>
        <v/>
      </c>
      <c r="BL75" s="40" t="str">
        <f t="shared" si="23"/>
        <v>26～27</v>
      </c>
      <c r="BM75" s="40" t="str">
        <f t="shared" si="24"/>
        <v>26～27</v>
      </c>
    </row>
    <row r="76" spans="27:65" ht="18.95" customHeight="1" x14ac:dyDescent="0.15">
      <c r="AA76" s="9">
        <v>66</v>
      </c>
      <c r="AB76" s="203" t="str">
        <f>V11</f>
        <v>国語</v>
      </c>
      <c r="AC76" s="55"/>
      <c r="AD76" s="37" t="str">
        <f t="shared" si="3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IF(AE76="","",VLOOKUP(AE76,目次!$A$5:$P$36,9))</f>
        <v>28～29</v>
      </c>
      <c r="AL76" s="21" t="str">
        <f>IF(AF76="","",VLOOKUP(AF76,目次!$A$5:$P$36,4))</f>
        <v/>
      </c>
      <c r="AM76" s="21" t="str">
        <f>IF(AF76="","",VLOOKUP(AF76,目次!$A$5:$P$36,9))</f>
        <v/>
      </c>
      <c r="AN76" s="21" t="str">
        <f>IF(AG76="","",VLOOKUP(AG76,目次!$A$5:$P$36,5))</f>
        <v/>
      </c>
      <c r="AO76" s="21" t="str">
        <f>IF(AG76="","",VLOOKUP(AG76,目次!$A$5:$P$36,9))</f>
        <v/>
      </c>
      <c r="AP76" s="21" t="str">
        <f>IF(AH76="","",VLOOKUP(AH76,目次!$A$5:$P$36,6))</f>
        <v/>
      </c>
      <c r="AQ76" s="21" t="str">
        <f>IF(AH76="","",VLOOKUP(AH76,目次!$A$5:$P$36,9))</f>
        <v/>
      </c>
      <c r="AR76" s="21" t="str">
        <f>IF(AI76="","",VLOOKUP(AI76,目次!$A$5:$P$36,7))</f>
        <v/>
      </c>
      <c r="AS76" s="21" t="str">
        <f>IF(AI76="","",VLOOKUP(AI76,目次!$A$5:$P$36,9))</f>
        <v/>
      </c>
      <c r="AT76" s="40" t="str">
        <f t="shared" si="29"/>
        <v>28～29</v>
      </c>
      <c r="AU76" s="40" t="str">
        <f t="shared" si="30"/>
        <v>28～29</v>
      </c>
      <c r="AV76" s="40" t="str">
        <f t="shared" si="31"/>
        <v>34～35</v>
      </c>
      <c r="AW76" s="40" t="str">
        <f t="shared" si="32"/>
        <v>28～29</v>
      </c>
      <c r="AX76" s="40" t="str">
        <f t="shared" si="33"/>
        <v/>
      </c>
      <c r="AY76" s="40" t="str">
        <f t="shared" si="34"/>
        <v/>
      </c>
      <c r="AZ76" s="40" t="str">
        <f t="shared" si="35"/>
        <v/>
      </c>
      <c r="BA76" s="40" t="str">
        <f t="shared" si="36"/>
        <v/>
      </c>
      <c r="BB76" s="40" t="str">
        <f t="shared" si="37"/>
        <v/>
      </c>
      <c r="BC76" s="40" t="str">
        <f t="shared" si="38"/>
        <v/>
      </c>
      <c r="BD76" s="40" t="str">
        <f t="shared" ref="BD76:BD110" si="4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0" t="str">
        <f t="shared" ref="BE76:BE110" si="4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0" t="str">
        <f t="shared" ref="BF76:BF110" si="4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0" t="str">
        <f t="shared" ref="BG76:BG110" si="4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0" t="str">
        <f t="shared" ref="BH76:BH110" si="4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0" t="str">
        <f t="shared" ref="BI76:BI110" si="4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0" t="str">
        <f t="shared" ref="BJ76:BJ110" si="46">IF(AP76&amp;AP77&amp;AP78="","",IF(AP76="","",AP76)&amp;IF(AND(AP76&lt;&gt;"",OR(AP77&lt;&gt;"",AP78&lt;&gt;"")),",","")&amp;IF(AP77="","",AP77)&amp;IF(AND(AP77&lt;&gt;"",AP78&lt;&gt;""),",","")&amp;IF(AP78="","",AP78))</f>
        <v/>
      </c>
      <c r="BK76" s="40" t="str">
        <f t="shared" ref="BK76:BK110" si="47">IF(AQ76&amp;AQ77&amp;AQ78="","",IF(AQ76="","",AQ76)&amp;IF(AND(AQ76&lt;&gt;"",OR(AQ77&lt;&gt;"",AQ78&lt;&gt;"")),",","")&amp;IF(AQ77="","",AQ77)&amp;IF(AND(AQ77&lt;&gt;"",AQ78&lt;&gt;""),",","")&amp;IF(AQ78="","",AQ78))</f>
        <v/>
      </c>
      <c r="BL76" s="40" t="str">
        <f t="shared" ref="BL76:BL110" si="48">IF(AR76&amp;AR77&amp;AR78="","",IF(AR76="","",AR76)&amp;IF(AND(AR76&lt;&gt;"",OR(AR77&lt;&gt;"",AR78&lt;&gt;"")),",","")&amp;IF(AR77="","",AR77)&amp;IF(AND(AR77&lt;&gt;"",AR78&lt;&gt;""),",","")&amp;IF(AR78="","",AR78))</f>
        <v/>
      </c>
      <c r="BM76" s="40" t="str">
        <f t="shared" ref="BM76:BM110" si="4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3" t="str">
        <f>V12</f>
        <v>社会</v>
      </c>
      <c r="AC77" s="55"/>
      <c r="AD77" s="37" t="str">
        <f t="shared" si="3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IF(AE77="","",VLOOKUP(AE77,目次!$A$5:$P$36,9))</f>
        <v/>
      </c>
      <c r="AL77" s="21" t="str">
        <f>IF(AF77="","",VLOOKUP(AF77,目次!$A$5:$P$36,4))</f>
        <v>34～35</v>
      </c>
      <c r="AM77" s="21" t="str">
        <f>IF(AF77="","",VLOOKUP(AF77,目次!$A$5:$P$36,9))</f>
        <v>28～29</v>
      </c>
      <c r="AN77" s="21" t="str">
        <f>IF(AG77="","",VLOOKUP(AG77,目次!$A$5:$P$36,5))</f>
        <v/>
      </c>
      <c r="AO77" s="21" t="str">
        <f>IF(AG77="","",VLOOKUP(AG77,目次!$A$5:$P$36,9))</f>
        <v/>
      </c>
      <c r="AP77" s="21" t="str">
        <f>IF(AH77="","",VLOOKUP(AH77,目次!$A$5:$P$36,6))</f>
        <v/>
      </c>
      <c r="AQ77" s="21" t="str">
        <f>IF(AH77="","",VLOOKUP(AH77,目次!$A$5:$P$36,9))</f>
        <v/>
      </c>
      <c r="AR77" s="21" t="str">
        <f>IF(AI77="","",VLOOKUP(AI77,目次!$A$5:$P$36,7))</f>
        <v/>
      </c>
      <c r="AS77" s="21" t="str">
        <f>IF(AI77="","",VLOOKUP(AI77,目次!$A$5:$P$36,9))</f>
        <v/>
      </c>
      <c r="AT77" s="40" t="str">
        <f t="shared" si="29"/>
        <v/>
      </c>
      <c r="AU77" s="40" t="str">
        <f t="shared" si="30"/>
        <v/>
      </c>
      <c r="AV77" s="40" t="str">
        <f t="shared" si="31"/>
        <v>34～35</v>
      </c>
      <c r="AW77" s="40" t="str">
        <f t="shared" si="32"/>
        <v>28～29</v>
      </c>
      <c r="AX77" s="40" t="str">
        <f t="shared" si="33"/>
        <v>28～29</v>
      </c>
      <c r="AY77" s="40" t="str">
        <f t="shared" si="34"/>
        <v>28～29</v>
      </c>
      <c r="AZ77" s="40" t="str">
        <f t="shared" si="35"/>
        <v/>
      </c>
      <c r="BA77" s="40" t="str">
        <f t="shared" si="36"/>
        <v/>
      </c>
      <c r="BB77" s="40" t="str">
        <f t="shared" si="37"/>
        <v/>
      </c>
      <c r="BC77" s="40" t="str">
        <f t="shared" si="38"/>
        <v/>
      </c>
      <c r="BD77" s="40" t="str">
        <f t="shared" si="40"/>
        <v/>
      </c>
      <c r="BE77" s="40" t="str">
        <f t="shared" si="41"/>
        <v/>
      </c>
      <c r="BF77" s="40" t="str">
        <f t="shared" si="42"/>
        <v>34～35</v>
      </c>
      <c r="BG77" s="40" t="str">
        <f t="shared" si="43"/>
        <v>28～29</v>
      </c>
      <c r="BH77" s="40" t="str">
        <f t="shared" si="44"/>
        <v>28～29</v>
      </c>
      <c r="BI77" s="40" t="str">
        <f t="shared" si="45"/>
        <v>28～29</v>
      </c>
      <c r="BJ77" s="40" t="str">
        <f t="shared" si="46"/>
        <v>28～29</v>
      </c>
      <c r="BK77" s="40" t="str">
        <f t="shared" si="47"/>
        <v>28～29</v>
      </c>
      <c r="BL77" s="40" t="str">
        <f t="shared" si="48"/>
        <v/>
      </c>
      <c r="BM77" s="40" t="str">
        <f t="shared" si="49"/>
        <v/>
      </c>
    </row>
    <row r="78" spans="27:65" ht="18.95" customHeight="1" x14ac:dyDescent="0.15">
      <c r="AA78" s="9">
        <v>68</v>
      </c>
      <c r="AB78" s="203" t="str">
        <f>V13</f>
        <v>数学</v>
      </c>
      <c r="AC78" s="55"/>
      <c r="AD78" s="37" t="str">
        <f t="shared" si="3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IF(AE78="","",VLOOKUP(AE78,目次!$A$5:$P$36,9))</f>
        <v/>
      </c>
      <c r="AL78" s="21" t="str">
        <f>IF(AF78="","",VLOOKUP(AF78,目次!$A$5:$P$36,4))</f>
        <v/>
      </c>
      <c r="AM78" s="21" t="str">
        <f>IF(AF78="","",VLOOKUP(AF78,目次!$A$5:$P$36,9))</f>
        <v/>
      </c>
      <c r="AN78" s="21" t="str">
        <f>IF(AG78="","",VLOOKUP(AG78,目次!$A$5:$P$36,5))</f>
        <v>28～29</v>
      </c>
      <c r="AO78" s="21" t="str">
        <f>IF(AG78="","",VLOOKUP(AG78,目次!$A$5:$P$36,9))</f>
        <v>28～29</v>
      </c>
      <c r="AP78" s="21" t="str">
        <f>IF(AH78="","",VLOOKUP(AH78,目次!$A$5:$P$36,6))</f>
        <v/>
      </c>
      <c r="AQ78" s="21" t="str">
        <f>IF(AH78="","",VLOOKUP(AH78,目次!$A$5:$P$36,9))</f>
        <v/>
      </c>
      <c r="AR78" s="21" t="str">
        <f>IF(AI78="","",VLOOKUP(AI78,目次!$A$5:$P$36,7))</f>
        <v/>
      </c>
      <c r="AS78" s="21" t="str">
        <f>IF(AI78="","",VLOOKUP(AI78,目次!$A$5:$P$36,9))</f>
        <v/>
      </c>
      <c r="AT78" s="40" t="str">
        <f t="shared" si="29"/>
        <v/>
      </c>
      <c r="AU78" s="40" t="str">
        <f t="shared" si="30"/>
        <v/>
      </c>
      <c r="AV78" s="40" t="str">
        <f t="shared" si="31"/>
        <v/>
      </c>
      <c r="AW78" s="40" t="str">
        <f t="shared" si="32"/>
        <v/>
      </c>
      <c r="AX78" s="40" t="str">
        <f t="shared" si="33"/>
        <v>28～29</v>
      </c>
      <c r="AY78" s="40" t="str">
        <f t="shared" si="34"/>
        <v>28～29</v>
      </c>
      <c r="AZ78" s="40" t="str">
        <f t="shared" si="35"/>
        <v>28～29</v>
      </c>
      <c r="BA78" s="40" t="str">
        <f t="shared" si="36"/>
        <v>28～29</v>
      </c>
      <c r="BB78" s="40" t="str">
        <f t="shared" si="37"/>
        <v/>
      </c>
      <c r="BC78" s="40" t="str">
        <f t="shared" si="38"/>
        <v/>
      </c>
      <c r="BD78" s="40" t="str">
        <f t="shared" si="40"/>
        <v/>
      </c>
      <c r="BE78" s="40" t="str">
        <f t="shared" si="41"/>
        <v/>
      </c>
      <c r="BF78" s="40" t="str">
        <f t="shared" si="42"/>
        <v/>
      </c>
      <c r="BG78" s="40" t="str">
        <f t="shared" si="43"/>
        <v/>
      </c>
      <c r="BH78" s="40" t="str">
        <f t="shared" si="44"/>
        <v>28～29</v>
      </c>
      <c r="BI78" s="40" t="str">
        <f t="shared" si="45"/>
        <v>28～29</v>
      </c>
      <c r="BJ78" s="40" t="str">
        <f t="shared" si="46"/>
        <v>28～29</v>
      </c>
      <c r="BK78" s="40" t="str">
        <f t="shared" si="47"/>
        <v>28～29</v>
      </c>
      <c r="BL78" s="40" t="str">
        <f t="shared" si="48"/>
        <v>28～29</v>
      </c>
      <c r="BM78" s="40" t="str">
        <f t="shared" si="49"/>
        <v>28～29</v>
      </c>
    </row>
    <row r="79" spans="27:65" ht="18.95" customHeight="1" x14ac:dyDescent="0.15">
      <c r="AA79" s="9">
        <v>69</v>
      </c>
      <c r="AB79" s="203" t="str">
        <f>V14</f>
        <v>理科</v>
      </c>
      <c r="AC79" s="55"/>
      <c r="AD79" s="37" t="str">
        <f t="shared" si="3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IF(AE79="","",VLOOKUP(AE79,目次!$A$5:$P$36,9))</f>
        <v/>
      </c>
      <c r="AL79" s="21" t="str">
        <f>IF(AF79="","",VLOOKUP(AF79,目次!$A$5:$P$36,4))</f>
        <v/>
      </c>
      <c r="AM79" s="21" t="str">
        <f>IF(AF79="","",VLOOKUP(AF79,目次!$A$5:$P$36,9))</f>
        <v/>
      </c>
      <c r="AN79" s="21" t="str">
        <f>IF(AG79="","",VLOOKUP(AG79,目次!$A$5:$P$36,5))</f>
        <v/>
      </c>
      <c r="AO79" s="21" t="str">
        <f>IF(AG79="","",VLOOKUP(AG79,目次!$A$5:$P$36,9))</f>
        <v/>
      </c>
      <c r="AP79" s="21" t="str">
        <f>IF(AH79="","",VLOOKUP(AH79,目次!$A$5:$P$36,6))</f>
        <v>28～29</v>
      </c>
      <c r="AQ79" s="21" t="str">
        <f>IF(AH79="","",VLOOKUP(AH79,目次!$A$5:$P$36,9))</f>
        <v>28～29</v>
      </c>
      <c r="AR79" s="21" t="str">
        <f>IF(AI79="","",VLOOKUP(AI79,目次!$A$5:$P$36,7))</f>
        <v/>
      </c>
      <c r="AS79" s="21" t="str">
        <f>IF(AI79="","",VLOOKUP(AI79,目次!$A$5:$P$36,9))</f>
        <v/>
      </c>
      <c r="AT79" s="40" t="str">
        <f t="shared" si="29"/>
        <v/>
      </c>
      <c r="AU79" s="40" t="str">
        <f t="shared" si="30"/>
        <v/>
      </c>
      <c r="AV79" s="40" t="str">
        <f t="shared" si="31"/>
        <v/>
      </c>
      <c r="AW79" s="40" t="str">
        <f t="shared" si="32"/>
        <v/>
      </c>
      <c r="AX79" s="40" t="str">
        <f t="shared" si="33"/>
        <v/>
      </c>
      <c r="AY79" s="40" t="str">
        <f t="shared" si="34"/>
        <v/>
      </c>
      <c r="AZ79" s="40" t="str">
        <f t="shared" si="35"/>
        <v>28～29</v>
      </c>
      <c r="BA79" s="40" t="str">
        <f t="shared" si="36"/>
        <v>28～29</v>
      </c>
      <c r="BB79" s="40" t="str">
        <f t="shared" si="37"/>
        <v>28～29</v>
      </c>
      <c r="BC79" s="40" t="str">
        <f t="shared" si="38"/>
        <v>28～29</v>
      </c>
      <c r="BD79" s="40" t="str">
        <f t="shared" si="40"/>
        <v>30～31</v>
      </c>
      <c r="BE79" s="40" t="str">
        <f t="shared" si="41"/>
        <v>30～31</v>
      </c>
      <c r="BF79" s="40" t="str">
        <f t="shared" si="42"/>
        <v/>
      </c>
      <c r="BG79" s="40" t="str">
        <f t="shared" si="43"/>
        <v/>
      </c>
      <c r="BH79" s="40" t="str">
        <f t="shared" si="44"/>
        <v/>
      </c>
      <c r="BI79" s="40" t="str">
        <f t="shared" si="45"/>
        <v/>
      </c>
      <c r="BJ79" s="40" t="str">
        <f t="shared" si="46"/>
        <v>28～29</v>
      </c>
      <c r="BK79" s="40" t="str">
        <f t="shared" si="47"/>
        <v>28～29</v>
      </c>
      <c r="BL79" s="40" t="str">
        <f t="shared" si="48"/>
        <v>28～29</v>
      </c>
      <c r="BM79" s="40" t="str">
        <f t="shared" si="49"/>
        <v>28～29</v>
      </c>
    </row>
    <row r="80" spans="27:65" ht="18.95" customHeight="1" x14ac:dyDescent="0.15">
      <c r="AA80" s="9">
        <v>70</v>
      </c>
      <c r="AB80" s="203" t="str">
        <f>V15</f>
        <v>英語</v>
      </c>
      <c r="AC80" s="55"/>
      <c r="AD80" s="37" t="str">
        <f t="shared" si="3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IF(AE80="","",VLOOKUP(AE80,目次!$A$5:$P$36,9))</f>
        <v/>
      </c>
      <c r="AL80" s="21" t="str">
        <f>IF(AF80="","",VLOOKUP(AF80,目次!$A$5:$P$36,4))</f>
        <v/>
      </c>
      <c r="AM80" s="21" t="str">
        <f>IF(AF80="","",VLOOKUP(AF80,目次!$A$5:$P$36,9))</f>
        <v/>
      </c>
      <c r="AN80" s="21" t="str">
        <f>IF(AG80="","",VLOOKUP(AG80,目次!$A$5:$P$36,5))</f>
        <v/>
      </c>
      <c r="AO80" s="21" t="str">
        <f>IF(AG80="","",VLOOKUP(AG80,目次!$A$5:$P$36,9))</f>
        <v/>
      </c>
      <c r="AP80" s="21" t="str">
        <f>IF(AH80="","",VLOOKUP(AH80,目次!$A$5:$P$36,6))</f>
        <v/>
      </c>
      <c r="AQ80" s="21" t="str">
        <f>IF(AH80="","",VLOOKUP(AH80,目次!$A$5:$P$36,9))</f>
        <v/>
      </c>
      <c r="AR80" s="21" t="str">
        <f>IF(AI80="","",VLOOKUP(AI80,目次!$A$5:$P$36,7))</f>
        <v>28～29</v>
      </c>
      <c r="AS80" s="21" t="str">
        <f>IF(AI80="","",VLOOKUP(AI80,目次!$A$5:$P$36,9))</f>
        <v>28～29</v>
      </c>
      <c r="AT80" s="40" t="str">
        <f t="shared" si="29"/>
        <v>30～31</v>
      </c>
      <c r="AU80" s="40" t="str">
        <f t="shared" si="30"/>
        <v>30～31</v>
      </c>
      <c r="AV80" s="40" t="str">
        <f t="shared" si="31"/>
        <v/>
      </c>
      <c r="AW80" s="40" t="str">
        <f t="shared" si="32"/>
        <v/>
      </c>
      <c r="AX80" s="40" t="str">
        <f t="shared" si="33"/>
        <v/>
      </c>
      <c r="AY80" s="40" t="str">
        <f t="shared" si="34"/>
        <v/>
      </c>
      <c r="AZ80" s="40" t="str">
        <f t="shared" si="35"/>
        <v/>
      </c>
      <c r="BA80" s="40" t="str">
        <f t="shared" si="36"/>
        <v/>
      </c>
      <c r="BB80" s="40" t="str">
        <f t="shared" si="37"/>
        <v>28～29</v>
      </c>
      <c r="BC80" s="40" t="str">
        <f t="shared" si="38"/>
        <v>28～29</v>
      </c>
      <c r="BD80" s="40" t="str">
        <f t="shared" si="40"/>
        <v>30～31</v>
      </c>
      <c r="BE80" s="40" t="str">
        <f t="shared" si="41"/>
        <v>30～31</v>
      </c>
      <c r="BF80" s="40" t="str">
        <f t="shared" si="42"/>
        <v>36～37</v>
      </c>
      <c r="BG80" s="40" t="str">
        <f t="shared" si="43"/>
        <v>30～31</v>
      </c>
      <c r="BH80" s="40" t="str">
        <f t="shared" si="44"/>
        <v/>
      </c>
      <c r="BI80" s="40" t="str">
        <f t="shared" si="45"/>
        <v/>
      </c>
      <c r="BJ80" s="40" t="str">
        <f t="shared" si="46"/>
        <v/>
      </c>
      <c r="BK80" s="40" t="str">
        <f t="shared" si="47"/>
        <v/>
      </c>
      <c r="BL80" s="40" t="str">
        <f t="shared" si="48"/>
        <v>28～29</v>
      </c>
      <c r="BM80" s="40" t="str">
        <f t="shared" si="49"/>
        <v>28～29</v>
      </c>
    </row>
    <row r="81" spans="27:65" ht="18.95" customHeight="1" x14ac:dyDescent="0.15">
      <c r="AA81" s="9">
        <v>71</v>
      </c>
      <c r="AB81" s="203" t="str">
        <f>V11</f>
        <v>国語</v>
      </c>
      <c r="AC81" s="55"/>
      <c r="AD81" s="37" t="str">
        <f t="shared" si="3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IF(AE81="","",VLOOKUP(AE81,目次!$A$5:$P$36,9))</f>
        <v>30～31</v>
      </c>
      <c r="AL81" s="21" t="str">
        <f>IF(AF81="","",VLOOKUP(AF81,目次!$A$5:$P$36,4))</f>
        <v/>
      </c>
      <c r="AM81" s="21" t="str">
        <f>IF(AF81="","",VLOOKUP(AF81,目次!$A$5:$P$36,9))</f>
        <v/>
      </c>
      <c r="AN81" s="21" t="str">
        <f>IF(AG81="","",VLOOKUP(AG81,目次!$A$5:$P$36,5))</f>
        <v/>
      </c>
      <c r="AO81" s="21" t="str">
        <f>IF(AG81="","",VLOOKUP(AG81,目次!$A$5:$P$36,9))</f>
        <v/>
      </c>
      <c r="AP81" s="21" t="str">
        <f>IF(AH81="","",VLOOKUP(AH81,目次!$A$5:$P$36,6))</f>
        <v/>
      </c>
      <c r="AQ81" s="21" t="str">
        <f>IF(AH81="","",VLOOKUP(AH81,目次!$A$5:$P$36,9))</f>
        <v/>
      </c>
      <c r="AR81" s="21" t="str">
        <f>IF(AI81="","",VLOOKUP(AI81,目次!$A$5:$P$36,7))</f>
        <v/>
      </c>
      <c r="AS81" s="21" t="str">
        <f>IF(AI81="","",VLOOKUP(AI81,目次!$A$5:$P$36,9))</f>
        <v/>
      </c>
      <c r="AT81" s="40" t="str">
        <f t="shared" si="29"/>
        <v>30～31</v>
      </c>
      <c r="AU81" s="40" t="str">
        <f t="shared" si="30"/>
        <v>30～31</v>
      </c>
      <c r="AV81" s="40" t="str">
        <f t="shared" si="31"/>
        <v>36～37</v>
      </c>
      <c r="AW81" s="40" t="str">
        <f t="shared" si="32"/>
        <v>30～31</v>
      </c>
      <c r="AX81" s="40" t="str">
        <f t="shared" si="33"/>
        <v/>
      </c>
      <c r="AY81" s="40" t="str">
        <f t="shared" si="34"/>
        <v/>
      </c>
      <c r="AZ81" s="40" t="str">
        <f t="shared" si="35"/>
        <v/>
      </c>
      <c r="BA81" s="40" t="str">
        <f t="shared" si="36"/>
        <v/>
      </c>
      <c r="BB81" s="40" t="str">
        <f t="shared" si="37"/>
        <v/>
      </c>
      <c r="BC81" s="40" t="str">
        <f t="shared" si="38"/>
        <v/>
      </c>
      <c r="BD81" s="40" t="str">
        <f t="shared" si="40"/>
        <v>30～31</v>
      </c>
      <c r="BE81" s="40" t="str">
        <f t="shared" si="41"/>
        <v>30～31</v>
      </c>
      <c r="BF81" s="40" t="str">
        <f t="shared" si="42"/>
        <v>36～37</v>
      </c>
      <c r="BG81" s="40" t="str">
        <f t="shared" si="43"/>
        <v>30～31</v>
      </c>
      <c r="BH81" s="40" t="str">
        <f t="shared" si="44"/>
        <v>30～31</v>
      </c>
      <c r="BI81" s="40" t="str">
        <f t="shared" si="45"/>
        <v>30～31</v>
      </c>
      <c r="BJ81" s="40" t="str">
        <f t="shared" si="46"/>
        <v/>
      </c>
      <c r="BK81" s="40" t="str">
        <f t="shared" si="47"/>
        <v/>
      </c>
      <c r="BL81" s="40" t="str">
        <f t="shared" si="48"/>
        <v/>
      </c>
      <c r="BM81" s="40" t="str">
        <f t="shared" si="49"/>
        <v/>
      </c>
    </row>
    <row r="82" spans="27:65" ht="18.95" customHeight="1" x14ac:dyDescent="0.15">
      <c r="AA82" s="9">
        <v>72</v>
      </c>
      <c r="AB82" s="203" t="str">
        <f>V12</f>
        <v>社会</v>
      </c>
      <c r="AC82" s="55"/>
      <c r="AD82" s="37" t="str">
        <f t="shared" si="3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IF(AE82="","",VLOOKUP(AE82,目次!$A$5:$P$36,9))</f>
        <v/>
      </c>
      <c r="AL82" s="21" t="str">
        <f>IF(AF82="","",VLOOKUP(AF82,目次!$A$5:$P$36,4))</f>
        <v>36～37</v>
      </c>
      <c r="AM82" s="21" t="str">
        <f>IF(AF82="","",VLOOKUP(AF82,目次!$A$5:$P$36,9))</f>
        <v>30～31</v>
      </c>
      <c r="AN82" s="21" t="str">
        <f>IF(AG82="","",VLOOKUP(AG82,目次!$A$5:$P$36,5))</f>
        <v/>
      </c>
      <c r="AO82" s="21" t="str">
        <f>IF(AG82="","",VLOOKUP(AG82,目次!$A$5:$P$36,9))</f>
        <v/>
      </c>
      <c r="AP82" s="21" t="str">
        <f>IF(AH82="","",VLOOKUP(AH82,目次!$A$5:$P$36,6))</f>
        <v/>
      </c>
      <c r="AQ82" s="21" t="str">
        <f>IF(AH82="","",VLOOKUP(AH82,目次!$A$5:$P$36,9))</f>
        <v/>
      </c>
      <c r="AR82" s="21" t="str">
        <f>IF(AI82="","",VLOOKUP(AI82,目次!$A$5:$P$36,7))</f>
        <v/>
      </c>
      <c r="AS82" s="21" t="str">
        <f>IF(AI82="","",VLOOKUP(AI82,目次!$A$5:$P$36,9))</f>
        <v/>
      </c>
      <c r="AT82" s="40" t="str">
        <f t="shared" si="29"/>
        <v/>
      </c>
      <c r="AU82" s="40" t="str">
        <f t="shared" si="30"/>
        <v/>
      </c>
      <c r="AV82" s="40" t="str">
        <f t="shared" si="31"/>
        <v>36～37</v>
      </c>
      <c r="AW82" s="40" t="str">
        <f t="shared" si="32"/>
        <v>30～31</v>
      </c>
      <c r="AX82" s="40" t="str">
        <f t="shared" si="33"/>
        <v>30～31</v>
      </c>
      <c r="AY82" s="40" t="str">
        <f t="shared" si="34"/>
        <v>30～31</v>
      </c>
      <c r="AZ82" s="40" t="str">
        <f t="shared" si="35"/>
        <v/>
      </c>
      <c r="BA82" s="40" t="str">
        <f t="shared" si="36"/>
        <v/>
      </c>
      <c r="BB82" s="40" t="str">
        <f t="shared" si="37"/>
        <v/>
      </c>
      <c r="BC82" s="40" t="str">
        <f t="shared" si="38"/>
        <v/>
      </c>
      <c r="BD82" s="40" t="str">
        <f t="shared" si="40"/>
        <v/>
      </c>
      <c r="BE82" s="40" t="str">
        <f t="shared" si="41"/>
        <v/>
      </c>
      <c r="BF82" s="40" t="str">
        <f t="shared" si="42"/>
        <v>36～37</v>
      </c>
      <c r="BG82" s="40" t="str">
        <f t="shared" si="43"/>
        <v>30～31</v>
      </c>
      <c r="BH82" s="40" t="str">
        <f t="shared" si="44"/>
        <v>30～31</v>
      </c>
      <c r="BI82" s="40" t="str">
        <f t="shared" si="45"/>
        <v>30～31</v>
      </c>
      <c r="BJ82" s="40" t="str">
        <f t="shared" si="46"/>
        <v>30～31</v>
      </c>
      <c r="BK82" s="40" t="str">
        <f t="shared" si="47"/>
        <v>30～31</v>
      </c>
      <c r="BL82" s="40" t="str">
        <f t="shared" si="48"/>
        <v/>
      </c>
      <c r="BM82" s="40" t="str">
        <f t="shared" si="49"/>
        <v/>
      </c>
    </row>
    <row r="83" spans="27:65" ht="18.95" customHeight="1" x14ac:dyDescent="0.15">
      <c r="AA83" s="9">
        <v>73</v>
      </c>
      <c r="AB83" s="203" t="str">
        <f>V13</f>
        <v>数学</v>
      </c>
      <c r="AC83" s="55"/>
      <c r="AD83" s="37" t="str">
        <f t="shared" si="3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IF(AE83="","",VLOOKUP(AE83,目次!$A$5:$P$36,9))</f>
        <v/>
      </c>
      <c r="AL83" s="21" t="str">
        <f>IF(AF83="","",VLOOKUP(AF83,目次!$A$5:$P$36,4))</f>
        <v/>
      </c>
      <c r="AM83" s="21" t="str">
        <f>IF(AF83="","",VLOOKUP(AF83,目次!$A$5:$P$36,9))</f>
        <v/>
      </c>
      <c r="AN83" s="21" t="str">
        <f>IF(AG83="","",VLOOKUP(AG83,目次!$A$5:$P$36,5))</f>
        <v>30～31</v>
      </c>
      <c r="AO83" s="21" t="str">
        <f>IF(AG83="","",VLOOKUP(AG83,目次!$A$5:$P$36,9))</f>
        <v>30～31</v>
      </c>
      <c r="AP83" s="21" t="str">
        <f>IF(AH83="","",VLOOKUP(AH83,目次!$A$5:$P$36,6))</f>
        <v/>
      </c>
      <c r="AQ83" s="21" t="str">
        <f>IF(AH83="","",VLOOKUP(AH83,目次!$A$5:$P$36,9))</f>
        <v/>
      </c>
      <c r="AR83" s="21" t="str">
        <f>IF(AI83="","",VLOOKUP(AI83,目次!$A$5:$P$36,7))</f>
        <v/>
      </c>
      <c r="AS83" s="21" t="str">
        <f>IF(AI83="","",VLOOKUP(AI83,目次!$A$5:$P$36,9))</f>
        <v/>
      </c>
      <c r="AT83" s="40" t="str">
        <f t="shared" si="29"/>
        <v/>
      </c>
      <c r="AU83" s="40" t="str">
        <f t="shared" si="30"/>
        <v/>
      </c>
      <c r="AV83" s="40" t="str">
        <f t="shared" si="31"/>
        <v/>
      </c>
      <c r="AW83" s="40" t="str">
        <f t="shared" si="32"/>
        <v/>
      </c>
      <c r="AX83" s="40" t="str">
        <f t="shared" si="33"/>
        <v>30～31</v>
      </c>
      <c r="AY83" s="40" t="str">
        <f t="shared" si="34"/>
        <v>30～31</v>
      </c>
      <c r="AZ83" s="40" t="str">
        <f t="shared" si="35"/>
        <v>30～31</v>
      </c>
      <c r="BA83" s="40" t="str">
        <f t="shared" si="36"/>
        <v>30～31</v>
      </c>
      <c r="BB83" s="40" t="str">
        <f t="shared" si="37"/>
        <v/>
      </c>
      <c r="BC83" s="40" t="str">
        <f t="shared" si="38"/>
        <v/>
      </c>
      <c r="BD83" s="40" t="str">
        <f t="shared" si="40"/>
        <v/>
      </c>
      <c r="BE83" s="40" t="str">
        <f t="shared" si="41"/>
        <v/>
      </c>
      <c r="BF83" s="40" t="str">
        <f t="shared" si="42"/>
        <v/>
      </c>
      <c r="BG83" s="40" t="str">
        <f t="shared" si="43"/>
        <v/>
      </c>
      <c r="BH83" s="40" t="str">
        <f t="shared" si="44"/>
        <v>30～31</v>
      </c>
      <c r="BI83" s="40" t="str">
        <f t="shared" si="45"/>
        <v>30～31</v>
      </c>
      <c r="BJ83" s="40" t="str">
        <f t="shared" si="46"/>
        <v>30～31</v>
      </c>
      <c r="BK83" s="40" t="str">
        <f t="shared" si="47"/>
        <v>30～31</v>
      </c>
      <c r="BL83" s="40" t="str">
        <f t="shared" si="48"/>
        <v>30～31</v>
      </c>
      <c r="BM83" s="40" t="str">
        <f t="shared" si="49"/>
        <v>30～31</v>
      </c>
    </row>
    <row r="84" spans="27:65" ht="18.95" customHeight="1" x14ac:dyDescent="0.15">
      <c r="AA84" s="9">
        <v>74</v>
      </c>
      <c r="AB84" s="203" t="str">
        <f>V14</f>
        <v>理科</v>
      </c>
      <c r="AC84" s="55"/>
      <c r="AD84" s="37" t="str">
        <f t="shared" si="3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IF(AE84="","",VLOOKUP(AE84,目次!$A$5:$P$36,9))</f>
        <v/>
      </c>
      <c r="AL84" s="21" t="str">
        <f>IF(AF84="","",VLOOKUP(AF84,目次!$A$5:$P$36,4))</f>
        <v/>
      </c>
      <c r="AM84" s="21" t="str">
        <f>IF(AF84="","",VLOOKUP(AF84,目次!$A$5:$P$36,9))</f>
        <v/>
      </c>
      <c r="AN84" s="21" t="str">
        <f>IF(AG84="","",VLOOKUP(AG84,目次!$A$5:$P$36,5))</f>
        <v/>
      </c>
      <c r="AO84" s="21" t="str">
        <f>IF(AG84="","",VLOOKUP(AG84,目次!$A$5:$P$36,9))</f>
        <v/>
      </c>
      <c r="AP84" s="21" t="str">
        <f>IF(AH84="","",VLOOKUP(AH84,目次!$A$5:$P$36,6))</f>
        <v>30～31</v>
      </c>
      <c r="AQ84" s="21" t="str">
        <f>IF(AH84="","",VLOOKUP(AH84,目次!$A$5:$P$36,9))</f>
        <v>30～31</v>
      </c>
      <c r="AR84" s="21" t="str">
        <f>IF(AI84="","",VLOOKUP(AI84,目次!$A$5:$P$36,7))</f>
        <v/>
      </c>
      <c r="AS84" s="21" t="str">
        <f>IF(AI84="","",VLOOKUP(AI84,目次!$A$5:$P$36,9))</f>
        <v/>
      </c>
      <c r="AT84" s="40" t="str">
        <f t="shared" si="29"/>
        <v/>
      </c>
      <c r="AU84" s="40" t="str">
        <f t="shared" si="30"/>
        <v/>
      </c>
      <c r="AV84" s="40" t="str">
        <f t="shared" si="31"/>
        <v/>
      </c>
      <c r="AW84" s="40" t="str">
        <f t="shared" si="32"/>
        <v/>
      </c>
      <c r="AX84" s="40" t="str">
        <f t="shared" si="33"/>
        <v/>
      </c>
      <c r="AY84" s="40" t="str">
        <f t="shared" si="34"/>
        <v/>
      </c>
      <c r="AZ84" s="40" t="str">
        <f t="shared" si="35"/>
        <v>30～31</v>
      </c>
      <c r="BA84" s="40" t="str">
        <f t="shared" si="36"/>
        <v>30～31</v>
      </c>
      <c r="BB84" s="40" t="str">
        <f t="shared" si="37"/>
        <v>30～31</v>
      </c>
      <c r="BC84" s="40" t="str">
        <f t="shared" si="38"/>
        <v>30～31</v>
      </c>
      <c r="BD84" s="40" t="str">
        <f t="shared" si="40"/>
        <v>32～33</v>
      </c>
      <c r="BE84" s="40" t="str">
        <f t="shared" si="41"/>
        <v>32～33</v>
      </c>
      <c r="BF84" s="40" t="str">
        <f t="shared" si="42"/>
        <v/>
      </c>
      <c r="BG84" s="40" t="str">
        <f t="shared" si="43"/>
        <v/>
      </c>
      <c r="BH84" s="40" t="str">
        <f t="shared" si="44"/>
        <v/>
      </c>
      <c r="BI84" s="40" t="str">
        <f t="shared" si="45"/>
        <v/>
      </c>
      <c r="BJ84" s="40" t="str">
        <f t="shared" si="46"/>
        <v>30～31</v>
      </c>
      <c r="BK84" s="40" t="str">
        <f t="shared" si="47"/>
        <v>30～31</v>
      </c>
      <c r="BL84" s="40" t="str">
        <f t="shared" si="48"/>
        <v>30～31</v>
      </c>
      <c r="BM84" s="40" t="str">
        <f t="shared" si="49"/>
        <v>30～31</v>
      </c>
    </row>
    <row r="85" spans="27:65" ht="18.95" customHeight="1" x14ac:dyDescent="0.15">
      <c r="AA85" s="9">
        <v>75</v>
      </c>
      <c r="AB85" s="203" t="str">
        <f>V15</f>
        <v>英語</v>
      </c>
      <c r="AC85" s="55"/>
      <c r="AD85" s="37" t="str">
        <f t="shared" si="3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IF(AE85="","",VLOOKUP(AE85,目次!$A$5:$P$36,9))</f>
        <v/>
      </c>
      <c r="AL85" s="21" t="str">
        <f>IF(AF85="","",VLOOKUP(AF85,目次!$A$5:$P$36,4))</f>
        <v/>
      </c>
      <c r="AM85" s="21" t="str">
        <f>IF(AF85="","",VLOOKUP(AF85,目次!$A$5:$P$36,9))</f>
        <v/>
      </c>
      <c r="AN85" s="21" t="str">
        <f>IF(AG85="","",VLOOKUP(AG85,目次!$A$5:$P$36,5))</f>
        <v/>
      </c>
      <c r="AO85" s="21" t="str">
        <f>IF(AG85="","",VLOOKUP(AG85,目次!$A$5:$P$36,9))</f>
        <v/>
      </c>
      <c r="AP85" s="21" t="str">
        <f>IF(AH85="","",VLOOKUP(AH85,目次!$A$5:$P$36,6))</f>
        <v/>
      </c>
      <c r="AQ85" s="21" t="str">
        <f>IF(AH85="","",VLOOKUP(AH85,目次!$A$5:$P$36,9))</f>
        <v/>
      </c>
      <c r="AR85" s="21" t="str">
        <f>IF(AI85="","",VLOOKUP(AI85,目次!$A$5:$P$36,7))</f>
        <v>30～31</v>
      </c>
      <c r="AS85" s="21" t="str">
        <f>IF(AI85="","",VLOOKUP(AI85,目次!$A$5:$P$36,9))</f>
        <v>30～31</v>
      </c>
      <c r="AT85" s="40" t="str">
        <f t="shared" si="29"/>
        <v>32～33</v>
      </c>
      <c r="AU85" s="40" t="str">
        <f t="shared" si="30"/>
        <v>32～33</v>
      </c>
      <c r="AV85" s="40" t="str">
        <f t="shared" si="31"/>
        <v/>
      </c>
      <c r="AW85" s="40" t="str">
        <f t="shared" si="32"/>
        <v/>
      </c>
      <c r="AX85" s="40" t="str">
        <f t="shared" si="33"/>
        <v/>
      </c>
      <c r="AY85" s="40" t="str">
        <f t="shared" si="34"/>
        <v/>
      </c>
      <c r="AZ85" s="40" t="str">
        <f t="shared" si="35"/>
        <v/>
      </c>
      <c r="BA85" s="40" t="str">
        <f t="shared" si="36"/>
        <v/>
      </c>
      <c r="BB85" s="40" t="str">
        <f t="shared" si="37"/>
        <v>30～31</v>
      </c>
      <c r="BC85" s="40" t="str">
        <f t="shared" si="38"/>
        <v>30～31</v>
      </c>
      <c r="BD85" s="40" t="str">
        <f t="shared" si="40"/>
        <v>32～33</v>
      </c>
      <c r="BE85" s="40" t="str">
        <f t="shared" si="41"/>
        <v>32～33</v>
      </c>
      <c r="BF85" s="40" t="str">
        <f t="shared" si="42"/>
        <v>38～39</v>
      </c>
      <c r="BG85" s="40" t="str">
        <f t="shared" si="43"/>
        <v>32～33</v>
      </c>
      <c r="BH85" s="40" t="str">
        <f t="shared" si="44"/>
        <v/>
      </c>
      <c r="BI85" s="40" t="str">
        <f t="shared" si="45"/>
        <v/>
      </c>
      <c r="BJ85" s="40" t="str">
        <f t="shared" si="46"/>
        <v/>
      </c>
      <c r="BK85" s="40" t="str">
        <f t="shared" si="47"/>
        <v/>
      </c>
      <c r="BL85" s="40" t="str">
        <f t="shared" si="48"/>
        <v>30～31</v>
      </c>
      <c r="BM85" s="40" t="str">
        <f t="shared" si="49"/>
        <v>30～31</v>
      </c>
    </row>
    <row r="86" spans="27:65" ht="18.95" customHeight="1" x14ac:dyDescent="0.15">
      <c r="AA86" s="9">
        <v>76</v>
      </c>
      <c r="AB86" s="203" t="str">
        <f>V11</f>
        <v>国語</v>
      </c>
      <c r="AC86" s="55"/>
      <c r="AD86" s="37" t="str">
        <f t="shared" si="3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IF(AE86="","",VLOOKUP(AE86,目次!$A$5:$P$36,9))</f>
        <v>32～33</v>
      </c>
      <c r="AL86" s="21" t="str">
        <f>IF(AF86="","",VLOOKUP(AF86,目次!$A$5:$P$36,4))</f>
        <v/>
      </c>
      <c r="AM86" s="21" t="str">
        <f>IF(AF86="","",VLOOKUP(AF86,目次!$A$5:$P$36,9))</f>
        <v/>
      </c>
      <c r="AN86" s="21" t="str">
        <f>IF(AG86="","",VLOOKUP(AG86,目次!$A$5:$P$36,5))</f>
        <v/>
      </c>
      <c r="AO86" s="21" t="str">
        <f>IF(AG86="","",VLOOKUP(AG86,目次!$A$5:$P$36,9))</f>
        <v/>
      </c>
      <c r="AP86" s="21" t="str">
        <f>IF(AH86="","",VLOOKUP(AH86,目次!$A$5:$P$36,6))</f>
        <v/>
      </c>
      <c r="AQ86" s="21" t="str">
        <f>IF(AH86="","",VLOOKUP(AH86,目次!$A$5:$P$36,9))</f>
        <v/>
      </c>
      <c r="AR86" s="21" t="str">
        <f>IF(AI86="","",VLOOKUP(AI86,目次!$A$5:$P$36,7))</f>
        <v/>
      </c>
      <c r="AS86" s="21" t="str">
        <f>IF(AI86="","",VLOOKUP(AI86,目次!$A$5:$P$36,9))</f>
        <v/>
      </c>
      <c r="AT86" s="40" t="str">
        <f t="shared" si="29"/>
        <v>32～33</v>
      </c>
      <c r="AU86" s="40" t="str">
        <f t="shared" si="30"/>
        <v>32～33</v>
      </c>
      <c r="AV86" s="40" t="str">
        <f t="shared" si="31"/>
        <v>38～39</v>
      </c>
      <c r="AW86" s="40" t="str">
        <f t="shared" si="32"/>
        <v>32～33</v>
      </c>
      <c r="AX86" s="40" t="str">
        <f t="shared" si="33"/>
        <v/>
      </c>
      <c r="AY86" s="40" t="str">
        <f t="shared" si="34"/>
        <v/>
      </c>
      <c r="AZ86" s="40" t="str">
        <f t="shared" si="35"/>
        <v/>
      </c>
      <c r="BA86" s="40" t="str">
        <f t="shared" si="36"/>
        <v/>
      </c>
      <c r="BB86" s="40" t="str">
        <f t="shared" si="37"/>
        <v/>
      </c>
      <c r="BC86" s="40" t="str">
        <f t="shared" si="38"/>
        <v/>
      </c>
      <c r="BD86" s="40" t="str">
        <f t="shared" si="40"/>
        <v>32～33</v>
      </c>
      <c r="BE86" s="40" t="str">
        <f t="shared" si="41"/>
        <v>32～33</v>
      </c>
      <c r="BF86" s="40" t="str">
        <f t="shared" si="42"/>
        <v>38～39</v>
      </c>
      <c r="BG86" s="40" t="str">
        <f t="shared" si="43"/>
        <v>32～33</v>
      </c>
      <c r="BH86" s="40" t="str">
        <f t="shared" si="44"/>
        <v>32～33</v>
      </c>
      <c r="BI86" s="40" t="str">
        <f t="shared" si="45"/>
        <v>32～33</v>
      </c>
      <c r="BJ86" s="40" t="str">
        <f t="shared" si="46"/>
        <v/>
      </c>
      <c r="BK86" s="40" t="str">
        <f t="shared" si="47"/>
        <v/>
      </c>
      <c r="BL86" s="40" t="str">
        <f t="shared" si="48"/>
        <v/>
      </c>
      <c r="BM86" s="40" t="str">
        <f t="shared" si="49"/>
        <v/>
      </c>
    </row>
    <row r="87" spans="27:65" ht="18.95" customHeight="1" x14ac:dyDescent="0.15">
      <c r="AA87" s="9">
        <v>77</v>
      </c>
      <c r="AB87" s="203" t="str">
        <f>V12</f>
        <v>社会</v>
      </c>
      <c r="AC87" s="55"/>
      <c r="AD87" s="37" t="str">
        <f t="shared" si="3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IF(AE87="","",VLOOKUP(AE87,目次!$A$5:$P$36,9))</f>
        <v/>
      </c>
      <c r="AL87" s="21" t="str">
        <f>IF(AF87="","",VLOOKUP(AF87,目次!$A$5:$P$36,4))</f>
        <v>38～39</v>
      </c>
      <c r="AM87" s="21" t="str">
        <f>IF(AF87="","",VLOOKUP(AF87,目次!$A$5:$P$36,9))</f>
        <v>32～33</v>
      </c>
      <c r="AN87" s="21" t="str">
        <f>IF(AG87="","",VLOOKUP(AG87,目次!$A$5:$P$36,5))</f>
        <v/>
      </c>
      <c r="AO87" s="21" t="str">
        <f>IF(AG87="","",VLOOKUP(AG87,目次!$A$5:$P$36,9))</f>
        <v/>
      </c>
      <c r="AP87" s="21" t="str">
        <f>IF(AH87="","",VLOOKUP(AH87,目次!$A$5:$P$36,6))</f>
        <v/>
      </c>
      <c r="AQ87" s="21" t="str">
        <f>IF(AH87="","",VLOOKUP(AH87,目次!$A$5:$P$36,9))</f>
        <v/>
      </c>
      <c r="AR87" s="21" t="str">
        <f>IF(AI87="","",VLOOKUP(AI87,目次!$A$5:$P$36,7))</f>
        <v/>
      </c>
      <c r="AS87" s="21" t="str">
        <f>IF(AI87="","",VLOOKUP(AI87,目次!$A$5:$P$36,9))</f>
        <v/>
      </c>
      <c r="AT87" s="40" t="str">
        <f t="shared" si="29"/>
        <v/>
      </c>
      <c r="AU87" s="40" t="str">
        <f t="shared" si="30"/>
        <v/>
      </c>
      <c r="AV87" s="40" t="str">
        <f t="shared" si="31"/>
        <v>38～39</v>
      </c>
      <c r="AW87" s="40" t="str">
        <f t="shared" si="32"/>
        <v>32～33</v>
      </c>
      <c r="AX87" s="40" t="str">
        <f t="shared" si="33"/>
        <v>32～33</v>
      </c>
      <c r="AY87" s="40" t="str">
        <f t="shared" si="34"/>
        <v>32～33</v>
      </c>
      <c r="AZ87" s="40" t="str">
        <f t="shared" si="35"/>
        <v/>
      </c>
      <c r="BA87" s="40" t="str">
        <f t="shared" si="36"/>
        <v/>
      </c>
      <c r="BB87" s="40" t="str">
        <f t="shared" si="37"/>
        <v/>
      </c>
      <c r="BC87" s="40" t="str">
        <f t="shared" si="38"/>
        <v/>
      </c>
      <c r="BD87" s="40" t="str">
        <f t="shared" si="40"/>
        <v/>
      </c>
      <c r="BE87" s="40" t="str">
        <f t="shared" si="41"/>
        <v/>
      </c>
      <c r="BF87" s="40" t="str">
        <f t="shared" si="42"/>
        <v>38～39</v>
      </c>
      <c r="BG87" s="40" t="str">
        <f t="shared" si="43"/>
        <v>32～33</v>
      </c>
      <c r="BH87" s="40" t="str">
        <f t="shared" si="44"/>
        <v>32～33</v>
      </c>
      <c r="BI87" s="40" t="str">
        <f t="shared" si="45"/>
        <v>32～33</v>
      </c>
      <c r="BJ87" s="40" t="str">
        <f t="shared" si="46"/>
        <v>32～33</v>
      </c>
      <c r="BK87" s="40" t="str">
        <f t="shared" si="47"/>
        <v>32～33</v>
      </c>
      <c r="BL87" s="40" t="str">
        <f t="shared" si="48"/>
        <v/>
      </c>
      <c r="BM87" s="40" t="str">
        <f t="shared" si="49"/>
        <v/>
      </c>
    </row>
    <row r="88" spans="27:65" ht="18.95" customHeight="1" x14ac:dyDescent="0.15">
      <c r="AA88" s="9">
        <v>78</v>
      </c>
      <c r="AB88" s="203" t="str">
        <f>V13</f>
        <v>数学</v>
      </c>
      <c r="AC88" s="55"/>
      <c r="AD88" s="37" t="str">
        <f t="shared" si="3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IF(AE88="","",VLOOKUP(AE88,目次!$A$5:$P$36,9))</f>
        <v/>
      </c>
      <c r="AL88" s="21" t="str">
        <f>IF(AF88="","",VLOOKUP(AF88,目次!$A$5:$P$36,4))</f>
        <v/>
      </c>
      <c r="AM88" s="21" t="str">
        <f>IF(AF88="","",VLOOKUP(AF88,目次!$A$5:$P$36,9))</f>
        <v/>
      </c>
      <c r="AN88" s="21" t="str">
        <f>IF(AG88="","",VLOOKUP(AG88,目次!$A$5:$P$36,5))</f>
        <v>32～33</v>
      </c>
      <c r="AO88" s="21" t="str">
        <f>IF(AG88="","",VLOOKUP(AG88,目次!$A$5:$P$36,9))</f>
        <v>32～33</v>
      </c>
      <c r="AP88" s="21" t="str">
        <f>IF(AH88="","",VLOOKUP(AH88,目次!$A$5:$P$36,6))</f>
        <v/>
      </c>
      <c r="AQ88" s="21" t="str">
        <f>IF(AH88="","",VLOOKUP(AH88,目次!$A$5:$P$36,9))</f>
        <v/>
      </c>
      <c r="AR88" s="21" t="str">
        <f>IF(AI88="","",VLOOKUP(AI88,目次!$A$5:$P$36,7))</f>
        <v/>
      </c>
      <c r="AS88" s="21" t="str">
        <f>IF(AI88="","",VLOOKUP(AI88,目次!$A$5:$P$36,9))</f>
        <v/>
      </c>
      <c r="AT88" s="40" t="str">
        <f t="shared" si="29"/>
        <v/>
      </c>
      <c r="AU88" s="40" t="str">
        <f t="shared" si="30"/>
        <v/>
      </c>
      <c r="AV88" s="40" t="str">
        <f t="shared" si="31"/>
        <v/>
      </c>
      <c r="AW88" s="40" t="str">
        <f t="shared" si="32"/>
        <v/>
      </c>
      <c r="AX88" s="40" t="str">
        <f t="shared" si="33"/>
        <v>32～33</v>
      </c>
      <c r="AY88" s="40" t="str">
        <f t="shared" si="34"/>
        <v>32～33</v>
      </c>
      <c r="AZ88" s="40" t="str">
        <f t="shared" si="35"/>
        <v>32～33</v>
      </c>
      <c r="BA88" s="40" t="str">
        <f t="shared" si="36"/>
        <v>32～33</v>
      </c>
      <c r="BB88" s="40" t="str">
        <f t="shared" si="37"/>
        <v/>
      </c>
      <c r="BC88" s="40" t="str">
        <f t="shared" si="38"/>
        <v/>
      </c>
      <c r="BD88" s="40" t="str">
        <f t="shared" si="40"/>
        <v/>
      </c>
      <c r="BE88" s="40" t="str">
        <f t="shared" si="41"/>
        <v/>
      </c>
      <c r="BF88" s="40" t="str">
        <f t="shared" si="42"/>
        <v/>
      </c>
      <c r="BG88" s="40" t="str">
        <f t="shared" si="43"/>
        <v/>
      </c>
      <c r="BH88" s="40" t="str">
        <f t="shared" si="44"/>
        <v>32～33</v>
      </c>
      <c r="BI88" s="40" t="str">
        <f t="shared" si="45"/>
        <v>32～33</v>
      </c>
      <c r="BJ88" s="40" t="str">
        <f t="shared" si="46"/>
        <v>32～33</v>
      </c>
      <c r="BK88" s="40" t="str">
        <f t="shared" si="47"/>
        <v>32～33</v>
      </c>
      <c r="BL88" s="40" t="str">
        <f t="shared" si="48"/>
        <v>32～33</v>
      </c>
      <c r="BM88" s="40" t="str">
        <f t="shared" si="49"/>
        <v>32～33</v>
      </c>
    </row>
    <row r="89" spans="27:65" ht="18.95" customHeight="1" x14ac:dyDescent="0.15">
      <c r="AA89" s="9">
        <v>79</v>
      </c>
      <c r="AB89" s="203" t="str">
        <f>V14</f>
        <v>理科</v>
      </c>
      <c r="AC89" s="55"/>
      <c r="AD89" s="37" t="str">
        <f t="shared" si="3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IF(AE89="","",VLOOKUP(AE89,目次!$A$5:$P$36,9))</f>
        <v/>
      </c>
      <c r="AL89" s="21" t="str">
        <f>IF(AF89="","",VLOOKUP(AF89,目次!$A$5:$P$36,4))</f>
        <v/>
      </c>
      <c r="AM89" s="21" t="str">
        <f>IF(AF89="","",VLOOKUP(AF89,目次!$A$5:$P$36,9))</f>
        <v/>
      </c>
      <c r="AN89" s="21" t="str">
        <f>IF(AG89="","",VLOOKUP(AG89,目次!$A$5:$P$36,5))</f>
        <v/>
      </c>
      <c r="AO89" s="21" t="str">
        <f>IF(AG89="","",VLOOKUP(AG89,目次!$A$5:$P$36,9))</f>
        <v/>
      </c>
      <c r="AP89" s="21" t="str">
        <f>IF(AH89="","",VLOOKUP(AH89,目次!$A$5:$P$36,6))</f>
        <v>32～33</v>
      </c>
      <c r="AQ89" s="21" t="str">
        <f>IF(AH89="","",VLOOKUP(AH89,目次!$A$5:$P$36,9))</f>
        <v>32～33</v>
      </c>
      <c r="AR89" s="21" t="str">
        <f>IF(AI89="","",VLOOKUP(AI89,目次!$A$5:$P$36,7))</f>
        <v/>
      </c>
      <c r="AS89" s="21" t="str">
        <f>IF(AI89="","",VLOOKUP(AI89,目次!$A$5:$P$36,9))</f>
        <v/>
      </c>
      <c r="AT89" s="40" t="str">
        <f t="shared" si="29"/>
        <v/>
      </c>
      <c r="AU89" s="40" t="str">
        <f t="shared" si="30"/>
        <v/>
      </c>
      <c r="AV89" s="40" t="str">
        <f t="shared" si="31"/>
        <v/>
      </c>
      <c r="AW89" s="40" t="str">
        <f t="shared" si="32"/>
        <v/>
      </c>
      <c r="AX89" s="40" t="str">
        <f t="shared" si="33"/>
        <v/>
      </c>
      <c r="AY89" s="40" t="str">
        <f t="shared" si="34"/>
        <v/>
      </c>
      <c r="AZ89" s="40" t="str">
        <f t="shared" si="35"/>
        <v>32～33</v>
      </c>
      <c r="BA89" s="40" t="str">
        <f t="shared" si="36"/>
        <v>32～33</v>
      </c>
      <c r="BB89" s="40" t="str">
        <f t="shared" si="37"/>
        <v>32～33</v>
      </c>
      <c r="BC89" s="40" t="str">
        <f t="shared" si="38"/>
        <v>32～33</v>
      </c>
      <c r="BD89" s="40" t="str">
        <f t="shared" si="40"/>
        <v>34～35</v>
      </c>
      <c r="BE89" s="40" t="str">
        <f t="shared" si="41"/>
        <v>34～35</v>
      </c>
      <c r="BF89" s="40" t="str">
        <f t="shared" si="42"/>
        <v/>
      </c>
      <c r="BG89" s="40" t="str">
        <f t="shared" si="43"/>
        <v/>
      </c>
      <c r="BH89" s="40" t="str">
        <f t="shared" si="44"/>
        <v/>
      </c>
      <c r="BI89" s="40" t="str">
        <f t="shared" si="45"/>
        <v/>
      </c>
      <c r="BJ89" s="40" t="str">
        <f t="shared" si="46"/>
        <v>32～33</v>
      </c>
      <c r="BK89" s="40" t="str">
        <f t="shared" si="47"/>
        <v>32～33</v>
      </c>
      <c r="BL89" s="40" t="str">
        <f t="shared" si="48"/>
        <v>32～33</v>
      </c>
      <c r="BM89" s="40" t="str">
        <f t="shared" si="49"/>
        <v>32～33</v>
      </c>
    </row>
    <row r="90" spans="27:65" ht="18.95" customHeight="1" x14ac:dyDescent="0.15">
      <c r="AA90" s="9">
        <v>80</v>
      </c>
      <c r="AB90" s="203" t="str">
        <f>V15</f>
        <v>英語</v>
      </c>
      <c r="AC90" s="55"/>
      <c r="AD90" s="37" t="str">
        <f t="shared" si="3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IF(AE90="","",VLOOKUP(AE90,目次!$A$5:$P$36,9))</f>
        <v/>
      </c>
      <c r="AL90" s="21" t="str">
        <f>IF(AF90="","",VLOOKUP(AF90,目次!$A$5:$P$36,4))</f>
        <v/>
      </c>
      <c r="AM90" s="21" t="str">
        <f>IF(AF90="","",VLOOKUP(AF90,目次!$A$5:$P$36,9))</f>
        <v/>
      </c>
      <c r="AN90" s="21" t="str">
        <f>IF(AG90="","",VLOOKUP(AG90,目次!$A$5:$P$36,5))</f>
        <v/>
      </c>
      <c r="AO90" s="21" t="str">
        <f>IF(AG90="","",VLOOKUP(AG90,目次!$A$5:$P$36,9))</f>
        <v/>
      </c>
      <c r="AP90" s="21" t="str">
        <f>IF(AH90="","",VLOOKUP(AH90,目次!$A$5:$P$36,6))</f>
        <v/>
      </c>
      <c r="AQ90" s="21" t="str">
        <f>IF(AH90="","",VLOOKUP(AH90,目次!$A$5:$P$36,9))</f>
        <v/>
      </c>
      <c r="AR90" s="21" t="str">
        <f>IF(AI90="","",VLOOKUP(AI90,目次!$A$5:$P$36,7))</f>
        <v>32～33</v>
      </c>
      <c r="AS90" s="21" t="str">
        <f>IF(AI90="","",VLOOKUP(AI90,目次!$A$5:$P$36,9))</f>
        <v>32～33</v>
      </c>
      <c r="AT90" s="40" t="str">
        <f t="shared" si="29"/>
        <v>34～35</v>
      </c>
      <c r="AU90" s="40" t="str">
        <f t="shared" si="30"/>
        <v>34～35</v>
      </c>
      <c r="AV90" s="40" t="str">
        <f t="shared" si="31"/>
        <v/>
      </c>
      <c r="AW90" s="40" t="str">
        <f t="shared" si="32"/>
        <v/>
      </c>
      <c r="AX90" s="40" t="str">
        <f t="shared" si="33"/>
        <v/>
      </c>
      <c r="AY90" s="40" t="str">
        <f t="shared" si="34"/>
        <v/>
      </c>
      <c r="AZ90" s="40" t="str">
        <f t="shared" si="35"/>
        <v/>
      </c>
      <c r="BA90" s="40" t="str">
        <f t="shared" si="36"/>
        <v/>
      </c>
      <c r="BB90" s="40" t="str">
        <f t="shared" si="37"/>
        <v>32～33</v>
      </c>
      <c r="BC90" s="40" t="str">
        <f t="shared" si="38"/>
        <v>32～33</v>
      </c>
      <c r="BD90" s="40" t="str">
        <f t="shared" si="40"/>
        <v>34～35</v>
      </c>
      <c r="BE90" s="40" t="str">
        <f t="shared" si="41"/>
        <v>34～35</v>
      </c>
      <c r="BF90" s="40" t="str">
        <f t="shared" si="42"/>
        <v>40～41</v>
      </c>
      <c r="BG90" s="40" t="str">
        <f t="shared" si="43"/>
        <v>34～35</v>
      </c>
      <c r="BH90" s="40" t="str">
        <f t="shared" si="44"/>
        <v/>
      </c>
      <c r="BI90" s="40" t="str">
        <f t="shared" si="45"/>
        <v/>
      </c>
      <c r="BJ90" s="40" t="str">
        <f t="shared" si="46"/>
        <v/>
      </c>
      <c r="BK90" s="40" t="str">
        <f t="shared" si="47"/>
        <v/>
      </c>
      <c r="BL90" s="40" t="str">
        <f t="shared" si="48"/>
        <v>32～33</v>
      </c>
      <c r="BM90" s="40" t="str">
        <f t="shared" si="49"/>
        <v>32～33</v>
      </c>
    </row>
    <row r="91" spans="27:65" ht="18.95" customHeight="1" x14ac:dyDescent="0.15">
      <c r="AA91" s="9">
        <v>81</v>
      </c>
      <c r="AB91" s="203" t="str">
        <f>V11</f>
        <v>国語</v>
      </c>
      <c r="AC91" s="55"/>
      <c r="AD91" s="37" t="str">
        <f t="shared" si="3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IF(AE91="","",VLOOKUP(AE91,目次!$A$5:$P$36,9))</f>
        <v>34～35</v>
      </c>
      <c r="AL91" s="21" t="str">
        <f>IF(AF91="","",VLOOKUP(AF91,目次!$A$5:$P$36,4))</f>
        <v/>
      </c>
      <c r="AM91" s="21" t="str">
        <f>IF(AF91="","",VLOOKUP(AF91,目次!$A$5:$P$36,9))</f>
        <v/>
      </c>
      <c r="AN91" s="21" t="str">
        <f>IF(AG91="","",VLOOKUP(AG91,目次!$A$5:$P$36,5))</f>
        <v/>
      </c>
      <c r="AO91" s="21" t="str">
        <f>IF(AG91="","",VLOOKUP(AG91,目次!$A$5:$P$36,9))</f>
        <v/>
      </c>
      <c r="AP91" s="21" t="str">
        <f>IF(AH91="","",VLOOKUP(AH91,目次!$A$5:$P$36,6))</f>
        <v/>
      </c>
      <c r="AQ91" s="21" t="str">
        <f>IF(AH91="","",VLOOKUP(AH91,目次!$A$5:$P$36,9))</f>
        <v/>
      </c>
      <c r="AR91" s="21" t="str">
        <f>IF(AI91="","",VLOOKUP(AI91,目次!$A$5:$P$36,7))</f>
        <v/>
      </c>
      <c r="AS91" s="21" t="str">
        <f>IF(AI91="","",VLOOKUP(AI91,目次!$A$5:$P$36,9))</f>
        <v/>
      </c>
      <c r="AT91" s="40" t="str">
        <f t="shared" si="29"/>
        <v>34～35</v>
      </c>
      <c r="AU91" s="40" t="str">
        <f t="shared" si="30"/>
        <v>34～35</v>
      </c>
      <c r="AV91" s="40" t="str">
        <f t="shared" si="31"/>
        <v>40～41</v>
      </c>
      <c r="AW91" s="40" t="str">
        <f t="shared" si="32"/>
        <v>34～35</v>
      </c>
      <c r="AX91" s="40" t="str">
        <f t="shared" si="33"/>
        <v/>
      </c>
      <c r="AY91" s="40" t="str">
        <f t="shared" si="34"/>
        <v/>
      </c>
      <c r="AZ91" s="40" t="str">
        <f t="shared" si="35"/>
        <v/>
      </c>
      <c r="BA91" s="40" t="str">
        <f t="shared" si="36"/>
        <v/>
      </c>
      <c r="BB91" s="40" t="str">
        <f t="shared" si="37"/>
        <v/>
      </c>
      <c r="BC91" s="40" t="str">
        <f t="shared" si="38"/>
        <v/>
      </c>
      <c r="BD91" s="40" t="str">
        <f t="shared" si="40"/>
        <v>34～35</v>
      </c>
      <c r="BE91" s="40" t="str">
        <f t="shared" si="41"/>
        <v>34～35</v>
      </c>
      <c r="BF91" s="40" t="str">
        <f t="shared" si="42"/>
        <v>40～41</v>
      </c>
      <c r="BG91" s="40" t="str">
        <f t="shared" si="43"/>
        <v>34～35</v>
      </c>
      <c r="BH91" s="40" t="str">
        <f t="shared" si="44"/>
        <v>34～35</v>
      </c>
      <c r="BI91" s="40" t="str">
        <f t="shared" si="45"/>
        <v>34～35</v>
      </c>
      <c r="BJ91" s="40" t="str">
        <f t="shared" si="46"/>
        <v/>
      </c>
      <c r="BK91" s="40" t="str">
        <f t="shared" si="47"/>
        <v/>
      </c>
      <c r="BL91" s="40" t="str">
        <f t="shared" si="48"/>
        <v/>
      </c>
      <c r="BM91" s="40" t="str">
        <f t="shared" si="49"/>
        <v/>
      </c>
    </row>
    <row r="92" spans="27:65" ht="18.95" customHeight="1" x14ac:dyDescent="0.15">
      <c r="AA92" s="9">
        <v>82</v>
      </c>
      <c r="AB92" s="203" t="str">
        <f>V12</f>
        <v>社会</v>
      </c>
      <c r="AC92" s="55"/>
      <c r="AD92" s="37" t="str">
        <f t="shared" si="3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IF(AE92="","",VLOOKUP(AE92,目次!$A$5:$P$36,9))</f>
        <v/>
      </c>
      <c r="AL92" s="21" t="str">
        <f>IF(AF92="","",VLOOKUP(AF92,目次!$A$5:$P$36,4))</f>
        <v>40～41</v>
      </c>
      <c r="AM92" s="21" t="str">
        <f>IF(AF92="","",VLOOKUP(AF92,目次!$A$5:$P$36,9))</f>
        <v>34～35</v>
      </c>
      <c r="AN92" s="21" t="str">
        <f>IF(AG92="","",VLOOKUP(AG92,目次!$A$5:$P$36,5))</f>
        <v/>
      </c>
      <c r="AO92" s="21" t="str">
        <f>IF(AG92="","",VLOOKUP(AG92,目次!$A$5:$P$36,9))</f>
        <v/>
      </c>
      <c r="AP92" s="21" t="str">
        <f>IF(AH92="","",VLOOKUP(AH92,目次!$A$5:$P$36,6))</f>
        <v/>
      </c>
      <c r="AQ92" s="21" t="str">
        <f>IF(AH92="","",VLOOKUP(AH92,目次!$A$5:$P$36,9))</f>
        <v/>
      </c>
      <c r="AR92" s="21" t="str">
        <f>IF(AI92="","",VLOOKUP(AI92,目次!$A$5:$P$36,7))</f>
        <v/>
      </c>
      <c r="AS92" s="21" t="str">
        <f>IF(AI92="","",VLOOKUP(AI92,目次!$A$5:$P$36,9))</f>
        <v/>
      </c>
      <c r="AT92" s="40" t="str">
        <f t="shared" si="29"/>
        <v/>
      </c>
      <c r="AU92" s="40" t="str">
        <f t="shared" si="30"/>
        <v/>
      </c>
      <c r="AV92" s="40" t="str">
        <f t="shared" si="31"/>
        <v>40～41</v>
      </c>
      <c r="AW92" s="40" t="str">
        <f t="shared" si="32"/>
        <v>34～35</v>
      </c>
      <c r="AX92" s="40" t="str">
        <f t="shared" si="33"/>
        <v>34～35</v>
      </c>
      <c r="AY92" s="40" t="str">
        <f t="shared" si="34"/>
        <v>34～35</v>
      </c>
      <c r="AZ92" s="40" t="str">
        <f t="shared" si="35"/>
        <v/>
      </c>
      <c r="BA92" s="40" t="str">
        <f t="shared" si="36"/>
        <v/>
      </c>
      <c r="BB92" s="40" t="str">
        <f t="shared" si="37"/>
        <v/>
      </c>
      <c r="BC92" s="40" t="str">
        <f t="shared" si="38"/>
        <v/>
      </c>
      <c r="BD92" s="40" t="str">
        <f t="shared" si="40"/>
        <v/>
      </c>
      <c r="BE92" s="40" t="str">
        <f t="shared" si="41"/>
        <v/>
      </c>
      <c r="BF92" s="40" t="str">
        <f t="shared" si="42"/>
        <v>40～41</v>
      </c>
      <c r="BG92" s="40" t="str">
        <f t="shared" si="43"/>
        <v>34～35</v>
      </c>
      <c r="BH92" s="40" t="str">
        <f t="shared" si="44"/>
        <v>34～35</v>
      </c>
      <c r="BI92" s="40" t="str">
        <f t="shared" si="45"/>
        <v>34～35</v>
      </c>
      <c r="BJ92" s="40" t="str">
        <f t="shared" si="46"/>
        <v>34～35</v>
      </c>
      <c r="BK92" s="40" t="str">
        <f t="shared" si="47"/>
        <v>34～35</v>
      </c>
      <c r="BL92" s="40" t="str">
        <f t="shared" si="48"/>
        <v/>
      </c>
      <c r="BM92" s="40" t="str">
        <f t="shared" si="49"/>
        <v/>
      </c>
    </row>
    <row r="93" spans="27:65" ht="18.95" customHeight="1" x14ac:dyDescent="0.15">
      <c r="AA93" s="9">
        <v>83</v>
      </c>
      <c r="AB93" s="203" t="str">
        <f>V13</f>
        <v>数学</v>
      </c>
      <c r="AC93" s="55"/>
      <c r="AD93" s="37" t="str">
        <f t="shared" si="3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IF(AE93="","",VLOOKUP(AE93,目次!$A$5:$P$36,9))</f>
        <v/>
      </c>
      <c r="AL93" s="21" t="str">
        <f>IF(AF93="","",VLOOKUP(AF93,目次!$A$5:$P$36,4))</f>
        <v/>
      </c>
      <c r="AM93" s="21" t="str">
        <f>IF(AF93="","",VLOOKUP(AF93,目次!$A$5:$P$36,9))</f>
        <v/>
      </c>
      <c r="AN93" s="21" t="str">
        <f>IF(AG93="","",VLOOKUP(AG93,目次!$A$5:$P$36,5))</f>
        <v>34～35</v>
      </c>
      <c r="AO93" s="21" t="str">
        <f>IF(AG93="","",VLOOKUP(AG93,目次!$A$5:$P$36,9))</f>
        <v>34～35</v>
      </c>
      <c r="AP93" s="21" t="str">
        <f>IF(AH93="","",VLOOKUP(AH93,目次!$A$5:$P$36,6))</f>
        <v/>
      </c>
      <c r="AQ93" s="21" t="str">
        <f>IF(AH93="","",VLOOKUP(AH93,目次!$A$5:$P$36,9))</f>
        <v/>
      </c>
      <c r="AR93" s="21" t="str">
        <f>IF(AI93="","",VLOOKUP(AI93,目次!$A$5:$P$36,7))</f>
        <v/>
      </c>
      <c r="AS93" s="21" t="str">
        <f>IF(AI93="","",VLOOKUP(AI93,目次!$A$5:$P$36,9))</f>
        <v/>
      </c>
      <c r="AT93" s="40" t="str">
        <f t="shared" si="29"/>
        <v/>
      </c>
      <c r="AU93" s="40" t="str">
        <f t="shared" si="30"/>
        <v/>
      </c>
      <c r="AV93" s="40" t="str">
        <f t="shared" si="31"/>
        <v/>
      </c>
      <c r="AW93" s="40" t="str">
        <f t="shared" si="32"/>
        <v/>
      </c>
      <c r="AX93" s="40" t="str">
        <f t="shared" si="33"/>
        <v>34～35</v>
      </c>
      <c r="AY93" s="40" t="str">
        <f t="shared" si="34"/>
        <v>34～35</v>
      </c>
      <c r="AZ93" s="40" t="str">
        <f t="shared" si="35"/>
        <v>34～35</v>
      </c>
      <c r="BA93" s="40" t="str">
        <f t="shared" si="36"/>
        <v>34～35</v>
      </c>
      <c r="BB93" s="40" t="str">
        <f t="shared" si="37"/>
        <v/>
      </c>
      <c r="BC93" s="40" t="str">
        <f t="shared" si="38"/>
        <v/>
      </c>
      <c r="BD93" s="40" t="str">
        <f t="shared" si="40"/>
        <v/>
      </c>
      <c r="BE93" s="40" t="str">
        <f t="shared" si="41"/>
        <v/>
      </c>
      <c r="BF93" s="40" t="str">
        <f t="shared" si="42"/>
        <v/>
      </c>
      <c r="BG93" s="40" t="str">
        <f t="shared" si="43"/>
        <v/>
      </c>
      <c r="BH93" s="40" t="str">
        <f t="shared" si="44"/>
        <v>34～35</v>
      </c>
      <c r="BI93" s="40" t="str">
        <f t="shared" si="45"/>
        <v>34～35</v>
      </c>
      <c r="BJ93" s="40" t="str">
        <f t="shared" si="46"/>
        <v>34～35</v>
      </c>
      <c r="BK93" s="40" t="str">
        <f t="shared" si="47"/>
        <v>34～35</v>
      </c>
      <c r="BL93" s="40" t="str">
        <f t="shared" si="48"/>
        <v>34～35</v>
      </c>
      <c r="BM93" s="40" t="str">
        <f t="shared" si="49"/>
        <v>34～35</v>
      </c>
    </row>
    <row r="94" spans="27:65" ht="18.95" customHeight="1" x14ac:dyDescent="0.15">
      <c r="AA94" s="9">
        <v>84</v>
      </c>
      <c r="AB94" s="203" t="str">
        <f>V14</f>
        <v>理科</v>
      </c>
      <c r="AC94" s="55"/>
      <c r="AD94" s="37" t="str">
        <f t="shared" si="3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IF(AE94="","",VLOOKUP(AE94,目次!$A$5:$P$36,9))</f>
        <v/>
      </c>
      <c r="AL94" s="21" t="str">
        <f>IF(AF94="","",VLOOKUP(AF94,目次!$A$5:$P$36,4))</f>
        <v/>
      </c>
      <c r="AM94" s="21" t="str">
        <f>IF(AF94="","",VLOOKUP(AF94,目次!$A$5:$P$36,9))</f>
        <v/>
      </c>
      <c r="AN94" s="21" t="str">
        <f>IF(AG94="","",VLOOKUP(AG94,目次!$A$5:$P$36,5))</f>
        <v/>
      </c>
      <c r="AO94" s="21" t="str">
        <f>IF(AG94="","",VLOOKUP(AG94,目次!$A$5:$P$36,9))</f>
        <v/>
      </c>
      <c r="AP94" s="21" t="str">
        <f>IF(AH94="","",VLOOKUP(AH94,目次!$A$5:$P$36,6))</f>
        <v>34～35</v>
      </c>
      <c r="AQ94" s="21" t="str">
        <f>IF(AH94="","",VLOOKUP(AH94,目次!$A$5:$P$36,9))</f>
        <v>34～35</v>
      </c>
      <c r="AR94" s="21" t="str">
        <f>IF(AI94="","",VLOOKUP(AI94,目次!$A$5:$P$36,7))</f>
        <v/>
      </c>
      <c r="AS94" s="21" t="str">
        <f>IF(AI94="","",VLOOKUP(AI94,目次!$A$5:$P$36,9))</f>
        <v/>
      </c>
      <c r="AT94" s="40" t="str">
        <f t="shared" si="29"/>
        <v/>
      </c>
      <c r="AU94" s="40" t="str">
        <f t="shared" si="30"/>
        <v/>
      </c>
      <c r="AV94" s="40" t="str">
        <f t="shared" si="31"/>
        <v/>
      </c>
      <c r="AW94" s="40" t="str">
        <f t="shared" si="32"/>
        <v/>
      </c>
      <c r="AX94" s="40" t="str">
        <f t="shared" si="33"/>
        <v/>
      </c>
      <c r="AY94" s="40" t="str">
        <f t="shared" si="34"/>
        <v/>
      </c>
      <c r="AZ94" s="40" t="str">
        <f t="shared" si="35"/>
        <v>34～35</v>
      </c>
      <c r="BA94" s="40" t="str">
        <f t="shared" si="36"/>
        <v>34～35</v>
      </c>
      <c r="BB94" s="40" t="str">
        <f t="shared" si="37"/>
        <v>34～35</v>
      </c>
      <c r="BC94" s="40" t="str">
        <f t="shared" si="38"/>
        <v>34～35</v>
      </c>
      <c r="BD94" s="40" t="str">
        <f t="shared" si="40"/>
        <v>36～37</v>
      </c>
      <c r="BE94" s="40" t="str">
        <f t="shared" si="41"/>
        <v>36～37</v>
      </c>
      <c r="BF94" s="40" t="str">
        <f t="shared" si="42"/>
        <v/>
      </c>
      <c r="BG94" s="40" t="str">
        <f t="shared" si="43"/>
        <v/>
      </c>
      <c r="BH94" s="40" t="str">
        <f t="shared" si="44"/>
        <v/>
      </c>
      <c r="BI94" s="40" t="str">
        <f t="shared" si="45"/>
        <v/>
      </c>
      <c r="BJ94" s="40" t="str">
        <f t="shared" si="46"/>
        <v>34～35</v>
      </c>
      <c r="BK94" s="40" t="str">
        <f t="shared" si="47"/>
        <v>34～35</v>
      </c>
      <c r="BL94" s="40" t="str">
        <f t="shared" si="48"/>
        <v>34～35</v>
      </c>
      <c r="BM94" s="40" t="str">
        <f t="shared" si="49"/>
        <v>34～35</v>
      </c>
    </row>
    <row r="95" spans="27:65" ht="18.95" customHeight="1" x14ac:dyDescent="0.15">
      <c r="AA95" s="9">
        <v>85</v>
      </c>
      <c r="AB95" s="203" t="str">
        <f>V15</f>
        <v>英語</v>
      </c>
      <c r="AC95" s="55"/>
      <c r="AD95" s="37" t="str">
        <f t="shared" si="3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IF(AE95="","",VLOOKUP(AE95,目次!$A$5:$P$36,9))</f>
        <v/>
      </c>
      <c r="AL95" s="21" t="str">
        <f>IF(AF95="","",VLOOKUP(AF95,目次!$A$5:$P$36,4))</f>
        <v/>
      </c>
      <c r="AM95" s="21" t="str">
        <f>IF(AF95="","",VLOOKUP(AF95,目次!$A$5:$P$36,9))</f>
        <v/>
      </c>
      <c r="AN95" s="21" t="str">
        <f>IF(AG95="","",VLOOKUP(AG95,目次!$A$5:$P$36,5))</f>
        <v/>
      </c>
      <c r="AO95" s="21" t="str">
        <f>IF(AG95="","",VLOOKUP(AG95,目次!$A$5:$P$36,9))</f>
        <v/>
      </c>
      <c r="AP95" s="21" t="str">
        <f>IF(AH95="","",VLOOKUP(AH95,目次!$A$5:$P$36,6))</f>
        <v/>
      </c>
      <c r="AQ95" s="21" t="str">
        <f>IF(AH95="","",VLOOKUP(AH95,目次!$A$5:$P$36,9))</f>
        <v/>
      </c>
      <c r="AR95" s="21" t="str">
        <f>IF(AI95="","",VLOOKUP(AI95,目次!$A$5:$P$36,7))</f>
        <v>34～35</v>
      </c>
      <c r="AS95" s="21" t="str">
        <f>IF(AI95="","",VLOOKUP(AI95,目次!$A$5:$P$36,9))</f>
        <v>34～35</v>
      </c>
      <c r="AT95" s="40" t="str">
        <f t="shared" si="29"/>
        <v>36～37</v>
      </c>
      <c r="AU95" s="40" t="str">
        <f t="shared" si="30"/>
        <v>36～37</v>
      </c>
      <c r="AV95" s="40" t="str">
        <f t="shared" si="31"/>
        <v/>
      </c>
      <c r="AW95" s="40" t="str">
        <f t="shared" si="32"/>
        <v/>
      </c>
      <c r="AX95" s="40" t="str">
        <f t="shared" si="33"/>
        <v/>
      </c>
      <c r="AY95" s="40" t="str">
        <f t="shared" si="34"/>
        <v/>
      </c>
      <c r="AZ95" s="40" t="str">
        <f t="shared" si="35"/>
        <v/>
      </c>
      <c r="BA95" s="40" t="str">
        <f t="shared" si="36"/>
        <v/>
      </c>
      <c r="BB95" s="40" t="str">
        <f t="shared" si="37"/>
        <v>34～35</v>
      </c>
      <c r="BC95" s="40" t="str">
        <f t="shared" si="38"/>
        <v>34～35</v>
      </c>
      <c r="BD95" s="40" t="str">
        <f t="shared" si="40"/>
        <v>36～37</v>
      </c>
      <c r="BE95" s="40" t="str">
        <f t="shared" si="41"/>
        <v>36～37</v>
      </c>
      <c r="BF95" s="40" t="str">
        <f t="shared" si="42"/>
        <v>42～43</v>
      </c>
      <c r="BG95" s="40" t="str">
        <f t="shared" si="43"/>
        <v>36～37</v>
      </c>
      <c r="BH95" s="40" t="str">
        <f t="shared" si="44"/>
        <v/>
      </c>
      <c r="BI95" s="40" t="str">
        <f t="shared" si="45"/>
        <v/>
      </c>
      <c r="BJ95" s="40" t="str">
        <f t="shared" si="46"/>
        <v/>
      </c>
      <c r="BK95" s="40" t="str">
        <f t="shared" si="47"/>
        <v/>
      </c>
      <c r="BL95" s="40" t="str">
        <f t="shared" si="48"/>
        <v>34～35</v>
      </c>
      <c r="BM95" s="40" t="str">
        <f t="shared" si="49"/>
        <v>34～35</v>
      </c>
    </row>
    <row r="96" spans="27:65" ht="18.95" customHeight="1" x14ac:dyDescent="0.15">
      <c r="AA96" s="9">
        <v>86</v>
      </c>
      <c r="AB96" s="203" t="str">
        <f>V11</f>
        <v>国語</v>
      </c>
      <c r="AC96" s="55"/>
      <c r="AD96" s="37" t="str">
        <f t="shared" si="3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IF(AE96="","",VLOOKUP(AE96,目次!$A$5:$P$36,9))</f>
        <v>36～37</v>
      </c>
      <c r="AL96" s="21" t="str">
        <f>IF(AF96="","",VLOOKUP(AF96,目次!$A$5:$P$36,4))</f>
        <v/>
      </c>
      <c r="AM96" s="21" t="str">
        <f>IF(AF96="","",VLOOKUP(AF96,目次!$A$5:$P$36,9))</f>
        <v/>
      </c>
      <c r="AN96" s="21" t="str">
        <f>IF(AG96="","",VLOOKUP(AG96,目次!$A$5:$P$36,5))</f>
        <v/>
      </c>
      <c r="AO96" s="21" t="str">
        <f>IF(AG96="","",VLOOKUP(AG96,目次!$A$5:$P$36,9))</f>
        <v/>
      </c>
      <c r="AP96" s="21" t="str">
        <f>IF(AH96="","",VLOOKUP(AH96,目次!$A$5:$P$36,6))</f>
        <v/>
      </c>
      <c r="AQ96" s="21" t="str">
        <f>IF(AH96="","",VLOOKUP(AH96,目次!$A$5:$P$36,9))</f>
        <v/>
      </c>
      <c r="AR96" s="21" t="str">
        <f>IF(AI96="","",VLOOKUP(AI96,目次!$A$5:$P$36,7))</f>
        <v/>
      </c>
      <c r="AS96" s="21" t="str">
        <f>IF(AI96="","",VLOOKUP(AI96,目次!$A$5:$P$36,9))</f>
        <v/>
      </c>
      <c r="AT96" s="40" t="str">
        <f t="shared" si="29"/>
        <v>36～37</v>
      </c>
      <c r="AU96" s="40" t="str">
        <f t="shared" si="30"/>
        <v>36～37</v>
      </c>
      <c r="AV96" s="40" t="str">
        <f t="shared" si="31"/>
        <v>42～43</v>
      </c>
      <c r="AW96" s="40" t="str">
        <f t="shared" si="32"/>
        <v>36～37</v>
      </c>
      <c r="AX96" s="40" t="str">
        <f t="shared" si="33"/>
        <v/>
      </c>
      <c r="AY96" s="40" t="str">
        <f t="shared" si="34"/>
        <v/>
      </c>
      <c r="AZ96" s="40" t="str">
        <f t="shared" si="35"/>
        <v/>
      </c>
      <c r="BA96" s="40" t="str">
        <f t="shared" si="36"/>
        <v/>
      </c>
      <c r="BB96" s="40" t="str">
        <f t="shared" si="37"/>
        <v/>
      </c>
      <c r="BC96" s="40" t="str">
        <f t="shared" si="38"/>
        <v/>
      </c>
      <c r="BD96" s="40" t="str">
        <f t="shared" si="40"/>
        <v>36～37</v>
      </c>
      <c r="BE96" s="40" t="str">
        <f t="shared" si="41"/>
        <v>36～37</v>
      </c>
      <c r="BF96" s="40" t="str">
        <f t="shared" si="42"/>
        <v>42～43</v>
      </c>
      <c r="BG96" s="40" t="str">
        <f t="shared" si="43"/>
        <v>36～37</v>
      </c>
      <c r="BH96" s="40" t="str">
        <f t="shared" si="44"/>
        <v>36～37</v>
      </c>
      <c r="BI96" s="40" t="str">
        <f t="shared" si="45"/>
        <v>36～37</v>
      </c>
      <c r="BJ96" s="40" t="str">
        <f t="shared" si="46"/>
        <v/>
      </c>
      <c r="BK96" s="40" t="str">
        <f t="shared" si="47"/>
        <v/>
      </c>
      <c r="BL96" s="40" t="str">
        <f t="shared" si="48"/>
        <v/>
      </c>
      <c r="BM96" s="40" t="str">
        <f t="shared" si="49"/>
        <v/>
      </c>
    </row>
    <row r="97" spans="27:65" ht="18.95" customHeight="1" x14ac:dyDescent="0.15">
      <c r="AA97" s="9">
        <v>87</v>
      </c>
      <c r="AB97" s="203" t="str">
        <f>V12</f>
        <v>社会</v>
      </c>
      <c r="AC97" s="55"/>
      <c r="AD97" s="37" t="str">
        <f t="shared" si="3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IF(AE97="","",VLOOKUP(AE97,目次!$A$5:$P$36,9))</f>
        <v/>
      </c>
      <c r="AL97" s="21" t="str">
        <f>IF(AF97="","",VLOOKUP(AF97,目次!$A$5:$P$36,4))</f>
        <v>42～43</v>
      </c>
      <c r="AM97" s="21" t="str">
        <f>IF(AF97="","",VLOOKUP(AF97,目次!$A$5:$P$36,9))</f>
        <v>36～37</v>
      </c>
      <c r="AN97" s="21" t="str">
        <f>IF(AG97="","",VLOOKUP(AG97,目次!$A$5:$P$36,5))</f>
        <v/>
      </c>
      <c r="AO97" s="21" t="str">
        <f>IF(AG97="","",VLOOKUP(AG97,目次!$A$5:$P$36,9))</f>
        <v/>
      </c>
      <c r="AP97" s="21" t="str">
        <f>IF(AH97="","",VLOOKUP(AH97,目次!$A$5:$P$36,6))</f>
        <v/>
      </c>
      <c r="AQ97" s="21" t="str">
        <f>IF(AH97="","",VLOOKUP(AH97,目次!$A$5:$P$36,9))</f>
        <v/>
      </c>
      <c r="AR97" s="21" t="str">
        <f>IF(AI97="","",VLOOKUP(AI97,目次!$A$5:$P$36,7))</f>
        <v/>
      </c>
      <c r="AS97" s="21" t="str">
        <f>IF(AI97="","",VLOOKUP(AI97,目次!$A$5:$P$36,9))</f>
        <v/>
      </c>
      <c r="AT97" s="40" t="str">
        <f t="shared" si="29"/>
        <v/>
      </c>
      <c r="AU97" s="40" t="str">
        <f t="shared" si="30"/>
        <v/>
      </c>
      <c r="AV97" s="40" t="str">
        <f t="shared" si="31"/>
        <v>42～43</v>
      </c>
      <c r="AW97" s="40" t="str">
        <f t="shared" si="32"/>
        <v>36～37</v>
      </c>
      <c r="AX97" s="40" t="str">
        <f t="shared" si="33"/>
        <v>36～37</v>
      </c>
      <c r="AY97" s="40" t="str">
        <f t="shared" si="34"/>
        <v>36～37</v>
      </c>
      <c r="AZ97" s="40" t="str">
        <f t="shared" si="35"/>
        <v/>
      </c>
      <c r="BA97" s="40" t="str">
        <f t="shared" si="36"/>
        <v/>
      </c>
      <c r="BB97" s="40" t="str">
        <f t="shared" si="37"/>
        <v/>
      </c>
      <c r="BC97" s="40" t="str">
        <f t="shared" si="38"/>
        <v/>
      </c>
      <c r="BD97" s="40" t="str">
        <f t="shared" si="40"/>
        <v/>
      </c>
      <c r="BE97" s="40" t="str">
        <f t="shared" si="41"/>
        <v/>
      </c>
      <c r="BF97" s="40" t="str">
        <f t="shared" si="42"/>
        <v>42～43</v>
      </c>
      <c r="BG97" s="40" t="str">
        <f t="shared" si="43"/>
        <v>36～37</v>
      </c>
      <c r="BH97" s="40" t="str">
        <f t="shared" si="44"/>
        <v>36～37</v>
      </c>
      <c r="BI97" s="40" t="str">
        <f t="shared" si="45"/>
        <v>36～37</v>
      </c>
      <c r="BJ97" s="40" t="str">
        <f t="shared" si="46"/>
        <v>36～37</v>
      </c>
      <c r="BK97" s="40" t="str">
        <f t="shared" si="47"/>
        <v>36～37</v>
      </c>
      <c r="BL97" s="40" t="str">
        <f t="shared" si="48"/>
        <v/>
      </c>
      <c r="BM97" s="40" t="str">
        <f t="shared" si="49"/>
        <v/>
      </c>
    </row>
    <row r="98" spans="27:65" ht="18.95" customHeight="1" x14ac:dyDescent="0.15">
      <c r="AA98" s="9">
        <v>88</v>
      </c>
      <c r="AB98" s="203" t="str">
        <f>V13</f>
        <v>数学</v>
      </c>
      <c r="AC98" s="55"/>
      <c r="AD98" s="37" t="str">
        <f t="shared" si="3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IF(AE98="","",VLOOKUP(AE98,目次!$A$5:$P$36,9))</f>
        <v/>
      </c>
      <c r="AL98" s="21" t="str">
        <f>IF(AF98="","",VLOOKUP(AF98,目次!$A$5:$P$36,4))</f>
        <v/>
      </c>
      <c r="AM98" s="21" t="str">
        <f>IF(AF98="","",VLOOKUP(AF98,目次!$A$5:$P$36,9))</f>
        <v/>
      </c>
      <c r="AN98" s="21" t="str">
        <f>IF(AG98="","",VLOOKUP(AG98,目次!$A$5:$P$36,5))</f>
        <v>36～37</v>
      </c>
      <c r="AO98" s="21" t="str">
        <f>IF(AG98="","",VLOOKUP(AG98,目次!$A$5:$P$36,9))</f>
        <v>36～37</v>
      </c>
      <c r="AP98" s="21" t="str">
        <f>IF(AH98="","",VLOOKUP(AH98,目次!$A$5:$P$36,6))</f>
        <v/>
      </c>
      <c r="AQ98" s="21" t="str">
        <f>IF(AH98="","",VLOOKUP(AH98,目次!$A$5:$P$36,9))</f>
        <v/>
      </c>
      <c r="AR98" s="21" t="str">
        <f>IF(AI98="","",VLOOKUP(AI98,目次!$A$5:$P$36,7))</f>
        <v/>
      </c>
      <c r="AS98" s="21" t="str">
        <f>IF(AI98="","",VLOOKUP(AI98,目次!$A$5:$P$36,9))</f>
        <v/>
      </c>
      <c r="AT98" s="40" t="str">
        <f t="shared" si="29"/>
        <v/>
      </c>
      <c r="AU98" s="40" t="str">
        <f t="shared" si="30"/>
        <v/>
      </c>
      <c r="AV98" s="40" t="str">
        <f t="shared" si="31"/>
        <v/>
      </c>
      <c r="AW98" s="40" t="str">
        <f t="shared" si="32"/>
        <v/>
      </c>
      <c r="AX98" s="40" t="str">
        <f t="shared" si="33"/>
        <v>36～37</v>
      </c>
      <c r="AY98" s="40" t="str">
        <f t="shared" si="34"/>
        <v>36～37</v>
      </c>
      <c r="AZ98" s="40" t="str">
        <f t="shared" si="35"/>
        <v>36～37</v>
      </c>
      <c r="BA98" s="40" t="str">
        <f t="shared" si="36"/>
        <v>36～37</v>
      </c>
      <c r="BB98" s="40" t="str">
        <f t="shared" si="37"/>
        <v/>
      </c>
      <c r="BC98" s="40" t="str">
        <f t="shared" si="38"/>
        <v/>
      </c>
      <c r="BD98" s="40" t="str">
        <f t="shared" si="40"/>
        <v/>
      </c>
      <c r="BE98" s="40" t="str">
        <f t="shared" si="41"/>
        <v/>
      </c>
      <c r="BF98" s="40" t="str">
        <f t="shared" si="42"/>
        <v/>
      </c>
      <c r="BG98" s="40" t="str">
        <f t="shared" si="43"/>
        <v/>
      </c>
      <c r="BH98" s="40" t="str">
        <f t="shared" si="44"/>
        <v>36～37</v>
      </c>
      <c r="BI98" s="40" t="str">
        <f t="shared" si="45"/>
        <v>36～37</v>
      </c>
      <c r="BJ98" s="40" t="str">
        <f t="shared" si="46"/>
        <v>36～37</v>
      </c>
      <c r="BK98" s="40" t="str">
        <f t="shared" si="47"/>
        <v>36～37</v>
      </c>
      <c r="BL98" s="40" t="str">
        <f t="shared" si="48"/>
        <v>36～37</v>
      </c>
      <c r="BM98" s="40" t="str">
        <f t="shared" si="49"/>
        <v>36～37</v>
      </c>
    </row>
    <row r="99" spans="27:65" ht="18.95" customHeight="1" x14ac:dyDescent="0.15">
      <c r="AA99" s="9">
        <v>89</v>
      </c>
      <c r="AB99" s="203" t="str">
        <f>V14</f>
        <v>理科</v>
      </c>
      <c r="AC99" s="55"/>
      <c r="AD99" s="37" t="str">
        <f t="shared" si="3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IF(AE99="","",VLOOKUP(AE99,目次!$A$5:$P$36,9))</f>
        <v/>
      </c>
      <c r="AL99" s="21" t="str">
        <f>IF(AF99="","",VLOOKUP(AF99,目次!$A$5:$P$36,4))</f>
        <v/>
      </c>
      <c r="AM99" s="21" t="str">
        <f>IF(AF99="","",VLOOKUP(AF99,目次!$A$5:$P$36,9))</f>
        <v/>
      </c>
      <c r="AN99" s="21" t="str">
        <f>IF(AG99="","",VLOOKUP(AG99,目次!$A$5:$P$36,5))</f>
        <v/>
      </c>
      <c r="AO99" s="21" t="str">
        <f>IF(AG99="","",VLOOKUP(AG99,目次!$A$5:$P$36,9))</f>
        <v/>
      </c>
      <c r="AP99" s="21" t="str">
        <f>IF(AH99="","",VLOOKUP(AH99,目次!$A$5:$P$36,6))</f>
        <v>36～37</v>
      </c>
      <c r="AQ99" s="21" t="str">
        <f>IF(AH99="","",VLOOKUP(AH99,目次!$A$5:$P$36,9))</f>
        <v>36～37</v>
      </c>
      <c r="AR99" s="21" t="str">
        <f>IF(AI99="","",VLOOKUP(AI99,目次!$A$5:$P$36,7))</f>
        <v/>
      </c>
      <c r="AS99" s="21" t="str">
        <f>IF(AI99="","",VLOOKUP(AI99,目次!$A$5:$P$36,9))</f>
        <v/>
      </c>
      <c r="AT99" s="40" t="str">
        <f t="shared" si="29"/>
        <v/>
      </c>
      <c r="AU99" s="40" t="str">
        <f t="shared" si="30"/>
        <v/>
      </c>
      <c r="AV99" s="40" t="str">
        <f t="shared" si="31"/>
        <v/>
      </c>
      <c r="AW99" s="40" t="str">
        <f t="shared" si="32"/>
        <v/>
      </c>
      <c r="AX99" s="40" t="str">
        <f t="shared" si="33"/>
        <v/>
      </c>
      <c r="AY99" s="40" t="str">
        <f t="shared" si="34"/>
        <v/>
      </c>
      <c r="AZ99" s="40" t="str">
        <f t="shared" si="35"/>
        <v>36～37</v>
      </c>
      <c r="BA99" s="40" t="str">
        <f t="shared" si="36"/>
        <v>36～37</v>
      </c>
      <c r="BB99" s="40" t="str">
        <f t="shared" si="37"/>
        <v>36～37</v>
      </c>
      <c r="BC99" s="40" t="str">
        <f t="shared" si="38"/>
        <v>36～37</v>
      </c>
      <c r="BD99" s="40" t="str">
        <f t="shared" si="40"/>
        <v>38～39</v>
      </c>
      <c r="BE99" s="40" t="str">
        <f t="shared" si="41"/>
        <v>38～39</v>
      </c>
      <c r="BF99" s="40" t="str">
        <f t="shared" si="42"/>
        <v/>
      </c>
      <c r="BG99" s="40" t="str">
        <f t="shared" si="43"/>
        <v/>
      </c>
      <c r="BH99" s="40" t="str">
        <f t="shared" si="44"/>
        <v/>
      </c>
      <c r="BI99" s="40" t="str">
        <f t="shared" si="45"/>
        <v/>
      </c>
      <c r="BJ99" s="40" t="str">
        <f t="shared" si="46"/>
        <v>36～37</v>
      </c>
      <c r="BK99" s="40" t="str">
        <f t="shared" si="47"/>
        <v>36～37</v>
      </c>
      <c r="BL99" s="40" t="str">
        <f t="shared" si="48"/>
        <v>36～37</v>
      </c>
      <c r="BM99" s="40" t="str">
        <f t="shared" si="49"/>
        <v>36～37</v>
      </c>
    </row>
    <row r="100" spans="27:65" ht="18.95" customHeight="1" x14ac:dyDescent="0.15">
      <c r="AA100" s="9">
        <v>90</v>
      </c>
      <c r="AB100" s="203" t="str">
        <f>V15</f>
        <v>英語</v>
      </c>
      <c r="AC100" s="55"/>
      <c r="AD100" s="37" t="str">
        <f t="shared" si="3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IF(AE100="","",VLOOKUP(AE100,目次!$A$5:$P$36,9))</f>
        <v/>
      </c>
      <c r="AL100" s="21" t="str">
        <f>IF(AF100="","",VLOOKUP(AF100,目次!$A$5:$P$36,4))</f>
        <v/>
      </c>
      <c r="AM100" s="21" t="str">
        <f>IF(AF100="","",VLOOKUP(AF100,目次!$A$5:$P$36,9))</f>
        <v/>
      </c>
      <c r="AN100" s="21" t="str">
        <f>IF(AG100="","",VLOOKUP(AG100,目次!$A$5:$P$36,5))</f>
        <v/>
      </c>
      <c r="AO100" s="21" t="str">
        <f>IF(AG100="","",VLOOKUP(AG100,目次!$A$5:$P$36,9))</f>
        <v/>
      </c>
      <c r="AP100" s="21" t="str">
        <f>IF(AH100="","",VLOOKUP(AH100,目次!$A$5:$P$36,6))</f>
        <v/>
      </c>
      <c r="AQ100" s="21" t="str">
        <f>IF(AH100="","",VLOOKUP(AH100,目次!$A$5:$P$36,9))</f>
        <v/>
      </c>
      <c r="AR100" s="21" t="str">
        <f>IF(AI100="","",VLOOKUP(AI100,目次!$A$5:$P$36,7))</f>
        <v>36～37</v>
      </c>
      <c r="AS100" s="21" t="str">
        <f>IF(AI100="","",VLOOKUP(AI100,目次!$A$5:$P$36,9))</f>
        <v>36～37</v>
      </c>
      <c r="AT100" s="40" t="str">
        <f t="shared" si="29"/>
        <v>38～39</v>
      </c>
      <c r="AU100" s="40" t="str">
        <f t="shared" si="30"/>
        <v>38～39</v>
      </c>
      <c r="AV100" s="40" t="str">
        <f t="shared" si="31"/>
        <v/>
      </c>
      <c r="AW100" s="40" t="str">
        <f t="shared" si="32"/>
        <v/>
      </c>
      <c r="AX100" s="40" t="str">
        <f t="shared" si="33"/>
        <v/>
      </c>
      <c r="AY100" s="40" t="str">
        <f t="shared" si="34"/>
        <v/>
      </c>
      <c r="AZ100" s="40" t="str">
        <f t="shared" si="35"/>
        <v/>
      </c>
      <c r="BA100" s="40" t="str">
        <f t="shared" si="36"/>
        <v/>
      </c>
      <c r="BB100" s="40" t="str">
        <f t="shared" si="37"/>
        <v>36～37</v>
      </c>
      <c r="BC100" s="40" t="str">
        <f t="shared" si="38"/>
        <v>36～37</v>
      </c>
      <c r="BD100" s="40" t="str">
        <f t="shared" si="40"/>
        <v>38～39</v>
      </c>
      <c r="BE100" s="40" t="str">
        <f t="shared" si="41"/>
        <v>38～39</v>
      </c>
      <c r="BF100" s="40" t="str">
        <f t="shared" si="42"/>
        <v>44～45</v>
      </c>
      <c r="BG100" s="40" t="str">
        <f t="shared" si="43"/>
        <v>38～39</v>
      </c>
      <c r="BH100" s="40" t="str">
        <f t="shared" si="44"/>
        <v/>
      </c>
      <c r="BI100" s="40" t="str">
        <f t="shared" si="45"/>
        <v/>
      </c>
      <c r="BJ100" s="40" t="str">
        <f t="shared" si="46"/>
        <v/>
      </c>
      <c r="BK100" s="40" t="str">
        <f t="shared" si="47"/>
        <v/>
      </c>
      <c r="BL100" s="40" t="str">
        <f t="shared" si="48"/>
        <v>36～37</v>
      </c>
      <c r="BM100" s="40" t="str">
        <f t="shared" si="49"/>
        <v>36～37</v>
      </c>
    </row>
    <row r="101" spans="27:65" ht="18.95" customHeight="1" x14ac:dyDescent="0.15">
      <c r="AA101" s="9">
        <v>91</v>
      </c>
      <c r="AB101" s="203" t="str">
        <f>V11</f>
        <v>国語</v>
      </c>
      <c r="AC101" s="55"/>
      <c r="AD101" s="37" t="str">
        <f t="shared" si="3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IF(AE101="","",VLOOKUP(AE101,目次!$A$5:$P$36,9))</f>
        <v>38～39</v>
      </c>
      <c r="AL101" s="21" t="str">
        <f>IF(AF101="","",VLOOKUP(AF101,目次!$A$5:$P$36,4))</f>
        <v/>
      </c>
      <c r="AM101" s="21" t="str">
        <f>IF(AF101="","",VLOOKUP(AF101,目次!$A$5:$P$36,9))</f>
        <v/>
      </c>
      <c r="AN101" s="21" t="str">
        <f>IF(AG101="","",VLOOKUP(AG101,目次!$A$5:$P$36,5))</f>
        <v/>
      </c>
      <c r="AO101" s="21" t="str">
        <f>IF(AG101="","",VLOOKUP(AG101,目次!$A$5:$P$36,9))</f>
        <v/>
      </c>
      <c r="AP101" s="21" t="str">
        <f>IF(AH101="","",VLOOKUP(AH101,目次!$A$5:$P$36,6))</f>
        <v/>
      </c>
      <c r="AQ101" s="21" t="str">
        <f>IF(AH101="","",VLOOKUP(AH101,目次!$A$5:$P$36,9))</f>
        <v/>
      </c>
      <c r="AR101" s="21" t="str">
        <f>IF(AI101="","",VLOOKUP(AI101,目次!$A$5:$P$36,7))</f>
        <v/>
      </c>
      <c r="AS101" s="21" t="str">
        <f>IF(AI101="","",VLOOKUP(AI101,目次!$A$5:$P$36,9))</f>
        <v/>
      </c>
      <c r="AT101" s="40" t="str">
        <f t="shared" si="29"/>
        <v>38～39</v>
      </c>
      <c r="AU101" s="40" t="str">
        <f t="shared" si="30"/>
        <v>38～39</v>
      </c>
      <c r="AV101" s="40" t="str">
        <f t="shared" si="31"/>
        <v>44～45</v>
      </c>
      <c r="AW101" s="40" t="str">
        <f t="shared" si="32"/>
        <v>38～39</v>
      </c>
      <c r="AX101" s="40" t="str">
        <f t="shared" si="33"/>
        <v/>
      </c>
      <c r="AY101" s="40" t="str">
        <f t="shared" si="34"/>
        <v/>
      </c>
      <c r="AZ101" s="40" t="str">
        <f t="shared" si="35"/>
        <v/>
      </c>
      <c r="BA101" s="40" t="str">
        <f t="shared" si="36"/>
        <v/>
      </c>
      <c r="BB101" s="40" t="str">
        <f t="shared" si="37"/>
        <v/>
      </c>
      <c r="BC101" s="40" t="str">
        <f t="shared" si="38"/>
        <v/>
      </c>
      <c r="BD101" s="40" t="str">
        <f t="shared" si="40"/>
        <v>38～39</v>
      </c>
      <c r="BE101" s="40" t="str">
        <f t="shared" si="41"/>
        <v>38～39</v>
      </c>
      <c r="BF101" s="40" t="str">
        <f t="shared" si="42"/>
        <v>44～45</v>
      </c>
      <c r="BG101" s="40" t="str">
        <f t="shared" si="43"/>
        <v>38～39</v>
      </c>
      <c r="BH101" s="40" t="str">
        <f t="shared" si="44"/>
        <v>38～39</v>
      </c>
      <c r="BI101" s="40" t="str">
        <f t="shared" si="45"/>
        <v>38～39</v>
      </c>
      <c r="BJ101" s="40" t="str">
        <f t="shared" si="46"/>
        <v/>
      </c>
      <c r="BK101" s="40" t="str">
        <f t="shared" si="47"/>
        <v/>
      </c>
      <c r="BL101" s="40" t="str">
        <f t="shared" si="48"/>
        <v/>
      </c>
      <c r="BM101" s="40" t="str">
        <f t="shared" si="49"/>
        <v/>
      </c>
    </row>
    <row r="102" spans="27:65" ht="18.95" customHeight="1" x14ac:dyDescent="0.15">
      <c r="AA102" s="9">
        <v>92</v>
      </c>
      <c r="AB102" s="203" t="str">
        <f>V12</f>
        <v>社会</v>
      </c>
      <c r="AC102" s="55"/>
      <c r="AD102" s="37" t="str">
        <f t="shared" si="3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IF(AE102="","",VLOOKUP(AE102,目次!$A$5:$P$36,9))</f>
        <v/>
      </c>
      <c r="AL102" s="21" t="str">
        <f>IF(AF102="","",VLOOKUP(AF102,目次!$A$5:$P$36,4))</f>
        <v>44～45</v>
      </c>
      <c r="AM102" s="21" t="str">
        <f>IF(AF102="","",VLOOKUP(AF102,目次!$A$5:$P$36,9))</f>
        <v>38～39</v>
      </c>
      <c r="AN102" s="21" t="str">
        <f>IF(AG102="","",VLOOKUP(AG102,目次!$A$5:$P$36,5))</f>
        <v/>
      </c>
      <c r="AO102" s="21" t="str">
        <f>IF(AG102="","",VLOOKUP(AG102,目次!$A$5:$P$36,9))</f>
        <v/>
      </c>
      <c r="AP102" s="21" t="str">
        <f>IF(AH102="","",VLOOKUP(AH102,目次!$A$5:$P$36,6))</f>
        <v/>
      </c>
      <c r="AQ102" s="21" t="str">
        <f>IF(AH102="","",VLOOKUP(AH102,目次!$A$5:$P$36,9))</f>
        <v/>
      </c>
      <c r="AR102" s="21" t="str">
        <f>IF(AI102="","",VLOOKUP(AI102,目次!$A$5:$P$36,7))</f>
        <v/>
      </c>
      <c r="AS102" s="21" t="str">
        <f>IF(AI102="","",VLOOKUP(AI102,目次!$A$5:$P$36,9))</f>
        <v/>
      </c>
      <c r="AT102" s="40" t="str">
        <f t="shared" si="29"/>
        <v/>
      </c>
      <c r="AU102" s="40" t="str">
        <f t="shared" si="30"/>
        <v/>
      </c>
      <c r="AV102" s="40" t="str">
        <f t="shared" si="31"/>
        <v>44～45</v>
      </c>
      <c r="AW102" s="40" t="str">
        <f t="shared" si="32"/>
        <v>38～39</v>
      </c>
      <c r="AX102" s="40" t="str">
        <f t="shared" si="33"/>
        <v>38～39</v>
      </c>
      <c r="AY102" s="40" t="str">
        <f t="shared" si="34"/>
        <v>38～39</v>
      </c>
      <c r="AZ102" s="40" t="str">
        <f t="shared" si="35"/>
        <v/>
      </c>
      <c r="BA102" s="40" t="str">
        <f t="shared" si="36"/>
        <v/>
      </c>
      <c r="BB102" s="40" t="str">
        <f t="shared" si="37"/>
        <v/>
      </c>
      <c r="BC102" s="40" t="str">
        <f t="shared" si="38"/>
        <v/>
      </c>
      <c r="BD102" s="40" t="str">
        <f t="shared" si="40"/>
        <v/>
      </c>
      <c r="BE102" s="40" t="str">
        <f t="shared" si="41"/>
        <v/>
      </c>
      <c r="BF102" s="40" t="str">
        <f t="shared" si="42"/>
        <v>44～45</v>
      </c>
      <c r="BG102" s="40" t="str">
        <f t="shared" si="43"/>
        <v>38～39</v>
      </c>
      <c r="BH102" s="40" t="str">
        <f t="shared" si="44"/>
        <v>38～39</v>
      </c>
      <c r="BI102" s="40" t="str">
        <f t="shared" si="45"/>
        <v>38～39</v>
      </c>
      <c r="BJ102" s="40" t="str">
        <f t="shared" si="46"/>
        <v>38～39</v>
      </c>
      <c r="BK102" s="40" t="str">
        <f t="shared" si="47"/>
        <v>38～39</v>
      </c>
      <c r="BL102" s="40" t="str">
        <f t="shared" si="48"/>
        <v/>
      </c>
      <c r="BM102" s="40" t="str">
        <f t="shared" si="49"/>
        <v/>
      </c>
    </row>
    <row r="103" spans="27:65" ht="18.95" customHeight="1" x14ac:dyDescent="0.15">
      <c r="AA103" s="9">
        <v>93</v>
      </c>
      <c r="AB103" s="203" t="str">
        <f>V13</f>
        <v>数学</v>
      </c>
      <c r="AC103" s="55"/>
      <c r="AD103" s="37" t="str">
        <f t="shared" si="3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IF(AE103="","",VLOOKUP(AE103,目次!$A$5:$P$36,9))</f>
        <v/>
      </c>
      <c r="AL103" s="21" t="str">
        <f>IF(AF103="","",VLOOKUP(AF103,目次!$A$5:$P$36,4))</f>
        <v/>
      </c>
      <c r="AM103" s="21" t="str">
        <f>IF(AF103="","",VLOOKUP(AF103,目次!$A$5:$P$36,9))</f>
        <v/>
      </c>
      <c r="AN103" s="21" t="str">
        <f>IF(AG103="","",VLOOKUP(AG103,目次!$A$5:$P$36,5))</f>
        <v>38～39</v>
      </c>
      <c r="AO103" s="21" t="str">
        <f>IF(AG103="","",VLOOKUP(AG103,目次!$A$5:$P$36,9))</f>
        <v>38～39</v>
      </c>
      <c r="AP103" s="21" t="str">
        <f>IF(AH103="","",VLOOKUP(AH103,目次!$A$5:$P$36,6))</f>
        <v/>
      </c>
      <c r="AQ103" s="21" t="str">
        <f>IF(AH103="","",VLOOKUP(AH103,目次!$A$5:$P$36,9))</f>
        <v/>
      </c>
      <c r="AR103" s="21" t="str">
        <f>IF(AI103="","",VLOOKUP(AI103,目次!$A$5:$P$36,7))</f>
        <v/>
      </c>
      <c r="AS103" s="21" t="str">
        <f>IF(AI103="","",VLOOKUP(AI103,目次!$A$5:$P$36,9))</f>
        <v/>
      </c>
      <c r="AT103" s="40" t="str">
        <f t="shared" si="29"/>
        <v/>
      </c>
      <c r="AU103" s="40" t="str">
        <f t="shared" si="30"/>
        <v/>
      </c>
      <c r="AV103" s="40" t="str">
        <f t="shared" si="31"/>
        <v/>
      </c>
      <c r="AW103" s="40" t="str">
        <f t="shared" si="32"/>
        <v/>
      </c>
      <c r="AX103" s="40" t="str">
        <f t="shared" si="33"/>
        <v>38～39</v>
      </c>
      <c r="AY103" s="40" t="str">
        <f t="shared" si="34"/>
        <v>38～39</v>
      </c>
      <c r="AZ103" s="40" t="str">
        <f t="shared" si="35"/>
        <v>38～39</v>
      </c>
      <c r="BA103" s="40" t="str">
        <f t="shared" si="36"/>
        <v>38～39</v>
      </c>
      <c r="BB103" s="40" t="str">
        <f t="shared" si="37"/>
        <v/>
      </c>
      <c r="BC103" s="40" t="str">
        <f t="shared" si="38"/>
        <v/>
      </c>
      <c r="BD103" s="40" t="str">
        <f t="shared" si="40"/>
        <v/>
      </c>
      <c r="BE103" s="40" t="str">
        <f t="shared" si="41"/>
        <v/>
      </c>
      <c r="BF103" s="40" t="str">
        <f t="shared" si="42"/>
        <v/>
      </c>
      <c r="BG103" s="40" t="str">
        <f t="shared" si="43"/>
        <v/>
      </c>
      <c r="BH103" s="40" t="str">
        <f t="shared" si="44"/>
        <v>38～39</v>
      </c>
      <c r="BI103" s="40" t="str">
        <f t="shared" si="45"/>
        <v>38～39</v>
      </c>
      <c r="BJ103" s="40" t="str">
        <f t="shared" si="46"/>
        <v>38～39</v>
      </c>
      <c r="BK103" s="40" t="str">
        <f t="shared" si="47"/>
        <v>38～39</v>
      </c>
      <c r="BL103" s="40" t="str">
        <f t="shared" si="48"/>
        <v>38～39</v>
      </c>
      <c r="BM103" s="40" t="str">
        <f t="shared" si="49"/>
        <v>38～39</v>
      </c>
    </row>
    <row r="104" spans="27:65" ht="18.95" customHeight="1" x14ac:dyDescent="0.15">
      <c r="AA104" s="9">
        <v>94</v>
      </c>
      <c r="AB104" s="203" t="str">
        <f>V14</f>
        <v>理科</v>
      </c>
      <c r="AC104" s="55"/>
      <c r="AD104" s="37" t="str">
        <f t="shared" si="3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IF(AE104="","",VLOOKUP(AE104,目次!$A$5:$P$36,9))</f>
        <v/>
      </c>
      <c r="AL104" s="21" t="str">
        <f>IF(AF104="","",VLOOKUP(AF104,目次!$A$5:$P$36,4))</f>
        <v/>
      </c>
      <c r="AM104" s="21" t="str">
        <f>IF(AF104="","",VLOOKUP(AF104,目次!$A$5:$P$36,9))</f>
        <v/>
      </c>
      <c r="AN104" s="21" t="str">
        <f>IF(AG104="","",VLOOKUP(AG104,目次!$A$5:$P$36,5))</f>
        <v/>
      </c>
      <c r="AO104" s="21" t="str">
        <f>IF(AG104="","",VLOOKUP(AG104,目次!$A$5:$P$36,9))</f>
        <v/>
      </c>
      <c r="AP104" s="21" t="str">
        <f>IF(AH104="","",VLOOKUP(AH104,目次!$A$5:$P$36,6))</f>
        <v>38～39</v>
      </c>
      <c r="AQ104" s="21" t="str">
        <f>IF(AH104="","",VLOOKUP(AH104,目次!$A$5:$P$36,9))</f>
        <v>38～39</v>
      </c>
      <c r="AR104" s="21" t="str">
        <f>IF(AI104="","",VLOOKUP(AI104,目次!$A$5:$P$36,7))</f>
        <v/>
      </c>
      <c r="AS104" s="21" t="str">
        <f>IF(AI104="","",VLOOKUP(AI104,目次!$A$5:$P$36,9))</f>
        <v/>
      </c>
      <c r="AT104" s="40" t="str">
        <f t="shared" si="29"/>
        <v/>
      </c>
      <c r="AU104" s="40" t="str">
        <f t="shared" si="30"/>
        <v/>
      </c>
      <c r="AV104" s="40" t="str">
        <f t="shared" si="31"/>
        <v/>
      </c>
      <c r="AW104" s="40" t="str">
        <f t="shared" si="32"/>
        <v/>
      </c>
      <c r="AX104" s="40" t="str">
        <f t="shared" si="33"/>
        <v/>
      </c>
      <c r="AY104" s="40" t="str">
        <f t="shared" si="34"/>
        <v/>
      </c>
      <c r="AZ104" s="40" t="str">
        <f t="shared" si="35"/>
        <v>38～39</v>
      </c>
      <c r="BA104" s="40" t="str">
        <f t="shared" si="36"/>
        <v>38～39</v>
      </c>
      <c r="BB104" s="40" t="str">
        <f t="shared" si="37"/>
        <v>38～39</v>
      </c>
      <c r="BC104" s="40" t="str">
        <f t="shared" si="38"/>
        <v>38～39</v>
      </c>
      <c r="BD104" s="40" t="str">
        <f t="shared" si="40"/>
        <v>40～41</v>
      </c>
      <c r="BE104" s="40" t="str">
        <f t="shared" si="41"/>
        <v>40～41</v>
      </c>
      <c r="BF104" s="40" t="str">
        <f t="shared" si="42"/>
        <v/>
      </c>
      <c r="BG104" s="40" t="str">
        <f t="shared" si="43"/>
        <v/>
      </c>
      <c r="BH104" s="40" t="str">
        <f t="shared" si="44"/>
        <v/>
      </c>
      <c r="BI104" s="40" t="str">
        <f t="shared" si="45"/>
        <v/>
      </c>
      <c r="BJ104" s="40" t="str">
        <f t="shared" si="46"/>
        <v>38～39</v>
      </c>
      <c r="BK104" s="40" t="str">
        <f t="shared" si="47"/>
        <v>38～39</v>
      </c>
      <c r="BL104" s="40" t="str">
        <f t="shared" si="48"/>
        <v>38～39</v>
      </c>
      <c r="BM104" s="40" t="str">
        <f t="shared" si="49"/>
        <v>38～39</v>
      </c>
    </row>
    <row r="105" spans="27:65" ht="18.95" customHeight="1" x14ac:dyDescent="0.15">
      <c r="AA105" s="9">
        <v>95</v>
      </c>
      <c r="AB105" s="203" t="str">
        <f>V15</f>
        <v>英語</v>
      </c>
      <c r="AC105" s="55"/>
      <c r="AD105" s="37" t="str">
        <f t="shared" si="3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IF(AE105="","",VLOOKUP(AE105,目次!$A$5:$P$36,9))</f>
        <v/>
      </c>
      <c r="AL105" s="21" t="str">
        <f>IF(AF105="","",VLOOKUP(AF105,目次!$A$5:$P$36,4))</f>
        <v/>
      </c>
      <c r="AM105" s="21" t="str">
        <f>IF(AF105="","",VLOOKUP(AF105,目次!$A$5:$P$36,9))</f>
        <v/>
      </c>
      <c r="AN105" s="21" t="str">
        <f>IF(AG105="","",VLOOKUP(AG105,目次!$A$5:$P$36,5))</f>
        <v/>
      </c>
      <c r="AO105" s="21" t="str">
        <f>IF(AG105="","",VLOOKUP(AG105,目次!$A$5:$P$36,9))</f>
        <v/>
      </c>
      <c r="AP105" s="21" t="str">
        <f>IF(AH105="","",VLOOKUP(AH105,目次!$A$5:$P$36,6))</f>
        <v/>
      </c>
      <c r="AQ105" s="21" t="str">
        <f>IF(AH105="","",VLOOKUP(AH105,目次!$A$5:$P$36,9))</f>
        <v/>
      </c>
      <c r="AR105" s="21" t="str">
        <f>IF(AI105="","",VLOOKUP(AI105,目次!$A$5:$P$36,7))</f>
        <v>38～39</v>
      </c>
      <c r="AS105" s="21" t="str">
        <f>IF(AI105="","",VLOOKUP(AI105,目次!$A$5:$P$36,9))</f>
        <v>38～39</v>
      </c>
      <c r="AT105" s="40" t="str">
        <f t="shared" si="29"/>
        <v>40～41</v>
      </c>
      <c r="AU105" s="40" t="str">
        <f t="shared" si="30"/>
        <v>40～41</v>
      </c>
      <c r="AV105" s="40" t="str">
        <f t="shared" si="31"/>
        <v/>
      </c>
      <c r="AW105" s="40" t="str">
        <f t="shared" si="32"/>
        <v/>
      </c>
      <c r="AX105" s="40" t="str">
        <f t="shared" si="33"/>
        <v/>
      </c>
      <c r="AY105" s="40" t="str">
        <f t="shared" si="34"/>
        <v/>
      </c>
      <c r="AZ105" s="40" t="str">
        <f t="shared" si="35"/>
        <v/>
      </c>
      <c r="BA105" s="40" t="str">
        <f t="shared" si="36"/>
        <v/>
      </c>
      <c r="BB105" s="40" t="str">
        <f t="shared" si="37"/>
        <v>38～39</v>
      </c>
      <c r="BC105" s="40" t="str">
        <f t="shared" si="38"/>
        <v>38～39</v>
      </c>
      <c r="BD105" s="40" t="str">
        <f t="shared" si="40"/>
        <v>40～41</v>
      </c>
      <c r="BE105" s="40" t="str">
        <f t="shared" si="41"/>
        <v>40～41</v>
      </c>
      <c r="BF105" s="40" t="str">
        <f t="shared" si="42"/>
        <v>46～47</v>
      </c>
      <c r="BG105" s="40" t="str">
        <f t="shared" si="43"/>
        <v>40～41</v>
      </c>
      <c r="BH105" s="40" t="str">
        <f t="shared" si="44"/>
        <v/>
      </c>
      <c r="BI105" s="40" t="str">
        <f t="shared" si="45"/>
        <v/>
      </c>
      <c r="BJ105" s="40" t="str">
        <f t="shared" si="46"/>
        <v/>
      </c>
      <c r="BK105" s="40" t="str">
        <f t="shared" si="47"/>
        <v/>
      </c>
      <c r="BL105" s="40" t="str">
        <f t="shared" si="48"/>
        <v>38～39</v>
      </c>
      <c r="BM105" s="40" t="str">
        <f t="shared" si="49"/>
        <v>38～39</v>
      </c>
    </row>
    <row r="106" spans="27:65" ht="18.95" customHeight="1" x14ac:dyDescent="0.15">
      <c r="AA106" s="9">
        <v>96</v>
      </c>
      <c r="AB106" s="203" t="str">
        <f>V11</f>
        <v>国語</v>
      </c>
      <c r="AC106" s="55"/>
      <c r="AD106" s="37" t="str">
        <f t="shared" si="3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IF(AE106="","",VLOOKUP(AE106,目次!$A$5:$P$36,9))</f>
        <v>40～41</v>
      </c>
      <c r="AL106" s="21" t="str">
        <f>IF(AF106="","",VLOOKUP(AF106,目次!$A$5:$P$36,4))</f>
        <v/>
      </c>
      <c r="AM106" s="21" t="str">
        <f>IF(AF106="","",VLOOKUP(AF106,目次!$A$5:$P$36,9))</f>
        <v/>
      </c>
      <c r="AN106" s="21" t="str">
        <f>IF(AG106="","",VLOOKUP(AG106,目次!$A$5:$P$36,5))</f>
        <v/>
      </c>
      <c r="AO106" s="21" t="str">
        <f>IF(AG106="","",VLOOKUP(AG106,目次!$A$5:$P$36,9))</f>
        <v/>
      </c>
      <c r="AP106" s="21" t="str">
        <f>IF(AH106="","",VLOOKUP(AH106,目次!$A$5:$P$36,6))</f>
        <v/>
      </c>
      <c r="AQ106" s="21" t="str">
        <f>IF(AH106="","",VLOOKUP(AH106,目次!$A$5:$P$36,9))</f>
        <v/>
      </c>
      <c r="AR106" s="21" t="str">
        <f>IF(AI106="","",VLOOKUP(AI106,目次!$A$5:$P$36,7))</f>
        <v/>
      </c>
      <c r="AS106" s="21" t="str">
        <f>IF(AI106="","",VLOOKUP(AI106,目次!$A$5:$P$36,9))</f>
        <v/>
      </c>
      <c r="AT106" s="40" t="str">
        <f t="shared" si="29"/>
        <v>40～41</v>
      </c>
      <c r="AU106" s="40" t="str">
        <f t="shared" si="30"/>
        <v>40～41</v>
      </c>
      <c r="AV106" s="40" t="str">
        <f t="shared" si="31"/>
        <v>46～47</v>
      </c>
      <c r="AW106" s="40" t="str">
        <f t="shared" si="32"/>
        <v>40～41</v>
      </c>
      <c r="AX106" s="40" t="str">
        <f t="shared" si="33"/>
        <v/>
      </c>
      <c r="AY106" s="40" t="str">
        <f t="shared" si="34"/>
        <v/>
      </c>
      <c r="AZ106" s="40" t="str">
        <f t="shared" si="35"/>
        <v/>
      </c>
      <c r="BA106" s="40" t="str">
        <f t="shared" si="36"/>
        <v/>
      </c>
      <c r="BB106" s="40" t="str">
        <f t="shared" si="37"/>
        <v/>
      </c>
      <c r="BC106" s="40" t="str">
        <f t="shared" si="38"/>
        <v/>
      </c>
      <c r="BD106" s="40" t="str">
        <f t="shared" si="40"/>
        <v>40～41</v>
      </c>
      <c r="BE106" s="40" t="str">
        <f t="shared" si="41"/>
        <v>40～41</v>
      </c>
      <c r="BF106" s="40" t="str">
        <f t="shared" si="42"/>
        <v>46～47</v>
      </c>
      <c r="BG106" s="40" t="str">
        <f t="shared" si="43"/>
        <v>40～41</v>
      </c>
      <c r="BH106" s="40" t="str">
        <f t="shared" si="44"/>
        <v>40～41</v>
      </c>
      <c r="BI106" s="40" t="str">
        <f t="shared" si="45"/>
        <v>40～41</v>
      </c>
      <c r="BJ106" s="40" t="str">
        <f t="shared" si="46"/>
        <v/>
      </c>
      <c r="BK106" s="40" t="str">
        <f t="shared" si="47"/>
        <v/>
      </c>
      <c r="BL106" s="40" t="str">
        <f t="shared" si="48"/>
        <v/>
      </c>
      <c r="BM106" s="40" t="str">
        <f t="shared" si="49"/>
        <v/>
      </c>
    </row>
    <row r="107" spans="27:65" ht="18.95" customHeight="1" x14ac:dyDescent="0.15">
      <c r="AA107" s="9">
        <v>97</v>
      </c>
      <c r="AB107" s="203" t="str">
        <f>V12</f>
        <v>社会</v>
      </c>
      <c r="AC107" s="55"/>
      <c r="AD107" s="37" t="str">
        <f t="shared" si="3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IF(AE107="","",VLOOKUP(AE107,目次!$A$5:$P$36,9))</f>
        <v/>
      </c>
      <c r="AL107" s="21" t="str">
        <f>IF(AF107="","",VLOOKUP(AF107,目次!$A$5:$P$36,4))</f>
        <v>46～47</v>
      </c>
      <c r="AM107" s="21" t="str">
        <f>IF(AF107="","",VLOOKUP(AF107,目次!$A$5:$P$36,9))</f>
        <v>40～41</v>
      </c>
      <c r="AN107" s="21" t="str">
        <f>IF(AG107="","",VLOOKUP(AG107,目次!$A$5:$P$36,5))</f>
        <v/>
      </c>
      <c r="AO107" s="21" t="str">
        <f>IF(AG107="","",VLOOKUP(AG107,目次!$A$5:$P$36,9))</f>
        <v/>
      </c>
      <c r="AP107" s="21" t="str">
        <f>IF(AH107="","",VLOOKUP(AH107,目次!$A$5:$P$36,6))</f>
        <v/>
      </c>
      <c r="AQ107" s="21" t="str">
        <f>IF(AH107="","",VLOOKUP(AH107,目次!$A$5:$P$36,9))</f>
        <v/>
      </c>
      <c r="AR107" s="21" t="str">
        <f>IF(AI107="","",VLOOKUP(AI107,目次!$A$5:$P$36,7))</f>
        <v/>
      </c>
      <c r="AS107" s="21" t="str">
        <f>IF(AI107="","",VLOOKUP(AI107,目次!$A$5:$P$36,9))</f>
        <v/>
      </c>
      <c r="AT107" s="40" t="str">
        <f t="shared" si="29"/>
        <v/>
      </c>
      <c r="AU107" s="40" t="str">
        <f t="shared" si="30"/>
        <v/>
      </c>
      <c r="AV107" s="40" t="str">
        <f t="shared" si="31"/>
        <v>46～47</v>
      </c>
      <c r="AW107" s="40" t="str">
        <f t="shared" si="32"/>
        <v>40～41</v>
      </c>
      <c r="AX107" s="40" t="str">
        <f t="shared" si="33"/>
        <v>40～41</v>
      </c>
      <c r="AY107" s="40" t="str">
        <f t="shared" si="34"/>
        <v>40～41</v>
      </c>
      <c r="AZ107" s="40" t="str">
        <f t="shared" si="35"/>
        <v/>
      </c>
      <c r="BA107" s="40" t="str">
        <f t="shared" si="36"/>
        <v/>
      </c>
      <c r="BB107" s="40" t="str">
        <f t="shared" si="37"/>
        <v/>
      </c>
      <c r="BC107" s="40" t="str">
        <f t="shared" si="38"/>
        <v/>
      </c>
      <c r="BD107" s="40" t="str">
        <f t="shared" si="40"/>
        <v/>
      </c>
      <c r="BE107" s="40" t="str">
        <f t="shared" si="41"/>
        <v/>
      </c>
      <c r="BF107" s="40" t="str">
        <f t="shared" si="42"/>
        <v>46～47</v>
      </c>
      <c r="BG107" s="40" t="str">
        <f t="shared" si="43"/>
        <v>40～41</v>
      </c>
      <c r="BH107" s="40" t="str">
        <f t="shared" si="44"/>
        <v>40～41</v>
      </c>
      <c r="BI107" s="40" t="str">
        <f t="shared" si="45"/>
        <v>40～41</v>
      </c>
      <c r="BJ107" s="40" t="str">
        <f t="shared" si="46"/>
        <v>40～41</v>
      </c>
      <c r="BK107" s="40" t="str">
        <f t="shared" si="47"/>
        <v>40～41</v>
      </c>
      <c r="BL107" s="40" t="str">
        <f t="shared" si="48"/>
        <v/>
      </c>
      <c r="BM107" s="40" t="str">
        <f t="shared" si="49"/>
        <v/>
      </c>
    </row>
    <row r="108" spans="27:65" ht="18.95" customHeight="1" x14ac:dyDescent="0.15">
      <c r="AA108" s="9">
        <v>98</v>
      </c>
      <c r="AB108" s="203" t="str">
        <f>V13</f>
        <v>数学</v>
      </c>
      <c r="AC108" s="55"/>
      <c r="AD108" s="37" t="str">
        <f t="shared" si="3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IF(AE108="","",VLOOKUP(AE108,目次!$A$5:$P$36,9))</f>
        <v/>
      </c>
      <c r="AL108" s="21" t="str">
        <f>IF(AF108="","",VLOOKUP(AF108,目次!$A$5:$P$36,4))</f>
        <v/>
      </c>
      <c r="AM108" s="21" t="str">
        <f>IF(AF108="","",VLOOKUP(AF108,目次!$A$5:$P$36,9))</f>
        <v/>
      </c>
      <c r="AN108" s="21" t="str">
        <f>IF(AG108="","",VLOOKUP(AG108,目次!$A$5:$P$36,5))</f>
        <v>40～41</v>
      </c>
      <c r="AO108" s="21" t="str">
        <f>IF(AG108="","",VLOOKUP(AG108,目次!$A$5:$P$36,9))</f>
        <v>40～41</v>
      </c>
      <c r="AP108" s="21" t="str">
        <f>IF(AH108="","",VLOOKUP(AH108,目次!$A$5:$P$36,6))</f>
        <v/>
      </c>
      <c r="AQ108" s="21" t="str">
        <f>IF(AH108="","",VLOOKUP(AH108,目次!$A$5:$P$36,9))</f>
        <v/>
      </c>
      <c r="AR108" s="21" t="str">
        <f>IF(AI108="","",VLOOKUP(AI108,目次!$A$5:$P$36,7))</f>
        <v/>
      </c>
      <c r="AS108" s="21" t="str">
        <f>IF(AI108="","",VLOOKUP(AI108,目次!$A$5:$P$36,9))</f>
        <v/>
      </c>
      <c r="AT108" s="40" t="str">
        <f t="shared" si="29"/>
        <v/>
      </c>
      <c r="AU108" s="40" t="str">
        <f t="shared" si="30"/>
        <v/>
      </c>
      <c r="AV108" s="40" t="str">
        <f t="shared" si="31"/>
        <v/>
      </c>
      <c r="AW108" s="40" t="str">
        <f t="shared" si="32"/>
        <v/>
      </c>
      <c r="AX108" s="40" t="str">
        <f t="shared" si="33"/>
        <v>40～41</v>
      </c>
      <c r="AY108" s="40" t="str">
        <f t="shared" si="34"/>
        <v>40～41</v>
      </c>
      <c r="AZ108" s="40" t="str">
        <f t="shared" si="35"/>
        <v>40～41</v>
      </c>
      <c r="BA108" s="40" t="str">
        <f t="shared" si="36"/>
        <v>40～41</v>
      </c>
      <c r="BB108" s="40" t="str">
        <f t="shared" si="37"/>
        <v/>
      </c>
      <c r="BC108" s="40" t="str">
        <f t="shared" si="38"/>
        <v/>
      </c>
      <c r="BD108" s="40" t="str">
        <f t="shared" si="40"/>
        <v/>
      </c>
      <c r="BE108" s="40" t="str">
        <f t="shared" si="41"/>
        <v/>
      </c>
      <c r="BF108" s="40" t="str">
        <f t="shared" si="42"/>
        <v/>
      </c>
      <c r="BG108" s="40" t="str">
        <f t="shared" si="43"/>
        <v/>
      </c>
      <c r="BH108" s="40" t="str">
        <f t="shared" si="44"/>
        <v>40～41</v>
      </c>
      <c r="BI108" s="40" t="str">
        <f t="shared" si="45"/>
        <v>40～41</v>
      </c>
      <c r="BJ108" s="40" t="str">
        <f t="shared" si="46"/>
        <v>40～41</v>
      </c>
      <c r="BK108" s="40" t="str">
        <f t="shared" si="47"/>
        <v>40～41</v>
      </c>
      <c r="BL108" s="40" t="str">
        <f t="shared" si="48"/>
        <v>40～41</v>
      </c>
      <c r="BM108" s="40" t="str">
        <f t="shared" si="49"/>
        <v>40～41</v>
      </c>
    </row>
    <row r="109" spans="27:65" ht="18.95" customHeight="1" x14ac:dyDescent="0.15">
      <c r="AA109" s="9">
        <v>99</v>
      </c>
      <c r="AB109" s="203" t="str">
        <f>V14</f>
        <v>理科</v>
      </c>
      <c r="AC109" s="55"/>
      <c r="AD109" s="37" t="str">
        <f t="shared" si="3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IF(AE109="","",VLOOKUP(AE109,目次!$A$5:$P$36,9))</f>
        <v/>
      </c>
      <c r="AL109" s="21" t="str">
        <f>IF(AF109="","",VLOOKUP(AF109,目次!$A$5:$P$36,4))</f>
        <v/>
      </c>
      <c r="AM109" s="21" t="str">
        <f>IF(AF109="","",VLOOKUP(AF109,目次!$A$5:$P$36,9))</f>
        <v/>
      </c>
      <c r="AN109" s="21" t="str">
        <f>IF(AG109="","",VLOOKUP(AG109,目次!$A$5:$P$36,5))</f>
        <v/>
      </c>
      <c r="AO109" s="21" t="str">
        <f>IF(AG109="","",VLOOKUP(AG109,目次!$A$5:$P$36,9))</f>
        <v/>
      </c>
      <c r="AP109" s="21" t="str">
        <f>IF(AH109="","",VLOOKUP(AH109,目次!$A$5:$P$36,6))</f>
        <v>40～41</v>
      </c>
      <c r="AQ109" s="21" t="str">
        <f>IF(AH109="","",VLOOKUP(AH109,目次!$A$5:$P$36,9))</f>
        <v>40～41</v>
      </c>
      <c r="AR109" s="21" t="str">
        <f>IF(AI109="","",VLOOKUP(AI109,目次!$A$5:$P$36,7))</f>
        <v/>
      </c>
      <c r="AS109" s="21" t="str">
        <f>IF(AI109="","",VLOOKUP(AI109,目次!$A$5:$P$36,9))</f>
        <v/>
      </c>
      <c r="AT109" s="40" t="str">
        <f t="shared" si="29"/>
        <v/>
      </c>
      <c r="AU109" s="40" t="str">
        <f t="shared" si="30"/>
        <v/>
      </c>
      <c r="AV109" s="40" t="str">
        <f t="shared" si="31"/>
        <v/>
      </c>
      <c r="AW109" s="40" t="str">
        <f t="shared" si="32"/>
        <v/>
      </c>
      <c r="AX109" s="40" t="str">
        <f t="shared" si="33"/>
        <v/>
      </c>
      <c r="AY109" s="40" t="str">
        <f t="shared" si="34"/>
        <v/>
      </c>
      <c r="AZ109" s="40" t="str">
        <f t="shared" si="35"/>
        <v>40～41</v>
      </c>
      <c r="BA109" s="40" t="str">
        <f t="shared" si="36"/>
        <v>40～41</v>
      </c>
      <c r="BB109" s="40" t="str">
        <f t="shared" si="37"/>
        <v>40～41</v>
      </c>
      <c r="BC109" s="40" t="str">
        <f t="shared" si="38"/>
        <v>40～41</v>
      </c>
      <c r="BD109" s="40" t="str">
        <f t="shared" si="40"/>
        <v/>
      </c>
      <c r="BE109" s="40" t="str">
        <f t="shared" si="41"/>
        <v/>
      </c>
      <c r="BF109" s="40" t="str">
        <f t="shared" si="42"/>
        <v/>
      </c>
      <c r="BG109" s="40" t="str">
        <f t="shared" si="43"/>
        <v/>
      </c>
      <c r="BH109" s="40" t="str">
        <f t="shared" si="44"/>
        <v/>
      </c>
      <c r="BI109" s="40" t="str">
        <f t="shared" si="45"/>
        <v/>
      </c>
      <c r="BJ109" s="40" t="str">
        <f t="shared" si="46"/>
        <v>40～41</v>
      </c>
      <c r="BK109" s="40" t="str">
        <f t="shared" si="47"/>
        <v>40～41</v>
      </c>
      <c r="BL109" s="40" t="str">
        <f t="shared" si="48"/>
        <v>40～41</v>
      </c>
      <c r="BM109" s="40" t="str">
        <f t="shared" si="49"/>
        <v>40～41</v>
      </c>
    </row>
    <row r="110" spans="27:65" ht="18.95" customHeight="1" thickBot="1" x14ac:dyDescent="0.2">
      <c r="AA110" s="9">
        <v>100</v>
      </c>
      <c r="AB110" s="203" t="str">
        <f>V15</f>
        <v>英語</v>
      </c>
      <c r="AC110" s="56"/>
      <c r="AD110" s="37" t="str">
        <f t="shared" si="3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IF(AE110="","",VLOOKUP(AE110,目次!$A$5:$P$36,9))</f>
        <v/>
      </c>
      <c r="AL110" s="21" t="str">
        <f>IF(AF110="","",VLOOKUP(AF110,目次!$A$5:$P$36,4))</f>
        <v/>
      </c>
      <c r="AM110" s="21" t="str">
        <f>IF(AF110="","",VLOOKUP(AF110,目次!$A$5:$P$36,9))</f>
        <v/>
      </c>
      <c r="AN110" s="21" t="str">
        <f>IF(AG110="","",VLOOKUP(AG110,目次!$A$5:$P$36,5))</f>
        <v/>
      </c>
      <c r="AO110" s="21" t="str">
        <f>IF(AG110="","",VLOOKUP(AG110,目次!$A$5:$P$36,9))</f>
        <v/>
      </c>
      <c r="AP110" s="21" t="str">
        <f>IF(AH110="","",VLOOKUP(AH110,目次!$A$5:$P$36,6))</f>
        <v/>
      </c>
      <c r="AQ110" s="21" t="str">
        <f>IF(AH110="","",VLOOKUP(AH110,目次!$A$5:$P$36,9))</f>
        <v/>
      </c>
      <c r="AR110" s="21" t="str">
        <f>IF(AI110="","",VLOOKUP(AI110,目次!$A$5:$P$36,7))</f>
        <v>40～41</v>
      </c>
      <c r="AS110" s="21" t="str">
        <f>IF(AI110="","",VLOOKUP(AI110,目次!$A$5:$P$36,9))</f>
        <v>40～41</v>
      </c>
      <c r="AT110" s="40" t="str">
        <f t="shared" si="29"/>
        <v/>
      </c>
      <c r="AU110" s="40" t="str">
        <f t="shared" si="30"/>
        <v/>
      </c>
      <c r="AV110" s="40" t="str">
        <f t="shared" si="31"/>
        <v/>
      </c>
      <c r="AW110" s="40" t="str">
        <f t="shared" si="32"/>
        <v/>
      </c>
      <c r="AX110" s="40" t="str">
        <f t="shared" si="33"/>
        <v/>
      </c>
      <c r="AY110" s="40" t="str">
        <f t="shared" si="34"/>
        <v/>
      </c>
      <c r="AZ110" s="40" t="str">
        <f t="shared" si="35"/>
        <v/>
      </c>
      <c r="BA110" s="40" t="str">
        <f t="shared" si="36"/>
        <v/>
      </c>
      <c r="BB110" s="40" t="str">
        <f t="shared" si="37"/>
        <v>40～41</v>
      </c>
      <c r="BC110" s="40" t="str">
        <f t="shared" si="38"/>
        <v>40～41</v>
      </c>
      <c r="BD110" s="40" t="str">
        <f t="shared" si="40"/>
        <v/>
      </c>
      <c r="BE110" s="40" t="str">
        <f t="shared" si="41"/>
        <v/>
      </c>
      <c r="BF110" s="40" t="str">
        <f t="shared" si="42"/>
        <v/>
      </c>
      <c r="BG110" s="40" t="str">
        <f t="shared" si="43"/>
        <v/>
      </c>
      <c r="BH110" s="40" t="str">
        <f t="shared" si="44"/>
        <v/>
      </c>
      <c r="BI110" s="40" t="str">
        <f t="shared" si="45"/>
        <v/>
      </c>
      <c r="BJ110" s="40" t="str">
        <f t="shared" si="46"/>
        <v/>
      </c>
      <c r="BK110" s="40" t="str">
        <f t="shared" si="47"/>
        <v/>
      </c>
      <c r="BL110" s="40" t="str">
        <f t="shared" si="48"/>
        <v>40～41</v>
      </c>
      <c r="BM110" s="40" t="str">
        <f t="shared" si="49"/>
        <v>40～41</v>
      </c>
    </row>
  </sheetData>
  <mergeCells count="21">
    <mergeCell ref="B5:C5"/>
    <mergeCell ref="F5:J5"/>
    <mergeCell ref="K5:P5"/>
    <mergeCell ref="R5:Z5"/>
    <mergeCell ref="AA3:CC5"/>
    <mergeCell ref="U1:Z1"/>
    <mergeCell ref="B1:P1"/>
    <mergeCell ref="B2:I2"/>
    <mergeCell ref="J2:P2"/>
    <mergeCell ref="B3:C3"/>
    <mergeCell ref="P3:Z3"/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</mergeCells>
  <phoneticPr fontId="1"/>
  <conditionalFormatting sqref="B8:B35">
    <cfRule type="expression" dxfId="69" priority="2" stopIfTrue="1">
      <formula>D8="祝"</formula>
    </cfRule>
    <cfRule type="expression" dxfId="68" priority="3" stopIfTrue="1">
      <formula>OR(D8=1,D8=7)</formula>
    </cfRule>
  </conditionalFormatting>
  <conditionalFormatting sqref="C8:C35">
    <cfRule type="expression" dxfId="67" priority="4" stopIfTrue="1">
      <formula>D8="祝"</formula>
    </cfRule>
    <cfRule type="expression" dxfId="66" priority="5" stopIfTrue="1">
      <formula>OR(D8=1,D8=7)</formula>
    </cfRule>
  </conditionalFormatting>
  <conditionalFormatting sqref="D8:D35">
    <cfRule type="cellIs" dxfId="65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A00-000000000000}">
      <formula1>"国語,社会,数学,理科,英語"</formula1>
    </dataValidation>
    <dataValidation type="list" allowBlank="1" showInputMessage="1" showErrorMessage="1" sqref="J2:P2" xr:uid="{00000000-0002-0000-0A00-000001000000}">
      <formula1>"１・２年シリーズ,キースタディ,プレスタディ,コアスタディ"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9.375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281" t="s">
        <v>81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U1" s="210" t="str">
        <f>HYPERLINK("#はじめに!A1","はじめにの画面に戻る")</f>
        <v>はじめにの画面に戻る</v>
      </c>
      <c r="V1" s="211"/>
      <c r="W1" s="211"/>
      <c r="X1" s="211"/>
      <c r="Y1" s="211"/>
      <c r="Z1" s="21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82" t="s">
        <v>120</v>
      </c>
      <c r="C2" s="282"/>
      <c r="D2" s="282"/>
      <c r="E2" s="282"/>
      <c r="F2" s="282"/>
      <c r="G2" s="282"/>
      <c r="H2" s="282"/>
      <c r="I2" s="282"/>
      <c r="J2" s="213" t="s">
        <v>263</v>
      </c>
      <c r="K2" s="214"/>
      <c r="L2" s="214"/>
      <c r="M2" s="214"/>
      <c r="N2" s="214"/>
      <c r="O2" s="214"/>
      <c r="P2" s="215"/>
      <c r="Q2" s="44"/>
      <c r="R2" s="44"/>
      <c r="S2" s="44"/>
      <c r="T2" s="44"/>
      <c r="U2" s="44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16"/>
      <c r="C3" s="216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17" t="s">
        <v>119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 t="s">
        <v>173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R4" s="189"/>
      <c r="S4" s="189"/>
      <c r="T4" s="189"/>
      <c r="U4" s="189"/>
      <c r="V4" s="189"/>
      <c r="W4" s="189"/>
      <c r="X4" s="189"/>
      <c r="Y4" s="189"/>
      <c r="Z4" s="189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</row>
    <row r="5" spans="1:81" s="12" customFormat="1" ht="33" customHeight="1" thickBot="1" x14ac:dyDescent="0.2">
      <c r="A5" s="190"/>
      <c r="B5" s="219">
        <v>2027</v>
      </c>
      <c r="C5" s="219"/>
      <c r="D5" s="45"/>
      <c r="E5" s="46" t="s">
        <v>0</v>
      </c>
      <c r="F5" s="220" t="str">
        <f>J2</f>
        <v>１・２年シリーズ</v>
      </c>
      <c r="G5" s="220"/>
      <c r="H5" s="220"/>
      <c r="I5" s="220"/>
      <c r="J5" s="220"/>
      <c r="K5" s="221" t="s">
        <v>56</v>
      </c>
      <c r="L5" s="221"/>
      <c r="M5" s="221"/>
      <c r="N5" s="221"/>
      <c r="O5" s="221"/>
      <c r="P5" s="221"/>
      <c r="Q5" s="199"/>
      <c r="R5" s="280" t="s">
        <v>78</v>
      </c>
      <c r="S5" s="280"/>
      <c r="T5" s="280"/>
      <c r="U5" s="280"/>
      <c r="V5" s="280"/>
      <c r="W5" s="280"/>
      <c r="X5" s="280"/>
      <c r="Y5" s="280"/>
      <c r="Z5" s="280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</row>
    <row r="6" spans="1:81" ht="22.5" customHeight="1" x14ac:dyDescent="0.15">
      <c r="A6" s="197"/>
      <c r="B6" s="47">
        <v>3</v>
      </c>
      <c r="C6" s="48" t="s">
        <v>1</v>
      </c>
      <c r="D6" s="15"/>
      <c r="E6" s="27" t="s">
        <v>2</v>
      </c>
      <c r="F6" s="223" t="s">
        <v>3</v>
      </c>
      <c r="G6" s="224"/>
      <c r="H6" s="223" t="s">
        <v>4</v>
      </c>
      <c r="I6" s="224"/>
      <c r="J6" s="223" t="s">
        <v>5</v>
      </c>
      <c r="K6" s="224"/>
      <c r="L6" s="223" t="s">
        <v>6</v>
      </c>
      <c r="M6" s="224"/>
      <c r="N6" s="223" t="s">
        <v>7</v>
      </c>
      <c r="O6" s="224"/>
      <c r="P6" s="28" t="s">
        <v>8</v>
      </c>
      <c r="Q6" s="200"/>
      <c r="R6" s="29" t="s">
        <v>9</v>
      </c>
    </row>
    <row r="7" spans="1:81" ht="18.75" customHeight="1" x14ac:dyDescent="0.15">
      <c r="A7" s="197"/>
      <c r="B7" s="21"/>
      <c r="C7" s="21"/>
      <c r="E7" s="30"/>
      <c r="F7" s="157" t="s">
        <v>55</v>
      </c>
      <c r="G7" s="158" t="str">
        <f>J2</f>
        <v>１・２年シリーズ</v>
      </c>
      <c r="H7" s="157" t="s">
        <v>55</v>
      </c>
      <c r="I7" s="158" t="str">
        <f>J2</f>
        <v>１・２年シリーズ</v>
      </c>
      <c r="J7" s="157" t="s">
        <v>55</v>
      </c>
      <c r="K7" s="158" t="str">
        <f>J2</f>
        <v>１・２年シリーズ</v>
      </c>
      <c r="L7" s="157" t="s">
        <v>55</v>
      </c>
      <c r="M7" s="158" t="str">
        <f>J2</f>
        <v>１・２年シリーズ</v>
      </c>
      <c r="N7" s="157" t="s">
        <v>55</v>
      </c>
      <c r="O7" s="158" t="str">
        <f>J2</f>
        <v>１・２年シリーズ</v>
      </c>
      <c r="P7" s="30"/>
      <c r="Q7" s="197"/>
      <c r="R7" s="31"/>
    </row>
    <row r="8" spans="1:81" ht="18.95" customHeight="1" x14ac:dyDescent="0.15">
      <c r="A8" s="197"/>
      <c r="B8" s="5">
        <v>1</v>
      </c>
      <c r="C8" s="6">
        <f t="shared" ref="C8:C38" si="0">DATE($B$5,$B$6,B8)</f>
        <v>46447</v>
      </c>
      <c r="D8" s="17">
        <f t="shared" ref="D8:D17" si="1">WEEKDAY(C8)</f>
        <v>2</v>
      </c>
      <c r="E8" s="9"/>
      <c r="F8" s="9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0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10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7"/>
      <c r="R8" s="49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97"/>
      <c r="B9" s="5">
        <v>2</v>
      </c>
      <c r="C9" s="6">
        <f t="shared" si="0"/>
        <v>46448</v>
      </c>
      <c r="D9" s="17">
        <f t="shared" si="1"/>
        <v>3</v>
      </c>
      <c r="E9" s="9"/>
      <c r="F9" s="99" t="str">
        <f t="shared" si="2"/>
        <v/>
      </c>
      <c r="G9" s="100" t="str">
        <f t="shared" si="3"/>
        <v/>
      </c>
      <c r="H9" s="101" t="str">
        <f t="shared" si="4"/>
        <v>2～3</v>
      </c>
      <c r="I9" s="100" t="str">
        <f t="shared" si="5"/>
        <v>2～3</v>
      </c>
      <c r="J9" s="101" t="str">
        <f t="shared" si="6"/>
        <v/>
      </c>
      <c r="K9" s="100" t="str">
        <f t="shared" si="7"/>
        <v/>
      </c>
      <c r="L9" s="101" t="str">
        <f t="shared" si="8"/>
        <v/>
      </c>
      <c r="M9" s="100" t="str">
        <f t="shared" si="9"/>
        <v/>
      </c>
      <c r="N9" s="101" t="str">
        <f t="shared" si="10"/>
        <v/>
      </c>
      <c r="O9" s="100" t="str">
        <f t="shared" si="11"/>
        <v/>
      </c>
      <c r="P9" s="9"/>
      <c r="Q9" s="197"/>
      <c r="R9" s="49">
        <v>1</v>
      </c>
      <c r="S9" s="13" cm="1">
        <f t="array" ref="S9">SUMPRODUCT(IFERROR(VALUE($R$8:R9),0))</f>
        <v>2</v>
      </c>
      <c r="U9" s="7" t="s">
        <v>79</v>
      </c>
      <c r="V9" s="23"/>
      <c r="W9" s="14"/>
      <c r="AA9" s="8" t="s">
        <v>80</v>
      </c>
      <c r="AB9" s="23"/>
      <c r="AC9" s="23"/>
      <c r="AD9" s="14"/>
      <c r="AE9" s="23" t="s">
        <v>11</v>
      </c>
      <c r="AF9" s="23"/>
      <c r="AG9" s="23"/>
      <c r="AH9" s="23"/>
      <c r="AI9" s="23"/>
      <c r="AJ9" s="23" t="s">
        <v>12</v>
      </c>
      <c r="AK9" s="23"/>
      <c r="AL9" s="23"/>
      <c r="AM9" s="23"/>
      <c r="AN9" s="23"/>
      <c r="AO9" s="23"/>
      <c r="AP9" s="23"/>
      <c r="AQ9" s="23"/>
      <c r="AR9" s="23"/>
      <c r="AS9" s="23"/>
      <c r="AT9" s="23" t="s">
        <v>13</v>
      </c>
      <c r="AU9" s="23"/>
      <c r="AV9" s="23"/>
      <c r="AW9" s="23"/>
      <c r="AX9" s="23"/>
      <c r="AY9" s="23"/>
      <c r="AZ9" s="23"/>
      <c r="BA9" s="23"/>
      <c r="BB9" s="23"/>
      <c r="BC9" s="23"/>
      <c r="BD9" s="23" t="s">
        <v>281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32"/>
      <c r="BS9" s="32"/>
      <c r="BT9" s="226" t="s">
        <v>14</v>
      </c>
      <c r="BU9" s="226"/>
      <c r="BV9" s="226" t="s">
        <v>4</v>
      </c>
      <c r="BW9" s="226"/>
      <c r="BX9" s="226" t="s">
        <v>5</v>
      </c>
      <c r="BY9" s="226"/>
      <c r="BZ9" s="226" t="s">
        <v>6</v>
      </c>
      <c r="CA9" s="226"/>
      <c r="CB9" s="226" t="s">
        <v>7</v>
      </c>
      <c r="CC9" s="226"/>
    </row>
    <row r="10" spans="1:81" ht="18.95" customHeight="1" thickBot="1" x14ac:dyDescent="0.2">
      <c r="A10" s="197"/>
      <c r="B10" s="5">
        <v>3</v>
      </c>
      <c r="C10" s="6">
        <f t="shared" si="0"/>
        <v>46449</v>
      </c>
      <c r="D10" s="17">
        <f t="shared" si="1"/>
        <v>4</v>
      </c>
      <c r="E10" s="9"/>
      <c r="F10" s="101" t="str">
        <f t="shared" si="2"/>
        <v/>
      </c>
      <c r="G10" s="100" t="str">
        <f t="shared" si="3"/>
        <v/>
      </c>
      <c r="H10" s="101" t="str">
        <f t="shared" si="4"/>
        <v/>
      </c>
      <c r="I10" s="100" t="str">
        <f t="shared" si="5"/>
        <v/>
      </c>
      <c r="J10" s="101" t="str">
        <f t="shared" si="6"/>
        <v>2～3</v>
      </c>
      <c r="K10" s="100" t="str">
        <f t="shared" si="7"/>
        <v>2～3</v>
      </c>
      <c r="L10" s="101" t="str">
        <f t="shared" si="8"/>
        <v/>
      </c>
      <c r="M10" s="100" t="str">
        <f t="shared" si="9"/>
        <v/>
      </c>
      <c r="N10" s="101" t="str">
        <f t="shared" si="10"/>
        <v/>
      </c>
      <c r="O10" s="100" t="str">
        <f t="shared" si="11"/>
        <v/>
      </c>
      <c r="P10" s="9"/>
      <c r="Q10" s="197"/>
      <c r="R10" s="49">
        <v>1</v>
      </c>
      <c r="S10" s="13" cm="1">
        <f t="array" ref="S10">SUMPRODUCT(IFERROR(VALUE($R$8:R10),0))</f>
        <v>3</v>
      </c>
      <c r="U10" s="24" t="s">
        <v>15</v>
      </c>
      <c r="V10" s="25" t="s">
        <v>16</v>
      </c>
      <c r="AA10" s="25" t="s">
        <v>15</v>
      </c>
      <c r="AB10" s="25" t="s">
        <v>16</v>
      </c>
      <c r="AC10" s="25" t="s">
        <v>16</v>
      </c>
      <c r="AD10" s="25" t="s">
        <v>16</v>
      </c>
      <c r="AE10" s="205" t="s">
        <v>14</v>
      </c>
      <c r="AF10" s="205" t="s">
        <v>17</v>
      </c>
      <c r="AG10" s="205" t="s">
        <v>18</v>
      </c>
      <c r="AH10" s="205" t="s">
        <v>19</v>
      </c>
      <c r="AI10" s="205" t="s">
        <v>20</v>
      </c>
      <c r="AJ10" s="38" t="s">
        <v>14</v>
      </c>
      <c r="AK10" s="39" t="s">
        <v>139</v>
      </c>
      <c r="AL10" s="36" t="s">
        <v>17</v>
      </c>
      <c r="AM10" s="39" t="s">
        <v>139</v>
      </c>
      <c r="AN10" s="36" t="s">
        <v>18</v>
      </c>
      <c r="AO10" s="39" t="s">
        <v>139</v>
      </c>
      <c r="AP10" s="36" t="s">
        <v>19</v>
      </c>
      <c r="AQ10" s="39" t="s">
        <v>139</v>
      </c>
      <c r="AR10" s="36" t="s">
        <v>20</v>
      </c>
      <c r="AS10" s="39" t="s">
        <v>139</v>
      </c>
      <c r="AT10" s="38" t="s">
        <v>14</v>
      </c>
      <c r="AU10" s="39" t="s">
        <v>139</v>
      </c>
      <c r="AV10" s="36" t="s">
        <v>17</v>
      </c>
      <c r="AW10" s="39" t="s">
        <v>139</v>
      </c>
      <c r="AX10" s="36" t="s">
        <v>18</v>
      </c>
      <c r="AY10" s="39" t="s">
        <v>139</v>
      </c>
      <c r="AZ10" s="36" t="s">
        <v>19</v>
      </c>
      <c r="BA10" s="39" t="s">
        <v>139</v>
      </c>
      <c r="BB10" s="36" t="s">
        <v>20</v>
      </c>
      <c r="BC10" s="39" t="s">
        <v>139</v>
      </c>
      <c r="BD10" s="38" t="s">
        <v>14</v>
      </c>
      <c r="BE10" s="39" t="s">
        <v>139</v>
      </c>
      <c r="BF10" s="36" t="s">
        <v>17</v>
      </c>
      <c r="BG10" s="39" t="s">
        <v>139</v>
      </c>
      <c r="BH10" s="36" t="s">
        <v>18</v>
      </c>
      <c r="BI10" s="39" t="s">
        <v>139</v>
      </c>
      <c r="BJ10" s="36" t="s">
        <v>19</v>
      </c>
      <c r="BK10" s="39" t="s">
        <v>139</v>
      </c>
      <c r="BL10" s="36" t="s">
        <v>20</v>
      </c>
      <c r="BM10" s="39" t="s">
        <v>139</v>
      </c>
      <c r="BR10" s="33" t="s">
        <v>11</v>
      </c>
      <c r="BS10" s="34" t="s">
        <v>21</v>
      </c>
      <c r="BT10" s="159" t="s">
        <v>55</v>
      </c>
      <c r="BU10" s="160" t="str">
        <f>J2</f>
        <v>１・２年シリーズ</v>
      </c>
      <c r="BV10" s="159" t="s">
        <v>55</v>
      </c>
      <c r="BW10" s="160" t="str">
        <f>J2</f>
        <v>１・２年シリーズ</v>
      </c>
      <c r="BX10" s="159" t="s">
        <v>55</v>
      </c>
      <c r="BY10" s="160" t="str">
        <f>J2</f>
        <v>１・２年シリーズ</v>
      </c>
      <c r="BZ10" s="159" t="s">
        <v>55</v>
      </c>
      <c r="CA10" s="160" t="str">
        <f>J2</f>
        <v>１・２年シリーズ</v>
      </c>
      <c r="CB10" s="159" t="s">
        <v>55</v>
      </c>
      <c r="CC10" s="160" t="str">
        <f>J2</f>
        <v>１・２年シリーズ</v>
      </c>
    </row>
    <row r="11" spans="1:81" ht="18.95" customHeight="1" x14ac:dyDescent="0.15">
      <c r="A11" s="197"/>
      <c r="B11" s="5">
        <v>4</v>
      </c>
      <c r="C11" s="6">
        <f t="shared" si="0"/>
        <v>46450</v>
      </c>
      <c r="D11" s="17">
        <f t="shared" si="1"/>
        <v>5</v>
      </c>
      <c r="E11" s="9"/>
      <c r="F11" s="101" t="str">
        <f t="shared" si="2"/>
        <v/>
      </c>
      <c r="G11" s="100" t="str">
        <f t="shared" si="3"/>
        <v/>
      </c>
      <c r="H11" s="101" t="str">
        <f t="shared" si="4"/>
        <v/>
      </c>
      <c r="I11" s="100" t="str">
        <f t="shared" si="5"/>
        <v/>
      </c>
      <c r="J11" s="101" t="str">
        <f t="shared" si="6"/>
        <v/>
      </c>
      <c r="K11" s="100" t="str">
        <f t="shared" si="7"/>
        <v/>
      </c>
      <c r="L11" s="101" t="str">
        <f t="shared" si="8"/>
        <v>2～3</v>
      </c>
      <c r="M11" s="100" t="str">
        <f t="shared" si="9"/>
        <v>2～3</v>
      </c>
      <c r="N11" s="101" t="str">
        <f t="shared" si="10"/>
        <v/>
      </c>
      <c r="O11" s="100" t="str">
        <f t="shared" si="11"/>
        <v/>
      </c>
      <c r="P11" s="9"/>
      <c r="Q11" s="197"/>
      <c r="R11" s="49">
        <v>1</v>
      </c>
      <c r="S11" s="13" cm="1">
        <f t="array" ref="S11">SUMPRODUCT(IFERROR(VALUE($R$8:R11),0))</f>
        <v>4</v>
      </c>
      <c r="U11" s="26">
        <v>1</v>
      </c>
      <c r="V11" s="54" t="s">
        <v>14</v>
      </c>
      <c r="AA11" s="9">
        <v>1</v>
      </c>
      <c r="AB11" s="26" t="str">
        <f>V11</f>
        <v>国語</v>
      </c>
      <c r="AC11" s="204"/>
      <c r="AD11" s="37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IF(AE11="","",VLOOKUP(AE11,目次!$A$5:$P$36,9))</f>
        <v>2～3</v>
      </c>
      <c r="AL11" s="21" t="str">
        <f>IF(AF11="","",VLOOKUP(AF11,目次!$A$5:$P$36,4))</f>
        <v/>
      </c>
      <c r="AM11" s="21" t="str">
        <f>IF(AF11="","",VLOOKUP(AF11,目次!$A$5:$P$36,9))</f>
        <v/>
      </c>
      <c r="AN11" s="21" t="str">
        <f>IF(AG11="","",VLOOKUP(AG11,目次!$A$5:$P$36,5))</f>
        <v/>
      </c>
      <c r="AO11" s="21" t="str">
        <f>IF(AG11="","",VLOOKUP(AG11,目次!$A$5:$P$36,9))</f>
        <v/>
      </c>
      <c r="AP11" s="21" t="str">
        <f>IF(AH11="","",VLOOKUP(AH11,目次!$A$5:$P$36,6))</f>
        <v/>
      </c>
      <c r="AQ11" s="21" t="str">
        <f>IF(AH11="","",VLOOKUP(AH11,目次!$A$5:$P$36,9))</f>
        <v/>
      </c>
      <c r="AR11" s="21" t="str">
        <f>IF(AI11="","",VLOOKUP(AI11,目次!$A$5:$P$36,7))</f>
        <v/>
      </c>
      <c r="AS11" s="21" t="str">
        <f>IF(AI11="","",VLOOKUP(AI11,目次!$A$5:$P$36,9))</f>
        <v/>
      </c>
      <c r="AT11" s="40" t="str">
        <f t="shared" ref="AT11:BC36" si="13">IF(AJ11=AJ12,"",IF($AD11=$AD12,AJ11&amp;","&amp;AJ12,AJ11&amp;AJ12))</f>
        <v>2～3</v>
      </c>
      <c r="AU11" s="40" t="str">
        <f t="shared" si="13"/>
        <v>2～3</v>
      </c>
      <c r="AV11" s="40" t="str">
        <f t="shared" si="13"/>
        <v>2～3</v>
      </c>
      <c r="AW11" s="40" t="str">
        <f t="shared" si="13"/>
        <v>2～3</v>
      </c>
      <c r="AX11" s="40" t="str">
        <f t="shared" si="13"/>
        <v/>
      </c>
      <c r="AY11" s="40" t="str">
        <f t="shared" si="13"/>
        <v/>
      </c>
      <c r="AZ11" s="40" t="str">
        <f t="shared" si="13"/>
        <v/>
      </c>
      <c r="BA11" s="40" t="str">
        <f t="shared" si="13"/>
        <v/>
      </c>
      <c r="BB11" s="40" t="str">
        <f t="shared" si="13"/>
        <v/>
      </c>
      <c r="BC11" s="40" t="str">
        <f t="shared" si="13"/>
        <v/>
      </c>
      <c r="BD11" s="40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0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0" t="str">
        <f t="shared" si="14"/>
        <v>2～3</v>
      </c>
      <c r="BG11" s="40" t="str">
        <f t="shared" si="14"/>
        <v>2～3</v>
      </c>
      <c r="BH11" s="40" t="str">
        <f t="shared" si="14"/>
        <v>2～3</v>
      </c>
      <c r="BI11" s="40" t="str">
        <f t="shared" si="14"/>
        <v>2～3</v>
      </c>
      <c r="BJ11" s="40" t="str">
        <f t="shared" si="14"/>
        <v/>
      </c>
      <c r="BK11" s="40" t="str">
        <f t="shared" si="14"/>
        <v/>
      </c>
      <c r="BL11" s="40" t="str">
        <f t="shared" si="14"/>
        <v/>
      </c>
      <c r="BM11" s="40" t="str">
        <f t="shared" si="14"/>
        <v/>
      </c>
      <c r="BR11" s="35">
        <v>1</v>
      </c>
      <c r="BS11" s="64" t="s">
        <v>22</v>
      </c>
      <c r="BT11" s="206" t="str">
        <f>目次!C5</f>
        <v>2～3</v>
      </c>
      <c r="BU11" s="115" t="s">
        <v>58</v>
      </c>
      <c r="BV11" s="65" t="str">
        <f>目次!D5</f>
        <v>2～3</v>
      </c>
      <c r="BW11" s="115" t="s">
        <v>58</v>
      </c>
      <c r="BX11" s="61" t="str">
        <f>目次!E5</f>
        <v>2～3</v>
      </c>
      <c r="BY11" s="115" t="s">
        <v>58</v>
      </c>
      <c r="BZ11" s="61" t="str">
        <f>目次!F5</f>
        <v>2～3</v>
      </c>
      <c r="CA11" s="115" t="s">
        <v>58</v>
      </c>
      <c r="CB11" s="62" t="str">
        <f>目次!G5</f>
        <v>2～3</v>
      </c>
      <c r="CC11" s="115" t="s">
        <v>58</v>
      </c>
    </row>
    <row r="12" spans="1:81" ht="18.95" customHeight="1" x14ac:dyDescent="0.15">
      <c r="A12" s="197"/>
      <c r="B12" s="5">
        <v>5</v>
      </c>
      <c r="C12" s="6">
        <f t="shared" si="0"/>
        <v>46451</v>
      </c>
      <c r="D12" s="17">
        <f t="shared" si="1"/>
        <v>6</v>
      </c>
      <c r="E12" s="9"/>
      <c r="F12" s="101" t="str">
        <f t="shared" si="2"/>
        <v/>
      </c>
      <c r="G12" s="100" t="str">
        <f t="shared" si="3"/>
        <v/>
      </c>
      <c r="H12" s="101" t="str">
        <f t="shared" si="4"/>
        <v/>
      </c>
      <c r="I12" s="100" t="str">
        <f t="shared" si="5"/>
        <v/>
      </c>
      <c r="J12" s="101" t="str">
        <f t="shared" si="6"/>
        <v/>
      </c>
      <c r="K12" s="100" t="str">
        <f t="shared" si="7"/>
        <v/>
      </c>
      <c r="L12" s="101" t="str">
        <f t="shared" si="8"/>
        <v/>
      </c>
      <c r="M12" s="100" t="str">
        <f t="shared" si="9"/>
        <v/>
      </c>
      <c r="N12" s="101" t="str">
        <f t="shared" si="10"/>
        <v>2～3</v>
      </c>
      <c r="O12" s="100" t="str">
        <f t="shared" si="11"/>
        <v>2～3</v>
      </c>
      <c r="P12" s="9"/>
      <c r="Q12" s="197"/>
      <c r="R12" s="49">
        <v>1</v>
      </c>
      <c r="S12" s="13" cm="1">
        <f t="array" ref="S12">SUMPRODUCT(IFERROR(VALUE($R$8:R12),0))</f>
        <v>5</v>
      </c>
      <c r="U12" s="26">
        <v>2</v>
      </c>
      <c r="V12" s="55" t="s">
        <v>4</v>
      </c>
      <c r="AA12" s="9">
        <v>2</v>
      </c>
      <c r="AB12" s="26" t="str">
        <f>V12</f>
        <v>社会</v>
      </c>
      <c r="AC12" s="55"/>
      <c r="AD12" s="37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IF(AE12="","",VLOOKUP(AE12,目次!$A$5:$P$36,9))</f>
        <v/>
      </c>
      <c r="AL12" s="21" t="str">
        <f>IF(AF12="","",VLOOKUP(AF12,目次!$A$5:$P$36,4))</f>
        <v>2～3</v>
      </c>
      <c r="AM12" s="21" t="str">
        <f>IF(AF12="","",VLOOKUP(AF12,目次!$A$5:$P$36,9))</f>
        <v>2～3</v>
      </c>
      <c r="AN12" s="21" t="str">
        <f>IF(AG12="","",VLOOKUP(AG12,目次!$A$5:$P$36,5))</f>
        <v/>
      </c>
      <c r="AO12" s="21" t="str">
        <f>IF(AG12="","",VLOOKUP(AG12,目次!$A$5:$P$36,9))</f>
        <v/>
      </c>
      <c r="AP12" s="21" t="str">
        <f>IF(AH12="","",VLOOKUP(AH12,目次!$A$5:$P$36,6))</f>
        <v/>
      </c>
      <c r="AQ12" s="21" t="str">
        <f>IF(AH12="","",VLOOKUP(AH12,目次!$A$5:$P$36,9))</f>
        <v/>
      </c>
      <c r="AR12" s="21" t="str">
        <f>IF(AI12="","",VLOOKUP(AI12,目次!$A$5:$P$36,7))</f>
        <v/>
      </c>
      <c r="AS12" s="21" t="str">
        <f>IF(AI12="","",VLOOKUP(AI12,目次!$A$5:$P$36,9))</f>
        <v/>
      </c>
      <c r="AT12" s="40" t="str">
        <f t="shared" si="13"/>
        <v/>
      </c>
      <c r="AU12" s="40" t="str">
        <f t="shared" si="13"/>
        <v/>
      </c>
      <c r="AV12" s="40" t="str">
        <f t="shared" si="13"/>
        <v>2～3</v>
      </c>
      <c r="AW12" s="40" t="str">
        <f t="shared" si="13"/>
        <v>2～3</v>
      </c>
      <c r="AX12" s="40" t="str">
        <f t="shared" si="13"/>
        <v>2～3</v>
      </c>
      <c r="AY12" s="40" t="str">
        <f t="shared" si="13"/>
        <v>2～3</v>
      </c>
      <c r="AZ12" s="40" t="str">
        <f t="shared" si="13"/>
        <v/>
      </c>
      <c r="BA12" s="40" t="str">
        <f t="shared" si="13"/>
        <v/>
      </c>
      <c r="BB12" s="40" t="str">
        <f t="shared" si="13"/>
        <v/>
      </c>
      <c r="BC12" s="40" t="str">
        <f t="shared" si="13"/>
        <v/>
      </c>
      <c r="BD12" s="40" t="str">
        <f t="shared" ref="BD12:BD75" si="15">IF(AJ12&amp;AJ13&amp;AJ14="","",IF(AJ12="","",AJ12)&amp;IF(AND(AJ12&lt;&gt;"",OR(AJ13&lt;&gt;"",AJ14&lt;&gt;"")),",","")&amp;IF(AJ13="","",AJ13)&amp;IF(AND(AJ13&lt;&gt;"",AJ14&lt;&gt;""),",","")&amp;IF(AJ14="","",AJ14))</f>
        <v/>
      </c>
      <c r="BE12" s="40" t="str">
        <f t="shared" ref="BE12:BE75" si="16">IF(AK12&amp;AK13&amp;AK14="","",IF(AK12="","",AK12)&amp;IF(AND(AK12&lt;&gt;"",OR(AK13&lt;&gt;"",AK14&lt;&gt;"")),",","")&amp;IF(AK13="","",AK13)&amp;IF(AND(AK13&lt;&gt;"",AK14&lt;&gt;""),",","")&amp;IF(AK14="","",AK14))</f>
        <v/>
      </c>
      <c r="BF12" s="40" t="str">
        <f t="shared" ref="BF12:BF75" si="1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0" t="str">
        <f t="shared" ref="BG12:BG75" si="18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0" t="str">
        <f t="shared" ref="BH12:BH75" si="1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0" t="str">
        <f t="shared" ref="BI12:BI75" si="20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0" t="str">
        <f t="shared" ref="BJ12:BJ75" si="2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0" t="str">
        <f t="shared" ref="BK12:BK75" si="22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0" t="str">
        <f t="shared" ref="BL12:BL75" si="23">IF(AR12&amp;AR13&amp;AR14="","",IF(AR12="","",AR12)&amp;IF(AND(AR12&lt;&gt;"",OR(AR13&lt;&gt;"",AR14&lt;&gt;"")),",","")&amp;IF(AR13="","",AR13)&amp;IF(AND(AR13&lt;&gt;"",AR14&lt;&gt;""),",","")&amp;IF(AR14="","",AR14))</f>
        <v/>
      </c>
      <c r="BM12" s="40" t="str">
        <f t="shared" ref="BM12:BM75" si="24">IF(AS12&amp;AS13&amp;AS14="","",IF(AS12="","",AS12)&amp;IF(AND(AS12&lt;&gt;"",OR(AS13&lt;&gt;"",AS14&lt;&gt;"")),",","")&amp;IF(AS13="","",AS13)&amp;IF(AND(AS13&lt;&gt;"",AS14&lt;&gt;""),",","")&amp;IF(AS14="","",AS14))</f>
        <v/>
      </c>
      <c r="BR12" s="35">
        <v>2</v>
      </c>
      <c r="BS12" s="58" t="s">
        <v>23</v>
      </c>
      <c r="BT12" s="206" t="str">
        <f>目次!C6</f>
        <v>4～5</v>
      </c>
      <c r="BU12" s="115" t="s">
        <v>59</v>
      </c>
      <c r="BV12" s="65" t="str">
        <f>目次!D6</f>
        <v>4～5</v>
      </c>
      <c r="BW12" s="115" t="s">
        <v>59</v>
      </c>
      <c r="BX12" s="61" t="str">
        <f>目次!E6</f>
        <v>4～5</v>
      </c>
      <c r="BY12" s="115" t="s">
        <v>59</v>
      </c>
      <c r="BZ12" s="61" t="str">
        <f>目次!F6</f>
        <v>4～5</v>
      </c>
      <c r="CA12" s="115" t="s">
        <v>59</v>
      </c>
      <c r="CB12" s="62" t="str">
        <f>目次!G6</f>
        <v>4～5</v>
      </c>
      <c r="CC12" s="115" t="s">
        <v>59</v>
      </c>
    </row>
    <row r="13" spans="1:81" ht="18.95" customHeight="1" x14ac:dyDescent="0.15">
      <c r="A13" s="197"/>
      <c r="B13" s="5">
        <v>6</v>
      </c>
      <c r="C13" s="6">
        <f t="shared" si="0"/>
        <v>46452</v>
      </c>
      <c r="D13" s="17">
        <f t="shared" si="1"/>
        <v>7</v>
      </c>
      <c r="E13" s="9"/>
      <c r="F13" s="101" t="str">
        <f t="shared" si="2"/>
        <v>4～5</v>
      </c>
      <c r="G13" s="100" t="str">
        <f t="shared" si="3"/>
        <v>4～5</v>
      </c>
      <c r="H13" s="101" t="str">
        <f t="shared" si="4"/>
        <v/>
      </c>
      <c r="I13" s="100" t="str">
        <f t="shared" si="5"/>
        <v/>
      </c>
      <c r="J13" s="101" t="str">
        <f t="shared" si="6"/>
        <v/>
      </c>
      <c r="K13" s="100" t="str">
        <f t="shared" si="7"/>
        <v/>
      </c>
      <c r="L13" s="101" t="str">
        <f t="shared" si="8"/>
        <v/>
      </c>
      <c r="M13" s="100" t="str">
        <f t="shared" si="9"/>
        <v/>
      </c>
      <c r="N13" s="101" t="str">
        <f t="shared" si="10"/>
        <v/>
      </c>
      <c r="O13" s="100" t="str">
        <f t="shared" si="11"/>
        <v/>
      </c>
      <c r="P13" s="9"/>
      <c r="Q13" s="197"/>
      <c r="R13" s="49">
        <v>1</v>
      </c>
      <c r="S13" s="13" cm="1">
        <f t="array" ref="S13">SUMPRODUCT(IFERROR(VALUE($R$8:R13),0))</f>
        <v>6</v>
      </c>
      <c r="U13" s="26">
        <v>3</v>
      </c>
      <c r="V13" s="55" t="s">
        <v>5</v>
      </c>
      <c r="AA13" s="9">
        <v>3</v>
      </c>
      <c r="AB13" s="26" t="str">
        <f>V13</f>
        <v>数学</v>
      </c>
      <c r="AC13" s="55"/>
      <c r="AD13" s="37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IF(AE13="","",VLOOKUP(AE13,目次!$A$5:$P$36,9))</f>
        <v/>
      </c>
      <c r="AL13" s="21" t="str">
        <f>IF(AF13="","",VLOOKUP(AF13,目次!$A$5:$P$36,4))</f>
        <v/>
      </c>
      <c r="AM13" s="21" t="str">
        <f>IF(AF13="","",VLOOKUP(AF13,目次!$A$5:$P$36,9))</f>
        <v/>
      </c>
      <c r="AN13" s="21" t="str">
        <f>IF(AG13="","",VLOOKUP(AG13,目次!$A$5:$P$36,5))</f>
        <v>2～3</v>
      </c>
      <c r="AO13" s="21" t="str">
        <f>IF(AG13="","",VLOOKUP(AG13,目次!$A$5:$P$36,9))</f>
        <v>2～3</v>
      </c>
      <c r="AP13" s="21" t="str">
        <f>IF(AH13="","",VLOOKUP(AH13,目次!$A$5:$P$36,6))</f>
        <v/>
      </c>
      <c r="AQ13" s="21" t="str">
        <f>IF(AH13="","",VLOOKUP(AH13,目次!$A$5:$P$36,9))</f>
        <v/>
      </c>
      <c r="AR13" s="21" t="str">
        <f>IF(AI13="","",VLOOKUP(AI13,目次!$A$5:$P$36,7))</f>
        <v/>
      </c>
      <c r="AS13" s="21" t="str">
        <f>IF(AI13="","",VLOOKUP(AI13,目次!$A$5:$P$36,9))</f>
        <v/>
      </c>
      <c r="AT13" s="40" t="str">
        <f t="shared" si="13"/>
        <v/>
      </c>
      <c r="AU13" s="40" t="str">
        <f t="shared" si="13"/>
        <v/>
      </c>
      <c r="AV13" s="40" t="str">
        <f t="shared" si="13"/>
        <v/>
      </c>
      <c r="AW13" s="40" t="str">
        <f t="shared" si="13"/>
        <v/>
      </c>
      <c r="AX13" s="40" t="str">
        <f t="shared" si="13"/>
        <v>2～3</v>
      </c>
      <c r="AY13" s="40" t="str">
        <f t="shared" si="13"/>
        <v>2～3</v>
      </c>
      <c r="AZ13" s="40" t="str">
        <f t="shared" si="13"/>
        <v>2～3</v>
      </c>
      <c r="BA13" s="40" t="str">
        <f t="shared" si="13"/>
        <v>2～3</v>
      </c>
      <c r="BB13" s="40" t="str">
        <f t="shared" si="13"/>
        <v/>
      </c>
      <c r="BC13" s="40" t="str">
        <f t="shared" si="13"/>
        <v/>
      </c>
      <c r="BD13" s="40" t="str">
        <f t="shared" si="15"/>
        <v/>
      </c>
      <c r="BE13" s="40" t="str">
        <f t="shared" si="16"/>
        <v/>
      </c>
      <c r="BF13" s="40" t="str">
        <f t="shared" si="17"/>
        <v/>
      </c>
      <c r="BG13" s="40" t="str">
        <f t="shared" si="18"/>
        <v/>
      </c>
      <c r="BH13" s="40" t="str">
        <f t="shared" si="19"/>
        <v>2～3</v>
      </c>
      <c r="BI13" s="40" t="str">
        <f t="shared" si="20"/>
        <v>2～3</v>
      </c>
      <c r="BJ13" s="40" t="str">
        <f t="shared" si="21"/>
        <v>2～3</v>
      </c>
      <c r="BK13" s="40" t="str">
        <f t="shared" si="22"/>
        <v>2～3</v>
      </c>
      <c r="BL13" s="40" t="str">
        <f t="shared" si="23"/>
        <v>2～3</v>
      </c>
      <c r="BM13" s="40" t="str">
        <f t="shared" si="24"/>
        <v>2～3</v>
      </c>
      <c r="BR13" s="35">
        <v>3</v>
      </c>
      <c r="BS13" s="58" t="s">
        <v>24</v>
      </c>
      <c r="BT13" s="206" t="str">
        <f>目次!C7</f>
        <v>6～7</v>
      </c>
      <c r="BU13" s="115" t="s">
        <v>60</v>
      </c>
      <c r="BV13" s="65" t="str">
        <f>目次!D7</f>
        <v>6～7</v>
      </c>
      <c r="BW13" s="115" t="s">
        <v>60</v>
      </c>
      <c r="BX13" s="61" t="str">
        <f>目次!E7</f>
        <v>6～7</v>
      </c>
      <c r="BY13" s="115" t="s">
        <v>60</v>
      </c>
      <c r="BZ13" s="61" t="str">
        <f>目次!F7</f>
        <v>6～7</v>
      </c>
      <c r="CA13" s="115" t="s">
        <v>60</v>
      </c>
      <c r="CB13" s="62" t="str">
        <f>目次!G7</f>
        <v>6～7</v>
      </c>
      <c r="CC13" s="115" t="s">
        <v>60</v>
      </c>
    </row>
    <row r="14" spans="1:81" ht="18.95" customHeight="1" x14ac:dyDescent="0.15">
      <c r="A14" s="197"/>
      <c r="B14" s="5">
        <v>7</v>
      </c>
      <c r="C14" s="6">
        <f t="shared" si="0"/>
        <v>46453</v>
      </c>
      <c r="D14" s="17">
        <f t="shared" si="1"/>
        <v>1</v>
      </c>
      <c r="E14" s="9"/>
      <c r="F14" s="101" t="str">
        <f t="shared" si="2"/>
        <v/>
      </c>
      <c r="G14" s="100" t="str">
        <f t="shared" si="3"/>
        <v/>
      </c>
      <c r="H14" s="101" t="str">
        <f t="shared" si="4"/>
        <v>4～5</v>
      </c>
      <c r="I14" s="100" t="str">
        <f t="shared" si="5"/>
        <v>4～5</v>
      </c>
      <c r="J14" s="101" t="str">
        <f t="shared" si="6"/>
        <v/>
      </c>
      <c r="K14" s="100" t="str">
        <f t="shared" si="7"/>
        <v/>
      </c>
      <c r="L14" s="101" t="str">
        <f t="shared" si="8"/>
        <v/>
      </c>
      <c r="M14" s="100" t="str">
        <f t="shared" si="9"/>
        <v/>
      </c>
      <c r="N14" s="101" t="str">
        <f t="shared" si="10"/>
        <v/>
      </c>
      <c r="O14" s="100" t="str">
        <f t="shared" si="11"/>
        <v/>
      </c>
      <c r="P14" s="9"/>
      <c r="Q14" s="197"/>
      <c r="R14" s="49">
        <v>1</v>
      </c>
      <c r="S14" s="13" cm="1">
        <f t="array" ref="S14">SUMPRODUCT(IFERROR(VALUE($R$8:R14),0))</f>
        <v>7</v>
      </c>
      <c r="U14" s="26">
        <v>4</v>
      </c>
      <c r="V14" s="55" t="s">
        <v>6</v>
      </c>
      <c r="AA14" s="9">
        <v>4</v>
      </c>
      <c r="AB14" s="26" t="str">
        <f>V14</f>
        <v>理科</v>
      </c>
      <c r="AC14" s="55"/>
      <c r="AD14" s="37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IF(AE14="","",VLOOKUP(AE14,目次!$A$5:$P$36,9))</f>
        <v/>
      </c>
      <c r="AL14" s="21" t="str">
        <f>IF(AF14="","",VLOOKUP(AF14,目次!$A$5:$P$36,4))</f>
        <v/>
      </c>
      <c r="AM14" s="21" t="str">
        <f>IF(AF14="","",VLOOKUP(AF14,目次!$A$5:$P$36,9))</f>
        <v/>
      </c>
      <c r="AN14" s="21" t="str">
        <f>IF(AG14="","",VLOOKUP(AG14,目次!$A$5:$P$36,5))</f>
        <v/>
      </c>
      <c r="AO14" s="21" t="str">
        <f>IF(AG14="","",VLOOKUP(AG14,目次!$A$5:$P$36,9))</f>
        <v/>
      </c>
      <c r="AP14" s="21" t="str">
        <f>IF(AH14="","",VLOOKUP(AH14,目次!$A$5:$P$36,6))</f>
        <v>2～3</v>
      </c>
      <c r="AQ14" s="21" t="str">
        <f>IF(AH14="","",VLOOKUP(AH14,目次!$A$5:$P$36,9))</f>
        <v>2～3</v>
      </c>
      <c r="AR14" s="21" t="str">
        <f>IF(AI14="","",VLOOKUP(AI14,目次!$A$5:$P$36,7))</f>
        <v/>
      </c>
      <c r="AS14" s="21" t="str">
        <f>IF(AI14="","",VLOOKUP(AI14,目次!$A$5:$P$36,9))</f>
        <v/>
      </c>
      <c r="AT14" s="40" t="str">
        <f t="shared" si="13"/>
        <v/>
      </c>
      <c r="AU14" s="40" t="str">
        <f t="shared" si="13"/>
        <v/>
      </c>
      <c r="AV14" s="40" t="str">
        <f t="shared" si="13"/>
        <v/>
      </c>
      <c r="AW14" s="40" t="str">
        <f t="shared" si="13"/>
        <v/>
      </c>
      <c r="AX14" s="40" t="str">
        <f t="shared" si="13"/>
        <v/>
      </c>
      <c r="AY14" s="40" t="str">
        <f t="shared" si="13"/>
        <v/>
      </c>
      <c r="AZ14" s="40" t="str">
        <f t="shared" si="13"/>
        <v>2～3</v>
      </c>
      <c r="BA14" s="40" t="str">
        <f t="shared" si="13"/>
        <v>2～3</v>
      </c>
      <c r="BB14" s="40" t="str">
        <f t="shared" si="13"/>
        <v>2～3</v>
      </c>
      <c r="BC14" s="40" t="str">
        <f t="shared" si="13"/>
        <v>2～3</v>
      </c>
      <c r="BD14" s="40" t="str">
        <f t="shared" si="15"/>
        <v>4～5</v>
      </c>
      <c r="BE14" s="40" t="str">
        <f t="shared" si="16"/>
        <v>4～5</v>
      </c>
      <c r="BF14" s="40" t="str">
        <f t="shared" si="17"/>
        <v/>
      </c>
      <c r="BG14" s="40" t="str">
        <f t="shared" si="18"/>
        <v/>
      </c>
      <c r="BH14" s="40" t="str">
        <f t="shared" si="19"/>
        <v/>
      </c>
      <c r="BI14" s="40" t="str">
        <f t="shared" si="20"/>
        <v/>
      </c>
      <c r="BJ14" s="40" t="str">
        <f t="shared" si="21"/>
        <v>2～3</v>
      </c>
      <c r="BK14" s="40" t="str">
        <f t="shared" si="22"/>
        <v>2～3</v>
      </c>
      <c r="BL14" s="40" t="str">
        <f t="shared" si="23"/>
        <v>2～3</v>
      </c>
      <c r="BM14" s="40" t="str">
        <f t="shared" si="24"/>
        <v>2～3</v>
      </c>
      <c r="BR14" s="35">
        <v>4</v>
      </c>
      <c r="BS14" s="58" t="s">
        <v>25</v>
      </c>
      <c r="BT14" s="206" t="str">
        <f>目次!C8</f>
        <v>8～9</v>
      </c>
      <c r="BU14" s="115" t="s">
        <v>61</v>
      </c>
      <c r="BV14" s="65" t="str">
        <f>目次!D8</f>
        <v>8～9</v>
      </c>
      <c r="BW14" s="115" t="s">
        <v>61</v>
      </c>
      <c r="BX14" s="61" t="str">
        <f>目次!E8</f>
        <v>8～9</v>
      </c>
      <c r="BY14" s="115" t="s">
        <v>61</v>
      </c>
      <c r="BZ14" s="61" t="str">
        <f>目次!F8</f>
        <v>8～9</v>
      </c>
      <c r="CA14" s="115" t="s">
        <v>61</v>
      </c>
      <c r="CB14" s="62" t="str">
        <f>目次!G8</f>
        <v>8～9</v>
      </c>
      <c r="CC14" s="115" t="s">
        <v>61</v>
      </c>
    </row>
    <row r="15" spans="1:81" ht="18.95" customHeight="1" thickBot="1" x14ac:dyDescent="0.2">
      <c r="A15" s="197"/>
      <c r="B15" s="5">
        <v>8</v>
      </c>
      <c r="C15" s="6">
        <f t="shared" si="0"/>
        <v>46454</v>
      </c>
      <c r="D15" s="17">
        <f t="shared" si="1"/>
        <v>2</v>
      </c>
      <c r="E15" s="9"/>
      <c r="F15" s="101" t="str">
        <f t="shared" si="2"/>
        <v/>
      </c>
      <c r="G15" s="100" t="str">
        <f t="shared" si="3"/>
        <v/>
      </c>
      <c r="H15" s="101" t="str">
        <f t="shared" si="4"/>
        <v/>
      </c>
      <c r="I15" s="100" t="str">
        <f t="shared" si="5"/>
        <v/>
      </c>
      <c r="J15" s="101" t="str">
        <f t="shared" si="6"/>
        <v>4～5</v>
      </c>
      <c r="K15" s="100" t="str">
        <f t="shared" si="7"/>
        <v>4～5</v>
      </c>
      <c r="L15" s="101" t="str">
        <f t="shared" si="8"/>
        <v/>
      </c>
      <c r="M15" s="100" t="str">
        <f t="shared" si="9"/>
        <v/>
      </c>
      <c r="N15" s="101" t="str">
        <f t="shared" si="10"/>
        <v/>
      </c>
      <c r="O15" s="100" t="str">
        <f t="shared" si="11"/>
        <v/>
      </c>
      <c r="P15" s="9"/>
      <c r="Q15" s="197"/>
      <c r="R15" s="49">
        <v>1</v>
      </c>
      <c r="S15" s="13" cm="1">
        <f t="array" ref="S15">SUMPRODUCT(IFERROR(VALUE($R$8:R15),0))</f>
        <v>8</v>
      </c>
      <c r="U15" s="26">
        <v>5</v>
      </c>
      <c r="V15" s="56" t="s">
        <v>7</v>
      </c>
      <c r="AA15" s="9">
        <v>5</v>
      </c>
      <c r="AB15" s="26" t="str">
        <f>V15</f>
        <v>英語</v>
      </c>
      <c r="AC15" s="55"/>
      <c r="AD15" s="37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IF(AE15="","",VLOOKUP(AE15,目次!$A$5:$P$36,9))</f>
        <v/>
      </c>
      <c r="AL15" s="21" t="str">
        <f>IF(AF15="","",VLOOKUP(AF15,目次!$A$5:$P$36,4))</f>
        <v/>
      </c>
      <c r="AM15" s="21" t="str">
        <f>IF(AF15="","",VLOOKUP(AF15,目次!$A$5:$P$36,9))</f>
        <v/>
      </c>
      <c r="AN15" s="21" t="str">
        <f>IF(AG15="","",VLOOKUP(AG15,目次!$A$5:$P$36,5))</f>
        <v/>
      </c>
      <c r="AO15" s="21" t="str">
        <f>IF(AG15="","",VLOOKUP(AG15,目次!$A$5:$P$36,9))</f>
        <v/>
      </c>
      <c r="AP15" s="21" t="str">
        <f>IF(AH15="","",VLOOKUP(AH15,目次!$A$5:$P$36,6))</f>
        <v/>
      </c>
      <c r="AQ15" s="21" t="str">
        <f>IF(AH15="","",VLOOKUP(AH15,目次!$A$5:$P$36,9))</f>
        <v/>
      </c>
      <c r="AR15" s="21" t="str">
        <f>IF(AI15="","",VLOOKUP(AI15,目次!$A$5:$P$36,7))</f>
        <v>2～3</v>
      </c>
      <c r="AS15" s="21" t="str">
        <f>IF(AI15="","",VLOOKUP(AI15,目次!$A$5:$P$36,9))</f>
        <v>2～3</v>
      </c>
      <c r="AT15" s="40" t="str">
        <f t="shared" si="13"/>
        <v>4～5</v>
      </c>
      <c r="AU15" s="40" t="str">
        <f t="shared" si="13"/>
        <v>4～5</v>
      </c>
      <c r="AV15" s="40" t="str">
        <f t="shared" si="13"/>
        <v/>
      </c>
      <c r="AW15" s="40" t="str">
        <f t="shared" si="13"/>
        <v/>
      </c>
      <c r="AX15" s="40" t="str">
        <f t="shared" si="13"/>
        <v/>
      </c>
      <c r="AY15" s="40" t="str">
        <f t="shared" si="13"/>
        <v/>
      </c>
      <c r="AZ15" s="40" t="str">
        <f t="shared" si="13"/>
        <v/>
      </c>
      <c r="BA15" s="40" t="str">
        <f t="shared" si="13"/>
        <v/>
      </c>
      <c r="BB15" s="40" t="str">
        <f t="shared" si="13"/>
        <v>2～3</v>
      </c>
      <c r="BC15" s="40" t="str">
        <f t="shared" si="13"/>
        <v>2～3</v>
      </c>
      <c r="BD15" s="40" t="str">
        <f t="shared" si="15"/>
        <v>4～5</v>
      </c>
      <c r="BE15" s="40" t="str">
        <f t="shared" si="16"/>
        <v>4～5</v>
      </c>
      <c r="BF15" s="40" t="str">
        <f t="shared" si="17"/>
        <v>4～5</v>
      </c>
      <c r="BG15" s="40" t="str">
        <f t="shared" si="18"/>
        <v>4～5</v>
      </c>
      <c r="BH15" s="40" t="str">
        <f t="shared" si="19"/>
        <v/>
      </c>
      <c r="BI15" s="40" t="str">
        <f t="shared" si="20"/>
        <v/>
      </c>
      <c r="BJ15" s="40" t="str">
        <f t="shared" si="21"/>
        <v/>
      </c>
      <c r="BK15" s="40" t="str">
        <f t="shared" si="22"/>
        <v/>
      </c>
      <c r="BL15" s="40" t="str">
        <f t="shared" si="23"/>
        <v>2～3</v>
      </c>
      <c r="BM15" s="40" t="str">
        <f t="shared" si="24"/>
        <v>2～3</v>
      </c>
      <c r="BR15" s="35">
        <v>5</v>
      </c>
      <c r="BS15" s="58" t="s">
        <v>26</v>
      </c>
      <c r="BT15" s="206" t="str">
        <f>目次!C9</f>
        <v>10～11</v>
      </c>
      <c r="BU15" s="115" t="s">
        <v>62</v>
      </c>
      <c r="BV15" s="65" t="str">
        <f>目次!D9</f>
        <v>10～11</v>
      </c>
      <c r="BW15" s="115" t="s">
        <v>62</v>
      </c>
      <c r="BX15" s="61" t="str">
        <f>目次!E9</f>
        <v>10～11</v>
      </c>
      <c r="BY15" s="115" t="s">
        <v>62</v>
      </c>
      <c r="BZ15" s="61" t="str">
        <f>目次!F9</f>
        <v>10～11</v>
      </c>
      <c r="CA15" s="115" t="s">
        <v>62</v>
      </c>
      <c r="CB15" s="62" t="str">
        <f>目次!G9</f>
        <v>10～11</v>
      </c>
      <c r="CC15" s="115" t="s">
        <v>62</v>
      </c>
    </row>
    <row r="16" spans="1:81" ht="18.95" customHeight="1" x14ac:dyDescent="0.15">
      <c r="A16" s="197"/>
      <c r="B16" s="5">
        <v>9</v>
      </c>
      <c r="C16" s="6">
        <f t="shared" si="0"/>
        <v>46455</v>
      </c>
      <c r="D16" s="17">
        <f t="shared" si="1"/>
        <v>3</v>
      </c>
      <c r="E16" s="9"/>
      <c r="F16" s="101" t="str">
        <f t="shared" si="2"/>
        <v/>
      </c>
      <c r="G16" s="100" t="str">
        <f t="shared" si="3"/>
        <v/>
      </c>
      <c r="H16" s="101" t="str">
        <f t="shared" si="4"/>
        <v/>
      </c>
      <c r="I16" s="100" t="str">
        <f t="shared" si="5"/>
        <v/>
      </c>
      <c r="J16" s="101" t="str">
        <f t="shared" si="6"/>
        <v/>
      </c>
      <c r="K16" s="100" t="str">
        <f t="shared" si="7"/>
        <v/>
      </c>
      <c r="L16" s="101" t="str">
        <f t="shared" si="8"/>
        <v>4～5</v>
      </c>
      <c r="M16" s="100" t="str">
        <f t="shared" si="9"/>
        <v>4～5</v>
      </c>
      <c r="N16" s="101" t="str">
        <f t="shared" si="10"/>
        <v/>
      </c>
      <c r="O16" s="100" t="str">
        <f t="shared" si="11"/>
        <v/>
      </c>
      <c r="P16" s="9"/>
      <c r="Q16" s="197"/>
      <c r="R16" s="49">
        <v>1</v>
      </c>
      <c r="S16" s="13" cm="1">
        <f t="array" ref="S16">SUMPRODUCT(IFERROR(VALUE($R$8:R16),0))</f>
        <v>9</v>
      </c>
      <c r="AA16" s="9">
        <v>6</v>
      </c>
      <c r="AB16" s="26" t="str">
        <f>V11</f>
        <v>国語</v>
      </c>
      <c r="AC16" s="55"/>
      <c r="AD16" s="37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IF(AE16="","",VLOOKUP(AE16,目次!$A$5:$P$36,9))</f>
        <v>4～5</v>
      </c>
      <c r="AL16" s="21" t="str">
        <f>IF(AF16="","",VLOOKUP(AF16,目次!$A$5:$P$36,4))</f>
        <v/>
      </c>
      <c r="AM16" s="21" t="str">
        <f>IF(AF16="","",VLOOKUP(AF16,目次!$A$5:$P$36,9))</f>
        <v/>
      </c>
      <c r="AN16" s="21" t="str">
        <f>IF(AG16="","",VLOOKUP(AG16,目次!$A$5:$P$36,5))</f>
        <v/>
      </c>
      <c r="AO16" s="21" t="str">
        <f>IF(AG16="","",VLOOKUP(AG16,目次!$A$5:$P$36,9))</f>
        <v/>
      </c>
      <c r="AP16" s="21" t="str">
        <f>IF(AH16="","",VLOOKUP(AH16,目次!$A$5:$P$36,6))</f>
        <v/>
      </c>
      <c r="AQ16" s="21" t="str">
        <f>IF(AH16="","",VLOOKUP(AH16,目次!$A$5:$P$36,9))</f>
        <v/>
      </c>
      <c r="AR16" s="21" t="str">
        <f>IF(AI16="","",VLOOKUP(AI16,目次!$A$5:$P$36,7))</f>
        <v/>
      </c>
      <c r="AS16" s="21" t="str">
        <f>IF(AI16="","",VLOOKUP(AI16,目次!$A$5:$P$36,9))</f>
        <v/>
      </c>
      <c r="AT16" s="40" t="str">
        <f t="shared" si="13"/>
        <v>4～5</v>
      </c>
      <c r="AU16" s="40" t="str">
        <f t="shared" si="13"/>
        <v>4～5</v>
      </c>
      <c r="AV16" s="40" t="str">
        <f t="shared" si="13"/>
        <v>4～5</v>
      </c>
      <c r="AW16" s="40" t="str">
        <f t="shared" si="13"/>
        <v>4～5</v>
      </c>
      <c r="AX16" s="40" t="str">
        <f t="shared" si="13"/>
        <v/>
      </c>
      <c r="AY16" s="40" t="str">
        <f t="shared" si="13"/>
        <v/>
      </c>
      <c r="AZ16" s="40" t="str">
        <f t="shared" si="13"/>
        <v/>
      </c>
      <c r="BA16" s="40" t="str">
        <f t="shared" si="13"/>
        <v/>
      </c>
      <c r="BB16" s="40" t="str">
        <f t="shared" si="13"/>
        <v/>
      </c>
      <c r="BC16" s="40" t="str">
        <f t="shared" si="13"/>
        <v/>
      </c>
      <c r="BD16" s="40" t="str">
        <f t="shared" si="15"/>
        <v>4～5</v>
      </c>
      <c r="BE16" s="40" t="str">
        <f t="shared" si="16"/>
        <v>4～5</v>
      </c>
      <c r="BF16" s="40" t="str">
        <f t="shared" si="17"/>
        <v>4～5</v>
      </c>
      <c r="BG16" s="40" t="str">
        <f t="shared" si="18"/>
        <v>4～5</v>
      </c>
      <c r="BH16" s="40" t="str">
        <f t="shared" si="19"/>
        <v>4～5</v>
      </c>
      <c r="BI16" s="40" t="str">
        <f t="shared" si="20"/>
        <v>4～5</v>
      </c>
      <c r="BJ16" s="40" t="str">
        <f t="shared" si="21"/>
        <v/>
      </c>
      <c r="BK16" s="40" t="str">
        <f t="shared" si="22"/>
        <v/>
      </c>
      <c r="BL16" s="40" t="str">
        <f t="shared" si="23"/>
        <v/>
      </c>
      <c r="BM16" s="40" t="str">
        <f t="shared" si="24"/>
        <v/>
      </c>
      <c r="BR16" s="35">
        <v>6</v>
      </c>
      <c r="BS16" s="58" t="s">
        <v>27</v>
      </c>
      <c r="BT16" s="206" t="str">
        <f>目次!C10</f>
        <v>12～13</v>
      </c>
      <c r="BU16" s="115" t="s">
        <v>63</v>
      </c>
      <c r="BV16" s="65" t="str">
        <f>目次!D10</f>
        <v>12～14</v>
      </c>
      <c r="BW16" s="115" t="s">
        <v>63</v>
      </c>
      <c r="BX16" s="61" t="str">
        <f>目次!E10</f>
        <v>12～13</v>
      </c>
      <c r="BY16" s="115" t="s">
        <v>63</v>
      </c>
      <c r="BZ16" s="61" t="str">
        <f>目次!F10</f>
        <v>12～13</v>
      </c>
      <c r="CA16" s="115" t="s">
        <v>63</v>
      </c>
      <c r="CB16" s="62" t="str">
        <f>目次!G10</f>
        <v>12～13</v>
      </c>
      <c r="CC16" s="115" t="s">
        <v>63</v>
      </c>
    </row>
    <row r="17" spans="1:81" ht="18.95" customHeight="1" x14ac:dyDescent="0.15">
      <c r="A17" s="197"/>
      <c r="B17" s="5">
        <v>10</v>
      </c>
      <c r="C17" s="6">
        <f t="shared" si="0"/>
        <v>46456</v>
      </c>
      <c r="D17" s="17">
        <f t="shared" si="1"/>
        <v>4</v>
      </c>
      <c r="E17" s="9"/>
      <c r="F17" s="101" t="str">
        <f t="shared" si="2"/>
        <v/>
      </c>
      <c r="G17" s="100" t="str">
        <f t="shared" si="3"/>
        <v/>
      </c>
      <c r="H17" s="101" t="str">
        <f t="shared" si="4"/>
        <v/>
      </c>
      <c r="I17" s="100" t="str">
        <f t="shared" si="5"/>
        <v/>
      </c>
      <c r="J17" s="101" t="str">
        <f t="shared" si="6"/>
        <v/>
      </c>
      <c r="K17" s="100" t="str">
        <f t="shared" si="7"/>
        <v/>
      </c>
      <c r="L17" s="101" t="str">
        <f t="shared" si="8"/>
        <v/>
      </c>
      <c r="M17" s="100" t="str">
        <f t="shared" si="9"/>
        <v/>
      </c>
      <c r="N17" s="101" t="str">
        <f t="shared" si="10"/>
        <v>4～5</v>
      </c>
      <c r="O17" s="100" t="str">
        <f t="shared" si="11"/>
        <v>4～5</v>
      </c>
      <c r="P17" s="9"/>
      <c r="Q17" s="197"/>
      <c r="R17" s="49">
        <v>1</v>
      </c>
      <c r="S17" s="13" cm="1">
        <f t="array" ref="S17">SUMPRODUCT(IFERROR(VALUE($R$8:R17),0))</f>
        <v>10</v>
      </c>
      <c r="U17" s="98" t="s">
        <v>118</v>
      </c>
      <c r="V17" s="91"/>
      <c r="W17" s="91"/>
      <c r="X17" s="91"/>
      <c r="Y17" s="91"/>
      <c r="AA17" s="9">
        <v>7</v>
      </c>
      <c r="AB17" s="26" t="str">
        <f>V12</f>
        <v>社会</v>
      </c>
      <c r="AC17" s="55"/>
      <c r="AD17" s="37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IF(AE17="","",VLOOKUP(AE17,目次!$A$5:$P$36,9))</f>
        <v/>
      </c>
      <c r="AL17" s="21" t="str">
        <f>IF(AF17="","",VLOOKUP(AF17,目次!$A$5:$P$36,4))</f>
        <v>4～5</v>
      </c>
      <c r="AM17" s="21" t="str">
        <f>IF(AF17="","",VLOOKUP(AF17,目次!$A$5:$P$36,9))</f>
        <v>4～5</v>
      </c>
      <c r="AN17" s="21" t="str">
        <f>IF(AG17="","",VLOOKUP(AG17,目次!$A$5:$P$36,5))</f>
        <v/>
      </c>
      <c r="AO17" s="21" t="str">
        <f>IF(AG17="","",VLOOKUP(AG17,目次!$A$5:$P$36,9))</f>
        <v/>
      </c>
      <c r="AP17" s="21" t="str">
        <f>IF(AH17="","",VLOOKUP(AH17,目次!$A$5:$P$36,6))</f>
        <v/>
      </c>
      <c r="AQ17" s="21" t="str">
        <f>IF(AH17="","",VLOOKUP(AH17,目次!$A$5:$P$36,9))</f>
        <v/>
      </c>
      <c r="AR17" s="21" t="str">
        <f>IF(AI17="","",VLOOKUP(AI17,目次!$A$5:$P$36,7))</f>
        <v/>
      </c>
      <c r="AS17" s="21" t="str">
        <f>IF(AI17="","",VLOOKUP(AI17,目次!$A$5:$P$36,9))</f>
        <v/>
      </c>
      <c r="AT17" s="40" t="str">
        <f t="shared" si="13"/>
        <v/>
      </c>
      <c r="AU17" s="40" t="str">
        <f t="shared" si="13"/>
        <v/>
      </c>
      <c r="AV17" s="40" t="str">
        <f t="shared" si="13"/>
        <v>4～5</v>
      </c>
      <c r="AW17" s="40" t="str">
        <f t="shared" si="13"/>
        <v>4～5</v>
      </c>
      <c r="AX17" s="40" t="str">
        <f t="shared" si="13"/>
        <v>4～5</v>
      </c>
      <c r="AY17" s="40" t="str">
        <f t="shared" si="13"/>
        <v>4～5</v>
      </c>
      <c r="AZ17" s="40" t="str">
        <f t="shared" si="13"/>
        <v/>
      </c>
      <c r="BA17" s="40" t="str">
        <f t="shared" si="13"/>
        <v/>
      </c>
      <c r="BB17" s="40" t="str">
        <f t="shared" si="13"/>
        <v/>
      </c>
      <c r="BC17" s="40" t="str">
        <f t="shared" si="13"/>
        <v/>
      </c>
      <c r="BD17" s="40" t="str">
        <f t="shared" si="15"/>
        <v/>
      </c>
      <c r="BE17" s="40" t="str">
        <f t="shared" si="16"/>
        <v/>
      </c>
      <c r="BF17" s="40" t="str">
        <f t="shared" si="17"/>
        <v>4～5</v>
      </c>
      <c r="BG17" s="40" t="str">
        <f t="shared" si="18"/>
        <v>4～5</v>
      </c>
      <c r="BH17" s="40" t="str">
        <f t="shared" si="19"/>
        <v>4～5</v>
      </c>
      <c r="BI17" s="40" t="str">
        <f t="shared" si="20"/>
        <v>4～5</v>
      </c>
      <c r="BJ17" s="40" t="str">
        <f t="shared" si="21"/>
        <v>4～5</v>
      </c>
      <c r="BK17" s="40" t="str">
        <f t="shared" si="22"/>
        <v>4～5</v>
      </c>
      <c r="BL17" s="40" t="str">
        <f t="shared" si="23"/>
        <v/>
      </c>
      <c r="BM17" s="40" t="str">
        <f t="shared" si="24"/>
        <v/>
      </c>
      <c r="BR17" s="35">
        <v>7</v>
      </c>
      <c r="BS17" s="58" t="s">
        <v>28</v>
      </c>
      <c r="BT17" s="206" t="str">
        <f>目次!C11</f>
        <v>14～15</v>
      </c>
      <c r="BU17" s="115" t="s">
        <v>64</v>
      </c>
      <c r="BV17" s="65" t="str">
        <f>目次!D11</f>
        <v>16～17</v>
      </c>
      <c r="BW17" s="115" t="s">
        <v>64</v>
      </c>
      <c r="BX17" s="61" t="str">
        <f>目次!E11</f>
        <v>14～15</v>
      </c>
      <c r="BY17" s="115" t="s">
        <v>64</v>
      </c>
      <c r="BZ17" s="61" t="str">
        <f>目次!F11</f>
        <v>14～15</v>
      </c>
      <c r="CA17" s="115" t="s">
        <v>64</v>
      </c>
      <c r="CB17" s="62" t="str">
        <f>目次!G11</f>
        <v>14～15</v>
      </c>
      <c r="CC17" s="115" t="s">
        <v>64</v>
      </c>
    </row>
    <row r="18" spans="1:81" ht="18.95" customHeight="1" thickBot="1" x14ac:dyDescent="0.2">
      <c r="A18" s="197"/>
      <c r="B18" s="5">
        <v>11</v>
      </c>
      <c r="C18" s="6">
        <f t="shared" si="0"/>
        <v>46457</v>
      </c>
      <c r="D18" s="17">
        <f t="shared" ref="D18:D38" si="25">WEEKDAY(C18)</f>
        <v>5</v>
      </c>
      <c r="E18" s="9"/>
      <c r="F18" s="101" t="str">
        <f t="shared" si="2"/>
        <v>6～7</v>
      </c>
      <c r="G18" s="100" t="str">
        <f t="shared" si="3"/>
        <v>6～7</v>
      </c>
      <c r="H18" s="101" t="str">
        <f t="shared" si="4"/>
        <v/>
      </c>
      <c r="I18" s="100" t="str">
        <f t="shared" si="5"/>
        <v/>
      </c>
      <c r="J18" s="101" t="str">
        <f t="shared" si="6"/>
        <v/>
      </c>
      <c r="K18" s="100" t="str">
        <f t="shared" si="7"/>
        <v/>
      </c>
      <c r="L18" s="101" t="str">
        <f t="shared" si="8"/>
        <v/>
      </c>
      <c r="M18" s="100" t="str">
        <f t="shared" si="9"/>
        <v/>
      </c>
      <c r="N18" s="101" t="str">
        <f t="shared" si="10"/>
        <v/>
      </c>
      <c r="O18" s="100" t="str">
        <f t="shared" si="11"/>
        <v/>
      </c>
      <c r="P18" s="9"/>
      <c r="Q18" s="197"/>
      <c r="R18" s="49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6" t="str">
        <f>V13</f>
        <v>数学</v>
      </c>
      <c r="AC18" s="55"/>
      <c r="AD18" s="37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IF(AE18="","",VLOOKUP(AE18,目次!$A$5:$P$36,9))</f>
        <v/>
      </c>
      <c r="AL18" s="21" t="str">
        <f>IF(AF18="","",VLOOKUP(AF18,目次!$A$5:$P$36,4))</f>
        <v/>
      </c>
      <c r="AM18" s="21" t="str">
        <f>IF(AF18="","",VLOOKUP(AF18,目次!$A$5:$P$36,9))</f>
        <v/>
      </c>
      <c r="AN18" s="21" t="str">
        <f>IF(AG18="","",VLOOKUP(AG18,目次!$A$5:$P$36,5))</f>
        <v>4～5</v>
      </c>
      <c r="AO18" s="21" t="str">
        <f>IF(AG18="","",VLOOKUP(AG18,目次!$A$5:$P$36,9))</f>
        <v>4～5</v>
      </c>
      <c r="AP18" s="21" t="str">
        <f>IF(AH18="","",VLOOKUP(AH18,目次!$A$5:$P$36,6))</f>
        <v/>
      </c>
      <c r="AQ18" s="21" t="str">
        <f>IF(AH18="","",VLOOKUP(AH18,目次!$A$5:$P$36,9))</f>
        <v/>
      </c>
      <c r="AR18" s="21" t="str">
        <f>IF(AI18="","",VLOOKUP(AI18,目次!$A$5:$P$36,7))</f>
        <v/>
      </c>
      <c r="AS18" s="21" t="str">
        <f>IF(AI18="","",VLOOKUP(AI18,目次!$A$5:$P$36,9))</f>
        <v/>
      </c>
      <c r="AT18" s="40" t="str">
        <f t="shared" si="13"/>
        <v/>
      </c>
      <c r="AU18" s="40" t="str">
        <f t="shared" si="13"/>
        <v/>
      </c>
      <c r="AV18" s="40" t="str">
        <f t="shared" si="13"/>
        <v/>
      </c>
      <c r="AW18" s="40" t="str">
        <f t="shared" si="13"/>
        <v/>
      </c>
      <c r="AX18" s="40" t="str">
        <f t="shared" si="13"/>
        <v>4～5</v>
      </c>
      <c r="AY18" s="40" t="str">
        <f t="shared" si="13"/>
        <v>4～5</v>
      </c>
      <c r="AZ18" s="40" t="str">
        <f t="shared" si="13"/>
        <v>4～5</v>
      </c>
      <c r="BA18" s="40" t="str">
        <f t="shared" si="13"/>
        <v>4～5</v>
      </c>
      <c r="BB18" s="40" t="str">
        <f t="shared" si="13"/>
        <v/>
      </c>
      <c r="BC18" s="40" t="str">
        <f t="shared" si="13"/>
        <v/>
      </c>
      <c r="BD18" s="40" t="str">
        <f t="shared" si="15"/>
        <v/>
      </c>
      <c r="BE18" s="40" t="str">
        <f t="shared" si="16"/>
        <v/>
      </c>
      <c r="BF18" s="40" t="str">
        <f t="shared" si="17"/>
        <v/>
      </c>
      <c r="BG18" s="40" t="str">
        <f t="shared" si="18"/>
        <v/>
      </c>
      <c r="BH18" s="40" t="str">
        <f t="shared" si="19"/>
        <v>4～5</v>
      </c>
      <c r="BI18" s="40" t="str">
        <f t="shared" si="20"/>
        <v>4～5</v>
      </c>
      <c r="BJ18" s="40" t="str">
        <f t="shared" si="21"/>
        <v>4～5</v>
      </c>
      <c r="BK18" s="40" t="str">
        <f t="shared" si="22"/>
        <v>4～5</v>
      </c>
      <c r="BL18" s="40" t="str">
        <f t="shared" si="23"/>
        <v>4～5</v>
      </c>
      <c r="BM18" s="40" t="str">
        <f t="shared" si="24"/>
        <v>4～5</v>
      </c>
      <c r="BR18" s="35">
        <v>8</v>
      </c>
      <c r="BS18" s="58" t="s">
        <v>29</v>
      </c>
      <c r="BT18" s="206" t="str">
        <f>目次!C12</f>
        <v>16～17</v>
      </c>
      <c r="BU18" s="115" t="s">
        <v>65</v>
      </c>
      <c r="BV18" s="65" t="str">
        <f>目次!D12</f>
        <v>18～19</v>
      </c>
      <c r="BW18" s="115" t="s">
        <v>65</v>
      </c>
      <c r="BX18" s="61" t="str">
        <f>目次!E12</f>
        <v>16～17</v>
      </c>
      <c r="BY18" s="115" t="s">
        <v>65</v>
      </c>
      <c r="BZ18" s="61" t="str">
        <f>目次!F12</f>
        <v>16～17</v>
      </c>
      <c r="CA18" s="115" t="s">
        <v>65</v>
      </c>
      <c r="CB18" s="62" t="str">
        <f>目次!G12</f>
        <v>16～17</v>
      </c>
      <c r="CC18" s="115" t="s">
        <v>65</v>
      </c>
    </row>
    <row r="19" spans="1:81" ht="18.95" customHeight="1" thickBot="1" x14ac:dyDescent="0.2">
      <c r="A19" s="197"/>
      <c r="B19" s="5">
        <v>12</v>
      </c>
      <c r="C19" s="6">
        <f t="shared" si="0"/>
        <v>46458</v>
      </c>
      <c r="D19" s="17">
        <f t="shared" si="25"/>
        <v>6</v>
      </c>
      <c r="E19" s="9"/>
      <c r="F19" s="101" t="str">
        <f t="shared" si="2"/>
        <v/>
      </c>
      <c r="G19" s="100" t="str">
        <f t="shared" si="3"/>
        <v/>
      </c>
      <c r="H19" s="101" t="str">
        <f t="shared" si="4"/>
        <v>6～7</v>
      </c>
      <c r="I19" s="100" t="str">
        <f t="shared" si="5"/>
        <v>6～7</v>
      </c>
      <c r="J19" s="101" t="str">
        <f t="shared" si="6"/>
        <v/>
      </c>
      <c r="K19" s="100" t="str">
        <f t="shared" si="7"/>
        <v/>
      </c>
      <c r="L19" s="101" t="str">
        <f t="shared" si="8"/>
        <v/>
      </c>
      <c r="M19" s="100" t="str">
        <f t="shared" si="9"/>
        <v/>
      </c>
      <c r="N19" s="101" t="str">
        <f t="shared" si="10"/>
        <v/>
      </c>
      <c r="O19" s="100" t="str">
        <f t="shared" si="11"/>
        <v/>
      </c>
      <c r="P19" s="9"/>
      <c r="Q19" s="197"/>
      <c r="R19" s="49">
        <v>1</v>
      </c>
      <c r="S19" s="13" cm="1">
        <f t="array" ref="S19">SUMPRODUCT(IFERROR(VALUE($R$8:R19),0))</f>
        <v>12</v>
      </c>
      <c r="U19" s="51"/>
      <c r="V19" s="52"/>
      <c r="W19" s="52"/>
      <c r="X19" s="52"/>
      <c r="Y19" s="53"/>
      <c r="AA19" s="9">
        <v>9</v>
      </c>
      <c r="AB19" s="26" t="str">
        <f>V14</f>
        <v>理科</v>
      </c>
      <c r="AC19" s="55"/>
      <c r="AD19" s="37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IF(AE19="","",VLOOKUP(AE19,目次!$A$5:$P$36,9))</f>
        <v/>
      </c>
      <c r="AL19" s="21" t="str">
        <f>IF(AF19="","",VLOOKUP(AF19,目次!$A$5:$P$36,4))</f>
        <v/>
      </c>
      <c r="AM19" s="21" t="str">
        <f>IF(AF19="","",VLOOKUP(AF19,目次!$A$5:$P$36,9))</f>
        <v/>
      </c>
      <c r="AN19" s="21" t="str">
        <f>IF(AG19="","",VLOOKUP(AG19,目次!$A$5:$P$36,5))</f>
        <v/>
      </c>
      <c r="AO19" s="21" t="str">
        <f>IF(AG19="","",VLOOKUP(AG19,目次!$A$5:$P$36,9))</f>
        <v/>
      </c>
      <c r="AP19" s="21" t="str">
        <f>IF(AH19="","",VLOOKUP(AH19,目次!$A$5:$P$36,6))</f>
        <v>4～5</v>
      </c>
      <c r="AQ19" s="21" t="str">
        <f>IF(AH19="","",VLOOKUP(AH19,目次!$A$5:$P$36,9))</f>
        <v>4～5</v>
      </c>
      <c r="AR19" s="21" t="str">
        <f>IF(AI19="","",VLOOKUP(AI19,目次!$A$5:$P$36,7))</f>
        <v/>
      </c>
      <c r="AS19" s="21" t="str">
        <f>IF(AI19="","",VLOOKUP(AI19,目次!$A$5:$P$36,9))</f>
        <v/>
      </c>
      <c r="AT19" s="40" t="str">
        <f t="shared" si="13"/>
        <v/>
      </c>
      <c r="AU19" s="40" t="str">
        <f t="shared" si="13"/>
        <v/>
      </c>
      <c r="AV19" s="40" t="str">
        <f t="shared" si="13"/>
        <v/>
      </c>
      <c r="AW19" s="40" t="str">
        <f t="shared" si="13"/>
        <v/>
      </c>
      <c r="AX19" s="40" t="str">
        <f t="shared" si="13"/>
        <v/>
      </c>
      <c r="AY19" s="40" t="str">
        <f t="shared" si="13"/>
        <v/>
      </c>
      <c r="AZ19" s="40" t="str">
        <f t="shared" si="13"/>
        <v>4～5</v>
      </c>
      <c r="BA19" s="40" t="str">
        <f t="shared" si="13"/>
        <v>4～5</v>
      </c>
      <c r="BB19" s="40" t="str">
        <f t="shared" si="13"/>
        <v>4～5</v>
      </c>
      <c r="BC19" s="40" t="str">
        <f t="shared" si="13"/>
        <v>4～5</v>
      </c>
      <c r="BD19" s="40" t="str">
        <f t="shared" si="15"/>
        <v>6～7</v>
      </c>
      <c r="BE19" s="40" t="str">
        <f t="shared" si="16"/>
        <v>6～7</v>
      </c>
      <c r="BF19" s="40" t="str">
        <f t="shared" si="17"/>
        <v/>
      </c>
      <c r="BG19" s="40" t="str">
        <f t="shared" si="18"/>
        <v/>
      </c>
      <c r="BH19" s="40" t="str">
        <f t="shared" si="19"/>
        <v/>
      </c>
      <c r="BI19" s="40" t="str">
        <f t="shared" si="20"/>
        <v/>
      </c>
      <c r="BJ19" s="40" t="str">
        <f t="shared" si="21"/>
        <v>4～5</v>
      </c>
      <c r="BK19" s="40" t="str">
        <f t="shared" si="22"/>
        <v>4～5</v>
      </c>
      <c r="BL19" s="40" t="str">
        <f t="shared" si="23"/>
        <v>4～5</v>
      </c>
      <c r="BM19" s="40" t="str">
        <f t="shared" si="24"/>
        <v>4～5</v>
      </c>
      <c r="BR19" s="35">
        <v>9</v>
      </c>
      <c r="BS19" s="58" t="s">
        <v>30</v>
      </c>
      <c r="BT19" s="206" t="str">
        <f>目次!C13</f>
        <v>18～19</v>
      </c>
      <c r="BU19" s="115" t="s">
        <v>66</v>
      </c>
      <c r="BV19" s="65" t="str">
        <f>目次!D13</f>
        <v>20～22</v>
      </c>
      <c r="BW19" s="115" t="s">
        <v>66</v>
      </c>
      <c r="BX19" s="61" t="str">
        <f>目次!E13</f>
        <v>18～19</v>
      </c>
      <c r="BY19" s="115" t="s">
        <v>66</v>
      </c>
      <c r="BZ19" s="61" t="str">
        <f>目次!F13</f>
        <v>18～19</v>
      </c>
      <c r="CA19" s="115" t="s">
        <v>66</v>
      </c>
      <c r="CB19" s="62" t="str">
        <f>目次!G13</f>
        <v>18～19</v>
      </c>
      <c r="CC19" s="115" t="s">
        <v>66</v>
      </c>
    </row>
    <row r="20" spans="1:81" ht="18.95" customHeight="1" x14ac:dyDescent="0.15">
      <c r="A20" s="197"/>
      <c r="B20" s="5">
        <v>13</v>
      </c>
      <c r="C20" s="6">
        <f t="shared" si="0"/>
        <v>46459</v>
      </c>
      <c r="D20" s="17">
        <f t="shared" si="25"/>
        <v>7</v>
      </c>
      <c r="E20" s="9"/>
      <c r="F20" s="101" t="str">
        <f t="shared" si="2"/>
        <v/>
      </c>
      <c r="G20" s="100" t="str">
        <f t="shared" si="3"/>
        <v/>
      </c>
      <c r="H20" s="101" t="str">
        <f t="shared" si="4"/>
        <v/>
      </c>
      <c r="I20" s="100" t="str">
        <f t="shared" si="5"/>
        <v/>
      </c>
      <c r="J20" s="101" t="str">
        <f t="shared" si="6"/>
        <v>6～7</v>
      </c>
      <c r="K20" s="100" t="str">
        <f t="shared" si="7"/>
        <v>6～7</v>
      </c>
      <c r="L20" s="101" t="str">
        <f t="shared" si="8"/>
        <v/>
      </c>
      <c r="M20" s="100" t="str">
        <f t="shared" si="9"/>
        <v/>
      </c>
      <c r="N20" s="101" t="str">
        <f t="shared" si="10"/>
        <v/>
      </c>
      <c r="O20" s="100" t="str">
        <f t="shared" si="11"/>
        <v/>
      </c>
      <c r="P20" s="9"/>
      <c r="Q20" s="197"/>
      <c r="R20" s="49">
        <v>1</v>
      </c>
      <c r="S20" s="13" cm="1">
        <f t="array" ref="S20">SUMPRODUCT(IFERROR(VALUE($R$8:R20),0))</f>
        <v>13</v>
      </c>
      <c r="AA20" s="9">
        <v>10</v>
      </c>
      <c r="AB20" s="26" t="str">
        <f>V15</f>
        <v>英語</v>
      </c>
      <c r="AC20" s="55"/>
      <c r="AD20" s="37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IF(AE20="","",VLOOKUP(AE20,目次!$A$5:$P$36,9))</f>
        <v/>
      </c>
      <c r="AL20" s="21" t="str">
        <f>IF(AF20="","",VLOOKUP(AF20,目次!$A$5:$P$36,4))</f>
        <v/>
      </c>
      <c r="AM20" s="21" t="str">
        <f>IF(AF20="","",VLOOKUP(AF20,目次!$A$5:$P$36,9))</f>
        <v/>
      </c>
      <c r="AN20" s="21" t="str">
        <f>IF(AG20="","",VLOOKUP(AG20,目次!$A$5:$P$36,5))</f>
        <v/>
      </c>
      <c r="AO20" s="21" t="str">
        <f>IF(AG20="","",VLOOKUP(AG20,目次!$A$5:$P$36,9))</f>
        <v/>
      </c>
      <c r="AP20" s="21" t="str">
        <f>IF(AH20="","",VLOOKUP(AH20,目次!$A$5:$P$36,6))</f>
        <v/>
      </c>
      <c r="AQ20" s="21" t="str">
        <f>IF(AH20="","",VLOOKUP(AH20,目次!$A$5:$P$36,9))</f>
        <v/>
      </c>
      <c r="AR20" s="21" t="str">
        <f>IF(AI20="","",VLOOKUP(AI20,目次!$A$5:$P$36,7))</f>
        <v>4～5</v>
      </c>
      <c r="AS20" s="21" t="str">
        <f>IF(AI20="","",VLOOKUP(AI20,目次!$A$5:$P$36,9))</f>
        <v>4～5</v>
      </c>
      <c r="AT20" s="40" t="str">
        <f t="shared" si="13"/>
        <v>6～7</v>
      </c>
      <c r="AU20" s="40" t="str">
        <f t="shared" si="13"/>
        <v>6～7</v>
      </c>
      <c r="AV20" s="40" t="str">
        <f t="shared" si="13"/>
        <v/>
      </c>
      <c r="AW20" s="40" t="str">
        <f t="shared" si="13"/>
        <v/>
      </c>
      <c r="AX20" s="40" t="str">
        <f t="shared" si="13"/>
        <v/>
      </c>
      <c r="AY20" s="40" t="str">
        <f t="shared" si="13"/>
        <v/>
      </c>
      <c r="AZ20" s="40" t="str">
        <f t="shared" si="13"/>
        <v/>
      </c>
      <c r="BA20" s="40" t="str">
        <f t="shared" si="13"/>
        <v/>
      </c>
      <c r="BB20" s="40" t="str">
        <f t="shared" si="13"/>
        <v>4～5</v>
      </c>
      <c r="BC20" s="40" t="str">
        <f t="shared" si="13"/>
        <v>4～5</v>
      </c>
      <c r="BD20" s="40" t="str">
        <f t="shared" si="15"/>
        <v>6～7</v>
      </c>
      <c r="BE20" s="40" t="str">
        <f t="shared" si="16"/>
        <v>6～7</v>
      </c>
      <c r="BF20" s="40" t="str">
        <f t="shared" si="17"/>
        <v>6～7</v>
      </c>
      <c r="BG20" s="40" t="str">
        <f t="shared" si="18"/>
        <v>6～7</v>
      </c>
      <c r="BH20" s="40" t="str">
        <f t="shared" si="19"/>
        <v/>
      </c>
      <c r="BI20" s="40" t="str">
        <f t="shared" si="20"/>
        <v/>
      </c>
      <c r="BJ20" s="40" t="str">
        <f t="shared" si="21"/>
        <v/>
      </c>
      <c r="BK20" s="40" t="str">
        <f t="shared" si="22"/>
        <v/>
      </c>
      <c r="BL20" s="40" t="str">
        <f t="shared" si="23"/>
        <v>4～5</v>
      </c>
      <c r="BM20" s="40" t="str">
        <f t="shared" si="24"/>
        <v>4～5</v>
      </c>
      <c r="BR20" s="35">
        <v>10</v>
      </c>
      <c r="BS20" s="58" t="s">
        <v>31</v>
      </c>
      <c r="BT20" s="206" t="str">
        <f>目次!C14</f>
        <v>20～21</v>
      </c>
      <c r="BU20" s="115" t="s">
        <v>67</v>
      </c>
      <c r="BV20" s="65" t="str">
        <f>目次!D14</f>
        <v>24～25</v>
      </c>
      <c r="BW20" s="115" t="s">
        <v>67</v>
      </c>
      <c r="BX20" s="61" t="str">
        <f>目次!E14</f>
        <v>20～21</v>
      </c>
      <c r="BY20" s="115" t="s">
        <v>67</v>
      </c>
      <c r="BZ20" s="61" t="str">
        <f>目次!F14</f>
        <v>20～21</v>
      </c>
      <c r="CA20" s="115" t="s">
        <v>67</v>
      </c>
      <c r="CB20" s="62" t="str">
        <f>目次!G14</f>
        <v>20～21</v>
      </c>
      <c r="CC20" s="115" t="s">
        <v>67</v>
      </c>
    </row>
    <row r="21" spans="1:81" ht="18.95" customHeight="1" x14ac:dyDescent="0.15">
      <c r="A21" s="197"/>
      <c r="B21" s="5">
        <v>14</v>
      </c>
      <c r="C21" s="6">
        <f t="shared" si="0"/>
        <v>46460</v>
      </c>
      <c r="D21" s="17">
        <f t="shared" si="25"/>
        <v>1</v>
      </c>
      <c r="E21" s="9"/>
      <c r="F21" s="101" t="str">
        <f t="shared" si="2"/>
        <v/>
      </c>
      <c r="G21" s="100" t="str">
        <f t="shared" si="3"/>
        <v/>
      </c>
      <c r="H21" s="101" t="str">
        <f t="shared" si="4"/>
        <v/>
      </c>
      <c r="I21" s="100" t="str">
        <f t="shared" si="5"/>
        <v/>
      </c>
      <c r="J21" s="101" t="str">
        <f t="shared" si="6"/>
        <v/>
      </c>
      <c r="K21" s="100" t="str">
        <f t="shared" si="7"/>
        <v/>
      </c>
      <c r="L21" s="101" t="str">
        <f t="shared" si="8"/>
        <v>6～7</v>
      </c>
      <c r="M21" s="100" t="str">
        <f t="shared" si="9"/>
        <v>6～7</v>
      </c>
      <c r="N21" s="101" t="str">
        <f t="shared" si="10"/>
        <v/>
      </c>
      <c r="O21" s="100" t="str">
        <f t="shared" si="11"/>
        <v/>
      </c>
      <c r="P21" s="9"/>
      <c r="Q21" s="197"/>
      <c r="R21" s="49">
        <v>1</v>
      </c>
      <c r="S21" s="13" cm="1">
        <f t="array" ref="S21">SUMPRODUCT(IFERROR(VALUE($R$8:R21),0))</f>
        <v>14</v>
      </c>
      <c r="AA21" s="9">
        <v>11</v>
      </c>
      <c r="AB21" s="26" t="str">
        <f>V11</f>
        <v>国語</v>
      </c>
      <c r="AC21" s="55"/>
      <c r="AD21" s="37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IF(AE21="","",VLOOKUP(AE21,目次!$A$5:$P$36,9))</f>
        <v>6～7</v>
      </c>
      <c r="AL21" s="21" t="str">
        <f>IF(AF21="","",VLOOKUP(AF21,目次!$A$5:$P$36,4))</f>
        <v/>
      </c>
      <c r="AM21" s="21" t="str">
        <f>IF(AF21="","",VLOOKUP(AF21,目次!$A$5:$P$36,9))</f>
        <v/>
      </c>
      <c r="AN21" s="21" t="str">
        <f>IF(AG21="","",VLOOKUP(AG21,目次!$A$5:$P$36,5))</f>
        <v/>
      </c>
      <c r="AO21" s="21" t="str">
        <f>IF(AG21="","",VLOOKUP(AG21,目次!$A$5:$P$36,9))</f>
        <v/>
      </c>
      <c r="AP21" s="21" t="str">
        <f>IF(AH21="","",VLOOKUP(AH21,目次!$A$5:$P$36,6))</f>
        <v/>
      </c>
      <c r="AQ21" s="21" t="str">
        <f>IF(AH21="","",VLOOKUP(AH21,目次!$A$5:$P$36,9))</f>
        <v/>
      </c>
      <c r="AR21" s="21" t="str">
        <f>IF(AI21="","",VLOOKUP(AI21,目次!$A$5:$P$36,7))</f>
        <v/>
      </c>
      <c r="AS21" s="21" t="str">
        <f>IF(AI21="","",VLOOKUP(AI21,目次!$A$5:$P$36,9))</f>
        <v/>
      </c>
      <c r="AT21" s="40" t="str">
        <f t="shared" si="13"/>
        <v>6～7</v>
      </c>
      <c r="AU21" s="40" t="str">
        <f t="shared" si="13"/>
        <v>6～7</v>
      </c>
      <c r="AV21" s="40" t="str">
        <f t="shared" si="13"/>
        <v>6～7</v>
      </c>
      <c r="AW21" s="40" t="str">
        <f t="shared" si="13"/>
        <v>6～7</v>
      </c>
      <c r="AX21" s="40" t="str">
        <f t="shared" si="13"/>
        <v/>
      </c>
      <c r="AY21" s="40" t="str">
        <f t="shared" si="13"/>
        <v/>
      </c>
      <c r="AZ21" s="40" t="str">
        <f t="shared" si="13"/>
        <v/>
      </c>
      <c r="BA21" s="40" t="str">
        <f t="shared" si="13"/>
        <v/>
      </c>
      <c r="BB21" s="40" t="str">
        <f t="shared" si="13"/>
        <v/>
      </c>
      <c r="BC21" s="40" t="str">
        <f t="shared" si="13"/>
        <v/>
      </c>
      <c r="BD21" s="40" t="str">
        <f t="shared" si="15"/>
        <v>6～7</v>
      </c>
      <c r="BE21" s="40" t="str">
        <f t="shared" si="16"/>
        <v>6～7</v>
      </c>
      <c r="BF21" s="40" t="str">
        <f t="shared" si="17"/>
        <v>6～7</v>
      </c>
      <c r="BG21" s="40" t="str">
        <f t="shared" si="18"/>
        <v>6～7</v>
      </c>
      <c r="BH21" s="40" t="str">
        <f t="shared" si="19"/>
        <v>6～7</v>
      </c>
      <c r="BI21" s="40" t="str">
        <f t="shared" si="20"/>
        <v>6～7</v>
      </c>
      <c r="BJ21" s="40" t="str">
        <f t="shared" si="21"/>
        <v/>
      </c>
      <c r="BK21" s="40" t="str">
        <f t="shared" si="22"/>
        <v/>
      </c>
      <c r="BL21" s="40" t="str">
        <f t="shared" si="23"/>
        <v/>
      </c>
      <c r="BM21" s="40" t="str">
        <f t="shared" si="24"/>
        <v/>
      </c>
      <c r="BR21" s="35">
        <v>11</v>
      </c>
      <c r="BS21" s="58" t="s">
        <v>32</v>
      </c>
      <c r="BT21" s="206" t="str">
        <f>目次!C15</f>
        <v>22～23</v>
      </c>
      <c r="BU21" s="115" t="s">
        <v>68</v>
      </c>
      <c r="BV21" s="65" t="str">
        <f>目次!D15</f>
        <v>26～27</v>
      </c>
      <c r="BW21" s="115" t="s">
        <v>68</v>
      </c>
      <c r="BX21" s="61" t="str">
        <f>目次!E15</f>
        <v>22～23</v>
      </c>
      <c r="BY21" s="115" t="s">
        <v>68</v>
      </c>
      <c r="BZ21" s="61" t="str">
        <f>目次!F15</f>
        <v>22～23</v>
      </c>
      <c r="CA21" s="115" t="s">
        <v>68</v>
      </c>
      <c r="CB21" s="62" t="str">
        <f>目次!G15</f>
        <v>22～23</v>
      </c>
      <c r="CC21" s="115" t="s">
        <v>68</v>
      </c>
    </row>
    <row r="22" spans="1:81" ht="18.95" customHeight="1" x14ac:dyDescent="0.15">
      <c r="A22" s="197"/>
      <c r="B22" s="5">
        <v>15</v>
      </c>
      <c r="C22" s="6">
        <f t="shared" si="0"/>
        <v>46461</v>
      </c>
      <c r="D22" s="17">
        <f t="shared" si="25"/>
        <v>2</v>
      </c>
      <c r="E22" s="9"/>
      <c r="F22" s="101" t="str">
        <f t="shared" si="2"/>
        <v/>
      </c>
      <c r="G22" s="100" t="str">
        <f t="shared" si="3"/>
        <v/>
      </c>
      <c r="H22" s="101" t="str">
        <f t="shared" si="4"/>
        <v/>
      </c>
      <c r="I22" s="100" t="str">
        <f t="shared" si="5"/>
        <v/>
      </c>
      <c r="J22" s="101" t="str">
        <f t="shared" si="6"/>
        <v/>
      </c>
      <c r="K22" s="100" t="str">
        <f t="shared" si="7"/>
        <v/>
      </c>
      <c r="L22" s="101" t="str">
        <f t="shared" si="8"/>
        <v/>
      </c>
      <c r="M22" s="100" t="str">
        <f t="shared" si="9"/>
        <v/>
      </c>
      <c r="N22" s="101" t="str">
        <f t="shared" si="10"/>
        <v>6～7</v>
      </c>
      <c r="O22" s="100" t="str">
        <f t="shared" si="11"/>
        <v>6～7</v>
      </c>
      <c r="P22" s="9"/>
      <c r="Q22" s="197"/>
      <c r="R22" s="49">
        <v>1</v>
      </c>
      <c r="S22" s="13" cm="1">
        <f t="array" ref="S22">SUMPRODUCT(IFERROR(VALUE($R$8:R22),0))</f>
        <v>15</v>
      </c>
      <c r="AA22" s="9">
        <v>12</v>
      </c>
      <c r="AB22" s="26" t="str">
        <f>V12</f>
        <v>社会</v>
      </c>
      <c r="AC22" s="55"/>
      <c r="AD22" s="37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IF(AE22="","",VLOOKUP(AE22,目次!$A$5:$P$36,9))</f>
        <v/>
      </c>
      <c r="AL22" s="21" t="str">
        <f>IF(AF22="","",VLOOKUP(AF22,目次!$A$5:$P$36,4))</f>
        <v>6～7</v>
      </c>
      <c r="AM22" s="21" t="str">
        <f>IF(AF22="","",VLOOKUP(AF22,目次!$A$5:$P$36,9))</f>
        <v>6～7</v>
      </c>
      <c r="AN22" s="21" t="str">
        <f>IF(AG22="","",VLOOKUP(AG22,目次!$A$5:$P$36,5))</f>
        <v/>
      </c>
      <c r="AO22" s="21" t="str">
        <f>IF(AG22="","",VLOOKUP(AG22,目次!$A$5:$P$36,9))</f>
        <v/>
      </c>
      <c r="AP22" s="21" t="str">
        <f>IF(AH22="","",VLOOKUP(AH22,目次!$A$5:$P$36,6))</f>
        <v/>
      </c>
      <c r="AQ22" s="21" t="str">
        <f>IF(AH22="","",VLOOKUP(AH22,目次!$A$5:$P$36,9))</f>
        <v/>
      </c>
      <c r="AR22" s="21" t="str">
        <f>IF(AI22="","",VLOOKUP(AI22,目次!$A$5:$P$36,7))</f>
        <v/>
      </c>
      <c r="AS22" s="21" t="str">
        <f>IF(AI22="","",VLOOKUP(AI22,目次!$A$5:$P$36,9))</f>
        <v/>
      </c>
      <c r="AT22" s="40" t="str">
        <f t="shared" si="13"/>
        <v/>
      </c>
      <c r="AU22" s="40" t="str">
        <f t="shared" si="13"/>
        <v/>
      </c>
      <c r="AV22" s="40" t="str">
        <f t="shared" si="13"/>
        <v>6～7</v>
      </c>
      <c r="AW22" s="40" t="str">
        <f t="shared" si="13"/>
        <v>6～7</v>
      </c>
      <c r="AX22" s="40" t="str">
        <f t="shared" si="13"/>
        <v>6～7</v>
      </c>
      <c r="AY22" s="40" t="str">
        <f t="shared" si="13"/>
        <v>6～7</v>
      </c>
      <c r="AZ22" s="40" t="str">
        <f t="shared" si="13"/>
        <v/>
      </c>
      <c r="BA22" s="40" t="str">
        <f t="shared" si="13"/>
        <v/>
      </c>
      <c r="BB22" s="40" t="str">
        <f t="shared" si="13"/>
        <v/>
      </c>
      <c r="BC22" s="40" t="str">
        <f t="shared" si="13"/>
        <v/>
      </c>
      <c r="BD22" s="40" t="str">
        <f t="shared" si="15"/>
        <v/>
      </c>
      <c r="BE22" s="40" t="str">
        <f t="shared" si="16"/>
        <v/>
      </c>
      <c r="BF22" s="40" t="str">
        <f t="shared" si="17"/>
        <v>6～7</v>
      </c>
      <c r="BG22" s="40" t="str">
        <f t="shared" si="18"/>
        <v>6～7</v>
      </c>
      <c r="BH22" s="40" t="str">
        <f t="shared" si="19"/>
        <v>6～7</v>
      </c>
      <c r="BI22" s="40" t="str">
        <f t="shared" si="20"/>
        <v>6～7</v>
      </c>
      <c r="BJ22" s="40" t="str">
        <f t="shared" si="21"/>
        <v>6～7</v>
      </c>
      <c r="BK22" s="40" t="str">
        <f t="shared" si="22"/>
        <v>6～7</v>
      </c>
      <c r="BL22" s="40" t="str">
        <f t="shared" si="23"/>
        <v/>
      </c>
      <c r="BM22" s="40" t="str">
        <f t="shared" si="24"/>
        <v/>
      </c>
      <c r="BR22" s="35">
        <v>12</v>
      </c>
      <c r="BS22" s="58" t="s">
        <v>33</v>
      </c>
      <c r="BT22" s="206" t="str">
        <f>目次!C16</f>
        <v>24～25</v>
      </c>
      <c r="BU22" s="115" t="s">
        <v>69</v>
      </c>
      <c r="BV22" s="65" t="str">
        <f>目次!D16</f>
        <v>28～30</v>
      </c>
      <c r="BW22" s="115" t="s">
        <v>69</v>
      </c>
      <c r="BX22" s="61" t="str">
        <f>目次!E16</f>
        <v>24～25</v>
      </c>
      <c r="BY22" s="115" t="s">
        <v>69</v>
      </c>
      <c r="BZ22" s="61" t="str">
        <f>目次!F16</f>
        <v>24～25</v>
      </c>
      <c r="CA22" s="115" t="s">
        <v>69</v>
      </c>
      <c r="CB22" s="62" t="str">
        <f>目次!G16</f>
        <v>24～25</v>
      </c>
      <c r="CC22" s="115" t="s">
        <v>69</v>
      </c>
    </row>
    <row r="23" spans="1:81" ht="18.95" customHeight="1" x14ac:dyDescent="0.15">
      <c r="A23" s="197"/>
      <c r="B23" s="5">
        <v>16</v>
      </c>
      <c r="C23" s="6">
        <f t="shared" si="0"/>
        <v>46462</v>
      </c>
      <c r="D23" s="17">
        <f t="shared" si="25"/>
        <v>3</v>
      </c>
      <c r="E23" s="9"/>
      <c r="F23" s="101" t="str">
        <f t="shared" si="2"/>
        <v>8～9</v>
      </c>
      <c r="G23" s="100" t="str">
        <f t="shared" si="3"/>
        <v>8～9</v>
      </c>
      <c r="H23" s="101" t="str">
        <f t="shared" si="4"/>
        <v/>
      </c>
      <c r="I23" s="100" t="str">
        <f t="shared" si="5"/>
        <v/>
      </c>
      <c r="J23" s="101" t="str">
        <f t="shared" si="6"/>
        <v/>
      </c>
      <c r="K23" s="100" t="str">
        <f t="shared" si="7"/>
        <v/>
      </c>
      <c r="L23" s="101" t="str">
        <f t="shared" si="8"/>
        <v/>
      </c>
      <c r="M23" s="100" t="str">
        <f t="shared" si="9"/>
        <v/>
      </c>
      <c r="N23" s="101" t="str">
        <f t="shared" si="10"/>
        <v/>
      </c>
      <c r="O23" s="100" t="str">
        <f t="shared" si="11"/>
        <v/>
      </c>
      <c r="P23" s="9"/>
      <c r="Q23" s="197"/>
      <c r="R23" s="49">
        <v>1</v>
      </c>
      <c r="S23" s="13" cm="1">
        <f t="array" ref="S23">SUMPRODUCT(IFERROR(VALUE($R$8:R23),0))</f>
        <v>16</v>
      </c>
      <c r="AA23" s="9">
        <v>13</v>
      </c>
      <c r="AB23" s="26" t="str">
        <f>V13</f>
        <v>数学</v>
      </c>
      <c r="AC23" s="55"/>
      <c r="AD23" s="37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IF(AE23="","",VLOOKUP(AE23,目次!$A$5:$P$36,9))</f>
        <v/>
      </c>
      <c r="AL23" s="21" t="str">
        <f>IF(AF23="","",VLOOKUP(AF23,目次!$A$5:$P$36,4))</f>
        <v/>
      </c>
      <c r="AM23" s="21" t="str">
        <f>IF(AF23="","",VLOOKUP(AF23,目次!$A$5:$P$36,9))</f>
        <v/>
      </c>
      <c r="AN23" s="21" t="str">
        <f>IF(AG23="","",VLOOKUP(AG23,目次!$A$5:$P$36,5))</f>
        <v>6～7</v>
      </c>
      <c r="AO23" s="21" t="str">
        <f>IF(AG23="","",VLOOKUP(AG23,目次!$A$5:$P$36,9))</f>
        <v>6～7</v>
      </c>
      <c r="AP23" s="21" t="str">
        <f>IF(AH23="","",VLOOKUP(AH23,目次!$A$5:$P$36,6))</f>
        <v/>
      </c>
      <c r="AQ23" s="21" t="str">
        <f>IF(AH23="","",VLOOKUP(AH23,目次!$A$5:$P$36,9))</f>
        <v/>
      </c>
      <c r="AR23" s="21" t="str">
        <f>IF(AI23="","",VLOOKUP(AI23,目次!$A$5:$P$36,7))</f>
        <v/>
      </c>
      <c r="AS23" s="21" t="str">
        <f>IF(AI23="","",VLOOKUP(AI23,目次!$A$5:$P$36,9))</f>
        <v/>
      </c>
      <c r="AT23" s="40" t="str">
        <f t="shared" si="13"/>
        <v/>
      </c>
      <c r="AU23" s="40" t="str">
        <f t="shared" si="13"/>
        <v/>
      </c>
      <c r="AV23" s="40" t="str">
        <f t="shared" si="13"/>
        <v/>
      </c>
      <c r="AW23" s="40" t="str">
        <f t="shared" si="13"/>
        <v/>
      </c>
      <c r="AX23" s="40" t="str">
        <f t="shared" si="13"/>
        <v>6～7</v>
      </c>
      <c r="AY23" s="40" t="str">
        <f t="shared" si="13"/>
        <v>6～7</v>
      </c>
      <c r="AZ23" s="40" t="str">
        <f t="shared" si="13"/>
        <v>6～7</v>
      </c>
      <c r="BA23" s="40" t="str">
        <f t="shared" si="13"/>
        <v>6～7</v>
      </c>
      <c r="BB23" s="40" t="str">
        <f t="shared" si="13"/>
        <v/>
      </c>
      <c r="BC23" s="40" t="str">
        <f t="shared" si="13"/>
        <v/>
      </c>
      <c r="BD23" s="40" t="str">
        <f t="shared" si="15"/>
        <v/>
      </c>
      <c r="BE23" s="40" t="str">
        <f t="shared" si="16"/>
        <v/>
      </c>
      <c r="BF23" s="40" t="str">
        <f t="shared" si="17"/>
        <v/>
      </c>
      <c r="BG23" s="40" t="str">
        <f t="shared" si="18"/>
        <v/>
      </c>
      <c r="BH23" s="40" t="str">
        <f t="shared" si="19"/>
        <v>6～7</v>
      </c>
      <c r="BI23" s="40" t="str">
        <f t="shared" si="20"/>
        <v>6～7</v>
      </c>
      <c r="BJ23" s="40" t="str">
        <f t="shared" si="21"/>
        <v>6～7</v>
      </c>
      <c r="BK23" s="40" t="str">
        <f t="shared" si="22"/>
        <v>6～7</v>
      </c>
      <c r="BL23" s="40" t="str">
        <f t="shared" si="23"/>
        <v>6～7</v>
      </c>
      <c r="BM23" s="40" t="str">
        <f t="shared" si="24"/>
        <v>6～7</v>
      </c>
      <c r="BR23" s="35">
        <v>13</v>
      </c>
      <c r="BS23" s="58" t="s">
        <v>36</v>
      </c>
      <c r="BT23" s="206" t="str">
        <f>目次!C17</f>
        <v>26～27</v>
      </c>
      <c r="BU23" s="115" t="s">
        <v>70</v>
      </c>
      <c r="BV23" s="65" t="str">
        <f>目次!D17</f>
        <v>32～33</v>
      </c>
      <c r="BW23" s="115" t="s">
        <v>70</v>
      </c>
      <c r="BX23" s="61" t="str">
        <f>目次!E17</f>
        <v>26～27</v>
      </c>
      <c r="BY23" s="115" t="s">
        <v>70</v>
      </c>
      <c r="BZ23" s="61" t="str">
        <f>目次!F17</f>
        <v>26～27</v>
      </c>
      <c r="CA23" s="115" t="s">
        <v>70</v>
      </c>
      <c r="CB23" s="62" t="str">
        <f>目次!G17</f>
        <v>26～27</v>
      </c>
      <c r="CC23" s="115" t="s">
        <v>70</v>
      </c>
    </row>
    <row r="24" spans="1:81" ht="18.95" customHeight="1" x14ac:dyDescent="0.15">
      <c r="A24" s="197"/>
      <c r="B24" s="5">
        <v>17</v>
      </c>
      <c r="C24" s="6">
        <f t="shared" si="0"/>
        <v>46463</v>
      </c>
      <c r="D24" s="17">
        <f t="shared" si="25"/>
        <v>4</v>
      </c>
      <c r="E24" s="9"/>
      <c r="F24" s="101" t="str">
        <f t="shared" si="2"/>
        <v/>
      </c>
      <c r="G24" s="100" t="str">
        <f t="shared" si="3"/>
        <v/>
      </c>
      <c r="H24" s="101" t="str">
        <f t="shared" si="4"/>
        <v>8～9</v>
      </c>
      <c r="I24" s="100" t="str">
        <f t="shared" si="5"/>
        <v>8～9</v>
      </c>
      <c r="J24" s="101" t="str">
        <f t="shared" si="6"/>
        <v/>
      </c>
      <c r="K24" s="100" t="str">
        <f t="shared" si="7"/>
        <v/>
      </c>
      <c r="L24" s="101" t="str">
        <f t="shared" si="8"/>
        <v/>
      </c>
      <c r="M24" s="100" t="str">
        <f t="shared" si="9"/>
        <v/>
      </c>
      <c r="N24" s="101" t="str">
        <f t="shared" si="10"/>
        <v/>
      </c>
      <c r="O24" s="100" t="str">
        <f t="shared" si="11"/>
        <v/>
      </c>
      <c r="P24" s="9"/>
      <c r="Q24" s="197"/>
      <c r="R24" s="49">
        <v>1</v>
      </c>
      <c r="S24" s="13" cm="1">
        <f t="array" ref="S24">SUMPRODUCT(IFERROR(VALUE($R$8:R24),0))</f>
        <v>17</v>
      </c>
      <c r="AA24" s="9">
        <v>14</v>
      </c>
      <c r="AB24" s="26" t="str">
        <f>V14</f>
        <v>理科</v>
      </c>
      <c r="AC24" s="55"/>
      <c r="AD24" s="37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IF(AE24="","",VLOOKUP(AE24,目次!$A$5:$P$36,9))</f>
        <v/>
      </c>
      <c r="AL24" s="21" t="str">
        <f>IF(AF24="","",VLOOKUP(AF24,目次!$A$5:$P$36,4))</f>
        <v/>
      </c>
      <c r="AM24" s="21" t="str">
        <f>IF(AF24="","",VLOOKUP(AF24,目次!$A$5:$P$36,9))</f>
        <v/>
      </c>
      <c r="AN24" s="21" t="str">
        <f>IF(AG24="","",VLOOKUP(AG24,目次!$A$5:$P$36,5))</f>
        <v/>
      </c>
      <c r="AO24" s="21" t="str">
        <f>IF(AG24="","",VLOOKUP(AG24,目次!$A$5:$P$36,9))</f>
        <v/>
      </c>
      <c r="AP24" s="21" t="str">
        <f>IF(AH24="","",VLOOKUP(AH24,目次!$A$5:$P$36,6))</f>
        <v>6～7</v>
      </c>
      <c r="AQ24" s="21" t="str">
        <f>IF(AH24="","",VLOOKUP(AH24,目次!$A$5:$P$36,9))</f>
        <v>6～7</v>
      </c>
      <c r="AR24" s="21" t="str">
        <f>IF(AI24="","",VLOOKUP(AI24,目次!$A$5:$P$36,7))</f>
        <v/>
      </c>
      <c r="AS24" s="21" t="str">
        <f>IF(AI24="","",VLOOKUP(AI24,目次!$A$5:$P$36,9))</f>
        <v/>
      </c>
      <c r="AT24" s="40" t="str">
        <f t="shared" si="13"/>
        <v/>
      </c>
      <c r="AU24" s="40" t="str">
        <f t="shared" si="13"/>
        <v/>
      </c>
      <c r="AV24" s="40" t="str">
        <f t="shared" si="13"/>
        <v/>
      </c>
      <c r="AW24" s="40" t="str">
        <f t="shared" si="13"/>
        <v/>
      </c>
      <c r="AX24" s="40" t="str">
        <f t="shared" si="13"/>
        <v/>
      </c>
      <c r="AY24" s="40" t="str">
        <f t="shared" si="13"/>
        <v/>
      </c>
      <c r="AZ24" s="40" t="str">
        <f t="shared" si="13"/>
        <v>6～7</v>
      </c>
      <c r="BA24" s="40" t="str">
        <f t="shared" si="13"/>
        <v>6～7</v>
      </c>
      <c r="BB24" s="40" t="str">
        <f t="shared" si="13"/>
        <v>6～7</v>
      </c>
      <c r="BC24" s="40" t="str">
        <f t="shared" si="13"/>
        <v>6～7</v>
      </c>
      <c r="BD24" s="40" t="str">
        <f t="shared" si="15"/>
        <v>8～9</v>
      </c>
      <c r="BE24" s="40" t="str">
        <f t="shared" si="16"/>
        <v>8～9</v>
      </c>
      <c r="BF24" s="40" t="str">
        <f t="shared" si="17"/>
        <v/>
      </c>
      <c r="BG24" s="40" t="str">
        <f t="shared" si="18"/>
        <v/>
      </c>
      <c r="BH24" s="40" t="str">
        <f t="shared" si="19"/>
        <v/>
      </c>
      <c r="BI24" s="40" t="str">
        <f t="shared" si="20"/>
        <v/>
      </c>
      <c r="BJ24" s="40" t="str">
        <f t="shared" si="21"/>
        <v>6～7</v>
      </c>
      <c r="BK24" s="40" t="str">
        <f t="shared" si="22"/>
        <v>6～7</v>
      </c>
      <c r="BL24" s="40" t="str">
        <f t="shared" si="23"/>
        <v>6～7</v>
      </c>
      <c r="BM24" s="40" t="str">
        <f t="shared" si="24"/>
        <v>6～7</v>
      </c>
      <c r="BR24" s="35">
        <v>14</v>
      </c>
      <c r="BS24" s="58" t="s">
        <v>37</v>
      </c>
      <c r="BT24" s="206" t="str">
        <f>目次!C18</f>
        <v>28～29</v>
      </c>
      <c r="BU24" s="115" t="s">
        <v>71</v>
      </c>
      <c r="BV24" s="65" t="str">
        <f>目次!D18</f>
        <v>34～35</v>
      </c>
      <c r="BW24" s="115" t="s">
        <v>71</v>
      </c>
      <c r="BX24" s="61" t="str">
        <f>目次!E18</f>
        <v>28～29</v>
      </c>
      <c r="BY24" s="115" t="s">
        <v>71</v>
      </c>
      <c r="BZ24" s="61" t="str">
        <f>目次!F18</f>
        <v>28～29</v>
      </c>
      <c r="CA24" s="115" t="s">
        <v>71</v>
      </c>
      <c r="CB24" s="62" t="str">
        <f>目次!G18</f>
        <v>28～29</v>
      </c>
      <c r="CC24" s="115" t="s">
        <v>71</v>
      </c>
    </row>
    <row r="25" spans="1:81" ht="18.95" customHeight="1" x14ac:dyDescent="0.15">
      <c r="A25" s="197"/>
      <c r="B25" s="5">
        <v>18</v>
      </c>
      <c r="C25" s="6">
        <f t="shared" si="0"/>
        <v>46464</v>
      </c>
      <c r="D25" s="17">
        <f t="shared" si="25"/>
        <v>5</v>
      </c>
      <c r="E25" s="9"/>
      <c r="F25" s="101" t="str">
        <f t="shared" si="2"/>
        <v/>
      </c>
      <c r="G25" s="100" t="str">
        <f t="shared" si="3"/>
        <v/>
      </c>
      <c r="H25" s="101" t="str">
        <f t="shared" si="4"/>
        <v/>
      </c>
      <c r="I25" s="100" t="str">
        <f t="shared" si="5"/>
        <v/>
      </c>
      <c r="J25" s="101" t="str">
        <f t="shared" si="6"/>
        <v>8～9</v>
      </c>
      <c r="K25" s="100" t="str">
        <f t="shared" si="7"/>
        <v>8～9</v>
      </c>
      <c r="L25" s="101" t="str">
        <f t="shared" si="8"/>
        <v/>
      </c>
      <c r="M25" s="100" t="str">
        <f t="shared" si="9"/>
        <v/>
      </c>
      <c r="N25" s="101" t="str">
        <f t="shared" si="10"/>
        <v/>
      </c>
      <c r="O25" s="100" t="str">
        <f t="shared" si="11"/>
        <v/>
      </c>
      <c r="P25" s="9"/>
      <c r="Q25" s="197"/>
      <c r="R25" s="49">
        <v>1</v>
      </c>
      <c r="S25" s="13" cm="1">
        <f t="array" ref="S25">SUMPRODUCT(IFERROR(VALUE($R$8:R25),0))</f>
        <v>18</v>
      </c>
      <c r="AA25" s="9">
        <v>15</v>
      </c>
      <c r="AB25" s="26" t="str">
        <f>V15</f>
        <v>英語</v>
      </c>
      <c r="AC25" s="55"/>
      <c r="AD25" s="37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IF(AE25="","",VLOOKUP(AE25,目次!$A$5:$P$36,9))</f>
        <v/>
      </c>
      <c r="AL25" s="21" t="str">
        <f>IF(AF25="","",VLOOKUP(AF25,目次!$A$5:$P$36,4))</f>
        <v/>
      </c>
      <c r="AM25" s="21" t="str">
        <f>IF(AF25="","",VLOOKUP(AF25,目次!$A$5:$P$36,9))</f>
        <v/>
      </c>
      <c r="AN25" s="21" t="str">
        <f>IF(AG25="","",VLOOKUP(AG25,目次!$A$5:$P$36,5))</f>
        <v/>
      </c>
      <c r="AO25" s="21" t="str">
        <f>IF(AG25="","",VLOOKUP(AG25,目次!$A$5:$P$36,9))</f>
        <v/>
      </c>
      <c r="AP25" s="21" t="str">
        <f>IF(AH25="","",VLOOKUP(AH25,目次!$A$5:$P$36,6))</f>
        <v/>
      </c>
      <c r="AQ25" s="21" t="str">
        <f>IF(AH25="","",VLOOKUP(AH25,目次!$A$5:$P$36,9))</f>
        <v/>
      </c>
      <c r="AR25" s="21" t="str">
        <f>IF(AI25="","",VLOOKUP(AI25,目次!$A$5:$P$36,7))</f>
        <v>6～7</v>
      </c>
      <c r="AS25" s="21" t="str">
        <f>IF(AI25="","",VLOOKUP(AI25,目次!$A$5:$P$36,9))</f>
        <v>6～7</v>
      </c>
      <c r="AT25" s="40" t="str">
        <f t="shared" si="13"/>
        <v>8～9</v>
      </c>
      <c r="AU25" s="40" t="str">
        <f t="shared" si="13"/>
        <v>8～9</v>
      </c>
      <c r="AV25" s="40" t="str">
        <f t="shared" si="13"/>
        <v/>
      </c>
      <c r="AW25" s="40" t="str">
        <f t="shared" si="13"/>
        <v/>
      </c>
      <c r="AX25" s="40" t="str">
        <f t="shared" si="13"/>
        <v/>
      </c>
      <c r="AY25" s="40" t="str">
        <f t="shared" si="13"/>
        <v/>
      </c>
      <c r="AZ25" s="40" t="str">
        <f t="shared" si="13"/>
        <v/>
      </c>
      <c r="BA25" s="40" t="str">
        <f t="shared" si="13"/>
        <v/>
      </c>
      <c r="BB25" s="40" t="str">
        <f t="shared" si="13"/>
        <v>6～7</v>
      </c>
      <c r="BC25" s="40" t="str">
        <f t="shared" si="13"/>
        <v>6～7</v>
      </c>
      <c r="BD25" s="40" t="str">
        <f t="shared" si="15"/>
        <v>8～9</v>
      </c>
      <c r="BE25" s="40" t="str">
        <f t="shared" si="16"/>
        <v>8～9</v>
      </c>
      <c r="BF25" s="40" t="str">
        <f t="shared" si="17"/>
        <v>8～9</v>
      </c>
      <c r="BG25" s="40" t="str">
        <f t="shared" si="18"/>
        <v>8～9</v>
      </c>
      <c r="BH25" s="40" t="str">
        <f t="shared" si="19"/>
        <v/>
      </c>
      <c r="BI25" s="40" t="str">
        <f t="shared" si="20"/>
        <v/>
      </c>
      <c r="BJ25" s="40" t="str">
        <f t="shared" si="21"/>
        <v/>
      </c>
      <c r="BK25" s="40" t="str">
        <f t="shared" si="22"/>
        <v/>
      </c>
      <c r="BL25" s="40" t="str">
        <f t="shared" si="23"/>
        <v>6～7</v>
      </c>
      <c r="BM25" s="40" t="str">
        <f t="shared" si="24"/>
        <v>6～7</v>
      </c>
      <c r="BR25" s="35">
        <v>15</v>
      </c>
      <c r="BS25" s="58" t="s">
        <v>38</v>
      </c>
      <c r="BT25" s="206" t="str">
        <f>目次!C19</f>
        <v>30～31</v>
      </c>
      <c r="BU25" s="115" t="s">
        <v>72</v>
      </c>
      <c r="BV25" s="65" t="str">
        <f>目次!D19</f>
        <v>36～37</v>
      </c>
      <c r="BW25" s="115" t="s">
        <v>72</v>
      </c>
      <c r="BX25" s="61" t="str">
        <f>目次!E19</f>
        <v>30～31</v>
      </c>
      <c r="BY25" s="115" t="s">
        <v>72</v>
      </c>
      <c r="BZ25" s="61" t="str">
        <f>目次!F19</f>
        <v>30～31</v>
      </c>
      <c r="CA25" s="115" t="s">
        <v>72</v>
      </c>
      <c r="CB25" s="62" t="str">
        <f>目次!G19</f>
        <v>30～31</v>
      </c>
      <c r="CC25" s="115" t="s">
        <v>72</v>
      </c>
    </row>
    <row r="26" spans="1:81" ht="18.95" customHeight="1" x14ac:dyDescent="0.15">
      <c r="A26" s="197"/>
      <c r="B26" s="5">
        <v>19</v>
      </c>
      <c r="C26" s="6">
        <f t="shared" si="0"/>
        <v>46465</v>
      </c>
      <c r="D26" s="17">
        <f t="shared" si="25"/>
        <v>6</v>
      </c>
      <c r="E26" s="9"/>
      <c r="F26" s="101" t="str">
        <f t="shared" si="2"/>
        <v/>
      </c>
      <c r="G26" s="100" t="str">
        <f t="shared" si="3"/>
        <v/>
      </c>
      <c r="H26" s="101" t="str">
        <f t="shared" si="4"/>
        <v/>
      </c>
      <c r="I26" s="100" t="str">
        <f t="shared" si="5"/>
        <v/>
      </c>
      <c r="J26" s="101" t="str">
        <f t="shared" si="6"/>
        <v/>
      </c>
      <c r="K26" s="100" t="str">
        <f t="shared" si="7"/>
        <v/>
      </c>
      <c r="L26" s="101" t="str">
        <f t="shared" si="8"/>
        <v>8～9</v>
      </c>
      <c r="M26" s="100" t="str">
        <f t="shared" si="9"/>
        <v>8～9</v>
      </c>
      <c r="N26" s="101" t="str">
        <f t="shared" si="10"/>
        <v/>
      </c>
      <c r="O26" s="100" t="str">
        <f t="shared" si="11"/>
        <v/>
      </c>
      <c r="P26" s="9"/>
      <c r="Q26" s="197"/>
      <c r="R26" s="49">
        <v>1</v>
      </c>
      <c r="S26" s="13" cm="1">
        <f t="array" ref="S26">SUMPRODUCT(IFERROR(VALUE($R$8:R26),0))</f>
        <v>19</v>
      </c>
      <c r="AA26" s="9">
        <v>16</v>
      </c>
      <c r="AB26" s="26" t="str">
        <f>V11</f>
        <v>国語</v>
      </c>
      <c r="AC26" s="55"/>
      <c r="AD26" s="37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IF(AE26="","",VLOOKUP(AE26,目次!$A$5:$P$36,9))</f>
        <v>8～9</v>
      </c>
      <c r="AL26" s="21" t="str">
        <f>IF(AF26="","",VLOOKUP(AF26,目次!$A$5:$P$36,4))</f>
        <v/>
      </c>
      <c r="AM26" s="21" t="str">
        <f>IF(AF26="","",VLOOKUP(AF26,目次!$A$5:$P$36,9))</f>
        <v/>
      </c>
      <c r="AN26" s="21" t="str">
        <f>IF(AG26="","",VLOOKUP(AG26,目次!$A$5:$P$36,5))</f>
        <v/>
      </c>
      <c r="AO26" s="21" t="str">
        <f>IF(AG26="","",VLOOKUP(AG26,目次!$A$5:$P$36,9))</f>
        <v/>
      </c>
      <c r="AP26" s="21" t="str">
        <f>IF(AH26="","",VLOOKUP(AH26,目次!$A$5:$P$36,6))</f>
        <v/>
      </c>
      <c r="AQ26" s="21" t="str">
        <f>IF(AH26="","",VLOOKUP(AH26,目次!$A$5:$P$36,9))</f>
        <v/>
      </c>
      <c r="AR26" s="21" t="str">
        <f>IF(AI26="","",VLOOKUP(AI26,目次!$A$5:$P$36,7))</f>
        <v/>
      </c>
      <c r="AS26" s="21" t="str">
        <f>IF(AI26="","",VLOOKUP(AI26,目次!$A$5:$P$36,9))</f>
        <v/>
      </c>
      <c r="AT26" s="40" t="str">
        <f t="shared" si="13"/>
        <v>8～9</v>
      </c>
      <c r="AU26" s="40" t="str">
        <f t="shared" si="13"/>
        <v>8～9</v>
      </c>
      <c r="AV26" s="40" t="str">
        <f t="shared" si="13"/>
        <v>8～9</v>
      </c>
      <c r="AW26" s="40" t="str">
        <f t="shared" si="13"/>
        <v>8～9</v>
      </c>
      <c r="AX26" s="40" t="str">
        <f t="shared" si="13"/>
        <v/>
      </c>
      <c r="AY26" s="40" t="str">
        <f t="shared" si="13"/>
        <v/>
      </c>
      <c r="AZ26" s="40" t="str">
        <f t="shared" si="13"/>
        <v/>
      </c>
      <c r="BA26" s="40" t="str">
        <f t="shared" si="13"/>
        <v/>
      </c>
      <c r="BB26" s="40" t="str">
        <f t="shared" si="13"/>
        <v/>
      </c>
      <c r="BC26" s="40" t="str">
        <f t="shared" si="13"/>
        <v/>
      </c>
      <c r="BD26" s="40" t="str">
        <f t="shared" si="15"/>
        <v>8～9</v>
      </c>
      <c r="BE26" s="40" t="str">
        <f t="shared" si="16"/>
        <v>8～9</v>
      </c>
      <c r="BF26" s="40" t="str">
        <f t="shared" si="17"/>
        <v>8～9</v>
      </c>
      <c r="BG26" s="40" t="str">
        <f t="shared" si="18"/>
        <v>8～9</v>
      </c>
      <c r="BH26" s="40" t="str">
        <f t="shared" si="19"/>
        <v>8～9</v>
      </c>
      <c r="BI26" s="40" t="str">
        <f t="shared" si="20"/>
        <v>8～9</v>
      </c>
      <c r="BJ26" s="40" t="str">
        <f t="shared" si="21"/>
        <v/>
      </c>
      <c r="BK26" s="40" t="str">
        <f t="shared" si="22"/>
        <v/>
      </c>
      <c r="BL26" s="40" t="str">
        <f t="shared" si="23"/>
        <v/>
      </c>
      <c r="BM26" s="40" t="str">
        <f t="shared" si="24"/>
        <v/>
      </c>
      <c r="BR26" s="35">
        <v>16</v>
      </c>
      <c r="BS26" s="58" t="s">
        <v>39</v>
      </c>
      <c r="BT26" s="206" t="str">
        <f>目次!C20</f>
        <v>32～33</v>
      </c>
      <c r="BU26" s="115" t="s">
        <v>73</v>
      </c>
      <c r="BV26" s="65" t="str">
        <f>目次!D20</f>
        <v>38～39</v>
      </c>
      <c r="BW26" s="115" t="s">
        <v>73</v>
      </c>
      <c r="BX26" s="61" t="str">
        <f>目次!E20</f>
        <v>32～33</v>
      </c>
      <c r="BY26" s="115" t="s">
        <v>73</v>
      </c>
      <c r="BZ26" s="61" t="str">
        <f>目次!F20</f>
        <v>32～33</v>
      </c>
      <c r="CA26" s="115" t="s">
        <v>73</v>
      </c>
      <c r="CB26" s="62" t="str">
        <f>目次!G20</f>
        <v>32～33</v>
      </c>
      <c r="CC26" s="115" t="s">
        <v>73</v>
      </c>
    </row>
    <row r="27" spans="1:81" ht="18.95" customHeight="1" x14ac:dyDescent="0.15">
      <c r="A27" s="197"/>
      <c r="B27" s="5">
        <v>20</v>
      </c>
      <c r="C27" s="6">
        <f t="shared" si="0"/>
        <v>46466</v>
      </c>
      <c r="D27" s="17">
        <f t="shared" si="25"/>
        <v>7</v>
      </c>
      <c r="E27" s="9"/>
      <c r="F27" s="101" t="str">
        <f t="shared" si="2"/>
        <v/>
      </c>
      <c r="G27" s="100" t="str">
        <f t="shared" si="3"/>
        <v/>
      </c>
      <c r="H27" s="101" t="str">
        <f t="shared" si="4"/>
        <v/>
      </c>
      <c r="I27" s="100" t="str">
        <f t="shared" si="5"/>
        <v/>
      </c>
      <c r="J27" s="101" t="str">
        <f t="shared" si="6"/>
        <v/>
      </c>
      <c r="K27" s="100" t="str">
        <f t="shared" si="7"/>
        <v/>
      </c>
      <c r="L27" s="101" t="str">
        <f t="shared" si="8"/>
        <v/>
      </c>
      <c r="M27" s="100" t="str">
        <f t="shared" si="9"/>
        <v/>
      </c>
      <c r="N27" s="101" t="str">
        <f t="shared" si="10"/>
        <v>8～9</v>
      </c>
      <c r="O27" s="100" t="str">
        <f t="shared" si="11"/>
        <v>8～9</v>
      </c>
      <c r="P27" s="9"/>
      <c r="Q27" s="197"/>
      <c r="R27" s="49">
        <v>1</v>
      </c>
      <c r="S27" s="13" cm="1">
        <f t="array" ref="S27">SUMPRODUCT(IFERROR(VALUE($R$8:R27),0))</f>
        <v>20</v>
      </c>
      <c r="AA27" s="9">
        <v>17</v>
      </c>
      <c r="AB27" s="26" t="str">
        <f>V12</f>
        <v>社会</v>
      </c>
      <c r="AC27" s="55"/>
      <c r="AD27" s="37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IF(AE27="","",VLOOKUP(AE27,目次!$A$5:$P$36,9))</f>
        <v/>
      </c>
      <c r="AL27" s="21" t="str">
        <f>IF(AF27="","",VLOOKUP(AF27,目次!$A$5:$P$36,4))</f>
        <v>8～9</v>
      </c>
      <c r="AM27" s="21" t="str">
        <f>IF(AF27="","",VLOOKUP(AF27,目次!$A$5:$P$36,9))</f>
        <v>8～9</v>
      </c>
      <c r="AN27" s="21" t="str">
        <f>IF(AG27="","",VLOOKUP(AG27,目次!$A$5:$P$36,5))</f>
        <v/>
      </c>
      <c r="AO27" s="21" t="str">
        <f>IF(AG27="","",VLOOKUP(AG27,目次!$A$5:$P$36,9))</f>
        <v/>
      </c>
      <c r="AP27" s="21" t="str">
        <f>IF(AH27="","",VLOOKUP(AH27,目次!$A$5:$P$36,6))</f>
        <v/>
      </c>
      <c r="AQ27" s="21" t="str">
        <f>IF(AH27="","",VLOOKUP(AH27,目次!$A$5:$P$36,9))</f>
        <v/>
      </c>
      <c r="AR27" s="21" t="str">
        <f>IF(AI27="","",VLOOKUP(AI27,目次!$A$5:$P$36,7))</f>
        <v/>
      </c>
      <c r="AS27" s="21" t="str">
        <f>IF(AI27="","",VLOOKUP(AI27,目次!$A$5:$P$36,9))</f>
        <v/>
      </c>
      <c r="AT27" s="40" t="str">
        <f t="shared" si="13"/>
        <v/>
      </c>
      <c r="AU27" s="40" t="str">
        <f t="shared" si="13"/>
        <v/>
      </c>
      <c r="AV27" s="40" t="str">
        <f t="shared" si="13"/>
        <v>8～9</v>
      </c>
      <c r="AW27" s="40" t="str">
        <f t="shared" si="13"/>
        <v>8～9</v>
      </c>
      <c r="AX27" s="40" t="str">
        <f t="shared" si="13"/>
        <v>8～9</v>
      </c>
      <c r="AY27" s="40" t="str">
        <f t="shared" si="13"/>
        <v>8～9</v>
      </c>
      <c r="AZ27" s="40" t="str">
        <f t="shared" si="13"/>
        <v/>
      </c>
      <c r="BA27" s="40" t="str">
        <f t="shared" si="13"/>
        <v/>
      </c>
      <c r="BB27" s="40" t="str">
        <f t="shared" si="13"/>
        <v/>
      </c>
      <c r="BC27" s="40" t="str">
        <f t="shared" si="13"/>
        <v/>
      </c>
      <c r="BD27" s="40" t="str">
        <f t="shared" si="15"/>
        <v/>
      </c>
      <c r="BE27" s="40" t="str">
        <f t="shared" si="16"/>
        <v/>
      </c>
      <c r="BF27" s="40" t="str">
        <f t="shared" si="17"/>
        <v>8～9</v>
      </c>
      <c r="BG27" s="40" t="str">
        <f t="shared" si="18"/>
        <v>8～9</v>
      </c>
      <c r="BH27" s="40" t="str">
        <f t="shared" si="19"/>
        <v>8～9</v>
      </c>
      <c r="BI27" s="40" t="str">
        <f t="shared" si="20"/>
        <v>8～9</v>
      </c>
      <c r="BJ27" s="40" t="str">
        <f t="shared" si="21"/>
        <v>8～9</v>
      </c>
      <c r="BK27" s="40" t="str">
        <f t="shared" si="22"/>
        <v>8～9</v>
      </c>
      <c r="BL27" s="40" t="str">
        <f t="shared" si="23"/>
        <v/>
      </c>
      <c r="BM27" s="40" t="str">
        <f t="shared" si="24"/>
        <v/>
      </c>
      <c r="BR27" s="35">
        <v>17</v>
      </c>
      <c r="BS27" s="58" t="s">
        <v>40</v>
      </c>
      <c r="BT27" s="206" t="str">
        <f>目次!C21</f>
        <v>34～35</v>
      </c>
      <c r="BU27" s="115" t="s">
        <v>74</v>
      </c>
      <c r="BV27" s="65" t="str">
        <f>目次!D21</f>
        <v>40～41</v>
      </c>
      <c r="BW27" s="115" t="s">
        <v>74</v>
      </c>
      <c r="BX27" s="61" t="str">
        <f>目次!E21</f>
        <v>34～35</v>
      </c>
      <c r="BY27" s="115" t="s">
        <v>74</v>
      </c>
      <c r="BZ27" s="61" t="str">
        <f>目次!F21</f>
        <v>34～35</v>
      </c>
      <c r="CA27" s="115" t="s">
        <v>74</v>
      </c>
      <c r="CB27" s="62" t="str">
        <f>目次!G21</f>
        <v>34～35</v>
      </c>
      <c r="CC27" s="115" t="s">
        <v>74</v>
      </c>
    </row>
    <row r="28" spans="1:81" ht="18.95" customHeight="1" x14ac:dyDescent="0.15">
      <c r="A28" s="197"/>
      <c r="B28" s="5">
        <v>21</v>
      </c>
      <c r="C28" s="6">
        <f t="shared" si="0"/>
        <v>46467</v>
      </c>
      <c r="D28" s="17">
        <f t="shared" si="25"/>
        <v>1</v>
      </c>
      <c r="E28" s="9"/>
      <c r="F28" s="101" t="str">
        <f t="shared" si="2"/>
        <v>10～11</v>
      </c>
      <c r="G28" s="100" t="str">
        <f t="shared" si="3"/>
        <v>10～11</v>
      </c>
      <c r="H28" s="101" t="str">
        <f t="shared" si="4"/>
        <v/>
      </c>
      <c r="I28" s="100" t="str">
        <f t="shared" si="5"/>
        <v/>
      </c>
      <c r="J28" s="101" t="str">
        <f t="shared" si="6"/>
        <v/>
      </c>
      <c r="K28" s="100" t="str">
        <f t="shared" si="7"/>
        <v/>
      </c>
      <c r="L28" s="101" t="str">
        <f t="shared" si="8"/>
        <v/>
      </c>
      <c r="M28" s="100" t="str">
        <f t="shared" si="9"/>
        <v/>
      </c>
      <c r="N28" s="101" t="str">
        <f t="shared" si="10"/>
        <v/>
      </c>
      <c r="O28" s="100" t="str">
        <f t="shared" si="11"/>
        <v/>
      </c>
      <c r="P28" s="9"/>
      <c r="Q28" s="197"/>
      <c r="R28" s="49">
        <v>1</v>
      </c>
      <c r="S28" s="13" cm="1">
        <f t="array" ref="S28">SUMPRODUCT(IFERROR(VALUE($R$8:R28),0))</f>
        <v>21</v>
      </c>
      <c r="AA28" s="9">
        <v>18</v>
      </c>
      <c r="AB28" s="26" t="str">
        <f>V13</f>
        <v>数学</v>
      </c>
      <c r="AC28" s="55"/>
      <c r="AD28" s="37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IF(AE28="","",VLOOKUP(AE28,目次!$A$5:$P$36,9))</f>
        <v/>
      </c>
      <c r="AL28" s="21" t="str">
        <f>IF(AF28="","",VLOOKUP(AF28,目次!$A$5:$P$36,4))</f>
        <v/>
      </c>
      <c r="AM28" s="21" t="str">
        <f>IF(AF28="","",VLOOKUP(AF28,目次!$A$5:$P$36,9))</f>
        <v/>
      </c>
      <c r="AN28" s="21" t="str">
        <f>IF(AG28="","",VLOOKUP(AG28,目次!$A$5:$P$36,5))</f>
        <v>8～9</v>
      </c>
      <c r="AO28" s="21" t="str">
        <f>IF(AG28="","",VLOOKUP(AG28,目次!$A$5:$P$36,9))</f>
        <v>8～9</v>
      </c>
      <c r="AP28" s="21" t="str">
        <f>IF(AH28="","",VLOOKUP(AH28,目次!$A$5:$P$36,6))</f>
        <v/>
      </c>
      <c r="AQ28" s="21" t="str">
        <f>IF(AH28="","",VLOOKUP(AH28,目次!$A$5:$P$36,9))</f>
        <v/>
      </c>
      <c r="AR28" s="21" t="str">
        <f>IF(AI28="","",VLOOKUP(AI28,目次!$A$5:$P$36,7))</f>
        <v/>
      </c>
      <c r="AS28" s="21" t="str">
        <f>IF(AI28="","",VLOOKUP(AI28,目次!$A$5:$P$36,9))</f>
        <v/>
      </c>
      <c r="AT28" s="40" t="str">
        <f t="shared" si="13"/>
        <v/>
      </c>
      <c r="AU28" s="40" t="str">
        <f t="shared" si="13"/>
        <v/>
      </c>
      <c r="AV28" s="40" t="str">
        <f t="shared" si="13"/>
        <v/>
      </c>
      <c r="AW28" s="40" t="str">
        <f t="shared" si="13"/>
        <v/>
      </c>
      <c r="AX28" s="40" t="str">
        <f t="shared" si="13"/>
        <v>8～9</v>
      </c>
      <c r="AY28" s="40" t="str">
        <f t="shared" si="13"/>
        <v>8～9</v>
      </c>
      <c r="AZ28" s="40" t="str">
        <f t="shared" si="13"/>
        <v>8～9</v>
      </c>
      <c r="BA28" s="40" t="str">
        <f t="shared" si="13"/>
        <v>8～9</v>
      </c>
      <c r="BB28" s="40" t="str">
        <f t="shared" si="13"/>
        <v/>
      </c>
      <c r="BC28" s="40" t="str">
        <f t="shared" si="13"/>
        <v/>
      </c>
      <c r="BD28" s="40" t="str">
        <f t="shared" si="15"/>
        <v/>
      </c>
      <c r="BE28" s="40" t="str">
        <f t="shared" si="16"/>
        <v/>
      </c>
      <c r="BF28" s="40" t="str">
        <f t="shared" si="17"/>
        <v/>
      </c>
      <c r="BG28" s="40" t="str">
        <f t="shared" si="18"/>
        <v/>
      </c>
      <c r="BH28" s="40" t="str">
        <f t="shared" si="19"/>
        <v>8～9</v>
      </c>
      <c r="BI28" s="40" t="str">
        <f t="shared" si="20"/>
        <v>8～9</v>
      </c>
      <c r="BJ28" s="40" t="str">
        <f t="shared" si="21"/>
        <v>8～9</v>
      </c>
      <c r="BK28" s="40" t="str">
        <f t="shared" si="22"/>
        <v>8～9</v>
      </c>
      <c r="BL28" s="40" t="str">
        <f t="shared" si="23"/>
        <v>8～9</v>
      </c>
      <c r="BM28" s="40" t="str">
        <f t="shared" si="24"/>
        <v>8～9</v>
      </c>
      <c r="BR28" s="35">
        <v>18</v>
      </c>
      <c r="BS28" s="58" t="s">
        <v>41</v>
      </c>
      <c r="BT28" s="206" t="str">
        <f>目次!C22</f>
        <v>36～37</v>
      </c>
      <c r="BU28" s="115" t="s">
        <v>75</v>
      </c>
      <c r="BV28" s="65" t="str">
        <f>目次!D22</f>
        <v>42～43</v>
      </c>
      <c r="BW28" s="115" t="s">
        <v>75</v>
      </c>
      <c r="BX28" s="61" t="str">
        <f>目次!E22</f>
        <v>36～37</v>
      </c>
      <c r="BY28" s="115" t="s">
        <v>75</v>
      </c>
      <c r="BZ28" s="61" t="str">
        <f>目次!F22</f>
        <v>36～37</v>
      </c>
      <c r="CA28" s="115" t="s">
        <v>75</v>
      </c>
      <c r="CB28" s="62" t="str">
        <f>目次!G22</f>
        <v>36～37</v>
      </c>
      <c r="CC28" s="115" t="s">
        <v>75</v>
      </c>
    </row>
    <row r="29" spans="1:81" ht="18.95" customHeight="1" x14ac:dyDescent="0.15">
      <c r="A29" s="197"/>
      <c r="B29" s="5">
        <v>22</v>
      </c>
      <c r="C29" s="6">
        <f t="shared" si="0"/>
        <v>46468</v>
      </c>
      <c r="D29" s="17">
        <f t="shared" si="25"/>
        <v>2</v>
      </c>
      <c r="E29" s="9"/>
      <c r="F29" s="101" t="str">
        <f t="shared" si="2"/>
        <v/>
      </c>
      <c r="G29" s="100" t="str">
        <f t="shared" si="3"/>
        <v/>
      </c>
      <c r="H29" s="101" t="str">
        <f t="shared" si="4"/>
        <v>10～11</v>
      </c>
      <c r="I29" s="100" t="str">
        <f t="shared" si="5"/>
        <v>10～11</v>
      </c>
      <c r="J29" s="101" t="str">
        <f t="shared" si="6"/>
        <v/>
      </c>
      <c r="K29" s="100" t="str">
        <f t="shared" si="7"/>
        <v/>
      </c>
      <c r="L29" s="101" t="str">
        <f t="shared" si="8"/>
        <v/>
      </c>
      <c r="M29" s="100" t="str">
        <f t="shared" si="9"/>
        <v/>
      </c>
      <c r="N29" s="101" t="str">
        <f t="shared" si="10"/>
        <v/>
      </c>
      <c r="O29" s="100" t="str">
        <f t="shared" si="11"/>
        <v/>
      </c>
      <c r="P29" s="9"/>
      <c r="Q29" s="197"/>
      <c r="R29" s="49">
        <v>1</v>
      </c>
      <c r="S29" s="13" cm="1">
        <f t="array" ref="S29">SUMPRODUCT(IFERROR(VALUE($R$8:R29),0))</f>
        <v>22</v>
      </c>
      <c r="AA29" s="9">
        <v>19</v>
      </c>
      <c r="AB29" s="26" t="str">
        <f>V14</f>
        <v>理科</v>
      </c>
      <c r="AC29" s="55"/>
      <c r="AD29" s="37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IF(AE29="","",VLOOKUP(AE29,目次!$A$5:$P$36,9))</f>
        <v/>
      </c>
      <c r="AL29" s="21" t="str">
        <f>IF(AF29="","",VLOOKUP(AF29,目次!$A$5:$P$36,4))</f>
        <v/>
      </c>
      <c r="AM29" s="21" t="str">
        <f>IF(AF29="","",VLOOKUP(AF29,目次!$A$5:$P$36,9))</f>
        <v/>
      </c>
      <c r="AN29" s="21" t="str">
        <f>IF(AG29="","",VLOOKUP(AG29,目次!$A$5:$P$36,5))</f>
        <v/>
      </c>
      <c r="AO29" s="21" t="str">
        <f>IF(AG29="","",VLOOKUP(AG29,目次!$A$5:$P$36,9))</f>
        <v/>
      </c>
      <c r="AP29" s="21" t="str">
        <f>IF(AH29="","",VLOOKUP(AH29,目次!$A$5:$P$36,6))</f>
        <v>8～9</v>
      </c>
      <c r="AQ29" s="21" t="str">
        <f>IF(AH29="","",VLOOKUP(AH29,目次!$A$5:$P$36,9))</f>
        <v>8～9</v>
      </c>
      <c r="AR29" s="21" t="str">
        <f>IF(AI29="","",VLOOKUP(AI29,目次!$A$5:$P$36,7))</f>
        <v/>
      </c>
      <c r="AS29" s="21" t="str">
        <f>IF(AI29="","",VLOOKUP(AI29,目次!$A$5:$P$36,9))</f>
        <v/>
      </c>
      <c r="AT29" s="40" t="str">
        <f t="shared" si="13"/>
        <v/>
      </c>
      <c r="AU29" s="40" t="str">
        <f t="shared" si="13"/>
        <v/>
      </c>
      <c r="AV29" s="40" t="str">
        <f t="shared" si="13"/>
        <v/>
      </c>
      <c r="AW29" s="40" t="str">
        <f t="shared" si="13"/>
        <v/>
      </c>
      <c r="AX29" s="40" t="str">
        <f t="shared" si="13"/>
        <v/>
      </c>
      <c r="AY29" s="40" t="str">
        <f t="shared" si="13"/>
        <v/>
      </c>
      <c r="AZ29" s="40" t="str">
        <f t="shared" si="13"/>
        <v>8～9</v>
      </c>
      <c r="BA29" s="40" t="str">
        <f t="shared" si="13"/>
        <v>8～9</v>
      </c>
      <c r="BB29" s="40" t="str">
        <f t="shared" si="13"/>
        <v>8～9</v>
      </c>
      <c r="BC29" s="40" t="str">
        <f t="shared" si="13"/>
        <v>8～9</v>
      </c>
      <c r="BD29" s="40" t="str">
        <f t="shared" si="15"/>
        <v>10～11</v>
      </c>
      <c r="BE29" s="40" t="str">
        <f t="shared" si="16"/>
        <v>10～11</v>
      </c>
      <c r="BF29" s="40" t="str">
        <f t="shared" si="17"/>
        <v/>
      </c>
      <c r="BG29" s="40" t="str">
        <f t="shared" si="18"/>
        <v/>
      </c>
      <c r="BH29" s="40" t="str">
        <f t="shared" si="19"/>
        <v/>
      </c>
      <c r="BI29" s="40" t="str">
        <f t="shared" si="20"/>
        <v/>
      </c>
      <c r="BJ29" s="40" t="str">
        <f t="shared" si="21"/>
        <v>8～9</v>
      </c>
      <c r="BK29" s="40" t="str">
        <f t="shared" si="22"/>
        <v>8～9</v>
      </c>
      <c r="BL29" s="40" t="str">
        <f t="shared" si="23"/>
        <v>8～9</v>
      </c>
      <c r="BM29" s="40" t="str">
        <f t="shared" si="24"/>
        <v>8～9</v>
      </c>
      <c r="BR29" s="35">
        <v>19</v>
      </c>
      <c r="BS29" s="58" t="s">
        <v>42</v>
      </c>
      <c r="BT29" s="206" t="str">
        <f>目次!C23</f>
        <v>38～39</v>
      </c>
      <c r="BU29" s="115" t="s">
        <v>76</v>
      </c>
      <c r="BV29" s="65" t="str">
        <f>目次!D23</f>
        <v>44～45</v>
      </c>
      <c r="BW29" s="115" t="s">
        <v>76</v>
      </c>
      <c r="BX29" s="61" t="str">
        <f>目次!E23</f>
        <v>38～39</v>
      </c>
      <c r="BY29" s="115" t="s">
        <v>76</v>
      </c>
      <c r="BZ29" s="61" t="str">
        <f>目次!F23</f>
        <v>38～39</v>
      </c>
      <c r="CA29" s="115" t="s">
        <v>76</v>
      </c>
      <c r="CB29" s="62" t="str">
        <f>目次!G23</f>
        <v>38～39</v>
      </c>
      <c r="CC29" s="115" t="s">
        <v>76</v>
      </c>
    </row>
    <row r="30" spans="1:81" ht="18.95" customHeight="1" x14ac:dyDescent="0.15">
      <c r="A30" s="197"/>
      <c r="B30" s="5">
        <v>23</v>
      </c>
      <c r="C30" s="6">
        <f t="shared" si="0"/>
        <v>46469</v>
      </c>
      <c r="D30" s="17">
        <f t="shared" si="25"/>
        <v>3</v>
      </c>
      <c r="E30" s="9"/>
      <c r="F30" s="101" t="str">
        <f t="shared" si="2"/>
        <v/>
      </c>
      <c r="G30" s="100" t="str">
        <f t="shared" si="3"/>
        <v/>
      </c>
      <c r="H30" s="101" t="str">
        <f t="shared" si="4"/>
        <v/>
      </c>
      <c r="I30" s="100" t="str">
        <f t="shared" si="5"/>
        <v/>
      </c>
      <c r="J30" s="101" t="str">
        <f t="shared" si="6"/>
        <v>10～11</v>
      </c>
      <c r="K30" s="100" t="str">
        <f t="shared" si="7"/>
        <v>10～11</v>
      </c>
      <c r="L30" s="101" t="str">
        <f t="shared" si="8"/>
        <v/>
      </c>
      <c r="M30" s="100" t="str">
        <f t="shared" si="9"/>
        <v/>
      </c>
      <c r="N30" s="101" t="str">
        <f t="shared" si="10"/>
        <v/>
      </c>
      <c r="O30" s="100" t="str">
        <f t="shared" si="11"/>
        <v/>
      </c>
      <c r="P30" s="9"/>
      <c r="Q30" s="197"/>
      <c r="R30" s="49">
        <v>1</v>
      </c>
      <c r="S30" s="13" cm="1">
        <f t="array" ref="S30">SUMPRODUCT(IFERROR(VALUE($R$8:R30),0))</f>
        <v>23</v>
      </c>
      <c r="AA30" s="9">
        <v>20</v>
      </c>
      <c r="AB30" s="26" t="str">
        <f>V15</f>
        <v>英語</v>
      </c>
      <c r="AC30" s="55"/>
      <c r="AD30" s="37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IF(AE30="","",VLOOKUP(AE30,目次!$A$5:$P$36,9))</f>
        <v/>
      </c>
      <c r="AL30" s="21" t="str">
        <f>IF(AF30="","",VLOOKUP(AF30,目次!$A$5:$P$36,4))</f>
        <v/>
      </c>
      <c r="AM30" s="21" t="str">
        <f>IF(AF30="","",VLOOKUP(AF30,目次!$A$5:$P$36,9))</f>
        <v/>
      </c>
      <c r="AN30" s="21" t="str">
        <f>IF(AG30="","",VLOOKUP(AG30,目次!$A$5:$P$36,5))</f>
        <v/>
      </c>
      <c r="AO30" s="21" t="str">
        <f>IF(AG30="","",VLOOKUP(AG30,目次!$A$5:$P$36,9))</f>
        <v/>
      </c>
      <c r="AP30" s="21" t="str">
        <f>IF(AH30="","",VLOOKUP(AH30,目次!$A$5:$P$36,6))</f>
        <v/>
      </c>
      <c r="AQ30" s="21" t="str">
        <f>IF(AH30="","",VLOOKUP(AH30,目次!$A$5:$P$36,9))</f>
        <v/>
      </c>
      <c r="AR30" s="21" t="str">
        <f>IF(AI30="","",VLOOKUP(AI30,目次!$A$5:$P$36,7))</f>
        <v>8～9</v>
      </c>
      <c r="AS30" s="21" t="str">
        <f>IF(AI30="","",VLOOKUP(AI30,目次!$A$5:$P$36,9))</f>
        <v>8～9</v>
      </c>
      <c r="AT30" s="40" t="str">
        <f t="shared" si="13"/>
        <v>10～11</v>
      </c>
      <c r="AU30" s="40" t="str">
        <f t="shared" si="13"/>
        <v>10～11</v>
      </c>
      <c r="AV30" s="40" t="str">
        <f t="shared" si="13"/>
        <v/>
      </c>
      <c r="AW30" s="40" t="str">
        <f t="shared" si="13"/>
        <v/>
      </c>
      <c r="AX30" s="40" t="str">
        <f t="shared" si="13"/>
        <v/>
      </c>
      <c r="AY30" s="40" t="str">
        <f t="shared" si="13"/>
        <v/>
      </c>
      <c r="AZ30" s="40" t="str">
        <f t="shared" si="13"/>
        <v/>
      </c>
      <c r="BA30" s="40" t="str">
        <f t="shared" si="13"/>
        <v/>
      </c>
      <c r="BB30" s="40" t="str">
        <f t="shared" si="13"/>
        <v>8～9</v>
      </c>
      <c r="BC30" s="40" t="str">
        <f t="shared" si="13"/>
        <v>8～9</v>
      </c>
      <c r="BD30" s="40" t="str">
        <f t="shared" si="15"/>
        <v>10～11</v>
      </c>
      <c r="BE30" s="40" t="str">
        <f t="shared" si="16"/>
        <v>10～11</v>
      </c>
      <c r="BF30" s="40" t="str">
        <f t="shared" si="17"/>
        <v>10～11</v>
      </c>
      <c r="BG30" s="40" t="str">
        <f t="shared" si="18"/>
        <v>10～11</v>
      </c>
      <c r="BH30" s="40" t="str">
        <f t="shared" si="19"/>
        <v/>
      </c>
      <c r="BI30" s="40" t="str">
        <f t="shared" si="20"/>
        <v/>
      </c>
      <c r="BJ30" s="40" t="str">
        <f t="shared" si="21"/>
        <v/>
      </c>
      <c r="BK30" s="40" t="str">
        <f t="shared" si="22"/>
        <v/>
      </c>
      <c r="BL30" s="40" t="str">
        <f t="shared" si="23"/>
        <v>8～9</v>
      </c>
      <c r="BM30" s="40" t="str">
        <f t="shared" si="24"/>
        <v>8～9</v>
      </c>
      <c r="BR30" s="35">
        <v>20</v>
      </c>
      <c r="BS30" s="58" t="s">
        <v>43</v>
      </c>
      <c r="BT30" s="206" t="str">
        <f>目次!C24</f>
        <v>40～41</v>
      </c>
      <c r="BU30" s="115" t="s">
        <v>77</v>
      </c>
      <c r="BV30" s="65" t="str">
        <f>目次!D24</f>
        <v>46～47</v>
      </c>
      <c r="BW30" s="115" t="s">
        <v>77</v>
      </c>
      <c r="BX30" s="61" t="str">
        <f>目次!E24</f>
        <v>40～41</v>
      </c>
      <c r="BY30" s="115" t="s">
        <v>77</v>
      </c>
      <c r="BZ30" s="61" t="str">
        <f>目次!F24</f>
        <v>40～41</v>
      </c>
      <c r="CA30" s="115" t="s">
        <v>77</v>
      </c>
      <c r="CB30" s="62" t="str">
        <f>目次!G24</f>
        <v>40～41</v>
      </c>
      <c r="CC30" s="115" t="s">
        <v>77</v>
      </c>
    </row>
    <row r="31" spans="1:81" ht="18.95" customHeight="1" x14ac:dyDescent="0.15">
      <c r="A31" s="197"/>
      <c r="B31" s="5">
        <v>24</v>
      </c>
      <c r="C31" s="6">
        <f t="shared" si="0"/>
        <v>46470</v>
      </c>
      <c r="D31" s="17">
        <f t="shared" si="25"/>
        <v>4</v>
      </c>
      <c r="E31" s="9"/>
      <c r="F31" s="101" t="str">
        <f t="shared" si="2"/>
        <v/>
      </c>
      <c r="G31" s="100" t="str">
        <f t="shared" si="3"/>
        <v/>
      </c>
      <c r="H31" s="101" t="str">
        <f t="shared" si="4"/>
        <v/>
      </c>
      <c r="I31" s="100" t="str">
        <f t="shared" si="5"/>
        <v/>
      </c>
      <c r="J31" s="101" t="str">
        <f t="shared" si="6"/>
        <v/>
      </c>
      <c r="K31" s="100" t="str">
        <f t="shared" si="7"/>
        <v/>
      </c>
      <c r="L31" s="101" t="str">
        <f t="shared" si="8"/>
        <v>10～11</v>
      </c>
      <c r="M31" s="100" t="str">
        <f t="shared" si="9"/>
        <v>10～11</v>
      </c>
      <c r="N31" s="101" t="str">
        <f t="shared" si="10"/>
        <v/>
      </c>
      <c r="O31" s="100" t="str">
        <f t="shared" si="11"/>
        <v/>
      </c>
      <c r="P31" s="9"/>
      <c r="Q31" s="197"/>
      <c r="R31" s="49">
        <v>1</v>
      </c>
      <c r="S31" s="13" cm="1">
        <f t="array" ref="S31">SUMPRODUCT(IFERROR(VALUE($R$8:R31),0))</f>
        <v>24</v>
      </c>
      <c r="AA31" s="9">
        <v>21</v>
      </c>
      <c r="AB31" s="26" t="str">
        <f>V11</f>
        <v>国語</v>
      </c>
      <c r="AC31" s="55"/>
      <c r="AD31" s="37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IF(AE31="","",VLOOKUP(AE31,目次!$A$5:$P$36,9))</f>
        <v>10～11</v>
      </c>
      <c r="AL31" s="21" t="str">
        <f>IF(AF31="","",VLOOKUP(AF31,目次!$A$5:$P$36,4))</f>
        <v/>
      </c>
      <c r="AM31" s="21" t="str">
        <f>IF(AF31="","",VLOOKUP(AF31,目次!$A$5:$P$36,9))</f>
        <v/>
      </c>
      <c r="AN31" s="21" t="str">
        <f>IF(AG31="","",VLOOKUP(AG31,目次!$A$5:$P$36,5))</f>
        <v/>
      </c>
      <c r="AO31" s="21" t="str">
        <f>IF(AG31="","",VLOOKUP(AG31,目次!$A$5:$P$36,9))</f>
        <v/>
      </c>
      <c r="AP31" s="21" t="str">
        <f>IF(AH31="","",VLOOKUP(AH31,目次!$A$5:$P$36,6))</f>
        <v/>
      </c>
      <c r="AQ31" s="21" t="str">
        <f>IF(AH31="","",VLOOKUP(AH31,目次!$A$5:$P$36,9))</f>
        <v/>
      </c>
      <c r="AR31" s="21" t="str">
        <f>IF(AI31="","",VLOOKUP(AI31,目次!$A$5:$P$36,7))</f>
        <v/>
      </c>
      <c r="AS31" s="21" t="str">
        <f>IF(AI31="","",VLOOKUP(AI31,目次!$A$5:$P$36,9))</f>
        <v/>
      </c>
      <c r="AT31" s="40" t="str">
        <f t="shared" si="13"/>
        <v>10～11</v>
      </c>
      <c r="AU31" s="40" t="str">
        <f t="shared" si="13"/>
        <v>10～11</v>
      </c>
      <c r="AV31" s="40" t="str">
        <f t="shared" si="13"/>
        <v>10～11</v>
      </c>
      <c r="AW31" s="40" t="str">
        <f t="shared" si="13"/>
        <v>10～11</v>
      </c>
      <c r="AX31" s="40" t="str">
        <f t="shared" si="13"/>
        <v/>
      </c>
      <c r="AY31" s="40" t="str">
        <f t="shared" si="13"/>
        <v/>
      </c>
      <c r="AZ31" s="40" t="str">
        <f t="shared" si="13"/>
        <v/>
      </c>
      <c r="BA31" s="40" t="str">
        <f t="shared" si="13"/>
        <v/>
      </c>
      <c r="BB31" s="40" t="str">
        <f t="shared" si="13"/>
        <v/>
      </c>
      <c r="BC31" s="40" t="str">
        <f t="shared" si="13"/>
        <v/>
      </c>
      <c r="BD31" s="40" t="str">
        <f t="shared" si="15"/>
        <v>10～11</v>
      </c>
      <c r="BE31" s="40" t="str">
        <f t="shared" si="16"/>
        <v>10～11</v>
      </c>
      <c r="BF31" s="40" t="str">
        <f t="shared" si="17"/>
        <v>10～11</v>
      </c>
      <c r="BG31" s="40" t="str">
        <f t="shared" si="18"/>
        <v>10～11</v>
      </c>
      <c r="BH31" s="40" t="str">
        <f t="shared" si="19"/>
        <v>10～11</v>
      </c>
      <c r="BI31" s="40" t="str">
        <f t="shared" si="20"/>
        <v>10～11</v>
      </c>
      <c r="BJ31" s="40" t="str">
        <f t="shared" si="21"/>
        <v/>
      </c>
      <c r="BK31" s="40" t="str">
        <f t="shared" si="22"/>
        <v/>
      </c>
      <c r="BL31" s="40" t="str">
        <f t="shared" si="23"/>
        <v/>
      </c>
      <c r="BM31" s="40" t="str">
        <f t="shared" si="24"/>
        <v/>
      </c>
      <c r="BR31" s="35">
        <v>21</v>
      </c>
      <c r="BS31" s="58" t="s">
        <v>44</v>
      </c>
      <c r="BT31" s="206" t="str">
        <f>目次!C25</f>
        <v>42～43</v>
      </c>
      <c r="BU31" s="207"/>
      <c r="BV31" s="65" t="str">
        <f>目次!D25</f>
        <v>48～49</v>
      </c>
      <c r="BW31" s="207"/>
      <c r="BX31" s="61" t="str">
        <f>目次!E25</f>
        <v>42～43</v>
      </c>
      <c r="BY31" s="207"/>
      <c r="BZ31" s="61" t="str">
        <f>目次!F25</f>
        <v>42～43</v>
      </c>
      <c r="CA31" s="207"/>
      <c r="CB31" s="62" t="str">
        <f>目次!G25</f>
        <v>42～43</v>
      </c>
      <c r="CC31" s="207"/>
    </row>
    <row r="32" spans="1:81" ht="18.95" customHeight="1" x14ac:dyDescent="0.15">
      <c r="A32" s="197"/>
      <c r="B32" s="5">
        <v>25</v>
      </c>
      <c r="C32" s="6">
        <f t="shared" si="0"/>
        <v>46471</v>
      </c>
      <c r="D32" s="17">
        <f t="shared" si="25"/>
        <v>5</v>
      </c>
      <c r="E32" s="9"/>
      <c r="F32" s="101" t="str">
        <f t="shared" si="2"/>
        <v/>
      </c>
      <c r="G32" s="100" t="str">
        <f t="shared" si="3"/>
        <v/>
      </c>
      <c r="H32" s="101" t="str">
        <f t="shared" si="4"/>
        <v/>
      </c>
      <c r="I32" s="100" t="str">
        <f t="shared" si="5"/>
        <v/>
      </c>
      <c r="J32" s="101" t="str">
        <f t="shared" si="6"/>
        <v/>
      </c>
      <c r="K32" s="100" t="str">
        <f t="shared" si="7"/>
        <v/>
      </c>
      <c r="L32" s="101" t="str">
        <f t="shared" si="8"/>
        <v/>
      </c>
      <c r="M32" s="100" t="str">
        <f t="shared" si="9"/>
        <v/>
      </c>
      <c r="N32" s="101" t="str">
        <f t="shared" si="10"/>
        <v>10～11</v>
      </c>
      <c r="O32" s="100" t="str">
        <f t="shared" si="11"/>
        <v>10～11</v>
      </c>
      <c r="P32" s="9"/>
      <c r="Q32" s="197"/>
      <c r="R32" s="49">
        <v>1</v>
      </c>
      <c r="S32" s="13" cm="1">
        <f t="array" ref="S32">SUMPRODUCT(IFERROR(VALUE($R$8:R32),0))</f>
        <v>25</v>
      </c>
      <c r="AA32" s="9">
        <v>22</v>
      </c>
      <c r="AB32" s="26" t="str">
        <f>V12</f>
        <v>社会</v>
      </c>
      <c r="AC32" s="55"/>
      <c r="AD32" s="37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IF(AE32="","",VLOOKUP(AE32,目次!$A$5:$P$36,9))</f>
        <v/>
      </c>
      <c r="AL32" s="21" t="str">
        <f>IF(AF32="","",VLOOKUP(AF32,目次!$A$5:$P$36,4))</f>
        <v>10～11</v>
      </c>
      <c r="AM32" s="21" t="str">
        <f>IF(AF32="","",VLOOKUP(AF32,目次!$A$5:$P$36,9))</f>
        <v>10～11</v>
      </c>
      <c r="AN32" s="21" t="str">
        <f>IF(AG32="","",VLOOKUP(AG32,目次!$A$5:$P$36,5))</f>
        <v/>
      </c>
      <c r="AO32" s="21" t="str">
        <f>IF(AG32="","",VLOOKUP(AG32,目次!$A$5:$P$36,9))</f>
        <v/>
      </c>
      <c r="AP32" s="21" t="str">
        <f>IF(AH32="","",VLOOKUP(AH32,目次!$A$5:$P$36,6))</f>
        <v/>
      </c>
      <c r="AQ32" s="21" t="str">
        <f>IF(AH32="","",VLOOKUP(AH32,目次!$A$5:$P$36,9))</f>
        <v/>
      </c>
      <c r="AR32" s="21" t="str">
        <f>IF(AI32="","",VLOOKUP(AI32,目次!$A$5:$P$36,7))</f>
        <v/>
      </c>
      <c r="AS32" s="21" t="str">
        <f>IF(AI32="","",VLOOKUP(AI32,目次!$A$5:$P$36,9))</f>
        <v/>
      </c>
      <c r="AT32" s="40" t="str">
        <f t="shared" si="13"/>
        <v/>
      </c>
      <c r="AU32" s="40" t="str">
        <f t="shared" si="13"/>
        <v/>
      </c>
      <c r="AV32" s="40" t="str">
        <f t="shared" si="13"/>
        <v>10～11</v>
      </c>
      <c r="AW32" s="40" t="str">
        <f t="shared" si="13"/>
        <v>10～11</v>
      </c>
      <c r="AX32" s="40" t="str">
        <f t="shared" si="13"/>
        <v>10～11</v>
      </c>
      <c r="AY32" s="40" t="str">
        <f t="shared" si="13"/>
        <v>10～11</v>
      </c>
      <c r="AZ32" s="40" t="str">
        <f t="shared" si="13"/>
        <v/>
      </c>
      <c r="BA32" s="40" t="str">
        <f t="shared" si="13"/>
        <v/>
      </c>
      <c r="BB32" s="40" t="str">
        <f t="shared" si="13"/>
        <v/>
      </c>
      <c r="BC32" s="40" t="str">
        <f t="shared" si="13"/>
        <v/>
      </c>
      <c r="BD32" s="40" t="str">
        <f t="shared" si="15"/>
        <v/>
      </c>
      <c r="BE32" s="40" t="str">
        <f t="shared" si="16"/>
        <v/>
      </c>
      <c r="BF32" s="40" t="str">
        <f t="shared" si="17"/>
        <v>10～11</v>
      </c>
      <c r="BG32" s="40" t="str">
        <f t="shared" si="18"/>
        <v>10～11</v>
      </c>
      <c r="BH32" s="40" t="str">
        <f t="shared" si="19"/>
        <v>10～11</v>
      </c>
      <c r="BI32" s="40" t="str">
        <f t="shared" si="20"/>
        <v>10～11</v>
      </c>
      <c r="BJ32" s="40" t="str">
        <f t="shared" si="21"/>
        <v>10～11</v>
      </c>
      <c r="BK32" s="40" t="str">
        <f t="shared" si="22"/>
        <v>10～11</v>
      </c>
      <c r="BL32" s="40" t="str">
        <f t="shared" si="23"/>
        <v/>
      </c>
      <c r="BM32" s="40" t="str">
        <f t="shared" si="24"/>
        <v/>
      </c>
      <c r="BR32" s="35">
        <v>22</v>
      </c>
      <c r="BS32" s="58" t="s">
        <v>45</v>
      </c>
      <c r="BT32" s="206" t="str">
        <f>目次!C26</f>
        <v>44～45</v>
      </c>
      <c r="BU32" s="207"/>
      <c r="BV32" s="65" t="str">
        <f>目次!D26</f>
        <v>50～51</v>
      </c>
      <c r="BW32" s="207"/>
      <c r="BX32" s="61" t="str">
        <f>目次!E26</f>
        <v>44～45</v>
      </c>
      <c r="BY32" s="207"/>
      <c r="BZ32" s="61" t="str">
        <f>目次!F26</f>
        <v>44～45</v>
      </c>
      <c r="CA32" s="207"/>
      <c r="CB32" s="62" t="str">
        <f>目次!G26</f>
        <v>44～45</v>
      </c>
      <c r="CC32" s="207"/>
    </row>
    <row r="33" spans="1:81" ht="18.95" customHeight="1" x14ac:dyDescent="0.15">
      <c r="A33" s="197"/>
      <c r="B33" s="5">
        <v>26</v>
      </c>
      <c r="C33" s="6">
        <f t="shared" si="0"/>
        <v>46472</v>
      </c>
      <c r="D33" s="17">
        <f t="shared" si="25"/>
        <v>6</v>
      </c>
      <c r="E33" s="9"/>
      <c r="F33" s="101" t="str">
        <f t="shared" si="2"/>
        <v>12～13</v>
      </c>
      <c r="G33" s="100" t="str">
        <f t="shared" si="3"/>
        <v>12～13</v>
      </c>
      <c r="H33" s="101" t="str">
        <f t="shared" si="4"/>
        <v/>
      </c>
      <c r="I33" s="100" t="str">
        <f t="shared" si="5"/>
        <v/>
      </c>
      <c r="J33" s="101" t="str">
        <f t="shared" si="6"/>
        <v/>
      </c>
      <c r="K33" s="100" t="str">
        <f t="shared" si="7"/>
        <v/>
      </c>
      <c r="L33" s="101" t="str">
        <f t="shared" si="8"/>
        <v/>
      </c>
      <c r="M33" s="100" t="str">
        <f t="shared" si="9"/>
        <v/>
      </c>
      <c r="N33" s="101" t="str">
        <f t="shared" si="10"/>
        <v/>
      </c>
      <c r="O33" s="100" t="str">
        <f t="shared" si="11"/>
        <v/>
      </c>
      <c r="P33" s="9"/>
      <c r="Q33" s="197"/>
      <c r="R33" s="49">
        <v>1</v>
      </c>
      <c r="S33" s="13" cm="1">
        <f t="array" ref="S33">SUMPRODUCT(IFERROR(VALUE($R$8:R33),0))</f>
        <v>26</v>
      </c>
      <c r="AA33" s="9">
        <v>23</v>
      </c>
      <c r="AB33" s="26" t="str">
        <f>V13</f>
        <v>数学</v>
      </c>
      <c r="AC33" s="55"/>
      <c r="AD33" s="37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IF(AE33="","",VLOOKUP(AE33,目次!$A$5:$P$36,9))</f>
        <v/>
      </c>
      <c r="AL33" s="21" t="str">
        <f>IF(AF33="","",VLOOKUP(AF33,目次!$A$5:$P$36,4))</f>
        <v/>
      </c>
      <c r="AM33" s="21" t="str">
        <f>IF(AF33="","",VLOOKUP(AF33,目次!$A$5:$P$36,9))</f>
        <v/>
      </c>
      <c r="AN33" s="21" t="str">
        <f>IF(AG33="","",VLOOKUP(AG33,目次!$A$5:$P$36,5))</f>
        <v>10～11</v>
      </c>
      <c r="AO33" s="21" t="str">
        <f>IF(AG33="","",VLOOKUP(AG33,目次!$A$5:$P$36,9))</f>
        <v>10～11</v>
      </c>
      <c r="AP33" s="21" t="str">
        <f>IF(AH33="","",VLOOKUP(AH33,目次!$A$5:$P$36,6))</f>
        <v/>
      </c>
      <c r="AQ33" s="21" t="str">
        <f>IF(AH33="","",VLOOKUP(AH33,目次!$A$5:$P$36,9))</f>
        <v/>
      </c>
      <c r="AR33" s="21" t="str">
        <f>IF(AI33="","",VLOOKUP(AI33,目次!$A$5:$P$36,7))</f>
        <v/>
      </c>
      <c r="AS33" s="21" t="str">
        <f>IF(AI33="","",VLOOKUP(AI33,目次!$A$5:$P$36,9))</f>
        <v/>
      </c>
      <c r="AT33" s="40" t="str">
        <f t="shared" si="13"/>
        <v/>
      </c>
      <c r="AU33" s="40" t="str">
        <f t="shared" si="13"/>
        <v/>
      </c>
      <c r="AV33" s="40" t="str">
        <f t="shared" si="13"/>
        <v/>
      </c>
      <c r="AW33" s="40" t="str">
        <f t="shared" si="13"/>
        <v/>
      </c>
      <c r="AX33" s="40" t="str">
        <f t="shared" si="13"/>
        <v>10～11</v>
      </c>
      <c r="AY33" s="40" t="str">
        <f t="shared" si="13"/>
        <v>10～11</v>
      </c>
      <c r="AZ33" s="40" t="str">
        <f t="shared" si="13"/>
        <v>10～11</v>
      </c>
      <c r="BA33" s="40" t="str">
        <f t="shared" si="13"/>
        <v>10～11</v>
      </c>
      <c r="BB33" s="40" t="str">
        <f t="shared" si="13"/>
        <v/>
      </c>
      <c r="BC33" s="40" t="str">
        <f t="shared" si="13"/>
        <v/>
      </c>
      <c r="BD33" s="40" t="str">
        <f t="shared" si="15"/>
        <v/>
      </c>
      <c r="BE33" s="40" t="str">
        <f t="shared" si="16"/>
        <v/>
      </c>
      <c r="BF33" s="40" t="str">
        <f t="shared" si="17"/>
        <v/>
      </c>
      <c r="BG33" s="40" t="str">
        <f t="shared" si="18"/>
        <v/>
      </c>
      <c r="BH33" s="40" t="str">
        <f t="shared" si="19"/>
        <v>10～11</v>
      </c>
      <c r="BI33" s="40" t="str">
        <f t="shared" si="20"/>
        <v>10～11</v>
      </c>
      <c r="BJ33" s="40" t="str">
        <f t="shared" si="21"/>
        <v>10～11</v>
      </c>
      <c r="BK33" s="40" t="str">
        <f t="shared" si="22"/>
        <v>10～11</v>
      </c>
      <c r="BL33" s="40" t="str">
        <f t="shared" si="23"/>
        <v>10～11</v>
      </c>
      <c r="BM33" s="40" t="str">
        <f t="shared" si="24"/>
        <v>10～11</v>
      </c>
      <c r="BR33" s="35">
        <v>23</v>
      </c>
      <c r="BS33" s="58" t="s">
        <v>46</v>
      </c>
      <c r="BT33" s="206" t="str">
        <f>目次!C27</f>
        <v>46～47</v>
      </c>
      <c r="BU33" s="207"/>
      <c r="BV33" s="65" t="str">
        <f>目次!D27</f>
        <v>54～55</v>
      </c>
      <c r="BW33" s="207"/>
      <c r="BX33" s="61" t="str">
        <f>目次!E27</f>
        <v>46～47</v>
      </c>
      <c r="BY33" s="207"/>
      <c r="BZ33" s="61" t="str">
        <f>目次!F27</f>
        <v>46～47</v>
      </c>
      <c r="CA33" s="207"/>
      <c r="CB33" s="62" t="str">
        <f>目次!G27</f>
        <v>46～47</v>
      </c>
      <c r="CC33" s="207"/>
    </row>
    <row r="34" spans="1:81" ht="18.95" customHeight="1" x14ac:dyDescent="0.15">
      <c r="A34" s="197"/>
      <c r="B34" s="5">
        <v>27</v>
      </c>
      <c r="C34" s="6">
        <f t="shared" si="0"/>
        <v>46473</v>
      </c>
      <c r="D34" s="17">
        <f t="shared" si="25"/>
        <v>7</v>
      </c>
      <c r="E34" s="9"/>
      <c r="F34" s="101" t="str">
        <f t="shared" si="2"/>
        <v/>
      </c>
      <c r="G34" s="100" t="str">
        <f t="shared" si="3"/>
        <v/>
      </c>
      <c r="H34" s="101" t="str">
        <f t="shared" si="4"/>
        <v>12～14</v>
      </c>
      <c r="I34" s="100" t="str">
        <f t="shared" si="5"/>
        <v>12～13</v>
      </c>
      <c r="J34" s="101" t="str">
        <f t="shared" si="6"/>
        <v/>
      </c>
      <c r="K34" s="100" t="str">
        <f t="shared" si="7"/>
        <v/>
      </c>
      <c r="L34" s="101" t="str">
        <f t="shared" si="8"/>
        <v/>
      </c>
      <c r="M34" s="100" t="str">
        <f t="shared" si="9"/>
        <v/>
      </c>
      <c r="N34" s="101" t="str">
        <f t="shared" si="10"/>
        <v/>
      </c>
      <c r="O34" s="100" t="str">
        <f t="shared" si="11"/>
        <v/>
      </c>
      <c r="P34" s="9"/>
      <c r="Q34" s="197"/>
      <c r="R34" s="49">
        <v>1</v>
      </c>
      <c r="S34" s="13" cm="1">
        <f t="array" ref="S34">SUMPRODUCT(IFERROR(VALUE($R$8:R34),0))</f>
        <v>27</v>
      </c>
      <c r="AA34" s="9">
        <v>24</v>
      </c>
      <c r="AB34" s="26" t="str">
        <f>V14</f>
        <v>理科</v>
      </c>
      <c r="AC34" s="55"/>
      <c r="AD34" s="37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IF(AE34="","",VLOOKUP(AE34,目次!$A$5:$P$36,9))</f>
        <v/>
      </c>
      <c r="AL34" s="21" t="str">
        <f>IF(AF34="","",VLOOKUP(AF34,目次!$A$5:$P$36,4))</f>
        <v/>
      </c>
      <c r="AM34" s="21" t="str">
        <f>IF(AF34="","",VLOOKUP(AF34,目次!$A$5:$P$36,9))</f>
        <v/>
      </c>
      <c r="AN34" s="21" t="str">
        <f>IF(AG34="","",VLOOKUP(AG34,目次!$A$5:$P$36,5))</f>
        <v/>
      </c>
      <c r="AO34" s="21" t="str">
        <f>IF(AG34="","",VLOOKUP(AG34,目次!$A$5:$P$36,9))</f>
        <v/>
      </c>
      <c r="AP34" s="21" t="str">
        <f>IF(AH34="","",VLOOKUP(AH34,目次!$A$5:$P$36,6))</f>
        <v>10～11</v>
      </c>
      <c r="AQ34" s="21" t="str">
        <f>IF(AH34="","",VLOOKUP(AH34,目次!$A$5:$P$36,9))</f>
        <v>10～11</v>
      </c>
      <c r="AR34" s="21" t="str">
        <f>IF(AI34="","",VLOOKUP(AI34,目次!$A$5:$P$36,7))</f>
        <v/>
      </c>
      <c r="AS34" s="21" t="str">
        <f>IF(AI34="","",VLOOKUP(AI34,目次!$A$5:$P$36,9))</f>
        <v/>
      </c>
      <c r="AT34" s="40" t="str">
        <f t="shared" si="13"/>
        <v/>
      </c>
      <c r="AU34" s="40" t="str">
        <f t="shared" si="13"/>
        <v/>
      </c>
      <c r="AV34" s="40" t="str">
        <f t="shared" si="13"/>
        <v/>
      </c>
      <c r="AW34" s="40" t="str">
        <f t="shared" si="13"/>
        <v/>
      </c>
      <c r="AX34" s="40" t="str">
        <f t="shared" si="13"/>
        <v/>
      </c>
      <c r="AY34" s="40" t="str">
        <f t="shared" si="13"/>
        <v/>
      </c>
      <c r="AZ34" s="40" t="str">
        <f t="shared" si="13"/>
        <v>10～11</v>
      </c>
      <c r="BA34" s="40" t="str">
        <f t="shared" si="13"/>
        <v>10～11</v>
      </c>
      <c r="BB34" s="40" t="str">
        <f t="shared" si="13"/>
        <v>10～11</v>
      </c>
      <c r="BC34" s="40" t="str">
        <f t="shared" si="13"/>
        <v>10～11</v>
      </c>
      <c r="BD34" s="40" t="str">
        <f t="shared" si="15"/>
        <v>12～13</v>
      </c>
      <c r="BE34" s="40" t="str">
        <f t="shared" si="16"/>
        <v>12～13</v>
      </c>
      <c r="BF34" s="40" t="str">
        <f t="shared" si="17"/>
        <v/>
      </c>
      <c r="BG34" s="40" t="str">
        <f t="shared" si="18"/>
        <v/>
      </c>
      <c r="BH34" s="40" t="str">
        <f t="shared" si="19"/>
        <v/>
      </c>
      <c r="BI34" s="40" t="str">
        <f t="shared" si="20"/>
        <v/>
      </c>
      <c r="BJ34" s="40" t="str">
        <f t="shared" si="21"/>
        <v>10～11</v>
      </c>
      <c r="BK34" s="40" t="str">
        <f t="shared" si="22"/>
        <v>10～11</v>
      </c>
      <c r="BL34" s="40" t="str">
        <f t="shared" si="23"/>
        <v>10～11</v>
      </c>
      <c r="BM34" s="40" t="str">
        <f t="shared" si="24"/>
        <v>10～11</v>
      </c>
      <c r="BR34" s="35">
        <v>24</v>
      </c>
      <c r="BS34" s="58" t="s">
        <v>47</v>
      </c>
      <c r="BT34" s="206" t="str">
        <f>目次!C28</f>
        <v>48～49</v>
      </c>
      <c r="BU34" s="207"/>
      <c r="BV34" s="65" t="str">
        <f>目次!D28</f>
        <v>56～57</v>
      </c>
      <c r="BW34" s="207"/>
      <c r="BX34" s="61" t="str">
        <f>目次!E28</f>
        <v>48～49</v>
      </c>
      <c r="BY34" s="207"/>
      <c r="BZ34" s="61" t="str">
        <f>目次!F28</f>
        <v>48～49</v>
      </c>
      <c r="CA34" s="207"/>
      <c r="CB34" s="62" t="str">
        <f>目次!G28</f>
        <v>48～49</v>
      </c>
      <c r="CC34" s="207"/>
    </row>
    <row r="35" spans="1:81" ht="18.95" customHeight="1" x14ac:dyDescent="0.15">
      <c r="A35" s="197"/>
      <c r="B35" s="5">
        <v>28</v>
      </c>
      <c r="C35" s="6">
        <f t="shared" si="0"/>
        <v>46474</v>
      </c>
      <c r="D35" s="17">
        <f t="shared" si="25"/>
        <v>1</v>
      </c>
      <c r="E35" s="9"/>
      <c r="F35" s="101" t="str">
        <f t="shared" si="2"/>
        <v/>
      </c>
      <c r="G35" s="100" t="str">
        <f t="shared" si="3"/>
        <v/>
      </c>
      <c r="H35" s="101" t="str">
        <f t="shared" si="4"/>
        <v/>
      </c>
      <c r="I35" s="100" t="str">
        <f t="shared" si="5"/>
        <v/>
      </c>
      <c r="J35" s="101" t="str">
        <f t="shared" si="6"/>
        <v>12～13</v>
      </c>
      <c r="K35" s="100" t="str">
        <f t="shared" si="7"/>
        <v>12～13</v>
      </c>
      <c r="L35" s="101" t="str">
        <f t="shared" si="8"/>
        <v/>
      </c>
      <c r="M35" s="100" t="str">
        <f t="shared" si="9"/>
        <v/>
      </c>
      <c r="N35" s="101" t="str">
        <f t="shared" si="10"/>
        <v/>
      </c>
      <c r="O35" s="100" t="str">
        <f t="shared" si="11"/>
        <v/>
      </c>
      <c r="P35" s="9"/>
      <c r="Q35" s="197"/>
      <c r="R35" s="49">
        <v>1</v>
      </c>
      <c r="S35" s="13" cm="1">
        <f t="array" ref="S35">SUMPRODUCT(IFERROR(VALUE($R$8:R35),0))</f>
        <v>28</v>
      </c>
      <c r="U35" s="16"/>
      <c r="AA35" s="9">
        <v>25</v>
      </c>
      <c r="AB35" s="26" t="str">
        <f>V15</f>
        <v>英語</v>
      </c>
      <c r="AC35" s="55"/>
      <c r="AD35" s="37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IF(AE35="","",VLOOKUP(AE35,目次!$A$5:$P$36,9))</f>
        <v/>
      </c>
      <c r="AL35" s="21" t="str">
        <f>IF(AF35="","",VLOOKUP(AF35,目次!$A$5:$P$36,4))</f>
        <v/>
      </c>
      <c r="AM35" s="21" t="str">
        <f>IF(AF35="","",VLOOKUP(AF35,目次!$A$5:$P$36,9))</f>
        <v/>
      </c>
      <c r="AN35" s="21" t="str">
        <f>IF(AG35="","",VLOOKUP(AG35,目次!$A$5:$P$36,5))</f>
        <v/>
      </c>
      <c r="AO35" s="21" t="str">
        <f>IF(AG35="","",VLOOKUP(AG35,目次!$A$5:$P$36,9))</f>
        <v/>
      </c>
      <c r="AP35" s="21" t="str">
        <f>IF(AH35="","",VLOOKUP(AH35,目次!$A$5:$P$36,6))</f>
        <v/>
      </c>
      <c r="AQ35" s="21" t="str">
        <f>IF(AH35="","",VLOOKUP(AH35,目次!$A$5:$P$36,9))</f>
        <v/>
      </c>
      <c r="AR35" s="21" t="str">
        <f>IF(AI35="","",VLOOKUP(AI35,目次!$A$5:$P$36,7))</f>
        <v>10～11</v>
      </c>
      <c r="AS35" s="21" t="str">
        <f>IF(AI35="","",VLOOKUP(AI35,目次!$A$5:$P$36,9))</f>
        <v>10～11</v>
      </c>
      <c r="AT35" s="40" t="str">
        <f t="shared" si="13"/>
        <v>12～13</v>
      </c>
      <c r="AU35" s="40" t="str">
        <f t="shared" si="13"/>
        <v>12～13</v>
      </c>
      <c r="AV35" s="40" t="str">
        <f t="shared" si="13"/>
        <v/>
      </c>
      <c r="AW35" s="40" t="str">
        <f t="shared" si="13"/>
        <v/>
      </c>
      <c r="AX35" s="40" t="str">
        <f t="shared" si="13"/>
        <v/>
      </c>
      <c r="AY35" s="40" t="str">
        <f t="shared" si="13"/>
        <v/>
      </c>
      <c r="AZ35" s="40" t="str">
        <f t="shared" si="13"/>
        <v/>
      </c>
      <c r="BA35" s="40" t="str">
        <f t="shared" si="13"/>
        <v/>
      </c>
      <c r="BB35" s="40" t="str">
        <f t="shared" si="13"/>
        <v>10～11</v>
      </c>
      <c r="BC35" s="40" t="str">
        <f t="shared" si="13"/>
        <v>10～11</v>
      </c>
      <c r="BD35" s="40" t="str">
        <f t="shared" si="15"/>
        <v>12～13</v>
      </c>
      <c r="BE35" s="40" t="str">
        <f t="shared" si="16"/>
        <v>12～13</v>
      </c>
      <c r="BF35" s="40" t="str">
        <f t="shared" si="17"/>
        <v>12～14</v>
      </c>
      <c r="BG35" s="40" t="str">
        <f t="shared" si="18"/>
        <v>12～13</v>
      </c>
      <c r="BH35" s="40" t="str">
        <f t="shared" si="19"/>
        <v/>
      </c>
      <c r="BI35" s="40" t="str">
        <f t="shared" si="20"/>
        <v/>
      </c>
      <c r="BJ35" s="40" t="str">
        <f t="shared" si="21"/>
        <v/>
      </c>
      <c r="BK35" s="40" t="str">
        <f t="shared" si="22"/>
        <v/>
      </c>
      <c r="BL35" s="40" t="str">
        <f t="shared" si="23"/>
        <v>10～11</v>
      </c>
      <c r="BM35" s="40" t="str">
        <f t="shared" si="24"/>
        <v>10～11</v>
      </c>
      <c r="BR35" s="35">
        <v>25</v>
      </c>
      <c r="BS35" s="58" t="s">
        <v>48</v>
      </c>
      <c r="BT35" s="206" t="str">
        <f>目次!C29</f>
        <v>50～51</v>
      </c>
      <c r="BU35" s="207"/>
      <c r="BV35" s="65" t="str">
        <f>目次!D29</f>
        <v>58～59</v>
      </c>
      <c r="BW35" s="207"/>
      <c r="BX35" s="61" t="str">
        <f>目次!E29</f>
        <v>50～51</v>
      </c>
      <c r="BY35" s="207"/>
      <c r="BZ35" s="61" t="str">
        <f>目次!F29</f>
        <v>50～52</v>
      </c>
      <c r="CA35" s="207"/>
      <c r="CB35" s="62" t="str">
        <f>目次!G29</f>
        <v>50～51</v>
      </c>
      <c r="CC35" s="207"/>
    </row>
    <row r="36" spans="1:81" ht="18.75" customHeight="1" x14ac:dyDescent="0.15">
      <c r="A36" s="197"/>
      <c r="B36" s="5">
        <v>29</v>
      </c>
      <c r="C36" s="6">
        <f t="shared" si="0"/>
        <v>46475</v>
      </c>
      <c r="D36" s="17">
        <f t="shared" si="25"/>
        <v>2</v>
      </c>
      <c r="E36" s="9"/>
      <c r="F36" s="101" t="str">
        <f t="shared" si="2"/>
        <v/>
      </c>
      <c r="G36" s="100" t="str">
        <f t="shared" si="3"/>
        <v/>
      </c>
      <c r="H36" s="101" t="str">
        <f t="shared" si="4"/>
        <v/>
      </c>
      <c r="I36" s="100" t="str">
        <f t="shared" si="5"/>
        <v/>
      </c>
      <c r="J36" s="101" t="str">
        <f t="shared" si="6"/>
        <v/>
      </c>
      <c r="K36" s="100" t="str">
        <f t="shared" si="7"/>
        <v/>
      </c>
      <c r="L36" s="101" t="str">
        <f t="shared" si="8"/>
        <v>12～13</v>
      </c>
      <c r="M36" s="100" t="str">
        <f t="shared" si="9"/>
        <v>12～13</v>
      </c>
      <c r="N36" s="101" t="str">
        <f t="shared" si="10"/>
        <v/>
      </c>
      <c r="O36" s="100" t="str">
        <f t="shared" si="11"/>
        <v/>
      </c>
      <c r="P36" s="9"/>
      <c r="Q36" s="197"/>
      <c r="R36" s="49">
        <v>1</v>
      </c>
      <c r="S36" s="13" cm="1">
        <f t="array" ref="S36">SUMPRODUCT(IFERROR(VALUE($R$8:R36),0))</f>
        <v>29</v>
      </c>
      <c r="AA36" s="9">
        <v>26</v>
      </c>
      <c r="AB36" s="26" t="str">
        <f>V11</f>
        <v>国語</v>
      </c>
      <c r="AC36" s="55"/>
      <c r="AD36" s="37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IF(AE36="","",VLOOKUP(AE36,目次!$A$5:$P$36,9))</f>
        <v>12～13</v>
      </c>
      <c r="AL36" s="21" t="str">
        <f>IF(AF36="","",VLOOKUP(AF36,目次!$A$5:$P$36,4))</f>
        <v/>
      </c>
      <c r="AM36" s="21" t="str">
        <f>IF(AF36="","",VLOOKUP(AF36,目次!$A$5:$P$36,9))</f>
        <v/>
      </c>
      <c r="AN36" s="21" t="str">
        <f>IF(AG36="","",VLOOKUP(AG36,目次!$A$5:$P$36,5))</f>
        <v/>
      </c>
      <c r="AO36" s="21" t="str">
        <f>IF(AG36="","",VLOOKUP(AG36,目次!$A$5:$P$36,9))</f>
        <v/>
      </c>
      <c r="AP36" s="21" t="str">
        <f>IF(AH36="","",VLOOKUP(AH36,目次!$A$5:$P$36,6))</f>
        <v/>
      </c>
      <c r="AQ36" s="21" t="str">
        <f>IF(AH36="","",VLOOKUP(AH36,目次!$A$5:$P$36,9))</f>
        <v/>
      </c>
      <c r="AR36" s="21" t="str">
        <f>IF(AI36="","",VLOOKUP(AI36,目次!$A$5:$P$36,7))</f>
        <v/>
      </c>
      <c r="AS36" s="21" t="str">
        <f>IF(AI36="","",VLOOKUP(AI36,目次!$A$5:$P$36,9))</f>
        <v/>
      </c>
      <c r="AT36" s="40" t="str">
        <f t="shared" si="13"/>
        <v>12～13</v>
      </c>
      <c r="AU36" s="40" t="str">
        <f t="shared" si="13"/>
        <v>12～13</v>
      </c>
      <c r="AV36" s="40" t="str">
        <f t="shared" si="13"/>
        <v>12～14</v>
      </c>
      <c r="AW36" s="40" t="str">
        <f t="shared" si="13"/>
        <v>12～13</v>
      </c>
      <c r="AX36" s="40" t="str">
        <f t="shared" si="13"/>
        <v/>
      </c>
      <c r="AY36" s="40" t="str">
        <f t="shared" ref="AY36:BC67" si="26">IF(AO36=AO37,"",IF($AD36=$AD37,AO36&amp;","&amp;AO37,AO36&amp;AO37))</f>
        <v/>
      </c>
      <c r="AZ36" s="40" t="str">
        <f t="shared" si="26"/>
        <v/>
      </c>
      <c r="BA36" s="40" t="str">
        <f t="shared" si="26"/>
        <v/>
      </c>
      <c r="BB36" s="40" t="str">
        <f t="shared" si="26"/>
        <v/>
      </c>
      <c r="BC36" s="40" t="str">
        <f t="shared" si="26"/>
        <v/>
      </c>
      <c r="BD36" s="40" t="str">
        <f t="shared" si="15"/>
        <v>12～13</v>
      </c>
      <c r="BE36" s="40" t="str">
        <f t="shared" si="16"/>
        <v>12～13</v>
      </c>
      <c r="BF36" s="40" t="str">
        <f t="shared" si="17"/>
        <v>12～14</v>
      </c>
      <c r="BG36" s="40" t="str">
        <f t="shared" si="18"/>
        <v>12～13</v>
      </c>
      <c r="BH36" s="40" t="str">
        <f t="shared" si="19"/>
        <v>12～13</v>
      </c>
      <c r="BI36" s="40" t="str">
        <f t="shared" si="20"/>
        <v>12～13</v>
      </c>
      <c r="BJ36" s="40" t="str">
        <f t="shared" si="21"/>
        <v/>
      </c>
      <c r="BK36" s="40" t="str">
        <f t="shared" si="22"/>
        <v/>
      </c>
      <c r="BL36" s="40" t="str">
        <f t="shared" si="23"/>
        <v/>
      </c>
      <c r="BM36" s="40" t="str">
        <f t="shared" si="24"/>
        <v/>
      </c>
      <c r="BR36" s="35">
        <v>26</v>
      </c>
      <c r="BS36" s="58" t="s">
        <v>49</v>
      </c>
      <c r="BT36" s="206" t="str">
        <f>目次!C30</f>
        <v>52～53</v>
      </c>
      <c r="BU36" s="207"/>
      <c r="BV36" s="65" t="str">
        <f>目次!D30</f>
        <v>60～61</v>
      </c>
      <c r="BW36" s="207"/>
      <c r="BX36" s="61" t="str">
        <f>目次!E30</f>
        <v>52～53</v>
      </c>
      <c r="BY36" s="207"/>
      <c r="BZ36" s="61">
        <f>目次!F30</f>
        <v>53</v>
      </c>
      <c r="CA36" s="207"/>
      <c r="CB36" s="62" t="str">
        <f>目次!G30</f>
        <v>52～53</v>
      </c>
      <c r="CC36" s="207"/>
    </row>
    <row r="37" spans="1:81" ht="18.75" customHeight="1" x14ac:dyDescent="0.15">
      <c r="A37" s="197"/>
      <c r="B37" s="5">
        <v>30</v>
      </c>
      <c r="C37" s="6">
        <f t="shared" si="0"/>
        <v>46476</v>
      </c>
      <c r="D37" s="17">
        <f t="shared" si="25"/>
        <v>3</v>
      </c>
      <c r="E37" s="9"/>
      <c r="F37" s="101" t="str">
        <f t="shared" si="2"/>
        <v/>
      </c>
      <c r="G37" s="100" t="str">
        <f t="shared" si="3"/>
        <v/>
      </c>
      <c r="H37" s="101" t="str">
        <f t="shared" si="4"/>
        <v/>
      </c>
      <c r="I37" s="100" t="str">
        <f t="shared" si="5"/>
        <v/>
      </c>
      <c r="J37" s="101" t="str">
        <f t="shared" si="6"/>
        <v/>
      </c>
      <c r="K37" s="100" t="str">
        <f t="shared" si="7"/>
        <v/>
      </c>
      <c r="L37" s="101" t="str">
        <f t="shared" si="8"/>
        <v/>
      </c>
      <c r="M37" s="100" t="str">
        <f t="shared" si="9"/>
        <v/>
      </c>
      <c r="N37" s="101" t="str">
        <f t="shared" si="10"/>
        <v>12～13</v>
      </c>
      <c r="O37" s="100" t="str">
        <f t="shared" si="11"/>
        <v>12～13</v>
      </c>
      <c r="P37" s="9"/>
      <c r="Q37" s="197"/>
      <c r="R37" s="49">
        <v>1</v>
      </c>
      <c r="S37" s="13" cm="1">
        <f t="array" ref="S37">SUMPRODUCT(IFERROR(VALUE($R$8:R37),0))</f>
        <v>30</v>
      </c>
      <c r="AA37" s="9">
        <v>27</v>
      </c>
      <c r="AB37" s="26" t="str">
        <f>V12</f>
        <v>社会</v>
      </c>
      <c r="AC37" s="55"/>
      <c r="AD37" s="37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IF(AE37="","",VLOOKUP(AE37,目次!$A$5:$P$36,9))</f>
        <v/>
      </c>
      <c r="AL37" s="21" t="str">
        <f>IF(AF37="","",VLOOKUP(AF37,目次!$A$5:$P$36,4))</f>
        <v>12～14</v>
      </c>
      <c r="AM37" s="21" t="str">
        <f>IF(AF37="","",VLOOKUP(AF37,目次!$A$5:$P$36,9))</f>
        <v>12～13</v>
      </c>
      <c r="AN37" s="21" t="str">
        <f>IF(AG37="","",VLOOKUP(AG37,目次!$A$5:$P$36,5))</f>
        <v/>
      </c>
      <c r="AO37" s="21" t="str">
        <f>IF(AG37="","",VLOOKUP(AG37,目次!$A$5:$P$36,9))</f>
        <v/>
      </c>
      <c r="AP37" s="21" t="str">
        <f>IF(AH37="","",VLOOKUP(AH37,目次!$A$5:$P$36,6))</f>
        <v/>
      </c>
      <c r="AQ37" s="21" t="str">
        <f>IF(AH37="","",VLOOKUP(AH37,目次!$A$5:$P$36,9))</f>
        <v/>
      </c>
      <c r="AR37" s="21" t="str">
        <f>IF(AI37="","",VLOOKUP(AI37,目次!$A$5:$P$36,7))</f>
        <v/>
      </c>
      <c r="AS37" s="21" t="str">
        <f>IF(AI37="","",VLOOKUP(AI37,目次!$A$5:$P$36,9))</f>
        <v/>
      </c>
      <c r="AT37" s="40" t="str">
        <f t="shared" ref="AT37:BC68" si="27">IF(AJ37=AJ38,"",IF($AD37=$AD38,AJ37&amp;","&amp;AJ38,AJ37&amp;AJ38))</f>
        <v/>
      </c>
      <c r="AU37" s="40" t="str">
        <f t="shared" si="27"/>
        <v/>
      </c>
      <c r="AV37" s="40" t="str">
        <f t="shared" si="27"/>
        <v>12～14</v>
      </c>
      <c r="AW37" s="40" t="str">
        <f t="shared" si="27"/>
        <v>12～13</v>
      </c>
      <c r="AX37" s="40" t="str">
        <f t="shared" si="27"/>
        <v>12～13</v>
      </c>
      <c r="AY37" s="40" t="str">
        <f t="shared" si="26"/>
        <v>12～13</v>
      </c>
      <c r="AZ37" s="40" t="str">
        <f t="shared" si="26"/>
        <v/>
      </c>
      <c r="BA37" s="40" t="str">
        <f t="shared" si="26"/>
        <v/>
      </c>
      <c r="BB37" s="40" t="str">
        <f t="shared" si="26"/>
        <v/>
      </c>
      <c r="BC37" s="40" t="str">
        <f t="shared" si="26"/>
        <v/>
      </c>
      <c r="BD37" s="40" t="str">
        <f t="shared" si="15"/>
        <v/>
      </c>
      <c r="BE37" s="40" t="str">
        <f t="shared" si="16"/>
        <v/>
      </c>
      <c r="BF37" s="40" t="str">
        <f t="shared" si="17"/>
        <v>12～14</v>
      </c>
      <c r="BG37" s="40" t="str">
        <f t="shared" si="18"/>
        <v>12～13</v>
      </c>
      <c r="BH37" s="40" t="str">
        <f t="shared" si="19"/>
        <v>12～13</v>
      </c>
      <c r="BI37" s="40" t="str">
        <f t="shared" si="20"/>
        <v>12～13</v>
      </c>
      <c r="BJ37" s="40" t="str">
        <f t="shared" si="21"/>
        <v>12～13</v>
      </c>
      <c r="BK37" s="40" t="str">
        <f t="shared" si="22"/>
        <v>12～13</v>
      </c>
      <c r="BL37" s="40" t="str">
        <f t="shared" si="23"/>
        <v/>
      </c>
      <c r="BM37" s="40" t="str">
        <f t="shared" si="24"/>
        <v/>
      </c>
      <c r="BR37" s="35">
        <v>27</v>
      </c>
      <c r="BS37" s="58" t="s">
        <v>50</v>
      </c>
      <c r="BT37" s="206" t="str">
        <f>目次!C31</f>
        <v>54～55</v>
      </c>
      <c r="BU37" s="207"/>
      <c r="BV37" s="65" t="str">
        <f>目次!D31</f>
        <v>62～63</v>
      </c>
      <c r="BW37" s="207"/>
      <c r="BX37" s="61" t="str">
        <f>目次!E31</f>
        <v>54～55</v>
      </c>
      <c r="BY37" s="207"/>
      <c r="BZ37" s="61" t="str">
        <f>目次!F31</f>
        <v>54～57</v>
      </c>
      <c r="CA37" s="207"/>
      <c r="CB37" s="62" t="str">
        <f>目次!G31</f>
        <v>54～55</v>
      </c>
      <c r="CC37" s="207"/>
    </row>
    <row r="38" spans="1:81" ht="18.75" customHeight="1" thickBot="1" x14ac:dyDescent="0.2">
      <c r="A38" s="197"/>
      <c r="B38" s="5">
        <v>31</v>
      </c>
      <c r="C38" s="6">
        <f t="shared" si="0"/>
        <v>46477</v>
      </c>
      <c r="D38" s="17">
        <f t="shared" si="25"/>
        <v>4</v>
      </c>
      <c r="E38" s="9"/>
      <c r="F38" s="101" t="str">
        <f t="shared" si="2"/>
        <v>14～15</v>
      </c>
      <c r="G38" s="100" t="str">
        <f t="shared" si="3"/>
        <v>14～15</v>
      </c>
      <c r="H38" s="101" t="str">
        <f t="shared" si="4"/>
        <v/>
      </c>
      <c r="I38" s="100" t="str">
        <f t="shared" si="5"/>
        <v/>
      </c>
      <c r="J38" s="101" t="str">
        <f t="shared" si="6"/>
        <v/>
      </c>
      <c r="K38" s="100" t="str">
        <f t="shared" si="7"/>
        <v/>
      </c>
      <c r="L38" s="101" t="str">
        <f t="shared" si="8"/>
        <v/>
      </c>
      <c r="M38" s="100" t="str">
        <f t="shared" si="9"/>
        <v/>
      </c>
      <c r="N38" s="101" t="str">
        <f t="shared" si="10"/>
        <v/>
      </c>
      <c r="O38" s="100" t="str">
        <f t="shared" si="11"/>
        <v/>
      </c>
      <c r="P38" s="9"/>
      <c r="Q38" s="197"/>
      <c r="R38" s="50">
        <v>1</v>
      </c>
      <c r="S38" s="13" cm="1">
        <f t="array" ref="S38">SUMPRODUCT(IFERROR(VALUE($R$8:R38),0))</f>
        <v>31</v>
      </c>
      <c r="AA38" s="9">
        <v>28</v>
      </c>
      <c r="AB38" s="26" t="str">
        <f>V13</f>
        <v>数学</v>
      </c>
      <c r="AC38" s="55"/>
      <c r="AD38" s="37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IF(AE38="","",VLOOKUP(AE38,目次!$A$5:$P$36,9))</f>
        <v/>
      </c>
      <c r="AL38" s="21" t="str">
        <f>IF(AF38="","",VLOOKUP(AF38,目次!$A$5:$P$36,4))</f>
        <v/>
      </c>
      <c r="AM38" s="21" t="str">
        <f>IF(AF38="","",VLOOKUP(AF38,目次!$A$5:$P$36,9))</f>
        <v/>
      </c>
      <c r="AN38" s="21" t="str">
        <f>IF(AG38="","",VLOOKUP(AG38,目次!$A$5:$P$36,5))</f>
        <v>12～13</v>
      </c>
      <c r="AO38" s="21" t="str">
        <f>IF(AG38="","",VLOOKUP(AG38,目次!$A$5:$P$36,9))</f>
        <v>12～13</v>
      </c>
      <c r="AP38" s="21" t="str">
        <f>IF(AH38="","",VLOOKUP(AH38,目次!$A$5:$P$36,6))</f>
        <v/>
      </c>
      <c r="AQ38" s="21" t="str">
        <f>IF(AH38="","",VLOOKUP(AH38,目次!$A$5:$P$36,9))</f>
        <v/>
      </c>
      <c r="AR38" s="21" t="str">
        <f>IF(AI38="","",VLOOKUP(AI38,目次!$A$5:$P$36,7))</f>
        <v/>
      </c>
      <c r="AS38" s="21" t="str">
        <f>IF(AI38="","",VLOOKUP(AI38,目次!$A$5:$P$36,9))</f>
        <v/>
      </c>
      <c r="AT38" s="40" t="str">
        <f t="shared" si="27"/>
        <v/>
      </c>
      <c r="AU38" s="40" t="str">
        <f t="shared" si="27"/>
        <v/>
      </c>
      <c r="AV38" s="40" t="str">
        <f t="shared" si="27"/>
        <v/>
      </c>
      <c r="AW38" s="40" t="str">
        <f t="shared" si="27"/>
        <v/>
      </c>
      <c r="AX38" s="40" t="str">
        <f t="shared" si="27"/>
        <v>12～13</v>
      </c>
      <c r="AY38" s="40" t="str">
        <f t="shared" si="26"/>
        <v>12～13</v>
      </c>
      <c r="AZ38" s="40" t="str">
        <f t="shared" si="26"/>
        <v>12～13</v>
      </c>
      <c r="BA38" s="40" t="str">
        <f t="shared" si="26"/>
        <v>12～13</v>
      </c>
      <c r="BB38" s="40" t="str">
        <f t="shared" si="26"/>
        <v/>
      </c>
      <c r="BC38" s="40" t="str">
        <f t="shared" si="26"/>
        <v/>
      </c>
      <c r="BD38" s="40" t="str">
        <f t="shared" si="15"/>
        <v/>
      </c>
      <c r="BE38" s="40" t="str">
        <f t="shared" si="16"/>
        <v/>
      </c>
      <c r="BF38" s="40" t="str">
        <f t="shared" si="17"/>
        <v/>
      </c>
      <c r="BG38" s="40" t="str">
        <f t="shared" si="18"/>
        <v/>
      </c>
      <c r="BH38" s="40" t="str">
        <f t="shared" si="19"/>
        <v>12～13</v>
      </c>
      <c r="BI38" s="40" t="str">
        <f t="shared" si="20"/>
        <v>12～13</v>
      </c>
      <c r="BJ38" s="40" t="str">
        <f t="shared" si="21"/>
        <v>12～13</v>
      </c>
      <c r="BK38" s="40" t="str">
        <f t="shared" si="22"/>
        <v>12～13</v>
      </c>
      <c r="BL38" s="40" t="str">
        <f t="shared" si="23"/>
        <v>12～13</v>
      </c>
      <c r="BM38" s="40" t="str">
        <f t="shared" si="24"/>
        <v>12～13</v>
      </c>
      <c r="BR38" s="35">
        <v>28</v>
      </c>
      <c r="BS38" s="58" t="s">
        <v>51</v>
      </c>
      <c r="BT38" s="206" t="str">
        <f>目次!C32</f>
        <v>56～57</v>
      </c>
      <c r="BU38" s="207"/>
      <c r="BV38" s="65" t="str">
        <f>目次!D32</f>
        <v>64～66</v>
      </c>
      <c r="BW38" s="207"/>
      <c r="BX38" s="61" t="str">
        <f>目次!E32</f>
        <v>56～57</v>
      </c>
      <c r="BY38" s="207"/>
      <c r="BZ38" s="61" t="str">
        <f>目次!F32</f>
        <v>58～60</v>
      </c>
      <c r="CA38" s="207"/>
      <c r="CB38" s="62" t="str">
        <f>目次!G32</f>
        <v>56～57</v>
      </c>
      <c r="CC38" s="207"/>
    </row>
    <row r="39" spans="1:81" ht="18.75" customHeight="1" x14ac:dyDescent="0.15">
      <c r="A39" s="197"/>
      <c r="Q39" s="197"/>
      <c r="AA39" s="9">
        <v>29</v>
      </c>
      <c r="AB39" s="26" t="str">
        <f>V14</f>
        <v>理科</v>
      </c>
      <c r="AC39" s="55"/>
      <c r="AD39" s="37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IF(AE39="","",VLOOKUP(AE39,目次!$A$5:$P$36,9))</f>
        <v/>
      </c>
      <c r="AL39" s="21" t="str">
        <f>IF(AF39="","",VLOOKUP(AF39,目次!$A$5:$P$36,4))</f>
        <v/>
      </c>
      <c r="AM39" s="21" t="str">
        <f>IF(AF39="","",VLOOKUP(AF39,目次!$A$5:$P$36,9))</f>
        <v/>
      </c>
      <c r="AN39" s="21" t="str">
        <f>IF(AG39="","",VLOOKUP(AG39,目次!$A$5:$P$36,5))</f>
        <v/>
      </c>
      <c r="AO39" s="21" t="str">
        <f>IF(AG39="","",VLOOKUP(AG39,目次!$A$5:$P$36,9))</f>
        <v/>
      </c>
      <c r="AP39" s="21" t="str">
        <f>IF(AH39="","",VLOOKUP(AH39,目次!$A$5:$P$36,6))</f>
        <v>12～13</v>
      </c>
      <c r="AQ39" s="21" t="str">
        <f>IF(AH39="","",VLOOKUP(AH39,目次!$A$5:$P$36,9))</f>
        <v>12～13</v>
      </c>
      <c r="AR39" s="21" t="str">
        <f>IF(AI39="","",VLOOKUP(AI39,目次!$A$5:$P$36,7))</f>
        <v/>
      </c>
      <c r="AS39" s="21" t="str">
        <f>IF(AI39="","",VLOOKUP(AI39,目次!$A$5:$P$36,9))</f>
        <v/>
      </c>
      <c r="AT39" s="40" t="str">
        <f t="shared" si="27"/>
        <v/>
      </c>
      <c r="AU39" s="40" t="str">
        <f t="shared" si="27"/>
        <v/>
      </c>
      <c r="AV39" s="40" t="str">
        <f t="shared" si="27"/>
        <v/>
      </c>
      <c r="AW39" s="40" t="str">
        <f t="shared" si="27"/>
        <v/>
      </c>
      <c r="AX39" s="40" t="str">
        <f t="shared" si="27"/>
        <v/>
      </c>
      <c r="AY39" s="40" t="str">
        <f t="shared" si="26"/>
        <v/>
      </c>
      <c r="AZ39" s="40" t="str">
        <f t="shared" si="26"/>
        <v>12～13</v>
      </c>
      <c r="BA39" s="40" t="str">
        <f t="shared" si="26"/>
        <v>12～13</v>
      </c>
      <c r="BB39" s="40" t="str">
        <f t="shared" si="26"/>
        <v>12～13</v>
      </c>
      <c r="BC39" s="40" t="str">
        <f t="shared" si="26"/>
        <v>12～13</v>
      </c>
      <c r="BD39" s="40" t="str">
        <f t="shared" si="15"/>
        <v>14～15</v>
      </c>
      <c r="BE39" s="40" t="str">
        <f t="shared" si="16"/>
        <v>14～15</v>
      </c>
      <c r="BF39" s="40" t="str">
        <f t="shared" si="17"/>
        <v/>
      </c>
      <c r="BG39" s="40" t="str">
        <f t="shared" si="18"/>
        <v/>
      </c>
      <c r="BH39" s="40" t="str">
        <f t="shared" si="19"/>
        <v/>
      </c>
      <c r="BI39" s="40" t="str">
        <f t="shared" si="20"/>
        <v/>
      </c>
      <c r="BJ39" s="40" t="str">
        <f t="shared" si="21"/>
        <v>12～13</v>
      </c>
      <c r="BK39" s="40" t="str">
        <f t="shared" si="22"/>
        <v>12～13</v>
      </c>
      <c r="BL39" s="40" t="str">
        <f t="shared" si="23"/>
        <v>12～13</v>
      </c>
      <c r="BM39" s="40" t="str">
        <f t="shared" si="24"/>
        <v>12～13</v>
      </c>
      <c r="BR39" s="35">
        <v>29</v>
      </c>
      <c r="BS39" s="58" t="s">
        <v>52</v>
      </c>
      <c r="BT39" s="206" t="str">
        <f>目次!C33</f>
        <v>58～59</v>
      </c>
      <c r="BU39" s="207"/>
      <c r="BV39" s="65" t="str">
        <f>目次!D33</f>
        <v>68～69</v>
      </c>
      <c r="BW39" s="207"/>
      <c r="BX39" s="61" t="str">
        <f>目次!E33</f>
        <v>58～59</v>
      </c>
      <c r="BY39" s="207"/>
      <c r="BZ39" s="61">
        <f>目次!F33</f>
        <v>61</v>
      </c>
      <c r="CA39" s="207"/>
      <c r="CB39" s="62" t="str">
        <f>目次!G33</f>
        <v>58～59</v>
      </c>
      <c r="CC39" s="207"/>
    </row>
    <row r="40" spans="1:81" ht="18.75" customHeight="1" x14ac:dyDescent="0.15">
      <c r="A40" s="197"/>
      <c r="Q40" s="197"/>
      <c r="R40" s="16" t="s">
        <v>53</v>
      </c>
      <c r="AA40" s="9">
        <v>30</v>
      </c>
      <c r="AB40" s="26" t="str">
        <f>V15</f>
        <v>英語</v>
      </c>
      <c r="AC40" s="55"/>
      <c r="AD40" s="37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IF(AE40="","",VLOOKUP(AE40,目次!$A$5:$P$36,9))</f>
        <v/>
      </c>
      <c r="AL40" s="21" t="str">
        <f>IF(AF40="","",VLOOKUP(AF40,目次!$A$5:$P$36,4))</f>
        <v/>
      </c>
      <c r="AM40" s="21" t="str">
        <f>IF(AF40="","",VLOOKUP(AF40,目次!$A$5:$P$36,9))</f>
        <v/>
      </c>
      <c r="AN40" s="21" t="str">
        <f>IF(AG40="","",VLOOKUP(AG40,目次!$A$5:$P$36,5))</f>
        <v/>
      </c>
      <c r="AO40" s="21" t="str">
        <f>IF(AG40="","",VLOOKUP(AG40,目次!$A$5:$P$36,9))</f>
        <v/>
      </c>
      <c r="AP40" s="21" t="str">
        <f>IF(AH40="","",VLOOKUP(AH40,目次!$A$5:$P$36,6))</f>
        <v/>
      </c>
      <c r="AQ40" s="21" t="str">
        <f>IF(AH40="","",VLOOKUP(AH40,目次!$A$5:$P$36,9))</f>
        <v/>
      </c>
      <c r="AR40" s="21" t="str">
        <f>IF(AI40="","",VLOOKUP(AI40,目次!$A$5:$P$36,7))</f>
        <v>12～13</v>
      </c>
      <c r="AS40" s="21" t="str">
        <f>IF(AI40="","",VLOOKUP(AI40,目次!$A$5:$P$36,9))</f>
        <v>12～13</v>
      </c>
      <c r="AT40" s="40" t="str">
        <f t="shared" si="27"/>
        <v>14～15</v>
      </c>
      <c r="AU40" s="40" t="str">
        <f t="shared" si="27"/>
        <v>14～15</v>
      </c>
      <c r="AV40" s="40" t="str">
        <f t="shared" si="27"/>
        <v/>
      </c>
      <c r="AW40" s="40" t="str">
        <f t="shared" si="27"/>
        <v/>
      </c>
      <c r="AX40" s="40" t="str">
        <f t="shared" si="27"/>
        <v/>
      </c>
      <c r="AY40" s="40" t="str">
        <f t="shared" si="26"/>
        <v/>
      </c>
      <c r="AZ40" s="40" t="str">
        <f t="shared" si="26"/>
        <v/>
      </c>
      <c r="BA40" s="40" t="str">
        <f t="shared" si="26"/>
        <v/>
      </c>
      <c r="BB40" s="40" t="str">
        <f t="shared" si="26"/>
        <v>12～13</v>
      </c>
      <c r="BC40" s="40" t="str">
        <f t="shared" si="26"/>
        <v>12～13</v>
      </c>
      <c r="BD40" s="40" t="str">
        <f t="shared" si="15"/>
        <v>14～15</v>
      </c>
      <c r="BE40" s="40" t="str">
        <f t="shared" si="16"/>
        <v>14～15</v>
      </c>
      <c r="BF40" s="40" t="str">
        <f t="shared" si="17"/>
        <v>16～17</v>
      </c>
      <c r="BG40" s="40" t="str">
        <f t="shared" si="18"/>
        <v>14～15</v>
      </c>
      <c r="BH40" s="40" t="str">
        <f t="shared" si="19"/>
        <v/>
      </c>
      <c r="BI40" s="40" t="str">
        <f t="shared" si="20"/>
        <v/>
      </c>
      <c r="BJ40" s="40" t="str">
        <f t="shared" si="21"/>
        <v/>
      </c>
      <c r="BK40" s="40" t="str">
        <f t="shared" si="22"/>
        <v/>
      </c>
      <c r="BL40" s="40" t="str">
        <f t="shared" si="23"/>
        <v>12～13</v>
      </c>
      <c r="BM40" s="40" t="str">
        <f t="shared" si="24"/>
        <v>12～13</v>
      </c>
      <c r="BR40" s="35">
        <v>30</v>
      </c>
      <c r="BS40" s="58" t="s">
        <v>54</v>
      </c>
      <c r="BT40" s="206" t="str">
        <f>目次!C34</f>
        <v>60～61</v>
      </c>
      <c r="BU40" s="207"/>
      <c r="BV40" s="65" t="str">
        <f>目次!D34</f>
        <v>70～71</v>
      </c>
      <c r="BW40" s="207"/>
      <c r="BX40" s="61" t="str">
        <f>目次!E34</f>
        <v>60～61</v>
      </c>
      <c r="BY40" s="207"/>
      <c r="BZ40" s="61">
        <f>目次!F34</f>
        <v>62</v>
      </c>
      <c r="CA40" s="207"/>
      <c r="CB40" s="62" t="str">
        <f>目次!G34</f>
        <v>60～63</v>
      </c>
      <c r="CC40" s="207"/>
    </row>
    <row r="41" spans="1:81" ht="18.75" customHeight="1" x14ac:dyDescent="0.15">
      <c r="A41" s="197"/>
      <c r="Q41" s="197"/>
      <c r="AA41" s="9">
        <v>31</v>
      </c>
      <c r="AB41" s="26" t="str">
        <f>V11</f>
        <v>国語</v>
      </c>
      <c r="AC41" s="55"/>
      <c r="AD41" s="37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IF(AE41="","",VLOOKUP(AE41,目次!$A$5:$P$36,9))</f>
        <v>14～15</v>
      </c>
      <c r="AL41" s="21" t="str">
        <f>IF(AF41="","",VLOOKUP(AF41,目次!$A$5:$P$36,4))</f>
        <v/>
      </c>
      <c r="AM41" s="21" t="str">
        <f>IF(AF41="","",VLOOKUP(AF41,目次!$A$5:$P$36,9))</f>
        <v/>
      </c>
      <c r="AN41" s="21" t="str">
        <f>IF(AG41="","",VLOOKUP(AG41,目次!$A$5:$P$36,5))</f>
        <v/>
      </c>
      <c r="AO41" s="21" t="str">
        <f>IF(AG41="","",VLOOKUP(AG41,目次!$A$5:$P$36,9))</f>
        <v/>
      </c>
      <c r="AP41" s="21" t="str">
        <f>IF(AH41="","",VLOOKUP(AH41,目次!$A$5:$P$36,6))</f>
        <v/>
      </c>
      <c r="AQ41" s="21" t="str">
        <f>IF(AH41="","",VLOOKUP(AH41,目次!$A$5:$P$36,9))</f>
        <v/>
      </c>
      <c r="AR41" s="21" t="str">
        <f>IF(AI41="","",VLOOKUP(AI41,目次!$A$5:$P$36,7))</f>
        <v/>
      </c>
      <c r="AS41" s="21" t="str">
        <f>IF(AI41="","",VLOOKUP(AI41,目次!$A$5:$P$36,9))</f>
        <v/>
      </c>
      <c r="AT41" s="40" t="str">
        <f t="shared" si="27"/>
        <v>14～15</v>
      </c>
      <c r="AU41" s="40" t="str">
        <f t="shared" si="27"/>
        <v>14～15</v>
      </c>
      <c r="AV41" s="40" t="str">
        <f t="shared" si="27"/>
        <v>16～17</v>
      </c>
      <c r="AW41" s="40" t="str">
        <f t="shared" si="27"/>
        <v>14～15</v>
      </c>
      <c r="AX41" s="40" t="str">
        <f t="shared" si="27"/>
        <v/>
      </c>
      <c r="AY41" s="40" t="str">
        <f t="shared" si="26"/>
        <v/>
      </c>
      <c r="AZ41" s="40" t="str">
        <f t="shared" si="26"/>
        <v/>
      </c>
      <c r="BA41" s="40" t="str">
        <f t="shared" si="26"/>
        <v/>
      </c>
      <c r="BB41" s="40" t="str">
        <f t="shared" si="26"/>
        <v/>
      </c>
      <c r="BC41" s="40" t="str">
        <f t="shared" si="26"/>
        <v/>
      </c>
      <c r="BD41" s="40" t="str">
        <f t="shared" si="15"/>
        <v>14～15</v>
      </c>
      <c r="BE41" s="40" t="str">
        <f t="shared" si="16"/>
        <v>14～15</v>
      </c>
      <c r="BF41" s="40" t="str">
        <f t="shared" si="17"/>
        <v>16～17</v>
      </c>
      <c r="BG41" s="40" t="str">
        <f t="shared" si="18"/>
        <v>14～15</v>
      </c>
      <c r="BH41" s="40" t="str">
        <f t="shared" si="19"/>
        <v>14～15</v>
      </c>
      <c r="BI41" s="40" t="str">
        <f t="shared" si="20"/>
        <v>14～15</v>
      </c>
      <c r="BJ41" s="40" t="str">
        <f t="shared" si="21"/>
        <v/>
      </c>
      <c r="BK41" s="40" t="str">
        <f t="shared" si="22"/>
        <v/>
      </c>
      <c r="BL41" s="40" t="str">
        <f t="shared" si="23"/>
        <v/>
      </c>
      <c r="BM41" s="40" t="str">
        <f t="shared" si="24"/>
        <v/>
      </c>
      <c r="BR41" s="35">
        <v>31</v>
      </c>
      <c r="BS41" s="59"/>
      <c r="BT41" s="63"/>
      <c r="BU41" s="206"/>
      <c r="BV41" s="65"/>
      <c r="BW41" s="206"/>
      <c r="BX41" s="22"/>
      <c r="BY41" s="206"/>
      <c r="BZ41" s="22"/>
      <c r="CA41" s="206"/>
      <c r="CB41" s="22"/>
      <c r="CC41" s="206"/>
    </row>
    <row r="42" spans="1:81" ht="18.75" customHeight="1" thickBot="1" x14ac:dyDescent="0.2">
      <c r="A42" s="197"/>
      <c r="B42" s="197"/>
      <c r="C42" s="197"/>
      <c r="D42" s="197"/>
      <c r="E42" s="197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7"/>
      <c r="Q42" s="197"/>
      <c r="AA42" s="9">
        <v>32</v>
      </c>
      <c r="AB42" s="26" t="str">
        <f>V12</f>
        <v>社会</v>
      </c>
      <c r="AC42" s="55"/>
      <c r="AD42" s="37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IF(AE42="","",VLOOKUP(AE42,目次!$A$5:$P$36,9))</f>
        <v/>
      </c>
      <c r="AL42" s="21" t="str">
        <f>IF(AF42="","",VLOOKUP(AF42,目次!$A$5:$P$36,4))</f>
        <v>16～17</v>
      </c>
      <c r="AM42" s="21" t="str">
        <f>IF(AF42="","",VLOOKUP(AF42,目次!$A$5:$P$36,9))</f>
        <v>14～15</v>
      </c>
      <c r="AN42" s="21" t="str">
        <f>IF(AG42="","",VLOOKUP(AG42,目次!$A$5:$P$36,5))</f>
        <v/>
      </c>
      <c r="AO42" s="21" t="str">
        <f>IF(AG42="","",VLOOKUP(AG42,目次!$A$5:$P$36,9))</f>
        <v/>
      </c>
      <c r="AP42" s="21" t="str">
        <f>IF(AH42="","",VLOOKUP(AH42,目次!$A$5:$P$36,6))</f>
        <v/>
      </c>
      <c r="AQ42" s="21" t="str">
        <f>IF(AH42="","",VLOOKUP(AH42,目次!$A$5:$P$36,9))</f>
        <v/>
      </c>
      <c r="AR42" s="21" t="str">
        <f>IF(AI42="","",VLOOKUP(AI42,目次!$A$5:$P$36,7))</f>
        <v/>
      </c>
      <c r="AS42" s="21" t="str">
        <f>IF(AI42="","",VLOOKUP(AI42,目次!$A$5:$P$36,9))</f>
        <v/>
      </c>
      <c r="AT42" s="40" t="str">
        <f t="shared" si="27"/>
        <v/>
      </c>
      <c r="AU42" s="40" t="str">
        <f t="shared" si="27"/>
        <v/>
      </c>
      <c r="AV42" s="40" t="str">
        <f t="shared" si="27"/>
        <v>16～17</v>
      </c>
      <c r="AW42" s="40" t="str">
        <f t="shared" si="27"/>
        <v>14～15</v>
      </c>
      <c r="AX42" s="40" t="str">
        <f t="shared" si="27"/>
        <v>14～15</v>
      </c>
      <c r="AY42" s="40" t="str">
        <f t="shared" si="26"/>
        <v>14～15</v>
      </c>
      <c r="AZ42" s="40" t="str">
        <f t="shared" si="26"/>
        <v/>
      </c>
      <c r="BA42" s="40" t="str">
        <f t="shared" si="26"/>
        <v/>
      </c>
      <c r="BB42" s="40" t="str">
        <f t="shared" si="26"/>
        <v/>
      </c>
      <c r="BC42" s="40" t="str">
        <f t="shared" si="26"/>
        <v/>
      </c>
      <c r="BD42" s="40" t="str">
        <f t="shared" si="15"/>
        <v/>
      </c>
      <c r="BE42" s="40" t="str">
        <f t="shared" si="16"/>
        <v/>
      </c>
      <c r="BF42" s="40" t="str">
        <f t="shared" si="17"/>
        <v>16～17</v>
      </c>
      <c r="BG42" s="40" t="str">
        <f t="shared" si="18"/>
        <v>14～15</v>
      </c>
      <c r="BH42" s="40" t="str">
        <f t="shared" si="19"/>
        <v>14～15</v>
      </c>
      <c r="BI42" s="40" t="str">
        <f t="shared" si="20"/>
        <v>14～15</v>
      </c>
      <c r="BJ42" s="40" t="str">
        <f t="shared" si="21"/>
        <v>14～15</v>
      </c>
      <c r="BK42" s="40" t="str">
        <f t="shared" si="22"/>
        <v>14～15</v>
      </c>
      <c r="BL42" s="40" t="str">
        <f t="shared" si="23"/>
        <v/>
      </c>
      <c r="BM42" s="40" t="str">
        <f t="shared" si="24"/>
        <v/>
      </c>
      <c r="BR42" s="35">
        <v>32</v>
      </c>
      <c r="BS42" s="60"/>
      <c r="BT42" s="63"/>
      <c r="BU42" s="206"/>
      <c r="BV42" s="65"/>
      <c r="BW42" s="206"/>
      <c r="BX42" s="66"/>
      <c r="BY42" s="206"/>
      <c r="BZ42" s="66"/>
      <c r="CA42" s="206"/>
      <c r="CB42" s="66"/>
      <c r="CC42" s="206"/>
    </row>
    <row r="43" spans="1:81" ht="18.95" customHeight="1" x14ac:dyDescent="0.15">
      <c r="AA43" s="9">
        <v>33</v>
      </c>
      <c r="AB43" s="26" t="str">
        <f>V13</f>
        <v>数学</v>
      </c>
      <c r="AC43" s="55"/>
      <c r="AD43" s="37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IF(AE43="","",VLOOKUP(AE43,目次!$A$5:$P$36,9))</f>
        <v/>
      </c>
      <c r="AL43" s="21" t="str">
        <f>IF(AF43="","",VLOOKUP(AF43,目次!$A$5:$P$36,4))</f>
        <v/>
      </c>
      <c r="AM43" s="21" t="str">
        <f>IF(AF43="","",VLOOKUP(AF43,目次!$A$5:$P$36,9))</f>
        <v/>
      </c>
      <c r="AN43" s="21" t="str">
        <f>IF(AG43="","",VLOOKUP(AG43,目次!$A$5:$P$36,5))</f>
        <v>14～15</v>
      </c>
      <c r="AO43" s="21" t="str">
        <f>IF(AG43="","",VLOOKUP(AG43,目次!$A$5:$P$36,9))</f>
        <v>14～15</v>
      </c>
      <c r="AP43" s="21" t="str">
        <f>IF(AH43="","",VLOOKUP(AH43,目次!$A$5:$P$36,6))</f>
        <v/>
      </c>
      <c r="AQ43" s="21" t="str">
        <f>IF(AH43="","",VLOOKUP(AH43,目次!$A$5:$P$36,9))</f>
        <v/>
      </c>
      <c r="AR43" s="21" t="str">
        <f>IF(AI43="","",VLOOKUP(AI43,目次!$A$5:$P$36,7))</f>
        <v/>
      </c>
      <c r="AS43" s="21" t="str">
        <f>IF(AI43="","",VLOOKUP(AI43,目次!$A$5:$P$36,9))</f>
        <v/>
      </c>
      <c r="AT43" s="40" t="str">
        <f t="shared" si="27"/>
        <v/>
      </c>
      <c r="AU43" s="40" t="str">
        <f t="shared" si="27"/>
        <v/>
      </c>
      <c r="AV43" s="40" t="str">
        <f t="shared" si="27"/>
        <v/>
      </c>
      <c r="AW43" s="40" t="str">
        <f t="shared" si="27"/>
        <v/>
      </c>
      <c r="AX43" s="40" t="str">
        <f t="shared" si="27"/>
        <v>14～15</v>
      </c>
      <c r="AY43" s="40" t="str">
        <f t="shared" si="26"/>
        <v>14～15</v>
      </c>
      <c r="AZ43" s="40" t="str">
        <f t="shared" si="26"/>
        <v>14～15</v>
      </c>
      <c r="BA43" s="40" t="str">
        <f t="shared" si="26"/>
        <v>14～15</v>
      </c>
      <c r="BB43" s="40" t="str">
        <f t="shared" si="26"/>
        <v/>
      </c>
      <c r="BC43" s="40" t="str">
        <f t="shared" si="26"/>
        <v/>
      </c>
      <c r="BD43" s="40" t="str">
        <f t="shared" si="15"/>
        <v/>
      </c>
      <c r="BE43" s="40" t="str">
        <f t="shared" si="16"/>
        <v/>
      </c>
      <c r="BF43" s="40" t="str">
        <f t="shared" si="17"/>
        <v/>
      </c>
      <c r="BG43" s="40" t="str">
        <f t="shared" si="18"/>
        <v/>
      </c>
      <c r="BH43" s="40" t="str">
        <f t="shared" si="19"/>
        <v>14～15</v>
      </c>
      <c r="BI43" s="40" t="str">
        <f t="shared" si="20"/>
        <v>14～15</v>
      </c>
      <c r="BJ43" s="40" t="str">
        <f t="shared" si="21"/>
        <v>14～15</v>
      </c>
      <c r="BK43" s="40" t="str">
        <f t="shared" si="22"/>
        <v>14～15</v>
      </c>
      <c r="BL43" s="40" t="str">
        <f t="shared" si="23"/>
        <v>14～15</v>
      </c>
      <c r="BM43" s="40" t="str">
        <f t="shared" si="24"/>
        <v>14～15</v>
      </c>
    </row>
    <row r="44" spans="1:81" ht="18.95" customHeight="1" x14ac:dyDescent="0.15">
      <c r="AA44" s="9">
        <v>34</v>
      </c>
      <c r="AB44" s="26" t="str">
        <f>V14</f>
        <v>理科</v>
      </c>
      <c r="AC44" s="55"/>
      <c r="AD44" s="37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IF(AE44="","",VLOOKUP(AE44,目次!$A$5:$P$36,9))</f>
        <v/>
      </c>
      <c r="AL44" s="21" t="str">
        <f>IF(AF44="","",VLOOKUP(AF44,目次!$A$5:$P$36,4))</f>
        <v/>
      </c>
      <c r="AM44" s="21" t="str">
        <f>IF(AF44="","",VLOOKUP(AF44,目次!$A$5:$P$36,9))</f>
        <v/>
      </c>
      <c r="AN44" s="21" t="str">
        <f>IF(AG44="","",VLOOKUP(AG44,目次!$A$5:$P$36,5))</f>
        <v/>
      </c>
      <c r="AO44" s="21" t="str">
        <f>IF(AG44="","",VLOOKUP(AG44,目次!$A$5:$P$36,9))</f>
        <v/>
      </c>
      <c r="AP44" s="21" t="str">
        <f>IF(AH44="","",VLOOKUP(AH44,目次!$A$5:$P$36,6))</f>
        <v>14～15</v>
      </c>
      <c r="AQ44" s="21" t="str">
        <f>IF(AH44="","",VLOOKUP(AH44,目次!$A$5:$P$36,9))</f>
        <v>14～15</v>
      </c>
      <c r="AR44" s="21" t="str">
        <f>IF(AI44="","",VLOOKUP(AI44,目次!$A$5:$P$36,7))</f>
        <v/>
      </c>
      <c r="AS44" s="21" t="str">
        <f>IF(AI44="","",VLOOKUP(AI44,目次!$A$5:$P$36,9))</f>
        <v/>
      </c>
      <c r="AT44" s="40" t="str">
        <f t="shared" si="27"/>
        <v/>
      </c>
      <c r="AU44" s="40" t="str">
        <f t="shared" si="27"/>
        <v/>
      </c>
      <c r="AV44" s="40" t="str">
        <f t="shared" si="27"/>
        <v/>
      </c>
      <c r="AW44" s="40" t="str">
        <f t="shared" si="27"/>
        <v/>
      </c>
      <c r="AX44" s="40" t="str">
        <f t="shared" si="27"/>
        <v/>
      </c>
      <c r="AY44" s="40" t="str">
        <f t="shared" si="26"/>
        <v/>
      </c>
      <c r="AZ44" s="40" t="str">
        <f t="shared" si="26"/>
        <v>14～15</v>
      </c>
      <c r="BA44" s="40" t="str">
        <f t="shared" si="26"/>
        <v>14～15</v>
      </c>
      <c r="BB44" s="40" t="str">
        <f t="shared" si="26"/>
        <v>14～15</v>
      </c>
      <c r="BC44" s="40" t="str">
        <f t="shared" si="26"/>
        <v>14～15</v>
      </c>
      <c r="BD44" s="40" t="str">
        <f t="shared" si="15"/>
        <v>16～17</v>
      </c>
      <c r="BE44" s="40" t="str">
        <f t="shared" si="16"/>
        <v>16～17</v>
      </c>
      <c r="BF44" s="40" t="str">
        <f t="shared" si="17"/>
        <v/>
      </c>
      <c r="BG44" s="40" t="str">
        <f t="shared" si="18"/>
        <v/>
      </c>
      <c r="BH44" s="40" t="str">
        <f t="shared" si="19"/>
        <v/>
      </c>
      <c r="BI44" s="40" t="str">
        <f t="shared" si="20"/>
        <v/>
      </c>
      <c r="BJ44" s="40" t="str">
        <f t="shared" si="21"/>
        <v>14～15</v>
      </c>
      <c r="BK44" s="40" t="str">
        <f t="shared" si="22"/>
        <v>14～15</v>
      </c>
      <c r="BL44" s="40" t="str">
        <f t="shared" si="23"/>
        <v>14～15</v>
      </c>
      <c r="BM44" s="40" t="str">
        <f t="shared" si="24"/>
        <v>14～15</v>
      </c>
      <c r="BV44" s="57"/>
    </row>
    <row r="45" spans="1:81" ht="18.95" customHeight="1" x14ac:dyDescent="0.15">
      <c r="AA45" s="9">
        <v>35</v>
      </c>
      <c r="AB45" s="26" t="str">
        <f>V15</f>
        <v>英語</v>
      </c>
      <c r="AC45" s="55"/>
      <c r="AD45" s="37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IF(AE45="","",VLOOKUP(AE45,目次!$A$5:$P$36,9))</f>
        <v/>
      </c>
      <c r="AL45" s="21" t="str">
        <f>IF(AF45="","",VLOOKUP(AF45,目次!$A$5:$P$36,4))</f>
        <v/>
      </c>
      <c r="AM45" s="21" t="str">
        <f>IF(AF45="","",VLOOKUP(AF45,目次!$A$5:$P$36,9))</f>
        <v/>
      </c>
      <c r="AN45" s="21" t="str">
        <f>IF(AG45="","",VLOOKUP(AG45,目次!$A$5:$P$36,5))</f>
        <v/>
      </c>
      <c r="AO45" s="21" t="str">
        <f>IF(AG45="","",VLOOKUP(AG45,目次!$A$5:$P$36,9))</f>
        <v/>
      </c>
      <c r="AP45" s="21" t="str">
        <f>IF(AH45="","",VLOOKUP(AH45,目次!$A$5:$P$36,6))</f>
        <v/>
      </c>
      <c r="AQ45" s="21" t="str">
        <f>IF(AH45="","",VLOOKUP(AH45,目次!$A$5:$P$36,9))</f>
        <v/>
      </c>
      <c r="AR45" s="21" t="str">
        <f>IF(AI45="","",VLOOKUP(AI45,目次!$A$5:$P$36,7))</f>
        <v>14～15</v>
      </c>
      <c r="AS45" s="21" t="str">
        <f>IF(AI45="","",VLOOKUP(AI45,目次!$A$5:$P$36,9))</f>
        <v>14～15</v>
      </c>
      <c r="AT45" s="40" t="str">
        <f t="shared" si="27"/>
        <v>16～17</v>
      </c>
      <c r="AU45" s="40" t="str">
        <f t="shared" si="27"/>
        <v>16～17</v>
      </c>
      <c r="AV45" s="40" t="str">
        <f t="shared" si="27"/>
        <v/>
      </c>
      <c r="AW45" s="40" t="str">
        <f t="shared" si="27"/>
        <v/>
      </c>
      <c r="AX45" s="40" t="str">
        <f t="shared" si="27"/>
        <v/>
      </c>
      <c r="AY45" s="40" t="str">
        <f t="shared" si="26"/>
        <v/>
      </c>
      <c r="AZ45" s="40" t="str">
        <f t="shared" si="26"/>
        <v/>
      </c>
      <c r="BA45" s="40" t="str">
        <f t="shared" si="26"/>
        <v/>
      </c>
      <c r="BB45" s="40" t="str">
        <f t="shared" si="26"/>
        <v>14～15</v>
      </c>
      <c r="BC45" s="40" t="str">
        <f t="shared" si="26"/>
        <v>14～15</v>
      </c>
      <c r="BD45" s="40" t="str">
        <f t="shared" si="15"/>
        <v>16～17</v>
      </c>
      <c r="BE45" s="40" t="str">
        <f t="shared" si="16"/>
        <v>16～17</v>
      </c>
      <c r="BF45" s="40" t="str">
        <f t="shared" si="17"/>
        <v>18～19</v>
      </c>
      <c r="BG45" s="40" t="str">
        <f t="shared" si="18"/>
        <v>16～17</v>
      </c>
      <c r="BH45" s="40" t="str">
        <f t="shared" si="19"/>
        <v/>
      </c>
      <c r="BI45" s="40" t="str">
        <f t="shared" si="20"/>
        <v/>
      </c>
      <c r="BJ45" s="40" t="str">
        <f t="shared" si="21"/>
        <v/>
      </c>
      <c r="BK45" s="40" t="str">
        <f t="shared" si="22"/>
        <v/>
      </c>
      <c r="BL45" s="40" t="str">
        <f t="shared" si="23"/>
        <v>14～15</v>
      </c>
      <c r="BM45" s="40" t="str">
        <f t="shared" si="24"/>
        <v>14～15</v>
      </c>
    </row>
    <row r="46" spans="1:81" ht="18.95" customHeight="1" x14ac:dyDescent="0.15">
      <c r="AA46" s="9">
        <v>36</v>
      </c>
      <c r="AB46" s="26" t="str">
        <f>V11</f>
        <v>国語</v>
      </c>
      <c r="AC46" s="55"/>
      <c r="AD46" s="37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IF(AE46="","",VLOOKUP(AE46,目次!$A$5:$P$36,9))</f>
        <v>16～17</v>
      </c>
      <c r="AL46" s="21" t="str">
        <f>IF(AF46="","",VLOOKUP(AF46,目次!$A$5:$P$36,4))</f>
        <v/>
      </c>
      <c r="AM46" s="21" t="str">
        <f>IF(AF46="","",VLOOKUP(AF46,目次!$A$5:$P$36,9))</f>
        <v/>
      </c>
      <c r="AN46" s="21" t="str">
        <f>IF(AG46="","",VLOOKUP(AG46,目次!$A$5:$P$36,5))</f>
        <v/>
      </c>
      <c r="AO46" s="21" t="str">
        <f>IF(AG46="","",VLOOKUP(AG46,目次!$A$5:$P$36,9))</f>
        <v/>
      </c>
      <c r="AP46" s="21" t="str">
        <f>IF(AH46="","",VLOOKUP(AH46,目次!$A$5:$P$36,6))</f>
        <v/>
      </c>
      <c r="AQ46" s="21" t="str">
        <f>IF(AH46="","",VLOOKUP(AH46,目次!$A$5:$P$36,9))</f>
        <v/>
      </c>
      <c r="AR46" s="21" t="str">
        <f>IF(AI46="","",VLOOKUP(AI46,目次!$A$5:$P$36,7))</f>
        <v/>
      </c>
      <c r="AS46" s="21" t="str">
        <f>IF(AI46="","",VLOOKUP(AI46,目次!$A$5:$P$36,9))</f>
        <v/>
      </c>
      <c r="AT46" s="40" t="str">
        <f t="shared" si="27"/>
        <v>16～17</v>
      </c>
      <c r="AU46" s="40" t="str">
        <f t="shared" si="27"/>
        <v>16～17</v>
      </c>
      <c r="AV46" s="40" t="str">
        <f t="shared" si="27"/>
        <v>18～19</v>
      </c>
      <c r="AW46" s="40" t="str">
        <f t="shared" si="27"/>
        <v>16～17</v>
      </c>
      <c r="AX46" s="40" t="str">
        <f t="shared" si="27"/>
        <v/>
      </c>
      <c r="AY46" s="40" t="str">
        <f t="shared" si="26"/>
        <v/>
      </c>
      <c r="AZ46" s="40" t="str">
        <f t="shared" si="26"/>
        <v/>
      </c>
      <c r="BA46" s="40" t="str">
        <f t="shared" si="26"/>
        <v/>
      </c>
      <c r="BB46" s="40" t="str">
        <f t="shared" si="26"/>
        <v/>
      </c>
      <c r="BC46" s="40" t="str">
        <f t="shared" si="26"/>
        <v/>
      </c>
      <c r="BD46" s="40" t="str">
        <f t="shared" si="15"/>
        <v>16～17</v>
      </c>
      <c r="BE46" s="40" t="str">
        <f t="shared" si="16"/>
        <v>16～17</v>
      </c>
      <c r="BF46" s="40" t="str">
        <f t="shared" si="17"/>
        <v>18～19</v>
      </c>
      <c r="BG46" s="40" t="str">
        <f t="shared" si="18"/>
        <v>16～17</v>
      </c>
      <c r="BH46" s="40" t="str">
        <f t="shared" si="19"/>
        <v>16～17</v>
      </c>
      <c r="BI46" s="40" t="str">
        <f t="shared" si="20"/>
        <v>16～17</v>
      </c>
      <c r="BJ46" s="40" t="str">
        <f t="shared" si="21"/>
        <v/>
      </c>
      <c r="BK46" s="40" t="str">
        <f t="shared" si="22"/>
        <v/>
      </c>
      <c r="BL46" s="40" t="str">
        <f t="shared" si="23"/>
        <v/>
      </c>
      <c r="BM46" s="40" t="str">
        <f t="shared" si="24"/>
        <v/>
      </c>
    </row>
    <row r="47" spans="1:81" ht="18.95" customHeight="1" x14ac:dyDescent="0.15">
      <c r="AA47" s="9">
        <v>37</v>
      </c>
      <c r="AB47" s="26" t="str">
        <f>V12</f>
        <v>社会</v>
      </c>
      <c r="AC47" s="55"/>
      <c r="AD47" s="37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IF(AE47="","",VLOOKUP(AE47,目次!$A$5:$P$36,9))</f>
        <v/>
      </c>
      <c r="AL47" s="21" t="str">
        <f>IF(AF47="","",VLOOKUP(AF47,目次!$A$5:$P$36,4))</f>
        <v>18～19</v>
      </c>
      <c r="AM47" s="21" t="str">
        <f>IF(AF47="","",VLOOKUP(AF47,目次!$A$5:$P$36,9))</f>
        <v>16～17</v>
      </c>
      <c r="AN47" s="21" t="str">
        <f>IF(AG47="","",VLOOKUP(AG47,目次!$A$5:$P$36,5))</f>
        <v/>
      </c>
      <c r="AO47" s="21" t="str">
        <f>IF(AG47="","",VLOOKUP(AG47,目次!$A$5:$P$36,9))</f>
        <v/>
      </c>
      <c r="AP47" s="21" t="str">
        <f>IF(AH47="","",VLOOKUP(AH47,目次!$A$5:$P$36,6))</f>
        <v/>
      </c>
      <c r="AQ47" s="21" t="str">
        <f>IF(AH47="","",VLOOKUP(AH47,目次!$A$5:$P$36,9))</f>
        <v/>
      </c>
      <c r="AR47" s="21" t="str">
        <f>IF(AI47="","",VLOOKUP(AI47,目次!$A$5:$P$36,7))</f>
        <v/>
      </c>
      <c r="AS47" s="21" t="str">
        <f>IF(AI47="","",VLOOKUP(AI47,目次!$A$5:$P$36,9))</f>
        <v/>
      </c>
      <c r="AT47" s="40" t="str">
        <f t="shared" si="27"/>
        <v/>
      </c>
      <c r="AU47" s="40" t="str">
        <f t="shared" si="27"/>
        <v/>
      </c>
      <c r="AV47" s="40" t="str">
        <f t="shared" si="27"/>
        <v>18～19</v>
      </c>
      <c r="AW47" s="40" t="str">
        <f t="shared" si="27"/>
        <v>16～17</v>
      </c>
      <c r="AX47" s="40" t="str">
        <f t="shared" si="27"/>
        <v>16～17</v>
      </c>
      <c r="AY47" s="40" t="str">
        <f t="shared" si="26"/>
        <v>16～17</v>
      </c>
      <c r="AZ47" s="40" t="str">
        <f t="shared" si="26"/>
        <v/>
      </c>
      <c r="BA47" s="40" t="str">
        <f t="shared" si="26"/>
        <v/>
      </c>
      <c r="BB47" s="40" t="str">
        <f t="shared" si="26"/>
        <v/>
      </c>
      <c r="BC47" s="40" t="str">
        <f t="shared" si="26"/>
        <v/>
      </c>
      <c r="BD47" s="40" t="str">
        <f t="shared" si="15"/>
        <v/>
      </c>
      <c r="BE47" s="40" t="str">
        <f t="shared" si="16"/>
        <v/>
      </c>
      <c r="BF47" s="40" t="str">
        <f t="shared" si="17"/>
        <v>18～19</v>
      </c>
      <c r="BG47" s="40" t="str">
        <f t="shared" si="18"/>
        <v>16～17</v>
      </c>
      <c r="BH47" s="40" t="str">
        <f t="shared" si="19"/>
        <v>16～17</v>
      </c>
      <c r="BI47" s="40" t="str">
        <f t="shared" si="20"/>
        <v>16～17</v>
      </c>
      <c r="BJ47" s="40" t="str">
        <f t="shared" si="21"/>
        <v>16～17</v>
      </c>
      <c r="BK47" s="40" t="str">
        <f t="shared" si="22"/>
        <v>16～17</v>
      </c>
      <c r="BL47" s="40" t="str">
        <f t="shared" si="23"/>
        <v/>
      </c>
      <c r="BM47" s="40" t="str">
        <f t="shared" si="24"/>
        <v/>
      </c>
    </row>
    <row r="48" spans="1:81" ht="18.95" customHeight="1" x14ac:dyDescent="0.15">
      <c r="AA48" s="9">
        <v>38</v>
      </c>
      <c r="AB48" s="26" t="str">
        <f>V13</f>
        <v>数学</v>
      </c>
      <c r="AC48" s="55"/>
      <c r="AD48" s="37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IF(AE48="","",VLOOKUP(AE48,目次!$A$5:$P$36,9))</f>
        <v/>
      </c>
      <c r="AL48" s="21" t="str">
        <f>IF(AF48="","",VLOOKUP(AF48,目次!$A$5:$P$36,4))</f>
        <v/>
      </c>
      <c r="AM48" s="21" t="str">
        <f>IF(AF48="","",VLOOKUP(AF48,目次!$A$5:$P$36,9))</f>
        <v/>
      </c>
      <c r="AN48" s="21" t="str">
        <f>IF(AG48="","",VLOOKUP(AG48,目次!$A$5:$P$36,5))</f>
        <v>16～17</v>
      </c>
      <c r="AO48" s="21" t="str">
        <f>IF(AG48="","",VLOOKUP(AG48,目次!$A$5:$P$36,9))</f>
        <v>16～17</v>
      </c>
      <c r="AP48" s="21" t="str">
        <f>IF(AH48="","",VLOOKUP(AH48,目次!$A$5:$P$36,6))</f>
        <v/>
      </c>
      <c r="AQ48" s="21" t="str">
        <f>IF(AH48="","",VLOOKUP(AH48,目次!$A$5:$P$36,9))</f>
        <v/>
      </c>
      <c r="AR48" s="21" t="str">
        <f>IF(AI48="","",VLOOKUP(AI48,目次!$A$5:$P$36,7))</f>
        <v/>
      </c>
      <c r="AS48" s="21" t="str">
        <f>IF(AI48="","",VLOOKUP(AI48,目次!$A$5:$P$36,9))</f>
        <v/>
      </c>
      <c r="AT48" s="40" t="str">
        <f t="shared" si="27"/>
        <v/>
      </c>
      <c r="AU48" s="40" t="str">
        <f t="shared" si="27"/>
        <v/>
      </c>
      <c r="AV48" s="40" t="str">
        <f t="shared" si="27"/>
        <v/>
      </c>
      <c r="AW48" s="40" t="str">
        <f t="shared" si="27"/>
        <v/>
      </c>
      <c r="AX48" s="40" t="str">
        <f t="shared" si="27"/>
        <v>16～17</v>
      </c>
      <c r="AY48" s="40" t="str">
        <f t="shared" si="26"/>
        <v>16～17</v>
      </c>
      <c r="AZ48" s="40" t="str">
        <f t="shared" si="26"/>
        <v>16～17</v>
      </c>
      <c r="BA48" s="40" t="str">
        <f t="shared" si="26"/>
        <v>16～17</v>
      </c>
      <c r="BB48" s="40" t="str">
        <f t="shared" si="26"/>
        <v/>
      </c>
      <c r="BC48" s="40" t="str">
        <f t="shared" si="26"/>
        <v/>
      </c>
      <c r="BD48" s="40" t="str">
        <f t="shared" si="15"/>
        <v/>
      </c>
      <c r="BE48" s="40" t="str">
        <f t="shared" si="16"/>
        <v/>
      </c>
      <c r="BF48" s="40" t="str">
        <f t="shared" si="17"/>
        <v/>
      </c>
      <c r="BG48" s="40" t="str">
        <f t="shared" si="18"/>
        <v/>
      </c>
      <c r="BH48" s="40" t="str">
        <f t="shared" si="19"/>
        <v>16～17</v>
      </c>
      <c r="BI48" s="40" t="str">
        <f t="shared" si="20"/>
        <v>16～17</v>
      </c>
      <c r="BJ48" s="40" t="str">
        <f t="shared" si="21"/>
        <v>16～17</v>
      </c>
      <c r="BK48" s="40" t="str">
        <f t="shared" si="22"/>
        <v>16～17</v>
      </c>
      <c r="BL48" s="40" t="str">
        <f t="shared" si="23"/>
        <v>16～17</v>
      </c>
      <c r="BM48" s="40" t="str">
        <f t="shared" si="24"/>
        <v>16～17</v>
      </c>
    </row>
    <row r="49" spans="27:65" ht="18.95" customHeight="1" x14ac:dyDescent="0.15">
      <c r="AA49" s="9">
        <v>39</v>
      </c>
      <c r="AB49" s="26" t="str">
        <f>V14</f>
        <v>理科</v>
      </c>
      <c r="AC49" s="55"/>
      <c r="AD49" s="37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IF(AE49="","",VLOOKUP(AE49,目次!$A$5:$P$36,9))</f>
        <v/>
      </c>
      <c r="AL49" s="21" t="str">
        <f>IF(AF49="","",VLOOKUP(AF49,目次!$A$5:$P$36,4))</f>
        <v/>
      </c>
      <c r="AM49" s="21" t="str">
        <f>IF(AF49="","",VLOOKUP(AF49,目次!$A$5:$P$36,9))</f>
        <v/>
      </c>
      <c r="AN49" s="21" t="str">
        <f>IF(AG49="","",VLOOKUP(AG49,目次!$A$5:$P$36,5))</f>
        <v/>
      </c>
      <c r="AO49" s="21" t="str">
        <f>IF(AG49="","",VLOOKUP(AG49,目次!$A$5:$P$36,9))</f>
        <v/>
      </c>
      <c r="AP49" s="21" t="str">
        <f>IF(AH49="","",VLOOKUP(AH49,目次!$A$5:$P$36,6))</f>
        <v>16～17</v>
      </c>
      <c r="AQ49" s="21" t="str">
        <f>IF(AH49="","",VLOOKUP(AH49,目次!$A$5:$P$36,9))</f>
        <v>16～17</v>
      </c>
      <c r="AR49" s="21" t="str">
        <f>IF(AI49="","",VLOOKUP(AI49,目次!$A$5:$P$36,7))</f>
        <v/>
      </c>
      <c r="AS49" s="21" t="str">
        <f>IF(AI49="","",VLOOKUP(AI49,目次!$A$5:$P$36,9))</f>
        <v/>
      </c>
      <c r="AT49" s="40" t="str">
        <f t="shared" si="27"/>
        <v/>
      </c>
      <c r="AU49" s="40" t="str">
        <f t="shared" si="27"/>
        <v/>
      </c>
      <c r="AV49" s="40" t="str">
        <f t="shared" si="27"/>
        <v/>
      </c>
      <c r="AW49" s="40" t="str">
        <f t="shared" si="27"/>
        <v/>
      </c>
      <c r="AX49" s="40" t="str">
        <f t="shared" si="27"/>
        <v/>
      </c>
      <c r="AY49" s="40" t="str">
        <f t="shared" si="26"/>
        <v/>
      </c>
      <c r="AZ49" s="40" t="str">
        <f t="shared" si="26"/>
        <v>16～17</v>
      </c>
      <c r="BA49" s="40" t="str">
        <f t="shared" si="26"/>
        <v>16～17</v>
      </c>
      <c r="BB49" s="40" t="str">
        <f t="shared" si="26"/>
        <v>16～17</v>
      </c>
      <c r="BC49" s="40" t="str">
        <f t="shared" si="26"/>
        <v>16～17</v>
      </c>
      <c r="BD49" s="40" t="str">
        <f t="shared" si="15"/>
        <v>18～19</v>
      </c>
      <c r="BE49" s="40" t="str">
        <f t="shared" si="16"/>
        <v>18～19</v>
      </c>
      <c r="BF49" s="40" t="str">
        <f t="shared" si="17"/>
        <v/>
      </c>
      <c r="BG49" s="40" t="str">
        <f t="shared" si="18"/>
        <v/>
      </c>
      <c r="BH49" s="40" t="str">
        <f t="shared" si="19"/>
        <v/>
      </c>
      <c r="BI49" s="40" t="str">
        <f t="shared" si="20"/>
        <v/>
      </c>
      <c r="BJ49" s="40" t="str">
        <f t="shared" si="21"/>
        <v>16～17</v>
      </c>
      <c r="BK49" s="40" t="str">
        <f t="shared" si="22"/>
        <v>16～17</v>
      </c>
      <c r="BL49" s="40" t="str">
        <f t="shared" si="23"/>
        <v>16～17</v>
      </c>
      <c r="BM49" s="40" t="str">
        <f t="shared" si="24"/>
        <v>16～17</v>
      </c>
    </row>
    <row r="50" spans="27:65" ht="18.95" customHeight="1" x14ac:dyDescent="0.15">
      <c r="AA50" s="9">
        <v>40</v>
      </c>
      <c r="AB50" s="26" t="str">
        <f>V15</f>
        <v>英語</v>
      </c>
      <c r="AC50" s="55"/>
      <c r="AD50" s="37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IF(AE50="","",VLOOKUP(AE50,目次!$A$5:$P$36,9))</f>
        <v/>
      </c>
      <c r="AL50" s="21" t="str">
        <f>IF(AF50="","",VLOOKUP(AF50,目次!$A$5:$P$36,4))</f>
        <v/>
      </c>
      <c r="AM50" s="21" t="str">
        <f>IF(AF50="","",VLOOKUP(AF50,目次!$A$5:$P$36,9))</f>
        <v/>
      </c>
      <c r="AN50" s="21" t="str">
        <f>IF(AG50="","",VLOOKUP(AG50,目次!$A$5:$P$36,5))</f>
        <v/>
      </c>
      <c r="AO50" s="21" t="str">
        <f>IF(AG50="","",VLOOKUP(AG50,目次!$A$5:$P$36,9))</f>
        <v/>
      </c>
      <c r="AP50" s="21" t="str">
        <f>IF(AH50="","",VLOOKUP(AH50,目次!$A$5:$P$36,6))</f>
        <v/>
      </c>
      <c r="AQ50" s="21" t="str">
        <f>IF(AH50="","",VLOOKUP(AH50,目次!$A$5:$P$36,9))</f>
        <v/>
      </c>
      <c r="AR50" s="21" t="str">
        <f>IF(AI50="","",VLOOKUP(AI50,目次!$A$5:$P$36,7))</f>
        <v>16～17</v>
      </c>
      <c r="AS50" s="21" t="str">
        <f>IF(AI50="","",VLOOKUP(AI50,目次!$A$5:$P$36,9))</f>
        <v>16～17</v>
      </c>
      <c r="AT50" s="40" t="str">
        <f t="shared" si="27"/>
        <v>18～19</v>
      </c>
      <c r="AU50" s="40" t="str">
        <f t="shared" si="27"/>
        <v>18～19</v>
      </c>
      <c r="AV50" s="40" t="str">
        <f t="shared" si="27"/>
        <v/>
      </c>
      <c r="AW50" s="40" t="str">
        <f t="shared" si="27"/>
        <v/>
      </c>
      <c r="AX50" s="40" t="str">
        <f t="shared" si="27"/>
        <v/>
      </c>
      <c r="AY50" s="40" t="str">
        <f t="shared" si="26"/>
        <v/>
      </c>
      <c r="AZ50" s="40" t="str">
        <f t="shared" si="26"/>
        <v/>
      </c>
      <c r="BA50" s="40" t="str">
        <f t="shared" si="26"/>
        <v/>
      </c>
      <c r="BB50" s="40" t="str">
        <f t="shared" si="26"/>
        <v>16～17</v>
      </c>
      <c r="BC50" s="40" t="str">
        <f t="shared" si="26"/>
        <v>16～17</v>
      </c>
      <c r="BD50" s="40" t="str">
        <f t="shared" si="15"/>
        <v>18～19</v>
      </c>
      <c r="BE50" s="40" t="str">
        <f t="shared" si="16"/>
        <v>18～19</v>
      </c>
      <c r="BF50" s="40" t="str">
        <f t="shared" si="17"/>
        <v>20～22</v>
      </c>
      <c r="BG50" s="40" t="str">
        <f t="shared" si="18"/>
        <v>18～19</v>
      </c>
      <c r="BH50" s="40" t="str">
        <f t="shared" si="19"/>
        <v/>
      </c>
      <c r="BI50" s="40" t="str">
        <f t="shared" si="20"/>
        <v/>
      </c>
      <c r="BJ50" s="40" t="str">
        <f t="shared" si="21"/>
        <v/>
      </c>
      <c r="BK50" s="40" t="str">
        <f t="shared" si="22"/>
        <v/>
      </c>
      <c r="BL50" s="40" t="str">
        <f t="shared" si="23"/>
        <v>16～17</v>
      </c>
      <c r="BM50" s="40" t="str">
        <f t="shared" si="24"/>
        <v>16～17</v>
      </c>
    </row>
    <row r="51" spans="27:65" ht="18.95" customHeight="1" x14ac:dyDescent="0.15">
      <c r="AA51" s="9">
        <v>41</v>
      </c>
      <c r="AB51" s="26" t="str">
        <f>V11</f>
        <v>国語</v>
      </c>
      <c r="AC51" s="55"/>
      <c r="AD51" s="37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IF(AE51="","",VLOOKUP(AE51,目次!$A$5:$P$36,9))</f>
        <v>18～19</v>
      </c>
      <c r="AL51" s="21" t="str">
        <f>IF(AF51="","",VLOOKUP(AF51,目次!$A$5:$P$36,4))</f>
        <v/>
      </c>
      <c r="AM51" s="21" t="str">
        <f>IF(AF51="","",VLOOKUP(AF51,目次!$A$5:$P$36,9))</f>
        <v/>
      </c>
      <c r="AN51" s="21" t="str">
        <f>IF(AG51="","",VLOOKUP(AG51,目次!$A$5:$P$36,5))</f>
        <v/>
      </c>
      <c r="AO51" s="21" t="str">
        <f>IF(AG51="","",VLOOKUP(AG51,目次!$A$5:$P$36,9))</f>
        <v/>
      </c>
      <c r="AP51" s="21" t="str">
        <f>IF(AH51="","",VLOOKUP(AH51,目次!$A$5:$P$36,6))</f>
        <v/>
      </c>
      <c r="AQ51" s="21" t="str">
        <f>IF(AH51="","",VLOOKUP(AH51,目次!$A$5:$P$36,9))</f>
        <v/>
      </c>
      <c r="AR51" s="21" t="str">
        <f>IF(AI51="","",VLOOKUP(AI51,目次!$A$5:$P$36,7))</f>
        <v/>
      </c>
      <c r="AS51" s="21" t="str">
        <f>IF(AI51="","",VLOOKUP(AI51,目次!$A$5:$P$36,9))</f>
        <v/>
      </c>
      <c r="AT51" s="40" t="str">
        <f t="shared" si="27"/>
        <v>18～19</v>
      </c>
      <c r="AU51" s="40" t="str">
        <f t="shared" si="27"/>
        <v>18～19</v>
      </c>
      <c r="AV51" s="40" t="str">
        <f t="shared" si="27"/>
        <v>20～22</v>
      </c>
      <c r="AW51" s="40" t="str">
        <f t="shared" si="27"/>
        <v>18～19</v>
      </c>
      <c r="AX51" s="40" t="str">
        <f t="shared" si="27"/>
        <v/>
      </c>
      <c r="AY51" s="40" t="str">
        <f t="shared" si="26"/>
        <v/>
      </c>
      <c r="AZ51" s="40" t="str">
        <f t="shared" si="26"/>
        <v/>
      </c>
      <c r="BA51" s="40" t="str">
        <f t="shared" si="26"/>
        <v/>
      </c>
      <c r="BB51" s="40" t="str">
        <f t="shared" si="26"/>
        <v/>
      </c>
      <c r="BC51" s="40" t="str">
        <f t="shared" si="26"/>
        <v/>
      </c>
      <c r="BD51" s="40" t="str">
        <f t="shared" si="15"/>
        <v>18～19</v>
      </c>
      <c r="BE51" s="40" t="str">
        <f t="shared" si="16"/>
        <v>18～19</v>
      </c>
      <c r="BF51" s="40" t="str">
        <f t="shared" si="17"/>
        <v>20～22</v>
      </c>
      <c r="BG51" s="40" t="str">
        <f t="shared" si="18"/>
        <v>18～19</v>
      </c>
      <c r="BH51" s="40" t="str">
        <f t="shared" si="19"/>
        <v>18～19</v>
      </c>
      <c r="BI51" s="40" t="str">
        <f t="shared" si="20"/>
        <v>18～19</v>
      </c>
      <c r="BJ51" s="40" t="str">
        <f t="shared" si="21"/>
        <v/>
      </c>
      <c r="BK51" s="40" t="str">
        <f t="shared" si="22"/>
        <v/>
      </c>
      <c r="BL51" s="40" t="str">
        <f t="shared" si="23"/>
        <v/>
      </c>
      <c r="BM51" s="40" t="str">
        <f t="shared" si="24"/>
        <v/>
      </c>
    </row>
    <row r="52" spans="27:65" ht="18.95" customHeight="1" x14ac:dyDescent="0.15">
      <c r="AA52" s="9">
        <v>42</v>
      </c>
      <c r="AB52" s="26" t="str">
        <f>V12</f>
        <v>社会</v>
      </c>
      <c r="AC52" s="55"/>
      <c r="AD52" s="37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IF(AE52="","",VLOOKUP(AE52,目次!$A$5:$P$36,9))</f>
        <v/>
      </c>
      <c r="AL52" s="21" t="str">
        <f>IF(AF52="","",VLOOKUP(AF52,目次!$A$5:$P$36,4))</f>
        <v>20～22</v>
      </c>
      <c r="AM52" s="21" t="str">
        <f>IF(AF52="","",VLOOKUP(AF52,目次!$A$5:$P$36,9))</f>
        <v>18～19</v>
      </c>
      <c r="AN52" s="21" t="str">
        <f>IF(AG52="","",VLOOKUP(AG52,目次!$A$5:$P$36,5))</f>
        <v/>
      </c>
      <c r="AO52" s="21" t="str">
        <f>IF(AG52="","",VLOOKUP(AG52,目次!$A$5:$P$36,9))</f>
        <v/>
      </c>
      <c r="AP52" s="21" t="str">
        <f>IF(AH52="","",VLOOKUP(AH52,目次!$A$5:$P$36,6))</f>
        <v/>
      </c>
      <c r="AQ52" s="21" t="str">
        <f>IF(AH52="","",VLOOKUP(AH52,目次!$A$5:$P$36,9))</f>
        <v/>
      </c>
      <c r="AR52" s="21" t="str">
        <f>IF(AI52="","",VLOOKUP(AI52,目次!$A$5:$P$36,7))</f>
        <v/>
      </c>
      <c r="AS52" s="21" t="str">
        <f>IF(AI52="","",VLOOKUP(AI52,目次!$A$5:$P$36,9))</f>
        <v/>
      </c>
      <c r="AT52" s="40" t="str">
        <f t="shared" si="27"/>
        <v/>
      </c>
      <c r="AU52" s="40" t="str">
        <f t="shared" si="27"/>
        <v/>
      </c>
      <c r="AV52" s="40" t="str">
        <f t="shared" si="27"/>
        <v>20～22</v>
      </c>
      <c r="AW52" s="40" t="str">
        <f t="shared" si="27"/>
        <v>18～19</v>
      </c>
      <c r="AX52" s="40" t="str">
        <f t="shared" si="27"/>
        <v>18～19</v>
      </c>
      <c r="AY52" s="40" t="str">
        <f t="shared" si="26"/>
        <v>18～19</v>
      </c>
      <c r="AZ52" s="40" t="str">
        <f t="shared" si="26"/>
        <v/>
      </c>
      <c r="BA52" s="40" t="str">
        <f t="shared" si="26"/>
        <v/>
      </c>
      <c r="BB52" s="40" t="str">
        <f t="shared" si="26"/>
        <v/>
      </c>
      <c r="BC52" s="40" t="str">
        <f t="shared" si="26"/>
        <v/>
      </c>
      <c r="BD52" s="40" t="str">
        <f t="shared" si="15"/>
        <v/>
      </c>
      <c r="BE52" s="40" t="str">
        <f t="shared" si="16"/>
        <v/>
      </c>
      <c r="BF52" s="40" t="str">
        <f t="shared" si="17"/>
        <v>20～22</v>
      </c>
      <c r="BG52" s="40" t="str">
        <f t="shared" si="18"/>
        <v>18～19</v>
      </c>
      <c r="BH52" s="40" t="str">
        <f t="shared" si="19"/>
        <v>18～19</v>
      </c>
      <c r="BI52" s="40" t="str">
        <f t="shared" si="20"/>
        <v>18～19</v>
      </c>
      <c r="BJ52" s="40" t="str">
        <f t="shared" si="21"/>
        <v>18～19</v>
      </c>
      <c r="BK52" s="40" t="str">
        <f t="shared" si="22"/>
        <v>18～19</v>
      </c>
      <c r="BL52" s="40" t="str">
        <f t="shared" si="23"/>
        <v/>
      </c>
      <c r="BM52" s="40" t="str">
        <f t="shared" si="24"/>
        <v/>
      </c>
    </row>
    <row r="53" spans="27:65" ht="18.95" customHeight="1" x14ac:dyDescent="0.15">
      <c r="AA53" s="9">
        <v>43</v>
      </c>
      <c r="AB53" s="26" t="str">
        <f>V13</f>
        <v>数学</v>
      </c>
      <c r="AC53" s="55"/>
      <c r="AD53" s="37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IF(AE53="","",VLOOKUP(AE53,目次!$A$5:$P$36,9))</f>
        <v/>
      </c>
      <c r="AL53" s="21" t="str">
        <f>IF(AF53="","",VLOOKUP(AF53,目次!$A$5:$P$36,4))</f>
        <v/>
      </c>
      <c r="AM53" s="21" t="str">
        <f>IF(AF53="","",VLOOKUP(AF53,目次!$A$5:$P$36,9))</f>
        <v/>
      </c>
      <c r="AN53" s="21" t="str">
        <f>IF(AG53="","",VLOOKUP(AG53,目次!$A$5:$P$36,5))</f>
        <v>18～19</v>
      </c>
      <c r="AO53" s="21" t="str">
        <f>IF(AG53="","",VLOOKUP(AG53,目次!$A$5:$P$36,9))</f>
        <v>18～19</v>
      </c>
      <c r="AP53" s="21" t="str">
        <f>IF(AH53="","",VLOOKUP(AH53,目次!$A$5:$P$36,6))</f>
        <v/>
      </c>
      <c r="AQ53" s="21" t="str">
        <f>IF(AH53="","",VLOOKUP(AH53,目次!$A$5:$P$36,9))</f>
        <v/>
      </c>
      <c r="AR53" s="21" t="str">
        <f>IF(AI53="","",VLOOKUP(AI53,目次!$A$5:$P$36,7))</f>
        <v/>
      </c>
      <c r="AS53" s="21" t="str">
        <f>IF(AI53="","",VLOOKUP(AI53,目次!$A$5:$P$36,9))</f>
        <v/>
      </c>
      <c r="AT53" s="40" t="str">
        <f t="shared" si="27"/>
        <v/>
      </c>
      <c r="AU53" s="40" t="str">
        <f t="shared" si="27"/>
        <v/>
      </c>
      <c r="AV53" s="40" t="str">
        <f t="shared" si="27"/>
        <v/>
      </c>
      <c r="AW53" s="40" t="str">
        <f t="shared" si="27"/>
        <v/>
      </c>
      <c r="AX53" s="40" t="str">
        <f t="shared" si="27"/>
        <v>18～19</v>
      </c>
      <c r="AY53" s="40" t="str">
        <f t="shared" si="26"/>
        <v>18～19</v>
      </c>
      <c r="AZ53" s="40" t="str">
        <f t="shared" si="26"/>
        <v>18～19</v>
      </c>
      <c r="BA53" s="40" t="str">
        <f t="shared" si="26"/>
        <v>18～19</v>
      </c>
      <c r="BB53" s="40" t="str">
        <f t="shared" si="26"/>
        <v/>
      </c>
      <c r="BC53" s="40" t="str">
        <f t="shared" si="26"/>
        <v/>
      </c>
      <c r="BD53" s="40" t="str">
        <f t="shared" si="15"/>
        <v/>
      </c>
      <c r="BE53" s="40" t="str">
        <f t="shared" si="16"/>
        <v/>
      </c>
      <c r="BF53" s="40" t="str">
        <f t="shared" si="17"/>
        <v/>
      </c>
      <c r="BG53" s="40" t="str">
        <f t="shared" si="18"/>
        <v/>
      </c>
      <c r="BH53" s="40" t="str">
        <f t="shared" si="19"/>
        <v>18～19</v>
      </c>
      <c r="BI53" s="40" t="str">
        <f t="shared" si="20"/>
        <v>18～19</v>
      </c>
      <c r="BJ53" s="40" t="str">
        <f t="shared" si="21"/>
        <v>18～19</v>
      </c>
      <c r="BK53" s="40" t="str">
        <f t="shared" si="22"/>
        <v>18～19</v>
      </c>
      <c r="BL53" s="40" t="str">
        <f t="shared" si="23"/>
        <v>18～19</v>
      </c>
      <c r="BM53" s="40" t="str">
        <f t="shared" si="24"/>
        <v>18～19</v>
      </c>
    </row>
    <row r="54" spans="27:65" ht="18.95" customHeight="1" x14ac:dyDescent="0.15">
      <c r="AA54" s="9">
        <v>44</v>
      </c>
      <c r="AB54" s="26" t="str">
        <f>V14</f>
        <v>理科</v>
      </c>
      <c r="AC54" s="55"/>
      <c r="AD54" s="37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IF(AE54="","",VLOOKUP(AE54,目次!$A$5:$P$36,9))</f>
        <v/>
      </c>
      <c r="AL54" s="21" t="str">
        <f>IF(AF54="","",VLOOKUP(AF54,目次!$A$5:$P$36,4))</f>
        <v/>
      </c>
      <c r="AM54" s="21" t="str">
        <f>IF(AF54="","",VLOOKUP(AF54,目次!$A$5:$P$36,9))</f>
        <v/>
      </c>
      <c r="AN54" s="21" t="str">
        <f>IF(AG54="","",VLOOKUP(AG54,目次!$A$5:$P$36,5))</f>
        <v/>
      </c>
      <c r="AO54" s="21" t="str">
        <f>IF(AG54="","",VLOOKUP(AG54,目次!$A$5:$P$36,9))</f>
        <v/>
      </c>
      <c r="AP54" s="21" t="str">
        <f>IF(AH54="","",VLOOKUP(AH54,目次!$A$5:$P$36,6))</f>
        <v>18～19</v>
      </c>
      <c r="AQ54" s="21" t="str">
        <f>IF(AH54="","",VLOOKUP(AH54,目次!$A$5:$P$36,9))</f>
        <v>18～19</v>
      </c>
      <c r="AR54" s="21" t="str">
        <f>IF(AI54="","",VLOOKUP(AI54,目次!$A$5:$P$36,7))</f>
        <v/>
      </c>
      <c r="AS54" s="21" t="str">
        <f>IF(AI54="","",VLOOKUP(AI54,目次!$A$5:$P$36,9))</f>
        <v/>
      </c>
      <c r="AT54" s="40" t="str">
        <f t="shared" si="27"/>
        <v/>
      </c>
      <c r="AU54" s="40" t="str">
        <f t="shared" si="27"/>
        <v/>
      </c>
      <c r="AV54" s="40" t="str">
        <f t="shared" si="27"/>
        <v/>
      </c>
      <c r="AW54" s="40" t="str">
        <f t="shared" si="27"/>
        <v/>
      </c>
      <c r="AX54" s="40" t="str">
        <f t="shared" si="27"/>
        <v/>
      </c>
      <c r="AY54" s="40" t="str">
        <f t="shared" si="26"/>
        <v/>
      </c>
      <c r="AZ54" s="40" t="str">
        <f t="shared" si="26"/>
        <v>18～19</v>
      </c>
      <c r="BA54" s="40" t="str">
        <f t="shared" si="26"/>
        <v>18～19</v>
      </c>
      <c r="BB54" s="40" t="str">
        <f t="shared" si="26"/>
        <v>18～19</v>
      </c>
      <c r="BC54" s="40" t="str">
        <f t="shared" si="26"/>
        <v>18～19</v>
      </c>
      <c r="BD54" s="40" t="str">
        <f t="shared" si="15"/>
        <v>20～21</v>
      </c>
      <c r="BE54" s="40" t="str">
        <f t="shared" si="16"/>
        <v>20～21</v>
      </c>
      <c r="BF54" s="40" t="str">
        <f t="shared" si="17"/>
        <v/>
      </c>
      <c r="BG54" s="40" t="str">
        <f t="shared" si="18"/>
        <v/>
      </c>
      <c r="BH54" s="40" t="str">
        <f t="shared" si="19"/>
        <v/>
      </c>
      <c r="BI54" s="40" t="str">
        <f t="shared" si="20"/>
        <v/>
      </c>
      <c r="BJ54" s="40" t="str">
        <f t="shared" si="21"/>
        <v>18～19</v>
      </c>
      <c r="BK54" s="40" t="str">
        <f t="shared" si="22"/>
        <v>18～19</v>
      </c>
      <c r="BL54" s="40" t="str">
        <f t="shared" si="23"/>
        <v>18～19</v>
      </c>
      <c r="BM54" s="40" t="str">
        <f t="shared" si="24"/>
        <v>18～19</v>
      </c>
    </row>
    <row r="55" spans="27:65" ht="18.95" customHeight="1" x14ac:dyDescent="0.15">
      <c r="AA55" s="9">
        <v>45</v>
      </c>
      <c r="AB55" s="26" t="str">
        <f>V15</f>
        <v>英語</v>
      </c>
      <c r="AC55" s="55"/>
      <c r="AD55" s="37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IF(AE55="","",VLOOKUP(AE55,目次!$A$5:$P$36,9))</f>
        <v/>
      </c>
      <c r="AL55" s="21" t="str">
        <f>IF(AF55="","",VLOOKUP(AF55,目次!$A$5:$P$36,4))</f>
        <v/>
      </c>
      <c r="AM55" s="21" t="str">
        <f>IF(AF55="","",VLOOKUP(AF55,目次!$A$5:$P$36,9))</f>
        <v/>
      </c>
      <c r="AN55" s="21" t="str">
        <f>IF(AG55="","",VLOOKUP(AG55,目次!$A$5:$P$36,5))</f>
        <v/>
      </c>
      <c r="AO55" s="21" t="str">
        <f>IF(AG55="","",VLOOKUP(AG55,目次!$A$5:$P$36,9))</f>
        <v/>
      </c>
      <c r="AP55" s="21" t="str">
        <f>IF(AH55="","",VLOOKUP(AH55,目次!$A$5:$P$36,6))</f>
        <v/>
      </c>
      <c r="AQ55" s="21" t="str">
        <f>IF(AH55="","",VLOOKUP(AH55,目次!$A$5:$P$36,9))</f>
        <v/>
      </c>
      <c r="AR55" s="21" t="str">
        <f>IF(AI55="","",VLOOKUP(AI55,目次!$A$5:$P$36,7))</f>
        <v>18～19</v>
      </c>
      <c r="AS55" s="21" t="str">
        <f>IF(AI55="","",VLOOKUP(AI55,目次!$A$5:$P$36,9))</f>
        <v>18～19</v>
      </c>
      <c r="AT55" s="40" t="str">
        <f t="shared" si="27"/>
        <v>20～21</v>
      </c>
      <c r="AU55" s="40" t="str">
        <f t="shared" si="27"/>
        <v>20～21</v>
      </c>
      <c r="AV55" s="40" t="str">
        <f t="shared" si="27"/>
        <v/>
      </c>
      <c r="AW55" s="40" t="str">
        <f t="shared" si="27"/>
        <v/>
      </c>
      <c r="AX55" s="40" t="str">
        <f t="shared" si="27"/>
        <v/>
      </c>
      <c r="AY55" s="40" t="str">
        <f t="shared" si="26"/>
        <v/>
      </c>
      <c r="AZ55" s="40" t="str">
        <f t="shared" si="26"/>
        <v/>
      </c>
      <c r="BA55" s="40" t="str">
        <f t="shared" si="26"/>
        <v/>
      </c>
      <c r="BB55" s="40" t="str">
        <f t="shared" si="26"/>
        <v>18～19</v>
      </c>
      <c r="BC55" s="40" t="str">
        <f t="shared" si="26"/>
        <v>18～19</v>
      </c>
      <c r="BD55" s="40" t="str">
        <f t="shared" si="15"/>
        <v>20～21</v>
      </c>
      <c r="BE55" s="40" t="str">
        <f t="shared" si="16"/>
        <v>20～21</v>
      </c>
      <c r="BF55" s="40" t="str">
        <f t="shared" si="17"/>
        <v>24～25</v>
      </c>
      <c r="BG55" s="40" t="str">
        <f t="shared" si="18"/>
        <v>20～21</v>
      </c>
      <c r="BH55" s="40" t="str">
        <f t="shared" si="19"/>
        <v/>
      </c>
      <c r="BI55" s="40" t="str">
        <f t="shared" si="20"/>
        <v/>
      </c>
      <c r="BJ55" s="40" t="str">
        <f t="shared" si="21"/>
        <v/>
      </c>
      <c r="BK55" s="40" t="str">
        <f t="shared" si="22"/>
        <v/>
      </c>
      <c r="BL55" s="40" t="str">
        <f t="shared" si="23"/>
        <v>18～19</v>
      </c>
      <c r="BM55" s="40" t="str">
        <f t="shared" si="24"/>
        <v>18～19</v>
      </c>
    </row>
    <row r="56" spans="27:65" ht="18.95" customHeight="1" x14ac:dyDescent="0.15">
      <c r="AA56" s="9">
        <v>46</v>
      </c>
      <c r="AB56" s="26" t="str">
        <f>V11</f>
        <v>国語</v>
      </c>
      <c r="AC56" s="55"/>
      <c r="AD56" s="37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IF(AE56="","",VLOOKUP(AE56,目次!$A$5:$P$36,9))</f>
        <v>20～21</v>
      </c>
      <c r="AL56" s="21" t="str">
        <f>IF(AF56="","",VLOOKUP(AF56,目次!$A$5:$P$36,4))</f>
        <v/>
      </c>
      <c r="AM56" s="21" t="str">
        <f>IF(AF56="","",VLOOKUP(AF56,目次!$A$5:$P$36,9))</f>
        <v/>
      </c>
      <c r="AN56" s="21" t="str">
        <f>IF(AG56="","",VLOOKUP(AG56,目次!$A$5:$P$36,5))</f>
        <v/>
      </c>
      <c r="AO56" s="21" t="str">
        <f>IF(AG56="","",VLOOKUP(AG56,目次!$A$5:$P$36,9))</f>
        <v/>
      </c>
      <c r="AP56" s="21" t="str">
        <f>IF(AH56="","",VLOOKUP(AH56,目次!$A$5:$P$36,6))</f>
        <v/>
      </c>
      <c r="AQ56" s="21" t="str">
        <f>IF(AH56="","",VLOOKUP(AH56,目次!$A$5:$P$36,9))</f>
        <v/>
      </c>
      <c r="AR56" s="21" t="str">
        <f>IF(AI56="","",VLOOKUP(AI56,目次!$A$5:$P$36,7))</f>
        <v/>
      </c>
      <c r="AS56" s="21" t="str">
        <f>IF(AI56="","",VLOOKUP(AI56,目次!$A$5:$P$36,9))</f>
        <v/>
      </c>
      <c r="AT56" s="40" t="str">
        <f t="shared" si="27"/>
        <v>20～21</v>
      </c>
      <c r="AU56" s="40" t="str">
        <f t="shared" si="27"/>
        <v>20～21</v>
      </c>
      <c r="AV56" s="40" t="str">
        <f t="shared" si="27"/>
        <v>24～25</v>
      </c>
      <c r="AW56" s="40" t="str">
        <f t="shared" si="27"/>
        <v>20～21</v>
      </c>
      <c r="AX56" s="40" t="str">
        <f t="shared" si="27"/>
        <v/>
      </c>
      <c r="AY56" s="40" t="str">
        <f t="shared" si="26"/>
        <v/>
      </c>
      <c r="AZ56" s="40" t="str">
        <f t="shared" si="26"/>
        <v/>
      </c>
      <c r="BA56" s="40" t="str">
        <f t="shared" si="26"/>
        <v/>
      </c>
      <c r="BB56" s="40" t="str">
        <f t="shared" si="26"/>
        <v/>
      </c>
      <c r="BC56" s="40" t="str">
        <f t="shared" si="26"/>
        <v/>
      </c>
      <c r="BD56" s="40" t="str">
        <f t="shared" si="15"/>
        <v>20～21</v>
      </c>
      <c r="BE56" s="40" t="str">
        <f t="shared" si="16"/>
        <v>20～21</v>
      </c>
      <c r="BF56" s="40" t="str">
        <f t="shared" si="17"/>
        <v>24～25</v>
      </c>
      <c r="BG56" s="40" t="str">
        <f t="shared" si="18"/>
        <v>20～21</v>
      </c>
      <c r="BH56" s="40" t="str">
        <f t="shared" si="19"/>
        <v>20～21</v>
      </c>
      <c r="BI56" s="40" t="str">
        <f t="shared" si="20"/>
        <v>20～21</v>
      </c>
      <c r="BJ56" s="40" t="str">
        <f t="shared" si="21"/>
        <v/>
      </c>
      <c r="BK56" s="40" t="str">
        <f t="shared" si="22"/>
        <v/>
      </c>
      <c r="BL56" s="40" t="str">
        <f t="shared" si="23"/>
        <v/>
      </c>
      <c r="BM56" s="40" t="str">
        <f t="shared" si="24"/>
        <v/>
      </c>
    </row>
    <row r="57" spans="27:65" ht="18.95" customHeight="1" x14ac:dyDescent="0.15">
      <c r="AA57" s="9">
        <v>47</v>
      </c>
      <c r="AB57" s="26" t="str">
        <f>V12</f>
        <v>社会</v>
      </c>
      <c r="AC57" s="55"/>
      <c r="AD57" s="37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IF(AE57="","",VLOOKUP(AE57,目次!$A$5:$P$36,9))</f>
        <v/>
      </c>
      <c r="AL57" s="21" t="str">
        <f>IF(AF57="","",VLOOKUP(AF57,目次!$A$5:$P$36,4))</f>
        <v>24～25</v>
      </c>
      <c r="AM57" s="21" t="str">
        <f>IF(AF57="","",VLOOKUP(AF57,目次!$A$5:$P$36,9))</f>
        <v>20～21</v>
      </c>
      <c r="AN57" s="21" t="str">
        <f>IF(AG57="","",VLOOKUP(AG57,目次!$A$5:$P$36,5))</f>
        <v/>
      </c>
      <c r="AO57" s="21" t="str">
        <f>IF(AG57="","",VLOOKUP(AG57,目次!$A$5:$P$36,9))</f>
        <v/>
      </c>
      <c r="AP57" s="21" t="str">
        <f>IF(AH57="","",VLOOKUP(AH57,目次!$A$5:$P$36,6))</f>
        <v/>
      </c>
      <c r="AQ57" s="21" t="str">
        <f>IF(AH57="","",VLOOKUP(AH57,目次!$A$5:$P$36,9))</f>
        <v/>
      </c>
      <c r="AR57" s="21" t="str">
        <f>IF(AI57="","",VLOOKUP(AI57,目次!$A$5:$P$36,7))</f>
        <v/>
      </c>
      <c r="AS57" s="21" t="str">
        <f>IF(AI57="","",VLOOKUP(AI57,目次!$A$5:$P$36,9))</f>
        <v/>
      </c>
      <c r="AT57" s="40" t="str">
        <f t="shared" si="27"/>
        <v/>
      </c>
      <c r="AU57" s="40" t="str">
        <f t="shared" si="27"/>
        <v/>
      </c>
      <c r="AV57" s="40" t="str">
        <f t="shared" si="27"/>
        <v>24～25</v>
      </c>
      <c r="AW57" s="40" t="str">
        <f t="shared" si="27"/>
        <v>20～21</v>
      </c>
      <c r="AX57" s="40" t="str">
        <f t="shared" si="27"/>
        <v>20～21</v>
      </c>
      <c r="AY57" s="40" t="str">
        <f t="shared" si="26"/>
        <v>20～21</v>
      </c>
      <c r="AZ57" s="40" t="str">
        <f t="shared" si="26"/>
        <v/>
      </c>
      <c r="BA57" s="40" t="str">
        <f t="shared" si="26"/>
        <v/>
      </c>
      <c r="BB57" s="40" t="str">
        <f t="shared" si="26"/>
        <v/>
      </c>
      <c r="BC57" s="40" t="str">
        <f t="shared" si="26"/>
        <v/>
      </c>
      <c r="BD57" s="40" t="str">
        <f t="shared" si="15"/>
        <v/>
      </c>
      <c r="BE57" s="40" t="str">
        <f t="shared" si="16"/>
        <v/>
      </c>
      <c r="BF57" s="40" t="str">
        <f t="shared" si="17"/>
        <v>24～25</v>
      </c>
      <c r="BG57" s="40" t="str">
        <f t="shared" si="18"/>
        <v>20～21</v>
      </c>
      <c r="BH57" s="40" t="str">
        <f t="shared" si="19"/>
        <v>20～21</v>
      </c>
      <c r="BI57" s="40" t="str">
        <f t="shared" si="20"/>
        <v>20～21</v>
      </c>
      <c r="BJ57" s="40" t="str">
        <f t="shared" si="21"/>
        <v>20～21</v>
      </c>
      <c r="BK57" s="40" t="str">
        <f t="shared" si="22"/>
        <v>20～21</v>
      </c>
      <c r="BL57" s="40" t="str">
        <f t="shared" si="23"/>
        <v/>
      </c>
      <c r="BM57" s="40" t="str">
        <f t="shared" si="24"/>
        <v/>
      </c>
    </row>
    <row r="58" spans="27:65" ht="18.95" customHeight="1" x14ac:dyDescent="0.15">
      <c r="AA58" s="9">
        <v>48</v>
      </c>
      <c r="AB58" s="26" t="str">
        <f>V13</f>
        <v>数学</v>
      </c>
      <c r="AC58" s="55"/>
      <c r="AD58" s="37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IF(AE58="","",VLOOKUP(AE58,目次!$A$5:$P$36,9))</f>
        <v/>
      </c>
      <c r="AL58" s="21" t="str">
        <f>IF(AF58="","",VLOOKUP(AF58,目次!$A$5:$P$36,4))</f>
        <v/>
      </c>
      <c r="AM58" s="21" t="str">
        <f>IF(AF58="","",VLOOKUP(AF58,目次!$A$5:$P$36,9))</f>
        <v/>
      </c>
      <c r="AN58" s="21" t="str">
        <f>IF(AG58="","",VLOOKUP(AG58,目次!$A$5:$P$36,5))</f>
        <v>20～21</v>
      </c>
      <c r="AO58" s="21" t="str">
        <f>IF(AG58="","",VLOOKUP(AG58,目次!$A$5:$P$36,9))</f>
        <v>20～21</v>
      </c>
      <c r="AP58" s="21" t="str">
        <f>IF(AH58="","",VLOOKUP(AH58,目次!$A$5:$P$36,6))</f>
        <v/>
      </c>
      <c r="AQ58" s="21" t="str">
        <f>IF(AH58="","",VLOOKUP(AH58,目次!$A$5:$P$36,9))</f>
        <v/>
      </c>
      <c r="AR58" s="21" t="str">
        <f>IF(AI58="","",VLOOKUP(AI58,目次!$A$5:$P$36,7))</f>
        <v/>
      </c>
      <c r="AS58" s="21" t="str">
        <f>IF(AI58="","",VLOOKUP(AI58,目次!$A$5:$P$36,9))</f>
        <v/>
      </c>
      <c r="AT58" s="40" t="str">
        <f t="shared" si="27"/>
        <v/>
      </c>
      <c r="AU58" s="40" t="str">
        <f t="shared" si="27"/>
        <v/>
      </c>
      <c r="AV58" s="40" t="str">
        <f t="shared" si="27"/>
        <v/>
      </c>
      <c r="AW58" s="40" t="str">
        <f t="shared" si="27"/>
        <v/>
      </c>
      <c r="AX58" s="40" t="str">
        <f t="shared" si="27"/>
        <v>20～21</v>
      </c>
      <c r="AY58" s="40" t="str">
        <f t="shared" si="26"/>
        <v>20～21</v>
      </c>
      <c r="AZ58" s="40" t="str">
        <f t="shared" si="26"/>
        <v>20～21</v>
      </c>
      <c r="BA58" s="40" t="str">
        <f t="shared" si="26"/>
        <v>20～21</v>
      </c>
      <c r="BB58" s="40" t="str">
        <f t="shared" si="26"/>
        <v/>
      </c>
      <c r="BC58" s="40" t="str">
        <f t="shared" si="26"/>
        <v/>
      </c>
      <c r="BD58" s="40" t="str">
        <f t="shared" si="15"/>
        <v/>
      </c>
      <c r="BE58" s="40" t="str">
        <f t="shared" si="16"/>
        <v/>
      </c>
      <c r="BF58" s="40" t="str">
        <f t="shared" si="17"/>
        <v/>
      </c>
      <c r="BG58" s="40" t="str">
        <f t="shared" si="18"/>
        <v/>
      </c>
      <c r="BH58" s="40" t="str">
        <f t="shared" si="19"/>
        <v>20～21</v>
      </c>
      <c r="BI58" s="40" t="str">
        <f t="shared" si="20"/>
        <v>20～21</v>
      </c>
      <c r="BJ58" s="40" t="str">
        <f t="shared" si="21"/>
        <v>20～21</v>
      </c>
      <c r="BK58" s="40" t="str">
        <f t="shared" si="22"/>
        <v>20～21</v>
      </c>
      <c r="BL58" s="40" t="str">
        <f t="shared" si="23"/>
        <v>20～21</v>
      </c>
      <c r="BM58" s="40" t="str">
        <f t="shared" si="24"/>
        <v>20～21</v>
      </c>
    </row>
    <row r="59" spans="27:65" ht="18.95" customHeight="1" x14ac:dyDescent="0.15">
      <c r="AA59" s="9">
        <v>49</v>
      </c>
      <c r="AB59" s="26" t="str">
        <f>V14</f>
        <v>理科</v>
      </c>
      <c r="AC59" s="55"/>
      <c r="AD59" s="37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IF(AE59="","",VLOOKUP(AE59,目次!$A$5:$P$36,9))</f>
        <v/>
      </c>
      <c r="AL59" s="21" t="str">
        <f>IF(AF59="","",VLOOKUP(AF59,目次!$A$5:$P$36,4))</f>
        <v/>
      </c>
      <c r="AM59" s="21" t="str">
        <f>IF(AF59="","",VLOOKUP(AF59,目次!$A$5:$P$36,9))</f>
        <v/>
      </c>
      <c r="AN59" s="21" t="str">
        <f>IF(AG59="","",VLOOKUP(AG59,目次!$A$5:$P$36,5))</f>
        <v/>
      </c>
      <c r="AO59" s="21" t="str">
        <f>IF(AG59="","",VLOOKUP(AG59,目次!$A$5:$P$36,9))</f>
        <v/>
      </c>
      <c r="AP59" s="21" t="str">
        <f>IF(AH59="","",VLOOKUP(AH59,目次!$A$5:$P$36,6))</f>
        <v>20～21</v>
      </c>
      <c r="AQ59" s="21" t="str">
        <f>IF(AH59="","",VLOOKUP(AH59,目次!$A$5:$P$36,9))</f>
        <v>20～21</v>
      </c>
      <c r="AR59" s="21" t="str">
        <f>IF(AI59="","",VLOOKUP(AI59,目次!$A$5:$P$36,7))</f>
        <v/>
      </c>
      <c r="AS59" s="21" t="str">
        <f>IF(AI59="","",VLOOKUP(AI59,目次!$A$5:$P$36,9))</f>
        <v/>
      </c>
      <c r="AT59" s="40" t="str">
        <f t="shared" si="27"/>
        <v/>
      </c>
      <c r="AU59" s="40" t="str">
        <f t="shared" si="27"/>
        <v/>
      </c>
      <c r="AV59" s="40" t="str">
        <f t="shared" si="27"/>
        <v/>
      </c>
      <c r="AW59" s="40" t="str">
        <f t="shared" si="27"/>
        <v/>
      </c>
      <c r="AX59" s="40" t="str">
        <f t="shared" si="27"/>
        <v/>
      </c>
      <c r="AY59" s="40" t="str">
        <f t="shared" si="26"/>
        <v/>
      </c>
      <c r="AZ59" s="40" t="str">
        <f t="shared" si="26"/>
        <v>20～21</v>
      </c>
      <c r="BA59" s="40" t="str">
        <f t="shared" si="26"/>
        <v>20～21</v>
      </c>
      <c r="BB59" s="40" t="str">
        <f t="shared" si="26"/>
        <v>20～21</v>
      </c>
      <c r="BC59" s="40" t="str">
        <f t="shared" si="26"/>
        <v>20～21</v>
      </c>
      <c r="BD59" s="40" t="str">
        <f t="shared" si="15"/>
        <v>22～23</v>
      </c>
      <c r="BE59" s="40" t="str">
        <f t="shared" si="16"/>
        <v>22～23</v>
      </c>
      <c r="BF59" s="40" t="str">
        <f t="shared" si="17"/>
        <v/>
      </c>
      <c r="BG59" s="40" t="str">
        <f t="shared" si="18"/>
        <v/>
      </c>
      <c r="BH59" s="40" t="str">
        <f t="shared" si="19"/>
        <v/>
      </c>
      <c r="BI59" s="40" t="str">
        <f t="shared" si="20"/>
        <v/>
      </c>
      <c r="BJ59" s="40" t="str">
        <f t="shared" si="21"/>
        <v>20～21</v>
      </c>
      <c r="BK59" s="40" t="str">
        <f t="shared" si="22"/>
        <v>20～21</v>
      </c>
      <c r="BL59" s="40" t="str">
        <f t="shared" si="23"/>
        <v>20～21</v>
      </c>
      <c r="BM59" s="40" t="str">
        <f t="shared" si="24"/>
        <v>20～21</v>
      </c>
    </row>
    <row r="60" spans="27:65" ht="18.95" customHeight="1" x14ac:dyDescent="0.15">
      <c r="AA60" s="9">
        <v>50</v>
      </c>
      <c r="AB60" s="26" t="str">
        <f>V15</f>
        <v>英語</v>
      </c>
      <c r="AC60" s="55"/>
      <c r="AD60" s="37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IF(AE60="","",VLOOKUP(AE60,目次!$A$5:$P$36,9))</f>
        <v/>
      </c>
      <c r="AL60" s="21" t="str">
        <f>IF(AF60="","",VLOOKUP(AF60,目次!$A$5:$P$36,4))</f>
        <v/>
      </c>
      <c r="AM60" s="21" t="str">
        <f>IF(AF60="","",VLOOKUP(AF60,目次!$A$5:$P$36,9))</f>
        <v/>
      </c>
      <c r="AN60" s="21" t="str">
        <f>IF(AG60="","",VLOOKUP(AG60,目次!$A$5:$P$36,5))</f>
        <v/>
      </c>
      <c r="AO60" s="21" t="str">
        <f>IF(AG60="","",VLOOKUP(AG60,目次!$A$5:$P$36,9))</f>
        <v/>
      </c>
      <c r="AP60" s="21" t="str">
        <f>IF(AH60="","",VLOOKUP(AH60,目次!$A$5:$P$36,6))</f>
        <v/>
      </c>
      <c r="AQ60" s="21" t="str">
        <f>IF(AH60="","",VLOOKUP(AH60,目次!$A$5:$P$36,9))</f>
        <v/>
      </c>
      <c r="AR60" s="21" t="str">
        <f>IF(AI60="","",VLOOKUP(AI60,目次!$A$5:$P$36,7))</f>
        <v>20～21</v>
      </c>
      <c r="AS60" s="21" t="str">
        <f>IF(AI60="","",VLOOKUP(AI60,目次!$A$5:$P$36,9))</f>
        <v>20～21</v>
      </c>
      <c r="AT60" s="40" t="str">
        <f t="shared" si="27"/>
        <v>22～23</v>
      </c>
      <c r="AU60" s="40" t="str">
        <f t="shared" si="27"/>
        <v>22～23</v>
      </c>
      <c r="AV60" s="40" t="str">
        <f t="shared" si="27"/>
        <v/>
      </c>
      <c r="AW60" s="40" t="str">
        <f t="shared" si="27"/>
        <v/>
      </c>
      <c r="AX60" s="40" t="str">
        <f t="shared" si="27"/>
        <v/>
      </c>
      <c r="AY60" s="40" t="str">
        <f t="shared" si="26"/>
        <v/>
      </c>
      <c r="AZ60" s="40" t="str">
        <f t="shared" si="26"/>
        <v/>
      </c>
      <c r="BA60" s="40" t="str">
        <f t="shared" si="26"/>
        <v/>
      </c>
      <c r="BB60" s="40" t="str">
        <f t="shared" si="26"/>
        <v>20～21</v>
      </c>
      <c r="BC60" s="40" t="str">
        <f t="shared" si="26"/>
        <v>20～21</v>
      </c>
      <c r="BD60" s="40" t="str">
        <f t="shared" si="15"/>
        <v>22～23</v>
      </c>
      <c r="BE60" s="40" t="str">
        <f t="shared" si="16"/>
        <v>22～23</v>
      </c>
      <c r="BF60" s="40" t="str">
        <f t="shared" si="17"/>
        <v>26～27</v>
      </c>
      <c r="BG60" s="40" t="str">
        <f t="shared" si="18"/>
        <v>22～23</v>
      </c>
      <c r="BH60" s="40" t="str">
        <f t="shared" si="19"/>
        <v/>
      </c>
      <c r="BI60" s="40" t="str">
        <f t="shared" si="20"/>
        <v/>
      </c>
      <c r="BJ60" s="40" t="str">
        <f t="shared" si="21"/>
        <v/>
      </c>
      <c r="BK60" s="40" t="str">
        <f t="shared" si="22"/>
        <v/>
      </c>
      <c r="BL60" s="40" t="str">
        <f t="shared" si="23"/>
        <v>20～21</v>
      </c>
      <c r="BM60" s="40" t="str">
        <f t="shared" si="24"/>
        <v>20～21</v>
      </c>
    </row>
    <row r="61" spans="27:65" ht="18.95" customHeight="1" x14ac:dyDescent="0.15">
      <c r="AA61" s="9">
        <v>51</v>
      </c>
      <c r="AB61" s="26" t="str">
        <f>V11</f>
        <v>国語</v>
      </c>
      <c r="AC61" s="55"/>
      <c r="AD61" s="37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IF(AE61="","",VLOOKUP(AE61,目次!$A$5:$P$36,9))</f>
        <v>22～23</v>
      </c>
      <c r="AL61" s="21" t="str">
        <f>IF(AF61="","",VLOOKUP(AF61,目次!$A$5:$P$36,4))</f>
        <v/>
      </c>
      <c r="AM61" s="21" t="str">
        <f>IF(AF61="","",VLOOKUP(AF61,目次!$A$5:$P$36,9))</f>
        <v/>
      </c>
      <c r="AN61" s="21" t="str">
        <f>IF(AG61="","",VLOOKUP(AG61,目次!$A$5:$P$36,5))</f>
        <v/>
      </c>
      <c r="AO61" s="21" t="str">
        <f>IF(AG61="","",VLOOKUP(AG61,目次!$A$5:$P$36,9))</f>
        <v/>
      </c>
      <c r="AP61" s="21" t="str">
        <f>IF(AH61="","",VLOOKUP(AH61,目次!$A$5:$P$36,6))</f>
        <v/>
      </c>
      <c r="AQ61" s="21" t="str">
        <f>IF(AH61="","",VLOOKUP(AH61,目次!$A$5:$P$36,9))</f>
        <v/>
      </c>
      <c r="AR61" s="21" t="str">
        <f>IF(AI61="","",VLOOKUP(AI61,目次!$A$5:$P$36,7))</f>
        <v/>
      </c>
      <c r="AS61" s="21" t="str">
        <f>IF(AI61="","",VLOOKUP(AI61,目次!$A$5:$P$36,9))</f>
        <v/>
      </c>
      <c r="AT61" s="40" t="str">
        <f t="shared" si="27"/>
        <v>22～23</v>
      </c>
      <c r="AU61" s="40" t="str">
        <f t="shared" si="27"/>
        <v>22～23</v>
      </c>
      <c r="AV61" s="40" t="str">
        <f t="shared" si="27"/>
        <v>26～27</v>
      </c>
      <c r="AW61" s="40" t="str">
        <f t="shared" si="27"/>
        <v>22～23</v>
      </c>
      <c r="AX61" s="40" t="str">
        <f t="shared" si="27"/>
        <v/>
      </c>
      <c r="AY61" s="40" t="str">
        <f t="shared" si="26"/>
        <v/>
      </c>
      <c r="AZ61" s="40" t="str">
        <f t="shared" si="26"/>
        <v/>
      </c>
      <c r="BA61" s="40" t="str">
        <f t="shared" si="26"/>
        <v/>
      </c>
      <c r="BB61" s="40" t="str">
        <f t="shared" si="26"/>
        <v/>
      </c>
      <c r="BC61" s="40" t="str">
        <f t="shared" si="26"/>
        <v/>
      </c>
      <c r="BD61" s="40" t="str">
        <f t="shared" si="15"/>
        <v>22～23</v>
      </c>
      <c r="BE61" s="40" t="str">
        <f t="shared" si="16"/>
        <v>22～23</v>
      </c>
      <c r="BF61" s="40" t="str">
        <f t="shared" si="17"/>
        <v>26～27</v>
      </c>
      <c r="BG61" s="40" t="str">
        <f t="shared" si="18"/>
        <v>22～23</v>
      </c>
      <c r="BH61" s="40" t="str">
        <f t="shared" si="19"/>
        <v>22～23</v>
      </c>
      <c r="BI61" s="40" t="str">
        <f t="shared" si="20"/>
        <v>22～23</v>
      </c>
      <c r="BJ61" s="40" t="str">
        <f t="shared" si="21"/>
        <v/>
      </c>
      <c r="BK61" s="40" t="str">
        <f t="shared" si="22"/>
        <v/>
      </c>
      <c r="BL61" s="40" t="str">
        <f t="shared" si="23"/>
        <v/>
      </c>
      <c r="BM61" s="40" t="str">
        <f t="shared" si="24"/>
        <v/>
      </c>
    </row>
    <row r="62" spans="27:65" ht="18.95" customHeight="1" x14ac:dyDescent="0.15">
      <c r="AA62" s="9">
        <v>52</v>
      </c>
      <c r="AB62" s="26" t="str">
        <f>V12</f>
        <v>社会</v>
      </c>
      <c r="AC62" s="55"/>
      <c r="AD62" s="37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IF(AE62="","",VLOOKUP(AE62,目次!$A$5:$P$36,9))</f>
        <v/>
      </c>
      <c r="AL62" s="21" t="str">
        <f>IF(AF62="","",VLOOKUP(AF62,目次!$A$5:$P$36,4))</f>
        <v>26～27</v>
      </c>
      <c r="AM62" s="21" t="str">
        <f>IF(AF62="","",VLOOKUP(AF62,目次!$A$5:$P$36,9))</f>
        <v>22～23</v>
      </c>
      <c r="AN62" s="21" t="str">
        <f>IF(AG62="","",VLOOKUP(AG62,目次!$A$5:$P$36,5))</f>
        <v/>
      </c>
      <c r="AO62" s="21" t="str">
        <f>IF(AG62="","",VLOOKUP(AG62,目次!$A$5:$P$36,9))</f>
        <v/>
      </c>
      <c r="AP62" s="21" t="str">
        <f>IF(AH62="","",VLOOKUP(AH62,目次!$A$5:$P$36,6))</f>
        <v/>
      </c>
      <c r="AQ62" s="21" t="str">
        <f>IF(AH62="","",VLOOKUP(AH62,目次!$A$5:$P$36,9))</f>
        <v/>
      </c>
      <c r="AR62" s="21" t="str">
        <f>IF(AI62="","",VLOOKUP(AI62,目次!$A$5:$P$36,7))</f>
        <v/>
      </c>
      <c r="AS62" s="21" t="str">
        <f>IF(AI62="","",VLOOKUP(AI62,目次!$A$5:$P$36,9))</f>
        <v/>
      </c>
      <c r="AT62" s="40" t="str">
        <f t="shared" si="27"/>
        <v/>
      </c>
      <c r="AU62" s="40" t="str">
        <f t="shared" si="27"/>
        <v/>
      </c>
      <c r="AV62" s="40" t="str">
        <f t="shared" si="27"/>
        <v>26～27</v>
      </c>
      <c r="AW62" s="40" t="str">
        <f t="shared" si="27"/>
        <v>22～23</v>
      </c>
      <c r="AX62" s="40" t="str">
        <f t="shared" si="27"/>
        <v>22～23</v>
      </c>
      <c r="AY62" s="40" t="str">
        <f t="shared" si="26"/>
        <v>22～23</v>
      </c>
      <c r="AZ62" s="40" t="str">
        <f t="shared" si="26"/>
        <v/>
      </c>
      <c r="BA62" s="40" t="str">
        <f t="shared" si="26"/>
        <v/>
      </c>
      <c r="BB62" s="40" t="str">
        <f t="shared" si="26"/>
        <v/>
      </c>
      <c r="BC62" s="40" t="str">
        <f t="shared" si="26"/>
        <v/>
      </c>
      <c r="BD62" s="40" t="str">
        <f t="shared" si="15"/>
        <v/>
      </c>
      <c r="BE62" s="40" t="str">
        <f t="shared" si="16"/>
        <v/>
      </c>
      <c r="BF62" s="40" t="str">
        <f t="shared" si="17"/>
        <v>26～27</v>
      </c>
      <c r="BG62" s="40" t="str">
        <f t="shared" si="18"/>
        <v>22～23</v>
      </c>
      <c r="BH62" s="40" t="str">
        <f t="shared" si="19"/>
        <v>22～23</v>
      </c>
      <c r="BI62" s="40" t="str">
        <f t="shared" si="20"/>
        <v>22～23</v>
      </c>
      <c r="BJ62" s="40" t="str">
        <f t="shared" si="21"/>
        <v>22～23</v>
      </c>
      <c r="BK62" s="40" t="str">
        <f t="shared" si="22"/>
        <v>22～23</v>
      </c>
      <c r="BL62" s="40" t="str">
        <f t="shared" si="23"/>
        <v/>
      </c>
      <c r="BM62" s="40" t="str">
        <f t="shared" si="24"/>
        <v/>
      </c>
    </row>
    <row r="63" spans="27:65" ht="18.95" customHeight="1" x14ac:dyDescent="0.15">
      <c r="AA63" s="9">
        <v>53</v>
      </c>
      <c r="AB63" s="26" t="str">
        <f>V13</f>
        <v>数学</v>
      </c>
      <c r="AC63" s="55"/>
      <c r="AD63" s="37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IF(AE63="","",VLOOKUP(AE63,目次!$A$5:$P$36,9))</f>
        <v/>
      </c>
      <c r="AL63" s="21" t="str">
        <f>IF(AF63="","",VLOOKUP(AF63,目次!$A$5:$P$36,4))</f>
        <v/>
      </c>
      <c r="AM63" s="21" t="str">
        <f>IF(AF63="","",VLOOKUP(AF63,目次!$A$5:$P$36,9))</f>
        <v/>
      </c>
      <c r="AN63" s="21" t="str">
        <f>IF(AG63="","",VLOOKUP(AG63,目次!$A$5:$P$36,5))</f>
        <v>22～23</v>
      </c>
      <c r="AO63" s="21" t="str">
        <f>IF(AG63="","",VLOOKUP(AG63,目次!$A$5:$P$36,9))</f>
        <v>22～23</v>
      </c>
      <c r="AP63" s="21" t="str">
        <f>IF(AH63="","",VLOOKUP(AH63,目次!$A$5:$P$36,6))</f>
        <v/>
      </c>
      <c r="AQ63" s="21" t="str">
        <f>IF(AH63="","",VLOOKUP(AH63,目次!$A$5:$P$36,9))</f>
        <v/>
      </c>
      <c r="AR63" s="21" t="str">
        <f>IF(AI63="","",VLOOKUP(AI63,目次!$A$5:$P$36,7))</f>
        <v/>
      </c>
      <c r="AS63" s="21" t="str">
        <f>IF(AI63="","",VLOOKUP(AI63,目次!$A$5:$P$36,9))</f>
        <v/>
      </c>
      <c r="AT63" s="40" t="str">
        <f t="shared" si="27"/>
        <v/>
      </c>
      <c r="AU63" s="40" t="str">
        <f t="shared" si="27"/>
        <v/>
      </c>
      <c r="AV63" s="40" t="str">
        <f t="shared" si="27"/>
        <v/>
      </c>
      <c r="AW63" s="40" t="str">
        <f t="shared" si="27"/>
        <v/>
      </c>
      <c r="AX63" s="40" t="str">
        <f t="shared" si="27"/>
        <v>22～23</v>
      </c>
      <c r="AY63" s="40" t="str">
        <f t="shared" si="26"/>
        <v>22～23</v>
      </c>
      <c r="AZ63" s="40" t="str">
        <f t="shared" si="26"/>
        <v>22～23</v>
      </c>
      <c r="BA63" s="40" t="str">
        <f t="shared" si="26"/>
        <v>22～23</v>
      </c>
      <c r="BB63" s="40" t="str">
        <f t="shared" si="26"/>
        <v/>
      </c>
      <c r="BC63" s="40" t="str">
        <f t="shared" si="26"/>
        <v/>
      </c>
      <c r="BD63" s="40" t="str">
        <f t="shared" si="15"/>
        <v/>
      </c>
      <c r="BE63" s="40" t="str">
        <f t="shared" si="16"/>
        <v/>
      </c>
      <c r="BF63" s="40" t="str">
        <f t="shared" si="17"/>
        <v/>
      </c>
      <c r="BG63" s="40" t="str">
        <f t="shared" si="18"/>
        <v/>
      </c>
      <c r="BH63" s="40" t="str">
        <f t="shared" si="19"/>
        <v>22～23</v>
      </c>
      <c r="BI63" s="40" t="str">
        <f t="shared" si="20"/>
        <v>22～23</v>
      </c>
      <c r="BJ63" s="40" t="str">
        <f t="shared" si="21"/>
        <v>22～23</v>
      </c>
      <c r="BK63" s="40" t="str">
        <f t="shared" si="22"/>
        <v>22～23</v>
      </c>
      <c r="BL63" s="40" t="str">
        <f t="shared" si="23"/>
        <v>22～23</v>
      </c>
      <c r="BM63" s="40" t="str">
        <f t="shared" si="24"/>
        <v>22～23</v>
      </c>
    </row>
    <row r="64" spans="27:65" ht="18.95" customHeight="1" x14ac:dyDescent="0.15">
      <c r="AA64" s="9">
        <v>54</v>
      </c>
      <c r="AB64" s="26" t="str">
        <f>V14</f>
        <v>理科</v>
      </c>
      <c r="AC64" s="55"/>
      <c r="AD64" s="37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IF(AE64="","",VLOOKUP(AE64,目次!$A$5:$P$36,9))</f>
        <v/>
      </c>
      <c r="AL64" s="21" t="str">
        <f>IF(AF64="","",VLOOKUP(AF64,目次!$A$5:$P$36,4))</f>
        <v/>
      </c>
      <c r="AM64" s="21" t="str">
        <f>IF(AF64="","",VLOOKUP(AF64,目次!$A$5:$P$36,9))</f>
        <v/>
      </c>
      <c r="AN64" s="21" t="str">
        <f>IF(AG64="","",VLOOKUP(AG64,目次!$A$5:$P$36,5))</f>
        <v/>
      </c>
      <c r="AO64" s="21" t="str">
        <f>IF(AG64="","",VLOOKUP(AG64,目次!$A$5:$P$36,9))</f>
        <v/>
      </c>
      <c r="AP64" s="21" t="str">
        <f>IF(AH64="","",VLOOKUP(AH64,目次!$A$5:$P$36,6))</f>
        <v>22～23</v>
      </c>
      <c r="AQ64" s="21" t="str">
        <f>IF(AH64="","",VLOOKUP(AH64,目次!$A$5:$P$36,9))</f>
        <v>22～23</v>
      </c>
      <c r="AR64" s="21" t="str">
        <f>IF(AI64="","",VLOOKUP(AI64,目次!$A$5:$P$36,7))</f>
        <v/>
      </c>
      <c r="AS64" s="21" t="str">
        <f>IF(AI64="","",VLOOKUP(AI64,目次!$A$5:$P$36,9))</f>
        <v/>
      </c>
      <c r="AT64" s="40" t="str">
        <f t="shared" si="27"/>
        <v/>
      </c>
      <c r="AU64" s="40" t="str">
        <f t="shared" si="27"/>
        <v/>
      </c>
      <c r="AV64" s="40" t="str">
        <f t="shared" si="27"/>
        <v/>
      </c>
      <c r="AW64" s="40" t="str">
        <f t="shared" si="27"/>
        <v/>
      </c>
      <c r="AX64" s="40" t="str">
        <f t="shared" si="27"/>
        <v/>
      </c>
      <c r="AY64" s="40" t="str">
        <f t="shared" si="26"/>
        <v/>
      </c>
      <c r="AZ64" s="40" t="str">
        <f t="shared" si="26"/>
        <v>22～23</v>
      </c>
      <c r="BA64" s="40" t="str">
        <f t="shared" si="26"/>
        <v>22～23</v>
      </c>
      <c r="BB64" s="40" t="str">
        <f t="shared" si="26"/>
        <v>22～23</v>
      </c>
      <c r="BC64" s="40" t="str">
        <f t="shared" si="26"/>
        <v>22～23</v>
      </c>
      <c r="BD64" s="40" t="str">
        <f t="shared" si="15"/>
        <v>24～25</v>
      </c>
      <c r="BE64" s="40" t="str">
        <f t="shared" si="16"/>
        <v>24～25</v>
      </c>
      <c r="BF64" s="40" t="str">
        <f t="shared" si="17"/>
        <v/>
      </c>
      <c r="BG64" s="40" t="str">
        <f t="shared" si="18"/>
        <v/>
      </c>
      <c r="BH64" s="40" t="str">
        <f t="shared" si="19"/>
        <v/>
      </c>
      <c r="BI64" s="40" t="str">
        <f t="shared" si="20"/>
        <v/>
      </c>
      <c r="BJ64" s="40" t="str">
        <f t="shared" si="21"/>
        <v>22～23</v>
      </c>
      <c r="BK64" s="40" t="str">
        <f t="shared" si="22"/>
        <v>22～23</v>
      </c>
      <c r="BL64" s="40" t="str">
        <f t="shared" si="23"/>
        <v>22～23</v>
      </c>
      <c r="BM64" s="40" t="str">
        <f t="shared" si="24"/>
        <v>22～23</v>
      </c>
    </row>
    <row r="65" spans="27:65" ht="18.95" customHeight="1" x14ac:dyDescent="0.15">
      <c r="AA65" s="9">
        <v>55</v>
      </c>
      <c r="AB65" s="26" t="str">
        <f>V15</f>
        <v>英語</v>
      </c>
      <c r="AC65" s="55"/>
      <c r="AD65" s="37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IF(AE65="","",VLOOKUP(AE65,目次!$A$5:$P$36,9))</f>
        <v/>
      </c>
      <c r="AL65" s="21" t="str">
        <f>IF(AF65="","",VLOOKUP(AF65,目次!$A$5:$P$36,4))</f>
        <v/>
      </c>
      <c r="AM65" s="21" t="str">
        <f>IF(AF65="","",VLOOKUP(AF65,目次!$A$5:$P$36,9))</f>
        <v/>
      </c>
      <c r="AN65" s="21" t="str">
        <f>IF(AG65="","",VLOOKUP(AG65,目次!$A$5:$P$36,5))</f>
        <v/>
      </c>
      <c r="AO65" s="21" t="str">
        <f>IF(AG65="","",VLOOKUP(AG65,目次!$A$5:$P$36,9))</f>
        <v/>
      </c>
      <c r="AP65" s="21" t="str">
        <f>IF(AH65="","",VLOOKUP(AH65,目次!$A$5:$P$36,6))</f>
        <v/>
      </c>
      <c r="AQ65" s="21" t="str">
        <f>IF(AH65="","",VLOOKUP(AH65,目次!$A$5:$P$36,9))</f>
        <v/>
      </c>
      <c r="AR65" s="21" t="str">
        <f>IF(AI65="","",VLOOKUP(AI65,目次!$A$5:$P$36,7))</f>
        <v>22～23</v>
      </c>
      <c r="AS65" s="21" t="str">
        <f>IF(AI65="","",VLOOKUP(AI65,目次!$A$5:$P$36,9))</f>
        <v>22～23</v>
      </c>
      <c r="AT65" s="40" t="str">
        <f t="shared" si="27"/>
        <v>24～25</v>
      </c>
      <c r="AU65" s="40" t="str">
        <f t="shared" si="27"/>
        <v>24～25</v>
      </c>
      <c r="AV65" s="40" t="str">
        <f t="shared" si="27"/>
        <v/>
      </c>
      <c r="AW65" s="40" t="str">
        <f t="shared" si="27"/>
        <v/>
      </c>
      <c r="AX65" s="40" t="str">
        <f t="shared" si="27"/>
        <v/>
      </c>
      <c r="AY65" s="40" t="str">
        <f t="shared" si="26"/>
        <v/>
      </c>
      <c r="AZ65" s="40" t="str">
        <f t="shared" si="26"/>
        <v/>
      </c>
      <c r="BA65" s="40" t="str">
        <f t="shared" si="26"/>
        <v/>
      </c>
      <c r="BB65" s="40" t="str">
        <f t="shared" si="26"/>
        <v>22～23</v>
      </c>
      <c r="BC65" s="40" t="str">
        <f t="shared" si="26"/>
        <v>22～23</v>
      </c>
      <c r="BD65" s="40" t="str">
        <f t="shared" si="15"/>
        <v>24～25</v>
      </c>
      <c r="BE65" s="40" t="str">
        <f t="shared" si="16"/>
        <v>24～25</v>
      </c>
      <c r="BF65" s="40" t="str">
        <f t="shared" si="17"/>
        <v>28～30</v>
      </c>
      <c r="BG65" s="40" t="str">
        <f t="shared" si="18"/>
        <v>24～25</v>
      </c>
      <c r="BH65" s="40" t="str">
        <f t="shared" si="19"/>
        <v/>
      </c>
      <c r="BI65" s="40" t="str">
        <f t="shared" si="20"/>
        <v/>
      </c>
      <c r="BJ65" s="40" t="str">
        <f t="shared" si="21"/>
        <v/>
      </c>
      <c r="BK65" s="40" t="str">
        <f t="shared" si="22"/>
        <v/>
      </c>
      <c r="BL65" s="40" t="str">
        <f t="shared" si="23"/>
        <v>22～23</v>
      </c>
      <c r="BM65" s="40" t="str">
        <f t="shared" si="24"/>
        <v>22～23</v>
      </c>
    </row>
    <row r="66" spans="27:65" ht="18.95" customHeight="1" x14ac:dyDescent="0.15">
      <c r="AA66" s="9">
        <v>56</v>
      </c>
      <c r="AB66" s="26" t="str">
        <f>V11</f>
        <v>国語</v>
      </c>
      <c r="AC66" s="55"/>
      <c r="AD66" s="37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IF(AE66="","",VLOOKUP(AE66,目次!$A$5:$P$36,9))</f>
        <v>24～25</v>
      </c>
      <c r="AL66" s="21" t="str">
        <f>IF(AF66="","",VLOOKUP(AF66,目次!$A$5:$P$36,4))</f>
        <v/>
      </c>
      <c r="AM66" s="21" t="str">
        <f>IF(AF66="","",VLOOKUP(AF66,目次!$A$5:$P$36,9))</f>
        <v/>
      </c>
      <c r="AN66" s="21" t="str">
        <f>IF(AG66="","",VLOOKUP(AG66,目次!$A$5:$P$36,5))</f>
        <v/>
      </c>
      <c r="AO66" s="21" t="str">
        <f>IF(AG66="","",VLOOKUP(AG66,目次!$A$5:$P$36,9))</f>
        <v/>
      </c>
      <c r="AP66" s="21" t="str">
        <f>IF(AH66="","",VLOOKUP(AH66,目次!$A$5:$P$36,6))</f>
        <v/>
      </c>
      <c r="AQ66" s="21" t="str">
        <f>IF(AH66="","",VLOOKUP(AH66,目次!$A$5:$P$36,9))</f>
        <v/>
      </c>
      <c r="AR66" s="21" t="str">
        <f>IF(AI66="","",VLOOKUP(AI66,目次!$A$5:$P$36,7))</f>
        <v/>
      </c>
      <c r="AS66" s="21" t="str">
        <f>IF(AI66="","",VLOOKUP(AI66,目次!$A$5:$P$36,9))</f>
        <v/>
      </c>
      <c r="AT66" s="40" t="str">
        <f t="shared" si="27"/>
        <v>24～25</v>
      </c>
      <c r="AU66" s="40" t="str">
        <f t="shared" si="27"/>
        <v>24～25</v>
      </c>
      <c r="AV66" s="40" t="str">
        <f t="shared" si="27"/>
        <v>28～30</v>
      </c>
      <c r="AW66" s="40" t="str">
        <f t="shared" si="27"/>
        <v>24～25</v>
      </c>
      <c r="AX66" s="40" t="str">
        <f t="shared" si="27"/>
        <v/>
      </c>
      <c r="AY66" s="40" t="str">
        <f t="shared" si="26"/>
        <v/>
      </c>
      <c r="AZ66" s="40" t="str">
        <f t="shared" si="26"/>
        <v/>
      </c>
      <c r="BA66" s="40" t="str">
        <f t="shared" si="26"/>
        <v/>
      </c>
      <c r="BB66" s="40" t="str">
        <f t="shared" si="26"/>
        <v/>
      </c>
      <c r="BC66" s="40" t="str">
        <f t="shared" si="26"/>
        <v/>
      </c>
      <c r="BD66" s="40" t="str">
        <f t="shared" si="15"/>
        <v>24～25</v>
      </c>
      <c r="BE66" s="40" t="str">
        <f t="shared" si="16"/>
        <v>24～25</v>
      </c>
      <c r="BF66" s="40" t="str">
        <f t="shared" si="17"/>
        <v>28～30</v>
      </c>
      <c r="BG66" s="40" t="str">
        <f t="shared" si="18"/>
        <v>24～25</v>
      </c>
      <c r="BH66" s="40" t="str">
        <f t="shared" si="19"/>
        <v>24～25</v>
      </c>
      <c r="BI66" s="40" t="str">
        <f t="shared" si="20"/>
        <v>24～25</v>
      </c>
      <c r="BJ66" s="40" t="str">
        <f t="shared" si="21"/>
        <v/>
      </c>
      <c r="BK66" s="40" t="str">
        <f t="shared" si="22"/>
        <v/>
      </c>
      <c r="BL66" s="40" t="str">
        <f t="shared" si="23"/>
        <v/>
      </c>
      <c r="BM66" s="40" t="str">
        <f t="shared" si="24"/>
        <v/>
      </c>
    </row>
    <row r="67" spans="27:65" ht="18.95" customHeight="1" x14ac:dyDescent="0.15">
      <c r="AA67" s="9">
        <v>57</v>
      </c>
      <c r="AB67" s="26" t="str">
        <f>V12</f>
        <v>社会</v>
      </c>
      <c r="AC67" s="55"/>
      <c r="AD67" s="37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IF(AE67="","",VLOOKUP(AE67,目次!$A$5:$P$36,9))</f>
        <v/>
      </c>
      <c r="AL67" s="21" t="str">
        <f>IF(AF67="","",VLOOKUP(AF67,目次!$A$5:$P$36,4))</f>
        <v>28～30</v>
      </c>
      <c r="AM67" s="21" t="str">
        <f>IF(AF67="","",VLOOKUP(AF67,目次!$A$5:$P$36,9))</f>
        <v>24～25</v>
      </c>
      <c r="AN67" s="21" t="str">
        <f>IF(AG67="","",VLOOKUP(AG67,目次!$A$5:$P$36,5))</f>
        <v/>
      </c>
      <c r="AO67" s="21" t="str">
        <f>IF(AG67="","",VLOOKUP(AG67,目次!$A$5:$P$36,9))</f>
        <v/>
      </c>
      <c r="AP67" s="21" t="str">
        <f>IF(AH67="","",VLOOKUP(AH67,目次!$A$5:$P$36,6))</f>
        <v/>
      </c>
      <c r="AQ67" s="21" t="str">
        <f>IF(AH67="","",VLOOKUP(AH67,目次!$A$5:$P$36,9))</f>
        <v/>
      </c>
      <c r="AR67" s="21" t="str">
        <f>IF(AI67="","",VLOOKUP(AI67,目次!$A$5:$P$36,7))</f>
        <v/>
      </c>
      <c r="AS67" s="21" t="str">
        <f>IF(AI67="","",VLOOKUP(AI67,目次!$A$5:$P$36,9))</f>
        <v/>
      </c>
      <c r="AT67" s="40" t="str">
        <f t="shared" si="27"/>
        <v/>
      </c>
      <c r="AU67" s="40" t="str">
        <f t="shared" si="27"/>
        <v/>
      </c>
      <c r="AV67" s="40" t="str">
        <f t="shared" si="27"/>
        <v>28～30</v>
      </c>
      <c r="AW67" s="40" t="str">
        <f t="shared" si="27"/>
        <v>24～25</v>
      </c>
      <c r="AX67" s="40" t="str">
        <f t="shared" si="27"/>
        <v>24～25</v>
      </c>
      <c r="AY67" s="40" t="str">
        <f t="shared" si="26"/>
        <v>24～25</v>
      </c>
      <c r="AZ67" s="40" t="str">
        <f t="shared" si="26"/>
        <v/>
      </c>
      <c r="BA67" s="40" t="str">
        <f t="shared" si="26"/>
        <v/>
      </c>
      <c r="BB67" s="40" t="str">
        <f t="shared" si="26"/>
        <v/>
      </c>
      <c r="BC67" s="40" t="str">
        <f t="shared" si="26"/>
        <v/>
      </c>
      <c r="BD67" s="40" t="str">
        <f t="shared" si="15"/>
        <v/>
      </c>
      <c r="BE67" s="40" t="str">
        <f t="shared" si="16"/>
        <v/>
      </c>
      <c r="BF67" s="40" t="str">
        <f t="shared" si="17"/>
        <v>28～30</v>
      </c>
      <c r="BG67" s="40" t="str">
        <f t="shared" si="18"/>
        <v>24～25</v>
      </c>
      <c r="BH67" s="40" t="str">
        <f t="shared" si="19"/>
        <v>24～25</v>
      </c>
      <c r="BI67" s="40" t="str">
        <f t="shared" si="20"/>
        <v>24～25</v>
      </c>
      <c r="BJ67" s="40" t="str">
        <f t="shared" si="21"/>
        <v>24～25</v>
      </c>
      <c r="BK67" s="40" t="str">
        <f t="shared" si="22"/>
        <v>24～25</v>
      </c>
      <c r="BL67" s="40" t="str">
        <f t="shared" si="23"/>
        <v/>
      </c>
      <c r="BM67" s="40" t="str">
        <f t="shared" si="24"/>
        <v/>
      </c>
    </row>
    <row r="68" spans="27:65" ht="18.95" customHeight="1" x14ac:dyDescent="0.15">
      <c r="AA68" s="9">
        <v>58</v>
      </c>
      <c r="AB68" s="202" t="str">
        <f>V13</f>
        <v>数学</v>
      </c>
      <c r="AC68" s="55"/>
      <c r="AD68" s="37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IF(AE68="","",VLOOKUP(AE68,目次!$A$5:$P$36,9))</f>
        <v/>
      </c>
      <c r="AL68" s="21" t="str">
        <f>IF(AF68="","",VLOOKUP(AF68,目次!$A$5:$P$36,4))</f>
        <v/>
      </c>
      <c r="AM68" s="21" t="str">
        <f>IF(AF68="","",VLOOKUP(AF68,目次!$A$5:$P$36,9))</f>
        <v/>
      </c>
      <c r="AN68" s="21" t="str">
        <f>IF(AG68="","",VLOOKUP(AG68,目次!$A$5:$P$36,5))</f>
        <v>24～25</v>
      </c>
      <c r="AO68" s="21" t="str">
        <f>IF(AG68="","",VLOOKUP(AG68,目次!$A$5:$P$36,9))</f>
        <v>24～25</v>
      </c>
      <c r="AP68" s="21" t="str">
        <f>IF(AH68="","",VLOOKUP(AH68,目次!$A$5:$P$36,6))</f>
        <v/>
      </c>
      <c r="AQ68" s="21" t="str">
        <f>IF(AH68="","",VLOOKUP(AH68,目次!$A$5:$P$36,9))</f>
        <v/>
      </c>
      <c r="AR68" s="21" t="str">
        <f>IF(AI68="","",VLOOKUP(AI68,目次!$A$5:$P$36,7))</f>
        <v/>
      </c>
      <c r="AS68" s="21" t="str">
        <f>IF(AI68="","",VLOOKUP(AI68,目次!$A$5:$P$36,9))</f>
        <v/>
      </c>
      <c r="AT68" s="40" t="str">
        <f t="shared" si="27"/>
        <v/>
      </c>
      <c r="AU68" s="40" t="str">
        <f t="shared" si="27"/>
        <v/>
      </c>
      <c r="AV68" s="40" t="str">
        <f t="shared" si="27"/>
        <v/>
      </c>
      <c r="AW68" s="40" t="str">
        <f t="shared" si="27"/>
        <v/>
      </c>
      <c r="AX68" s="40" t="str">
        <f t="shared" si="27"/>
        <v>24～25</v>
      </c>
      <c r="AY68" s="40" t="str">
        <f t="shared" si="27"/>
        <v>24～25</v>
      </c>
      <c r="AZ68" s="40" t="str">
        <f t="shared" si="27"/>
        <v>24～25</v>
      </c>
      <c r="BA68" s="40" t="str">
        <f t="shared" si="27"/>
        <v>24～25</v>
      </c>
      <c r="BB68" s="40" t="str">
        <f t="shared" si="27"/>
        <v/>
      </c>
      <c r="BC68" s="40" t="str">
        <f t="shared" si="27"/>
        <v/>
      </c>
      <c r="BD68" s="40" t="str">
        <f t="shared" si="15"/>
        <v/>
      </c>
      <c r="BE68" s="40" t="str">
        <f t="shared" si="16"/>
        <v/>
      </c>
      <c r="BF68" s="40" t="str">
        <f t="shared" si="17"/>
        <v/>
      </c>
      <c r="BG68" s="40" t="str">
        <f t="shared" si="18"/>
        <v/>
      </c>
      <c r="BH68" s="40" t="str">
        <f t="shared" si="19"/>
        <v>24～25</v>
      </c>
      <c r="BI68" s="40" t="str">
        <f t="shared" si="20"/>
        <v>24～25</v>
      </c>
      <c r="BJ68" s="40" t="str">
        <f t="shared" si="21"/>
        <v>24～25</v>
      </c>
      <c r="BK68" s="40" t="str">
        <f t="shared" si="22"/>
        <v>24～25</v>
      </c>
      <c r="BL68" s="40" t="str">
        <f t="shared" si="23"/>
        <v>24～25</v>
      </c>
      <c r="BM68" s="40" t="str">
        <f t="shared" si="24"/>
        <v>24～25</v>
      </c>
    </row>
    <row r="69" spans="27:65" ht="18.95" customHeight="1" x14ac:dyDescent="0.15">
      <c r="AA69" s="9">
        <v>59</v>
      </c>
      <c r="AB69" s="202" t="str">
        <f>V14</f>
        <v>理科</v>
      </c>
      <c r="AC69" s="55"/>
      <c r="AD69" s="37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IF(AE69="","",VLOOKUP(AE69,目次!$A$5:$P$36,9))</f>
        <v/>
      </c>
      <c r="AL69" s="21" t="str">
        <f>IF(AF69="","",VLOOKUP(AF69,目次!$A$5:$P$36,4))</f>
        <v/>
      </c>
      <c r="AM69" s="21" t="str">
        <f>IF(AF69="","",VLOOKUP(AF69,目次!$A$5:$P$36,9))</f>
        <v/>
      </c>
      <c r="AN69" s="21" t="str">
        <f>IF(AG69="","",VLOOKUP(AG69,目次!$A$5:$P$36,5))</f>
        <v/>
      </c>
      <c r="AO69" s="21" t="str">
        <f>IF(AG69="","",VLOOKUP(AG69,目次!$A$5:$P$36,9))</f>
        <v/>
      </c>
      <c r="AP69" s="21" t="str">
        <f>IF(AH69="","",VLOOKUP(AH69,目次!$A$5:$P$36,6))</f>
        <v>24～25</v>
      </c>
      <c r="AQ69" s="21" t="str">
        <f>IF(AH69="","",VLOOKUP(AH69,目次!$A$5:$P$36,9))</f>
        <v>24～25</v>
      </c>
      <c r="AR69" s="21" t="str">
        <f>IF(AI69="","",VLOOKUP(AI69,目次!$A$5:$P$36,7))</f>
        <v/>
      </c>
      <c r="AS69" s="21" t="str">
        <f>IF(AI69="","",VLOOKUP(AI69,目次!$A$5:$P$36,9))</f>
        <v/>
      </c>
      <c r="AT69" s="40" t="str">
        <f t="shared" ref="AT69:BC70" si="28">IF(AJ69=AJ70,"",IF($AD69=$AD70,AJ69&amp;","&amp;AJ70,AJ69&amp;AJ70))</f>
        <v/>
      </c>
      <c r="AU69" s="40" t="str">
        <f t="shared" si="28"/>
        <v/>
      </c>
      <c r="AV69" s="40" t="str">
        <f t="shared" si="28"/>
        <v/>
      </c>
      <c r="AW69" s="40" t="str">
        <f t="shared" si="28"/>
        <v/>
      </c>
      <c r="AX69" s="40" t="str">
        <f t="shared" si="28"/>
        <v/>
      </c>
      <c r="AY69" s="40" t="str">
        <f t="shared" si="28"/>
        <v/>
      </c>
      <c r="AZ69" s="40" t="str">
        <f t="shared" si="28"/>
        <v>24～25</v>
      </c>
      <c r="BA69" s="40" t="str">
        <f t="shared" si="28"/>
        <v>24～25</v>
      </c>
      <c r="BB69" s="40" t="str">
        <f t="shared" si="28"/>
        <v>24～25</v>
      </c>
      <c r="BC69" s="40" t="str">
        <f t="shared" si="28"/>
        <v>24～25</v>
      </c>
      <c r="BD69" s="40" t="str">
        <f t="shared" si="15"/>
        <v>26～27</v>
      </c>
      <c r="BE69" s="40" t="str">
        <f t="shared" si="16"/>
        <v>26～27</v>
      </c>
      <c r="BF69" s="40" t="str">
        <f t="shared" si="17"/>
        <v/>
      </c>
      <c r="BG69" s="40" t="str">
        <f t="shared" si="18"/>
        <v/>
      </c>
      <c r="BH69" s="40" t="str">
        <f t="shared" si="19"/>
        <v/>
      </c>
      <c r="BI69" s="40" t="str">
        <f t="shared" si="20"/>
        <v/>
      </c>
      <c r="BJ69" s="40" t="str">
        <f t="shared" si="21"/>
        <v>24～25</v>
      </c>
      <c r="BK69" s="40" t="str">
        <f t="shared" si="22"/>
        <v>24～25</v>
      </c>
      <c r="BL69" s="40" t="str">
        <f t="shared" si="23"/>
        <v>24～25</v>
      </c>
      <c r="BM69" s="40" t="str">
        <f t="shared" si="24"/>
        <v>24～25</v>
      </c>
    </row>
    <row r="70" spans="27:65" ht="18.95" customHeight="1" x14ac:dyDescent="0.15">
      <c r="AA70" s="9">
        <v>60</v>
      </c>
      <c r="AB70" s="202" t="str">
        <f>V15</f>
        <v>英語</v>
      </c>
      <c r="AC70" s="55"/>
      <c r="AD70" s="37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IF(AE70="","",VLOOKUP(AE70,目次!$A$5:$P$36,9))</f>
        <v/>
      </c>
      <c r="AL70" s="21" t="str">
        <f>IF(AF70="","",VLOOKUP(AF70,目次!$A$5:$P$36,4))</f>
        <v/>
      </c>
      <c r="AM70" s="21" t="str">
        <f>IF(AF70="","",VLOOKUP(AF70,目次!$A$5:$P$36,9))</f>
        <v/>
      </c>
      <c r="AN70" s="21" t="str">
        <f>IF(AG70="","",VLOOKUP(AG70,目次!$A$5:$P$36,5))</f>
        <v/>
      </c>
      <c r="AO70" s="21" t="str">
        <f>IF(AG70="","",VLOOKUP(AG70,目次!$A$5:$P$36,9))</f>
        <v/>
      </c>
      <c r="AP70" s="21" t="str">
        <f>IF(AH70="","",VLOOKUP(AH70,目次!$A$5:$P$36,6))</f>
        <v/>
      </c>
      <c r="AQ70" s="21" t="str">
        <f>IF(AH70="","",VLOOKUP(AH70,目次!$A$5:$P$36,9))</f>
        <v/>
      </c>
      <c r="AR70" s="21" t="str">
        <f>IF(AI70="","",VLOOKUP(AI70,目次!$A$5:$P$36,7))</f>
        <v>24～25</v>
      </c>
      <c r="AS70" s="21" t="str">
        <f>IF(AI70="","",VLOOKUP(AI70,目次!$A$5:$P$36,9))</f>
        <v>24～25</v>
      </c>
      <c r="AT70" s="40" t="str">
        <f t="shared" si="28"/>
        <v>26～27</v>
      </c>
      <c r="AU70" s="40" t="str">
        <f t="shared" si="28"/>
        <v>26～27</v>
      </c>
      <c r="AV70" s="40" t="str">
        <f t="shared" si="28"/>
        <v/>
      </c>
      <c r="AW70" s="40" t="str">
        <f t="shared" si="28"/>
        <v/>
      </c>
      <c r="AX70" s="40" t="str">
        <f t="shared" si="28"/>
        <v/>
      </c>
      <c r="AY70" s="40" t="str">
        <f t="shared" si="28"/>
        <v/>
      </c>
      <c r="AZ70" s="40" t="str">
        <f t="shared" si="28"/>
        <v/>
      </c>
      <c r="BA70" s="40" t="str">
        <f t="shared" si="28"/>
        <v/>
      </c>
      <c r="BB70" s="40" t="str">
        <f t="shared" si="28"/>
        <v>24～25</v>
      </c>
      <c r="BC70" s="40" t="str">
        <f t="shared" si="28"/>
        <v>24～25</v>
      </c>
      <c r="BD70" s="40" t="str">
        <f t="shared" si="15"/>
        <v>26～27</v>
      </c>
      <c r="BE70" s="40" t="str">
        <f t="shared" si="16"/>
        <v>26～27</v>
      </c>
      <c r="BF70" s="40" t="str">
        <f t="shared" si="17"/>
        <v>32～33</v>
      </c>
      <c r="BG70" s="40" t="str">
        <f t="shared" si="18"/>
        <v>26～27</v>
      </c>
      <c r="BH70" s="40" t="str">
        <f t="shared" si="19"/>
        <v/>
      </c>
      <c r="BI70" s="40" t="str">
        <f t="shared" si="20"/>
        <v/>
      </c>
      <c r="BJ70" s="40" t="str">
        <f t="shared" si="21"/>
        <v/>
      </c>
      <c r="BK70" s="40" t="str">
        <f t="shared" si="22"/>
        <v/>
      </c>
      <c r="BL70" s="40" t="str">
        <f t="shared" si="23"/>
        <v>24～25</v>
      </c>
      <c r="BM70" s="40" t="str">
        <f t="shared" si="24"/>
        <v>24～25</v>
      </c>
    </row>
    <row r="71" spans="27:65" ht="18.95" customHeight="1" x14ac:dyDescent="0.15">
      <c r="AA71" s="9">
        <v>61</v>
      </c>
      <c r="AB71" s="203" t="str">
        <f>V11</f>
        <v>国語</v>
      </c>
      <c r="AC71" s="55"/>
      <c r="AD71" s="37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IF(AE71="","",VLOOKUP(AE71,目次!$A$5:$P$36,9))</f>
        <v>26～27</v>
      </c>
      <c r="AL71" s="21" t="str">
        <f>IF(AF71="","",VLOOKUP(AF71,目次!$A$5:$P$36,4))</f>
        <v/>
      </c>
      <c r="AM71" s="21" t="str">
        <f>IF(AF71="","",VLOOKUP(AF71,目次!$A$5:$P$36,9))</f>
        <v/>
      </c>
      <c r="AN71" s="21" t="str">
        <f>IF(AG71="","",VLOOKUP(AG71,目次!$A$5:$P$36,5))</f>
        <v/>
      </c>
      <c r="AO71" s="21" t="str">
        <f>IF(AG71="","",VLOOKUP(AG71,目次!$A$5:$P$36,9))</f>
        <v/>
      </c>
      <c r="AP71" s="21" t="str">
        <f>IF(AH71="","",VLOOKUP(AH71,目次!$A$5:$P$36,6))</f>
        <v/>
      </c>
      <c r="AQ71" s="21" t="str">
        <f>IF(AH71="","",VLOOKUP(AH71,目次!$A$5:$P$36,9))</f>
        <v/>
      </c>
      <c r="AR71" s="21" t="str">
        <f>IF(AI71="","",VLOOKUP(AI71,目次!$A$5:$P$36,7))</f>
        <v/>
      </c>
      <c r="AS71" s="21" t="str">
        <f>IF(AI71="","",VLOOKUP(AI71,目次!$A$5:$P$36,9))</f>
        <v/>
      </c>
      <c r="AT71" s="40" t="str">
        <f t="shared" ref="AT71:AT110" si="29">IF(AJ71=AJ72,"",IF($AD71=$AD72,AJ71&amp;","&amp;AJ72,AJ71&amp;AJ72))</f>
        <v>26～27</v>
      </c>
      <c r="AU71" s="40" t="str">
        <f t="shared" ref="AU71:AU110" si="30">IF(AK71=AK72,"",IF($AD71=$AD72,AK71&amp;","&amp;AK72,AK71&amp;AK72))</f>
        <v>26～27</v>
      </c>
      <c r="AV71" s="40" t="str">
        <f t="shared" ref="AV71:AV110" si="31">IF(AL71=AL72,"",IF($AD71=$AD72,AL71&amp;","&amp;AL72,AL71&amp;AL72))</f>
        <v>32～33</v>
      </c>
      <c r="AW71" s="40" t="str">
        <f t="shared" ref="AW71:AW110" si="32">IF(AM71=AM72,"",IF($AD71=$AD72,AM71&amp;","&amp;AM72,AM71&amp;AM72))</f>
        <v>26～27</v>
      </c>
      <c r="AX71" s="40" t="str">
        <f t="shared" ref="AX71:AX110" si="33">IF(AN71=AN72,"",IF($AD71=$AD72,AN71&amp;","&amp;AN72,AN71&amp;AN72))</f>
        <v/>
      </c>
      <c r="AY71" s="40" t="str">
        <f t="shared" ref="AY71:AY110" si="34">IF(AO71=AO72,"",IF($AD71=$AD72,AO71&amp;","&amp;AO72,AO71&amp;AO72))</f>
        <v/>
      </c>
      <c r="AZ71" s="40" t="str">
        <f t="shared" ref="AZ71:AZ110" si="35">IF(AP71=AP72,"",IF($AD71=$AD72,AP71&amp;","&amp;AP72,AP71&amp;AP72))</f>
        <v/>
      </c>
      <c r="BA71" s="40" t="str">
        <f t="shared" ref="BA71:BA110" si="36">IF(AQ71=AQ72,"",IF($AD71=$AD72,AQ71&amp;","&amp;AQ72,AQ71&amp;AQ72))</f>
        <v/>
      </c>
      <c r="BB71" s="40" t="str">
        <f t="shared" ref="BB71:BB110" si="37">IF(AR71=AR72,"",IF($AD71=$AD72,AR71&amp;","&amp;AR72,AR71&amp;AR72))</f>
        <v/>
      </c>
      <c r="BC71" s="40" t="str">
        <f t="shared" ref="BC71:BC110" si="38">IF(AS71=AS72,"",IF($AD71=$AD72,AS71&amp;","&amp;AS72,AS71&amp;AS72))</f>
        <v/>
      </c>
      <c r="BD71" s="40" t="str">
        <f t="shared" si="15"/>
        <v>26～27</v>
      </c>
      <c r="BE71" s="40" t="str">
        <f t="shared" si="16"/>
        <v>26～27</v>
      </c>
      <c r="BF71" s="40" t="str">
        <f t="shared" si="17"/>
        <v>32～33</v>
      </c>
      <c r="BG71" s="40" t="str">
        <f t="shared" si="18"/>
        <v>26～27</v>
      </c>
      <c r="BH71" s="40" t="str">
        <f t="shared" si="19"/>
        <v>26～27</v>
      </c>
      <c r="BI71" s="40" t="str">
        <f t="shared" si="20"/>
        <v>26～27</v>
      </c>
      <c r="BJ71" s="40" t="str">
        <f t="shared" si="21"/>
        <v/>
      </c>
      <c r="BK71" s="40" t="str">
        <f t="shared" si="22"/>
        <v/>
      </c>
      <c r="BL71" s="40" t="str">
        <f t="shared" si="23"/>
        <v/>
      </c>
      <c r="BM71" s="40" t="str">
        <f t="shared" si="24"/>
        <v/>
      </c>
    </row>
    <row r="72" spans="27:65" ht="18.95" customHeight="1" x14ac:dyDescent="0.15">
      <c r="AA72" s="9">
        <v>62</v>
      </c>
      <c r="AB72" s="203" t="str">
        <f>V12</f>
        <v>社会</v>
      </c>
      <c r="AC72" s="55"/>
      <c r="AD72" s="37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IF(AE72="","",VLOOKUP(AE72,目次!$A$5:$P$36,9))</f>
        <v/>
      </c>
      <c r="AL72" s="21" t="str">
        <f>IF(AF72="","",VLOOKUP(AF72,目次!$A$5:$P$36,4))</f>
        <v>32～33</v>
      </c>
      <c r="AM72" s="21" t="str">
        <f>IF(AF72="","",VLOOKUP(AF72,目次!$A$5:$P$36,9))</f>
        <v>26～27</v>
      </c>
      <c r="AN72" s="21" t="str">
        <f>IF(AG72="","",VLOOKUP(AG72,目次!$A$5:$P$36,5))</f>
        <v/>
      </c>
      <c r="AO72" s="21" t="str">
        <f>IF(AG72="","",VLOOKUP(AG72,目次!$A$5:$P$36,9))</f>
        <v/>
      </c>
      <c r="AP72" s="21" t="str">
        <f>IF(AH72="","",VLOOKUP(AH72,目次!$A$5:$P$36,6))</f>
        <v/>
      </c>
      <c r="AQ72" s="21" t="str">
        <f>IF(AH72="","",VLOOKUP(AH72,目次!$A$5:$P$36,9))</f>
        <v/>
      </c>
      <c r="AR72" s="21" t="str">
        <f>IF(AI72="","",VLOOKUP(AI72,目次!$A$5:$P$36,7))</f>
        <v/>
      </c>
      <c r="AS72" s="21" t="str">
        <f>IF(AI72="","",VLOOKUP(AI72,目次!$A$5:$P$36,9))</f>
        <v/>
      </c>
      <c r="AT72" s="40" t="str">
        <f t="shared" si="29"/>
        <v/>
      </c>
      <c r="AU72" s="40" t="str">
        <f t="shared" si="30"/>
        <v/>
      </c>
      <c r="AV72" s="40" t="str">
        <f t="shared" si="31"/>
        <v>32～33</v>
      </c>
      <c r="AW72" s="40" t="str">
        <f t="shared" si="32"/>
        <v>26～27</v>
      </c>
      <c r="AX72" s="40" t="str">
        <f t="shared" si="33"/>
        <v>26～27</v>
      </c>
      <c r="AY72" s="40" t="str">
        <f t="shared" si="34"/>
        <v>26～27</v>
      </c>
      <c r="AZ72" s="40" t="str">
        <f t="shared" si="35"/>
        <v/>
      </c>
      <c r="BA72" s="40" t="str">
        <f t="shared" si="36"/>
        <v/>
      </c>
      <c r="BB72" s="40" t="str">
        <f t="shared" si="37"/>
        <v/>
      </c>
      <c r="BC72" s="40" t="str">
        <f t="shared" si="38"/>
        <v/>
      </c>
      <c r="BD72" s="40" t="str">
        <f t="shared" si="15"/>
        <v/>
      </c>
      <c r="BE72" s="40" t="str">
        <f t="shared" si="16"/>
        <v/>
      </c>
      <c r="BF72" s="40" t="str">
        <f t="shared" si="17"/>
        <v>32～33</v>
      </c>
      <c r="BG72" s="40" t="str">
        <f t="shared" si="18"/>
        <v>26～27</v>
      </c>
      <c r="BH72" s="40" t="str">
        <f t="shared" si="19"/>
        <v>26～27</v>
      </c>
      <c r="BI72" s="40" t="str">
        <f t="shared" si="20"/>
        <v>26～27</v>
      </c>
      <c r="BJ72" s="40" t="str">
        <f t="shared" si="21"/>
        <v>26～27</v>
      </c>
      <c r="BK72" s="40" t="str">
        <f t="shared" si="22"/>
        <v>26～27</v>
      </c>
      <c r="BL72" s="40" t="str">
        <f t="shared" si="23"/>
        <v/>
      </c>
      <c r="BM72" s="40" t="str">
        <f t="shared" si="24"/>
        <v/>
      </c>
    </row>
    <row r="73" spans="27:65" ht="18.95" customHeight="1" x14ac:dyDescent="0.15">
      <c r="AA73" s="9">
        <v>63</v>
      </c>
      <c r="AB73" s="203" t="str">
        <f>V13</f>
        <v>数学</v>
      </c>
      <c r="AC73" s="55"/>
      <c r="AD73" s="37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IF(AE73="","",VLOOKUP(AE73,目次!$A$5:$P$36,9))</f>
        <v/>
      </c>
      <c r="AL73" s="21" t="str">
        <f>IF(AF73="","",VLOOKUP(AF73,目次!$A$5:$P$36,4))</f>
        <v/>
      </c>
      <c r="AM73" s="21" t="str">
        <f>IF(AF73="","",VLOOKUP(AF73,目次!$A$5:$P$36,9))</f>
        <v/>
      </c>
      <c r="AN73" s="21" t="str">
        <f>IF(AG73="","",VLOOKUP(AG73,目次!$A$5:$P$36,5))</f>
        <v>26～27</v>
      </c>
      <c r="AO73" s="21" t="str">
        <f>IF(AG73="","",VLOOKUP(AG73,目次!$A$5:$P$36,9))</f>
        <v>26～27</v>
      </c>
      <c r="AP73" s="21" t="str">
        <f>IF(AH73="","",VLOOKUP(AH73,目次!$A$5:$P$36,6))</f>
        <v/>
      </c>
      <c r="AQ73" s="21" t="str">
        <f>IF(AH73="","",VLOOKUP(AH73,目次!$A$5:$P$36,9))</f>
        <v/>
      </c>
      <c r="AR73" s="21" t="str">
        <f>IF(AI73="","",VLOOKUP(AI73,目次!$A$5:$P$36,7))</f>
        <v/>
      </c>
      <c r="AS73" s="21" t="str">
        <f>IF(AI73="","",VLOOKUP(AI73,目次!$A$5:$P$36,9))</f>
        <v/>
      </c>
      <c r="AT73" s="40" t="str">
        <f t="shared" si="29"/>
        <v/>
      </c>
      <c r="AU73" s="40" t="str">
        <f t="shared" si="30"/>
        <v/>
      </c>
      <c r="AV73" s="40" t="str">
        <f t="shared" si="31"/>
        <v/>
      </c>
      <c r="AW73" s="40" t="str">
        <f t="shared" si="32"/>
        <v/>
      </c>
      <c r="AX73" s="40" t="str">
        <f t="shared" si="33"/>
        <v>26～27</v>
      </c>
      <c r="AY73" s="40" t="str">
        <f t="shared" si="34"/>
        <v>26～27</v>
      </c>
      <c r="AZ73" s="40" t="str">
        <f t="shared" si="35"/>
        <v>26～27</v>
      </c>
      <c r="BA73" s="40" t="str">
        <f t="shared" si="36"/>
        <v>26～27</v>
      </c>
      <c r="BB73" s="40" t="str">
        <f t="shared" si="37"/>
        <v/>
      </c>
      <c r="BC73" s="40" t="str">
        <f t="shared" si="38"/>
        <v/>
      </c>
      <c r="BD73" s="40" t="str">
        <f t="shared" si="15"/>
        <v/>
      </c>
      <c r="BE73" s="40" t="str">
        <f t="shared" si="16"/>
        <v/>
      </c>
      <c r="BF73" s="40" t="str">
        <f t="shared" si="17"/>
        <v/>
      </c>
      <c r="BG73" s="40" t="str">
        <f t="shared" si="18"/>
        <v/>
      </c>
      <c r="BH73" s="40" t="str">
        <f t="shared" si="19"/>
        <v>26～27</v>
      </c>
      <c r="BI73" s="40" t="str">
        <f t="shared" si="20"/>
        <v>26～27</v>
      </c>
      <c r="BJ73" s="40" t="str">
        <f t="shared" si="21"/>
        <v>26～27</v>
      </c>
      <c r="BK73" s="40" t="str">
        <f t="shared" si="22"/>
        <v>26～27</v>
      </c>
      <c r="BL73" s="40" t="str">
        <f t="shared" si="23"/>
        <v>26～27</v>
      </c>
      <c r="BM73" s="40" t="str">
        <f t="shared" si="24"/>
        <v>26～27</v>
      </c>
    </row>
    <row r="74" spans="27:65" ht="18.95" customHeight="1" x14ac:dyDescent="0.15">
      <c r="AA74" s="9">
        <v>64</v>
      </c>
      <c r="AB74" s="203" t="str">
        <f>V14</f>
        <v>理科</v>
      </c>
      <c r="AC74" s="55"/>
      <c r="AD74" s="37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IF(AE74="","",VLOOKUP(AE74,目次!$A$5:$P$36,9))</f>
        <v/>
      </c>
      <c r="AL74" s="21" t="str">
        <f>IF(AF74="","",VLOOKUP(AF74,目次!$A$5:$P$36,4))</f>
        <v/>
      </c>
      <c r="AM74" s="21" t="str">
        <f>IF(AF74="","",VLOOKUP(AF74,目次!$A$5:$P$36,9))</f>
        <v/>
      </c>
      <c r="AN74" s="21" t="str">
        <f>IF(AG74="","",VLOOKUP(AG74,目次!$A$5:$P$36,5))</f>
        <v/>
      </c>
      <c r="AO74" s="21" t="str">
        <f>IF(AG74="","",VLOOKUP(AG74,目次!$A$5:$P$36,9))</f>
        <v/>
      </c>
      <c r="AP74" s="21" t="str">
        <f>IF(AH74="","",VLOOKUP(AH74,目次!$A$5:$P$36,6))</f>
        <v>26～27</v>
      </c>
      <c r="AQ74" s="21" t="str">
        <f>IF(AH74="","",VLOOKUP(AH74,目次!$A$5:$P$36,9))</f>
        <v>26～27</v>
      </c>
      <c r="AR74" s="21" t="str">
        <f>IF(AI74="","",VLOOKUP(AI74,目次!$A$5:$P$36,7))</f>
        <v/>
      </c>
      <c r="AS74" s="21" t="str">
        <f>IF(AI74="","",VLOOKUP(AI74,目次!$A$5:$P$36,9))</f>
        <v/>
      </c>
      <c r="AT74" s="40" t="str">
        <f t="shared" si="29"/>
        <v/>
      </c>
      <c r="AU74" s="40" t="str">
        <f t="shared" si="30"/>
        <v/>
      </c>
      <c r="AV74" s="40" t="str">
        <f t="shared" si="31"/>
        <v/>
      </c>
      <c r="AW74" s="40" t="str">
        <f t="shared" si="32"/>
        <v/>
      </c>
      <c r="AX74" s="40" t="str">
        <f t="shared" si="33"/>
        <v/>
      </c>
      <c r="AY74" s="40" t="str">
        <f t="shared" si="34"/>
        <v/>
      </c>
      <c r="AZ74" s="40" t="str">
        <f t="shared" si="35"/>
        <v>26～27</v>
      </c>
      <c r="BA74" s="40" t="str">
        <f t="shared" si="36"/>
        <v>26～27</v>
      </c>
      <c r="BB74" s="40" t="str">
        <f t="shared" si="37"/>
        <v>26～27</v>
      </c>
      <c r="BC74" s="40" t="str">
        <f t="shared" si="38"/>
        <v>26～27</v>
      </c>
      <c r="BD74" s="40" t="str">
        <f t="shared" si="15"/>
        <v>28～29</v>
      </c>
      <c r="BE74" s="40" t="str">
        <f t="shared" si="16"/>
        <v>28～29</v>
      </c>
      <c r="BF74" s="40" t="str">
        <f t="shared" si="17"/>
        <v/>
      </c>
      <c r="BG74" s="40" t="str">
        <f t="shared" si="18"/>
        <v/>
      </c>
      <c r="BH74" s="40" t="str">
        <f t="shared" si="19"/>
        <v/>
      </c>
      <c r="BI74" s="40" t="str">
        <f t="shared" si="20"/>
        <v/>
      </c>
      <c r="BJ74" s="40" t="str">
        <f t="shared" si="21"/>
        <v>26～27</v>
      </c>
      <c r="BK74" s="40" t="str">
        <f t="shared" si="22"/>
        <v>26～27</v>
      </c>
      <c r="BL74" s="40" t="str">
        <f t="shared" si="23"/>
        <v>26～27</v>
      </c>
      <c r="BM74" s="40" t="str">
        <f t="shared" si="24"/>
        <v>26～27</v>
      </c>
    </row>
    <row r="75" spans="27:65" ht="18.95" customHeight="1" x14ac:dyDescent="0.15">
      <c r="AA75" s="9">
        <v>65</v>
      </c>
      <c r="AB75" s="203" t="str">
        <f>V15</f>
        <v>英語</v>
      </c>
      <c r="AC75" s="55"/>
      <c r="AD75" s="37" t="str">
        <f t="shared" ref="AD75:AD110" si="3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IF(AE75="","",VLOOKUP(AE75,目次!$A$5:$P$36,9))</f>
        <v/>
      </c>
      <c r="AL75" s="21" t="str">
        <f>IF(AF75="","",VLOOKUP(AF75,目次!$A$5:$P$36,4))</f>
        <v/>
      </c>
      <c r="AM75" s="21" t="str">
        <f>IF(AF75="","",VLOOKUP(AF75,目次!$A$5:$P$36,9))</f>
        <v/>
      </c>
      <c r="AN75" s="21" t="str">
        <f>IF(AG75="","",VLOOKUP(AG75,目次!$A$5:$P$36,5))</f>
        <v/>
      </c>
      <c r="AO75" s="21" t="str">
        <f>IF(AG75="","",VLOOKUP(AG75,目次!$A$5:$P$36,9))</f>
        <v/>
      </c>
      <c r="AP75" s="21" t="str">
        <f>IF(AH75="","",VLOOKUP(AH75,目次!$A$5:$P$36,6))</f>
        <v/>
      </c>
      <c r="AQ75" s="21" t="str">
        <f>IF(AH75="","",VLOOKUP(AH75,目次!$A$5:$P$36,9))</f>
        <v/>
      </c>
      <c r="AR75" s="21" t="str">
        <f>IF(AI75="","",VLOOKUP(AI75,目次!$A$5:$P$36,7))</f>
        <v>26～27</v>
      </c>
      <c r="AS75" s="21" t="str">
        <f>IF(AI75="","",VLOOKUP(AI75,目次!$A$5:$P$36,9))</f>
        <v>26～27</v>
      </c>
      <c r="AT75" s="40" t="str">
        <f t="shared" si="29"/>
        <v>28～29</v>
      </c>
      <c r="AU75" s="40" t="str">
        <f t="shared" si="30"/>
        <v>28～29</v>
      </c>
      <c r="AV75" s="40" t="str">
        <f t="shared" si="31"/>
        <v/>
      </c>
      <c r="AW75" s="40" t="str">
        <f t="shared" si="32"/>
        <v/>
      </c>
      <c r="AX75" s="40" t="str">
        <f t="shared" si="33"/>
        <v/>
      </c>
      <c r="AY75" s="40" t="str">
        <f t="shared" si="34"/>
        <v/>
      </c>
      <c r="AZ75" s="40" t="str">
        <f t="shared" si="35"/>
        <v/>
      </c>
      <c r="BA75" s="40" t="str">
        <f t="shared" si="36"/>
        <v/>
      </c>
      <c r="BB75" s="40" t="str">
        <f t="shared" si="37"/>
        <v>26～27</v>
      </c>
      <c r="BC75" s="40" t="str">
        <f t="shared" si="38"/>
        <v>26～27</v>
      </c>
      <c r="BD75" s="40" t="str">
        <f t="shared" si="15"/>
        <v>28～29</v>
      </c>
      <c r="BE75" s="40" t="str">
        <f t="shared" si="16"/>
        <v>28～29</v>
      </c>
      <c r="BF75" s="40" t="str">
        <f t="shared" si="17"/>
        <v>34～35</v>
      </c>
      <c r="BG75" s="40" t="str">
        <f t="shared" si="18"/>
        <v>28～29</v>
      </c>
      <c r="BH75" s="40" t="str">
        <f t="shared" si="19"/>
        <v/>
      </c>
      <c r="BI75" s="40" t="str">
        <f t="shared" si="20"/>
        <v/>
      </c>
      <c r="BJ75" s="40" t="str">
        <f t="shared" si="21"/>
        <v/>
      </c>
      <c r="BK75" s="40" t="str">
        <f t="shared" si="22"/>
        <v/>
      </c>
      <c r="BL75" s="40" t="str">
        <f t="shared" si="23"/>
        <v>26～27</v>
      </c>
      <c r="BM75" s="40" t="str">
        <f t="shared" si="24"/>
        <v>26～27</v>
      </c>
    </row>
    <row r="76" spans="27:65" ht="18.95" customHeight="1" x14ac:dyDescent="0.15">
      <c r="AA76" s="9">
        <v>66</v>
      </c>
      <c r="AB76" s="203" t="str">
        <f>V11</f>
        <v>国語</v>
      </c>
      <c r="AC76" s="55"/>
      <c r="AD76" s="37" t="str">
        <f t="shared" si="3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IF(AE76="","",VLOOKUP(AE76,目次!$A$5:$P$36,9))</f>
        <v>28～29</v>
      </c>
      <c r="AL76" s="21" t="str">
        <f>IF(AF76="","",VLOOKUP(AF76,目次!$A$5:$P$36,4))</f>
        <v/>
      </c>
      <c r="AM76" s="21" t="str">
        <f>IF(AF76="","",VLOOKUP(AF76,目次!$A$5:$P$36,9))</f>
        <v/>
      </c>
      <c r="AN76" s="21" t="str">
        <f>IF(AG76="","",VLOOKUP(AG76,目次!$A$5:$P$36,5))</f>
        <v/>
      </c>
      <c r="AO76" s="21" t="str">
        <f>IF(AG76="","",VLOOKUP(AG76,目次!$A$5:$P$36,9))</f>
        <v/>
      </c>
      <c r="AP76" s="21" t="str">
        <f>IF(AH76="","",VLOOKUP(AH76,目次!$A$5:$P$36,6))</f>
        <v/>
      </c>
      <c r="AQ76" s="21" t="str">
        <f>IF(AH76="","",VLOOKUP(AH76,目次!$A$5:$P$36,9))</f>
        <v/>
      </c>
      <c r="AR76" s="21" t="str">
        <f>IF(AI76="","",VLOOKUP(AI76,目次!$A$5:$P$36,7))</f>
        <v/>
      </c>
      <c r="AS76" s="21" t="str">
        <f>IF(AI76="","",VLOOKUP(AI76,目次!$A$5:$P$36,9))</f>
        <v/>
      </c>
      <c r="AT76" s="40" t="str">
        <f t="shared" si="29"/>
        <v>28～29</v>
      </c>
      <c r="AU76" s="40" t="str">
        <f t="shared" si="30"/>
        <v>28～29</v>
      </c>
      <c r="AV76" s="40" t="str">
        <f t="shared" si="31"/>
        <v>34～35</v>
      </c>
      <c r="AW76" s="40" t="str">
        <f t="shared" si="32"/>
        <v>28～29</v>
      </c>
      <c r="AX76" s="40" t="str">
        <f t="shared" si="33"/>
        <v/>
      </c>
      <c r="AY76" s="40" t="str">
        <f t="shared" si="34"/>
        <v/>
      </c>
      <c r="AZ76" s="40" t="str">
        <f t="shared" si="35"/>
        <v/>
      </c>
      <c r="BA76" s="40" t="str">
        <f t="shared" si="36"/>
        <v/>
      </c>
      <c r="BB76" s="40" t="str">
        <f t="shared" si="37"/>
        <v/>
      </c>
      <c r="BC76" s="40" t="str">
        <f t="shared" si="38"/>
        <v/>
      </c>
      <c r="BD76" s="40" t="str">
        <f t="shared" ref="BD76:BD110" si="4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0" t="str">
        <f t="shared" ref="BE76:BE110" si="4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0" t="str">
        <f t="shared" ref="BF76:BF110" si="4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0" t="str">
        <f t="shared" ref="BG76:BG110" si="4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0" t="str">
        <f t="shared" ref="BH76:BH110" si="4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0" t="str">
        <f t="shared" ref="BI76:BI110" si="4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0" t="str">
        <f t="shared" ref="BJ76:BJ110" si="46">IF(AP76&amp;AP77&amp;AP78="","",IF(AP76="","",AP76)&amp;IF(AND(AP76&lt;&gt;"",OR(AP77&lt;&gt;"",AP78&lt;&gt;"")),",","")&amp;IF(AP77="","",AP77)&amp;IF(AND(AP77&lt;&gt;"",AP78&lt;&gt;""),",","")&amp;IF(AP78="","",AP78))</f>
        <v/>
      </c>
      <c r="BK76" s="40" t="str">
        <f t="shared" ref="BK76:BK110" si="47">IF(AQ76&amp;AQ77&amp;AQ78="","",IF(AQ76="","",AQ76)&amp;IF(AND(AQ76&lt;&gt;"",OR(AQ77&lt;&gt;"",AQ78&lt;&gt;"")),",","")&amp;IF(AQ77="","",AQ77)&amp;IF(AND(AQ77&lt;&gt;"",AQ78&lt;&gt;""),",","")&amp;IF(AQ78="","",AQ78))</f>
        <v/>
      </c>
      <c r="BL76" s="40" t="str">
        <f t="shared" ref="BL76:BL110" si="48">IF(AR76&amp;AR77&amp;AR78="","",IF(AR76="","",AR76)&amp;IF(AND(AR76&lt;&gt;"",OR(AR77&lt;&gt;"",AR78&lt;&gt;"")),",","")&amp;IF(AR77="","",AR77)&amp;IF(AND(AR77&lt;&gt;"",AR78&lt;&gt;""),",","")&amp;IF(AR78="","",AR78))</f>
        <v/>
      </c>
      <c r="BM76" s="40" t="str">
        <f t="shared" ref="BM76:BM110" si="4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3" t="str">
        <f>V12</f>
        <v>社会</v>
      </c>
      <c r="AC77" s="55"/>
      <c r="AD77" s="37" t="str">
        <f t="shared" si="3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IF(AE77="","",VLOOKUP(AE77,目次!$A$5:$P$36,9))</f>
        <v/>
      </c>
      <c r="AL77" s="21" t="str">
        <f>IF(AF77="","",VLOOKUP(AF77,目次!$A$5:$P$36,4))</f>
        <v>34～35</v>
      </c>
      <c r="AM77" s="21" t="str">
        <f>IF(AF77="","",VLOOKUP(AF77,目次!$A$5:$P$36,9))</f>
        <v>28～29</v>
      </c>
      <c r="AN77" s="21" t="str">
        <f>IF(AG77="","",VLOOKUP(AG77,目次!$A$5:$P$36,5))</f>
        <v/>
      </c>
      <c r="AO77" s="21" t="str">
        <f>IF(AG77="","",VLOOKUP(AG77,目次!$A$5:$P$36,9))</f>
        <v/>
      </c>
      <c r="AP77" s="21" t="str">
        <f>IF(AH77="","",VLOOKUP(AH77,目次!$A$5:$P$36,6))</f>
        <v/>
      </c>
      <c r="AQ77" s="21" t="str">
        <f>IF(AH77="","",VLOOKUP(AH77,目次!$A$5:$P$36,9))</f>
        <v/>
      </c>
      <c r="AR77" s="21" t="str">
        <f>IF(AI77="","",VLOOKUP(AI77,目次!$A$5:$P$36,7))</f>
        <v/>
      </c>
      <c r="AS77" s="21" t="str">
        <f>IF(AI77="","",VLOOKUP(AI77,目次!$A$5:$P$36,9))</f>
        <v/>
      </c>
      <c r="AT77" s="40" t="str">
        <f t="shared" si="29"/>
        <v/>
      </c>
      <c r="AU77" s="40" t="str">
        <f t="shared" si="30"/>
        <v/>
      </c>
      <c r="AV77" s="40" t="str">
        <f t="shared" si="31"/>
        <v>34～35</v>
      </c>
      <c r="AW77" s="40" t="str">
        <f t="shared" si="32"/>
        <v>28～29</v>
      </c>
      <c r="AX77" s="40" t="str">
        <f t="shared" si="33"/>
        <v>28～29</v>
      </c>
      <c r="AY77" s="40" t="str">
        <f t="shared" si="34"/>
        <v>28～29</v>
      </c>
      <c r="AZ77" s="40" t="str">
        <f t="shared" si="35"/>
        <v/>
      </c>
      <c r="BA77" s="40" t="str">
        <f t="shared" si="36"/>
        <v/>
      </c>
      <c r="BB77" s="40" t="str">
        <f t="shared" si="37"/>
        <v/>
      </c>
      <c r="BC77" s="40" t="str">
        <f t="shared" si="38"/>
        <v/>
      </c>
      <c r="BD77" s="40" t="str">
        <f t="shared" si="40"/>
        <v/>
      </c>
      <c r="BE77" s="40" t="str">
        <f t="shared" si="41"/>
        <v/>
      </c>
      <c r="BF77" s="40" t="str">
        <f t="shared" si="42"/>
        <v>34～35</v>
      </c>
      <c r="BG77" s="40" t="str">
        <f t="shared" si="43"/>
        <v>28～29</v>
      </c>
      <c r="BH77" s="40" t="str">
        <f t="shared" si="44"/>
        <v>28～29</v>
      </c>
      <c r="BI77" s="40" t="str">
        <f t="shared" si="45"/>
        <v>28～29</v>
      </c>
      <c r="BJ77" s="40" t="str">
        <f t="shared" si="46"/>
        <v>28～29</v>
      </c>
      <c r="BK77" s="40" t="str">
        <f t="shared" si="47"/>
        <v>28～29</v>
      </c>
      <c r="BL77" s="40" t="str">
        <f t="shared" si="48"/>
        <v/>
      </c>
      <c r="BM77" s="40" t="str">
        <f t="shared" si="49"/>
        <v/>
      </c>
    </row>
    <row r="78" spans="27:65" ht="18.95" customHeight="1" x14ac:dyDescent="0.15">
      <c r="AA78" s="9">
        <v>68</v>
      </c>
      <c r="AB78" s="203" t="str">
        <f>V13</f>
        <v>数学</v>
      </c>
      <c r="AC78" s="55"/>
      <c r="AD78" s="37" t="str">
        <f t="shared" si="3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IF(AE78="","",VLOOKUP(AE78,目次!$A$5:$P$36,9))</f>
        <v/>
      </c>
      <c r="AL78" s="21" t="str">
        <f>IF(AF78="","",VLOOKUP(AF78,目次!$A$5:$P$36,4))</f>
        <v/>
      </c>
      <c r="AM78" s="21" t="str">
        <f>IF(AF78="","",VLOOKUP(AF78,目次!$A$5:$P$36,9))</f>
        <v/>
      </c>
      <c r="AN78" s="21" t="str">
        <f>IF(AG78="","",VLOOKUP(AG78,目次!$A$5:$P$36,5))</f>
        <v>28～29</v>
      </c>
      <c r="AO78" s="21" t="str">
        <f>IF(AG78="","",VLOOKUP(AG78,目次!$A$5:$P$36,9))</f>
        <v>28～29</v>
      </c>
      <c r="AP78" s="21" t="str">
        <f>IF(AH78="","",VLOOKUP(AH78,目次!$A$5:$P$36,6))</f>
        <v/>
      </c>
      <c r="AQ78" s="21" t="str">
        <f>IF(AH78="","",VLOOKUP(AH78,目次!$A$5:$P$36,9))</f>
        <v/>
      </c>
      <c r="AR78" s="21" t="str">
        <f>IF(AI78="","",VLOOKUP(AI78,目次!$A$5:$P$36,7))</f>
        <v/>
      </c>
      <c r="AS78" s="21" t="str">
        <f>IF(AI78="","",VLOOKUP(AI78,目次!$A$5:$P$36,9))</f>
        <v/>
      </c>
      <c r="AT78" s="40" t="str">
        <f t="shared" si="29"/>
        <v/>
      </c>
      <c r="AU78" s="40" t="str">
        <f t="shared" si="30"/>
        <v/>
      </c>
      <c r="AV78" s="40" t="str">
        <f t="shared" si="31"/>
        <v/>
      </c>
      <c r="AW78" s="40" t="str">
        <f t="shared" si="32"/>
        <v/>
      </c>
      <c r="AX78" s="40" t="str">
        <f t="shared" si="33"/>
        <v>28～29</v>
      </c>
      <c r="AY78" s="40" t="str">
        <f t="shared" si="34"/>
        <v>28～29</v>
      </c>
      <c r="AZ78" s="40" t="str">
        <f t="shared" si="35"/>
        <v>28～29</v>
      </c>
      <c r="BA78" s="40" t="str">
        <f t="shared" si="36"/>
        <v>28～29</v>
      </c>
      <c r="BB78" s="40" t="str">
        <f t="shared" si="37"/>
        <v/>
      </c>
      <c r="BC78" s="40" t="str">
        <f t="shared" si="38"/>
        <v/>
      </c>
      <c r="BD78" s="40" t="str">
        <f t="shared" si="40"/>
        <v/>
      </c>
      <c r="BE78" s="40" t="str">
        <f t="shared" si="41"/>
        <v/>
      </c>
      <c r="BF78" s="40" t="str">
        <f t="shared" si="42"/>
        <v/>
      </c>
      <c r="BG78" s="40" t="str">
        <f t="shared" si="43"/>
        <v/>
      </c>
      <c r="BH78" s="40" t="str">
        <f t="shared" si="44"/>
        <v>28～29</v>
      </c>
      <c r="BI78" s="40" t="str">
        <f t="shared" si="45"/>
        <v>28～29</v>
      </c>
      <c r="BJ78" s="40" t="str">
        <f t="shared" si="46"/>
        <v>28～29</v>
      </c>
      <c r="BK78" s="40" t="str">
        <f t="shared" si="47"/>
        <v>28～29</v>
      </c>
      <c r="BL78" s="40" t="str">
        <f t="shared" si="48"/>
        <v>28～29</v>
      </c>
      <c r="BM78" s="40" t="str">
        <f t="shared" si="49"/>
        <v>28～29</v>
      </c>
    </row>
    <row r="79" spans="27:65" ht="18.95" customHeight="1" x14ac:dyDescent="0.15">
      <c r="AA79" s="9">
        <v>69</v>
      </c>
      <c r="AB79" s="203" t="str">
        <f>V14</f>
        <v>理科</v>
      </c>
      <c r="AC79" s="55"/>
      <c r="AD79" s="37" t="str">
        <f t="shared" si="3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IF(AE79="","",VLOOKUP(AE79,目次!$A$5:$P$36,9))</f>
        <v/>
      </c>
      <c r="AL79" s="21" t="str">
        <f>IF(AF79="","",VLOOKUP(AF79,目次!$A$5:$P$36,4))</f>
        <v/>
      </c>
      <c r="AM79" s="21" t="str">
        <f>IF(AF79="","",VLOOKUP(AF79,目次!$A$5:$P$36,9))</f>
        <v/>
      </c>
      <c r="AN79" s="21" t="str">
        <f>IF(AG79="","",VLOOKUP(AG79,目次!$A$5:$P$36,5))</f>
        <v/>
      </c>
      <c r="AO79" s="21" t="str">
        <f>IF(AG79="","",VLOOKUP(AG79,目次!$A$5:$P$36,9))</f>
        <v/>
      </c>
      <c r="AP79" s="21" t="str">
        <f>IF(AH79="","",VLOOKUP(AH79,目次!$A$5:$P$36,6))</f>
        <v>28～29</v>
      </c>
      <c r="AQ79" s="21" t="str">
        <f>IF(AH79="","",VLOOKUP(AH79,目次!$A$5:$P$36,9))</f>
        <v>28～29</v>
      </c>
      <c r="AR79" s="21" t="str">
        <f>IF(AI79="","",VLOOKUP(AI79,目次!$A$5:$P$36,7))</f>
        <v/>
      </c>
      <c r="AS79" s="21" t="str">
        <f>IF(AI79="","",VLOOKUP(AI79,目次!$A$5:$P$36,9))</f>
        <v/>
      </c>
      <c r="AT79" s="40" t="str">
        <f t="shared" si="29"/>
        <v/>
      </c>
      <c r="AU79" s="40" t="str">
        <f t="shared" si="30"/>
        <v/>
      </c>
      <c r="AV79" s="40" t="str">
        <f t="shared" si="31"/>
        <v/>
      </c>
      <c r="AW79" s="40" t="str">
        <f t="shared" si="32"/>
        <v/>
      </c>
      <c r="AX79" s="40" t="str">
        <f t="shared" si="33"/>
        <v/>
      </c>
      <c r="AY79" s="40" t="str">
        <f t="shared" si="34"/>
        <v/>
      </c>
      <c r="AZ79" s="40" t="str">
        <f t="shared" si="35"/>
        <v>28～29</v>
      </c>
      <c r="BA79" s="40" t="str">
        <f t="shared" si="36"/>
        <v>28～29</v>
      </c>
      <c r="BB79" s="40" t="str">
        <f t="shared" si="37"/>
        <v>28～29</v>
      </c>
      <c r="BC79" s="40" t="str">
        <f t="shared" si="38"/>
        <v>28～29</v>
      </c>
      <c r="BD79" s="40" t="str">
        <f t="shared" si="40"/>
        <v>30～31</v>
      </c>
      <c r="BE79" s="40" t="str">
        <f t="shared" si="41"/>
        <v>30～31</v>
      </c>
      <c r="BF79" s="40" t="str">
        <f t="shared" si="42"/>
        <v/>
      </c>
      <c r="BG79" s="40" t="str">
        <f t="shared" si="43"/>
        <v/>
      </c>
      <c r="BH79" s="40" t="str">
        <f t="shared" si="44"/>
        <v/>
      </c>
      <c r="BI79" s="40" t="str">
        <f t="shared" si="45"/>
        <v/>
      </c>
      <c r="BJ79" s="40" t="str">
        <f t="shared" si="46"/>
        <v>28～29</v>
      </c>
      <c r="BK79" s="40" t="str">
        <f t="shared" si="47"/>
        <v>28～29</v>
      </c>
      <c r="BL79" s="40" t="str">
        <f t="shared" si="48"/>
        <v>28～29</v>
      </c>
      <c r="BM79" s="40" t="str">
        <f t="shared" si="49"/>
        <v>28～29</v>
      </c>
    </row>
    <row r="80" spans="27:65" ht="18.95" customHeight="1" x14ac:dyDescent="0.15">
      <c r="AA80" s="9">
        <v>70</v>
      </c>
      <c r="AB80" s="203" t="str">
        <f>V15</f>
        <v>英語</v>
      </c>
      <c r="AC80" s="55"/>
      <c r="AD80" s="37" t="str">
        <f t="shared" si="3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IF(AE80="","",VLOOKUP(AE80,目次!$A$5:$P$36,9))</f>
        <v/>
      </c>
      <c r="AL80" s="21" t="str">
        <f>IF(AF80="","",VLOOKUP(AF80,目次!$A$5:$P$36,4))</f>
        <v/>
      </c>
      <c r="AM80" s="21" t="str">
        <f>IF(AF80="","",VLOOKUP(AF80,目次!$A$5:$P$36,9))</f>
        <v/>
      </c>
      <c r="AN80" s="21" t="str">
        <f>IF(AG80="","",VLOOKUP(AG80,目次!$A$5:$P$36,5))</f>
        <v/>
      </c>
      <c r="AO80" s="21" t="str">
        <f>IF(AG80="","",VLOOKUP(AG80,目次!$A$5:$P$36,9))</f>
        <v/>
      </c>
      <c r="AP80" s="21" t="str">
        <f>IF(AH80="","",VLOOKUP(AH80,目次!$A$5:$P$36,6))</f>
        <v/>
      </c>
      <c r="AQ80" s="21" t="str">
        <f>IF(AH80="","",VLOOKUP(AH80,目次!$A$5:$P$36,9))</f>
        <v/>
      </c>
      <c r="AR80" s="21" t="str">
        <f>IF(AI80="","",VLOOKUP(AI80,目次!$A$5:$P$36,7))</f>
        <v>28～29</v>
      </c>
      <c r="AS80" s="21" t="str">
        <f>IF(AI80="","",VLOOKUP(AI80,目次!$A$5:$P$36,9))</f>
        <v>28～29</v>
      </c>
      <c r="AT80" s="40" t="str">
        <f t="shared" si="29"/>
        <v>30～31</v>
      </c>
      <c r="AU80" s="40" t="str">
        <f t="shared" si="30"/>
        <v>30～31</v>
      </c>
      <c r="AV80" s="40" t="str">
        <f t="shared" si="31"/>
        <v/>
      </c>
      <c r="AW80" s="40" t="str">
        <f t="shared" si="32"/>
        <v/>
      </c>
      <c r="AX80" s="40" t="str">
        <f t="shared" si="33"/>
        <v/>
      </c>
      <c r="AY80" s="40" t="str">
        <f t="shared" si="34"/>
        <v/>
      </c>
      <c r="AZ80" s="40" t="str">
        <f t="shared" si="35"/>
        <v/>
      </c>
      <c r="BA80" s="40" t="str">
        <f t="shared" si="36"/>
        <v/>
      </c>
      <c r="BB80" s="40" t="str">
        <f t="shared" si="37"/>
        <v>28～29</v>
      </c>
      <c r="BC80" s="40" t="str">
        <f t="shared" si="38"/>
        <v>28～29</v>
      </c>
      <c r="BD80" s="40" t="str">
        <f t="shared" si="40"/>
        <v>30～31</v>
      </c>
      <c r="BE80" s="40" t="str">
        <f t="shared" si="41"/>
        <v>30～31</v>
      </c>
      <c r="BF80" s="40" t="str">
        <f t="shared" si="42"/>
        <v>36～37</v>
      </c>
      <c r="BG80" s="40" t="str">
        <f t="shared" si="43"/>
        <v>30～31</v>
      </c>
      <c r="BH80" s="40" t="str">
        <f t="shared" si="44"/>
        <v/>
      </c>
      <c r="BI80" s="40" t="str">
        <f t="shared" si="45"/>
        <v/>
      </c>
      <c r="BJ80" s="40" t="str">
        <f t="shared" si="46"/>
        <v/>
      </c>
      <c r="BK80" s="40" t="str">
        <f t="shared" si="47"/>
        <v/>
      </c>
      <c r="BL80" s="40" t="str">
        <f t="shared" si="48"/>
        <v>28～29</v>
      </c>
      <c r="BM80" s="40" t="str">
        <f t="shared" si="49"/>
        <v>28～29</v>
      </c>
    </row>
    <row r="81" spans="27:65" ht="18.95" customHeight="1" x14ac:dyDescent="0.15">
      <c r="AA81" s="9">
        <v>71</v>
      </c>
      <c r="AB81" s="203" t="str">
        <f>V11</f>
        <v>国語</v>
      </c>
      <c r="AC81" s="55"/>
      <c r="AD81" s="37" t="str">
        <f t="shared" si="3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IF(AE81="","",VLOOKUP(AE81,目次!$A$5:$P$36,9))</f>
        <v>30～31</v>
      </c>
      <c r="AL81" s="21" t="str">
        <f>IF(AF81="","",VLOOKUP(AF81,目次!$A$5:$P$36,4))</f>
        <v/>
      </c>
      <c r="AM81" s="21" t="str">
        <f>IF(AF81="","",VLOOKUP(AF81,目次!$A$5:$P$36,9))</f>
        <v/>
      </c>
      <c r="AN81" s="21" t="str">
        <f>IF(AG81="","",VLOOKUP(AG81,目次!$A$5:$P$36,5))</f>
        <v/>
      </c>
      <c r="AO81" s="21" t="str">
        <f>IF(AG81="","",VLOOKUP(AG81,目次!$A$5:$P$36,9))</f>
        <v/>
      </c>
      <c r="AP81" s="21" t="str">
        <f>IF(AH81="","",VLOOKUP(AH81,目次!$A$5:$P$36,6))</f>
        <v/>
      </c>
      <c r="AQ81" s="21" t="str">
        <f>IF(AH81="","",VLOOKUP(AH81,目次!$A$5:$P$36,9))</f>
        <v/>
      </c>
      <c r="AR81" s="21" t="str">
        <f>IF(AI81="","",VLOOKUP(AI81,目次!$A$5:$P$36,7))</f>
        <v/>
      </c>
      <c r="AS81" s="21" t="str">
        <f>IF(AI81="","",VLOOKUP(AI81,目次!$A$5:$P$36,9))</f>
        <v/>
      </c>
      <c r="AT81" s="40" t="str">
        <f t="shared" si="29"/>
        <v>30～31</v>
      </c>
      <c r="AU81" s="40" t="str">
        <f t="shared" si="30"/>
        <v>30～31</v>
      </c>
      <c r="AV81" s="40" t="str">
        <f t="shared" si="31"/>
        <v>36～37</v>
      </c>
      <c r="AW81" s="40" t="str">
        <f t="shared" si="32"/>
        <v>30～31</v>
      </c>
      <c r="AX81" s="40" t="str">
        <f t="shared" si="33"/>
        <v/>
      </c>
      <c r="AY81" s="40" t="str">
        <f t="shared" si="34"/>
        <v/>
      </c>
      <c r="AZ81" s="40" t="str">
        <f t="shared" si="35"/>
        <v/>
      </c>
      <c r="BA81" s="40" t="str">
        <f t="shared" si="36"/>
        <v/>
      </c>
      <c r="BB81" s="40" t="str">
        <f t="shared" si="37"/>
        <v/>
      </c>
      <c r="BC81" s="40" t="str">
        <f t="shared" si="38"/>
        <v/>
      </c>
      <c r="BD81" s="40" t="str">
        <f t="shared" si="40"/>
        <v>30～31</v>
      </c>
      <c r="BE81" s="40" t="str">
        <f t="shared" si="41"/>
        <v>30～31</v>
      </c>
      <c r="BF81" s="40" t="str">
        <f t="shared" si="42"/>
        <v>36～37</v>
      </c>
      <c r="BG81" s="40" t="str">
        <f t="shared" si="43"/>
        <v>30～31</v>
      </c>
      <c r="BH81" s="40" t="str">
        <f t="shared" si="44"/>
        <v>30～31</v>
      </c>
      <c r="BI81" s="40" t="str">
        <f t="shared" si="45"/>
        <v>30～31</v>
      </c>
      <c r="BJ81" s="40" t="str">
        <f t="shared" si="46"/>
        <v/>
      </c>
      <c r="BK81" s="40" t="str">
        <f t="shared" si="47"/>
        <v/>
      </c>
      <c r="BL81" s="40" t="str">
        <f t="shared" si="48"/>
        <v/>
      </c>
      <c r="BM81" s="40" t="str">
        <f t="shared" si="49"/>
        <v/>
      </c>
    </row>
    <row r="82" spans="27:65" ht="18.95" customHeight="1" x14ac:dyDescent="0.15">
      <c r="AA82" s="9">
        <v>72</v>
      </c>
      <c r="AB82" s="203" t="str">
        <f>V12</f>
        <v>社会</v>
      </c>
      <c r="AC82" s="55"/>
      <c r="AD82" s="37" t="str">
        <f t="shared" si="3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IF(AE82="","",VLOOKUP(AE82,目次!$A$5:$P$36,9))</f>
        <v/>
      </c>
      <c r="AL82" s="21" t="str">
        <f>IF(AF82="","",VLOOKUP(AF82,目次!$A$5:$P$36,4))</f>
        <v>36～37</v>
      </c>
      <c r="AM82" s="21" t="str">
        <f>IF(AF82="","",VLOOKUP(AF82,目次!$A$5:$P$36,9))</f>
        <v>30～31</v>
      </c>
      <c r="AN82" s="21" t="str">
        <f>IF(AG82="","",VLOOKUP(AG82,目次!$A$5:$P$36,5))</f>
        <v/>
      </c>
      <c r="AO82" s="21" t="str">
        <f>IF(AG82="","",VLOOKUP(AG82,目次!$A$5:$P$36,9))</f>
        <v/>
      </c>
      <c r="AP82" s="21" t="str">
        <f>IF(AH82="","",VLOOKUP(AH82,目次!$A$5:$P$36,6))</f>
        <v/>
      </c>
      <c r="AQ82" s="21" t="str">
        <f>IF(AH82="","",VLOOKUP(AH82,目次!$A$5:$P$36,9))</f>
        <v/>
      </c>
      <c r="AR82" s="21" t="str">
        <f>IF(AI82="","",VLOOKUP(AI82,目次!$A$5:$P$36,7))</f>
        <v/>
      </c>
      <c r="AS82" s="21" t="str">
        <f>IF(AI82="","",VLOOKUP(AI82,目次!$A$5:$P$36,9))</f>
        <v/>
      </c>
      <c r="AT82" s="40" t="str">
        <f t="shared" si="29"/>
        <v/>
      </c>
      <c r="AU82" s="40" t="str">
        <f t="shared" si="30"/>
        <v/>
      </c>
      <c r="AV82" s="40" t="str">
        <f t="shared" si="31"/>
        <v>36～37</v>
      </c>
      <c r="AW82" s="40" t="str">
        <f t="shared" si="32"/>
        <v>30～31</v>
      </c>
      <c r="AX82" s="40" t="str">
        <f t="shared" si="33"/>
        <v>30～31</v>
      </c>
      <c r="AY82" s="40" t="str">
        <f t="shared" si="34"/>
        <v>30～31</v>
      </c>
      <c r="AZ82" s="40" t="str">
        <f t="shared" si="35"/>
        <v/>
      </c>
      <c r="BA82" s="40" t="str">
        <f t="shared" si="36"/>
        <v/>
      </c>
      <c r="BB82" s="40" t="str">
        <f t="shared" si="37"/>
        <v/>
      </c>
      <c r="BC82" s="40" t="str">
        <f t="shared" si="38"/>
        <v/>
      </c>
      <c r="BD82" s="40" t="str">
        <f t="shared" si="40"/>
        <v/>
      </c>
      <c r="BE82" s="40" t="str">
        <f t="shared" si="41"/>
        <v/>
      </c>
      <c r="BF82" s="40" t="str">
        <f t="shared" si="42"/>
        <v>36～37</v>
      </c>
      <c r="BG82" s="40" t="str">
        <f t="shared" si="43"/>
        <v>30～31</v>
      </c>
      <c r="BH82" s="40" t="str">
        <f t="shared" si="44"/>
        <v>30～31</v>
      </c>
      <c r="BI82" s="40" t="str">
        <f t="shared" si="45"/>
        <v>30～31</v>
      </c>
      <c r="BJ82" s="40" t="str">
        <f t="shared" si="46"/>
        <v>30～31</v>
      </c>
      <c r="BK82" s="40" t="str">
        <f t="shared" si="47"/>
        <v>30～31</v>
      </c>
      <c r="BL82" s="40" t="str">
        <f t="shared" si="48"/>
        <v/>
      </c>
      <c r="BM82" s="40" t="str">
        <f t="shared" si="49"/>
        <v/>
      </c>
    </row>
    <row r="83" spans="27:65" ht="18.95" customHeight="1" x14ac:dyDescent="0.15">
      <c r="AA83" s="9">
        <v>73</v>
      </c>
      <c r="AB83" s="203" t="str">
        <f>V13</f>
        <v>数学</v>
      </c>
      <c r="AC83" s="55"/>
      <c r="AD83" s="37" t="str">
        <f t="shared" si="3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IF(AE83="","",VLOOKUP(AE83,目次!$A$5:$P$36,9))</f>
        <v/>
      </c>
      <c r="AL83" s="21" t="str">
        <f>IF(AF83="","",VLOOKUP(AF83,目次!$A$5:$P$36,4))</f>
        <v/>
      </c>
      <c r="AM83" s="21" t="str">
        <f>IF(AF83="","",VLOOKUP(AF83,目次!$A$5:$P$36,9))</f>
        <v/>
      </c>
      <c r="AN83" s="21" t="str">
        <f>IF(AG83="","",VLOOKUP(AG83,目次!$A$5:$P$36,5))</f>
        <v>30～31</v>
      </c>
      <c r="AO83" s="21" t="str">
        <f>IF(AG83="","",VLOOKUP(AG83,目次!$A$5:$P$36,9))</f>
        <v>30～31</v>
      </c>
      <c r="AP83" s="21" t="str">
        <f>IF(AH83="","",VLOOKUP(AH83,目次!$A$5:$P$36,6))</f>
        <v/>
      </c>
      <c r="AQ83" s="21" t="str">
        <f>IF(AH83="","",VLOOKUP(AH83,目次!$A$5:$P$36,9))</f>
        <v/>
      </c>
      <c r="AR83" s="21" t="str">
        <f>IF(AI83="","",VLOOKUP(AI83,目次!$A$5:$P$36,7))</f>
        <v/>
      </c>
      <c r="AS83" s="21" t="str">
        <f>IF(AI83="","",VLOOKUP(AI83,目次!$A$5:$P$36,9))</f>
        <v/>
      </c>
      <c r="AT83" s="40" t="str">
        <f t="shared" si="29"/>
        <v/>
      </c>
      <c r="AU83" s="40" t="str">
        <f t="shared" si="30"/>
        <v/>
      </c>
      <c r="AV83" s="40" t="str">
        <f t="shared" si="31"/>
        <v/>
      </c>
      <c r="AW83" s="40" t="str">
        <f t="shared" si="32"/>
        <v/>
      </c>
      <c r="AX83" s="40" t="str">
        <f t="shared" si="33"/>
        <v>30～31</v>
      </c>
      <c r="AY83" s="40" t="str">
        <f t="shared" si="34"/>
        <v>30～31</v>
      </c>
      <c r="AZ83" s="40" t="str">
        <f t="shared" si="35"/>
        <v>30～31</v>
      </c>
      <c r="BA83" s="40" t="str">
        <f t="shared" si="36"/>
        <v>30～31</v>
      </c>
      <c r="BB83" s="40" t="str">
        <f t="shared" si="37"/>
        <v/>
      </c>
      <c r="BC83" s="40" t="str">
        <f t="shared" si="38"/>
        <v/>
      </c>
      <c r="BD83" s="40" t="str">
        <f t="shared" si="40"/>
        <v/>
      </c>
      <c r="BE83" s="40" t="str">
        <f t="shared" si="41"/>
        <v/>
      </c>
      <c r="BF83" s="40" t="str">
        <f t="shared" si="42"/>
        <v/>
      </c>
      <c r="BG83" s="40" t="str">
        <f t="shared" si="43"/>
        <v/>
      </c>
      <c r="BH83" s="40" t="str">
        <f t="shared" si="44"/>
        <v>30～31</v>
      </c>
      <c r="BI83" s="40" t="str">
        <f t="shared" si="45"/>
        <v>30～31</v>
      </c>
      <c r="BJ83" s="40" t="str">
        <f t="shared" si="46"/>
        <v>30～31</v>
      </c>
      <c r="BK83" s="40" t="str">
        <f t="shared" si="47"/>
        <v>30～31</v>
      </c>
      <c r="BL83" s="40" t="str">
        <f t="shared" si="48"/>
        <v>30～31</v>
      </c>
      <c r="BM83" s="40" t="str">
        <f t="shared" si="49"/>
        <v>30～31</v>
      </c>
    </row>
    <row r="84" spans="27:65" ht="18.95" customHeight="1" x14ac:dyDescent="0.15">
      <c r="AA84" s="9">
        <v>74</v>
      </c>
      <c r="AB84" s="203" t="str">
        <f>V14</f>
        <v>理科</v>
      </c>
      <c r="AC84" s="55"/>
      <c r="AD84" s="37" t="str">
        <f t="shared" si="3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IF(AE84="","",VLOOKUP(AE84,目次!$A$5:$P$36,9))</f>
        <v/>
      </c>
      <c r="AL84" s="21" t="str">
        <f>IF(AF84="","",VLOOKUP(AF84,目次!$A$5:$P$36,4))</f>
        <v/>
      </c>
      <c r="AM84" s="21" t="str">
        <f>IF(AF84="","",VLOOKUP(AF84,目次!$A$5:$P$36,9))</f>
        <v/>
      </c>
      <c r="AN84" s="21" t="str">
        <f>IF(AG84="","",VLOOKUP(AG84,目次!$A$5:$P$36,5))</f>
        <v/>
      </c>
      <c r="AO84" s="21" t="str">
        <f>IF(AG84="","",VLOOKUP(AG84,目次!$A$5:$P$36,9))</f>
        <v/>
      </c>
      <c r="AP84" s="21" t="str">
        <f>IF(AH84="","",VLOOKUP(AH84,目次!$A$5:$P$36,6))</f>
        <v>30～31</v>
      </c>
      <c r="AQ84" s="21" t="str">
        <f>IF(AH84="","",VLOOKUP(AH84,目次!$A$5:$P$36,9))</f>
        <v>30～31</v>
      </c>
      <c r="AR84" s="21" t="str">
        <f>IF(AI84="","",VLOOKUP(AI84,目次!$A$5:$P$36,7))</f>
        <v/>
      </c>
      <c r="AS84" s="21" t="str">
        <f>IF(AI84="","",VLOOKUP(AI84,目次!$A$5:$P$36,9))</f>
        <v/>
      </c>
      <c r="AT84" s="40" t="str">
        <f t="shared" si="29"/>
        <v/>
      </c>
      <c r="AU84" s="40" t="str">
        <f t="shared" si="30"/>
        <v/>
      </c>
      <c r="AV84" s="40" t="str">
        <f t="shared" si="31"/>
        <v/>
      </c>
      <c r="AW84" s="40" t="str">
        <f t="shared" si="32"/>
        <v/>
      </c>
      <c r="AX84" s="40" t="str">
        <f t="shared" si="33"/>
        <v/>
      </c>
      <c r="AY84" s="40" t="str">
        <f t="shared" si="34"/>
        <v/>
      </c>
      <c r="AZ84" s="40" t="str">
        <f t="shared" si="35"/>
        <v>30～31</v>
      </c>
      <c r="BA84" s="40" t="str">
        <f t="shared" si="36"/>
        <v>30～31</v>
      </c>
      <c r="BB84" s="40" t="str">
        <f t="shared" si="37"/>
        <v>30～31</v>
      </c>
      <c r="BC84" s="40" t="str">
        <f t="shared" si="38"/>
        <v>30～31</v>
      </c>
      <c r="BD84" s="40" t="str">
        <f t="shared" si="40"/>
        <v>32～33</v>
      </c>
      <c r="BE84" s="40" t="str">
        <f t="shared" si="41"/>
        <v>32～33</v>
      </c>
      <c r="BF84" s="40" t="str">
        <f t="shared" si="42"/>
        <v/>
      </c>
      <c r="BG84" s="40" t="str">
        <f t="shared" si="43"/>
        <v/>
      </c>
      <c r="BH84" s="40" t="str">
        <f t="shared" si="44"/>
        <v/>
      </c>
      <c r="BI84" s="40" t="str">
        <f t="shared" si="45"/>
        <v/>
      </c>
      <c r="BJ84" s="40" t="str">
        <f t="shared" si="46"/>
        <v>30～31</v>
      </c>
      <c r="BK84" s="40" t="str">
        <f t="shared" si="47"/>
        <v>30～31</v>
      </c>
      <c r="BL84" s="40" t="str">
        <f t="shared" si="48"/>
        <v>30～31</v>
      </c>
      <c r="BM84" s="40" t="str">
        <f t="shared" si="49"/>
        <v>30～31</v>
      </c>
    </row>
    <row r="85" spans="27:65" ht="18.95" customHeight="1" x14ac:dyDescent="0.15">
      <c r="AA85" s="9">
        <v>75</v>
      </c>
      <c r="AB85" s="203" t="str">
        <f>V15</f>
        <v>英語</v>
      </c>
      <c r="AC85" s="55"/>
      <c r="AD85" s="37" t="str">
        <f t="shared" si="3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IF(AE85="","",VLOOKUP(AE85,目次!$A$5:$P$36,9))</f>
        <v/>
      </c>
      <c r="AL85" s="21" t="str">
        <f>IF(AF85="","",VLOOKUP(AF85,目次!$A$5:$P$36,4))</f>
        <v/>
      </c>
      <c r="AM85" s="21" t="str">
        <f>IF(AF85="","",VLOOKUP(AF85,目次!$A$5:$P$36,9))</f>
        <v/>
      </c>
      <c r="AN85" s="21" t="str">
        <f>IF(AG85="","",VLOOKUP(AG85,目次!$A$5:$P$36,5))</f>
        <v/>
      </c>
      <c r="AO85" s="21" t="str">
        <f>IF(AG85="","",VLOOKUP(AG85,目次!$A$5:$P$36,9))</f>
        <v/>
      </c>
      <c r="AP85" s="21" t="str">
        <f>IF(AH85="","",VLOOKUP(AH85,目次!$A$5:$P$36,6))</f>
        <v/>
      </c>
      <c r="AQ85" s="21" t="str">
        <f>IF(AH85="","",VLOOKUP(AH85,目次!$A$5:$P$36,9))</f>
        <v/>
      </c>
      <c r="AR85" s="21" t="str">
        <f>IF(AI85="","",VLOOKUP(AI85,目次!$A$5:$P$36,7))</f>
        <v>30～31</v>
      </c>
      <c r="AS85" s="21" t="str">
        <f>IF(AI85="","",VLOOKUP(AI85,目次!$A$5:$P$36,9))</f>
        <v>30～31</v>
      </c>
      <c r="AT85" s="40" t="str">
        <f t="shared" si="29"/>
        <v>32～33</v>
      </c>
      <c r="AU85" s="40" t="str">
        <f t="shared" si="30"/>
        <v>32～33</v>
      </c>
      <c r="AV85" s="40" t="str">
        <f t="shared" si="31"/>
        <v/>
      </c>
      <c r="AW85" s="40" t="str">
        <f t="shared" si="32"/>
        <v/>
      </c>
      <c r="AX85" s="40" t="str">
        <f t="shared" si="33"/>
        <v/>
      </c>
      <c r="AY85" s="40" t="str">
        <f t="shared" si="34"/>
        <v/>
      </c>
      <c r="AZ85" s="40" t="str">
        <f t="shared" si="35"/>
        <v/>
      </c>
      <c r="BA85" s="40" t="str">
        <f t="shared" si="36"/>
        <v/>
      </c>
      <c r="BB85" s="40" t="str">
        <f t="shared" si="37"/>
        <v>30～31</v>
      </c>
      <c r="BC85" s="40" t="str">
        <f t="shared" si="38"/>
        <v>30～31</v>
      </c>
      <c r="BD85" s="40" t="str">
        <f t="shared" si="40"/>
        <v>32～33</v>
      </c>
      <c r="BE85" s="40" t="str">
        <f t="shared" si="41"/>
        <v>32～33</v>
      </c>
      <c r="BF85" s="40" t="str">
        <f t="shared" si="42"/>
        <v>38～39</v>
      </c>
      <c r="BG85" s="40" t="str">
        <f t="shared" si="43"/>
        <v>32～33</v>
      </c>
      <c r="BH85" s="40" t="str">
        <f t="shared" si="44"/>
        <v/>
      </c>
      <c r="BI85" s="40" t="str">
        <f t="shared" si="45"/>
        <v/>
      </c>
      <c r="BJ85" s="40" t="str">
        <f t="shared" si="46"/>
        <v/>
      </c>
      <c r="BK85" s="40" t="str">
        <f t="shared" si="47"/>
        <v/>
      </c>
      <c r="BL85" s="40" t="str">
        <f t="shared" si="48"/>
        <v>30～31</v>
      </c>
      <c r="BM85" s="40" t="str">
        <f t="shared" si="49"/>
        <v>30～31</v>
      </c>
    </row>
    <row r="86" spans="27:65" ht="18.95" customHeight="1" x14ac:dyDescent="0.15">
      <c r="AA86" s="9">
        <v>76</v>
      </c>
      <c r="AB86" s="203" t="str">
        <f>V11</f>
        <v>国語</v>
      </c>
      <c r="AC86" s="55"/>
      <c r="AD86" s="37" t="str">
        <f t="shared" si="3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IF(AE86="","",VLOOKUP(AE86,目次!$A$5:$P$36,9))</f>
        <v>32～33</v>
      </c>
      <c r="AL86" s="21" t="str">
        <f>IF(AF86="","",VLOOKUP(AF86,目次!$A$5:$P$36,4))</f>
        <v/>
      </c>
      <c r="AM86" s="21" t="str">
        <f>IF(AF86="","",VLOOKUP(AF86,目次!$A$5:$P$36,9))</f>
        <v/>
      </c>
      <c r="AN86" s="21" t="str">
        <f>IF(AG86="","",VLOOKUP(AG86,目次!$A$5:$P$36,5))</f>
        <v/>
      </c>
      <c r="AO86" s="21" t="str">
        <f>IF(AG86="","",VLOOKUP(AG86,目次!$A$5:$P$36,9))</f>
        <v/>
      </c>
      <c r="AP86" s="21" t="str">
        <f>IF(AH86="","",VLOOKUP(AH86,目次!$A$5:$P$36,6))</f>
        <v/>
      </c>
      <c r="AQ86" s="21" t="str">
        <f>IF(AH86="","",VLOOKUP(AH86,目次!$A$5:$P$36,9))</f>
        <v/>
      </c>
      <c r="AR86" s="21" t="str">
        <f>IF(AI86="","",VLOOKUP(AI86,目次!$A$5:$P$36,7))</f>
        <v/>
      </c>
      <c r="AS86" s="21" t="str">
        <f>IF(AI86="","",VLOOKUP(AI86,目次!$A$5:$P$36,9))</f>
        <v/>
      </c>
      <c r="AT86" s="40" t="str">
        <f t="shared" si="29"/>
        <v>32～33</v>
      </c>
      <c r="AU86" s="40" t="str">
        <f t="shared" si="30"/>
        <v>32～33</v>
      </c>
      <c r="AV86" s="40" t="str">
        <f t="shared" si="31"/>
        <v>38～39</v>
      </c>
      <c r="AW86" s="40" t="str">
        <f t="shared" si="32"/>
        <v>32～33</v>
      </c>
      <c r="AX86" s="40" t="str">
        <f t="shared" si="33"/>
        <v/>
      </c>
      <c r="AY86" s="40" t="str">
        <f t="shared" si="34"/>
        <v/>
      </c>
      <c r="AZ86" s="40" t="str">
        <f t="shared" si="35"/>
        <v/>
      </c>
      <c r="BA86" s="40" t="str">
        <f t="shared" si="36"/>
        <v/>
      </c>
      <c r="BB86" s="40" t="str">
        <f t="shared" si="37"/>
        <v/>
      </c>
      <c r="BC86" s="40" t="str">
        <f t="shared" si="38"/>
        <v/>
      </c>
      <c r="BD86" s="40" t="str">
        <f t="shared" si="40"/>
        <v>32～33</v>
      </c>
      <c r="BE86" s="40" t="str">
        <f t="shared" si="41"/>
        <v>32～33</v>
      </c>
      <c r="BF86" s="40" t="str">
        <f t="shared" si="42"/>
        <v>38～39</v>
      </c>
      <c r="BG86" s="40" t="str">
        <f t="shared" si="43"/>
        <v>32～33</v>
      </c>
      <c r="BH86" s="40" t="str">
        <f t="shared" si="44"/>
        <v>32～33</v>
      </c>
      <c r="BI86" s="40" t="str">
        <f t="shared" si="45"/>
        <v>32～33</v>
      </c>
      <c r="BJ86" s="40" t="str">
        <f t="shared" si="46"/>
        <v/>
      </c>
      <c r="BK86" s="40" t="str">
        <f t="shared" si="47"/>
        <v/>
      </c>
      <c r="BL86" s="40" t="str">
        <f t="shared" si="48"/>
        <v/>
      </c>
      <c r="BM86" s="40" t="str">
        <f t="shared" si="49"/>
        <v/>
      </c>
    </row>
    <row r="87" spans="27:65" ht="18.95" customHeight="1" x14ac:dyDescent="0.15">
      <c r="AA87" s="9">
        <v>77</v>
      </c>
      <c r="AB87" s="203" t="str">
        <f>V12</f>
        <v>社会</v>
      </c>
      <c r="AC87" s="55"/>
      <c r="AD87" s="37" t="str">
        <f t="shared" si="3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IF(AE87="","",VLOOKUP(AE87,目次!$A$5:$P$36,9))</f>
        <v/>
      </c>
      <c r="AL87" s="21" t="str">
        <f>IF(AF87="","",VLOOKUP(AF87,目次!$A$5:$P$36,4))</f>
        <v>38～39</v>
      </c>
      <c r="AM87" s="21" t="str">
        <f>IF(AF87="","",VLOOKUP(AF87,目次!$A$5:$P$36,9))</f>
        <v>32～33</v>
      </c>
      <c r="AN87" s="21" t="str">
        <f>IF(AG87="","",VLOOKUP(AG87,目次!$A$5:$P$36,5))</f>
        <v/>
      </c>
      <c r="AO87" s="21" t="str">
        <f>IF(AG87="","",VLOOKUP(AG87,目次!$A$5:$P$36,9))</f>
        <v/>
      </c>
      <c r="AP87" s="21" t="str">
        <f>IF(AH87="","",VLOOKUP(AH87,目次!$A$5:$P$36,6))</f>
        <v/>
      </c>
      <c r="AQ87" s="21" t="str">
        <f>IF(AH87="","",VLOOKUP(AH87,目次!$A$5:$P$36,9))</f>
        <v/>
      </c>
      <c r="AR87" s="21" t="str">
        <f>IF(AI87="","",VLOOKUP(AI87,目次!$A$5:$P$36,7))</f>
        <v/>
      </c>
      <c r="AS87" s="21" t="str">
        <f>IF(AI87="","",VLOOKUP(AI87,目次!$A$5:$P$36,9))</f>
        <v/>
      </c>
      <c r="AT87" s="40" t="str">
        <f t="shared" si="29"/>
        <v/>
      </c>
      <c r="AU87" s="40" t="str">
        <f t="shared" si="30"/>
        <v/>
      </c>
      <c r="AV87" s="40" t="str">
        <f t="shared" si="31"/>
        <v>38～39</v>
      </c>
      <c r="AW87" s="40" t="str">
        <f t="shared" si="32"/>
        <v>32～33</v>
      </c>
      <c r="AX87" s="40" t="str">
        <f t="shared" si="33"/>
        <v>32～33</v>
      </c>
      <c r="AY87" s="40" t="str">
        <f t="shared" si="34"/>
        <v>32～33</v>
      </c>
      <c r="AZ87" s="40" t="str">
        <f t="shared" si="35"/>
        <v/>
      </c>
      <c r="BA87" s="40" t="str">
        <f t="shared" si="36"/>
        <v/>
      </c>
      <c r="BB87" s="40" t="str">
        <f t="shared" si="37"/>
        <v/>
      </c>
      <c r="BC87" s="40" t="str">
        <f t="shared" si="38"/>
        <v/>
      </c>
      <c r="BD87" s="40" t="str">
        <f t="shared" si="40"/>
        <v/>
      </c>
      <c r="BE87" s="40" t="str">
        <f t="shared" si="41"/>
        <v/>
      </c>
      <c r="BF87" s="40" t="str">
        <f t="shared" si="42"/>
        <v>38～39</v>
      </c>
      <c r="BG87" s="40" t="str">
        <f t="shared" si="43"/>
        <v>32～33</v>
      </c>
      <c r="BH87" s="40" t="str">
        <f t="shared" si="44"/>
        <v>32～33</v>
      </c>
      <c r="BI87" s="40" t="str">
        <f t="shared" si="45"/>
        <v>32～33</v>
      </c>
      <c r="BJ87" s="40" t="str">
        <f t="shared" si="46"/>
        <v>32～33</v>
      </c>
      <c r="BK87" s="40" t="str">
        <f t="shared" si="47"/>
        <v>32～33</v>
      </c>
      <c r="BL87" s="40" t="str">
        <f t="shared" si="48"/>
        <v/>
      </c>
      <c r="BM87" s="40" t="str">
        <f t="shared" si="49"/>
        <v/>
      </c>
    </row>
    <row r="88" spans="27:65" ht="18.95" customHeight="1" x14ac:dyDescent="0.15">
      <c r="AA88" s="9">
        <v>78</v>
      </c>
      <c r="AB88" s="203" t="str">
        <f>V13</f>
        <v>数学</v>
      </c>
      <c r="AC88" s="55"/>
      <c r="AD88" s="37" t="str">
        <f t="shared" si="3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IF(AE88="","",VLOOKUP(AE88,目次!$A$5:$P$36,9))</f>
        <v/>
      </c>
      <c r="AL88" s="21" t="str">
        <f>IF(AF88="","",VLOOKUP(AF88,目次!$A$5:$P$36,4))</f>
        <v/>
      </c>
      <c r="AM88" s="21" t="str">
        <f>IF(AF88="","",VLOOKUP(AF88,目次!$A$5:$P$36,9))</f>
        <v/>
      </c>
      <c r="AN88" s="21" t="str">
        <f>IF(AG88="","",VLOOKUP(AG88,目次!$A$5:$P$36,5))</f>
        <v>32～33</v>
      </c>
      <c r="AO88" s="21" t="str">
        <f>IF(AG88="","",VLOOKUP(AG88,目次!$A$5:$P$36,9))</f>
        <v>32～33</v>
      </c>
      <c r="AP88" s="21" t="str">
        <f>IF(AH88="","",VLOOKUP(AH88,目次!$A$5:$P$36,6))</f>
        <v/>
      </c>
      <c r="AQ88" s="21" t="str">
        <f>IF(AH88="","",VLOOKUP(AH88,目次!$A$5:$P$36,9))</f>
        <v/>
      </c>
      <c r="AR88" s="21" t="str">
        <f>IF(AI88="","",VLOOKUP(AI88,目次!$A$5:$P$36,7))</f>
        <v/>
      </c>
      <c r="AS88" s="21" t="str">
        <f>IF(AI88="","",VLOOKUP(AI88,目次!$A$5:$P$36,9))</f>
        <v/>
      </c>
      <c r="AT88" s="40" t="str">
        <f t="shared" si="29"/>
        <v/>
      </c>
      <c r="AU88" s="40" t="str">
        <f t="shared" si="30"/>
        <v/>
      </c>
      <c r="AV88" s="40" t="str">
        <f t="shared" si="31"/>
        <v/>
      </c>
      <c r="AW88" s="40" t="str">
        <f t="shared" si="32"/>
        <v/>
      </c>
      <c r="AX88" s="40" t="str">
        <f t="shared" si="33"/>
        <v>32～33</v>
      </c>
      <c r="AY88" s="40" t="str">
        <f t="shared" si="34"/>
        <v>32～33</v>
      </c>
      <c r="AZ88" s="40" t="str">
        <f t="shared" si="35"/>
        <v>32～33</v>
      </c>
      <c r="BA88" s="40" t="str">
        <f t="shared" si="36"/>
        <v>32～33</v>
      </c>
      <c r="BB88" s="40" t="str">
        <f t="shared" si="37"/>
        <v/>
      </c>
      <c r="BC88" s="40" t="str">
        <f t="shared" si="38"/>
        <v/>
      </c>
      <c r="BD88" s="40" t="str">
        <f t="shared" si="40"/>
        <v/>
      </c>
      <c r="BE88" s="40" t="str">
        <f t="shared" si="41"/>
        <v/>
      </c>
      <c r="BF88" s="40" t="str">
        <f t="shared" si="42"/>
        <v/>
      </c>
      <c r="BG88" s="40" t="str">
        <f t="shared" si="43"/>
        <v/>
      </c>
      <c r="BH88" s="40" t="str">
        <f t="shared" si="44"/>
        <v>32～33</v>
      </c>
      <c r="BI88" s="40" t="str">
        <f t="shared" si="45"/>
        <v>32～33</v>
      </c>
      <c r="BJ88" s="40" t="str">
        <f t="shared" si="46"/>
        <v>32～33</v>
      </c>
      <c r="BK88" s="40" t="str">
        <f t="shared" si="47"/>
        <v>32～33</v>
      </c>
      <c r="BL88" s="40" t="str">
        <f t="shared" si="48"/>
        <v>32～33</v>
      </c>
      <c r="BM88" s="40" t="str">
        <f t="shared" si="49"/>
        <v>32～33</v>
      </c>
    </row>
    <row r="89" spans="27:65" ht="18.95" customHeight="1" x14ac:dyDescent="0.15">
      <c r="AA89" s="9">
        <v>79</v>
      </c>
      <c r="AB89" s="203" t="str">
        <f>V14</f>
        <v>理科</v>
      </c>
      <c r="AC89" s="55"/>
      <c r="AD89" s="37" t="str">
        <f t="shared" si="3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IF(AE89="","",VLOOKUP(AE89,目次!$A$5:$P$36,9))</f>
        <v/>
      </c>
      <c r="AL89" s="21" t="str">
        <f>IF(AF89="","",VLOOKUP(AF89,目次!$A$5:$P$36,4))</f>
        <v/>
      </c>
      <c r="AM89" s="21" t="str">
        <f>IF(AF89="","",VLOOKUP(AF89,目次!$A$5:$P$36,9))</f>
        <v/>
      </c>
      <c r="AN89" s="21" t="str">
        <f>IF(AG89="","",VLOOKUP(AG89,目次!$A$5:$P$36,5))</f>
        <v/>
      </c>
      <c r="AO89" s="21" t="str">
        <f>IF(AG89="","",VLOOKUP(AG89,目次!$A$5:$P$36,9))</f>
        <v/>
      </c>
      <c r="AP89" s="21" t="str">
        <f>IF(AH89="","",VLOOKUP(AH89,目次!$A$5:$P$36,6))</f>
        <v>32～33</v>
      </c>
      <c r="AQ89" s="21" t="str">
        <f>IF(AH89="","",VLOOKUP(AH89,目次!$A$5:$P$36,9))</f>
        <v>32～33</v>
      </c>
      <c r="AR89" s="21" t="str">
        <f>IF(AI89="","",VLOOKUP(AI89,目次!$A$5:$P$36,7))</f>
        <v/>
      </c>
      <c r="AS89" s="21" t="str">
        <f>IF(AI89="","",VLOOKUP(AI89,目次!$A$5:$P$36,9))</f>
        <v/>
      </c>
      <c r="AT89" s="40" t="str">
        <f t="shared" si="29"/>
        <v/>
      </c>
      <c r="AU89" s="40" t="str">
        <f t="shared" si="30"/>
        <v/>
      </c>
      <c r="AV89" s="40" t="str">
        <f t="shared" si="31"/>
        <v/>
      </c>
      <c r="AW89" s="40" t="str">
        <f t="shared" si="32"/>
        <v/>
      </c>
      <c r="AX89" s="40" t="str">
        <f t="shared" si="33"/>
        <v/>
      </c>
      <c r="AY89" s="40" t="str">
        <f t="shared" si="34"/>
        <v/>
      </c>
      <c r="AZ89" s="40" t="str">
        <f t="shared" si="35"/>
        <v>32～33</v>
      </c>
      <c r="BA89" s="40" t="str">
        <f t="shared" si="36"/>
        <v>32～33</v>
      </c>
      <c r="BB89" s="40" t="str">
        <f t="shared" si="37"/>
        <v>32～33</v>
      </c>
      <c r="BC89" s="40" t="str">
        <f t="shared" si="38"/>
        <v>32～33</v>
      </c>
      <c r="BD89" s="40" t="str">
        <f t="shared" si="40"/>
        <v>34～35</v>
      </c>
      <c r="BE89" s="40" t="str">
        <f t="shared" si="41"/>
        <v>34～35</v>
      </c>
      <c r="BF89" s="40" t="str">
        <f t="shared" si="42"/>
        <v/>
      </c>
      <c r="BG89" s="40" t="str">
        <f t="shared" si="43"/>
        <v/>
      </c>
      <c r="BH89" s="40" t="str">
        <f t="shared" si="44"/>
        <v/>
      </c>
      <c r="BI89" s="40" t="str">
        <f t="shared" si="45"/>
        <v/>
      </c>
      <c r="BJ89" s="40" t="str">
        <f t="shared" si="46"/>
        <v>32～33</v>
      </c>
      <c r="BK89" s="40" t="str">
        <f t="shared" si="47"/>
        <v>32～33</v>
      </c>
      <c r="BL89" s="40" t="str">
        <f t="shared" si="48"/>
        <v>32～33</v>
      </c>
      <c r="BM89" s="40" t="str">
        <f t="shared" si="49"/>
        <v>32～33</v>
      </c>
    </row>
    <row r="90" spans="27:65" ht="18.95" customHeight="1" x14ac:dyDescent="0.15">
      <c r="AA90" s="9">
        <v>80</v>
      </c>
      <c r="AB90" s="203" t="str">
        <f>V15</f>
        <v>英語</v>
      </c>
      <c r="AC90" s="55"/>
      <c r="AD90" s="37" t="str">
        <f t="shared" si="3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IF(AE90="","",VLOOKUP(AE90,目次!$A$5:$P$36,9))</f>
        <v/>
      </c>
      <c r="AL90" s="21" t="str">
        <f>IF(AF90="","",VLOOKUP(AF90,目次!$A$5:$P$36,4))</f>
        <v/>
      </c>
      <c r="AM90" s="21" t="str">
        <f>IF(AF90="","",VLOOKUP(AF90,目次!$A$5:$P$36,9))</f>
        <v/>
      </c>
      <c r="AN90" s="21" t="str">
        <f>IF(AG90="","",VLOOKUP(AG90,目次!$A$5:$P$36,5))</f>
        <v/>
      </c>
      <c r="AO90" s="21" t="str">
        <f>IF(AG90="","",VLOOKUP(AG90,目次!$A$5:$P$36,9))</f>
        <v/>
      </c>
      <c r="AP90" s="21" t="str">
        <f>IF(AH90="","",VLOOKUP(AH90,目次!$A$5:$P$36,6))</f>
        <v/>
      </c>
      <c r="AQ90" s="21" t="str">
        <f>IF(AH90="","",VLOOKUP(AH90,目次!$A$5:$P$36,9))</f>
        <v/>
      </c>
      <c r="AR90" s="21" t="str">
        <f>IF(AI90="","",VLOOKUP(AI90,目次!$A$5:$P$36,7))</f>
        <v>32～33</v>
      </c>
      <c r="AS90" s="21" t="str">
        <f>IF(AI90="","",VLOOKUP(AI90,目次!$A$5:$P$36,9))</f>
        <v>32～33</v>
      </c>
      <c r="AT90" s="40" t="str">
        <f t="shared" si="29"/>
        <v>34～35</v>
      </c>
      <c r="AU90" s="40" t="str">
        <f t="shared" si="30"/>
        <v>34～35</v>
      </c>
      <c r="AV90" s="40" t="str">
        <f t="shared" si="31"/>
        <v/>
      </c>
      <c r="AW90" s="40" t="str">
        <f t="shared" si="32"/>
        <v/>
      </c>
      <c r="AX90" s="40" t="str">
        <f t="shared" si="33"/>
        <v/>
      </c>
      <c r="AY90" s="40" t="str">
        <f t="shared" si="34"/>
        <v/>
      </c>
      <c r="AZ90" s="40" t="str">
        <f t="shared" si="35"/>
        <v/>
      </c>
      <c r="BA90" s="40" t="str">
        <f t="shared" si="36"/>
        <v/>
      </c>
      <c r="BB90" s="40" t="str">
        <f t="shared" si="37"/>
        <v>32～33</v>
      </c>
      <c r="BC90" s="40" t="str">
        <f t="shared" si="38"/>
        <v>32～33</v>
      </c>
      <c r="BD90" s="40" t="str">
        <f t="shared" si="40"/>
        <v>34～35</v>
      </c>
      <c r="BE90" s="40" t="str">
        <f t="shared" si="41"/>
        <v>34～35</v>
      </c>
      <c r="BF90" s="40" t="str">
        <f t="shared" si="42"/>
        <v>40～41</v>
      </c>
      <c r="BG90" s="40" t="str">
        <f t="shared" si="43"/>
        <v>34～35</v>
      </c>
      <c r="BH90" s="40" t="str">
        <f t="shared" si="44"/>
        <v/>
      </c>
      <c r="BI90" s="40" t="str">
        <f t="shared" si="45"/>
        <v/>
      </c>
      <c r="BJ90" s="40" t="str">
        <f t="shared" si="46"/>
        <v/>
      </c>
      <c r="BK90" s="40" t="str">
        <f t="shared" si="47"/>
        <v/>
      </c>
      <c r="BL90" s="40" t="str">
        <f t="shared" si="48"/>
        <v>32～33</v>
      </c>
      <c r="BM90" s="40" t="str">
        <f t="shared" si="49"/>
        <v>32～33</v>
      </c>
    </row>
    <row r="91" spans="27:65" ht="18.95" customHeight="1" x14ac:dyDescent="0.15">
      <c r="AA91" s="9">
        <v>81</v>
      </c>
      <c r="AB91" s="203" t="str">
        <f>V11</f>
        <v>国語</v>
      </c>
      <c r="AC91" s="55"/>
      <c r="AD91" s="37" t="str">
        <f t="shared" si="3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IF(AE91="","",VLOOKUP(AE91,目次!$A$5:$P$36,9))</f>
        <v>34～35</v>
      </c>
      <c r="AL91" s="21" t="str">
        <f>IF(AF91="","",VLOOKUP(AF91,目次!$A$5:$P$36,4))</f>
        <v/>
      </c>
      <c r="AM91" s="21" t="str">
        <f>IF(AF91="","",VLOOKUP(AF91,目次!$A$5:$P$36,9))</f>
        <v/>
      </c>
      <c r="AN91" s="21" t="str">
        <f>IF(AG91="","",VLOOKUP(AG91,目次!$A$5:$P$36,5))</f>
        <v/>
      </c>
      <c r="AO91" s="21" t="str">
        <f>IF(AG91="","",VLOOKUP(AG91,目次!$A$5:$P$36,9))</f>
        <v/>
      </c>
      <c r="AP91" s="21" t="str">
        <f>IF(AH91="","",VLOOKUP(AH91,目次!$A$5:$P$36,6))</f>
        <v/>
      </c>
      <c r="AQ91" s="21" t="str">
        <f>IF(AH91="","",VLOOKUP(AH91,目次!$A$5:$P$36,9))</f>
        <v/>
      </c>
      <c r="AR91" s="21" t="str">
        <f>IF(AI91="","",VLOOKUP(AI91,目次!$A$5:$P$36,7))</f>
        <v/>
      </c>
      <c r="AS91" s="21" t="str">
        <f>IF(AI91="","",VLOOKUP(AI91,目次!$A$5:$P$36,9))</f>
        <v/>
      </c>
      <c r="AT91" s="40" t="str">
        <f t="shared" si="29"/>
        <v>34～35</v>
      </c>
      <c r="AU91" s="40" t="str">
        <f t="shared" si="30"/>
        <v>34～35</v>
      </c>
      <c r="AV91" s="40" t="str">
        <f t="shared" si="31"/>
        <v>40～41</v>
      </c>
      <c r="AW91" s="40" t="str">
        <f t="shared" si="32"/>
        <v>34～35</v>
      </c>
      <c r="AX91" s="40" t="str">
        <f t="shared" si="33"/>
        <v/>
      </c>
      <c r="AY91" s="40" t="str">
        <f t="shared" si="34"/>
        <v/>
      </c>
      <c r="AZ91" s="40" t="str">
        <f t="shared" si="35"/>
        <v/>
      </c>
      <c r="BA91" s="40" t="str">
        <f t="shared" si="36"/>
        <v/>
      </c>
      <c r="BB91" s="40" t="str">
        <f t="shared" si="37"/>
        <v/>
      </c>
      <c r="BC91" s="40" t="str">
        <f t="shared" si="38"/>
        <v/>
      </c>
      <c r="BD91" s="40" t="str">
        <f t="shared" si="40"/>
        <v>34～35</v>
      </c>
      <c r="BE91" s="40" t="str">
        <f t="shared" si="41"/>
        <v>34～35</v>
      </c>
      <c r="BF91" s="40" t="str">
        <f t="shared" si="42"/>
        <v>40～41</v>
      </c>
      <c r="BG91" s="40" t="str">
        <f t="shared" si="43"/>
        <v>34～35</v>
      </c>
      <c r="BH91" s="40" t="str">
        <f t="shared" si="44"/>
        <v>34～35</v>
      </c>
      <c r="BI91" s="40" t="str">
        <f t="shared" si="45"/>
        <v>34～35</v>
      </c>
      <c r="BJ91" s="40" t="str">
        <f t="shared" si="46"/>
        <v/>
      </c>
      <c r="BK91" s="40" t="str">
        <f t="shared" si="47"/>
        <v/>
      </c>
      <c r="BL91" s="40" t="str">
        <f t="shared" si="48"/>
        <v/>
      </c>
      <c r="BM91" s="40" t="str">
        <f t="shared" si="49"/>
        <v/>
      </c>
    </row>
    <row r="92" spans="27:65" ht="18.95" customHeight="1" x14ac:dyDescent="0.15">
      <c r="AA92" s="9">
        <v>82</v>
      </c>
      <c r="AB92" s="203" t="str">
        <f>V12</f>
        <v>社会</v>
      </c>
      <c r="AC92" s="55"/>
      <c r="AD92" s="37" t="str">
        <f t="shared" si="3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IF(AE92="","",VLOOKUP(AE92,目次!$A$5:$P$36,9))</f>
        <v/>
      </c>
      <c r="AL92" s="21" t="str">
        <f>IF(AF92="","",VLOOKUP(AF92,目次!$A$5:$P$36,4))</f>
        <v>40～41</v>
      </c>
      <c r="AM92" s="21" t="str">
        <f>IF(AF92="","",VLOOKUP(AF92,目次!$A$5:$P$36,9))</f>
        <v>34～35</v>
      </c>
      <c r="AN92" s="21" t="str">
        <f>IF(AG92="","",VLOOKUP(AG92,目次!$A$5:$P$36,5))</f>
        <v/>
      </c>
      <c r="AO92" s="21" t="str">
        <f>IF(AG92="","",VLOOKUP(AG92,目次!$A$5:$P$36,9))</f>
        <v/>
      </c>
      <c r="AP92" s="21" t="str">
        <f>IF(AH92="","",VLOOKUP(AH92,目次!$A$5:$P$36,6))</f>
        <v/>
      </c>
      <c r="AQ92" s="21" t="str">
        <f>IF(AH92="","",VLOOKUP(AH92,目次!$A$5:$P$36,9))</f>
        <v/>
      </c>
      <c r="AR92" s="21" t="str">
        <f>IF(AI92="","",VLOOKUP(AI92,目次!$A$5:$P$36,7))</f>
        <v/>
      </c>
      <c r="AS92" s="21" t="str">
        <f>IF(AI92="","",VLOOKUP(AI92,目次!$A$5:$P$36,9))</f>
        <v/>
      </c>
      <c r="AT92" s="40" t="str">
        <f t="shared" si="29"/>
        <v/>
      </c>
      <c r="AU92" s="40" t="str">
        <f t="shared" si="30"/>
        <v/>
      </c>
      <c r="AV92" s="40" t="str">
        <f t="shared" si="31"/>
        <v>40～41</v>
      </c>
      <c r="AW92" s="40" t="str">
        <f t="shared" si="32"/>
        <v>34～35</v>
      </c>
      <c r="AX92" s="40" t="str">
        <f t="shared" si="33"/>
        <v>34～35</v>
      </c>
      <c r="AY92" s="40" t="str">
        <f t="shared" si="34"/>
        <v>34～35</v>
      </c>
      <c r="AZ92" s="40" t="str">
        <f t="shared" si="35"/>
        <v/>
      </c>
      <c r="BA92" s="40" t="str">
        <f t="shared" si="36"/>
        <v/>
      </c>
      <c r="BB92" s="40" t="str">
        <f t="shared" si="37"/>
        <v/>
      </c>
      <c r="BC92" s="40" t="str">
        <f t="shared" si="38"/>
        <v/>
      </c>
      <c r="BD92" s="40" t="str">
        <f t="shared" si="40"/>
        <v/>
      </c>
      <c r="BE92" s="40" t="str">
        <f t="shared" si="41"/>
        <v/>
      </c>
      <c r="BF92" s="40" t="str">
        <f t="shared" si="42"/>
        <v>40～41</v>
      </c>
      <c r="BG92" s="40" t="str">
        <f t="shared" si="43"/>
        <v>34～35</v>
      </c>
      <c r="BH92" s="40" t="str">
        <f t="shared" si="44"/>
        <v>34～35</v>
      </c>
      <c r="BI92" s="40" t="str">
        <f t="shared" si="45"/>
        <v>34～35</v>
      </c>
      <c r="BJ92" s="40" t="str">
        <f t="shared" si="46"/>
        <v>34～35</v>
      </c>
      <c r="BK92" s="40" t="str">
        <f t="shared" si="47"/>
        <v>34～35</v>
      </c>
      <c r="BL92" s="40" t="str">
        <f t="shared" si="48"/>
        <v/>
      </c>
      <c r="BM92" s="40" t="str">
        <f t="shared" si="49"/>
        <v/>
      </c>
    </row>
    <row r="93" spans="27:65" ht="18.95" customHeight="1" x14ac:dyDescent="0.15">
      <c r="AA93" s="9">
        <v>83</v>
      </c>
      <c r="AB93" s="203" t="str">
        <f>V13</f>
        <v>数学</v>
      </c>
      <c r="AC93" s="55"/>
      <c r="AD93" s="37" t="str">
        <f t="shared" si="3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IF(AE93="","",VLOOKUP(AE93,目次!$A$5:$P$36,9))</f>
        <v/>
      </c>
      <c r="AL93" s="21" t="str">
        <f>IF(AF93="","",VLOOKUP(AF93,目次!$A$5:$P$36,4))</f>
        <v/>
      </c>
      <c r="AM93" s="21" t="str">
        <f>IF(AF93="","",VLOOKUP(AF93,目次!$A$5:$P$36,9))</f>
        <v/>
      </c>
      <c r="AN93" s="21" t="str">
        <f>IF(AG93="","",VLOOKUP(AG93,目次!$A$5:$P$36,5))</f>
        <v>34～35</v>
      </c>
      <c r="AO93" s="21" t="str">
        <f>IF(AG93="","",VLOOKUP(AG93,目次!$A$5:$P$36,9))</f>
        <v>34～35</v>
      </c>
      <c r="AP93" s="21" t="str">
        <f>IF(AH93="","",VLOOKUP(AH93,目次!$A$5:$P$36,6))</f>
        <v/>
      </c>
      <c r="AQ93" s="21" t="str">
        <f>IF(AH93="","",VLOOKUP(AH93,目次!$A$5:$P$36,9))</f>
        <v/>
      </c>
      <c r="AR93" s="21" t="str">
        <f>IF(AI93="","",VLOOKUP(AI93,目次!$A$5:$P$36,7))</f>
        <v/>
      </c>
      <c r="AS93" s="21" t="str">
        <f>IF(AI93="","",VLOOKUP(AI93,目次!$A$5:$P$36,9))</f>
        <v/>
      </c>
      <c r="AT93" s="40" t="str">
        <f t="shared" si="29"/>
        <v/>
      </c>
      <c r="AU93" s="40" t="str">
        <f t="shared" si="30"/>
        <v/>
      </c>
      <c r="AV93" s="40" t="str">
        <f t="shared" si="31"/>
        <v/>
      </c>
      <c r="AW93" s="40" t="str">
        <f t="shared" si="32"/>
        <v/>
      </c>
      <c r="AX93" s="40" t="str">
        <f t="shared" si="33"/>
        <v>34～35</v>
      </c>
      <c r="AY93" s="40" t="str">
        <f t="shared" si="34"/>
        <v>34～35</v>
      </c>
      <c r="AZ93" s="40" t="str">
        <f t="shared" si="35"/>
        <v>34～35</v>
      </c>
      <c r="BA93" s="40" t="str">
        <f t="shared" si="36"/>
        <v>34～35</v>
      </c>
      <c r="BB93" s="40" t="str">
        <f t="shared" si="37"/>
        <v/>
      </c>
      <c r="BC93" s="40" t="str">
        <f t="shared" si="38"/>
        <v/>
      </c>
      <c r="BD93" s="40" t="str">
        <f t="shared" si="40"/>
        <v/>
      </c>
      <c r="BE93" s="40" t="str">
        <f t="shared" si="41"/>
        <v/>
      </c>
      <c r="BF93" s="40" t="str">
        <f t="shared" si="42"/>
        <v/>
      </c>
      <c r="BG93" s="40" t="str">
        <f t="shared" si="43"/>
        <v/>
      </c>
      <c r="BH93" s="40" t="str">
        <f t="shared" si="44"/>
        <v>34～35</v>
      </c>
      <c r="BI93" s="40" t="str">
        <f t="shared" si="45"/>
        <v>34～35</v>
      </c>
      <c r="BJ93" s="40" t="str">
        <f t="shared" si="46"/>
        <v>34～35</v>
      </c>
      <c r="BK93" s="40" t="str">
        <f t="shared" si="47"/>
        <v>34～35</v>
      </c>
      <c r="BL93" s="40" t="str">
        <f t="shared" si="48"/>
        <v>34～35</v>
      </c>
      <c r="BM93" s="40" t="str">
        <f t="shared" si="49"/>
        <v>34～35</v>
      </c>
    </row>
    <row r="94" spans="27:65" ht="18.95" customHeight="1" x14ac:dyDescent="0.15">
      <c r="AA94" s="9">
        <v>84</v>
      </c>
      <c r="AB94" s="203" t="str">
        <f>V14</f>
        <v>理科</v>
      </c>
      <c r="AC94" s="55"/>
      <c r="AD94" s="37" t="str">
        <f t="shared" si="3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IF(AE94="","",VLOOKUP(AE94,目次!$A$5:$P$36,9))</f>
        <v/>
      </c>
      <c r="AL94" s="21" t="str">
        <f>IF(AF94="","",VLOOKUP(AF94,目次!$A$5:$P$36,4))</f>
        <v/>
      </c>
      <c r="AM94" s="21" t="str">
        <f>IF(AF94="","",VLOOKUP(AF94,目次!$A$5:$P$36,9))</f>
        <v/>
      </c>
      <c r="AN94" s="21" t="str">
        <f>IF(AG94="","",VLOOKUP(AG94,目次!$A$5:$P$36,5))</f>
        <v/>
      </c>
      <c r="AO94" s="21" t="str">
        <f>IF(AG94="","",VLOOKUP(AG94,目次!$A$5:$P$36,9))</f>
        <v/>
      </c>
      <c r="AP94" s="21" t="str">
        <f>IF(AH94="","",VLOOKUP(AH94,目次!$A$5:$P$36,6))</f>
        <v>34～35</v>
      </c>
      <c r="AQ94" s="21" t="str">
        <f>IF(AH94="","",VLOOKUP(AH94,目次!$A$5:$P$36,9))</f>
        <v>34～35</v>
      </c>
      <c r="AR94" s="21" t="str">
        <f>IF(AI94="","",VLOOKUP(AI94,目次!$A$5:$P$36,7))</f>
        <v/>
      </c>
      <c r="AS94" s="21" t="str">
        <f>IF(AI94="","",VLOOKUP(AI94,目次!$A$5:$P$36,9))</f>
        <v/>
      </c>
      <c r="AT94" s="40" t="str">
        <f t="shared" si="29"/>
        <v/>
      </c>
      <c r="AU94" s="40" t="str">
        <f t="shared" si="30"/>
        <v/>
      </c>
      <c r="AV94" s="40" t="str">
        <f t="shared" si="31"/>
        <v/>
      </c>
      <c r="AW94" s="40" t="str">
        <f t="shared" si="32"/>
        <v/>
      </c>
      <c r="AX94" s="40" t="str">
        <f t="shared" si="33"/>
        <v/>
      </c>
      <c r="AY94" s="40" t="str">
        <f t="shared" si="34"/>
        <v/>
      </c>
      <c r="AZ94" s="40" t="str">
        <f t="shared" si="35"/>
        <v>34～35</v>
      </c>
      <c r="BA94" s="40" t="str">
        <f t="shared" si="36"/>
        <v>34～35</v>
      </c>
      <c r="BB94" s="40" t="str">
        <f t="shared" si="37"/>
        <v>34～35</v>
      </c>
      <c r="BC94" s="40" t="str">
        <f t="shared" si="38"/>
        <v>34～35</v>
      </c>
      <c r="BD94" s="40" t="str">
        <f t="shared" si="40"/>
        <v>36～37</v>
      </c>
      <c r="BE94" s="40" t="str">
        <f t="shared" si="41"/>
        <v>36～37</v>
      </c>
      <c r="BF94" s="40" t="str">
        <f t="shared" si="42"/>
        <v/>
      </c>
      <c r="BG94" s="40" t="str">
        <f t="shared" si="43"/>
        <v/>
      </c>
      <c r="BH94" s="40" t="str">
        <f t="shared" si="44"/>
        <v/>
      </c>
      <c r="BI94" s="40" t="str">
        <f t="shared" si="45"/>
        <v/>
      </c>
      <c r="BJ94" s="40" t="str">
        <f t="shared" si="46"/>
        <v>34～35</v>
      </c>
      <c r="BK94" s="40" t="str">
        <f t="shared" si="47"/>
        <v>34～35</v>
      </c>
      <c r="BL94" s="40" t="str">
        <f t="shared" si="48"/>
        <v>34～35</v>
      </c>
      <c r="BM94" s="40" t="str">
        <f t="shared" si="49"/>
        <v>34～35</v>
      </c>
    </row>
    <row r="95" spans="27:65" ht="18.95" customHeight="1" x14ac:dyDescent="0.15">
      <c r="AA95" s="9">
        <v>85</v>
      </c>
      <c r="AB95" s="203" t="str">
        <f>V15</f>
        <v>英語</v>
      </c>
      <c r="AC95" s="55"/>
      <c r="AD95" s="37" t="str">
        <f t="shared" si="3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IF(AE95="","",VLOOKUP(AE95,目次!$A$5:$P$36,9))</f>
        <v/>
      </c>
      <c r="AL95" s="21" t="str">
        <f>IF(AF95="","",VLOOKUP(AF95,目次!$A$5:$P$36,4))</f>
        <v/>
      </c>
      <c r="AM95" s="21" t="str">
        <f>IF(AF95="","",VLOOKUP(AF95,目次!$A$5:$P$36,9))</f>
        <v/>
      </c>
      <c r="AN95" s="21" t="str">
        <f>IF(AG95="","",VLOOKUP(AG95,目次!$A$5:$P$36,5))</f>
        <v/>
      </c>
      <c r="AO95" s="21" t="str">
        <f>IF(AG95="","",VLOOKUP(AG95,目次!$A$5:$P$36,9))</f>
        <v/>
      </c>
      <c r="AP95" s="21" t="str">
        <f>IF(AH95="","",VLOOKUP(AH95,目次!$A$5:$P$36,6))</f>
        <v/>
      </c>
      <c r="AQ95" s="21" t="str">
        <f>IF(AH95="","",VLOOKUP(AH95,目次!$A$5:$P$36,9))</f>
        <v/>
      </c>
      <c r="AR95" s="21" t="str">
        <f>IF(AI95="","",VLOOKUP(AI95,目次!$A$5:$P$36,7))</f>
        <v>34～35</v>
      </c>
      <c r="AS95" s="21" t="str">
        <f>IF(AI95="","",VLOOKUP(AI95,目次!$A$5:$P$36,9))</f>
        <v>34～35</v>
      </c>
      <c r="AT95" s="40" t="str">
        <f t="shared" si="29"/>
        <v>36～37</v>
      </c>
      <c r="AU95" s="40" t="str">
        <f t="shared" si="30"/>
        <v>36～37</v>
      </c>
      <c r="AV95" s="40" t="str">
        <f t="shared" si="31"/>
        <v/>
      </c>
      <c r="AW95" s="40" t="str">
        <f t="shared" si="32"/>
        <v/>
      </c>
      <c r="AX95" s="40" t="str">
        <f t="shared" si="33"/>
        <v/>
      </c>
      <c r="AY95" s="40" t="str">
        <f t="shared" si="34"/>
        <v/>
      </c>
      <c r="AZ95" s="40" t="str">
        <f t="shared" si="35"/>
        <v/>
      </c>
      <c r="BA95" s="40" t="str">
        <f t="shared" si="36"/>
        <v/>
      </c>
      <c r="BB95" s="40" t="str">
        <f t="shared" si="37"/>
        <v>34～35</v>
      </c>
      <c r="BC95" s="40" t="str">
        <f t="shared" si="38"/>
        <v>34～35</v>
      </c>
      <c r="BD95" s="40" t="str">
        <f t="shared" si="40"/>
        <v>36～37</v>
      </c>
      <c r="BE95" s="40" t="str">
        <f t="shared" si="41"/>
        <v>36～37</v>
      </c>
      <c r="BF95" s="40" t="str">
        <f t="shared" si="42"/>
        <v>42～43</v>
      </c>
      <c r="BG95" s="40" t="str">
        <f t="shared" si="43"/>
        <v>36～37</v>
      </c>
      <c r="BH95" s="40" t="str">
        <f t="shared" si="44"/>
        <v/>
      </c>
      <c r="BI95" s="40" t="str">
        <f t="shared" si="45"/>
        <v/>
      </c>
      <c r="BJ95" s="40" t="str">
        <f t="shared" si="46"/>
        <v/>
      </c>
      <c r="BK95" s="40" t="str">
        <f t="shared" si="47"/>
        <v/>
      </c>
      <c r="BL95" s="40" t="str">
        <f t="shared" si="48"/>
        <v>34～35</v>
      </c>
      <c r="BM95" s="40" t="str">
        <f t="shared" si="49"/>
        <v>34～35</v>
      </c>
    </row>
    <row r="96" spans="27:65" ht="18.95" customHeight="1" x14ac:dyDescent="0.15">
      <c r="AA96" s="9">
        <v>86</v>
      </c>
      <c r="AB96" s="203" t="str">
        <f>V11</f>
        <v>国語</v>
      </c>
      <c r="AC96" s="55"/>
      <c r="AD96" s="37" t="str">
        <f t="shared" si="3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IF(AE96="","",VLOOKUP(AE96,目次!$A$5:$P$36,9))</f>
        <v>36～37</v>
      </c>
      <c r="AL96" s="21" t="str">
        <f>IF(AF96="","",VLOOKUP(AF96,目次!$A$5:$P$36,4))</f>
        <v/>
      </c>
      <c r="AM96" s="21" t="str">
        <f>IF(AF96="","",VLOOKUP(AF96,目次!$A$5:$P$36,9))</f>
        <v/>
      </c>
      <c r="AN96" s="21" t="str">
        <f>IF(AG96="","",VLOOKUP(AG96,目次!$A$5:$P$36,5))</f>
        <v/>
      </c>
      <c r="AO96" s="21" t="str">
        <f>IF(AG96="","",VLOOKUP(AG96,目次!$A$5:$P$36,9))</f>
        <v/>
      </c>
      <c r="AP96" s="21" t="str">
        <f>IF(AH96="","",VLOOKUP(AH96,目次!$A$5:$P$36,6))</f>
        <v/>
      </c>
      <c r="AQ96" s="21" t="str">
        <f>IF(AH96="","",VLOOKUP(AH96,目次!$A$5:$P$36,9))</f>
        <v/>
      </c>
      <c r="AR96" s="21" t="str">
        <f>IF(AI96="","",VLOOKUP(AI96,目次!$A$5:$P$36,7))</f>
        <v/>
      </c>
      <c r="AS96" s="21" t="str">
        <f>IF(AI96="","",VLOOKUP(AI96,目次!$A$5:$P$36,9))</f>
        <v/>
      </c>
      <c r="AT96" s="40" t="str">
        <f t="shared" si="29"/>
        <v>36～37</v>
      </c>
      <c r="AU96" s="40" t="str">
        <f t="shared" si="30"/>
        <v>36～37</v>
      </c>
      <c r="AV96" s="40" t="str">
        <f t="shared" si="31"/>
        <v>42～43</v>
      </c>
      <c r="AW96" s="40" t="str">
        <f t="shared" si="32"/>
        <v>36～37</v>
      </c>
      <c r="AX96" s="40" t="str">
        <f t="shared" si="33"/>
        <v/>
      </c>
      <c r="AY96" s="40" t="str">
        <f t="shared" si="34"/>
        <v/>
      </c>
      <c r="AZ96" s="40" t="str">
        <f t="shared" si="35"/>
        <v/>
      </c>
      <c r="BA96" s="40" t="str">
        <f t="shared" si="36"/>
        <v/>
      </c>
      <c r="BB96" s="40" t="str">
        <f t="shared" si="37"/>
        <v/>
      </c>
      <c r="BC96" s="40" t="str">
        <f t="shared" si="38"/>
        <v/>
      </c>
      <c r="BD96" s="40" t="str">
        <f t="shared" si="40"/>
        <v>36～37</v>
      </c>
      <c r="BE96" s="40" t="str">
        <f t="shared" si="41"/>
        <v>36～37</v>
      </c>
      <c r="BF96" s="40" t="str">
        <f t="shared" si="42"/>
        <v>42～43</v>
      </c>
      <c r="BG96" s="40" t="str">
        <f t="shared" si="43"/>
        <v>36～37</v>
      </c>
      <c r="BH96" s="40" t="str">
        <f t="shared" si="44"/>
        <v>36～37</v>
      </c>
      <c r="BI96" s="40" t="str">
        <f t="shared" si="45"/>
        <v>36～37</v>
      </c>
      <c r="BJ96" s="40" t="str">
        <f t="shared" si="46"/>
        <v/>
      </c>
      <c r="BK96" s="40" t="str">
        <f t="shared" si="47"/>
        <v/>
      </c>
      <c r="BL96" s="40" t="str">
        <f t="shared" si="48"/>
        <v/>
      </c>
      <c r="BM96" s="40" t="str">
        <f t="shared" si="49"/>
        <v/>
      </c>
    </row>
    <row r="97" spans="27:65" ht="18.95" customHeight="1" x14ac:dyDescent="0.15">
      <c r="AA97" s="9">
        <v>87</v>
      </c>
      <c r="AB97" s="203" t="str">
        <f>V12</f>
        <v>社会</v>
      </c>
      <c r="AC97" s="55"/>
      <c r="AD97" s="37" t="str">
        <f t="shared" si="3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IF(AE97="","",VLOOKUP(AE97,目次!$A$5:$P$36,9))</f>
        <v/>
      </c>
      <c r="AL97" s="21" t="str">
        <f>IF(AF97="","",VLOOKUP(AF97,目次!$A$5:$P$36,4))</f>
        <v>42～43</v>
      </c>
      <c r="AM97" s="21" t="str">
        <f>IF(AF97="","",VLOOKUP(AF97,目次!$A$5:$P$36,9))</f>
        <v>36～37</v>
      </c>
      <c r="AN97" s="21" t="str">
        <f>IF(AG97="","",VLOOKUP(AG97,目次!$A$5:$P$36,5))</f>
        <v/>
      </c>
      <c r="AO97" s="21" t="str">
        <f>IF(AG97="","",VLOOKUP(AG97,目次!$A$5:$P$36,9))</f>
        <v/>
      </c>
      <c r="AP97" s="21" t="str">
        <f>IF(AH97="","",VLOOKUP(AH97,目次!$A$5:$P$36,6))</f>
        <v/>
      </c>
      <c r="AQ97" s="21" t="str">
        <f>IF(AH97="","",VLOOKUP(AH97,目次!$A$5:$P$36,9))</f>
        <v/>
      </c>
      <c r="AR97" s="21" t="str">
        <f>IF(AI97="","",VLOOKUP(AI97,目次!$A$5:$P$36,7))</f>
        <v/>
      </c>
      <c r="AS97" s="21" t="str">
        <f>IF(AI97="","",VLOOKUP(AI97,目次!$A$5:$P$36,9))</f>
        <v/>
      </c>
      <c r="AT97" s="40" t="str">
        <f t="shared" si="29"/>
        <v/>
      </c>
      <c r="AU97" s="40" t="str">
        <f t="shared" si="30"/>
        <v/>
      </c>
      <c r="AV97" s="40" t="str">
        <f t="shared" si="31"/>
        <v>42～43</v>
      </c>
      <c r="AW97" s="40" t="str">
        <f t="shared" si="32"/>
        <v>36～37</v>
      </c>
      <c r="AX97" s="40" t="str">
        <f t="shared" si="33"/>
        <v>36～37</v>
      </c>
      <c r="AY97" s="40" t="str">
        <f t="shared" si="34"/>
        <v>36～37</v>
      </c>
      <c r="AZ97" s="40" t="str">
        <f t="shared" si="35"/>
        <v/>
      </c>
      <c r="BA97" s="40" t="str">
        <f t="shared" si="36"/>
        <v/>
      </c>
      <c r="BB97" s="40" t="str">
        <f t="shared" si="37"/>
        <v/>
      </c>
      <c r="BC97" s="40" t="str">
        <f t="shared" si="38"/>
        <v/>
      </c>
      <c r="BD97" s="40" t="str">
        <f t="shared" si="40"/>
        <v/>
      </c>
      <c r="BE97" s="40" t="str">
        <f t="shared" si="41"/>
        <v/>
      </c>
      <c r="BF97" s="40" t="str">
        <f t="shared" si="42"/>
        <v>42～43</v>
      </c>
      <c r="BG97" s="40" t="str">
        <f t="shared" si="43"/>
        <v>36～37</v>
      </c>
      <c r="BH97" s="40" t="str">
        <f t="shared" si="44"/>
        <v>36～37</v>
      </c>
      <c r="BI97" s="40" t="str">
        <f t="shared" si="45"/>
        <v>36～37</v>
      </c>
      <c r="BJ97" s="40" t="str">
        <f t="shared" si="46"/>
        <v>36～37</v>
      </c>
      <c r="BK97" s="40" t="str">
        <f t="shared" si="47"/>
        <v>36～37</v>
      </c>
      <c r="BL97" s="40" t="str">
        <f t="shared" si="48"/>
        <v/>
      </c>
      <c r="BM97" s="40" t="str">
        <f t="shared" si="49"/>
        <v/>
      </c>
    </row>
    <row r="98" spans="27:65" ht="18.95" customHeight="1" x14ac:dyDescent="0.15">
      <c r="AA98" s="9">
        <v>88</v>
      </c>
      <c r="AB98" s="203" t="str">
        <f>V13</f>
        <v>数学</v>
      </c>
      <c r="AC98" s="55"/>
      <c r="AD98" s="37" t="str">
        <f t="shared" si="3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IF(AE98="","",VLOOKUP(AE98,目次!$A$5:$P$36,9))</f>
        <v/>
      </c>
      <c r="AL98" s="21" t="str">
        <f>IF(AF98="","",VLOOKUP(AF98,目次!$A$5:$P$36,4))</f>
        <v/>
      </c>
      <c r="AM98" s="21" t="str">
        <f>IF(AF98="","",VLOOKUP(AF98,目次!$A$5:$P$36,9))</f>
        <v/>
      </c>
      <c r="AN98" s="21" t="str">
        <f>IF(AG98="","",VLOOKUP(AG98,目次!$A$5:$P$36,5))</f>
        <v>36～37</v>
      </c>
      <c r="AO98" s="21" t="str">
        <f>IF(AG98="","",VLOOKUP(AG98,目次!$A$5:$P$36,9))</f>
        <v>36～37</v>
      </c>
      <c r="AP98" s="21" t="str">
        <f>IF(AH98="","",VLOOKUP(AH98,目次!$A$5:$P$36,6))</f>
        <v/>
      </c>
      <c r="AQ98" s="21" t="str">
        <f>IF(AH98="","",VLOOKUP(AH98,目次!$A$5:$P$36,9))</f>
        <v/>
      </c>
      <c r="AR98" s="21" t="str">
        <f>IF(AI98="","",VLOOKUP(AI98,目次!$A$5:$P$36,7))</f>
        <v/>
      </c>
      <c r="AS98" s="21" t="str">
        <f>IF(AI98="","",VLOOKUP(AI98,目次!$A$5:$P$36,9))</f>
        <v/>
      </c>
      <c r="AT98" s="40" t="str">
        <f t="shared" si="29"/>
        <v/>
      </c>
      <c r="AU98" s="40" t="str">
        <f t="shared" si="30"/>
        <v/>
      </c>
      <c r="AV98" s="40" t="str">
        <f t="shared" si="31"/>
        <v/>
      </c>
      <c r="AW98" s="40" t="str">
        <f t="shared" si="32"/>
        <v/>
      </c>
      <c r="AX98" s="40" t="str">
        <f t="shared" si="33"/>
        <v>36～37</v>
      </c>
      <c r="AY98" s="40" t="str">
        <f t="shared" si="34"/>
        <v>36～37</v>
      </c>
      <c r="AZ98" s="40" t="str">
        <f t="shared" si="35"/>
        <v>36～37</v>
      </c>
      <c r="BA98" s="40" t="str">
        <f t="shared" si="36"/>
        <v>36～37</v>
      </c>
      <c r="BB98" s="40" t="str">
        <f t="shared" si="37"/>
        <v/>
      </c>
      <c r="BC98" s="40" t="str">
        <f t="shared" si="38"/>
        <v/>
      </c>
      <c r="BD98" s="40" t="str">
        <f t="shared" si="40"/>
        <v/>
      </c>
      <c r="BE98" s="40" t="str">
        <f t="shared" si="41"/>
        <v/>
      </c>
      <c r="BF98" s="40" t="str">
        <f t="shared" si="42"/>
        <v/>
      </c>
      <c r="BG98" s="40" t="str">
        <f t="shared" si="43"/>
        <v/>
      </c>
      <c r="BH98" s="40" t="str">
        <f t="shared" si="44"/>
        <v>36～37</v>
      </c>
      <c r="BI98" s="40" t="str">
        <f t="shared" si="45"/>
        <v>36～37</v>
      </c>
      <c r="BJ98" s="40" t="str">
        <f t="shared" si="46"/>
        <v>36～37</v>
      </c>
      <c r="BK98" s="40" t="str">
        <f t="shared" si="47"/>
        <v>36～37</v>
      </c>
      <c r="BL98" s="40" t="str">
        <f t="shared" si="48"/>
        <v>36～37</v>
      </c>
      <c r="BM98" s="40" t="str">
        <f t="shared" si="49"/>
        <v>36～37</v>
      </c>
    </row>
    <row r="99" spans="27:65" ht="18.95" customHeight="1" x14ac:dyDescent="0.15">
      <c r="AA99" s="9">
        <v>89</v>
      </c>
      <c r="AB99" s="203" t="str">
        <f>V14</f>
        <v>理科</v>
      </c>
      <c r="AC99" s="55"/>
      <c r="AD99" s="37" t="str">
        <f t="shared" si="3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IF(AE99="","",VLOOKUP(AE99,目次!$A$5:$P$36,9))</f>
        <v/>
      </c>
      <c r="AL99" s="21" t="str">
        <f>IF(AF99="","",VLOOKUP(AF99,目次!$A$5:$P$36,4))</f>
        <v/>
      </c>
      <c r="AM99" s="21" t="str">
        <f>IF(AF99="","",VLOOKUP(AF99,目次!$A$5:$P$36,9))</f>
        <v/>
      </c>
      <c r="AN99" s="21" t="str">
        <f>IF(AG99="","",VLOOKUP(AG99,目次!$A$5:$P$36,5))</f>
        <v/>
      </c>
      <c r="AO99" s="21" t="str">
        <f>IF(AG99="","",VLOOKUP(AG99,目次!$A$5:$P$36,9))</f>
        <v/>
      </c>
      <c r="AP99" s="21" t="str">
        <f>IF(AH99="","",VLOOKUP(AH99,目次!$A$5:$P$36,6))</f>
        <v>36～37</v>
      </c>
      <c r="AQ99" s="21" t="str">
        <f>IF(AH99="","",VLOOKUP(AH99,目次!$A$5:$P$36,9))</f>
        <v>36～37</v>
      </c>
      <c r="AR99" s="21" t="str">
        <f>IF(AI99="","",VLOOKUP(AI99,目次!$A$5:$P$36,7))</f>
        <v/>
      </c>
      <c r="AS99" s="21" t="str">
        <f>IF(AI99="","",VLOOKUP(AI99,目次!$A$5:$P$36,9))</f>
        <v/>
      </c>
      <c r="AT99" s="40" t="str">
        <f t="shared" si="29"/>
        <v/>
      </c>
      <c r="AU99" s="40" t="str">
        <f t="shared" si="30"/>
        <v/>
      </c>
      <c r="AV99" s="40" t="str">
        <f t="shared" si="31"/>
        <v/>
      </c>
      <c r="AW99" s="40" t="str">
        <f t="shared" si="32"/>
        <v/>
      </c>
      <c r="AX99" s="40" t="str">
        <f t="shared" si="33"/>
        <v/>
      </c>
      <c r="AY99" s="40" t="str">
        <f t="shared" si="34"/>
        <v/>
      </c>
      <c r="AZ99" s="40" t="str">
        <f t="shared" si="35"/>
        <v>36～37</v>
      </c>
      <c r="BA99" s="40" t="str">
        <f t="shared" si="36"/>
        <v>36～37</v>
      </c>
      <c r="BB99" s="40" t="str">
        <f t="shared" si="37"/>
        <v>36～37</v>
      </c>
      <c r="BC99" s="40" t="str">
        <f t="shared" si="38"/>
        <v>36～37</v>
      </c>
      <c r="BD99" s="40" t="str">
        <f t="shared" si="40"/>
        <v>38～39</v>
      </c>
      <c r="BE99" s="40" t="str">
        <f t="shared" si="41"/>
        <v>38～39</v>
      </c>
      <c r="BF99" s="40" t="str">
        <f t="shared" si="42"/>
        <v/>
      </c>
      <c r="BG99" s="40" t="str">
        <f t="shared" si="43"/>
        <v/>
      </c>
      <c r="BH99" s="40" t="str">
        <f t="shared" si="44"/>
        <v/>
      </c>
      <c r="BI99" s="40" t="str">
        <f t="shared" si="45"/>
        <v/>
      </c>
      <c r="BJ99" s="40" t="str">
        <f t="shared" si="46"/>
        <v>36～37</v>
      </c>
      <c r="BK99" s="40" t="str">
        <f t="shared" si="47"/>
        <v>36～37</v>
      </c>
      <c r="BL99" s="40" t="str">
        <f t="shared" si="48"/>
        <v>36～37</v>
      </c>
      <c r="BM99" s="40" t="str">
        <f t="shared" si="49"/>
        <v>36～37</v>
      </c>
    </row>
    <row r="100" spans="27:65" ht="18.95" customHeight="1" x14ac:dyDescent="0.15">
      <c r="AA100" s="9">
        <v>90</v>
      </c>
      <c r="AB100" s="203" t="str">
        <f>V15</f>
        <v>英語</v>
      </c>
      <c r="AC100" s="55"/>
      <c r="AD100" s="37" t="str">
        <f t="shared" si="3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IF(AE100="","",VLOOKUP(AE100,目次!$A$5:$P$36,9))</f>
        <v/>
      </c>
      <c r="AL100" s="21" t="str">
        <f>IF(AF100="","",VLOOKUP(AF100,目次!$A$5:$P$36,4))</f>
        <v/>
      </c>
      <c r="AM100" s="21" t="str">
        <f>IF(AF100="","",VLOOKUP(AF100,目次!$A$5:$P$36,9))</f>
        <v/>
      </c>
      <c r="AN100" s="21" t="str">
        <f>IF(AG100="","",VLOOKUP(AG100,目次!$A$5:$P$36,5))</f>
        <v/>
      </c>
      <c r="AO100" s="21" t="str">
        <f>IF(AG100="","",VLOOKUP(AG100,目次!$A$5:$P$36,9))</f>
        <v/>
      </c>
      <c r="AP100" s="21" t="str">
        <f>IF(AH100="","",VLOOKUP(AH100,目次!$A$5:$P$36,6))</f>
        <v/>
      </c>
      <c r="AQ100" s="21" t="str">
        <f>IF(AH100="","",VLOOKUP(AH100,目次!$A$5:$P$36,9))</f>
        <v/>
      </c>
      <c r="AR100" s="21" t="str">
        <f>IF(AI100="","",VLOOKUP(AI100,目次!$A$5:$P$36,7))</f>
        <v>36～37</v>
      </c>
      <c r="AS100" s="21" t="str">
        <f>IF(AI100="","",VLOOKUP(AI100,目次!$A$5:$P$36,9))</f>
        <v>36～37</v>
      </c>
      <c r="AT100" s="40" t="str">
        <f t="shared" si="29"/>
        <v>38～39</v>
      </c>
      <c r="AU100" s="40" t="str">
        <f t="shared" si="30"/>
        <v>38～39</v>
      </c>
      <c r="AV100" s="40" t="str">
        <f t="shared" si="31"/>
        <v/>
      </c>
      <c r="AW100" s="40" t="str">
        <f t="shared" si="32"/>
        <v/>
      </c>
      <c r="AX100" s="40" t="str">
        <f t="shared" si="33"/>
        <v/>
      </c>
      <c r="AY100" s="40" t="str">
        <f t="shared" si="34"/>
        <v/>
      </c>
      <c r="AZ100" s="40" t="str">
        <f t="shared" si="35"/>
        <v/>
      </c>
      <c r="BA100" s="40" t="str">
        <f t="shared" si="36"/>
        <v/>
      </c>
      <c r="BB100" s="40" t="str">
        <f t="shared" si="37"/>
        <v>36～37</v>
      </c>
      <c r="BC100" s="40" t="str">
        <f t="shared" si="38"/>
        <v>36～37</v>
      </c>
      <c r="BD100" s="40" t="str">
        <f t="shared" si="40"/>
        <v>38～39</v>
      </c>
      <c r="BE100" s="40" t="str">
        <f t="shared" si="41"/>
        <v>38～39</v>
      </c>
      <c r="BF100" s="40" t="str">
        <f t="shared" si="42"/>
        <v>44～45</v>
      </c>
      <c r="BG100" s="40" t="str">
        <f t="shared" si="43"/>
        <v>38～39</v>
      </c>
      <c r="BH100" s="40" t="str">
        <f t="shared" si="44"/>
        <v/>
      </c>
      <c r="BI100" s="40" t="str">
        <f t="shared" si="45"/>
        <v/>
      </c>
      <c r="BJ100" s="40" t="str">
        <f t="shared" si="46"/>
        <v/>
      </c>
      <c r="BK100" s="40" t="str">
        <f t="shared" si="47"/>
        <v/>
      </c>
      <c r="BL100" s="40" t="str">
        <f t="shared" si="48"/>
        <v>36～37</v>
      </c>
      <c r="BM100" s="40" t="str">
        <f t="shared" si="49"/>
        <v>36～37</v>
      </c>
    </row>
    <row r="101" spans="27:65" ht="18.95" customHeight="1" x14ac:dyDescent="0.15">
      <c r="AA101" s="9">
        <v>91</v>
      </c>
      <c r="AB101" s="203" t="str">
        <f>V11</f>
        <v>国語</v>
      </c>
      <c r="AC101" s="55"/>
      <c r="AD101" s="37" t="str">
        <f t="shared" si="3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IF(AE101="","",VLOOKUP(AE101,目次!$A$5:$P$36,9))</f>
        <v>38～39</v>
      </c>
      <c r="AL101" s="21" t="str">
        <f>IF(AF101="","",VLOOKUP(AF101,目次!$A$5:$P$36,4))</f>
        <v/>
      </c>
      <c r="AM101" s="21" t="str">
        <f>IF(AF101="","",VLOOKUP(AF101,目次!$A$5:$P$36,9))</f>
        <v/>
      </c>
      <c r="AN101" s="21" t="str">
        <f>IF(AG101="","",VLOOKUP(AG101,目次!$A$5:$P$36,5))</f>
        <v/>
      </c>
      <c r="AO101" s="21" t="str">
        <f>IF(AG101="","",VLOOKUP(AG101,目次!$A$5:$P$36,9))</f>
        <v/>
      </c>
      <c r="AP101" s="21" t="str">
        <f>IF(AH101="","",VLOOKUP(AH101,目次!$A$5:$P$36,6))</f>
        <v/>
      </c>
      <c r="AQ101" s="21" t="str">
        <f>IF(AH101="","",VLOOKUP(AH101,目次!$A$5:$P$36,9))</f>
        <v/>
      </c>
      <c r="AR101" s="21" t="str">
        <f>IF(AI101="","",VLOOKUP(AI101,目次!$A$5:$P$36,7))</f>
        <v/>
      </c>
      <c r="AS101" s="21" t="str">
        <f>IF(AI101="","",VLOOKUP(AI101,目次!$A$5:$P$36,9))</f>
        <v/>
      </c>
      <c r="AT101" s="40" t="str">
        <f t="shared" si="29"/>
        <v>38～39</v>
      </c>
      <c r="AU101" s="40" t="str">
        <f t="shared" si="30"/>
        <v>38～39</v>
      </c>
      <c r="AV101" s="40" t="str">
        <f t="shared" si="31"/>
        <v>44～45</v>
      </c>
      <c r="AW101" s="40" t="str">
        <f t="shared" si="32"/>
        <v>38～39</v>
      </c>
      <c r="AX101" s="40" t="str">
        <f t="shared" si="33"/>
        <v/>
      </c>
      <c r="AY101" s="40" t="str">
        <f t="shared" si="34"/>
        <v/>
      </c>
      <c r="AZ101" s="40" t="str">
        <f t="shared" si="35"/>
        <v/>
      </c>
      <c r="BA101" s="40" t="str">
        <f t="shared" si="36"/>
        <v/>
      </c>
      <c r="BB101" s="40" t="str">
        <f t="shared" si="37"/>
        <v/>
      </c>
      <c r="BC101" s="40" t="str">
        <f t="shared" si="38"/>
        <v/>
      </c>
      <c r="BD101" s="40" t="str">
        <f t="shared" si="40"/>
        <v>38～39</v>
      </c>
      <c r="BE101" s="40" t="str">
        <f t="shared" si="41"/>
        <v>38～39</v>
      </c>
      <c r="BF101" s="40" t="str">
        <f t="shared" si="42"/>
        <v>44～45</v>
      </c>
      <c r="BG101" s="40" t="str">
        <f t="shared" si="43"/>
        <v>38～39</v>
      </c>
      <c r="BH101" s="40" t="str">
        <f t="shared" si="44"/>
        <v>38～39</v>
      </c>
      <c r="BI101" s="40" t="str">
        <f t="shared" si="45"/>
        <v>38～39</v>
      </c>
      <c r="BJ101" s="40" t="str">
        <f t="shared" si="46"/>
        <v/>
      </c>
      <c r="BK101" s="40" t="str">
        <f t="shared" si="47"/>
        <v/>
      </c>
      <c r="BL101" s="40" t="str">
        <f t="shared" si="48"/>
        <v/>
      </c>
      <c r="BM101" s="40" t="str">
        <f t="shared" si="49"/>
        <v/>
      </c>
    </row>
    <row r="102" spans="27:65" ht="18.95" customHeight="1" x14ac:dyDescent="0.15">
      <c r="AA102" s="9">
        <v>92</v>
      </c>
      <c r="AB102" s="203" t="str">
        <f>V12</f>
        <v>社会</v>
      </c>
      <c r="AC102" s="55"/>
      <c r="AD102" s="37" t="str">
        <f t="shared" si="3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IF(AE102="","",VLOOKUP(AE102,目次!$A$5:$P$36,9))</f>
        <v/>
      </c>
      <c r="AL102" s="21" t="str">
        <f>IF(AF102="","",VLOOKUP(AF102,目次!$A$5:$P$36,4))</f>
        <v>44～45</v>
      </c>
      <c r="AM102" s="21" t="str">
        <f>IF(AF102="","",VLOOKUP(AF102,目次!$A$5:$P$36,9))</f>
        <v>38～39</v>
      </c>
      <c r="AN102" s="21" t="str">
        <f>IF(AG102="","",VLOOKUP(AG102,目次!$A$5:$P$36,5))</f>
        <v/>
      </c>
      <c r="AO102" s="21" t="str">
        <f>IF(AG102="","",VLOOKUP(AG102,目次!$A$5:$P$36,9))</f>
        <v/>
      </c>
      <c r="AP102" s="21" t="str">
        <f>IF(AH102="","",VLOOKUP(AH102,目次!$A$5:$P$36,6))</f>
        <v/>
      </c>
      <c r="AQ102" s="21" t="str">
        <f>IF(AH102="","",VLOOKUP(AH102,目次!$A$5:$P$36,9))</f>
        <v/>
      </c>
      <c r="AR102" s="21" t="str">
        <f>IF(AI102="","",VLOOKUP(AI102,目次!$A$5:$P$36,7))</f>
        <v/>
      </c>
      <c r="AS102" s="21" t="str">
        <f>IF(AI102="","",VLOOKUP(AI102,目次!$A$5:$P$36,9))</f>
        <v/>
      </c>
      <c r="AT102" s="40" t="str">
        <f t="shared" si="29"/>
        <v/>
      </c>
      <c r="AU102" s="40" t="str">
        <f t="shared" si="30"/>
        <v/>
      </c>
      <c r="AV102" s="40" t="str">
        <f t="shared" si="31"/>
        <v>44～45</v>
      </c>
      <c r="AW102" s="40" t="str">
        <f t="shared" si="32"/>
        <v>38～39</v>
      </c>
      <c r="AX102" s="40" t="str">
        <f t="shared" si="33"/>
        <v>38～39</v>
      </c>
      <c r="AY102" s="40" t="str">
        <f t="shared" si="34"/>
        <v>38～39</v>
      </c>
      <c r="AZ102" s="40" t="str">
        <f t="shared" si="35"/>
        <v/>
      </c>
      <c r="BA102" s="40" t="str">
        <f t="shared" si="36"/>
        <v/>
      </c>
      <c r="BB102" s="40" t="str">
        <f t="shared" si="37"/>
        <v/>
      </c>
      <c r="BC102" s="40" t="str">
        <f t="shared" si="38"/>
        <v/>
      </c>
      <c r="BD102" s="40" t="str">
        <f t="shared" si="40"/>
        <v/>
      </c>
      <c r="BE102" s="40" t="str">
        <f t="shared" si="41"/>
        <v/>
      </c>
      <c r="BF102" s="40" t="str">
        <f t="shared" si="42"/>
        <v>44～45</v>
      </c>
      <c r="BG102" s="40" t="str">
        <f t="shared" si="43"/>
        <v>38～39</v>
      </c>
      <c r="BH102" s="40" t="str">
        <f t="shared" si="44"/>
        <v>38～39</v>
      </c>
      <c r="BI102" s="40" t="str">
        <f t="shared" si="45"/>
        <v>38～39</v>
      </c>
      <c r="BJ102" s="40" t="str">
        <f t="shared" si="46"/>
        <v>38～39</v>
      </c>
      <c r="BK102" s="40" t="str">
        <f t="shared" si="47"/>
        <v>38～39</v>
      </c>
      <c r="BL102" s="40" t="str">
        <f t="shared" si="48"/>
        <v/>
      </c>
      <c r="BM102" s="40" t="str">
        <f t="shared" si="49"/>
        <v/>
      </c>
    </row>
    <row r="103" spans="27:65" ht="18.95" customHeight="1" x14ac:dyDescent="0.15">
      <c r="AA103" s="9">
        <v>93</v>
      </c>
      <c r="AB103" s="203" t="str">
        <f>V13</f>
        <v>数学</v>
      </c>
      <c r="AC103" s="55"/>
      <c r="AD103" s="37" t="str">
        <f t="shared" si="3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IF(AE103="","",VLOOKUP(AE103,目次!$A$5:$P$36,9))</f>
        <v/>
      </c>
      <c r="AL103" s="21" t="str">
        <f>IF(AF103="","",VLOOKUP(AF103,目次!$A$5:$P$36,4))</f>
        <v/>
      </c>
      <c r="AM103" s="21" t="str">
        <f>IF(AF103="","",VLOOKUP(AF103,目次!$A$5:$P$36,9))</f>
        <v/>
      </c>
      <c r="AN103" s="21" t="str">
        <f>IF(AG103="","",VLOOKUP(AG103,目次!$A$5:$P$36,5))</f>
        <v>38～39</v>
      </c>
      <c r="AO103" s="21" t="str">
        <f>IF(AG103="","",VLOOKUP(AG103,目次!$A$5:$P$36,9))</f>
        <v>38～39</v>
      </c>
      <c r="AP103" s="21" t="str">
        <f>IF(AH103="","",VLOOKUP(AH103,目次!$A$5:$P$36,6))</f>
        <v/>
      </c>
      <c r="AQ103" s="21" t="str">
        <f>IF(AH103="","",VLOOKUP(AH103,目次!$A$5:$P$36,9))</f>
        <v/>
      </c>
      <c r="AR103" s="21" t="str">
        <f>IF(AI103="","",VLOOKUP(AI103,目次!$A$5:$P$36,7))</f>
        <v/>
      </c>
      <c r="AS103" s="21" t="str">
        <f>IF(AI103="","",VLOOKUP(AI103,目次!$A$5:$P$36,9))</f>
        <v/>
      </c>
      <c r="AT103" s="40" t="str">
        <f t="shared" si="29"/>
        <v/>
      </c>
      <c r="AU103" s="40" t="str">
        <f t="shared" si="30"/>
        <v/>
      </c>
      <c r="AV103" s="40" t="str">
        <f t="shared" si="31"/>
        <v/>
      </c>
      <c r="AW103" s="40" t="str">
        <f t="shared" si="32"/>
        <v/>
      </c>
      <c r="AX103" s="40" t="str">
        <f t="shared" si="33"/>
        <v>38～39</v>
      </c>
      <c r="AY103" s="40" t="str">
        <f t="shared" si="34"/>
        <v>38～39</v>
      </c>
      <c r="AZ103" s="40" t="str">
        <f t="shared" si="35"/>
        <v>38～39</v>
      </c>
      <c r="BA103" s="40" t="str">
        <f t="shared" si="36"/>
        <v>38～39</v>
      </c>
      <c r="BB103" s="40" t="str">
        <f t="shared" si="37"/>
        <v/>
      </c>
      <c r="BC103" s="40" t="str">
        <f t="shared" si="38"/>
        <v/>
      </c>
      <c r="BD103" s="40" t="str">
        <f t="shared" si="40"/>
        <v/>
      </c>
      <c r="BE103" s="40" t="str">
        <f t="shared" si="41"/>
        <v/>
      </c>
      <c r="BF103" s="40" t="str">
        <f t="shared" si="42"/>
        <v/>
      </c>
      <c r="BG103" s="40" t="str">
        <f t="shared" si="43"/>
        <v/>
      </c>
      <c r="BH103" s="40" t="str">
        <f t="shared" si="44"/>
        <v>38～39</v>
      </c>
      <c r="BI103" s="40" t="str">
        <f t="shared" si="45"/>
        <v>38～39</v>
      </c>
      <c r="BJ103" s="40" t="str">
        <f t="shared" si="46"/>
        <v>38～39</v>
      </c>
      <c r="BK103" s="40" t="str">
        <f t="shared" si="47"/>
        <v>38～39</v>
      </c>
      <c r="BL103" s="40" t="str">
        <f t="shared" si="48"/>
        <v>38～39</v>
      </c>
      <c r="BM103" s="40" t="str">
        <f t="shared" si="49"/>
        <v>38～39</v>
      </c>
    </row>
    <row r="104" spans="27:65" ht="18.95" customHeight="1" x14ac:dyDescent="0.15">
      <c r="AA104" s="9">
        <v>94</v>
      </c>
      <c r="AB104" s="203" t="str">
        <f>V14</f>
        <v>理科</v>
      </c>
      <c r="AC104" s="55"/>
      <c r="AD104" s="37" t="str">
        <f t="shared" si="3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IF(AE104="","",VLOOKUP(AE104,目次!$A$5:$P$36,9))</f>
        <v/>
      </c>
      <c r="AL104" s="21" t="str">
        <f>IF(AF104="","",VLOOKUP(AF104,目次!$A$5:$P$36,4))</f>
        <v/>
      </c>
      <c r="AM104" s="21" t="str">
        <f>IF(AF104="","",VLOOKUP(AF104,目次!$A$5:$P$36,9))</f>
        <v/>
      </c>
      <c r="AN104" s="21" t="str">
        <f>IF(AG104="","",VLOOKUP(AG104,目次!$A$5:$P$36,5))</f>
        <v/>
      </c>
      <c r="AO104" s="21" t="str">
        <f>IF(AG104="","",VLOOKUP(AG104,目次!$A$5:$P$36,9))</f>
        <v/>
      </c>
      <c r="AP104" s="21" t="str">
        <f>IF(AH104="","",VLOOKUP(AH104,目次!$A$5:$P$36,6))</f>
        <v>38～39</v>
      </c>
      <c r="AQ104" s="21" t="str">
        <f>IF(AH104="","",VLOOKUP(AH104,目次!$A$5:$P$36,9))</f>
        <v>38～39</v>
      </c>
      <c r="AR104" s="21" t="str">
        <f>IF(AI104="","",VLOOKUP(AI104,目次!$A$5:$P$36,7))</f>
        <v/>
      </c>
      <c r="AS104" s="21" t="str">
        <f>IF(AI104="","",VLOOKUP(AI104,目次!$A$5:$P$36,9))</f>
        <v/>
      </c>
      <c r="AT104" s="40" t="str">
        <f t="shared" si="29"/>
        <v/>
      </c>
      <c r="AU104" s="40" t="str">
        <f t="shared" si="30"/>
        <v/>
      </c>
      <c r="AV104" s="40" t="str">
        <f t="shared" si="31"/>
        <v/>
      </c>
      <c r="AW104" s="40" t="str">
        <f t="shared" si="32"/>
        <v/>
      </c>
      <c r="AX104" s="40" t="str">
        <f t="shared" si="33"/>
        <v/>
      </c>
      <c r="AY104" s="40" t="str">
        <f t="shared" si="34"/>
        <v/>
      </c>
      <c r="AZ104" s="40" t="str">
        <f t="shared" si="35"/>
        <v>38～39</v>
      </c>
      <c r="BA104" s="40" t="str">
        <f t="shared" si="36"/>
        <v>38～39</v>
      </c>
      <c r="BB104" s="40" t="str">
        <f t="shared" si="37"/>
        <v>38～39</v>
      </c>
      <c r="BC104" s="40" t="str">
        <f t="shared" si="38"/>
        <v>38～39</v>
      </c>
      <c r="BD104" s="40" t="str">
        <f t="shared" si="40"/>
        <v>40～41</v>
      </c>
      <c r="BE104" s="40" t="str">
        <f t="shared" si="41"/>
        <v>40～41</v>
      </c>
      <c r="BF104" s="40" t="str">
        <f t="shared" si="42"/>
        <v/>
      </c>
      <c r="BG104" s="40" t="str">
        <f t="shared" si="43"/>
        <v/>
      </c>
      <c r="BH104" s="40" t="str">
        <f t="shared" si="44"/>
        <v/>
      </c>
      <c r="BI104" s="40" t="str">
        <f t="shared" si="45"/>
        <v/>
      </c>
      <c r="BJ104" s="40" t="str">
        <f t="shared" si="46"/>
        <v>38～39</v>
      </c>
      <c r="BK104" s="40" t="str">
        <f t="shared" si="47"/>
        <v>38～39</v>
      </c>
      <c r="BL104" s="40" t="str">
        <f t="shared" si="48"/>
        <v>38～39</v>
      </c>
      <c r="BM104" s="40" t="str">
        <f t="shared" si="49"/>
        <v>38～39</v>
      </c>
    </row>
    <row r="105" spans="27:65" ht="18.95" customHeight="1" x14ac:dyDescent="0.15">
      <c r="AA105" s="9">
        <v>95</v>
      </c>
      <c r="AB105" s="203" t="str">
        <f>V15</f>
        <v>英語</v>
      </c>
      <c r="AC105" s="55"/>
      <c r="AD105" s="37" t="str">
        <f t="shared" si="3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IF(AE105="","",VLOOKUP(AE105,目次!$A$5:$P$36,9))</f>
        <v/>
      </c>
      <c r="AL105" s="21" t="str">
        <f>IF(AF105="","",VLOOKUP(AF105,目次!$A$5:$P$36,4))</f>
        <v/>
      </c>
      <c r="AM105" s="21" t="str">
        <f>IF(AF105="","",VLOOKUP(AF105,目次!$A$5:$P$36,9))</f>
        <v/>
      </c>
      <c r="AN105" s="21" t="str">
        <f>IF(AG105="","",VLOOKUP(AG105,目次!$A$5:$P$36,5))</f>
        <v/>
      </c>
      <c r="AO105" s="21" t="str">
        <f>IF(AG105="","",VLOOKUP(AG105,目次!$A$5:$P$36,9))</f>
        <v/>
      </c>
      <c r="AP105" s="21" t="str">
        <f>IF(AH105="","",VLOOKUP(AH105,目次!$A$5:$P$36,6))</f>
        <v/>
      </c>
      <c r="AQ105" s="21" t="str">
        <f>IF(AH105="","",VLOOKUP(AH105,目次!$A$5:$P$36,9))</f>
        <v/>
      </c>
      <c r="AR105" s="21" t="str">
        <f>IF(AI105="","",VLOOKUP(AI105,目次!$A$5:$P$36,7))</f>
        <v>38～39</v>
      </c>
      <c r="AS105" s="21" t="str">
        <f>IF(AI105="","",VLOOKUP(AI105,目次!$A$5:$P$36,9))</f>
        <v>38～39</v>
      </c>
      <c r="AT105" s="40" t="str">
        <f t="shared" si="29"/>
        <v>40～41</v>
      </c>
      <c r="AU105" s="40" t="str">
        <f t="shared" si="30"/>
        <v>40～41</v>
      </c>
      <c r="AV105" s="40" t="str">
        <f t="shared" si="31"/>
        <v/>
      </c>
      <c r="AW105" s="40" t="str">
        <f t="shared" si="32"/>
        <v/>
      </c>
      <c r="AX105" s="40" t="str">
        <f t="shared" si="33"/>
        <v/>
      </c>
      <c r="AY105" s="40" t="str">
        <f t="shared" si="34"/>
        <v/>
      </c>
      <c r="AZ105" s="40" t="str">
        <f t="shared" si="35"/>
        <v/>
      </c>
      <c r="BA105" s="40" t="str">
        <f t="shared" si="36"/>
        <v/>
      </c>
      <c r="BB105" s="40" t="str">
        <f t="shared" si="37"/>
        <v>38～39</v>
      </c>
      <c r="BC105" s="40" t="str">
        <f t="shared" si="38"/>
        <v>38～39</v>
      </c>
      <c r="BD105" s="40" t="str">
        <f t="shared" si="40"/>
        <v>40～41</v>
      </c>
      <c r="BE105" s="40" t="str">
        <f t="shared" si="41"/>
        <v>40～41</v>
      </c>
      <c r="BF105" s="40" t="str">
        <f t="shared" si="42"/>
        <v>46～47</v>
      </c>
      <c r="BG105" s="40" t="str">
        <f t="shared" si="43"/>
        <v>40～41</v>
      </c>
      <c r="BH105" s="40" t="str">
        <f t="shared" si="44"/>
        <v/>
      </c>
      <c r="BI105" s="40" t="str">
        <f t="shared" si="45"/>
        <v/>
      </c>
      <c r="BJ105" s="40" t="str">
        <f t="shared" si="46"/>
        <v/>
      </c>
      <c r="BK105" s="40" t="str">
        <f t="shared" si="47"/>
        <v/>
      </c>
      <c r="BL105" s="40" t="str">
        <f t="shared" si="48"/>
        <v>38～39</v>
      </c>
      <c r="BM105" s="40" t="str">
        <f t="shared" si="49"/>
        <v>38～39</v>
      </c>
    </row>
    <row r="106" spans="27:65" ht="18.95" customHeight="1" x14ac:dyDescent="0.15">
      <c r="AA106" s="9">
        <v>96</v>
      </c>
      <c r="AB106" s="203" t="str">
        <f>V11</f>
        <v>国語</v>
      </c>
      <c r="AC106" s="55"/>
      <c r="AD106" s="37" t="str">
        <f t="shared" si="3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IF(AE106="","",VLOOKUP(AE106,目次!$A$5:$P$36,9))</f>
        <v>40～41</v>
      </c>
      <c r="AL106" s="21" t="str">
        <f>IF(AF106="","",VLOOKUP(AF106,目次!$A$5:$P$36,4))</f>
        <v/>
      </c>
      <c r="AM106" s="21" t="str">
        <f>IF(AF106="","",VLOOKUP(AF106,目次!$A$5:$P$36,9))</f>
        <v/>
      </c>
      <c r="AN106" s="21" t="str">
        <f>IF(AG106="","",VLOOKUP(AG106,目次!$A$5:$P$36,5))</f>
        <v/>
      </c>
      <c r="AO106" s="21" t="str">
        <f>IF(AG106="","",VLOOKUP(AG106,目次!$A$5:$P$36,9))</f>
        <v/>
      </c>
      <c r="AP106" s="21" t="str">
        <f>IF(AH106="","",VLOOKUP(AH106,目次!$A$5:$P$36,6))</f>
        <v/>
      </c>
      <c r="AQ106" s="21" t="str">
        <f>IF(AH106="","",VLOOKUP(AH106,目次!$A$5:$P$36,9))</f>
        <v/>
      </c>
      <c r="AR106" s="21" t="str">
        <f>IF(AI106="","",VLOOKUP(AI106,目次!$A$5:$P$36,7))</f>
        <v/>
      </c>
      <c r="AS106" s="21" t="str">
        <f>IF(AI106="","",VLOOKUP(AI106,目次!$A$5:$P$36,9))</f>
        <v/>
      </c>
      <c r="AT106" s="40" t="str">
        <f t="shared" si="29"/>
        <v>40～41</v>
      </c>
      <c r="AU106" s="40" t="str">
        <f t="shared" si="30"/>
        <v>40～41</v>
      </c>
      <c r="AV106" s="40" t="str">
        <f t="shared" si="31"/>
        <v>46～47</v>
      </c>
      <c r="AW106" s="40" t="str">
        <f t="shared" si="32"/>
        <v>40～41</v>
      </c>
      <c r="AX106" s="40" t="str">
        <f t="shared" si="33"/>
        <v/>
      </c>
      <c r="AY106" s="40" t="str">
        <f t="shared" si="34"/>
        <v/>
      </c>
      <c r="AZ106" s="40" t="str">
        <f t="shared" si="35"/>
        <v/>
      </c>
      <c r="BA106" s="40" t="str">
        <f t="shared" si="36"/>
        <v/>
      </c>
      <c r="BB106" s="40" t="str">
        <f t="shared" si="37"/>
        <v/>
      </c>
      <c r="BC106" s="40" t="str">
        <f t="shared" si="38"/>
        <v/>
      </c>
      <c r="BD106" s="40" t="str">
        <f t="shared" si="40"/>
        <v>40～41</v>
      </c>
      <c r="BE106" s="40" t="str">
        <f t="shared" si="41"/>
        <v>40～41</v>
      </c>
      <c r="BF106" s="40" t="str">
        <f t="shared" si="42"/>
        <v>46～47</v>
      </c>
      <c r="BG106" s="40" t="str">
        <f t="shared" si="43"/>
        <v>40～41</v>
      </c>
      <c r="BH106" s="40" t="str">
        <f t="shared" si="44"/>
        <v>40～41</v>
      </c>
      <c r="BI106" s="40" t="str">
        <f t="shared" si="45"/>
        <v>40～41</v>
      </c>
      <c r="BJ106" s="40" t="str">
        <f t="shared" si="46"/>
        <v/>
      </c>
      <c r="BK106" s="40" t="str">
        <f t="shared" si="47"/>
        <v/>
      </c>
      <c r="BL106" s="40" t="str">
        <f t="shared" si="48"/>
        <v/>
      </c>
      <c r="BM106" s="40" t="str">
        <f t="shared" si="49"/>
        <v/>
      </c>
    </row>
    <row r="107" spans="27:65" ht="18.95" customHeight="1" x14ac:dyDescent="0.15">
      <c r="AA107" s="9">
        <v>97</v>
      </c>
      <c r="AB107" s="203" t="str">
        <f>V12</f>
        <v>社会</v>
      </c>
      <c r="AC107" s="55"/>
      <c r="AD107" s="37" t="str">
        <f t="shared" si="3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IF(AE107="","",VLOOKUP(AE107,目次!$A$5:$P$36,9))</f>
        <v/>
      </c>
      <c r="AL107" s="21" t="str">
        <f>IF(AF107="","",VLOOKUP(AF107,目次!$A$5:$P$36,4))</f>
        <v>46～47</v>
      </c>
      <c r="AM107" s="21" t="str">
        <f>IF(AF107="","",VLOOKUP(AF107,目次!$A$5:$P$36,9))</f>
        <v>40～41</v>
      </c>
      <c r="AN107" s="21" t="str">
        <f>IF(AG107="","",VLOOKUP(AG107,目次!$A$5:$P$36,5))</f>
        <v/>
      </c>
      <c r="AO107" s="21" t="str">
        <f>IF(AG107="","",VLOOKUP(AG107,目次!$A$5:$P$36,9))</f>
        <v/>
      </c>
      <c r="AP107" s="21" t="str">
        <f>IF(AH107="","",VLOOKUP(AH107,目次!$A$5:$P$36,6))</f>
        <v/>
      </c>
      <c r="AQ107" s="21" t="str">
        <f>IF(AH107="","",VLOOKUP(AH107,目次!$A$5:$P$36,9))</f>
        <v/>
      </c>
      <c r="AR107" s="21" t="str">
        <f>IF(AI107="","",VLOOKUP(AI107,目次!$A$5:$P$36,7))</f>
        <v/>
      </c>
      <c r="AS107" s="21" t="str">
        <f>IF(AI107="","",VLOOKUP(AI107,目次!$A$5:$P$36,9))</f>
        <v/>
      </c>
      <c r="AT107" s="40" t="str">
        <f t="shared" si="29"/>
        <v/>
      </c>
      <c r="AU107" s="40" t="str">
        <f t="shared" si="30"/>
        <v/>
      </c>
      <c r="AV107" s="40" t="str">
        <f t="shared" si="31"/>
        <v>46～47</v>
      </c>
      <c r="AW107" s="40" t="str">
        <f t="shared" si="32"/>
        <v>40～41</v>
      </c>
      <c r="AX107" s="40" t="str">
        <f t="shared" si="33"/>
        <v>40～41</v>
      </c>
      <c r="AY107" s="40" t="str">
        <f t="shared" si="34"/>
        <v>40～41</v>
      </c>
      <c r="AZ107" s="40" t="str">
        <f t="shared" si="35"/>
        <v/>
      </c>
      <c r="BA107" s="40" t="str">
        <f t="shared" si="36"/>
        <v/>
      </c>
      <c r="BB107" s="40" t="str">
        <f t="shared" si="37"/>
        <v/>
      </c>
      <c r="BC107" s="40" t="str">
        <f t="shared" si="38"/>
        <v/>
      </c>
      <c r="BD107" s="40" t="str">
        <f t="shared" si="40"/>
        <v/>
      </c>
      <c r="BE107" s="40" t="str">
        <f t="shared" si="41"/>
        <v/>
      </c>
      <c r="BF107" s="40" t="str">
        <f t="shared" si="42"/>
        <v>46～47</v>
      </c>
      <c r="BG107" s="40" t="str">
        <f t="shared" si="43"/>
        <v>40～41</v>
      </c>
      <c r="BH107" s="40" t="str">
        <f t="shared" si="44"/>
        <v>40～41</v>
      </c>
      <c r="BI107" s="40" t="str">
        <f t="shared" si="45"/>
        <v>40～41</v>
      </c>
      <c r="BJ107" s="40" t="str">
        <f t="shared" si="46"/>
        <v>40～41</v>
      </c>
      <c r="BK107" s="40" t="str">
        <f t="shared" si="47"/>
        <v>40～41</v>
      </c>
      <c r="BL107" s="40" t="str">
        <f t="shared" si="48"/>
        <v/>
      </c>
      <c r="BM107" s="40" t="str">
        <f t="shared" si="49"/>
        <v/>
      </c>
    </row>
    <row r="108" spans="27:65" ht="18.95" customHeight="1" x14ac:dyDescent="0.15">
      <c r="AA108" s="9">
        <v>98</v>
      </c>
      <c r="AB108" s="203" t="str">
        <f>V13</f>
        <v>数学</v>
      </c>
      <c r="AC108" s="55"/>
      <c r="AD108" s="37" t="str">
        <f t="shared" si="3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IF(AE108="","",VLOOKUP(AE108,目次!$A$5:$P$36,9))</f>
        <v/>
      </c>
      <c r="AL108" s="21" t="str">
        <f>IF(AF108="","",VLOOKUP(AF108,目次!$A$5:$P$36,4))</f>
        <v/>
      </c>
      <c r="AM108" s="21" t="str">
        <f>IF(AF108="","",VLOOKUP(AF108,目次!$A$5:$P$36,9))</f>
        <v/>
      </c>
      <c r="AN108" s="21" t="str">
        <f>IF(AG108="","",VLOOKUP(AG108,目次!$A$5:$P$36,5))</f>
        <v>40～41</v>
      </c>
      <c r="AO108" s="21" t="str">
        <f>IF(AG108="","",VLOOKUP(AG108,目次!$A$5:$P$36,9))</f>
        <v>40～41</v>
      </c>
      <c r="AP108" s="21" t="str">
        <f>IF(AH108="","",VLOOKUP(AH108,目次!$A$5:$P$36,6))</f>
        <v/>
      </c>
      <c r="AQ108" s="21" t="str">
        <f>IF(AH108="","",VLOOKUP(AH108,目次!$A$5:$P$36,9))</f>
        <v/>
      </c>
      <c r="AR108" s="21" t="str">
        <f>IF(AI108="","",VLOOKUP(AI108,目次!$A$5:$P$36,7))</f>
        <v/>
      </c>
      <c r="AS108" s="21" t="str">
        <f>IF(AI108="","",VLOOKUP(AI108,目次!$A$5:$P$36,9))</f>
        <v/>
      </c>
      <c r="AT108" s="40" t="str">
        <f t="shared" si="29"/>
        <v/>
      </c>
      <c r="AU108" s="40" t="str">
        <f t="shared" si="30"/>
        <v/>
      </c>
      <c r="AV108" s="40" t="str">
        <f t="shared" si="31"/>
        <v/>
      </c>
      <c r="AW108" s="40" t="str">
        <f t="shared" si="32"/>
        <v/>
      </c>
      <c r="AX108" s="40" t="str">
        <f t="shared" si="33"/>
        <v>40～41</v>
      </c>
      <c r="AY108" s="40" t="str">
        <f t="shared" si="34"/>
        <v>40～41</v>
      </c>
      <c r="AZ108" s="40" t="str">
        <f t="shared" si="35"/>
        <v>40～41</v>
      </c>
      <c r="BA108" s="40" t="str">
        <f t="shared" si="36"/>
        <v>40～41</v>
      </c>
      <c r="BB108" s="40" t="str">
        <f t="shared" si="37"/>
        <v/>
      </c>
      <c r="BC108" s="40" t="str">
        <f t="shared" si="38"/>
        <v/>
      </c>
      <c r="BD108" s="40" t="str">
        <f t="shared" si="40"/>
        <v/>
      </c>
      <c r="BE108" s="40" t="str">
        <f t="shared" si="41"/>
        <v/>
      </c>
      <c r="BF108" s="40" t="str">
        <f t="shared" si="42"/>
        <v/>
      </c>
      <c r="BG108" s="40" t="str">
        <f t="shared" si="43"/>
        <v/>
      </c>
      <c r="BH108" s="40" t="str">
        <f t="shared" si="44"/>
        <v>40～41</v>
      </c>
      <c r="BI108" s="40" t="str">
        <f t="shared" si="45"/>
        <v>40～41</v>
      </c>
      <c r="BJ108" s="40" t="str">
        <f t="shared" si="46"/>
        <v>40～41</v>
      </c>
      <c r="BK108" s="40" t="str">
        <f t="shared" si="47"/>
        <v>40～41</v>
      </c>
      <c r="BL108" s="40" t="str">
        <f t="shared" si="48"/>
        <v>40～41</v>
      </c>
      <c r="BM108" s="40" t="str">
        <f t="shared" si="49"/>
        <v>40～41</v>
      </c>
    </row>
    <row r="109" spans="27:65" ht="18.95" customHeight="1" x14ac:dyDescent="0.15">
      <c r="AA109" s="9">
        <v>99</v>
      </c>
      <c r="AB109" s="203" t="str">
        <f>V14</f>
        <v>理科</v>
      </c>
      <c r="AC109" s="55"/>
      <c r="AD109" s="37" t="str">
        <f t="shared" si="3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IF(AE109="","",VLOOKUP(AE109,目次!$A$5:$P$36,9))</f>
        <v/>
      </c>
      <c r="AL109" s="21" t="str">
        <f>IF(AF109="","",VLOOKUP(AF109,目次!$A$5:$P$36,4))</f>
        <v/>
      </c>
      <c r="AM109" s="21" t="str">
        <f>IF(AF109="","",VLOOKUP(AF109,目次!$A$5:$P$36,9))</f>
        <v/>
      </c>
      <c r="AN109" s="21" t="str">
        <f>IF(AG109="","",VLOOKUP(AG109,目次!$A$5:$P$36,5))</f>
        <v/>
      </c>
      <c r="AO109" s="21" t="str">
        <f>IF(AG109="","",VLOOKUP(AG109,目次!$A$5:$P$36,9))</f>
        <v/>
      </c>
      <c r="AP109" s="21" t="str">
        <f>IF(AH109="","",VLOOKUP(AH109,目次!$A$5:$P$36,6))</f>
        <v>40～41</v>
      </c>
      <c r="AQ109" s="21" t="str">
        <f>IF(AH109="","",VLOOKUP(AH109,目次!$A$5:$P$36,9))</f>
        <v>40～41</v>
      </c>
      <c r="AR109" s="21" t="str">
        <f>IF(AI109="","",VLOOKUP(AI109,目次!$A$5:$P$36,7))</f>
        <v/>
      </c>
      <c r="AS109" s="21" t="str">
        <f>IF(AI109="","",VLOOKUP(AI109,目次!$A$5:$P$36,9))</f>
        <v/>
      </c>
      <c r="AT109" s="40" t="str">
        <f t="shared" si="29"/>
        <v/>
      </c>
      <c r="AU109" s="40" t="str">
        <f t="shared" si="30"/>
        <v/>
      </c>
      <c r="AV109" s="40" t="str">
        <f t="shared" si="31"/>
        <v/>
      </c>
      <c r="AW109" s="40" t="str">
        <f t="shared" si="32"/>
        <v/>
      </c>
      <c r="AX109" s="40" t="str">
        <f t="shared" si="33"/>
        <v/>
      </c>
      <c r="AY109" s="40" t="str">
        <f t="shared" si="34"/>
        <v/>
      </c>
      <c r="AZ109" s="40" t="str">
        <f t="shared" si="35"/>
        <v>40～41</v>
      </c>
      <c r="BA109" s="40" t="str">
        <f t="shared" si="36"/>
        <v>40～41</v>
      </c>
      <c r="BB109" s="40" t="str">
        <f t="shared" si="37"/>
        <v>40～41</v>
      </c>
      <c r="BC109" s="40" t="str">
        <f t="shared" si="38"/>
        <v>40～41</v>
      </c>
      <c r="BD109" s="40" t="str">
        <f t="shared" si="40"/>
        <v/>
      </c>
      <c r="BE109" s="40" t="str">
        <f t="shared" si="41"/>
        <v/>
      </c>
      <c r="BF109" s="40" t="str">
        <f t="shared" si="42"/>
        <v/>
      </c>
      <c r="BG109" s="40" t="str">
        <f t="shared" si="43"/>
        <v/>
      </c>
      <c r="BH109" s="40" t="str">
        <f t="shared" si="44"/>
        <v/>
      </c>
      <c r="BI109" s="40" t="str">
        <f t="shared" si="45"/>
        <v/>
      </c>
      <c r="BJ109" s="40" t="str">
        <f t="shared" si="46"/>
        <v>40～41</v>
      </c>
      <c r="BK109" s="40" t="str">
        <f t="shared" si="47"/>
        <v>40～41</v>
      </c>
      <c r="BL109" s="40" t="str">
        <f t="shared" si="48"/>
        <v>40～41</v>
      </c>
      <c r="BM109" s="40" t="str">
        <f t="shared" si="49"/>
        <v>40～41</v>
      </c>
    </row>
    <row r="110" spans="27:65" ht="18.95" customHeight="1" thickBot="1" x14ac:dyDescent="0.2">
      <c r="AA110" s="9">
        <v>100</v>
      </c>
      <c r="AB110" s="203" t="str">
        <f>V15</f>
        <v>英語</v>
      </c>
      <c r="AC110" s="56"/>
      <c r="AD110" s="37" t="str">
        <f t="shared" si="3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IF(AE110="","",VLOOKUP(AE110,目次!$A$5:$P$36,9))</f>
        <v/>
      </c>
      <c r="AL110" s="21" t="str">
        <f>IF(AF110="","",VLOOKUP(AF110,目次!$A$5:$P$36,4))</f>
        <v/>
      </c>
      <c r="AM110" s="21" t="str">
        <f>IF(AF110="","",VLOOKUP(AF110,目次!$A$5:$P$36,9))</f>
        <v/>
      </c>
      <c r="AN110" s="21" t="str">
        <f>IF(AG110="","",VLOOKUP(AG110,目次!$A$5:$P$36,5))</f>
        <v/>
      </c>
      <c r="AO110" s="21" t="str">
        <f>IF(AG110="","",VLOOKUP(AG110,目次!$A$5:$P$36,9))</f>
        <v/>
      </c>
      <c r="AP110" s="21" t="str">
        <f>IF(AH110="","",VLOOKUP(AH110,目次!$A$5:$P$36,6))</f>
        <v/>
      </c>
      <c r="AQ110" s="21" t="str">
        <f>IF(AH110="","",VLOOKUP(AH110,目次!$A$5:$P$36,9))</f>
        <v/>
      </c>
      <c r="AR110" s="21" t="str">
        <f>IF(AI110="","",VLOOKUP(AI110,目次!$A$5:$P$36,7))</f>
        <v>40～41</v>
      </c>
      <c r="AS110" s="21" t="str">
        <f>IF(AI110="","",VLOOKUP(AI110,目次!$A$5:$P$36,9))</f>
        <v>40～41</v>
      </c>
      <c r="AT110" s="40" t="str">
        <f t="shared" si="29"/>
        <v/>
      </c>
      <c r="AU110" s="40" t="str">
        <f t="shared" si="30"/>
        <v/>
      </c>
      <c r="AV110" s="40" t="str">
        <f t="shared" si="31"/>
        <v/>
      </c>
      <c r="AW110" s="40" t="str">
        <f t="shared" si="32"/>
        <v/>
      </c>
      <c r="AX110" s="40" t="str">
        <f t="shared" si="33"/>
        <v/>
      </c>
      <c r="AY110" s="40" t="str">
        <f t="shared" si="34"/>
        <v/>
      </c>
      <c r="AZ110" s="40" t="str">
        <f t="shared" si="35"/>
        <v/>
      </c>
      <c r="BA110" s="40" t="str">
        <f t="shared" si="36"/>
        <v/>
      </c>
      <c r="BB110" s="40" t="str">
        <f t="shared" si="37"/>
        <v>40～41</v>
      </c>
      <c r="BC110" s="40" t="str">
        <f t="shared" si="38"/>
        <v>40～41</v>
      </c>
      <c r="BD110" s="40" t="str">
        <f t="shared" si="40"/>
        <v/>
      </c>
      <c r="BE110" s="40" t="str">
        <f t="shared" si="41"/>
        <v/>
      </c>
      <c r="BF110" s="40" t="str">
        <f t="shared" si="42"/>
        <v/>
      </c>
      <c r="BG110" s="40" t="str">
        <f t="shared" si="43"/>
        <v/>
      </c>
      <c r="BH110" s="40" t="str">
        <f t="shared" si="44"/>
        <v/>
      </c>
      <c r="BI110" s="40" t="str">
        <f t="shared" si="45"/>
        <v/>
      </c>
      <c r="BJ110" s="40" t="str">
        <f t="shared" si="46"/>
        <v/>
      </c>
      <c r="BK110" s="40" t="str">
        <f t="shared" si="47"/>
        <v/>
      </c>
      <c r="BL110" s="40" t="str">
        <f t="shared" si="48"/>
        <v>40～41</v>
      </c>
      <c r="BM110" s="40" t="str">
        <f t="shared" si="49"/>
        <v>40～41</v>
      </c>
    </row>
  </sheetData>
  <mergeCells count="21">
    <mergeCell ref="B5:C5"/>
    <mergeCell ref="F5:J5"/>
    <mergeCell ref="K5:P5"/>
    <mergeCell ref="R5:Z5"/>
    <mergeCell ref="AA3:CC5"/>
    <mergeCell ref="U1:Z1"/>
    <mergeCell ref="B1:P1"/>
    <mergeCell ref="B2:I2"/>
    <mergeCell ref="J2:P2"/>
    <mergeCell ref="B3:C3"/>
    <mergeCell ref="P3:Z3"/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</mergeCells>
  <phoneticPr fontId="1"/>
  <conditionalFormatting sqref="B8:B38">
    <cfRule type="expression" dxfId="64" priority="2" stopIfTrue="1">
      <formula>D8="祝"</formula>
    </cfRule>
    <cfRule type="expression" dxfId="63" priority="3" stopIfTrue="1">
      <formula>OR(D8=1,D8=7)</formula>
    </cfRule>
  </conditionalFormatting>
  <conditionalFormatting sqref="C8:C38">
    <cfRule type="expression" dxfId="62" priority="4" stopIfTrue="1">
      <formula>D8="祝"</formula>
    </cfRule>
    <cfRule type="expression" dxfId="61" priority="5" stopIfTrue="1">
      <formula>OR(D8=1,D8=7)</formula>
    </cfRule>
  </conditionalFormatting>
  <conditionalFormatting sqref="D8:D38">
    <cfRule type="cellIs" dxfId="60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B00-000000000000}">
      <formula1>"国語,社会,数学,理科,英語"</formula1>
    </dataValidation>
    <dataValidation type="list" allowBlank="1" showInputMessage="1" showErrorMessage="1" sqref="J2:P2" xr:uid="{00000000-0002-0000-0B00-000001000000}">
      <formula1>"１・２年シリーズ,キースタディ,プレスタディ,コアスタディ"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9.375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281" t="s">
        <v>81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U1" s="210" t="str">
        <f>HYPERLINK("#はじめに!A1","はじめにの画面に戻る")</f>
        <v>はじめにの画面に戻る</v>
      </c>
      <c r="V1" s="211"/>
      <c r="W1" s="211"/>
      <c r="X1" s="211"/>
      <c r="Y1" s="211"/>
      <c r="Z1" s="21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82" t="s">
        <v>120</v>
      </c>
      <c r="C2" s="282"/>
      <c r="D2" s="282"/>
      <c r="E2" s="282"/>
      <c r="F2" s="282"/>
      <c r="G2" s="282"/>
      <c r="H2" s="282"/>
      <c r="I2" s="282"/>
      <c r="J2" s="213" t="s">
        <v>263</v>
      </c>
      <c r="K2" s="214"/>
      <c r="L2" s="214"/>
      <c r="M2" s="214"/>
      <c r="N2" s="214"/>
      <c r="O2" s="214"/>
      <c r="P2" s="215"/>
      <c r="Q2" s="44"/>
      <c r="R2" s="44"/>
      <c r="S2" s="44"/>
      <c r="T2" s="44"/>
      <c r="U2" s="44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16"/>
      <c r="C3" s="216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17" t="s">
        <v>119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 t="s">
        <v>173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R4" s="189"/>
      <c r="S4" s="189"/>
      <c r="T4" s="189"/>
      <c r="U4" s="189"/>
      <c r="V4" s="189"/>
      <c r="W4" s="189"/>
      <c r="X4" s="189"/>
      <c r="Y4" s="189"/>
      <c r="Z4" s="189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</row>
    <row r="5" spans="1:81" s="12" customFormat="1" ht="33" customHeight="1" thickBot="1" x14ac:dyDescent="0.2">
      <c r="A5" s="190"/>
      <c r="B5" s="219">
        <v>2027</v>
      </c>
      <c r="C5" s="219"/>
      <c r="D5" s="45"/>
      <c r="E5" s="46" t="s">
        <v>0</v>
      </c>
      <c r="F5" s="220" t="str">
        <f>J2</f>
        <v>１・２年シリーズ</v>
      </c>
      <c r="G5" s="220"/>
      <c r="H5" s="220"/>
      <c r="I5" s="220"/>
      <c r="J5" s="220"/>
      <c r="K5" s="221" t="s">
        <v>56</v>
      </c>
      <c r="L5" s="221"/>
      <c r="M5" s="221"/>
      <c r="N5" s="221"/>
      <c r="O5" s="221"/>
      <c r="P5" s="221"/>
      <c r="Q5" s="199"/>
      <c r="R5" s="280" t="s">
        <v>78</v>
      </c>
      <c r="S5" s="280"/>
      <c r="T5" s="280"/>
      <c r="U5" s="280"/>
      <c r="V5" s="280"/>
      <c r="W5" s="280"/>
      <c r="X5" s="280"/>
      <c r="Y5" s="280"/>
      <c r="Z5" s="280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</row>
    <row r="6" spans="1:81" ht="22.5" customHeight="1" x14ac:dyDescent="0.15">
      <c r="A6" s="197"/>
      <c r="B6" s="47">
        <v>4</v>
      </c>
      <c r="C6" s="48" t="s">
        <v>1</v>
      </c>
      <c r="D6" s="15"/>
      <c r="E6" s="27" t="s">
        <v>2</v>
      </c>
      <c r="F6" s="223" t="s">
        <v>3</v>
      </c>
      <c r="G6" s="224"/>
      <c r="H6" s="223" t="s">
        <v>4</v>
      </c>
      <c r="I6" s="224"/>
      <c r="J6" s="223" t="s">
        <v>5</v>
      </c>
      <c r="K6" s="224"/>
      <c r="L6" s="223" t="s">
        <v>6</v>
      </c>
      <c r="M6" s="224"/>
      <c r="N6" s="223" t="s">
        <v>7</v>
      </c>
      <c r="O6" s="224"/>
      <c r="P6" s="28" t="s">
        <v>8</v>
      </c>
      <c r="Q6" s="200"/>
      <c r="R6" s="29" t="s">
        <v>9</v>
      </c>
    </row>
    <row r="7" spans="1:81" ht="18.75" customHeight="1" x14ac:dyDescent="0.15">
      <c r="A7" s="197"/>
      <c r="B7" s="21"/>
      <c r="C7" s="21"/>
      <c r="E7" s="30"/>
      <c r="F7" s="157" t="s">
        <v>55</v>
      </c>
      <c r="G7" s="158" t="str">
        <f>J2</f>
        <v>１・２年シリーズ</v>
      </c>
      <c r="H7" s="157" t="s">
        <v>55</v>
      </c>
      <c r="I7" s="158" t="str">
        <f>J2</f>
        <v>１・２年シリーズ</v>
      </c>
      <c r="J7" s="157" t="s">
        <v>55</v>
      </c>
      <c r="K7" s="158" t="str">
        <f>J2</f>
        <v>１・２年シリーズ</v>
      </c>
      <c r="L7" s="157" t="s">
        <v>55</v>
      </c>
      <c r="M7" s="158" t="str">
        <f>J2</f>
        <v>１・２年シリーズ</v>
      </c>
      <c r="N7" s="157" t="s">
        <v>55</v>
      </c>
      <c r="O7" s="158" t="str">
        <f>J2</f>
        <v>１・２年シリーズ</v>
      </c>
      <c r="P7" s="30"/>
      <c r="Q7" s="197"/>
      <c r="R7" s="31"/>
    </row>
    <row r="8" spans="1:81" ht="18.95" customHeight="1" x14ac:dyDescent="0.15">
      <c r="A8" s="197"/>
      <c r="B8" s="5">
        <v>1</v>
      </c>
      <c r="C8" s="6">
        <f t="shared" ref="C8:C37" si="0">DATE($B$5,$B$6,B8)</f>
        <v>46478</v>
      </c>
      <c r="D8" s="17">
        <f t="shared" ref="D8:D17" si="1">WEEKDAY(C8)</f>
        <v>5</v>
      </c>
      <c r="E8" s="9"/>
      <c r="F8" s="9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0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10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7"/>
      <c r="R8" s="49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97"/>
      <c r="B9" s="5">
        <v>2</v>
      </c>
      <c r="C9" s="6">
        <f t="shared" si="0"/>
        <v>46479</v>
      </c>
      <c r="D9" s="17">
        <f t="shared" si="1"/>
        <v>6</v>
      </c>
      <c r="E9" s="9"/>
      <c r="F9" s="99" t="str">
        <f t="shared" si="2"/>
        <v/>
      </c>
      <c r="G9" s="100" t="str">
        <f t="shared" si="3"/>
        <v/>
      </c>
      <c r="H9" s="101" t="str">
        <f t="shared" si="4"/>
        <v>2～3</v>
      </c>
      <c r="I9" s="100" t="str">
        <f t="shared" si="5"/>
        <v>2～3</v>
      </c>
      <c r="J9" s="101" t="str">
        <f t="shared" si="6"/>
        <v/>
      </c>
      <c r="K9" s="100" t="str">
        <f t="shared" si="7"/>
        <v/>
      </c>
      <c r="L9" s="101" t="str">
        <f t="shared" si="8"/>
        <v/>
      </c>
      <c r="M9" s="100" t="str">
        <f t="shared" si="9"/>
        <v/>
      </c>
      <c r="N9" s="101" t="str">
        <f t="shared" si="10"/>
        <v/>
      </c>
      <c r="O9" s="100" t="str">
        <f t="shared" si="11"/>
        <v/>
      </c>
      <c r="P9" s="9"/>
      <c r="Q9" s="197"/>
      <c r="R9" s="49">
        <v>1</v>
      </c>
      <c r="S9" s="13" cm="1">
        <f t="array" ref="S9">SUMPRODUCT(IFERROR(VALUE($R$8:R9),0))</f>
        <v>2</v>
      </c>
      <c r="U9" s="7" t="s">
        <v>79</v>
      </c>
      <c r="V9" s="23"/>
      <c r="W9" s="14"/>
      <c r="AA9" s="8" t="s">
        <v>80</v>
      </c>
      <c r="AB9" s="23"/>
      <c r="AC9" s="23"/>
      <c r="AD9" s="14"/>
      <c r="AE9" s="23" t="s">
        <v>11</v>
      </c>
      <c r="AF9" s="23"/>
      <c r="AG9" s="23"/>
      <c r="AH9" s="23"/>
      <c r="AI9" s="23"/>
      <c r="AJ9" s="23" t="s">
        <v>12</v>
      </c>
      <c r="AK9" s="23"/>
      <c r="AL9" s="23"/>
      <c r="AM9" s="23"/>
      <c r="AN9" s="23"/>
      <c r="AO9" s="23"/>
      <c r="AP9" s="23"/>
      <c r="AQ9" s="23"/>
      <c r="AR9" s="23"/>
      <c r="AS9" s="23"/>
      <c r="AT9" s="23" t="s">
        <v>13</v>
      </c>
      <c r="AU9" s="23"/>
      <c r="AV9" s="23"/>
      <c r="AW9" s="23"/>
      <c r="AX9" s="23"/>
      <c r="AY9" s="23"/>
      <c r="AZ9" s="23"/>
      <c r="BA9" s="23"/>
      <c r="BB9" s="23"/>
      <c r="BC9" s="23"/>
      <c r="BD9" s="23" t="s">
        <v>281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32"/>
      <c r="BS9" s="32"/>
      <c r="BT9" s="226" t="s">
        <v>14</v>
      </c>
      <c r="BU9" s="226"/>
      <c r="BV9" s="226" t="s">
        <v>4</v>
      </c>
      <c r="BW9" s="226"/>
      <c r="BX9" s="226" t="s">
        <v>5</v>
      </c>
      <c r="BY9" s="226"/>
      <c r="BZ9" s="226" t="s">
        <v>6</v>
      </c>
      <c r="CA9" s="226"/>
      <c r="CB9" s="226" t="s">
        <v>7</v>
      </c>
      <c r="CC9" s="226"/>
    </row>
    <row r="10" spans="1:81" ht="18.95" customHeight="1" thickBot="1" x14ac:dyDescent="0.2">
      <c r="A10" s="197"/>
      <c r="B10" s="5">
        <v>3</v>
      </c>
      <c r="C10" s="6">
        <f t="shared" si="0"/>
        <v>46480</v>
      </c>
      <c r="D10" s="17">
        <f t="shared" si="1"/>
        <v>7</v>
      </c>
      <c r="E10" s="9"/>
      <c r="F10" s="101" t="str">
        <f t="shared" si="2"/>
        <v/>
      </c>
      <c r="G10" s="100" t="str">
        <f t="shared" si="3"/>
        <v/>
      </c>
      <c r="H10" s="101" t="str">
        <f t="shared" si="4"/>
        <v/>
      </c>
      <c r="I10" s="100" t="str">
        <f t="shared" si="5"/>
        <v/>
      </c>
      <c r="J10" s="101" t="str">
        <f t="shared" si="6"/>
        <v>2～3</v>
      </c>
      <c r="K10" s="100" t="str">
        <f t="shared" si="7"/>
        <v>2～3</v>
      </c>
      <c r="L10" s="101" t="str">
        <f t="shared" si="8"/>
        <v/>
      </c>
      <c r="M10" s="100" t="str">
        <f t="shared" si="9"/>
        <v/>
      </c>
      <c r="N10" s="101" t="str">
        <f t="shared" si="10"/>
        <v/>
      </c>
      <c r="O10" s="100" t="str">
        <f t="shared" si="11"/>
        <v/>
      </c>
      <c r="P10" s="9"/>
      <c r="Q10" s="197"/>
      <c r="R10" s="49">
        <v>1</v>
      </c>
      <c r="S10" s="13" cm="1">
        <f t="array" ref="S10">SUMPRODUCT(IFERROR(VALUE($R$8:R10),0))</f>
        <v>3</v>
      </c>
      <c r="U10" s="24" t="s">
        <v>15</v>
      </c>
      <c r="V10" s="25" t="s">
        <v>16</v>
      </c>
      <c r="AA10" s="25" t="s">
        <v>15</v>
      </c>
      <c r="AB10" s="25" t="s">
        <v>16</v>
      </c>
      <c r="AC10" s="25" t="s">
        <v>16</v>
      </c>
      <c r="AD10" s="25" t="s">
        <v>16</v>
      </c>
      <c r="AE10" s="205" t="s">
        <v>14</v>
      </c>
      <c r="AF10" s="205" t="s">
        <v>17</v>
      </c>
      <c r="AG10" s="205" t="s">
        <v>18</v>
      </c>
      <c r="AH10" s="205" t="s">
        <v>19</v>
      </c>
      <c r="AI10" s="205" t="s">
        <v>20</v>
      </c>
      <c r="AJ10" s="38" t="s">
        <v>14</v>
      </c>
      <c r="AK10" s="39" t="s">
        <v>139</v>
      </c>
      <c r="AL10" s="36" t="s">
        <v>17</v>
      </c>
      <c r="AM10" s="39" t="s">
        <v>139</v>
      </c>
      <c r="AN10" s="36" t="s">
        <v>18</v>
      </c>
      <c r="AO10" s="39" t="s">
        <v>139</v>
      </c>
      <c r="AP10" s="36" t="s">
        <v>19</v>
      </c>
      <c r="AQ10" s="39" t="s">
        <v>139</v>
      </c>
      <c r="AR10" s="36" t="s">
        <v>20</v>
      </c>
      <c r="AS10" s="39" t="s">
        <v>139</v>
      </c>
      <c r="AT10" s="38" t="s">
        <v>14</v>
      </c>
      <c r="AU10" s="39" t="s">
        <v>139</v>
      </c>
      <c r="AV10" s="36" t="s">
        <v>17</v>
      </c>
      <c r="AW10" s="39" t="s">
        <v>139</v>
      </c>
      <c r="AX10" s="36" t="s">
        <v>18</v>
      </c>
      <c r="AY10" s="39" t="s">
        <v>139</v>
      </c>
      <c r="AZ10" s="36" t="s">
        <v>19</v>
      </c>
      <c r="BA10" s="39" t="s">
        <v>139</v>
      </c>
      <c r="BB10" s="36" t="s">
        <v>20</v>
      </c>
      <c r="BC10" s="39" t="s">
        <v>139</v>
      </c>
      <c r="BD10" s="38" t="s">
        <v>14</v>
      </c>
      <c r="BE10" s="39" t="s">
        <v>139</v>
      </c>
      <c r="BF10" s="36" t="s">
        <v>17</v>
      </c>
      <c r="BG10" s="39" t="s">
        <v>139</v>
      </c>
      <c r="BH10" s="36" t="s">
        <v>18</v>
      </c>
      <c r="BI10" s="39" t="s">
        <v>139</v>
      </c>
      <c r="BJ10" s="36" t="s">
        <v>19</v>
      </c>
      <c r="BK10" s="39" t="s">
        <v>139</v>
      </c>
      <c r="BL10" s="36" t="s">
        <v>20</v>
      </c>
      <c r="BM10" s="39" t="s">
        <v>139</v>
      </c>
      <c r="BR10" s="33" t="s">
        <v>11</v>
      </c>
      <c r="BS10" s="34" t="s">
        <v>21</v>
      </c>
      <c r="BT10" s="159" t="s">
        <v>55</v>
      </c>
      <c r="BU10" s="160" t="str">
        <f>J2</f>
        <v>１・２年シリーズ</v>
      </c>
      <c r="BV10" s="159" t="s">
        <v>55</v>
      </c>
      <c r="BW10" s="160" t="str">
        <f>J2</f>
        <v>１・２年シリーズ</v>
      </c>
      <c r="BX10" s="159" t="s">
        <v>55</v>
      </c>
      <c r="BY10" s="160" t="str">
        <f>J2</f>
        <v>１・２年シリーズ</v>
      </c>
      <c r="BZ10" s="159" t="s">
        <v>55</v>
      </c>
      <c r="CA10" s="160" t="str">
        <f>J2</f>
        <v>１・２年シリーズ</v>
      </c>
      <c r="CB10" s="159" t="s">
        <v>55</v>
      </c>
      <c r="CC10" s="160" t="str">
        <f>J2</f>
        <v>１・２年シリーズ</v>
      </c>
    </row>
    <row r="11" spans="1:81" ht="18.95" customHeight="1" x14ac:dyDescent="0.15">
      <c r="A11" s="197"/>
      <c r="B11" s="5">
        <v>4</v>
      </c>
      <c r="C11" s="6">
        <f t="shared" si="0"/>
        <v>46481</v>
      </c>
      <c r="D11" s="17">
        <f t="shared" si="1"/>
        <v>1</v>
      </c>
      <c r="E11" s="9"/>
      <c r="F11" s="101" t="str">
        <f t="shared" si="2"/>
        <v/>
      </c>
      <c r="G11" s="100" t="str">
        <f t="shared" si="3"/>
        <v/>
      </c>
      <c r="H11" s="101" t="str">
        <f t="shared" si="4"/>
        <v/>
      </c>
      <c r="I11" s="100" t="str">
        <f t="shared" si="5"/>
        <v/>
      </c>
      <c r="J11" s="101" t="str">
        <f t="shared" si="6"/>
        <v/>
      </c>
      <c r="K11" s="100" t="str">
        <f t="shared" si="7"/>
        <v/>
      </c>
      <c r="L11" s="101" t="str">
        <f t="shared" si="8"/>
        <v>2～3</v>
      </c>
      <c r="M11" s="100" t="str">
        <f t="shared" si="9"/>
        <v>2～3</v>
      </c>
      <c r="N11" s="101" t="str">
        <f t="shared" si="10"/>
        <v/>
      </c>
      <c r="O11" s="100" t="str">
        <f t="shared" si="11"/>
        <v/>
      </c>
      <c r="P11" s="9"/>
      <c r="Q11" s="197"/>
      <c r="R11" s="49">
        <v>1</v>
      </c>
      <c r="S11" s="13" cm="1">
        <f t="array" ref="S11">SUMPRODUCT(IFERROR(VALUE($R$8:R11),0))</f>
        <v>4</v>
      </c>
      <c r="U11" s="26">
        <v>1</v>
      </c>
      <c r="V11" s="54" t="s">
        <v>14</v>
      </c>
      <c r="AA11" s="9">
        <v>1</v>
      </c>
      <c r="AB11" s="26" t="str">
        <f>V11</f>
        <v>国語</v>
      </c>
      <c r="AC11" s="204"/>
      <c r="AD11" s="37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IF(AE11="","",VLOOKUP(AE11,目次!$A$5:$P$36,9))</f>
        <v>2～3</v>
      </c>
      <c r="AL11" s="21" t="str">
        <f>IF(AF11="","",VLOOKUP(AF11,目次!$A$5:$P$36,4))</f>
        <v/>
      </c>
      <c r="AM11" s="21" t="str">
        <f>IF(AF11="","",VLOOKUP(AF11,目次!$A$5:$P$36,9))</f>
        <v/>
      </c>
      <c r="AN11" s="21" t="str">
        <f>IF(AG11="","",VLOOKUP(AG11,目次!$A$5:$P$36,5))</f>
        <v/>
      </c>
      <c r="AO11" s="21" t="str">
        <f>IF(AG11="","",VLOOKUP(AG11,目次!$A$5:$P$36,9))</f>
        <v/>
      </c>
      <c r="AP11" s="21" t="str">
        <f>IF(AH11="","",VLOOKUP(AH11,目次!$A$5:$P$36,6))</f>
        <v/>
      </c>
      <c r="AQ11" s="21" t="str">
        <f>IF(AH11="","",VLOOKUP(AH11,目次!$A$5:$P$36,9))</f>
        <v/>
      </c>
      <c r="AR11" s="21" t="str">
        <f>IF(AI11="","",VLOOKUP(AI11,目次!$A$5:$P$36,7))</f>
        <v/>
      </c>
      <c r="AS11" s="21" t="str">
        <f>IF(AI11="","",VLOOKUP(AI11,目次!$A$5:$P$36,9))</f>
        <v/>
      </c>
      <c r="AT11" s="40" t="str">
        <f t="shared" ref="AT11:BC36" si="13">IF(AJ11=AJ12,"",IF($AD11=$AD12,AJ11&amp;","&amp;AJ12,AJ11&amp;AJ12))</f>
        <v>2～3</v>
      </c>
      <c r="AU11" s="40" t="str">
        <f t="shared" si="13"/>
        <v>2～3</v>
      </c>
      <c r="AV11" s="40" t="str">
        <f t="shared" si="13"/>
        <v>2～3</v>
      </c>
      <c r="AW11" s="40" t="str">
        <f t="shared" si="13"/>
        <v>2～3</v>
      </c>
      <c r="AX11" s="40" t="str">
        <f t="shared" si="13"/>
        <v/>
      </c>
      <c r="AY11" s="40" t="str">
        <f t="shared" si="13"/>
        <v/>
      </c>
      <c r="AZ11" s="40" t="str">
        <f t="shared" si="13"/>
        <v/>
      </c>
      <c r="BA11" s="40" t="str">
        <f t="shared" si="13"/>
        <v/>
      </c>
      <c r="BB11" s="40" t="str">
        <f t="shared" si="13"/>
        <v/>
      </c>
      <c r="BC11" s="40" t="str">
        <f t="shared" si="13"/>
        <v/>
      </c>
      <c r="BD11" s="40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0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0" t="str">
        <f t="shared" si="14"/>
        <v>2～3</v>
      </c>
      <c r="BG11" s="40" t="str">
        <f t="shared" si="14"/>
        <v>2～3</v>
      </c>
      <c r="BH11" s="40" t="str">
        <f t="shared" si="14"/>
        <v>2～3</v>
      </c>
      <c r="BI11" s="40" t="str">
        <f t="shared" si="14"/>
        <v>2～3</v>
      </c>
      <c r="BJ11" s="40" t="str">
        <f t="shared" si="14"/>
        <v/>
      </c>
      <c r="BK11" s="40" t="str">
        <f t="shared" si="14"/>
        <v/>
      </c>
      <c r="BL11" s="40" t="str">
        <f t="shared" si="14"/>
        <v/>
      </c>
      <c r="BM11" s="40" t="str">
        <f t="shared" si="14"/>
        <v/>
      </c>
      <c r="BR11" s="35">
        <v>1</v>
      </c>
      <c r="BS11" s="64" t="s">
        <v>22</v>
      </c>
      <c r="BT11" s="206" t="str">
        <f>目次!C5</f>
        <v>2～3</v>
      </c>
      <c r="BU11" s="115" t="s">
        <v>58</v>
      </c>
      <c r="BV11" s="65" t="str">
        <f>目次!D5</f>
        <v>2～3</v>
      </c>
      <c r="BW11" s="115" t="s">
        <v>58</v>
      </c>
      <c r="BX11" s="61" t="str">
        <f>目次!E5</f>
        <v>2～3</v>
      </c>
      <c r="BY11" s="115" t="s">
        <v>58</v>
      </c>
      <c r="BZ11" s="61" t="str">
        <f>目次!F5</f>
        <v>2～3</v>
      </c>
      <c r="CA11" s="115" t="s">
        <v>58</v>
      </c>
      <c r="CB11" s="62" t="str">
        <f>目次!G5</f>
        <v>2～3</v>
      </c>
      <c r="CC11" s="115" t="s">
        <v>58</v>
      </c>
    </row>
    <row r="12" spans="1:81" ht="18.95" customHeight="1" x14ac:dyDescent="0.15">
      <c r="A12" s="197"/>
      <c r="B12" s="5">
        <v>5</v>
      </c>
      <c r="C12" s="6">
        <f t="shared" si="0"/>
        <v>46482</v>
      </c>
      <c r="D12" s="17">
        <f t="shared" si="1"/>
        <v>2</v>
      </c>
      <c r="E12" s="9"/>
      <c r="F12" s="101" t="str">
        <f t="shared" si="2"/>
        <v/>
      </c>
      <c r="G12" s="100" t="str">
        <f t="shared" si="3"/>
        <v/>
      </c>
      <c r="H12" s="101" t="str">
        <f t="shared" si="4"/>
        <v/>
      </c>
      <c r="I12" s="100" t="str">
        <f t="shared" si="5"/>
        <v/>
      </c>
      <c r="J12" s="101" t="str">
        <f t="shared" si="6"/>
        <v/>
      </c>
      <c r="K12" s="100" t="str">
        <f t="shared" si="7"/>
        <v/>
      </c>
      <c r="L12" s="101" t="str">
        <f t="shared" si="8"/>
        <v/>
      </c>
      <c r="M12" s="100" t="str">
        <f t="shared" si="9"/>
        <v/>
      </c>
      <c r="N12" s="101" t="str">
        <f t="shared" si="10"/>
        <v>2～3</v>
      </c>
      <c r="O12" s="100" t="str">
        <f t="shared" si="11"/>
        <v>2～3</v>
      </c>
      <c r="P12" s="9"/>
      <c r="Q12" s="197"/>
      <c r="R12" s="49">
        <v>1</v>
      </c>
      <c r="S12" s="13" cm="1">
        <f t="array" ref="S12">SUMPRODUCT(IFERROR(VALUE($R$8:R12),0))</f>
        <v>5</v>
      </c>
      <c r="U12" s="26">
        <v>2</v>
      </c>
      <c r="V12" s="55" t="s">
        <v>4</v>
      </c>
      <c r="AA12" s="9">
        <v>2</v>
      </c>
      <c r="AB12" s="26" t="str">
        <f>V12</f>
        <v>社会</v>
      </c>
      <c r="AC12" s="55"/>
      <c r="AD12" s="37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IF(AE12="","",VLOOKUP(AE12,目次!$A$5:$P$36,9))</f>
        <v/>
      </c>
      <c r="AL12" s="21" t="str">
        <f>IF(AF12="","",VLOOKUP(AF12,目次!$A$5:$P$36,4))</f>
        <v>2～3</v>
      </c>
      <c r="AM12" s="21" t="str">
        <f>IF(AF12="","",VLOOKUP(AF12,目次!$A$5:$P$36,9))</f>
        <v>2～3</v>
      </c>
      <c r="AN12" s="21" t="str">
        <f>IF(AG12="","",VLOOKUP(AG12,目次!$A$5:$P$36,5))</f>
        <v/>
      </c>
      <c r="AO12" s="21" t="str">
        <f>IF(AG12="","",VLOOKUP(AG12,目次!$A$5:$P$36,9))</f>
        <v/>
      </c>
      <c r="AP12" s="21" t="str">
        <f>IF(AH12="","",VLOOKUP(AH12,目次!$A$5:$P$36,6))</f>
        <v/>
      </c>
      <c r="AQ12" s="21" t="str">
        <f>IF(AH12="","",VLOOKUP(AH12,目次!$A$5:$P$36,9))</f>
        <v/>
      </c>
      <c r="AR12" s="21" t="str">
        <f>IF(AI12="","",VLOOKUP(AI12,目次!$A$5:$P$36,7))</f>
        <v/>
      </c>
      <c r="AS12" s="21" t="str">
        <f>IF(AI12="","",VLOOKUP(AI12,目次!$A$5:$P$36,9))</f>
        <v/>
      </c>
      <c r="AT12" s="40" t="str">
        <f t="shared" si="13"/>
        <v/>
      </c>
      <c r="AU12" s="40" t="str">
        <f t="shared" si="13"/>
        <v/>
      </c>
      <c r="AV12" s="40" t="str">
        <f t="shared" si="13"/>
        <v>2～3</v>
      </c>
      <c r="AW12" s="40" t="str">
        <f t="shared" si="13"/>
        <v>2～3</v>
      </c>
      <c r="AX12" s="40" t="str">
        <f t="shared" si="13"/>
        <v>2～3</v>
      </c>
      <c r="AY12" s="40" t="str">
        <f t="shared" si="13"/>
        <v>2～3</v>
      </c>
      <c r="AZ12" s="40" t="str">
        <f t="shared" si="13"/>
        <v/>
      </c>
      <c r="BA12" s="40" t="str">
        <f t="shared" si="13"/>
        <v/>
      </c>
      <c r="BB12" s="40" t="str">
        <f t="shared" si="13"/>
        <v/>
      </c>
      <c r="BC12" s="40" t="str">
        <f t="shared" si="13"/>
        <v/>
      </c>
      <c r="BD12" s="40" t="str">
        <f t="shared" ref="BD12:BD75" si="15">IF(AJ12&amp;AJ13&amp;AJ14="","",IF(AJ12="","",AJ12)&amp;IF(AND(AJ12&lt;&gt;"",OR(AJ13&lt;&gt;"",AJ14&lt;&gt;"")),",","")&amp;IF(AJ13="","",AJ13)&amp;IF(AND(AJ13&lt;&gt;"",AJ14&lt;&gt;""),",","")&amp;IF(AJ14="","",AJ14))</f>
        <v/>
      </c>
      <c r="BE12" s="40" t="str">
        <f t="shared" ref="BE12:BE75" si="16">IF(AK12&amp;AK13&amp;AK14="","",IF(AK12="","",AK12)&amp;IF(AND(AK12&lt;&gt;"",OR(AK13&lt;&gt;"",AK14&lt;&gt;"")),",","")&amp;IF(AK13="","",AK13)&amp;IF(AND(AK13&lt;&gt;"",AK14&lt;&gt;""),",","")&amp;IF(AK14="","",AK14))</f>
        <v/>
      </c>
      <c r="BF12" s="40" t="str">
        <f t="shared" ref="BF12:BF75" si="1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0" t="str">
        <f t="shared" ref="BG12:BG75" si="18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0" t="str">
        <f t="shared" ref="BH12:BH75" si="1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0" t="str">
        <f t="shared" ref="BI12:BI75" si="20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0" t="str">
        <f t="shared" ref="BJ12:BJ75" si="2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0" t="str">
        <f t="shared" ref="BK12:BK75" si="22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0" t="str">
        <f t="shared" ref="BL12:BL75" si="23">IF(AR12&amp;AR13&amp;AR14="","",IF(AR12="","",AR12)&amp;IF(AND(AR12&lt;&gt;"",OR(AR13&lt;&gt;"",AR14&lt;&gt;"")),",","")&amp;IF(AR13="","",AR13)&amp;IF(AND(AR13&lt;&gt;"",AR14&lt;&gt;""),",","")&amp;IF(AR14="","",AR14))</f>
        <v/>
      </c>
      <c r="BM12" s="40" t="str">
        <f t="shared" ref="BM12:BM75" si="24">IF(AS12&amp;AS13&amp;AS14="","",IF(AS12="","",AS12)&amp;IF(AND(AS12&lt;&gt;"",OR(AS13&lt;&gt;"",AS14&lt;&gt;"")),",","")&amp;IF(AS13="","",AS13)&amp;IF(AND(AS13&lt;&gt;"",AS14&lt;&gt;""),",","")&amp;IF(AS14="","",AS14))</f>
        <v/>
      </c>
      <c r="BR12" s="35">
        <v>2</v>
      </c>
      <c r="BS12" s="58" t="s">
        <v>23</v>
      </c>
      <c r="BT12" s="206" t="str">
        <f>目次!C6</f>
        <v>4～5</v>
      </c>
      <c r="BU12" s="115" t="s">
        <v>59</v>
      </c>
      <c r="BV12" s="65" t="str">
        <f>目次!D6</f>
        <v>4～5</v>
      </c>
      <c r="BW12" s="115" t="s">
        <v>59</v>
      </c>
      <c r="BX12" s="61" t="str">
        <f>目次!E6</f>
        <v>4～5</v>
      </c>
      <c r="BY12" s="115" t="s">
        <v>59</v>
      </c>
      <c r="BZ12" s="61" t="str">
        <f>目次!F6</f>
        <v>4～5</v>
      </c>
      <c r="CA12" s="115" t="s">
        <v>59</v>
      </c>
      <c r="CB12" s="62" t="str">
        <f>目次!G6</f>
        <v>4～5</v>
      </c>
      <c r="CC12" s="115" t="s">
        <v>59</v>
      </c>
    </row>
    <row r="13" spans="1:81" ht="18.95" customHeight="1" x14ac:dyDescent="0.15">
      <c r="A13" s="197"/>
      <c r="B13" s="5">
        <v>6</v>
      </c>
      <c r="C13" s="6">
        <f t="shared" si="0"/>
        <v>46483</v>
      </c>
      <c r="D13" s="17">
        <f t="shared" si="1"/>
        <v>3</v>
      </c>
      <c r="E13" s="9"/>
      <c r="F13" s="101" t="str">
        <f t="shared" si="2"/>
        <v>4～5</v>
      </c>
      <c r="G13" s="100" t="str">
        <f t="shared" si="3"/>
        <v>4～5</v>
      </c>
      <c r="H13" s="101" t="str">
        <f t="shared" si="4"/>
        <v/>
      </c>
      <c r="I13" s="100" t="str">
        <f t="shared" si="5"/>
        <v/>
      </c>
      <c r="J13" s="101" t="str">
        <f t="shared" si="6"/>
        <v/>
      </c>
      <c r="K13" s="100" t="str">
        <f t="shared" si="7"/>
        <v/>
      </c>
      <c r="L13" s="101" t="str">
        <f t="shared" si="8"/>
        <v/>
      </c>
      <c r="M13" s="100" t="str">
        <f t="shared" si="9"/>
        <v/>
      </c>
      <c r="N13" s="101" t="str">
        <f t="shared" si="10"/>
        <v/>
      </c>
      <c r="O13" s="100" t="str">
        <f t="shared" si="11"/>
        <v/>
      </c>
      <c r="P13" s="9"/>
      <c r="Q13" s="197"/>
      <c r="R13" s="49">
        <v>1</v>
      </c>
      <c r="S13" s="13" cm="1">
        <f t="array" ref="S13">SUMPRODUCT(IFERROR(VALUE($R$8:R13),0))</f>
        <v>6</v>
      </c>
      <c r="U13" s="26">
        <v>3</v>
      </c>
      <c r="V13" s="55" t="s">
        <v>5</v>
      </c>
      <c r="AA13" s="9">
        <v>3</v>
      </c>
      <c r="AB13" s="26" t="str">
        <f>V13</f>
        <v>数学</v>
      </c>
      <c r="AC13" s="55"/>
      <c r="AD13" s="37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IF(AE13="","",VLOOKUP(AE13,目次!$A$5:$P$36,9))</f>
        <v/>
      </c>
      <c r="AL13" s="21" t="str">
        <f>IF(AF13="","",VLOOKUP(AF13,目次!$A$5:$P$36,4))</f>
        <v/>
      </c>
      <c r="AM13" s="21" t="str">
        <f>IF(AF13="","",VLOOKUP(AF13,目次!$A$5:$P$36,9))</f>
        <v/>
      </c>
      <c r="AN13" s="21" t="str">
        <f>IF(AG13="","",VLOOKUP(AG13,目次!$A$5:$P$36,5))</f>
        <v>2～3</v>
      </c>
      <c r="AO13" s="21" t="str">
        <f>IF(AG13="","",VLOOKUP(AG13,目次!$A$5:$P$36,9))</f>
        <v>2～3</v>
      </c>
      <c r="AP13" s="21" t="str">
        <f>IF(AH13="","",VLOOKUP(AH13,目次!$A$5:$P$36,6))</f>
        <v/>
      </c>
      <c r="AQ13" s="21" t="str">
        <f>IF(AH13="","",VLOOKUP(AH13,目次!$A$5:$P$36,9))</f>
        <v/>
      </c>
      <c r="AR13" s="21" t="str">
        <f>IF(AI13="","",VLOOKUP(AI13,目次!$A$5:$P$36,7))</f>
        <v/>
      </c>
      <c r="AS13" s="21" t="str">
        <f>IF(AI13="","",VLOOKUP(AI13,目次!$A$5:$P$36,9))</f>
        <v/>
      </c>
      <c r="AT13" s="40" t="str">
        <f t="shared" si="13"/>
        <v/>
      </c>
      <c r="AU13" s="40" t="str">
        <f t="shared" si="13"/>
        <v/>
      </c>
      <c r="AV13" s="40" t="str">
        <f t="shared" si="13"/>
        <v/>
      </c>
      <c r="AW13" s="40" t="str">
        <f t="shared" si="13"/>
        <v/>
      </c>
      <c r="AX13" s="40" t="str">
        <f t="shared" si="13"/>
        <v>2～3</v>
      </c>
      <c r="AY13" s="40" t="str">
        <f t="shared" si="13"/>
        <v>2～3</v>
      </c>
      <c r="AZ13" s="40" t="str">
        <f t="shared" si="13"/>
        <v>2～3</v>
      </c>
      <c r="BA13" s="40" t="str">
        <f t="shared" si="13"/>
        <v>2～3</v>
      </c>
      <c r="BB13" s="40" t="str">
        <f t="shared" si="13"/>
        <v/>
      </c>
      <c r="BC13" s="40" t="str">
        <f t="shared" si="13"/>
        <v/>
      </c>
      <c r="BD13" s="40" t="str">
        <f t="shared" si="15"/>
        <v/>
      </c>
      <c r="BE13" s="40" t="str">
        <f t="shared" si="16"/>
        <v/>
      </c>
      <c r="BF13" s="40" t="str">
        <f t="shared" si="17"/>
        <v/>
      </c>
      <c r="BG13" s="40" t="str">
        <f t="shared" si="18"/>
        <v/>
      </c>
      <c r="BH13" s="40" t="str">
        <f t="shared" si="19"/>
        <v>2～3</v>
      </c>
      <c r="BI13" s="40" t="str">
        <f t="shared" si="20"/>
        <v>2～3</v>
      </c>
      <c r="BJ13" s="40" t="str">
        <f t="shared" si="21"/>
        <v>2～3</v>
      </c>
      <c r="BK13" s="40" t="str">
        <f t="shared" si="22"/>
        <v>2～3</v>
      </c>
      <c r="BL13" s="40" t="str">
        <f t="shared" si="23"/>
        <v>2～3</v>
      </c>
      <c r="BM13" s="40" t="str">
        <f t="shared" si="24"/>
        <v>2～3</v>
      </c>
      <c r="BR13" s="35">
        <v>3</v>
      </c>
      <c r="BS13" s="58" t="s">
        <v>24</v>
      </c>
      <c r="BT13" s="206" t="str">
        <f>目次!C7</f>
        <v>6～7</v>
      </c>
      <c r="BU13" s="115" t="s">
        <v>60</v>
      </c>
      <c r="BV13" s="65" t="str">
        <f>目次!D7</f>
        <v>6～7</v>
      </c>
      <c r="BW13" s="115" t="s">
        <v>60</v>
      </c>
      <c r="BX13" s="61" t="str">
        <f>目次!E7</f>
        <v>6～7</v>
      </c>
      <c r="BY13" s="115" t="s">
        <v>60</v>
      </c>
      <c r="BZ13" s="61" t="str">
        <f>目次!F7</f>
        <v>6～7</v>
      </c>
      <c r="CA13" s="115" t="s">
        <v>60</v>
      </c>
      <c r="CB13" s="62" t="str">
        <f>目次!G7</f>
        <v>6～7</v>
      </c>
      <c r="CC13" s="115" t="s">
        <v>60</v>
      </c>
    </row>
    <row r="14" spans="1:81" ht="18.95" customHeight="1" x14ac:dyDescent="0.15">
      <c r="A14" s="197"/>
      <c r="B14" s="5">
        <v>7</v>
      </c>
      <c r="C14" s="6">
        <f t="shared" si="0"/>
        <v>46484</v>
      </c>
      <c r="D14" s="17">
        <f t="shared" si="1"/>
        <v>4</v>
      </c>
      <c r="E14" s="9"/>
      <c r="F14" s="101" t="str">
        <f t="shared" si="2"/>
        <v/>
      </c>
      <c r="G14" s="100" t="str">
        <f t="shared" si="3"/>
        <v/>
      </c>
      <c r="H14" s="101" t="str">
        <f t="shared" si="4"/>
        <v>4～5</v>
      </c>
      <c r="I14" s="100" t="str">
        <f t="shared" si="5"/>
        <v>4～5</v>
      </c>
      <c r="J14" s="101" t="str">
        <f t="shared" si="6"/>
        <v/>
      </c>
      <c r="K14" s="100" t="str">
        <f t="shared" si="7"/>
        <v/>
      </c>
      <c r="L14" s="101" t="str">
        <f t="shared" si="8"/>
        <v/>
      </c>
      <c r="M14" s="100" t="str">
        <f t="shared" si="9"/>
        <v/>
      </c>
      <c r="N14" s="101" t="str">
        <f t="shared" si="10"/>
        <v/>
      </c>
      <c r="O14" s="100" t="str">
        <f t="shared" si="11"/>
        <v/>
      </c>
      <c r="P14" s="9"/>
      <c r="Q14" s="197"/>
      <c r="R14" s="49">
        <v>1</v>
      </c>
      <c r="S14" s="13" cm="1">
        <f t="array" ref="S14">SUMPRODUCT(IFERROR(VALUE($R$8:R14),0))</f>
        <v>7</v>
      </c>
      <c r="U14" s="26">
        <v>4</v>
      </c>
      <c r="V14" s="55" t="s">
        <v>6</v>
      </c>
      <c r="AA14" s="9">
        <v>4</v>
      </c>
      <c r="AB14" s="26" t="str">
        <f>V14</f>
        <v>理科</v>
      </c>
      <c r="AC14" s="55"/>
      <c r="AD14" s="37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IF(AE14="","",VLOOKUP(AE14,目次!$A$5:$P$36,9))</f>
        <v/>
      </c>
      <c r="AL14" s="21" t="str">
        <f>IF(AF14="","",VLOOKUP(AF14,目次!$A$5:$P$36,4))</f>
        <v/>
      </c>
      <c r="AM14" s="21" t="str">
        <f>IF(AF14="","",VLOOKUP(AF14,目次!$A$5:$P$36,9))</f>
        <v/>
      </c>
      <c r="AN14" s="21" t="str">
        <f>IF(AG14="","",VLOOKUP(AG14,目次!$A$5:$P$36,5))</f>
        <v/>
      </c>
      <c r="AO14" s="21" t="str">
        <f>IF(AG14="","",VLOOKUP(AG14,目次!$A$5:$P$36,9))</f>
        <v/>
      </c>
      <c r="AP14" s="21" t="str">
        <f>IF(AH14="","",VLOOKUP(AH14,目次!$A$5:$P$36,6))</f>
        <v>2～3</v>
      </c>
      <c r="AQ14" s="21" t="str">
        <f>IF(AH14="","",VLOOKUP(AH14,目次!$A$5:$P$36,9))</f>
        <v>2～3</v>
      </c>
      <c r="AR14" s="21" t="str">
        <f>IF(AI14="","",VLOOKUP(AI14,目次!$A$5:$P$36,7))</f>
        <v/>
      </c>
      <c r="AS14" s="21" t="str">
        <f>IF(AI14="","",VLOOKUP(AI14,目次!$A$5:$P$36,9))</f>
        <v/>
      </c>
      <c r="AT14" s="40" t="str">
        <f t="shared" si="13"/>
        <v/>
      </c>
      <c r="AU14" s="40" t="str">
        <f t="shared" si="13"/>
        <v/>
      </c>
      <c r="AV14" s="40" t="str">
        <f t="shared" si="13"/>
        <v/>
      </c>
      <c r="AW14" s="40" t="str">
        <f t="shared" si="13"/>
        <v/>
      </c>
      <c r="AX14" s="40" t="str">
        <f t="shared" si="13"/>
        <v/>
      </c>
      <c r="AY14" s="40" t="str">
        <f t="shared" si="13"/>
        <v/>
      </c>
      <c r="AZ14" s="40" t="str">
        <f t="shared" si="13"/>
        <v>2～3</v>
      </c>
      <c r="BA14" s="40" t="str">
        <f t="shared" si="13"/>
        <v>2～3</v>
      </c>
      <c r="BB14" s="40" t="str">
        <f t="shared" si="13"/>
        <v>2～3</v>
      </c>
      <c r="BC14" s="40" t="str">
        <f t="shared" si="13"/>
        <v>2～3</v>
      </c>
      <c r="BD14" s="40" t="str">
        <f t="shared" si="15"/>
        <v>4～5</v>
      </c>
      <c r="BE14" s="40" t="str">
        <f t="shared" si="16"/>
        <v>4～5</v>
      </c>
      <c r="BF14" s="40" t="str">
        <f t="shared" si="17"/>
        <v/>
      </c>
      <c r="BG14" s="40" t="str">
        <f t="shared" si="18"/>
        <v/>
      </c>
      <c r="BH14" s="40" t="str">
        <f t="shared" si="19"/>
        <v/>
      </c>
      <c r="BI14" s="40" t="str">
        <f t="shared" si="20"/>
        <v/>
      </c>
      <c r="BJ14" s="40" t="str">
        <f t="shared" si="21"/>
        <v>2～3</v>
      </c>
      <c r="BK14" s="40" t="str">
        <f t="shared" si="22"/>
        <v>2～3</v>
      </c>
      <c r="BL14" s="40" t="str">
        <f t="shared" si="23"/>
        <v>2～3</v>
      </c>
      <c r="BM14" s="40" t="str">
        <f t="shared" si="24"/>
        <v>2～3</v>
      </c>
      <c r="BR14" s="35">
        <v>4</v>
      </c>
      <c r="BS14" s="58" t="s">
        <v>25</v>
      </c>
      <c r="BT14" s="206" t="str">
        <f>目次!C8</f>
        <v>8～9</v>
      </c>
      <c r="BU14" s="115" t="s">
        <v>61</v>
      </c>
      <c r="BV14" s="65" t="str">
        <f>目次!D8</f>
        <v>8～9</v>
      </c>
      <c r="BW14" s="115" t="s">
        <v>61</v>
      </c>
      <c r="BX14" s="61" t="str">
        <f>目次!E8</f>
        <v>8～9</v>
      </c>
      <c r="BY14" s="115" t="s">
        <v>61</v>
      </c>
      <c r="BZ14" s="61" t="str">
        <f>目次!F8</f>
        <v>8～9</v>
      </c>
      <c r="CA14" s="115" t="s">
        <v>61</v>
      </c>
      <c r="CB14" s="62" t="str">
        <f>目次!G8</f>
        <v>8～9</v>
      </c>
      <c r="CC14" s="115" t="s">
        <v>61</v>
      </c>
    </row>
    <row r="15" spans="1:81" ht="18.95" customHeight="1" thickBot="1" x14ac:dyDescent="0.2">
      <c r="A15" s="197"/>
      <c r="B15" s="5">
        <v>8</v>
      </c>
      <c r="C15" s="6">
        <f t="shared" si="0"/>
        <v>46485</v>
      </c>
      <c r="D15" s="17">
        <f t="shared" si="1"/>
        <v>5</v>
      </c>
      <c r="E15" s="9"/>
      <c r="F15" s="101" t="str">
        <f t="shared" si="2"/>
        <v/>
      </c>
      <c r="G15" s="100" t="str">
        <f t="shared" si="3"/>
        <v/>
      </c>
      <c r="H15" s="101" t="str">
        <f t="shared" si="4"/>
        <v/>
      </c>
      <c r="I15" s="100" t="str">
        <f t="shared" si="5"/>
        <v/>
      </c>
      <c r="J15" s="101" t="str">
        <f t="shared" si="6"/>
        <v>4～5</v>
      </c>
      <c r="K15" s="100" t="str">
        <f t="shared" si="7"/>
        <v>4～5</v>
      </c>
      <c r="L15" s="101" t="str">
        <f t="shared" si="8"/>
        <v/>
      </c>
      <c r="M15" s="100" t="str">
        <f t="shared" si="9"/>
        <v/>
      </c>
      <c r="N15" s="101" t="str">
        <f t="shared" si="10"/>
        <v/>
      </c>
      <c r="O15" s="100" t="str">
        <f t="shared" si="11"/>
        <v/>
      </c>
      <c r="P15" s="9"/>
      <c r="Q15" s="197"/>
      <c r="R15" s="49">
        <v>1</v>
      </c>
      <c r="S15" s="13" cm="1">
        <f t="array" ref="S15">SUMPRODUCT(IFERROR(VALUE($R$8:R15),0))</f>
        <v>8</v>
      </c>
      <c r="U15" s="26">
        <v>5</v>
      </c>
      <c r="V15" s="56" t="s">
        <v>7</v>
      </c>
      <c r="AA15" s="9">
        <v>5</v>
      </c>
      <c r="AB15" s="26" t="str">
        <f>V15</f>
        <v>英語</v>
      </c>
      <c r="AC15" s="55"/>
      <c r="AD15" s="37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IF(AE15="","",VLOOKUP(AE15,目次!$A$5:$P$36,9))</f>
        <v/>
      </c>
      <c r="AL15" s="21" t="str">
        <f>IF(AF15="","",VLOOKUP(AF15,目次!$A$5:$P$36,4))</f>
        <v/>
      </c>
      <c r="AM15" s="21" t="str">
        <f>IF(AF15="","",VLOOKUP(AF15,目次!$A$5:$P$36,9))</f>
        <v/>
      </c>
      <c r="AN15" s="21" t="str">
        <f>IF(AG15="","",VLOOKUP(AG15,目次!$A$5:$P$36,5))</f>
        <v/>
      </c>
      <c r="AO15" s="21" t="str">
        <f>IF(AG15="","",VLOOKUP(AG15,目次!$A$5:$P$36,9))</f>
        <v/>
      </c>
      <c r="AP15" s="21" t="str">
        <f>IF(AH15="","",VLOOKUP(AH15,目次!$A$5:$P$36,6))</f>
        <v/>
      </c>
      <c r="AQ15" s="21" t="str">
        <f>IF(AH15="","",VLOOKUP(AH15,目次!$A$5:$P$36,9))</f>
        <v/>
      </c>
      <c r="AR15" s="21" t="str">
        <f>IF(AI15="","",VLOOKUP(AI15,目次!$A$5:$P$36,7))</f>
        <v>2～3</v>
      </c>
      <c r="AS15" s="21" t="str">
        <f>IF(AI15="","",VLOOKUP(AI15,目次!$A$5:$P$36,9))</f>
        <v>2～3</v>
      </c>
      <c r="AT15" s="40" t="str">
        <f t="shared" si="13"/>
        <v>4～5</v>
      </c>
      <c r="AU15" s="40" t="str">
        <f t="shared" si="13"/>
        <v>4～5</v>
      </c>
      <c r="AV15" s="40" t="str">
        <f t="shared" si="13"/>
        <v/>
      </c>
      <c r="AW15" s="40" t="str">
        <f t="shared" si="13"/>
        <v/>
      </c>
      <c r="AX15" s="40" t="str">
        <f t="shared" si="13"/>
        <v/>
      </c>
      <c r="AY15" s="40" t="str">
        <f t="shared" si="13"/>
        <v/>
      </c>
      <c r="AZ15" s="40" t="str">
        <f t="shared" si="13"/>
        <v/>
      </c>
      <c r="BA15" s="40" t="str">
        <f t="shared" si="13"/>
        <v/>
      </c>
      <c r="BB15" s="40" t="str">
        <f t="shared" si="13"/>
        <v>2～3</v>
      </c>
      <c r="BC15" s="40" t="str">
        <f t="shared" si="13"/>
        <v>2～3</v>
      </c>
      <c r="BD15" s="40" t="str">
        <f t="shared" si="15"/>
        <v>4～5</v>
      </c>
      <c r="BE15" s="40" t="str">
        <f t="shared" si="16"/>
        <v>4～5</v>
      </c>
      <c r="BF15" s="40" t="str">
        <f t="shared" si="17"/>
        <v>4～5</v>
      </c>
      <c r="BG15" s="40" t="str">
        <f t="shared" si="18"/>
        <v>4～5</v>
      </c>
      <c r="BH15" s="40" t="str">
        <f t="shared" si="19"/>
        <v/>
      </c>
      <c r="BI15" s="40" t="str">
        <f t="shared" si="20"/>
        <v/>
      </c>
      <c r="BJ15" s="40" t="str">
        <f t="shared" si="21"/>
        <v/>
      </c>
      <c r="BK15" s="40" t="str">
        <f t="shared" si="22"/>
        <v/>
      </c>
      <c r="BL15" s="40" t="str">
        <f t="shared" si="23"/>
        <v>2～3</v>
      </c>
      <c r="BM15" s="40" t="str">
        <f t="shared" si="24"/>
        <v>2～3</v>
      </c>
      <c r="BR15" s="35">
        <v>5</v>
      </c>
      <c r="BS15" s="58" t="s">
        <v>26</v>
      </c>
      <c r="BT15" s="206" t="str">
        <f>目次!C9</f>
        <v>10～11</v>
      </c>
      <c r="BU15" s="115" t="s">
        <v>62</v>
      </c>
      <c r="BV15" s="65" t="str">
        <f>目次!D9</f>
        <v>10～11</v>
      </c>
      <c r="BW15" s="115" t="s">
        <v>62</v>
      </c>
      <c r="BX15" s="61" t="str">
        <f>目次!E9</f>
        <v>10～11</v>
      </c>
      <c r="BY15" s="115" t="s">
        <v>62</v>
      </c>
      <c r="BZ15" s="61" t="str">
        <f>目次!F9</f>
        <v>10～11</v>
      </c>
      <c r="CA15" s="115" t="s">
        <v>62</v>
      </c>
      <c r="CB15" s="62" t="str">
        <f>目次!G9</f>
        <v>10～11</v>
      </c>
      <c r="CC15" s="115" t="s">
        <v>62</v>
      </c>
    </row>
    <row r="16" spans="1:81" ht="18.95" customHeight="1" x14ac:dyDescent="0.15">
      <c r="A16" s="197"/>
      <c r="B16" s="5">
        <v>9</v>
      </c>
      <c r="C16" s="6">
        <f t="shared" si="0"/>
        <v>46486</v>
      </c>
      <c r="D16" s="17">
        <f t="shared" si="1"/>
        <v>6</v>
      </c>
      <c r="E16" s="9"/>
      <c r="F16" s="101" t="str">
        <f t="shared" si="2"/>
        <v/>
      </c>
      <c r="G16" s="100" t="str">
        <f t="shared" si="3"/>
        <v/>
      </c>
      <c r="H16" s="101" t="str">
        <f t="shared" si="4"/>
        <v/>
      </c>
      <c r="I16" s="100" t="str">
        <f t="shared" si="5"/>
        <v/>
      </c>
      <c r="J16" s="101" t="str">
        <f t="shared" si="6"/>
        <v/>
      </c>
      <c r="K16" s="100" t="str">
        <f t="shared" si="7"/>
        <v/>
      </c>
      <c r="L16" s="101" t="str">
        <f t="shared" si="8"/>
        <v>4～5</v>
      </c>
      <c r="M16" s="100" t="str">
        <f t="shared" si="9"/>
        <v>4～5</v>
      </c>
      <c r="N16" s="101" t="str">
        <f t="shared" si="10"/>
        <v/>
      </c>
      <c r="O16" s="100" t="str">
        <f t="shared" si="11"/>
        <v/>
      </c>
      <c r="P16" s="9"/>
      <c r="Q16" s="197"/>
      <c r="R16" s="49">
        <v>1</v>
      </c>
      <c r="S16" s="13" cm="1">
        <f t="array" ref="S16">SUMPRODUCT(IFERROR(VALUE($R$8:R16),0))</f>
        <v>9</v>
      </c>
      <c r="AA16" s="9">
        <v>6</v>
      </c>
      <c r="AB16" s="26" t="str">
        <f>V11</f>
        <v>国語</v>
      </c>
      <c r="AC16" s="55"/>
      <c r="AD16" s="37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IF(AE16="","",VLOOKUP(AE16,目次!$A$5:$P$36,9))</f>
        <v>4～5</v>
      </c>
      <c r="AL16" s="21" t="str">
        <f>IF(AF16="","",VLOOKUP(AF16,目次!$A$5:$P$36,4))</f>
        <v/>
      </c>
      <c r="AM16" s="21" t="str">
        <f>IF(AF16="","",VLOOKUP(AF16,目次!$A$5:$P$36,9))</f>
        <v/>
      </c>
      <c r="AN16" s="21" t="str">
        <f>IF(AG16="","",VLOOKUP(AG16,目次!$A$5:$P$36,5))</f>
        <v/>
      </c>
      <c r="AO16" s="21" t="str">
        <f>IF(AG16="","",VLOOKUP(AG16,目次!$A$5:$P$36,9))</f>
        <v/>
      </c>
      <c r="AP16" s="21" t="str">
        <f>IF(AH16="","",VLOOKUP(AH16,目次!$A$5:$P$36,6))</f>
        <v/>
      </c>
      <c r="AQ16" s="21" t="str">
        <f>IF(AH16="","",VLOOKUP(AH16,目次!$A$5:$P$36,9))</f>
        <v/>
      </c>
      <c r="AR16" s="21" t="str">
        <f>IF(AI16="","",VLOOKUP(AI16,目次!$A$5:$P$36,7))</f>
        <v/>
      </c>
      <c r="AS16" s="21" t="str">
        <f>IF(AI16="","",VLOOKUP(AI16,目次!$A$5:$P$36,9))</f>
        <v/>
      </c>
      <c r="AT16" s="40" t="str">
        <f t="shared" si="13"/>
        <v>4～5</v>
      </c>
      <c r="AU16" s="40" t="str">
        <f t="shared" si="13"/>
        <v>4～5</v>
      </c>
      <c r="AV16" s="40" t="str">
        <f t="shared" si="13"/>
        <v>4～5</v>
      </c>
      <c r="AW16" s="40" t="str">
        <f t="shared" si="13"/>
        <v>4～5</v>
      </c>
      <c r="AX16" s="40" t="str">
        <f t="shared" si="13"/>
        <v/>
      </c>
      <c r="AY16" s="40" t="str">
        <f t="shared" si="13"/>
        <v/>
      </c>
      <c r="AZ16" s="40" t="str">
        <f t="shared" si="13"/>
        <v/>
      </c>
      <c r="BA16" s="40" t="str">
        <f t="shared" si="13"/>
        <v/>
      </c>
      <c r="BB16" s="40" t="str">
        <f t="shared" si="13"/>
        <v/>
      </c>
      <c r="BC16" s="40" t="str">
        <f t="shared" si="13"/>
        <v/>
      </c>
      <c r="BD16" s="40" t="str">
        <f t="shared" si="15"/>
        <v>4～5</v>
      </c>
      <c r="BE16" s="40" t="str">
        <f t="shared" si="16"/>
        <v>4～5</v>
      </c>
      <c r="BF16" s="40" t="str">
        <f t="shared" si="17"/>
        <v>4～5</v>
      </c>
      <c r="BG16" s="40" t="str">
        <f t="shared" si="18"/>
        <v>4～5</v>
      </c>
      <c r="BH16" s="40" t="str">
        <f t="shared" si="19"/>
        <v>4～5</v>
      </c>
      <c r="BI16" s="40" t="str">
        <f t="shared" si="20"/>
        <v>4～5</v>
      </c>
      <c r="BJ16" s="40" t="str">
        <f t="shared" si="21"/>
        <v/>
      </c>
      <c r="BK16" s="40" t="str">
        <f t="shared" si="22"/>
        <v/>
      </c>
      <c r="BL16" s="40" t="str">
        <f t="shared" si="23"/>
        <v/>
      </c>
      <c r="BM16" s="40" t="str">
        <f t="shared" si="24"/>
        <v/>
      </c>
      <c r="BR16" s="35">
        <v>6</v>
      </c>
      <c r="BS16" s="58" t="s">
        <v>27</v>
      </c>
      <c r="BT16" s="206" t="str">
        <f>目次!C10</f>
        <v>12～13</v>
      </c>
      <c r="BU16" s="115" t="s">
        <v>63</v>
      </c>
      <c r="BV16" s="65" t="str">
        <f>目次!D10</f>
        <v>12～14</v>
      </c>
      <c r="BW16" s="115" t="s">
        <v>63</v>
      </c>
      <c r="BX16" s="61" t="str">
        <f>目次!E10</f>
        <v>12～13</v>
      </c>
      <c r="BY16" s="115" t="s">
        <v>63</v>
      </c>
      <c r="BZ16" s="61" t="str">
        <f>目次!F10</f>
        <v>12～13</v>
      </c>
      <c r="CA16" s="115" t="s">
        <v>63</v>
      </c>
      <c r="CB16" s="62" t="str">
        <f>目次!G10</f>
        <v>12～13</v>
      </c>
      <c r="CC16" s="115" t="s">
        <v>63</v>
      </c>
    </row>
    <row r="17" spans="1:81" ht="18.95" customHeight="1" x14ac:dyDescent="0.15">
      <c r="A17" s="197"/>
      <c r="B17" s="5">
        <v>10</v>
      </c>
      <c r="C17" s="6">
        <f t="shared" si="0"/>
        <v>46487</v>
      </c>
      <c r="D17" s="17">
        <f t="shared" si="1"/>
        <v>7</v>
      </c>
      <c r="E17" s="9"/>
      <c r="F17" s="101" t="str">
        <f t="shared" si="2"/>
        <v/>
      </c>
      <c r="G17" s="100" t="str">
        <f t="shared" si="3"/>
        <v/>
      </c>
      <c r="H17" s="101" t="str">
        <f t="shared" si="4"/>
        <v/>
      </c>
      <c r="I17" s="100" t="str">
        <f t="shared" si="5"/>
        <v/>
      </c>
      <c r="J17" s="101" t="str">
        <f t="shared" si="6"/>
        <v/>
      </c>
      <c r="K17" s="100" t="str">
        <f t="shared" si="7"/>
        <v/>
      </c>
      <c r="L17" s="101" t="str">
        <f t="shared" si="8"/>
        <v/>
      </c>
      <c r="M17" s="100" t="str">
        <f t="shared" si="9"/>
        <v/>
      </c>
      <c r="N17" s="101" t="str">
        <f t="shared" si="10"/>
        <v>4～5</v>
      </c>
      <c r="O17" s="100" t="str">
        <f t="shared" si="11"/>
        <v>4～5</v>
      </c>
      <c r="P17" s="9"/>
      <c r="Q17" s="197"/>
      <c r="R17" s="49">
        <v>1</v>
      </c>
      <c r="S17" s="13" cm="1">
        <f t="array" ref="S17">SUMPRODUCT(IFERROR(VALUE($R$8:R17),0))</f>
        <v>10</v>
      </c>
      <c r="U17" s="98" t="s">
        <v>118</v>
      </c>
      <c r="V17" s="91"/>
      <c r="W17" s="91"/>
      <c r="X17" s="91"/>
      <c r="Y17" s="91"/>
      <c r="AA17" s="9">
        <v>7</v>
      </c>
      <c r="AB17" s="26" t="str">
        <f>V12</f>
        <v>社会</v>
      </c>
      <c r="AC17" s="55"/>
      <c r="AD17" s="37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IF(AE17="","",VLOOKUP(AE17,目次!$A$5:$P$36,9))</f>
        <v/>
      </c>
      <c r="AL17" s="21" t="str">
        <f>IF(AF17="","",VLOOKUP(AF17,目次!$A$5:$P$36,4))</f>
        <v>4～5</v>
      </c>
      <c r="AM17" s="21" t="str">
        <f>IF(AF17="","",VLOOKUP(AF17,目次!$A$5:$P$36,9))</f>
        <v>4～5</v>
      </c>
      <c r="AN17" s="21" t="str">
        <f>IF(AG17="","",VLOOKUP(AG17,目次!$A$5:$P$36,5))</f>
        <v/>
      </c>
      <c r="AO17" s="21" t="str">
        <f>IF(AG17="","",VLOOKUP(AG17,目次!$A$5:$P$36,9))</f>
        <v/>
      </c>
      <c r="AP17" s="21" t="str">
        <f>IF(AH17="","",VLOOKUP(AH17,目次!$A$5:$P$36,6))</f>
        <v/>
      </c>
      <c r="AQ17" s="21" t="str">
        <f>IF(AH17="","",VLOOKUP(AH17,目次!$A$5:$P$36,9))</f>
        <v/>
      </c>
      <c r="AR17" s="21" t="str">
        <f>IF(AI17="","",VLOOKUP(AI17,目次!$A$5:$P$36,7))</f>
        <v/>
      </c>
      <c r="AS17" s="21" t="str">
        <f>IF(AI17="","",VLOOKUP(AI17,目次!$A$5:$P$36,9))</f>
        <v/>
      </c>
      <c r="AT17" s="40" t="str">
        <f t="shared" si="13"/>
        <v/>
      </c>
      <c r="AU17" s="40" t="str">
        <f t="shared" si="13"/>
        <v/>
      </c>
      <c r="AV17" s="40" t="str">
        <f t="shared" si="13"/>
        <v>4～5</v>
      </c>
      <c r="AW17" s="40" t="str">
        <f t="shared" si="13"/>
        <v>4～5</v>
      </c>
      <c r="AX17" s="40" t="str">
        <f t="shared" si="13"/>
        <v>4～5</v>
      </c>
      <c r="AY17" s="40" t="str">
        <f t="shared" si="13"/>
        <v>4～5</v>
      </c>
      <c r="AZ17" s="40" t="str">
        <f t="shared" si="13"/>
        <v/>
      </c>
      <c r="BA17" s="40" t="str">
        <f t="shared" si="13"/>
        <v/>
      </c>
      <c r="BB17" s="40" t="str">
        <f t="shared" si="13"/>
        <v/>
      </c>
      <c r="BC17" s="40" t="str">
        <f t="shared" si="13"/>
        <v/>
      </c>
      <c r="BD17" s="40" t="str">
        <f t="shared" si="15"/>
        <v/>
      </c>
      <c r="BE17" s="40" t="str">
        <f t="shared" si="16"/>
        <v/>
      </c>
      <c r="BF17" s="40" t="str">
        <f t="shared" si="17"/>
        <v>4～5</v>
      </c>
      <c r="BG17" s="40" t="str">
        <f t="shared" si="18"/>
        <v>4～5</v>
      </c>
      <c r="BH17" s="40" t="str">
        <f t="shared" si="19"/>
        <v>4～5</v>
      </c>
      <c r="BI17" s="40" t="str">
        <f t="shared" si="20"/>
        <v>4～5</v>
      </c>
      <c r="BJ17" s="40" t="str">
        <f t="shared" si="21"/>
        <v>4～5</v>
      </c>
      <c r="BK17" s="40" t="str">
        <f t="shared" si="22"/>
        <v>4～5</v>
      </c>
      <c r="BL17" s="40" t="str">
        <f t="shared" si="23"/>
        <v/>
      </c>
      <c r="BM17" s="40" t="str">
        <f t="shared" si="24"/>
        <v/>
      </c>
      <c r="BR17" s="35">
        <v>7</v>
      </c>
      <c r="BS17" s="58" t="s">
        <v>28</v>
      </c>
      <c r="BT17" s="206" t="str">
        <f>目次!C11</f>
        <v>14～15</v>
      </c>
      <c r="BU17" s="115" t="s">
        <v>64</v>
      </c>
      <c r="BV17" s="65" t="str">
        <f>目次!D11</f>
        <v>16～17</v>
      </c>
      <c r="BW17" s="115" t="s">
        <v>64</v>
      </c>
      <c r="BX17" s="61" t="str">
        <f>目次!E11</f>
        <v>14～15</v>
      </c>
      <c r="BY17" s="115" t="s">
        <v>64</v>
      </c>
      <c r="BZ17" s="61" t="str">
        <f>目次!F11</f>
        <v>14～15</v>
      </c>
      <c r="CA17" s="115" t="s">
        <v>64</v>
      </c>
      <c r="CB17" s="62" t="str">
        <f>目次!G11</f>
        <v>14～15</v>
      </c>
      <c r="CC17" s="115" t="s">
        <v>64</v>
      </c>
    </row>
    <row r="18" spans="1:81" ht="18.95" customHeight="1" thickBot="1" x14ac:dyDescent="0.2">
      <c r="A18" s="197"/>
      <c r="B18" s="5">
        <v>11</v>
      </c>
      <c r="C18" s="6">
        <f t="shared" si="0"/>
        <v>46488</v>
      </c>
      <c r="D18" s="17">
        <f t="shared" ref="D18:D37" si="25">WEEKDAY(C18)</f>
        <v>1</v>
      </c>
      <c r="E18" s="9"/>
      <c r="F18" s="101" t="str">
        <f t="shared" si="2"/>
        <v>6～7</v>
      </c>
      <c r="G18" s="100" t="str">
        <f t="shared" si="3"/>
        <v>6～7</v>
      </c>
      <c r="H18" s="101" t="str">
        <f t="shared" si="4"/>
        <v/>
      </c>
      <c r="I18" s="100" t="str">
        <f t="shared" si="5"/>
        <v/>
      </c>
      <c r="J18" s="101" t="str">
        <f t="shared" si="6"/>
        <v/>
      </c>
      <c r="K18" s="100" t="str">
        <f t="shared" si="7"/>
        <v/>
      </c>
      <c r="L18" s="101" t="str">
        <f t="shared" si="8"/>
        <v/>
      </c>
      <c r="M18" s="100" t="str">
        <f t="shared" si="9"/>
        <v/>
      </c>
      <c r="N18" s="101" t="str">
        <f t="shared" si="10"/>
        <v/>
      </c>
      <c r="O18" s="100" t="str">
        <f t="shared" si="11"/>
        <v/>
      </c>
      <c r="P18" s="9"/>
      <c r="Q18" s="197"/>
      <c r="R18" s="49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6" t="str">
        <f>V13</f>
        <v>数学</v>
      </c>
      <c r="AC18" s="55"/>
      <c r="AD18" s="37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IF(AE18="","",VLOOKUP(AE18,目次!$A$5:$P$36,9))</f>
        <v/>
      </c>
      <c r="AL18" s="21" t="str">
        <f>IF(AF18="","",VLOOKUP(AF18,目次!$A$5:$P$36,4))</f>
        <v/>
      </c>
      <c r="AM18" s="21" t="str">
        <f>IF(AF18="","",VLOOKUP(AF18,目次!$A$5:$P$36,9))</f>
        <v/>
      </c>
      <c r="AN18" s="21" t="str">
        <f>IF(AG18="","",VLOOKUP(AG18,目次!$A$5:$P$36,5))</f>
        <v>4～5</v>
      </c>
      <c r="AO18" s="21" t="str">
        <f>IF(AG18="","",VLOOKUP(AG18,目次!$A$5:$P$36,9))</f>
        <v>4～5</v>
      </c>
      <c r="AP18" s="21" t="str">
        <f>IF(AH18="","",VLOOKUP(AH18,目次!$A$5:$P$36,6))</f>
        <v/>
      </c>
      <c r="AQ18" s="21" t="str">
        <f>IF(AH18="","",VLOOKUP(AH18,目次!$A$5:$P$36,9))</f>
        <v/>
      </c>
      <c r="AR18" s="21" t="str">
        <f>IF(AI18="","",VLOOKUP(AI18,目次!$A$5:$P$36,7))</f>
        <v/>
      </c>
      <c r="AS18" s="21" t="str">
        <f>IF(AI18="","",VLOOKUP(AI18,目次!$A$5:$P$36,9))</f>
        <v/>
      </c>
      <c r="AT18" s="40" t="str">
        <f t="shared" si="13"/>
        <v/>
      </c>
      <c r="AU18" s="40" t="str">
        <f t="shared" si="13"/>
        <v/>
      </c>
      <c r="AV18" s="40" t="str">
        <f t="shared" si="13"/>
        <v/>
      </c>
      <c r="AW18" s="40" t="str">
        <f t="shared" si="13"/>
        <v/>
      </c>
      <c r="AX18" s="40" t="str">
        <f t="shared" si="13"/>
        <v>4～5</v>
      </c>
      <c r="AY18" s="40" t="str">
        <f t="shared" si="13"/>
        <v>4～5</v>
      </c>
      <c r="AZ18" s="40" t="str">
        <f t="shared" si="13"/>
        <v>4～5</v>
      </c>
      <c r="BA18" s="40" t="str">
        <f t="shared" si="13"/>
        <v>4～5</v>
      </c>
      <c r="BB18" s="40" t="str">
        <f t="shared" si="13"/>
        <v/>
      </c>
      <c r="BC18" s="40" t="str">
        <f t="shared" si="13"/>
        <v/>
      </c>
      <c r="BD18" s="40" t="str">
        <f t="shared" si="15"/>
        <v/>
      </c>
      <c r="BE18" s="40" t="str">
        <f t="shared" si="16"/>
        <v/>
      </c>
      <c r="BF18" s="40" t="str">
        <f t="shared" si="17"/>
        <v/>
      </c>
      <c r="BG18" s="40" t="str">
        <f t="shared" si="18"/>
        <v/>
      </c>
      <c r="BH18" s="40" t="str">
        <f t="shared" si="19"/>
        <v>4～5</v>
      </c>
      <c r="BI18" s="40" t="str">
        <f t="shared" si="20"/>
        <v>4～5</v>
      </c>
      <c r="BJ18" s="40" t="str">
        <f t="shared" si="21"/>
        <v>4～5</v>
      </c>
      <c r="BK18" s="40" t="str">
        <f t="shared" si="22"/>
        <v>4～5</v>
      </c>
      <c r="BL18" s="40" t="str">
        <f t="shared" si="23"/>
        <v>4～5</v>
      </c>
      <c r="BM18" s="40" t="str">
        <f t="shared" si="24"/>
        <v>4～5</v>
      </c>
      <c r="BR18" s="35">
        <v>8</v>
      </c>
      <c r="BS18" s="58" t="s">
        <v>29</v>
      </c>
      <c r="BT18" s="206" t="str">
        <f>目次!C12</f>
        <v>16～17</v>
      </c>
      <c r="BU18" s="115" t="s">
        <v>65</v>
      </c>
      <c r="BV18" s="65" t="str">
        <f>目次!D12</f>
        <v>18～19</v>
      </c>
      <c r="BW18" s="115" t="s">
        <v>65</v>
      </c>
      <c r="BX18" s="61" t="str">
        <f>目次!E12</f>
        <v>16～17</v>
      </c>
      <c r="BY18" s="115" t="s">
        <v>65</v>
      </c>
      <c r="BZ18" s="61" t="str">
        <f>目次!F12</f>
        <v>16～17</v>
      </c>
      <c r="CA18" s="115" t="s">
        <v>65</v>
      </c>
      <c r="CB18" s="62" t="str">
        <f>目次!G12</f>
        <v>16～17</v>
      </c>
      <c r="CC18" s="115" t="s">
        <v>65</v>
      </c>
    </row>
    <row r="19" spans="1:81" ht="18.95" customHeight="1" thickBot="1" x14ac:dyDescent="0.2">
      <c r="A19" s="197"/>
      <c r="B19" s="5">
        <v>12</v>
      </c>
      <c r="C19" s="6">
        <f t="shared" si="0"/>
        <v>46489</v>
      </c>
      <c r="D19" s="17">
        <f t="shared" si="25"/>
        <v>2</v>
      </c>
      <c r="E19" s="9"/>
      <c r="F19" s="101" t="str">
        <f t="shared" si="2"/>
        <v/>
      </c>
      <c r="G19" s="100" t="str">
        <f t="shared" si="3"/>
        <v/>
      </c>
      <c r="H19" s="101" t="str">
        <f t="shared" si="4"/>
        <v>6～7</v>
      </c>
      <c r="I19" s="100" t="str">
        <f t="shared" si="5"/>
        <v>6～7</v>
      </c>
      <c r="J19" s="101" t="str">
        <f t="shared" si="6"/>
        <v/>
      </c>
      <c r="K19" s="100" t="str">
        <f t="shared" si="7"/>
        <v/>
      </c>
      <c r="L19" s="101" t="str">
        <f t="shared" si="8"/>
        <v/>
      </c>
      <c r="M19" s="100" t="str">
        <f t="shared" si="9"/>
        <v/>
      </c>
      <c r="N19" s="101" t="str">
        <f t="shared" si="10"/>
        <v/>
      </c>
      <c r="O19" s="100" t="str">
        <f t="shared" si="11"/>
        <v/>
      </c>
      <c r="P19" s="9"/>
      <c r="Q19" s="197"/>
      <c r="R19" s="49">
        <v>1</v>
      </c>
      <c r="S19" s="13" cm="1">
        <f t="array" ref="S19">SUMPRODUCT(IFERROR(VALUE($R$8:R19),0))</f>
        <v>12</v>
      </c>
      <c r="U19" s="51"/>
      <c r="V19" s="52"/>
      <c r="W19" s="52"/>
      <c r="X19" s="52"/>
      <c r="Y19" s="53"/>
      <c r="AA19" s="9">
        <v>9</v>
      </c>
      <c r="AB19" s="26" t="str">
        <f>V14</f>
        <v>理科</v>
      </c>
      <c r="AC19" s="55"/>
      <c r="AD19" s="37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IF(AE19="","",VLOOKUP(AE19,目次!$A$5:$P$36,9))</f>
        <v/>
      </c>
      <c r="AL19" s="21" t="str">
        <f>IF(AF19="","",VLOOKUP(AF19,目次!$A$5:$P$36,4))</f>
        <v/>
      </c>
      <c r="AM19" s="21" t="str">
        <f>IF(AF19="","",VLOOKUP(AF19,目次!$A$5:$P$36,9))</f>
        <v/>
      </c>
      <c r="AN19" s="21" t="str">
        <f>IF(AG19="","",VLOOKUP(AG19,目次!$A$5:$P$36,5))</f>
        <v/>
      </c>
      <c r="AO19" s="21" t="str">
        <f>IF(AG19="","",VLOOKUP(AG19,目次!$A$5:$P$36,9))</f>
        <v/>
      </c>
      <c r="AP19" s="21" t="str">
        <f>IF(AH19="","",VLOOKUP(AH19,目次!$A$5:$P$36,6))</f>
        <v>4～5</v>
      </c>
      <c r="AQ19" s="21" t="str">
        <f>IF(AH19="","",VLOOKUP(AH19,目次!$A$5:$P$36,9))</f>
        <v>4～5</v>
      </c>
      <c r="AR19" s="21" t="str">
        <f>IF(AI19="","",VLOOKUP(AI19,目次!$A$5:$P$36,7))</f>
        <v/>
      </c>
      <c r="AS19" s="21" t="str">
        <f>IF(AI19="","",VLOOKUP(AI19,目次!$A$5:$P$36,9))</f>
        <v/>
      </c>
      <c r="AT19" s="40" t="str">
        <f t="shared" si="13"/>
        <v/>
      </c>
      <c r="AU19" s="40" t="str">
        <f t="shared" si="13"/>
        <v/>
      </c>
      <c r="AV19" s="40" t="str">
        <f t="shared" si="13"/>
        <v/>
      </c>
      <c r="AW19" s="40" t="str">
        <f t="shared" si="13"/>
        <v/>
      </c>
      <c r="AX19" s="40" t="str">
        <f t="shared" si="13"/>
        <v/>
      </c>
      <c r="AY19" s="40" t="str">
        <f t="shared" si="13"/>
        <v/>
      </c>
      <c r="AZ19" s="40" t="str">
        <f t="shared" si="13"/>
        <v>4～5</v>
      </c>
      <c r="BA19" s="40" t="str">
        <f t="shared" si="13"/>
        <v>4～5</v>
      </c>
      <c r="BB19" s="40" t="str">
        <f t="shared" si="13"/>
        <v>4～5</v>
      </c>
      <c r="BC19" s="40" t="str">
        <f t="shared" si="13"/>
        <v>4～5</v>
      </c>
      <c r="BD19" s="40" t="str">
        <f t="shared" si="15"/>
        <v>6～7</v>
      </c>
      <c r="BE19" s="40" t="str">
        <f t="shared" si="16"/>
        <v>6～7</v>
      </c>
      <c r="BF19" s="40" t="str">
        <f t="shared" si="17"/>
        <v/>
      </c>
      <c r="BG19" s="40" t="str">
        <f t="shared" si="18"/>
        <v/>
      </c>
      <c r="BH19" s="40" t="str">
        <f t="shared" si="19"/>
        <v/>
      </c>
      <c r="BI19" s="40" t="str">
        <f t="shared" si="20"/>
        <v/>
      </c>
      <c r="BJ19" s="40" t="str">
        <f t="shared" si="21"/>
        <v>4～5</v>
      </c>
      <c r="BK19" s="40" t="str">
        <f t="shared" si="22"/>
        <v>4～5</v>
      </c>
      <c r="BL19" s="40" t="str">
        <f t="shared" si="23"/>
        <v>4～5</v>
      </c>
      <c r="BM19" s="40" t="str">
        <f t="shared" si="24"/>
        <v>4～5</v>
      </c>
      <c r="BR19" s="35">
        <v>9</v>
      </c>
      <c r="BS19" s="58" t="s">
        <v>30</v>
      </c>
      <c r="BT19" s="206" t="str">
        <f>目次!C13</f>
        <v>18～19</v>
      </c>
      <c r="BU19" s="115" t="s">
        <v>66</v>
      </c>
      <c r="BV19" s="65" t="str">
        <f>目次!D13</f>
        <v>20～22</v>
      </c>
      <c r="BW19" s="115" t="s">
        <v>66</v>
      </c>
      <c r="BX19" s="61" t="str">
        <f>目次!E13</f>
        <v>18～19</v>
      </c>
      <c r="BY19" s="115" t="s">
        <v>66</v>
      </c>
      <c r="BZ19" s="61" t="str">
        <f>目次!F13</f>
        <v>18～19</v>
      </c>
      <c r="CA19" s="115" t="s">
        <v>66</v>
      </c>
      <c r="CB19" s="62" t="str">
        <f>目次!G13</f>
        <v>18～19</v>
      </c>
      <c r="CC19" s="115" t="s">
        <v>66</v>
      </c>
    </row>
    <row r="20" spans="1:81" ht="18.95" customHeight="1" x14ac:dyDescent="0.15">
      <c r="A20" s="197"/>
      <c r="B20" s="5">
        <v>13</v>
      </c>
      <c r="C20" s="6">
        <f t="shared" si="0"/>
        <v>46490</v>
      </c>
      <c r="D20" s="17">
        <f t="shared" si="25"/>
        <v>3</v>
      </c>
      <c r="E20" s="9"/>
      <c r="F20" s="101" t="str">
        <f t="shared" si="2"/>
        <v/>
      </c>
      <c r="G20" s="100" t="str">
        <f t="shared" si="3"/>
        <v/>
      </c>
      <c r="H20" s="101" t="str">
        <f t="shared" si="4"/>
        <v/>
      </c>
      <c r="I20" s="100" t="str">
        <f t="shared" si="5"/>
        <v/>
      </c>
      <c r="J20" s="101" t="str">
        <f t="shared" si="6"/>
        <v>6～7</v>
      </c>
      <c r="K20" s="100" t="str">
        <f t="shared" si="7"/>
        <v>6～7</v>
      </c>
      <c r="L20" s="101" t="str">
        <f t="shared" si="8"/>
        <v/>
      </c>
      <c r="M20" s="100" t="str">
        <f t="shared" si="9"/>
        <v/>
      </c>
      <c r="N20" s="101" t="str">
        <f t="shared" si="10"/>
        <v/>
      </c>
      <c r="O20" s="100" t="str">
        <f t="shared" si="11"/>
        <v/>
      </c>
      <c r="P20" s="9"/>
      <c r="Q20" s="197"/>
      <c r="R20" s="49">
        <v>1</v>
      </c>
      <c r="S20" s="13" cm="1">
        <f t="array" ref="S20">SUMPRODUCT(IFERROR(VALUE($R$8:R20),0))</f>
        <v>13</v>
      </c>
      <c r="AA20" s="9">
        <v>10</v>
      </c>
      <c r="AB20" s="26" t="str">
        <f>V15</f>
        <v>英語</v>
      </c>
      <c r="AC20" s="55"/>
      <c r="AD20" s="37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IF(AE20="","",VLOOKUP(AE20,目次!$A$5:$P$36,9))</f>
        <v/>
      </c>
      <c r="AL20" s="21" t="str">
        <f>IF(AF20="","",VLOOKUP(AF20,目次!$A$5:$P$36,4))</f>
        <v/>
      </c>
      <c r="AM20" s="21" t="str">
        <f>IF(AF20="","",VLOOKUP(AF20,目次!$A$5:$P$36,9))</f>
        <v/>
      </c>
      <c r="AN20" s="21" t="str">
        <f>IF(AG20="","",VLOOKUP(AG20,目次!$A$5:$P$36,5))</f>
        <v/>
      </c>
      <c r="AO20" s="21" t="str">
        <f>IF(AG20="","",VLOOKUP(AG20,目次!$A$5:$P$36,9))</f>
        <v/>
      </c>
      <c r="AP20" s="21" t="str">
        <f>IF(AH20="","",VLOOKUP(AH20,目次!$A$5:$P$36,6))</f>
        <v/>
      </c>
      <c r="AQ20" s="21" t="str">
        <f>IF(AH20="","",VLOOKUP(AH20,目次!$A$5:$P$36,9))</f>
        <v/>
      </c>
      <c r="AR20" s="21" t="str">
        <f>IF(AI20="","",VLOOKUP(AI20,目次!$A$5:$P$36,7))</f>
        <v>4～5</v>
      </c>
      <c r="AS20" s="21" t="str">
        <f>IF(AI20="","",VLOOKUP(AI20,目次!$A$5:$P$36,9))</f>
        <v>4～5</v>
      </c>
      <c r="AT20" s="40" t="str">
        <f t="shared" si="13"/>
        <v>6～7</v>
      </c>
      <c r="AU20" s="40" t="str">
        <f t="shared" si="13"/>
        <v>6～7</v>
      </c>
      <c r="AV20" s="40" t="str">
        <f t="shared" si="13"/>
        <v/>
      </c>
      <c r="AW20" s="40" t="str">
        <f t="shared" si="13"/>
        <v/>
      </c>
      <c r="AX20" s="40" t="str">
        <f t="shared" si="13"/>
        <v/>
      </c>
      <c r="AY20" s="40" t="str">
        <f t="shared" si="13"/>
        <v/>
      </c>
      <c r="AZ20" s="40" t="str">
        <f t="shared" si="13"/>
        <v/>
      </c>
      <c r="BA20" s="40" t="str">
        <f t="shared" si="13"/>
        <v/>
      </c>
      <c r="BB20" s="40" t="str">
        <f t="shared" si="13"/>
        <v>4～5</v>
      </c>
      <c r="BC20" s="40" t="str">
        <f t="shared" si="13"/>
        <v>4～5</v>
      </c>
      <c r="BD20" s="40" t="str">
        <f t="shared" si="15"/>
        <v>6～7</v>
      </c>
      <c r="BE20" s="40" t="str">
        <f t="shared" si="16"/>
        <v>6～7</v>
      </c>
      <c r="BF20" s="40" t="str">
        <f t="shared" si="17"/>
        <v>6～7</v>
      </c>
      <c r="BG20" s="40" t="str">
        <f t="shared" si="18"/>
        <v>6～7</v>
      </c>
      <c r="BH20" s="40" t="str">
        <f t="shared" si="19"/>
        <v/>
      </c>
      <c r="BI20" s="40" t="str">
        <f t="shared" si="20"/>
        <v/>
      </c>
      <c r="BJ20" s="40" t="str">
        <f t="shared" si="21"/>
        <v/>
      </c>
      <c r="BK20" s="40" t="str">
        <f t="shared" si="22"/>
        <v/>
      </c>
      <c r="BL20" s="40" t="str">
        <f t="shared" si="23"/>
        <v>4～5</v>
      </c>
      <c r="BM20" s="40" t="str">
        <f t="shared" si="24"/>
        <v>4～5</v>
      </c>
      <c r="BR20" s="35">
        <v>10</v>
      </c>
      <c r="BS20" s="58" t="s">
        <v>31</v>
      </c>
      <c r="BT20" s="206" t="str">
        <f>目次!C14</f>
        <v>20～21</v>
      </c>
      <c r="BU20" s="115" t="s">
        <v>67</v>
      </c>
      <c r="BV20" s="65" t="str">
        <f>目次!D14</f>
        <v>24～25</v>
      </c>
      <c r="BW20" s="115" t="s">
        <v>67</v>
      </c>
      <c r="BX20" s="61" t="str">
        <f>目次!E14</f>
        <v>20～21</v>
      </c>
      <c r="BY20" s="115" t="s">
        <v>67</v>
      </c>
      <c r="BZ20" s="61" t="str">
        <f>目次!F14</f>
        <v>20～21</v>
      </c>
      <c r="CA20" s="115" t="s">
        <v>67</v>
      </c>
      <c r="CB20" s="62" t="str">
        <f>目次!G14</f>
        <v>20～21</v>
      </c>
      <c r="CC20" s="115" t="s">
        <v>67</v>
      </c>
    </row>
    <row r="21" spans="1:81" ht="18.95" customHeight="1" x14ac:dyDescent="0.15">
      <c r="A21" s="197"/>
      <c r="B21" s="5">
        <v>14</v>
      </c>
      <c r="C21" s="6">
        <f t="shared" si="0"/>
        <v>46491</v>
      </c>
      <c r="D21" s="17">
        <f t="shared" si="25"/>
        <v>4</v>
      </c>
      <c r="E21" s="9"/>
      <c r="F21" s="101" t="str">
        <f t="shared" si="2"/>
        <v/>
      </c>
      <c r="G21" s="100" t="str">
        <f t="shared" si="3"/>
        <v/>
      </c>
      <c r="H21" s="101" t="str">
        <f t="shared" si="4"/>
        <v/>
      </c>
      <c r="I21" s="100" t="str">
        <f t="shared" si="5"/>
        <v/>
      </c>
      <c r="J21" s="101" t="str">
        <f t="shared" si="6"/>
        <v/>
      </c>
      <c r="K21" s="100" t="str">
        <f t="shared" si="7"/>
        <v/>
      </c>
      <c r="L21" s="101" t="str">
        <f t="shared" si="8"/>
        <v>6～7</v>
      </c>
      <c r="M21" s="100" t="str">
        <f t="shared" si="9"/>
        <v>6～7</v>
      </c>
      <c r="N21" s="101" t="str">
        <f t="shared" si="10"/>
        <v/>
      </c>
      <c r="O21" s="100" t="str">
        <f t="shared" si="11"/>
        <v/>
      </c>
      <c r="P21" s="9"/>
      <c r="Q21" s="197"/>
      <c r="R21" s="49">
        <v>1</v>
      </c>
      <c r="S21" s="13" cm="1">
        <f t="array" ref="S21">SUMPRODUCT(IFERROR(VALUE($R$8:R21),0))</f>
        <v>14</v>
      </c>
      <c r="AA21" s="9">
        <v>11</v>
      </c>
      <c r="AB21" s="26" t="str">
        <f>V11</f>
        <v>国語</v>
      </c>
      <c r="AC21" s="55"/>
      <c r="AD21" s="37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IF(AE21="","",VLOOKUP(AE21,目次!$A$5:$P$36,9))</f>
        <v>6～7</v>
      </c>
      <c r="AL21" s="21" t="str">
        <f>IF(AF21="","",VLOOKUP(AF21,目次!$A$5:$P$36,4))</f>
        <v/>
      </c>
      <c r="AM21" s="21" t="str">
        <f>IF(AF21="","",VLOOKUP(AF21,目次!$A$5:$P$36,9))</f>
        <v/>
      </c>
      <c r="AN21" s="21" t="str">
        <f>IF(AG21="","",VLOOKUP(AG21,目次!$A$5:$P$36,5))</f>
        <v/>
      </c>
      <c r="AO21" s="21" t="str">
        <f>IF(AG21="","",VLOOKUP(AG21,目次!$A$5:$P$36,9))</f>
        <v/>
      </c>
      <c r="AP21" s="21" t="str">
        <f>IF(AH21="","",VLOOKUP(AH21,目次!$A$5:$P$36,6))</f>
        <v/>
      </c>
      <c r="AQ21" s="21" t="str">
        <f>IF(AH21="","",VLOOKUP(AH21,目次!$A$5:$P$36,9))</f>
        <v/>
      </c>
      <c r="AR21" s="21" t="str">
        <f>IF(AI21="","",VLOOKUP(AI21,目次!$A$5:$P$36,7))</f>
        <v/>
      </c>
      <c r="AS21" s="21" t="str">
        <f>IF(AI21="","",VLOOKUP(AI21,目次!$A$5:$P$36,9))</f>
        <v/>
      </c>
      <c r="AT21" s="40" t="str">
        <f t="shared" si="13"/>
        <v>6～7</v>
      </c>
      <c r="AU21" s="40" t="str">
        <f t="shared" si="13"/>
        <v>6～7</v>
      </c>
      <c r="AV21" s="40" t="str">
        <f t="shared" si="13"/>
        <v>6～7</v>
      </c>
      <c r="AW21" s="40" t="str">
        <f t="shared" si="13"/>
        <v>6～7</v>
      </c>
      <c r="AX21" s="40" t="str">
        <f t="shared" si="13"/>
        <v/>
      </c>
      <c r="AY21" s="40" t="str">
        <f t="shared" si="13"/>
        <v/>
      </c>
      <c r="AZ21" s="40" t="str">
        <f t="shared" si="13"/>
        <v/>
      </c>
      <c r="BA21" s="40" t="str">
        <f t="shared" si="13"/>
        <v/>
      </c>
      <c r="BB21" s="40" t="str">
        <f t="shared" si="13"/>
        <v/>
      </c>
      <c r="BC21" s="40" t="str">
        <f t="shared" si="13"/>
        <v/>
      </c>
      <c r="BD21" s="40" t="str">
        <f t="shared" si="15"/>
        <v>6～7</v>
      </c>
      <c r="BE21" s="40" t="str">
        <f t="shared" si="16"/>
        <v>6～7</v>
      </c>
      <c r="BF21" s="40" t="str">
        <f t="shared" si="17"/>
        <v>6～7</v>
      </c>
      <c r="BG21" s="40" t="str">
        <f t="shared" si="18"/>
        <v>6～7</v>
      </c>
      <c r="BH21" s="40" t="str">
        <f t="shared" si="19"/>
        <v>6～7</v>
      </c>
      <c r="BI21" s="40" t="str">
        <f t="shared" si="20"/>
        <v>6～7</v>
      </c>
      <c r="BJ21" s="40" t="str">
        <f t="shared" si="21"/>
        <v/>
      </c>
      <c r="BK21" s="40" t="str">
        <f t="shared" si="22"/>
        <v/>
      </c>
      <c r="BL21" s="40" t="str">
        <f t="shared" si="23"/>
        <v/>
      </c>
      <c r="BM21" s="40" t="str">
        <f t="shared" si="24"/>
        <v/>
      </c>
      <c r="BR21" s="35">
        <v>11</v>
      </c>
      <c r="BS21" s="58" t="s">
        <v>32</v>
      </c>
      <c r="BT21" s="206" t="str">
        <f>目次!C15</f>
        <v>22～23</v>
      </c>
      <c r="BU21" s="115" t="s">
        <v>68</v>
      </c>
      <c r="BV21" s="65" t="str">
        <f>目次!D15</f>
        <v>26～27</v>
      </c>
      <c r="BW21" s="115" t="s">
        <v>68</v>
      </c>
      <c r="BX21" s="61" t="str">
        <f>目次!E15</f>
        <v>22～23</v>
      </c>
      <c r="BY21" s="115" t="s">
        <v>68</v>
      </c>
      <c r="BZ21" s="61" t="str">
        <f>目次!F15</f>
        <v>22～23</v>
      </c>
      <c r="CA21" s="115" t="s">
        <v>68</v>
      </c>
      <c r="CB21" s="62" t="str">
        <f>目次!G15</f>
        <v>22～23</v>
      </c>
      <c r="CC21" s="115" t="s">
        <v>68</v>
      </c>
    </row>
    <row r="22" spans="1:81" ht="18.95" customHeight="1" x14ac:dyDescent="0.15">
      <c r="A22" s="197"/>
      <c r="B22" s="5">
        <v>15</v>
      </c>
      <c r="C22" s="6">
        <f t="shared" si="0"/>
        <v>46492</v>
      </c>
      <c r="D22" s="17">
        <f t="shared" si="25"/>
        <v>5</v>
      </c>
      <c r="E22" s="9"/>
      <c r="F22" s="101" t="str">
        <f t="shared" si="2"/>
        <v/>
      </c>
      <c r="G22" s="100" t="str">
        <f t="shared" si="3"/>
        <v/>
      </c>
      <c r="H22" s="101" t="str">
        <f t="shared" si="4"/>
        <v/>
      </c>
      <c r="I22" s="100" t="str">
        <f t="shared" si="5"/>
        <v/>
      </c>
      <c r="J22" s="101" t="str">
        <f t="shared" si="6"/>
        <v/>
      </c>
      <c r="K22" s="100" t="str">
        <f t="shared" si="7"/>
        <v/>
      </c>
      <c r="L22" s="101" t="str">
        <f t="shared" si="8"/>
        <v/>
      </c>
      <c r="M22" s="100" t="str">
        <f t="shared" si="9"/>
        <v/>
      </c>
      <c r="N22" s="101" t="str">
        <f t="shared" si="10"/>
        <v>6～7</v>
      </c>
      <c r="O22" s="100" t="str">
        <f t="shared" si="11"/>
        <v>6～7</v>
      </c>
      <c r="P22" s="9"/>
      <c r="Q22" s="197"/>
      <c r="R22" s="49">
        <v>1</v>
      </c>
      <c r="S22" s="13" cm="1">
        <f t="array" ref="S22">SUMPRODUCT(IFERROR(VALUE($R$8:R22),0))</f>
        <v>15</v>
      </c>
      <c r="AA22" s="9">
        <v>12</v>
      </c>
      <c r="AB22" s="26" t="str">
        <f>V12</f>
        <v>社会</v>
      </c>
      <c r="AC22" s="55"/>
      <c r="AD22" s="37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IF(AE22="","",VLOOKUP(AE22,目次!$A$5:$P$36,9))</f>
        <v/>
      </c>
      <c r="AL22" s="21" t="str">
        <f>IF(AF22="","",VLOOKUP(AF22,目次!$A$5:$P$36,4))</f>
        <v>6～7</v>
      </c>
      <c r="AM22" s="21" t="str">
        <f>IF(AF22="","",VLOOKUP(AF22,目次!$A$5:$P$36,9))</f>
        <v>6～7</v>
      </c>
      <c r="AN22" s="21" t="str">
        <f>IF(AG22="","",VLOOKUP(AG22,目次!$A$5:$P$36,5))</f>
        <v/>
      </c>
      <c r="AO22" s="21" t="str">
        <f>IF(AG22="","",VLOOKUP(AG22,目次!$A$5:$P$36,9))</f>
        <v/>
      </c>
      <c r="AP22" s="21" t="str">
        <f>IF(AH22="","",VLOOKUP(AH22,目次!$A$5:$P$36,6))</f>
        <v/>
      </c>
      <c r="AQ22" s="21" t="str">
        <f>IF(AH22="","",VLOOKUP(AH22,目次!$A$5:$P$36,9))</f>
        <v/>
      </c>
      <c r="AR22" s="21" t="str">
        <f>IF(AI22="","",VLOOKUP(AI22,目次!$A$5:$P$36,7))</f>
        <v/>
      </c>
      <c r="AS22" s="21" t="str">
        <f>IF(AI22="","",VLOOKUP(AI22,目次!$A$5:$P$36,9))</f>
        <v/>
      </c>
      <c r="AT22" s="40" t="str">
        <f t="shared" si="13"/>
        <v/>
      </c>
      <c r="AU22" s="40" t="str">
        <f t="shared" si="13"/>
        <v/>
      </c>
      <c r="AV22" s="40" t="str">
        <f t="shared" si="13"/>
        <v>6～7</v>
      </c>
      <c r="AW22" s="40" t="str">
        <f t="shared" si="13"/>
        <v>6～7</v>
      </c>
      <c r="AX22" s="40" t="str">
        <f t="shared" si="13"/>
        <v>6～7</v>
      </c>
      <c r="AY22" s="40" t="str">
        <f t="shared" si="13"/>
        <v>6～7</v>
      </c>
      <c r="AZ22" s="40" t="str">
        <f t="shared" si="13"/>
        <v/>
      </c>
      <c r="BA22" s="40" t="str">
        <f t="shared" si="13"/>
        <v/>
      </c>
      <c r="BB22" s="40" t="str">
        <f t="shared" si="13"/>
        <v/>
      </c>
      <c r="BC22" s="40" t="str">
        <f t="shared" si="13"/>
        <v/>
      </c>
      <c r="BD22" s="40" t="str">
        <f t="shared" si="15"/>
        <v/>
      </c>
      <c r="BE22" s="40" t="str">
        <f t="shared" si="16"/>
        <v/>
      </c>
      <c r="BF22" s="40" t="str">
        <f t="shared" si="17"/>
        <v>6～7</v>
      </c>
      <c r="BG22" s="40" t="str">
        <f t="shared" si="18"/>
        <v>6～7</v>
      </c>
      <c r="BH22" s="40" t="str">
        <f t="shared" si="19"/>
        <v>6～7</v>
      </c>
      <c r="BI22" s="40" t="str">
        <f t="shared" si="20"/>
        <v>6～7</v>
      </c>
      <c r="BJ22" s="40" t="str">
        <f t="shared" si="21"/>
        <v>6～7</v>
      </c>
      <c r="BK22" s="40" t="str">
        <f t="shared" si="22"/>
        <v>6～7</v>
      </c>
      <c r="BL22" s="40" t="str">
        <f t="shared" si="23"/>
        <v/>
      </c>
      <c r="BM22" s="40" t="str">
        <f t="shared" si="24"/>
        <v/>
      </c>
      <c r="BR22" s="35">
        <v>12</v>
      </c>
      <c r="BS22" s="58" t="s">
        <v>33</v>
      </c>
      <c r="BT22" s="206" t="str">
        <f>目次!C16</f>
        <v>24～25</v>
      </c>
      <c r="BU22" s="115" t="s">
        <v>69</v>
      </c>
      <c r="BV22" s="65" t="str">
        <f>目次!D16</f>
        <v>28～30</v>
      </c>
      <c r="BW22" s="115" t="s">
        <v>69</v>
      </c>
      <c r="BX22" s="61" t="str">
        <f>目次!E16</f>
        <v>24～25</v>
      </c>
      <c r="BY22" s="115" t="s">
        <v>69</v>
      </c>
      <c r="BZ22" s="61" t="str">
        <f>目次!F16</f>
        <v>24～25</v>
      </c>
      <c r="CA22" s="115" t="s">
        <v>69</v>
      </c>
      <c r="CB22" s="62" t="str">
        <f>目次!G16</f>
        <v>24～25</v>
      </c>
      <c r="CC22" s="115" t="s">
        <v>69</v>
      </c>
    </row>
    <row r="23" spans="1:81" ht="18.95" customHeight="1" x14ac:dyDescent="0.15">
      <c r="A23" s="197"/>
      <c r="B23" s="5">
        <v>16</v>
      </c>
      <c r="C23" s="6">
        <f t="shared" si="0"/>
        <v>46493</v>
      </c>
      <c r="D23" s="17">
        <f t="shared" si="25"/>
        <v>6</v>
      </c>
      <c r="E23" s="9"/>
      <c r="F23" s="101" t="str">
        <f t="shared" si="2"/>
        <v>8～9</v>
      </c>
      <c r="G23" s="100" t="str">
        <f t="shared" si="3"/>
        <v>8～9</v>
      </c>
      <c r="H23" s="101" t="str">
        <f t="shared" si="4"/>
        <v/>
      </c>
      <c r="I23" s="100" t="str">
        <f t="shared" si="5"/>
        <v/>
      </c>
      <c r="J23" s="101" t="str">
        <f t="shared" si="6"/>
        <v/>
      </c>
      <c r="K23" s="100" t="str">
        <f t="shared" si="7"/>
        <v/>
      </c>
      <c r="L23" s="101" t="str">
        <f t="shared" si="8"/>
        <v/>
      </c>
      <c r="M23" s="100" t="str">
        <f t="shared" si="9"/>
        <v/>
      </c>
      <c r="N23" s="101" t="str">
        <f t="shared" si="10"/>
        <v/>
      </c>
      <c r="O23" s="100" t="str">
        <f t="shared" si="11"/>
        <v/>
      </c>
      <c r="P23" s="9"/>
      <c r="Q23" s="197"/>
      <c r="R23" s="49">
        <v>1</v>
      </c>
      <c r="S23" s="13" cm="1">
        <f t="array" ref="S23">SUMPRODUCT(IFERROR(VALUE($R$8:R23),0))</f>
        <v>16</v>
      </c>
      <c r="AA23" s="9">
        <v>13</v>
      </c>
      <c r="AB23" s="26" t="str">
        <f>V13</f>
        <v>数学</v>
      </c>
      <c r="AC23" s="55"/>
      <c r="AD23" s="37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IF(AE23="","",VLOOKUP(AE23,目次!$A$5:$P$36,9))</f>
        <v/>
      </c>
      <c r="AL23" s="21" t="str">
        <f>IF(AF23="","",VLOOKUP(AF23,目次!$A$5:$P$36,4))</f>
        <v/>
      </c>
      <c r="AM23" s="21" t="str">
        <f>IF(AF23="","",VLOOKUP(AF23,目次!$A$5:$P$36,9))</f>
        <v/>
      </c>
      <c r="AN23" s="21" t="str">
        <f>IF(AG23="","",VLOOKUP(AG23,目次!$A$5:$P$36,5))</f>
        <v>6～7</v>
      </c>
      <c r="AO23" s="21" t="str">
        <f>IF(AG23="","",VLOOKUP(AG23,目次!$A$5:$P$36,9))</f>
        <v>6～7</v>
      </c>
      <c r="AP23" s="21" t="str">
        <f>IF(AH23="","",VLOOKUP(AH23,目次!$A$5:$P$36,6))</f>
        <v/>
      </c>
      <c r="AQ23" s="21" t="str">
        <f>IF(AH23="","",VLOOKUP(AH23,目次!$A$5:$P$36,9))</f>
        <v/>
      </c>
      <c r="AR23" s="21" t="str">
        <f>IF(AI23="","",VLOOKUP(AI23,目次!$A$5:$P$36,7))</f>
        <v/>
      </c>
      <c r="AS23" s="21" t="str">
        <f>IF(AI23="","",VLOOKUP(AI23,目次!$A$5:$P$36,9))</f>
        <v/>
      </c>
      <c r="AT23" s="40" t="str">
        <f t="shared" si="13"/>
        <v/>
      </c>
      <c r="AU23" s="40" t="str">
        <f t="shared" si="13"/>
        <v/>
      </c>
      <c r="AV23" s="40" t="str">
        <f t="shared" si="13"/>
        <v/>
      </c>
      <c r="AW23" s="40" t="str">
        <f t="shared" si="13"/>
        <v/>
      </c>
      <c r="AX23" s="40" t="str">
        <f t="shared" si="13"/>
        <v>6～7</v>
      </c>
      <c r="AY23" s="40" t="str">
        <f t="shared" si="13"/>
        <v>6～7</v>
      </c>
      <c r="AZ23" s="40" t="str">
        <f t="shared" si="13"/>
        <v>6～7</v>
      </c>
      <c r="BA23" s="40" t="str">
        <f t="shared" si="13"/>
        <v>6～7</v>
      </c>
      <c r="BB23" s="40" t="str">
        <f t="shared" si="13"/>
        <v/>
      </c>
      <c r="BC23" s="40" t="str">
        <f t="shared" si="13"/>
        <v/>
      </c>
      <c r="BD23" s="40" t="str">
        <f t="shared" si="15"/>
        <v/>
      </c>
      <c r="BE23" s="40" t="str">
        <f t="shared" si="16"/>
        <v/>
      </c>
      <c r="BF23" s="40" t="str">
        <f t="shared" si="17"/>
        <v/>
      </c>
      <c r="BG23" s="40" t="str">
        <f t="shared" si="18"/>
        <v/>
      </c>
      <c r="BH23" s="40" t="str">
        <f t="shared" si="19"/>
        <v>6～7</v>
      </c>
      <c r="BI23" s="40" t="str">
        <f t="shared" si="20"/>
        <v>6～7</v>
      </c>
      <c r="BJ23" s="40" t="str">
        <f t="shared" si="21"/>
        <v>6～7</v>
      </c>
      <c r="BK23" s="40" t="str">
        <f t="shared" si="22"/>
        <v>6～7</v>
      </c>
      <c r="BL23" s="40" t="str">
        <f t="shared" si="23"/>
        <v>6～7</v>
      </c>
      <c r="BM23" s="40" t="str">
        <f t="shared" si="24"/>
        <v>6～7</v>
      </c>
      <c r="BR23" s="35">
        <v>13</v>
      </c>
      <c r="BS23" s="58" t="s">
        <v>36</v>
      </c>
      <c r="BT23" s="206" t="str">
        <f>目次!C17</f>
        <v>26～27</v>
      </c>
      <c r="BU23" s="115" t="s">
        <v>70</v>
      </c>
      <c r="BV23" s="65" t="str">
        <f>目次!D17</f>
        <v>32～33</v>
      </c>
      <c r="BW23" s="115" t="s">
        <v>70</v>
      </c>
      <c r="BX23" s="61" t="str">
        <f>目次!E17</f>
        <v>26～27</v>
      </c>
      <c r="BY23" s="115" t="s">
        <v>70</v>
      </c>
      <c r="BZ23" s="61" t="str">
        <f>目次!F17</f>
        <v>26～27</v>
      </c>
      <c r="CA23" s="115" t="s">
        <v>70</v>
      </c>
      <c r="CB23" s="62" t="str">
        <f>目次!G17</f>
        <v>26～27</v>
      </c>
      <c r="CC23" s="115" t="s">
        <v>70</v>
      </c>
    </row>
    <row r="24" spans="1:81" ht="18.95" customHeight="1" x14ac:dyDescent="0.15">
      <c r="A24" s="197"/>
      <c r="B24" s="5">
        <v>17</v>
      </c>
      <c r="C24" s="6">
        <f t="shared" si="0"/>
        <v>46494</v>
      </c>
      <c r="D24" s="17">
        <f t="shared" si="25"/>
        <v>7</v>
      </c>
      <c r="E24" s="9"/>
      <c r="F24" s="101" t="str">
        <f t="shared" si="2"/>
        <v/>
      </c>
      <c r="G24" s="100" t="str">
        <f t="shared" si="3"/>
        <v/>
      </c>
      <c r="H24" s="101" t="str">
        <f t="shared" si="4"/>
        <v>8～9</v>
      </c>
      <c r="I24" s="100" t="str">
        <f t="shared" si="5"/>
        <v>8～9</v>
      </c>
      <c r="J24" s="101" t="str">
        <f t="shared" si="6"/>
        <v/>
      </c>
      <c r="K24" s="100" t="str">
        <f t="shared" si="7"/>
        <v/>
      </c>
      <c r="L24" s="101" t="str">
        <f t="shared" si="8"/>
        <v/>
      </c>
      <c r="M24" s="100" t="str">
        <f t="shared" si="9"/>
        <v/>
      </c>
      <c r="N24" s="101" t="str">
        <f t="shared" si="10"/>
        <v/>
      </c>
      <c r="O24" s="100" t="str">
        <f t="shared" si="11"/>
        <v/>
      </c>
      <c r="P24" s="9"/>
      <c r="Q24" s="197"/>
      <c r="R24" s="49">
        <v>1</v>
      </c>
      <c r="S24" s="13" cm="1">
        <f t="array" ref="S24">SUMPRODUCT(IFERROR(VALUE($R$8:R24),0))</f>
        <v>17</v>
      </c>
      <c r="AA24" s="9">
        <v>14</v>
      </c>
      <c r="AB24" s="26" t="str">
        <f>V14</f>
        <v>理科</v>
      </c>
      <c r="AC24" s="55"/>
      <c r="AD24" s="37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IF(AE24="","",VLOOKUP(AE24,目次!$A$5:$P$36,9))</f>
        <v/>
      </c>
      <c r="AL24" s="21" t="str">
        <f>IF(AF24="","",VLOOKUP(AF24,目次!$A$5:$P$36,4))</f>
        <v/>
      </c>
      <c r="AM24" s="21" t="str">
        <f>IF(AF24="","",VLOOKUP(AF24,目次!$A$5:$P$36,9))</f>
        <v/>
      </c>
      <c r="AN24" s="21" t="str">
        <f>IF(AG24="","",VLOOKUP(AG24,目次!$A$5:$P$36,5))</f>
        <v/>
      </c>
      <c r="AO24" s="21" t="str">
        <f>IF(AG24="","",VLOOKUP(AG24,目次!$A$5:$P$36,9))</f>
        <v/>
      </c>
      <c r="AP24" s="21" t="str">
        <f>IF(AH24="","",VLOOKUP(AH24,目次!$A$5:$P$36,6))</f>
        <v>6～7</v>
      </c>
      <c r="AQ24" s="21" t="str">
        <f>IF(AH24="","",VLOOKUP(AH24,目次!$A$5:$P$36,9))</f>
        <v>6～7</v>
      </c>
      <c r="AR24" s="21" t="str">
        <f>IF(AI24="","",VLOOKUP(AI24,目次!$A$5:$P$36,7))</f>
        <v/>
      </c>
      <c r="AS24" s="21" t="str">
        <f>IF(AI24="","",VLOOKUP(AI24,目次!$A$5:$P$36,9))</f>
        <v/>
      </c>
      <c r="AT24" s="40" t="str">
        <f t="shared" si="13"/>
        <v/>
      </c>
      <c r="AU24" s="40" t="str">
        <f t="shared" si="13"/>
        <v/>
      </c>
      <c r="AV24" s="40" t="str">
        <f t="shared" si="13"/>
        <v/>
      </c>
      <c r="AW24" s="40" t="str">
        <f t="shared" si="13"/>
        <v/>
      </c>
      <c r="AX24" s="40" t="str">
        <f t="shared" si="13"/>
        <v/>
      </c>
      <c r="AY24" s="40" t="str">
        <f t="shared" si="13"/>
        <v/>
      </c>
      <c r="AZ24" s="40" t="str">
        <f t="shared" si="13"/>
        <v>6～7</v>
      </c>
      <c r="BA24" s="40" t="str">
        <f t="shared" si="13"/>
        <v>6～7</v>
      </c>
      <c r="BB24" s="40" t="str">
        <f t="shared" si="13"/>
        <v>6～7</v>
      </c>
      <c r="BC24" s="40" t="str">
        <f t="shared" si="13"/>
        <v>6～7</v>
      </c>
      <c r="BD24" s="40" t="str">
        <f t="shared" si="15"/>
        <v>8～9</v>
      </c>
      <c r="BE24" s="40" t="str">
        <f t="shared" si="16"/>
        <v>8～9</v>
      </c>
      <c r="BF24" s="40" t="str">
        <f t="shared" si="17"/>
        <v/>
      </c>
      <c r="BG24" s="40" t="str">
        <f t="shared" si="18"/>
        <v/>
      </c>
      <c r="BH24" s="40" t="str">
        <f t="shared" si="19"/>
        <v/>
      </c>
      <c r="BI24" s="40" t="str">
        <f t="shared" si="20"/>
        <v/>
      </c>
      <c r="BJ24" s="40" t="str">
        <f t="shared" si="21"/>
        <v>6～7</v>
      </c>
      <c r="BK24" s="40" t="str">
        <f t="shared" si="22"/>
        <v>6～7</v>
      </c>
      <c r="BL24" s="40" t="str">
        <f t="shared" si="23"/>
        <v>6～7</v>
      </c>
      <c r="BM24" s="40" t="str">
        <f t="shared" si="24"/>
        <v>6～7</v>
      </c>
      <c r="BR24" s="35">
        <v>14</v>
      </c>
      <c r="BS24" s="58" t="s">
        <v>37</v>
      </c>
      <c r="BT24" s="206" t="str">
        <f>目次!C18</f>
        <v>28～29</v>
      </c>
      <c r="BU24" s="115" t="s">
        <v>71</v>
      </c>
      <c r="BV24" s="65" t="str">
        <f>目次!D18</f>
        <v>34～35</v>
      </c>
      <c r="BW24" s="115" t="s">
        <v>71</v>
      </c>
      <c r="BX24" s="61" t="str">
        <f>目次!E18</f>
        <v>28～29</v>
      </c>
      <c r="BY24" s="115" t="s">
        <v>71</v>
      </c>
      <c r="BZ24" s="61" t="str">
        <f>目次!F18</f>
        <v>28～29</v>
      </c>
      <c r="CA24" s="115" t="s">
        <v>71</v>
      </c>
      <c r="CB24" s="62" t="str">
        <f>目次!G18</f>
        <v>28～29</v>
      </c>
      <c r="CC24" s="115" t="s">
        <v>71</v>
      </c>
    </row>
    <row r="25" spans="1:81" ht="18.95" customHeight="1" x14ac:dyDescent="0.15">
      <c r="A25" s="197"/>
      <c r="B25" s="5">
        <v>18</v>
      </c>
      <c r="C25" s="6">
        <f t="shared" si="0"/>
        <v>46495</v>
      </c>
      <c r="D25" s="17">
        <f t="shared" si="25"/>
        <v>1</v>
      </c>
      <c r="E25" s="9"/>
      <c r="F25" s="101" t="str">
        <f t="shared" si="2"/>
        <v/>
      </c>
      <c r="G25" s="100" t="str">
        <f t="shared" si="3"/>
        <v/>
      </c>
      <c r="H25" s="101" t="str">
        <f t="shared" si="4"/>
        <v/>
      </c>
      <c r="I25" s="100" t="str">
        <f t="shared" si="5"/>
        <v/>
      </c>
      <c r="J25" s="101" t="str">
        <f t="shared" si="6"/>
        <v>8～9</v>
      </c>
      <c r="K25" s="100" t="str">
        <f t="shared" si="7"/>
        <v>8～9</v>
      </c>
      <c r="L25" s="101" t="str">
        <f t="shared" si="8"/>
        <v/>
      </c>
      <c r="M25" s="100" t="str">
        <f t="shared" si="9"/>
        <v/>
      </c>
      <c r="N25" s="101" t="str">
        <f t="shared" si="10"/>
        <v/>
      </c>
      <c r="O25" s="100" t="str">
        <f t="shared" si="11"/>
        <v/>
      </c>
      <c r="P25" s="9"/>
      <c r="Q25" s="197"/>
      <c r="R25" s="49">
        <v>1</v>
      </c>
      <c r="S25" s="13" cm="1">
        <f t="array" ref="S25">SUMPRODUCT(IFERROR(VALUE($R$8:R25),0))</f>
        <v>18</v>
      </c>
      <c r="AA25" s="9">
        <v>15</v>
      </c>
      <c r="AB25" s="26" t="str">
        <f>V15</f>
        <v>英語</v>
      </c>
      <c r="AC25" s="55"/>
      <c r="AD25" s="37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IF(AE25="","",VLOOKUP(AE25,目次!$A$5:$P$36,9))</f>
        <v/>
      </c>
      <c r="AL25" s="21" t="str">
        <f>IF(AF25="","",VLOOKUP(AF25,目次!$A$5:$P$36,4))</f>
        <v/>
      </c>
      <c r="AM25" s="21" t="str">
        <f>IF(AF25="","",VLOOKUP(AF25,目次!$A$5:$P$36,9))</f>
        <v/>
      </c>
      <c r="AN25" s="21" t="str">
        <f>IF(AG25="","",VLOOKUP(AG25,目次!$A$5:$P$36,5))</f>
        <v/>
      </c>
      <c r="AO25" s="21" t="str">
        <f>IF(AG25="","",VLOOKUP(AG25,目次!$A$5:$P$36,9))</f>
        <v/>
      </c>
      <c r="AP25" s="21" t="str">
        <f>IF(AH25="","",VLOOKUP(AH25,目次!$A$5:$P$36,6))</f>
        <v/>
      </c>
      <c r="AQ25" s="21" t="str">
        <f>IF(AH25="","",VLOOKUP(AH25,目次!$A$5:$P$36,9))</f>
        <v/>
      </c>
      <c r="AR25" s="21" t="str">
        <f>IF(AI25="","",VLOOKUP(AI25,目次!$A$5:$P$36,7))</f>
        <v>6～7</v>
      </c>
      <c r="AS25" s="21" t="str">
        <f>IF(AI25="","",VLOOKUP(AI25,目次!$A$5:$P$36,9))</f>
        <v>6～7</v>
      </c>
      <c r="AT25" s="40" t="str">
        <f t="shared" si="13"/>
        <v>8～9</v>
      </c>
      <c r="AU25" s="40" t="str">
        <f t="shared" si="13"/>
        <v>8～9</v>
      </c>
      <c r="AV25" s="40" t="str">
        <f t="shared" si="13"/>
        <v/>
      </c>
      <c r="AW25" s="40" t="str">
        <f t="shared" si="13"/>
        <v/>
      </c>
      <c r="AX25" s="40" t="str">
        <f t="shared" si="13"/>
        <v/>
      </c>
      <c r="AY25" s="40" t="str">
        <f t="shared" si="13"/>
        <v/>
      </c>
      <c r="AZ25" s="40" t="str">
        <f t="shared" si="13"/>
        <v/>
      </c>
      <c r="BA25" s="40" t="str">
        <f t="shared" si="13"/>
        <v/>
      </c>
      <c r="BB25" s="40" t="str">
        <f t="shared" si="13"/>
        <v>6～7</v>
      </c>
      <c r="BC25" s="40" t="str">
        <f t="shared" si="13"/>
        <v>6～7</v>
      </c>
      <c r="BD25" s="40" t="str">
        <f t="shared" si="15"/>
        <v>8～9</v>
      </c>
      <c r="BE25" s="40" t="str">
        <f t="shared" si="16"/>
        <v>8～9</v>
      </c>
      <c r="BF25" s="40" t="str">
        <f t="shared" si="17"/>
        <v>8～9</v>
      </c>
      <c r="BG25" s="40" t="str">
        <f t="shared" si="18"/>
        <v>8～9</v>
      </c>
      <c r="BH25" s="40" t="str">
        <f t="shared" si="19"/>
        <v/>
      </c>
      <c r="BI25" s="40" t="str">
        <f t="shared" si="20"/>
        <v/>
      </c>
      <c r="BJ25" s="40" t="str">
        <f t="shared" si="21"/>
        <v/>
      </c>
      <c r="BK25" s="40" t="str">
        <f t="shared" si="22"/>
        <v/>
      </c>
      <c r="BL25" s="40" t="str">
        <f t="shared" si="23"/>
        <v>6～7</v>
      </c>
      <c r="BM25" s="40" t="str">
        <f t="shared" si="24"/>
        <v>6～7</v>
      </c>
      <c r="BR25" s="35">
        <v>15</v>
      </c>
      <c r="BS25" s="58" t="s">
        <v>38</v>
      </c>
      <c r="BT25" s="206" t="str">
        <f>目次!C19</f>
        <v>30～31</v>
      </c>
      <c r="BU25" s="115" t="s">
        <v>72</v>
      </c>
      <c r="BV25" s="65" t="str">
        <f>目次!D19</f>
        <v>36～37</v>
      </c>
      <c r="BW25" s="115" t="s">
        <v>72</v>
      </c>
      <c r="BX25" s="61" t="str">
        <f>目次!E19</f>
        <v>30～31</v>
      </c>
      <c r="BY25" s="115" t="s">
        <v>72</v>
      </c>
      <c r="BZ25" s="61" t="str">
        <f>目次!F19</f>
        <v>30～31</v>
      </c>
      <c r="CA25" s="115" t="s">
        <v>72</v>
      </c>
      <c r="CB25" s="62" t="str">
        <f>目次!G19</f>
        <v>30～31</v>
      </c>
      <c r="CC25" s="115" t="s">
        <v>72</v>
      </c>
    </row>
    <row r="26" spans="1:81" ht="18.95" customHeight="1" x14ac:dyDescent="0.15">
      <c r="A26" s="197"/>
      <c r="B26" s="5">
        <v>19</v>
      </c>
      <c r="C26" s="6">
        <f t="shared" si="0"/>
        <v>46496</v>
      </c>
      <c r="D26" s="17">
        <f t="shared" si="25"/>
        <v>2</v>
      </c>
      <c r="E26" s="9"/>
      <c r="F26" s="101" t="str">
        <f t="shared" si="2"/>
        <v/>
      </c>
      <c r="G26" s="100" t="str">
        <f t="shared" si="3"/>
        <v/>
      </c>
      <c r="H26" s="101" t="str">
        <f t="shared" si="4"/>
        <v/>
      </c>
      <c r="I26" s="100" t="str">
        <f t="shared" si="5"/>
        <v/>
      </c>
      <c r="J26" s="101" t="str">
        <f t="shared" si="6"/>
        <v/>
      </c>
      <c r="K26" s="100" t="str">
        <f t="shared" si="7"/>
        <v/>
      </c>
      <c r="L26" s="101" t="str">
        <f t="shared" si="8"/>
        <v>8～9</v>
      </c>
      <c r="M26" s="100" t="str">
        <f t="shared" si="9"/>
        <v>8～9</v>
      </c>
      <c r="N26" s="101" t="str">
        <f t="shared" si="10"/>
        <v/>
      </c>
      <c r="O26" s="100" t="str">
        <f t="shared" si="11"/>
        <v/>
      </c>
      <c r="P26" s="9"/>
      <c r="Q26" s="197"/>
      <c r="R26" s="49">
        <v>1</v>
      </c>
      <c r="S26" s="13" cm="1">
        <f t="array" ref="S26">SUMPRODUCT(IFERROR(VALUE($R$8:R26),0))</f>
        <v>19</v>
      </c>
      <c r="AA26" s="9">
        <v>16</v>
      </c>
      <c r="AB26" s="26" t="str">
        <f>V11</f>
        <v>国語</v>
      </c>
      <c r="AC26" s="55"/>
      <c r="AD26" s="37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IF(AE26="","",VLOOKUP(AE26,目次!$A$5:$P$36,9))</f>
        <v>8～9</v>
      </c>
      <c r="AL26" s="21" t="str">
        <f>IF(AF26="","",VLOOKUP(AF26,目次!$A$5:$P$36,4))</f>
        <v/>
      </c>
      <c r="AM26" s="21" t="str">
        <f>IF(AF26="","",VLOOKUP(AF26,目次!$A$5:$P$36,9))</f>
        <v/>
      </c>
      <c r="AN26" s="21" t="str">
        <f>IF(AG26="","",VLOOKUP(AG26,目次!$A$5:$P$36,5))</f>
        <v/>
      </c>
      <c r="AO26" s="21" t="str">
        <f>IF(AG26="","",VLOOKUP(AG26,目次!$A$5:$P$36,9))</f>
        <v/>
      </c>
      <c r="AP26" s="21" t="str">
        <f>IF(AH26="","",VLOOKUP(AH26,目次!$A$5:$P$36,6))</f>
        <v/>
      </c>
      <c r="AQ26" s="21" t="str">
        <f>IF(AH26="","",VLOOKUP(AH26,目次!$A$5:$P$36,9))</f>
        <v/>
      </c>
      <c r="AR26" s="21" t="str">
        <f>IF(AI26="","",VLOOKUP(AI26,目次!$A$5:$P$36,7))</f>
        <v/>
      </c>
      <c r="AS26" s="21" t="str">
        <f>IF(AI26="","",VLOOKUP(AI26,目次!$A$5:$P$36,9))</f>
        <v/>
      </c>
      <c r="AT26" s="40" t="str">
        <f t="shared" si="13"/>
        <v>8～9</v>
      </c>
      <c r="AU26" s="40" t="str">
        <f t="shared" si="13"/>
        <v>8～9</v>
      </c>
      <c r="AV26" s="40" t="str">
        <f t="shared" si="13"/>
        <v>8～9</v>
      </c>
      <c r="AW26" s="40" t="str">
        <f t="shared" si="13"/>
        <v>8～9</v>
      </c>
      <c r="AX26" s="40" t="str">
        <f t="shared" si="13"/>
        <v/>
      </c>
      <c r="AY26" s="40" t="str">
        <f t="shared" si="13"/>
        <v/>
      </c>
      <c r="AZ26" s="40" t="str">
        <f t="shared" si="13"/>
        <v/>
      </c>
      <c r="BA26" s="40" t="str">
        <f t="shared" si="13"/>
        <v/>
      </c>
      <c r="BB26" s="40" t="str">
        <f t="shared" si="13"/>
        <v/>
      </c>
      <c r="BC26" s="40" t="str">
        <f t="shared" si="13"/>
        <v/>
      </c>
      <c r="BD26" s="40" t="str">
        <f t="shared" si="15"/>
        <v>8～9</v>
      </c>
      <c r="BE26" s="40" t="str">
        <f t="shared" si="16"/>
        <v>8～9</v>
      </c>
      <c r="BF26" s="40" t="str">
        <f t="shared" si="17"/>
        <v>8～9</v>
      </c>
      <c r="BG26" s="40" t="str">
        <f t="shared" si="18"/>
        <v>8～9</v>
      </c>
      <c r="BH26" s="40" t="str">
        <f t="shared" si="19"/>
        <v>8～9</v>
      </c>
      <c r="BI26" s="40" t="str">
        <f t="shared" si="20"/>
        <v>8～9</v>
      </c>
      <c r="BJ26" s="40" t="str">
        <f t="shared" si="21"/>
        <v/>
      </c>
      <c r="BK26" s="40" t="str">
        <f t="shared" si="22"/>
        <v/>
      </c>
      <c r="BL26" s="40" t="str">
        <f t="shared" si="23"/>
        <v/>
      </c>
      <c r="BM26" s="40" t="str">
        <f t="shared" si="24"/>
        <v/>
      </c>
      <c r="BR26" s="35">
        <v>16</v>
      </c>
      <c r="BS26" s="58" t="s">
        <v>39</v>
      </c>
      <c r="BT26" s="206" t="str">
        <f>目次!C20</f>
        <v>32～33</v>
      </c>
      <c r="BU26" s="115" t="s">
        <v>73</v>
      </c>
      <c r="BV26" s="65" t="str">
        <f>目次!D20</f>
        <v>38～39</v>
      </c>
      <c r="BW26" s="115" t="s">
        <v>73</v>
      </c>
      <c r="BX26" s="61" t="str">
        <f>目次!E20</f>
        <v>32～33</v>
      </c>
      <c r="BY26" s="115" t="s">
        <v>73</v>
      </c>
      <c r="BZ26" s="61" t="str">
        <f>目次!F20</f>
        <v>32～33</v>
      </c>
      <c r="CA26" s="115" t="s">
        <v>73</v>
      </c>
      <c r="CB26" s="62" t="str">
        <f>目次!G20</f>
        <v>32～33</v>
      </c>
      <c r="CC26" s="115" t="s">
        <v>73</v>
      </c>
    </row>
    <row r="27" spans="1:81" ht="18.95" customHeight="1" x14ac:dyDescent="0.15">
      <c r="A27" s="197"/>
      <c r="B27" s="5">
        <v>20</v>
      </c>
      <c r="C27" s="6">
        <f t="shared" si="0"/>
        <v>46497</v>
      </c>
      <c r="D27" s="17">
        <f t="shared" si="25"/>
        <v>3</v>
      </c>
      <c r="E27" s="9"/>
      <c r="F27" s="101" t="str">
        <f t="shared" si="2"/>
        <v/>
      </c>
      <c r="G27" s="100" t="str">
        <f t="shared" si="3"/>
        <v/>
      </c>
      <c r="H27" s="101" t="str">
        <f t="shared" si="4"/>
        <v/>
      </c>
      <c r="I27" s="100" t="str">
        <f t="shared" si="5"/>
        <v/>
      </c>
      <c r="J27" s="101" t="str">
        <f t="shared" si="6"/>
        <v/>
      </c>
      <c r="K27" s="100" t="str">
        <f t="shared" si="7"/>
        <v/>
      </c>
      <c r="L27" s="101" t="str">
        <f t="shared" si="8"/>
        <v/>
      </c>
      <c r="M27" s="100" t="str">
        <f t="shared" si="9"/>
        <v/>
      </c>
      <c r="N27" s="101" t="str">
        <f t="shared" si="10"/>
        <v>8～9</v>
      </c>
      <c r="O27" s="100" t="str">
        <f t="shared" si="11"/>
        <v>8～9</v>
      </c>
      <c r="P27" s="9"/>
      <c r="Q27" s="197"/>
      <c r="R27" s="49">
        <v>1</v>
      </c>
      <c r="S27" s="13" cm="1">
        <f t="array" ref="S27">SUMPRODUCT(IFERROR(VALUE($R$8:R27),0))</f>
        <v>20</v>
      </c>
      <c r="AA27" s="9">
        <v>17</v>
      </c>
      <c r="AB27" s="26" t="str">
        <f>V12</f>
        <v>社会</v>
      </c>
      <c r="AC27" s="55"/>
      <c r="AD27" s="37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IF(AE27="","",VLOOKUP(AE27,目次!$A$5:$P$36,9))</f>
        <v/>
      </c>
      <c r="AL27" s="21" t="str">
        <f>IF(AF27="","",VLOOKUP(AF27,目次!$A$5:$P$36,4))</f>
        <v>8～9</v>
      </c>
      <c r="AM27" s="21" t="str">
        <f>IF(AF27="","",VLOOKUP(AF27,目次!$A$5:$P$36,9))</f>
        <v>8～9</v>
      </c>
      <c r="AN27" s="21" t="str">
        <f>IF(AG27="","",VLOOKUP(AG27,目次!$A$5:$P$36,5))</f>
        <v/>
      </c>
      <c r="AO27" s="21" t="str">
        <f>IF(AG27="","",VLOOKUP(AG27,目次!$A$5:$P$36,9))</f>
        <v/>
      </c>
      <c r="AP27" s="21" t="str">
        <f>IF(AH27="","",VLOOKUP(AH27,目次!$A$5:$P$36,6))</f>
        <v/>
      </c>
      <c r="AQ27" s="21" t="str">
        <f>IF(AH27="","",VLOOKUP(AH27,目次!$A$5:$P$36,9))</f>
        <v/>
      </c>
      <c r="AR27" s="21" t="str">
        <f>IF(AI27="","",VLOOKUP(AI27,目次!$A$5:$P$36,7))</f>
        <v/>
      </c>
      <c r="AS27" s="21" t="str">
        <f>IF(AI27="","",VLOOKUP(AI27,目次!$A$5:$P$36,9))</f>
        <v/>
      </c>
      <c r="AT27" s="40" t="str">
        <f t="shared" si="13"/>
        <v/>
      </c>
      <c r="AU27" s="40" t="str">
        <f t="shared" si="13"/>
        <v/>
      </c>
      <c r="AV27" s="40" t="str">
        <f t="shared" si="13"/>
        <v>8～9</v>
      </c>
      <c r="AW27" s="40" t="str">
        <f t="shared" si="13"/>
        <v>8～9</v>
      </c>
      <c r="AX27" s="40" t="str">
        <f t="shared" si="13"/>
        <v>8～9</v>
      </c>
      <c r="AY27" s="40" t="str">
        <f t="shared" si="13"/>
        <v>8～9</v>
      </c>
      <c r="AZ27" s="40" t="str">
        <f t="shared" si="13"/>
        <v/>
      </c>
      <c r="BA27" s="40" t="str">
        <f t="shared" si="13"/>
        <v/>
      </c>
      <c r="BB27" s="40" t="str">
        <f t="shared" si="13"/>
        <v/>
      </c>
      <c r="BC27" s="40" t="str">
        <f t="shared" si="13"/>
        <v/>
      </c>
      <c r="BD27" s="40" t="str">
        <f t="shared" si="15"/>
        <v/>
      </c>
      <c r="BE27" s="40" t="str">
        <f t="shared" si="16"/>
        <v/>
      </c>
      <c r="BF27" s="40" t="str">
        <f t="shared" si="17"/>
        <v>8～9</v>
      </c>
      <c r="BG27" s="40" t="str">
        <f t="shared" si="18"/>
        <v>8～9</v>
      </c>
      <c r="BH27" s="40" t="str">
        <f t="shared" si="19"/>
        <v>8～9</v>
      </c>
      <c r="BI27" s="40" t="str">
        <f t="shared" si="20"/>
        <v>8～9</v>
      </c>
      <c r="BJ27" s="40" t="str">
        <f t="shared" si="21"/>
        <v>8～9</v>
      </c>
      <c r="BK27" s="40" t="str">
        <f t="shared" si="22"/>
        <v>8～9</v>
      </c>
      <c r="BL27" s="40" t="str">
        <f t="shared" si="23"/>
        <v/>
      </c>
      <c r="BM27" s="40" t="str">
        <f t="shared" si="24"/>
        <v/>
      </c>
      <c r="BR27" s="35">
        <v>17</v>
      </c>
      <c r="BS27" s="58" t="s">
        <v>40</v>
      </c>
      <c r="BT27" s="206" t="str">
        <f>目次!C21</f>
        <v>34～35</v>
      </c>
      <c r="BU27" s="115" t="s">
        <v>74</v>
      </c>
      <c r="BV27" s="65" t="str">
        <f>目次!D21</f>
        <v>40～41</v>
      </c>
      <c r="BW27" s="115" t="s">
        <v>74</v>
      </c>
      <c r="BX27" s="61" t="str">
        <f>目次!E21</f>
        <v>34～35</v>
      </c>
      <c r="BY27" s="115" t="s">
        <v>74</v>
      </c>
      <c r="BZ27" s="61" t="str">
        <f>目次!F21</f>
        <v>34～35</v>
      </c>
      <c r="CA27" s="115" t="s">
        <v>74</v>
      </c>
      <c r="CB27" s="62" t="str">
        <f>目次!G21</f>
        <v>34～35</v>
      </c>
      <c r="CC27" s="115" t="s">
        <v>74</v>
      </c>
    </row>
    <row r="28" spans="1:81" ht="18.95" customHeight="1" x14ac:dyDescent="0.15">
      <c r="A28" s="197"/>
      <c r="B28" s="5">
        <v>21</v>
      </c>
      <c r="C28" s="6">
        <f t="shared" si="0"/>
        <v>46498</v>
      </c>
      <c r="D28" s="17">
        <f t="shared" si="25"/>
        <v>4</v>
      </c>
      <c r="E28" s="9"/>
      <c r="F28" s="101" t="str">
        <f t="shared" si="2"/>
        <v>10～11</v>
      </c>
      <c r="G28" s="100" t="str">
        <f t="shared" si="3"/>
        <v>10～11</v>
      </c>
      <c r="H28" s="101" t="str">
        <f t="shared" si="4"/>
        <v/>
      </c>
      <c r="I28" s="100" t="str">
        <f t="shared" si="5"/>
        <v/>
      </c>
      <c r="J28" s="101" t="str">
        <f t="shared" si="6"/>
        <v/>
      </c>
      <c r="K28" s="100" t="str">
        <f t="shared" si="7"/>
        <v/>
      </c>
      <c r="L28" s="101" t="str">
        <f t="shared" si="8"/>
        <v/>
      </c>
      <c r="M28" s="100" t="str">
        <f t="shared" si="9"/>
        <v/>
      </c>
      <c r="N28" s="101" t="str">
        <f t="shared" si="10"/>
        <v/>
      </c>
      <c r="O28" s="100" t="str">
        <f t="shared" si="11"/>
        <v/>
      </c>
      <c r="P28" s="9"/>
      <c r="Q28" s="197"/>
      <c r="R28" s="49">
        <v>1</v>
      </c>
      <c r="S28" s="13" cm="1">
        <f t="array" ref="S28">SUMPRODUCT(IFERROR(VALUE($R$8:R28),0))</f>
        <v>21</v>
      </c>
      <c r="AA28" s="9">
        <v>18</v>
      </c>
      <c r="AB28" s="26" t="str">
        <f>V13</f>
        <v>数学</v>
      </c>
      <c r="AC28" s="55"/>
      <c r="AD28" s="37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IF(AE28="","",VLOOKUP(AE28,目次!$A$5:$P$36,9))</f>
        <v/>
      </c>
      <c r="AL28" s="21" t="str">
        <f>IF(AF28="","",VLOOKUP(AF28,目次!$A$5:$P$36,4))</f>
        <v/>
      </c>
      <c r="AM28" s="21" t="str">
        <f>IF(AF28="","",VLOOKUP(AF28,目次!$A$5:$P$36,9))</f>
        <v/>
      </c>
      <c r="AN28" s="21" t="str">
        <f>IF(AG28="","",VLOOKUP(AG28,目次!$A$5:$P$36,5))</f>
        <v>8～9</v>
      </c>
      <c r="AO28" s="21" t="str">
        <f>IF(AG28="","",VLOOKUP(AG28,目次!$A$5:$P$36,9))</f>
        <v>8～9</v>
      </c>
      <c r="AP28" s="21" t="str">
        <f>IF(AH28="","",VLOOKUP(AH28,目次!$A$5:$P$36,6))</f>
        <v/>
      </c>
      <c r="AQ28" s="21" t="str">
        <f>IF(AH28="","",VLOOKUP(AH28,目次!$A$5:$P$36,9))</f>
        <v/>
      </c>
      <c r="AR28" s="21" t="str">
        <f>IF(AI28="","",VLOOKUP(AI28,目次!$A$5:$P$36,7))</f>
        <v/>
      </c>
      <c r="AS28" s="21" t="str">
        <f>IF(AI28="","",VLOOKUP(AI28,目次!$A$5:$P$36,9))</f>
        <v/>
      </c>
      <c r="AT28" s="40" t="str">
        <f t="shared" si="13"/>
        <v/>
      </c>
      <c r="AU28" s="40" t="str">
        <f t="shared" si="13"/>
        <v/>
      </c>
      <c r="AV28" s="40" t="str">
        <f t="shared" si="13"/>
        <v/>
      </c>
      <c r="AW28" s="40" t="str">
        <f t="shared" si="13"/>
        <v/>
      </c>
      <c r="AX28" s="40" t="str">
        <f t="shared" si="13"/>
        <v>8～9</v>
      </c>
      <c r="AY28" s="40" t="str">
        <f t="shared" si="13"/>
        <v>8～9</v>
      </c>
      <c r="AZ28" s="40" t="str">
        <f t="shared" si="13"/>
        <v>8～9</v>
      </c>
      <c r="BA28" s="40" t="str">
        <f t="shared" si="13"/>
        <v>8～9</v>
      </c>
      <c r="BB28" s="40" t="str">
        <f t="shared" si="13"/>
        <v/>
      </c>
      <c r="BC28" s="40" t="str">
        <f t="shared" si="13"/>
        <v/>
      </c>
      <c r="BD28" s="40" t="str">
        <f t="shared" si="15"/>
        <v/>
      </c>
      <c r="BE28" s="40" t="str">
        <f t="shared" si="16"/>
        <v/>
      </c>
      <c r="BF28" s="40" t="str">
        <f t="shared" si="17"/>
        <v/>
      </c>
      <c r="BG28" s="40" t="str">
        <f t="shared" si="18"/>
        <v/>
      </c>
      <c r="BH28" s="40" t="str">
        <f t="shared" si="19"/>
        <v>8～9</v>
      </c>
      <c r="BI28" s="40" t="str">
        <f t="shared" si="20"/>
        <v>8～9</v>
      </c>
      <c r="BJ28" s="40" t="str">
        <f t="shared" si="21"/>
        <v>8～9</v>
      </c>
      <c r="BK28" s="40" t="str">
        <f t="shared" si="22"/>
        <v>8～9</v>
      </c>
      <c r="BL28" s="40" t="str">
        <f t="shared" si="23"/>
        <v>8～9</v>
      </c>
      <c r="BM28" s="40" t="str">
        <f t="shared" si="24"/>
        <v>8～9</v>
      </c>
      <c r="BR28" s="35">
        <v>18</v>
      </c>
      <c r="BS28" s="58" t="s">
        <v>41</v>
      </c>
      <c r="BT28" s="206" t="str">
        <f>目次!C22</f>
        <v>36～37</v>
      </c>
      <c r="BU28" s="115" t="s">
        <v>75</v>
      </c>
      <c r="BV28" s="65" t="str">
        <f>目次!D22</f>
        <v>42～43</v>
      </c>
      <c r="BW28" s="115" t="s">
        <v>75</v>
      </c>
      <c r="BX28" s="61" t="str">
        <f>目次!E22</f>
        <v>36～37</v>
      </c>
      <c r="BY28" s="115" t="s">
        <v>75</v>
      </c>
      <c r="BZ28" s="61" t="str">
        <f>目次!F22</f>
        <v>36～37</v>
      </c>
      <c r="CA28" s="115" t="s">
        <v>75</v>
      </c>
      <c r="CB28" s="62" t="str">
        <f>目次!G22</f>
        <v>36～37</v>
      </c>
      <c r="CC28" s="115" t="s">
        <v>75</v>
      </c>
    </row>
    <row r="29" spans="1:81" ht="18.95" customHeight="1" x14ac:dyDescent="0.15">
      <c r="A29" s="197"/>
      <c r="B29" s="5">
        <v>22</v>
      </c>
      <c r="C29" s="6">
        <f t="shared" si="0"/>
        <v>46499</v>
      </c>
      <c r="D29" s="17">
        <f t="shared" si="25"/>
        <v>5</v>
      </c>
      <c r="E29" s="9"/>
      <c r="F29" s="101" t="str">
        <f t="shared" si="2"/>
        <v/>
      </c>
      <c r="G29" s="100" t="str">
        <f t="shared" si="3"/>
        <v/>
      </c>
      <c r="H29" s="101" t="str">
        <f t="shared" si="4"/>
        <v>10～11</v>
      </c>
      <c r="I29" s="100" t="str">
        <f t="shared" si="5"/>
        <v>10～11</v>
      </c>
      <c r="J29" s="101" t="str">
        <f t="shared" si="6"/>
        <v/>
      </c>
      <c r="K29" s="100" t="str">
        <f t="shared" si="7"/>
        <v/>
      </c>
      <c r="L29" s="101" t="str">
        <f t="shared" si="8"/>
        <v/>
      </c>
      <c r="M29" s="100" t="str">
        <f t="shared" si="9"/>
        <v/>
      </c>
      <c r="N29" s="101" t="str">
        <f t="shared" si="10"/>
        <v/>
      </c>
      <c r="O29" s="100" t="str">
        <f t="shared" si="11"/>
        <v/>
      </c>
      <c r="P29" s="9"/>
      <c r="Q29" s="197"/>
      <c r="R29" s="49">
        <v>1</v>
      </c>
      <c r="S29" s="13" cm="1">
        <f t="array" ref="S29">SUMPRODUCT(IFERROR(VALUE($R$8:R29),0))</f>
        <v>22</v>
      </c>
      <c r="AA29" s="9">
        <v>19</v>
      </c>
      <c r="AB29" s="26" t="str">
        <f>V14</f>
        <v>理科</v>
      </c>
      <c r="AC29" s="55"/>
      <c r="AD29" s="37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IF(AE29="","",VLOOKUP(AE29,目次!$A$5:$P$36,9))</f>
        <v/>
      </c>
      <c r="AL29" s="21" t="str">
        <f>IF(AF29="","",VLOOKUP(AF29,目次!$A$5:$P$36,4))</f>
        <v/>
      </c>
      <c r="AM29" s="21" t="str">
        <f>IF(AF29="","",VLOOKUP(AF29,目次!$A$5:$P$36,9))</f>
        <v/>
      </c>
      <c r="AN29" s="21" t="str">
        <f>IF(AG29="","",VLOOKUP(AG29,目次!$A$5:$P$36,5))</f>
        <v/>
      </c>
      <c r="AO29" s="21" t="str">
        <f>IF(AG29="","",VLOOKUP(AG29,目次!$A$5:$P$36,9))</f>
        <v/>
      </c>
      <c r="AP29" s="21" t="str">
        <f>IF(AH29="","",VLOOKUP(AH29,目次!$A$5:$P$36,6))</f>
        <v>8～9</v>
      </c>
      <c r="AQ29" s="21" t="str">
        <f>IF(AH29="","",VLOOKUP(AH29,目次!$A$5:$P$36,9))</f>
        <v>8～9</v>
      </c>
      <c r="AR29" s="21" t="str">
        <f>IF(AI29="","",VLOOKUP(AI29,目次!$A$5:$P$36,7))</f>
        <v/>
      </c>
      <c r="AS29" s="21" t="str">
        <f>IF(AI29="","",VLOOKUP(AI29,目次!$A$5:$P$36,9))</f>
        <v/>
      </c>
      <c r="AT29" s="40" t="str">
        <f t="shared" si="13"/>
        <v/>
      </c>
      <c r="AU29" s="40" t="str">
        <f t="shared" si="13"/>
        <v/>
      </c>
      <c r="AV29" s="40" t="str">
        <f t="shared" si="13"/>
        <v/>
      </c>
      <c r="AW29" s="40" t="str">
        <f t="shared" si="13"/>
        <v/>
      </c>
      <c r="AX29" s="40" t="str">
        <f t="shared" si="13"/>
        <v/>
      </c>
      <c r="AY29" s="40" t="str">
        <f t="shared" si="13"/>
        <v/>
      </c>
      <c r="AZ29" s="40" t="str">
        <f t="shared" si="13"/>
        <v>8～9</v>
      </c>
      <c r="BA29" s="40" t="str">
        <f t="shared" si="13"/>
        <v>8～9</v>
      </c>
      <c r="BB29" s="40" t="str">
        <f t="shared" si="13"/>
        <v>8～9</v>
      </c>
      <c r="BC29" s="40" t="str">
        <f t="shared" si="13"/>
        <v>8～9</v>
      </c>
      <c r="BD29" s="40" t="str">
        <f t="shared" si="15"/>
        <v>10～11</v>
      </c>
      <c r="BE29" s="40" t="str">
        <f t="shared" si="16"/>
        <v>10～11</v>
      </c>
      <c r="BF29" s="40" t="str">
        <f t="shared" si="17"/>
        <v/>
      </c>
      <c r="BG29" s="40" t="str">
        <f t="shared" si="18"/>
        <v/>
      </c>
      <c r="BH29" s="40" t="str">
        <f t="shared" si="19"/>
        <v/>
      </c>
      <c r="BI29" s="40" t="str">
        <f t="shared" si="20"/>
        <v/>
      </c>
      <c r="BJ29" s="40" t="str">
        <f t="shared" si="21"/>
        <v>8～9</v>
      </c>
      <c r="BK29" s="40" t="str">
        <f t="shared" si="22"/>
        <v>8～9</v>
      </c>
      <c r="BL29" s="40" t="str">
        <f t="shared" si="23"/>
        <v>8～9</v>
      </c>
      <c r="BM29" s="40" t="str">
        <f t="shared" si="24"/>
        <v>8～9</v>
      </c>
      <c r="BR29" s="35">
        <v>19</v>
      </c>
      <c r="BS29" s="58" t="s">
        <v>42</v>
      </c>
      <c r="BT29" s="206" t="str">
        <f>目次!C23</f>
        <v>38～39</v>
      </c>
      <c r="BU29" s="115" t="s">
        <v>76</v>
      </c>
      <c r="BV29" s="65" t="str">
        <f>目次!D23</f>
        <v>44～45</v>
      </c>
      <c r="BW29" s="115" t="s">
        <v>76</v>
      </c>
      <c r="BX29" s="61" t="str">
        <f>目次!E23</f>
        <v>38～39</v>
      </c>
      <c r="BY29" s="115" t="s">
        <v>76</v>
      </c>
      <c r="BZ29" s="61" t="str">
        <f>目次!F23</f>
        <v>38～39</v>
      </c>
      <c r="CA29" s="115" t="s">
        <v>76</v>
      </c>
      <c r="CB29" s="62" t="str">
        <f>目次!G23</f>
        <v>38～39</v>
      </c>
      <c r="CC29" s="115" t="s">
        <v>76</v>
      </c>
    </row>
    <row r="30" spans="1:81" ht="18.95" customHeight="1" x14ac:dyDescent="0.15">
      <c r="A30" s="197"/>
      <c r="B30" s="5">
        <v>23</v>
      </c>
      <c r="C30" s="6">
        <f t="shared" si="0"/>
        <v>46500</v>
      </c>
      <c r="D30" s="17">
        <f t="shared" si="25"/>
        <v>6</v>
      </c>
      <c r="E30" s="9"/>
      <c r="F30" s="101" t="str">
        <f t="shared" si="2"/>
        <v/>
      </c>
      <c r="G30" s="100" t="str">
        <f t="shared" si="3"/>
        <v/>
      </c>
      <c r="H30" s="101" t="str">
        <f t="shared" si="4"/>
        <v/>
      </c>
      <c r="I30" s="100" t="str">
        <f t="shared" si="5"/>
        <v/>
      </c>
      <c r="J30" s="101" t="str">
        <f t="shared" si="6"/>
        <v>10～11</v>
      </c>
      <c r="K30" s="100" t="str">
        <f t="shared" si="7"/>
        <v>10～11</v>
      </c>
      <c r="L30" s="101" t="str">
        <f t="shared" si="8"/>
        <v/>
      </c>
      <c r="M30" s="100" t="str">
        <f t="shared" si="9"/>
        <v/>
      </c>
      <c r="N30" s="101" t="str">
        <f t="shared" si="10"/>
        <v/>
      </c>
      <c r="O30" s="100" t="str">
        <f t="shared" si="11"/>
        <v/>
      </c>
      <c r="P30" s="9"/>
      <c r="Q30" s="197"/>
      <c r="R30" s="49">
        <v>1</v>
      </c>
      <c r="S30" s="13" cm="1">
        <f t="array" ref="S30">SUMPRODUCT(IFERROR(VALUE($R$8:R30),0))</f>
        <v>23</v>
      </c>
      <c r="AA30" s="9">
        <v>20</v>
      </c>
      <c r="AB30" s="26" t="str">
        <f>V15</f>
        <v>英語</v>
      </c>
      <c r="AC30" s="55"/>
      <c r="AD30" s="37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IF(AE30="","",VLOOKUP(AE30,目次!$A$5:$P$36,9))</f>
        <v/>
      </c>
      <c r="AL30" s="21" t="str">
        <f>IF(AF30="","",VLOOKUP(AF30,目次!$A$5:$P$36,4))</f>
        <v/>
      </c>
      <c r="AM30" s="21" t="str">
        <f>IF(AF30="","",VLOOKUP(AF30,目次!$A$5:$P$36,9))</f>
        <v/>
      </c>
      <c r="AN30" s="21" t="str">
        <f>IF(AG30="","",VLOOKUP(AG30,目次!$A$5:$P$36,5))</f>
        <v/>
      </c>
      <c r="AO30" s="21" t="str">
        <f>IF(AG30="","",VLOOKUP(AG30,目次!$A$5:$P$36,9))</f>
        <v/>
      </c>
      <c r="AP30" s="21" t="str">
        <f>IF(AH30="","",VLOOKUP(AH30,目次!$A$5:$P$36,6))</f>
        <v/>
      </c>
      <c r="AQ30" s="21" t="str">
        <f>IF(AH30="","",VLOOKUP(AH30,目次!$A$5:$P$36,9))</f>
        <v/>
      </c>
      <c r="AR30" s="21" t="str">
        <f>IF(AI30="","",VLOOKUP(AI30,目次!$A$5:$P$36,7))</f>
        <v>8～9</v>
      </c>
      <c r="AS30" s="21" t="str">
        <f>IF(AI30="","",VLOOKUP(AI30,目次!$A$5:$P$36,9))</f>
        <v>8～9</v>
      </c>
      <c r="AT30" s="40" t="str">
        <f t="shared" si="13"/>
        <v>10～11</v>
      </c>
      <c r="AU30" s="40" t="str">
        <f t="shared" si="13"/>
        <v>10～11</v>
      </c>
      <c r="AV30" s="40" t="str">
        <f t="shared" si="13"/>
        <v/>
      </c>
      <c r="AW30" s="40" t="str">
        <f t="shared" si="13"/>
        <v/>
      </c>
      <c r="AX30" s="40" t="str">
        <f t="shared" si="13"/>
        <v/>
      </c>
      <c r="AY30" s="40" t="str">
        <f t="shared" si="13"/>
        <v/>
      </c>
      <c r="AZ30" s="40" t="str">
        <f t="shared" si="13"/>
        <v/>
      </c>
      <c r="BA30" s="40" t="str">
        <f t="shared" si="13"/>
        <v/>
      </c>
      <c r="BB30" s="40" t="str">
        <f t="shared" si="13"/>
        <v>8～9</v>
      </c>
      <c r="BC30" s="40" t="str">
        <f t="shared" si="13"/>
        <v>8～9</v>
      </c>
      <c r="BD30" s="40" t="str">
        <f t="shared" si="15"/>
        <v>10～11</v>
      </c>
      <c r="BE30" s="40" t="str">
        <f t="shared" si="16"/>
        <v>10～11</v>
      </c>
      <c r="BF30" s="40" t="str">
        <f t="shared" si="17"/>
        <v>10～11</v>
      </c>
      <c r="BG30" s="40" t="str">
        <f t="shared" si="18"/>
        <v>10～11</v>
      </c>
      <c r="BH30" s="40" t="str">
        <f t="shared" si="19"/>
        <v/>
      </c>
      <c r="BI30" s="40" t="str">
        <f t="shared" si="20"/>
        <v/>
      </c>
      <c r="BJ30" s="40" t="str">
        <f t="shared" si="21"/>
        <v/>
      </c>
      <c r="BK30" s="40" t="str">
        <f t="shared" si="22"/>
        <v/>
      </c>
      <c r="BL30" s="40" t="str">
        <f t="shared" si="23"/>
        <v>8～9</v>
      </c>
      <c r="BM30" s="40" t="str">
        <f t="shared" si="24"/>
        <v>8～9</v>
      </c>
      <c r="BR30" s="35">
        <v>20</v>
      </c>
      <c r="BS30" s="58" t="s">
        <v>43</v>
      </c>
      <c r="BT30" s="206" t="str">
        <f>目次!C24</f>
        <v>40～41</v>
      </c>
      <c r="BU30" s="115" t="s">
        <v>77</v>
      </c>
      <c r="BV30" s="65" t="str">
        <f>目次!D24</f>
        <v>46～47</v>
      </c>
      <c r="BW30" s="115" t="s">
        <v>77</v>
      </c>
      <c r="BX30" s="61" t="str">
        <f>目次!E24</f>
        <v>40～41</v>
      </c>
      <c r="BY30" s="115" t="s">
        <v>77</v>
      </c>
      <c r="BZ30" s="61" t="str">
        <f>目次!F24</f>
        <v>40～41</v>
      </c>
      <c r="CA30" s="115" t="s">
        <v>77</v>
      </c>
      <c r="CB30" s="62" t="str">
        <f>目次!G24</f>
        <v>40～41</v>
      </c>
      <c r="CC30" s="115" t="s">
        <v>77</v>
      </c>
    </row>
    <row r="31" spans="1:81" ht="18.95" customHeight="1" x14ac:dyDescent="0.15">
      <c r="A31" s="197"/>
      <c r="B31" s="5">
        <v>24</v>
      </c>
      <c r="C31" s="6">
        <f t="shared" si="0"/>
        <v>46501</v>
      </c>
      <c r="D31" s="17">
        <f t="shared" si="25"/>
        <v>7</v>
      </c>
      <c r="E31" s="9"/>
      <c r="F31" s="101" t="str">
        <f t="shared" si="2"/>
        <v/>
      </c>
      <c r="G31" s="100" t="str">
        <f t="shared" si="3"/>
        <v/>
      </c>
      <c r="H31" s="101" t="str">
        <f t="shared" si="4"/>
        <v/>
      </c>
      <c r="I31" s="100" t="str">
        <f t="shared" si="5"/>
        <v/>
      </c>
      <c r="J31" s="101" t="str">
        <f t="shared" si="6"/>
        <v/>
      </c>
      <c r="K31" s="100" t="str">
        <f t="shared" si="7"/>
        <v/>
      </c>
      <c r="L31" s="101" t="str">
        <f t="shared" si="8"/>
        <v>10～11</v>
      </c>
      <c r="M31" s="100" t="str">
        <f t="shared" si="9"/>
        <v>10～11</v>
      </c>
      <c r="N31" s="101" t="str">
        <f t="shared" si="10"/>
        <v/>
      </c>
      <c r="O31" s="100" t="str">
        <f t="shared" si="11"/>
        <v/>
      </c>
      <c r="P31" s="9"/>
      <c r="Q31" s="197"/>
      <c r="R31" s="49">
        <v>1</v>
      </c>
      <c r="S31" s="13" cm="1">
        <f t="array" ref="S31">SUMPRODUCT(IFERROR(VALUE($R$8:R31),0))</f>
        <v>24</v>
      </c>
      <c r="AA31" s="9">
        <v>21</v>
      </c>
      <c r="AB31" s="26" t="str">
        <f>V11</f>
        <v>国語</v>
      </c>
      <c r="AC31" s="55"/>
      <c r="AD31" s="37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IF(AE31="","",VLOOKUP(AE31,目次!$A$5:$P$36,9))</f>
        <v>10～11</v>
      </c>
      <c r="AL31" s="21" t="str">
        <f>IF(AF31="","",VLOOKUP(AF31,目次!$A$5:$P$36,4))</f>
        <v/>
      </c>
      <c r="AM31" s="21" t="str">
        <f>IF(AF31="","",VLOOKUP(AF31,目次!$A$5:$P$36,9))</f>
        <v/>
      </c>
      <c r="AN31" s="21" t="str">
        <f>IF(AG31="","",VLOOKUP(AG31,目次!$A$5:$P$36,5))</f>
        <v/>
      </c>
      <c r="AO31" s="21" t="str">
        <f>IF(AG31="","",VLOOKUP(AG31,目次!$A$5:$P$36,9))</f>
        <v/>
      </c>
      <c r="AP31" s="21" t="str">
        <f>IF(AH31="","",VLOOKUP(AH31,目次!$A$5:$P$36,6))</f>
        <v/>
      </c>
      <c r="AQ31" s="21" t="str">
        <f>IF(AH31="","",VLOOKUP(AH31,目次!$A$5:$P$36,9))</f>
        <v/>
      </c>
      <c r="AR31" s="21" t="str">
        <f>IF(AI31="","",VLOOKUP(AI31,目次!$A$5:$P$36,7))</f>
        <v/>
      </c>
      <c r="AS31" s="21" t="str">
        <f>IF(AI31="","",VLOOKUP(AI31,目次!$A$5:$P$36,9))</f>
        <v/>
      </c>
      <c r="AT31" s="40" t="str">
        <f t="shared" si="13"/>
        <v>10～11</v>
      </c>
      <c r="AU31" s="40" t="str">
        <f t="shared" si="13"/>
        <v>10～11</v>
      </c>
      <c r="AV31" s="40" t="str">
        <f t="shared" si="13"/>
        <v>10～11</v>
      </c>
      <c r="AW31" s="40" t="str">
        <f t="shared" si="13"/>
        <v>10～11</v>
      </c>
      <c r="AX31" s="40" t="str">
        <f t="shared" si="13"/>
        <v/>
      </c>
      <c r="AY31" s="40" t="str">
        <f t="shared" si="13"/>
        <v/>
      </c>
      <c r="AZ31" s="40" t="str">
        <f t="shared" si="13"/>
        <v/>
      </c>
      <c r="BA31" s="40" t="str">
        <f t="shared" si="13"/>
        <v/>
      </c>
      <c r="BB31" s="40" t="str">
        <f t="shared" si="13"/>
        <v/>
      </c>
      <c r="BC31" s="40" t="str">
        <f t="shared" si="13"/>
        <v/>
      </c>
      <c r="BD31" s="40" t="str">
        <f t="shared" si="15"/>
        <v>10～11</v>
      </c>
      <c r="BE31" s="40" t="str">
        <f t="shared" si="16"/>
        <v>10～11</v>
      </c>
      <c r="BF31" s="40" t="str">
        <f t="shared" si="17"/>
        <v>10～11</v>
      </c>
      <c r="BG31" s="40" t="str">
        <f t="shared" si="18"/>
        <v>10～11</v>
      </c>
      <c r="BH31" s="40" t="str">
        <f t="shared" si="19"/>
        <v>10～11</v>
      </c>
      <c r="BI31" s="40" t="str">
        <f t="shared" si="20"/>
        <v>10～11</v>
      </c>
      <c r="BJ31" s="40" t="str">
        <f t="shared" si="21"/>
        <v/>
      </c>
      <c r="BK31" s="40" t="str">
        <f t="shared" si="22"/>
        <v/>
      </c>
      <c r="BL31" s="40" t="str">
        <f t="shared" si="23"/>
        <v/>
      </c>
      <c r="BM31" s="40" t="str">
        <f t="shared" si="24"/>
        <v/>
      </c>
      <c r="BR31" s="35">
        <v>21</v>
      </c>
      <c r="BS31" s="58" t="s">
        <v>44</v>
      </c>
      <c r="BT31" s="206" t="str">
        <f>目次!C25</f>
        <v>42～43</v>
      </c>
      <c r="BU31" s="207"/>
      <c r="BV31" s="65" t="str">
        <f>目次!D25</f>
        <v>48～49</v>
      </c>
      <c r="BW31" s="207"/>
      <c r="BX31" s="61" t="str">
        <f>目次!E25</f>
        <v>42～43</v>
      </c>
      <c r="BY31" s="207"/>
      <c r="BZ31" s="61" t="str">
        <f>目次!F25</f>
        <v>42～43</v>
      </c>
      <c r="CA31" s="207"/>
      <c r="CB31" s="62" t="str">
        <f>目次!G25</f>
        <v>42～43</v>
      </c>
      <c r="CC31" s="207"/>
    </row>
    <row r="32" spans="1:81" ht="18.95" customHeight="1" x14ac:dyDescent="0.15">
      <c r="A32" s="197"/>
      <c r="B32" s="5">
        <v>25</v>
      </c>
      <c r="C32" s="6">
        <f t="shared" si="0"/>
        <v>46502</v>
      </c>
      <c r="D32" s="17">
        <f t="shared" si="25"/>
        <v>1</v>
      </c>
      <c r="E32" s="9"/>
      <c r="F32" s="101" t="str">
        <f t="shared" si="2"/>
        <v/>
      </c>
      <c r="G32" s="100" t="str">
        <f t="shared" si="3"/>
        <v/>
      </c>
      <c r="H32" s="101" t="str">
        <f t="shared" si="4"/>
        <v/>
      </c>
      <c r="I32" s="100" t="str">
        <f t="shared" si="5"/>
        <v/>
      </c>
      <c r="J32" s="101" t="str">
        <f t="shared" si="6"/>
        <v/>
      </c>
      <c r="K32" s="100" t="str">
        <f t="shared" si="7"/>
        <v/>
      </c>
      <c r="L32" s="101" t="str">
        <f t="shared" si="8"/>
        <v/>
      </c>
      <c r="M32" s="100" t="str">
        <f t="shared" si="9"/>
        <v/>
      </c>
      <c r="N32" s="101" t="str">
        <f t="shared" si="10"/>
        <v>10～11</v>
      </c>
      <c r="O32" s="100" t="str">
        <f t="shared" si="11"/>
        <v>10～11</v>
      </c>
      <c r="P32" s="9"/>
      <c r="Q32" s="197"/>
      <c r="R32" s="49">
        <v>1</v>
      </c>
      <c r="S32" s="13" cm="1">
        <f t="array" ref="S32">SUMPRODUCT(IFERROR(VALUE($R$8:R32),0))</f>
        <v>25</v>
      </c>
      <c r="AA32" s="9">
        <v>22</v>
      </c>
      <c r="AB32" s="26" t="str">
        <f>V12</f>
        <v>社会</v>
      </c>
      <c r="AC32" s="55"/>
      <c r="AD32" s="37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IF(AE32="","",VLOOKUP(AE32,目次!$A$5:$P$36,9))</f>
        <v/>
      </c>
      <c r="AL32" s="21" t="str">
        <f>IF(AF32="","",VLOOKUP(AF32,目次!$A$5:$P$36,4))</f>
        <v>10～11</v>
      </c>
      <c r="AM32" s="21" t="str">
        <f>IF(AF32="","",VLOOKUP(AF32,目次!$A$5:$P$36,9))</f>
        <v>10～11</v>
      </c>
      <c r="AN32" s="21" t="str">
        <f>IF(AG32="","",VLOOKUP(AG32,目次!$A$5:$P$36,5))</f>
        <v/>
      </c>
      <c r="AO32" s="21" t="str">
        <f>IF(AG32="","",VLOOKUP(AG32,目次!$A$5:$P$36,9))</f>
        <v/>
      </c>
      <c r="AP32" s="21" t="str">
        <f>IF(AH32="","",VLOOKUP(AH32,目次!$A$5:$P$36,6))</f>
        <v/>
      </c>
      <c r="AQ32" s="21" t="str">
        <f>IF(AH32="","",VLOOKUP(AH32,目次!$A$5:$P$36,9))</f>
        <v/>
      </c>
      <c r="AR32" s="21" t="str">
        <f>IF(AI32="","",VLOOKUP(AI32,目次!$A$5:$P$36,7))</f>
        <v/>
      </c>
      <c r="AS32" s="21" t="str">
        <f>IF(AI32="","",VLOOKUP(AI32,目次!$A$5:$P$36,9))</f>
        <v/>
      </c>
      <c r="AT32" s="40" t="str">
        <f t="shared" si="13"/>
        <v/>
      </c>
      <c r="AU32" s="40" t="str">
        <f t="shared" si="13"/>
        <v/>
      </c>
      <c r="AV32" s="40" t="str">
        <f t="shared" si="13"/>
        <v>10～11</v>
      </c>
      <c r="AW32" s="40" t="str">
        <f t="shared" si="13"/>
        <v>10～11</v>
      </c>
      <c r="AX32" s="40" t="str">
        <f t="shared" si="13"/>
        <v>10～11</v>
      </c>
      <c r="AY32" s="40" t="str">
        <f t="shared" si="13"/>
        <v>10～11</v>
      </c>
      <c r="AZ32" s="40" t="str">
        <f t="shared" si="13"/>
        <v/>
      </c>
      <c r="BA32" s="40" t="str">
        <f t="shared" si="13"/>
        <v/>
      </c>
      <c r="BB32" s="40" t="str">
        <f t="shared" si="13"/>
        <v/>
      </c>
      <c r="BC32" s="40" t="str">
        <f t="shared" si="13"/>
        <v/>
      </c>
      <c r="BD32" s="40" t="str">
        <f t="shared" si="15"/>
        <v/>
      </c>
      <c r="BE32" s="40" t="str">
        <f t="shared" si="16"/>
        <v/>
      </c>
      <c r="BF32" s="40" t="str">
        <f t="shared" si="17"/>
        <v>10～11</v>
      </c>
      <c r="BG32" s="40" t="str">
        <f t="shared" si="18"/>
        <v>10～11</v>
      </c>
      <c r="BH32" s="40" t="str">
        <f t="shared" si="19"/>
        <v>10～11</v>
      </c>
      <c r="BI32" s="40" t="str">
        <f t="shared" si="20"/>
        <v>10～11</v>
      </c>
      <c r="BJ32" s="40" t="str">
        <f t="shared" si="21"/>
        <v>10～11</v>
      </c>
      <c r="BK32" s="40" t="str">
        <f t="shared" si="22"/>
        <v>10～11</v>
      </c>
      <c r="BL32" s="40" t="str">
        <f t="shared" si="23"/>
        <v/>
      </c>
      <c r="BM32" s="40" t="str">
        <f t="shared" si="24"/>
        <v/>
      </c>
      <c r="BR32" s="35">
        <v>22</v>
      </c>
      <c r="BS32" s="58" t="s">
        <v>45</v>
      </c>
      <c r="BT32" s="206" t="str">
        <f>目次!C26</f>
        <v>44～45</v>
      </c>
      <c r="BU32" s="207"/>
      <c r="BV32" s="65" t="str">
        <f>目次!D26</f>
        <v>50～51</v>
      </c>
      <c r="BW32" s="207"/>
      <c r="BX32" s="61" t="str">
        <f>目次!E26</f>
        <v>44～45</v>
      </c>
      <c r="BY32" s="207"/>
      <c r="BZ32" s="61" t="str">
        <f>目次!F26</f>
        <v>44～45</v>
      </c>
      <c r="CA32" s="207"/>
      <c r="CB32" s="62" t="str">
        <f>目次!G26</f>
        <v>44～45</v>
      </c>
      <c r="CC32" s="207"/>
    </row>
    <row r="33" spans="1:81" ht="18.95" customHeight="1" x14ac:dyDescent="0.15">
      <c r="A33" s="197"/>
      <c r="B33" s="5">
        <v>26</v>
      </c>
      <c r="C33" s="6">
        <f t="shared" si="0"/>
        <v>46503</v>
      </c>
      <c r="D33" s="17">
        <f t="shared" si="25"/>
        <v>2</v>
      </c>
      <c r="E33" s="9"/>
      <c r="F33" s="101" t="str">
        <f t="shared" si="2"/>
        <v>12～13</v>
      </c>
      <c r="G33" s="100" t="str">
        <f t="shared" si="3"/>
        <v>12～13</v>
      </c>
      <c r="H33" s="101" t="str">
        <f t="shared" si="4"/>
        <v/>
      </c>
      <c r="I33" s="100" t="str">
        <f t="shared" si="5"/>
        <v/>
      </c>
      <c r="J33" s="101" t="str">
        <f t="shared" si="6"/>
        <v/>
      </c>
      <c r="K33" s="100" t="str">
        <f t="shared" si="7"/>
        <v/>
      </c>
      <c r="L33" s="101" t="str">
        <f t="shared" si="8"/>
        <v/>
      </c>
      <c r="M33" s="100" t="str">
        <f t="shared" si="9"/>
        <v/>
      </c>
      <c r="N33" s="101" t="str">
        <f t="shared" si="10"/>
        <v/>
      </c>
      <c r="O33" s="100" t="str">
        <f t="shared" si="11"/>
        <v/>
      </c>
      <c r="P33" s="9"/>
      <c r="Q33" s="197"/>
      <c r="R33" s="49">
        <v>1</v>
      </c>
      <c r="S33" s="13" cm="1">
        <f t="array" ref="S33">SUMPRODUCT(IFERROR(VALUE($R$8:R33),0))</f>
        <v>26</v>
      </c>
      <c r="AA33" s="9">
        <v>23</v>
      </c>
      <c r="AB33" s="26" t="str">
        <f>V13</f>
        <v>数学</v>
      </c>
      <c r="AC33" s="55"/>
      <c r="AD33" s="37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IF(AE33="","",VLOOKUP(AE33,目次!$A$5:$P$36,9))</f>
        <v/>
      </c>
      <c r="AL33" s="21" t="str">
        <f>IF(AF33="","",VLOOKUP(AF33,目次!$A$5:$P$36,4))</f>
        <v/>
      </c>
      <c r="AM33" s="21" t="str">
        <f>IF(AF33="","",VLOOKUP(AF33,目次!$A$5:$P$36,9))</f>
        <v/>
      </c>
      <c r="AN33" s="21" t="str">
        <f>IF(AG33="","",VLOOKUP(AG33,目次!$A$5:$P$36,5))</f>
        <v>10～11</v>
      </c>
      <c r="AO33" s="21" t="str">
        <f>IF(AG33="","",VLOOKUP(AG33,目次!$A$5:$P$36,9))</f>
        <v>10～11</v>
      </c>
      <c r="AP33" s="21" t="str">
        <f>IF(AH33="","",VLOOKUP(AH33,目次!$A$5:$P$36,6))</f>
        <v/>
      </c>
      <c r="AQ33" s="21" t="str">
        <f>IF(AH33="","",VLOOKUP(AH33,目次!$A$5:$P$36,9))</f>
        <v/>
      </c>
      <c r="AR33" s="21" t="str">
        <f>IF(AI33="","",VLOOKUP(AI33,目次!$A$5:$P$36,7))</f>
        <v/>
      </c>
      <c r="AS33" s="21" t="str">
        <f>IF(AI33="","",VLOOKUP(AI33,目次!$A$5:$P$36,9))</f>
        <v/>
      </c>
      <c r="AT33" s="40" t="str">
        <f t="shared" si="13"/>
        <v/>
      </c>
      <c r="AU33" s="40" t="str">
        <f t="shared" si="13"/>
        <v/>
      </c>
      <c r="AV33" s="40" t="str">
        <f t="shared" si="13"/>
        <v/>
      </c>
      <c r="AW33" s="40" t="str">
        <f t="shared" si="13"/>
        <v/>
      </c>
      <c r="AX33" s="40" t="str">
        <f t="shared" si="13"/>
        <v>10～11</v>
      </c>
      <c r="AY33" s="40" t="str">
        <f t="shared" si="13"/>
        <v>10～11</v>
      </c>
      <c r="AZ33" s="40" t="str">
        <f t="shared" si="13"/>
        <v>10～11</v>
      </c>
      <c r="BA33" s="40" t="str">
        <f t="shared" si="13"/>
        <v>10～11</v>
      </c>
      <c r="BB33" s="40" t="str">
        <f t="shared" si="13"/>
        <v/>
      </c>
      <c r="BC33" s="40" t="str">
        <f t="shared" si="13"/>
        <v/>
      </c>
      <c r="BD33" s="40" t="str">
        <f t="shared" si="15"/>
        <v/>
      </c>
      <c r="BE33" s="40" t="str">
        <f t="shared" si="16"/>
        <v/>
      </c>
      <c r="BF33" s="40" t="str">
        <f t="shared" si="17"/>
        <v/>
      </c>
      <c r="BG33" s="40" t="str">
        <f t="shared" si="18"/>
        <v/>
      </c>
      <c r="BH33" s="40" t="str">
        <f t="shared" si="19"/>
        <v>10～11</v>
      </c>
      <c r="BI33" s="40" t="str">
        <f t="shared" si="20"/>
        <v>10～11</v>
      </c>
      <c r="BJ33" s="40" t="str">
        <f t="shared" si="21"/>
        <v>10～11</v>
      </c>
      <c r="BK33" s="40" t="str">
        <f t="shared" si="22"/>
        <v>10～11</v>
      </c>
      <c r="BL33" s="40" t="str">
        <f t="shared" si="23"/>
        <v>10～11</v>
      </c>
      <c r="BM33" s="40" t="str">
        <f t="shared" si="24"/>
        <v>10～11</v>
      </c>
      <c r="BR33" s="35">
        <v>23</v>
      </c>
      <c r="BS33" s="58" t="s">
        <v>46</v>
      </c>
      <c r="BT33" s="206" t="str">
        <f>目次!C27</f>
        <v>46～47</v>
      </c>
      <c r="BU33" s="207"/>
      <c r="BV33" s="65" t="str">
        <f>目次!D27</f>
        <v>54～55</v>
      </c>
      <c r="BW33" s="207"/>
      <c r="BX33" s="61" t="str">
        <f>目次!E27</f>
        <v>46～47</v>
      </c>
      <c r="BY33" s="207"/>
      <c r="BZ33" s="61" t="str">
        <f>目次!F27</f>
        <v>46～47</v>
      </c>
      <c r="CA33" s="207"/>
      <c r="CB33" s="62" t="str">
        <f>目次!G27</f>
        <v>46～47</v>
      </c>
      <c r="CC33" s="207"/>
    </row>
    <row r="34" spans="1:81" ht="18.95" customHeight="1" x14ac:dyDescent="0.15">
      <c r="A34" s="197"/>
      <c r="B34" s="5">
        <v>27</v>
      </c>
      <c r="C34" s="6">
        <f t="shared" si="0"/>
        <v>46504</v>
      </c>
      <c r="D34" s="17">
        <f t="shared" si="25"/>
        <v>3</v>
      </c>
      <c r="E34" s="9"/>
      <c r="F34" s="101" t="str">
        <f t="shared" si="2"/>
        <v/>
      </c>
      <c r="G34" s="100" t="str">
        <f t="shared" si="3"/>
        <v/>
      </c>
      <c r="H34" s="101" t="str">
        <f t="shared" si="4"/>
        <v>12～14</v>
      </c>
      <c r="I34" s="100" t="str">
        <f t="shared" si="5"/>
        <v>12～13</v>
      </c>
      <c r="J34" s="101" t="str">
        <f t="shared" si="6"/>
        <v/>
      </c>
      <c r="K34" s="100" t="str">
        <f t="shared" si="7"/>
        <v/>
      </c>
      <c r="L34" s="101" t="str">
        <f t="shared" si="8"/>
        <v/>
      </c>
      <c r="M34" s="100" t="str">
        <f t="shared" si="9"/>
        <v/>
      </c>
      <c r="N34" s="101" t="str">
        <f t="shared" si="10"/>
        <v/>
      </c>
      <c r="O34" s="100" t="str">
        <f t="shared" si="11"/>
        <v/>
      </c>
      <c r="P34" s="9"/>
      <c r="Q34" s="197"/>
      <c r="R34" s="49">
        <v>1</v>
      </c>
      <c r="S34" s="13" cm="1">
        <f t="array" ref="S34">SUMPRODUCT(IFERROR(VALUE($R$8:R34),0))</f>
        <v>27</v>
      </c>
      <c r="AA34" s="9">
        <v>24</v>
      </c>
      <c r="AB34" s="26" t="str">
        <f>V14</f>
        <v>理科</v>
      </c>
      <c r="AC34" s="55"/>
      <c r="AD34" s="37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IF(AE34="","",VLOOKUP(AE34,目次!$A$5:$P$36,9))</f>
        <v/>
      </c>
      <c r="AL34" s="21" t="str">
        <f>IF(AF34="","",VLOOKUP(AF34,目次!$A$5:$P$36,4))</f>
        <v/>
      </c>
      <c r="AM34" s="21" t="str">
        <f>IF(AF34="","",VLOOKUP(AF34,目次!$A$5:$P$36,9))</f>
        <v/>
      </c>
      <c r="AN34" s="21" t="str">
        <f>IF(AG34="","",VLOOKUP(AG34,目次!$A$5:$P$36,5))</f>
        <v/>
      </c>
      <c r="AO34" s="21" t="str">
        <f>IF(AG34="","",VLOOKUP(AG34,目次!$A$5:$P$36,9))</f>
        <v/>
      </c>
      <c r="AP34" s="21" t="str">
        <f>IF(AH34="","",VLOOKUP(AH34,目次!$A$5:$P$36,6))</f>
        <v>10～11</v>
      </c>
      <c r="AQ34" s="21" t="str">
        <f>IF(AH34="","",VLOOKUP(AH34,目次!$A$5:$P$36,9))</f>
        <v>10～11</v>
      </c>
      <c r="AR34" s="21" t="str">
        <f>IF(AI34="","",VLOOKUP(AI34,目次!$A$5:$P$36,7))</f>
        <v/>
      </c>
      <c r="AS34" s="21" t="str">
        <f>IF(AI34="","",VLOOKUP(AI34,目次!$A$5:$P$36,9))</f>
        <v/>
      </c>
      <c r="AT34" s="40" t="str">
        <f t="shared" si="13"/>
        <v/>
      </c>
      <c r="AU34" s="40" t="str">
        <f t="shared" si="13"/>
        <v/>
      </c>
      <c r="AV34" s="40" t="str">
        <f t="shared" si="13"/>
        <v/>
      </c>
      <c r="AW34" s="40" t="str">
        <f t="shared" si="13"/>
        <v/>
      </c>
      <c r="AX34" s="40" t="str">
        <f t="shared" si="13"/>
        <v/>
      </c>
      <c r="AY34" s="40" t="str">
        <f t="shared" si="13"/>
        <v/>
      </c>
      <c r="AZ34" s="40" t="str">
        <f t="shared" si="13"/>
        <v>10～11</v>
      </c>
      <c r="BA34" s="40" t="str">
        <f t="shared" si="13"/>
        <v>10～11</v>
      </c>
      <c r="BB34" s="40" t="str">
        <f t="shared" si="13"/>
        <v>10～11</v>
      </c>
      <c r="BC34" s="40" t="str">
        <f t="shared" si="13"/>
        <v>10～11</v>
      </c>
      <c r="BD34" s="40" t="str">
        <f t="shared" si="15"/>
        <v>12～13</v>
      </c>
      <c r="BE34" s="40" t="str">
        <f t="shared" si="16"/>
        <v>12～13</v>
      </c>
      <c r="BF34" s="40" t="str">
        <f t="shared" si="17"/>
        <v/>
      </c>
      <c r="BG34" s="40" t="str">
        <f t="shared" si="18"/>
        <v/>
      </c>
      <c r="BH34" s="40" t="str">
        <f t="shared" si="19"/>
        <v/>
      </c>
      <c r="BI34" s="40" t="str">
        <f t="shared" si="20"/>
        <v/>
      </c>
      <c r="BJ34" s="40" t="str">
        <f t="shared" si="21"/>
        <v>10～11</v>
      </c>
      <c r="BK34" s="40" t="str">
        <f t="shared" si="22"/>
        <v>10～11</v>
      </c>
      <c r="BL34" s="40" t="str">
        <f t="shared" si="23"/>
        <v>10～11</v>
      </c>
      <c r="BM34" s="40" t="str">
        <f t="shared" si="24"/>
        <v>10～11</v>
      </c>
      <c r="BR34" s="35">
        <v>24</v>
      </c>
      <c r="BS34" s="58" t="s">
        <v>47</v>
      </c>
      <c r="BT34" s="206" t="str">
        <f>目次!C28</f>
        <v>48～49</v>
      </c>
      <c r="BU34" s="207"/>
      <c r="BV34" s="65" t="str">
        <f>目次!D28</f>
        <v>56～57</v>
      </c>
      <c r="BW34" s="207"/>
      <c r="BX34" s="61" t="str">
        <f>目次!E28</f>
        <v>48～49</v>
      </c>
      <c r="BY34" s="207"/>
      <c r="BZ34" s="61" t="str">
        <f>目次!F28</f>
        <v>48～49</v>
      </c>
      <c r="CA34" s="207"/>
      <c r="CB34" s="62" t="str">
        <f>目次!G28</f>
        <v>48～49</v>
      </c>
      <c r="CC34" s="207"/>
    </row>
    <row r="35" spans="1:81" ht="18.95" customHeight="1" x14ac:dyDescent="0.15">
      <c r="A35" s="197"/>
      <c r="B35" s="5">
        <v>28</v>
      </c>
      <c r="C35" s="6">
        <f t="shared" si="0"/>
        <v>46505</v>
      </c>
      <c r="D35" s="17">
        <f t="shared" si="25"/>
        <v>4</v>
      </c>
      <c r="E35" s="9"/>
      <c r="F35" s="101" t="str">
        <f t="shared" si="2"/>
        <v/>
      </c>
      <c r="G35" s="100" t="str">
        <f t="shared" si="3"/>
        <v/>
      </c>
      <c r="H35" s="101" t="str">
        <f t="shared" si="4"/>
        <v/>
      </c>
      <c r="I35" s="100" t="str">
        <f t="shared" si="5"/>
        <v/>
      </c>
      <c r="J35" s="101" t="str">
        <f t="shared" si="6"/>
        <v>12～13</v>
      </c>
      <c r="K35" s="100" t="str">
        <f t="shared" si="7"/>
        <v>12～13</v>
      </c>
      <c r="L35" s="101" t="str">
        <f t="shared" si="8"/>
        <v/>
      </c>
      <c r="M35" s="100" t="str">
        <f t="shared" si="9"/>
        <v/>
      </c>
      <c r="N35" s="101" t="str">
        <f t="shared" si="10"/>
        <v/>
      </c>
      <c r="O35" s="100" t="str">
        <f t="shared" si="11"/>
        <v/>
      </c>
      <c r="P35" s="9"/>
      <c r="Q35" s="197"/>
      <c r="R35" s="49">
        <v>1</v>
      </c>
      <c r="S35" s="13" cm="1">
        <f t="array" ref="S35">SUMPRODUCT(IFERROR(VALUE($R$8:R35),0))</f>
        <v>28</v>
      </c>
      <c r="U35" s="16"/>
      <c r="AA35" s="9">
        <v>25</v>
      </c>
      <c r="AB35" s="26" t="str">
        <f>V15</f>
        <v>英語</v>
      </c>
      <c r="AC35" s="55"/>
      <c r="AD35" s="37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IF(AE35="","",VLOOKUP(AE35,目次!$A$5:$P$36,9))</f>
        <v/>
      </c>
      <c r="AL35" s="21" t="str">
        <f>IF(AF35="","",VLOOKUP(AF35,目次!$A$5:$P$36,4))</f>
        <v/>
      </c>
      <c r="AM35" s="21" t="str">
        <f>IF(AF35="","",VLOOKUP(AF35,目次!$A$5:$P$36,9))</f>
        <v/>
      </c>
      <c r="AN35" s="21" t="str">
        <f>IF(AG35="","",VLOOKUP(AG35,目次!$A$5:$P$36,5))</f>
        <v/>
      </c>
      <c r="AO35" s="21" t="str">
        <f>IF(AG35="","",VLOOKUP(AG35,目次!$A$5:$P$36,9))</f>
        <v/>
      </c>
      <c r="AP35" s="21" t="str">
        <f>IF(AH35="","",VLOOKUP(AH35,目次!$A$5:$P$36,6))</f>
        <v/>
      </c>
      <c r="AQ35" s="21" t="str">
        <f>IF(AH35="","",VLOOKUP(AH35,目次!$A$5:$P$36,9))</f>
        <v/>
      </c>
      <c r="AR35" s="21" t="str">
        <f>IF(AI35="","",VLOOKUP(AI35,目次!$A$5:$P$36,7))</f>
        <v>10～11</v>
      </c>
      <c r="AS35" s="21" t="str">
        <f>IF(AI35="","",VLOOKUP(AI35,目次!$A$5:$P$36,9))</f>
        <v>10～11</v>
      </c>
      <c r="AT35" s="40" t="str">
        <f t="shared" si="13"/>
        <v>12～13</v>
      </c>
      <c r="AU35" s="40" t="str">
        <f t="shared" si="13"/>
        <v>12～13</v>
      </c>
      <c r="AV35" s="40" t="str">
        <f t="shared" si="13"/>
        <v/>
      </c>
      <c r="AW35" s="40" t="str">
        <f t="shared" si="13"/>
        <v/>
      </c>
      <c r="AX35" s="40" t="str">
        <f t="shared" si="13"/>
        <v/>
      </c>
      <c r="AY35" s="40" t="str">
        <f t="shared" si="13"/>
        <v/>
      </c>
      <c r="AZ35" s="40" t="str">
        <f t="shared" si="13"/>
        <v/>
      </c>
      <c r="BA35" s="40" t="str">
        <f t="shared" si="13"/>
        <v/>
      </c>
      <c r="BB35" s="40" t="str">
        <f t="shared" si="13"/>
        <v>10～11</v>
      </c>
      <c r="BC35" s="40" t="str">
        <f t="shared" si="13"/>
        <v>10～11</v>
      </c>
      <c r="BD35" s="40" t="str">
        <f t="shared" si="15"/>
        <v>12～13</v>
      </c>
      <c r="BE35" s="40" t="str">
        <f t="shared" si="16"/>
        <v>12～13</v>
      </c>
      <c r="BF35" s="40" t="str">
        <f t="shared" si="17"/>
        <v>12～14</v>
      </c>
      <c r="BG35" s="40" t="str">
        <f t="shared" si="18"/>
        <v>12～13</v>
      </c>
      <c r="BH35" s="40" t="str">
        <f t="shared" si="19"/>
        <v/>
      </c>
      <c r="BI35" s="40" t="str">
        <f t="shared" si="20"/>
        <v/>
      </c>
      <c r="BJ35" s="40" t="str">
        <f t="shared" si="21"/>
        <v/>
      </c>
      <c r="BK35" s="40" t="str">
        <f t="shared" si="22"/>
        <v/>
      </c>
      <c r="BL35" s="40" t="str">
        <f t="shared" si="23"/>
        <v>10～11</v>
      </c>
      <c r="BM35" s="40" t="str">
        <f t="shared" si="24"/>
        <v>10～11</v>
      </c>
      <c r="BR35" s="35">
        <v>25</v>
      </c>
      <c r="BS35" s="58" t="s">
        <v>48</v>
      </c>
      <c r="BT35" s="206" t="str">
        <f>目次!C29</f>
        <v>50～51</v>
      </c>
      <c r="BU35" s="207"/>
      <c r="BV35" s="65" t="str">
        <f>目次!D29</f>
        <v>58～59</v>
      </c>
      <c r="BW35" s="207"/>
      <c r="BX35" s="61" t="str">
        <f>目次!E29</f>
        <v>50～51</v>
      </c>
      <c r="BY35" s="207"/>
      <c r="BZ35" s="61" t="str">
        <f>目次!F29</f>
        <v>50～52</v>
      </c>
      <c r="CA35" s="207"/>
      <c r="CB35" s="62" t="str">
        <f>目次!G29</f>
        <v>50～51</v>
      </c>
      <c r="CC35" s="207"/>
    </row>
    <row r="36" spans="1:81" ht="18.75" customHeight="1" x14ac:dyDescent="0.15">
      <c r="A36" s="197"/>
      <c r="B36" s="5">
        <v>29</v>
      </c>
      <c r="C36" s="6">
        <f t="shared" si="0"/>
        <v>46506</v>
      </c>
      <c r="D36" s="17">
        <f t="shared" si="25"/>
        <v>5</v>
      </c>
      <c r="E36" s="9"/>
      <c r="F36" s="101" t="str">
        <f t="shared" si="2"/>
        <v/>
      </c>
      <c r="G36" s="100" t="str">
        <f t="shared" si="3"/>
        <v/>
      </c>
      <c r="H36" s="101" t="str">
        <f t="shared" si="4"/>
        <v/>
      </c>
      <c r="I36" s="100" t="str">
        <f t="shared" si="5"/>
        <v/>
      </c>
      <c r="J36" s="101" t="str">
        <f t="shared" si="6"/>
        <v/>
      </c>
      <c r="K36" s="100" t="str">
        <f t="shared" si="7"/>
        <v/>
      </c>
      <c r="L36" s="101" t="str">
        <f t="shared" si="8"/>
        <v>12～13</v>
      </c>
      <c r="M36" s="100" t="str">
        <f t="shared" si="9"/>
        <v>12～13</v>
      </c>
      <c r="N36" s="101" t="str">
        <f t="shared" si="10"/>
        <v/>
      </c>
      <c r="O36" s="100" t="str">
        <f t="shared" si="11"/>
        <v/>
      </c>
      <c r="P36" s="9"/>
      <c r="Q36" s="197"/>
      <c r="R36" s="49">
        <v>1</v>
      </c>
      <c r="S36" s="13" cm="1">
        <f t="array" ref="S36">SUMPRODUCT(IFERROR(VALUE($R$8:R36),0))</f>
        <v>29</v>
      </c>
      <c r="AA36" s="9">
        <v>26</v>
      </c>
      <c r="AB36" s="26" t="str">
        <f>V11</f>
        <v>国語</v>
      </c>
      <c r="AC36" s="55"/>
      <c r="AD36" s="37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IF(AE36="","",VLOOKUP(AE36,目次!$A$5:$P$36,9))</f>
        <v>12～13</v>
      </c>
      <c r="AL36" s="21" t="str">
        <f>IF(AF36="","",VLOOKUP(AF36,目次!$A$5:$P$36,4))</f>
        <v/>
      </c>
      <c r="AM36" s="21" t="str">
        <f>IF(AF36="","",VLOOKUP(AF36,目次!$A$5:$P$36,9))</f>
        <v/>
      </c>
      <c r="AN36" s="21" t="str">
        <f>IF(AG36="","",VLOOKUP(AG36,目次!$A$5:$P$36,5))</f>
        <v/>
      </c>
      <c r="AO36" s="21" t="str">
        <f>IF(AG36="","",VLOOKUP(AG36,目次!$A$5:$P$36,9))</f>
        <v/>
      </c>
      <c r="AP36" s="21" t="str">
        <f>IF(AH36="","",VLOOKUP(AH36,目次!$A$5:$P$36,6))</f>
        <v/>
      </c>
      <c r="AQ36" s="21" t="str">
        <f>IF(AH36="","",VLOOKUP(AH36,目次!$A$5:$P$36,9))</f>
        <v/>
      </c>
      <c r="AR36" s="21" t="str">
        <f>IF(AI36="","",VLOOKUP(AI36,目次!$A$5:$P$36,7))</f>
        <v/>
      </c>
      <c r="AS36" s="21" t="str">
        <f>IF(AI36="","",VLOOKUP(AI36,目次!$A$5:$P$36,9))</f>
        <v/>
      </c>
      <c r="AT36" s="40" t="str">
        <f t="shared" si="13"/>
        <v>12～13</v>
      </c>
      <c r="AU36" s="40" t="str">
        <f t="shared" si="13"/>
        <v>12～13</v>
      </c>
      <c r="AV36" s="40" t="str">
        <f t="shared" si="13"/>
        <v>12～14</v>
      </c>
      <c r="AW36" s="40" t="str">
        <f t="shared" si="13"/>
        <v>12～13</v>
      </c>
      <c r="AX36" s="40" t="str">
        <f t="shared" si="13"/>
        <v/>
      </c>
      <c r="AY36" s="40" t="str">
        <f t="shared" ref="AY36:BC67" si="26">IF(AO36=AO37,"",IF($AD36=$AD37,AO36&amp;","&amp;AO37,AO36&amp;AO37))</f>
        <v/>
      </c>
      <c r="AZ36" s="40" t="str">
        <f t="shared" si="26"/>
        <v/>
      </c>
      <c r="BA36" s="40" t="str">
        <f t="shared" si="26"/>
        <v/>
      </c>
      <c r="BB36" s="40" t="str">
        <f t="shared" si="26"/>
        <v/>
      </c>
      <c r="BC36" s="40" t="str">
        <f t="shared" si="26"/>
        <v/>
      </c>
      <c r="BD36" s="40" t="str">
        <f t="shared" si="15"/>
        <v>12～13</v>
      </c>
      <c r="BE36" s="40" t="str">
        <f t="shared" si="16"/>
        <v>12～13</v>
      </c>
      <c r="BF36" s="40" t="str">
        <f t="shared" si="17"/>
        <v>12～14</v>
      </c>
      <c r="BG36" s="40" t="str">
        <f t="shared" si="18"/>
        <v>12～13</v>
      </c>
      <c r="BH36" s="40" t="str">
        <f t="shared" si="19"/>
        <v>12～13</v>
      </c>
      <c r="BI36" s="40" t="str">
        <f t="shared" si="20"/>
        <v>12～13</v>
      </c>
      <c r="BJ36" s="40" t="str">
        <f t="shared" si="21"/>
        <v/>
      </c>
      <c r="BK36" s="40" t="str">
        <f t="shared" si="22"/>
        <v/>
      </c>
      <c r="BL36" s="40" t="str">
        <f t="shared" si="23"/>
        <v/>
      </c>
      <c r="BM36" s="40" t="str">
        <f t="shared" si="24"/>
        <v/>
      </c>
      <c r="BR36" s="35">
        <v>26</v>
      </c>
      <c r="BS36" s="58" t="s">
        <v>49</v>
      </c>
      <c r="BT36" s="206" t="str">
        <f>目次!C30</f>
        <v>52～53</v>
      </c>
      <c r="BU36" s="207"/>
      <c r="BV36" s="65" t="str">
        <f>目次!D30</f>
        <v>60～61</v>
      </c>
      <c r="BW36" s="207"/>
      <c r="BX36" s="61" t="str">
        <f>目次!E30</f>
        <v>52～53</v>
      </c>
      <c r="BY36" s="207"/>
      <c r="BZ36" s="61">
        <f>目次!F30</f>
        <v>53</v>
      </c>
      <c r="CA36" s="207"/>
      <c r="CB36" s="62" t="str">
        <f>目次!G30</f>
        <v>52～53</v>
      </c>
      <c r="CC36" s="207"/>
    </row>
    <row r="37" spans="1:81" ht="18.75" customHeight="1" x14ac:dyDescent="0.15">
      <c r="A37" s="197"/>
      <c r="B37" s="5">
        <v>30</v>
      </c>
      <c r="C37" s="6">
        <f t="shared" si="0"/>
        <v>46507</v>
      </c>
      <c r="D37" s="17">
        <f t="shared" si="25"/>
        <v>6</v>
      </c>
      <c r="E37" s="9"/>
      <c r="F37" s="101" t="str">
        <f t="shared" si="2"/>
        <v/>
      </c>
      <c r="G37" s="100" t="str">
        <f t="shared" si="3"/>
        <v/>
      </c>
      <c r="H37" s="101" t="str">
        <f t="shared" si="4"/>
        <v/>
      </c>
      <c r="I37" s="100" t="str">
        <f t="shared" si="5"/>
        <v/>
      </c>
      <c r="J37" s="101" t="str">
        <f t="shared" si="6"/>
        <v/>
      </c>
      <c r="K37" s="100" t="str">
        <f t="shared" si="7"/>
        <v/>
      </c>
      <c r="L37" s="101" t="str">
        <f t="shared" si="8"/>
        <v/>
      </c>
      <c r="M37" s="100" t="str">
        <f t="shared" si="9"/>
        <v/>
      </c>
      <c r="N37" s="101" t="str">
        <f t="shared" si="10"/>
        <v>12～13</v>
      </c>
      <c r="O37" s="100" t="str">
        <f t="shared" si="11"/>
        <v>12～13</v>
      </c>
      <c r="P37" s="9"/>
      <c r="Q37" s="197"/>
      <c r="R37" s="49">
        <v>1</v>
      </c>
      <c r="S37" s="13" cm="1">
        <f t="array" ref="S37">SUMPRODUCT(IFERROR(VALUE($R$8:R37),0))</f>
        <v>30</v>
      </c>
      <c r="AA37" s="9">
        <v>27</v>
      </c>
      <c r="AB37" s="26" t="str">
        <f>V12</f>
        <v>社会</v>
      </c>
      <c r="AC37" s="55"/>
      <c r="AD37" s="37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IF(AE37="","",VLOOKUP(AE37,目次!$A$5:$P$36,9))</f>
        <v/>
      </c>
      <c r="AL37" s="21" t="str">
        <f>IF(AF37="","",VLOOKUP(AF37,目次!$A$5:$P$36,4))</f>
        <v>12～14</v>
      </c>
      <c r="AM37" s="21" t="str">
        <f>IF(AF37="","",VLOOKUP(AF37,目次!$A$5:$P$36,9))</f>
        <v>12～13</v>
      </c>
      <c r="AN37" s="21" t="str">
        <f>IF(AG37="","",VLOOKUP(AG37,目次!$A$5:$P$36,5))</f>
        <v/>
      </c>
      <c r="AO37" s="21" t="str">
        <f>IF(AG37="","",VLOOKUP(AG37,目次!$A$5:$P$36,9))</f>
        <v/>
      </c>
      <c r="AP37" s="21" t="str">
        <f>IF(AH37="","",VLOOKUP(AH37,目次!$A$5:$P$36,6))</f>
        <v/>
      </c>
      <c r="AQ37" s="21" t="str">
        <f>IF(AH37="","",VLOOKUP(AH37,目次!$A$5:$P$36,9))</f>
        <v/>
      </c>
      <c r="AR37" s="21" t="str">
        <f>IF(AI37="","",VLOOKUP(AI37,目次!$A$5:$P$36,7))</f>
        <v/>
      </c>
      <c r="AS37" s="21" t="str">
        <f>IF(AI37="","",VLOOKUP(AI37,目次!$A$5:$P$36,9))</f>
        <v/>
      </c>
      <c r="AT37" s="40" t="str">
        <f t="shared" ref="AT37:BC68" si="27">IF(AJ37=AJ38,"",IF($AD37=$AD38,AJ37&amp;","&amp;AJ38,AJ37&amp;AJ38))</f>
        <v/>
      </c>
      <c r="AU37" s="40" t="str">
        <f t="shared" si="27"/>
        <v/>
      </c>
      <c r="AV37" s="40" t="str">
        <f t="shared" si="27"/>
        <v>12～14</v>
      </c>
      <c r="AW37" s="40" t="str">
        <f t="shared" si="27"/>
        <v>12～13</v>
      </c>
      <c r="AX37" s="40" t="str">
        <f t="shared" si="27"/>
        <v>12～13</v>
      </c>
      <c r="AY37" s="40" t="str">
        <f t="shared" si="26"/>
        <v>12～13</v>
      </c>
      <c r="AZ37" s="40" t="str">
        <f t="shared" si="26"/>
        <v/>
      </c>
      <c r="BA37" s="40" t="str">
        <f t="shared" si="26"/>
        <v/>
      </c>
      <c r="BB37" s="40" t="str">
        <f t="shared" si="26"/>
        <v/>
      </c>
      <c r="BC37" s="40" t="str">
        <f t="shared" si="26"/>
        <v/>
      </c>
      <c r="BD37" s="40" t="str">
        <f t="shared" si="15"/>
        <v/>
      </c>
      <c r="BE37" s="40" t="str">
        <f t="shared" si="16"/>
        <v/>
      </c>
      <c r="BF37" s="40" t="str">
        <f t="shared" si="17"/>
        <v>12～14</v>
      </c>
      <c r="BG37" s="40" t="str">
        <f t="shared" si="18"/>
        <v>12～13</v>
      </c>
      <c r="BH37" s="40" t="str">
        <f t="shared" si="19"/>
        <v>12～13</v>
      </c>
      <c r="BI37" s="40" t="str">
        <f t="shared" si="20"/>
        <v>12～13</v>
      </c>
      <c r="BJ37" s="40" t="str">
        <f t="shared" si="21"/>
        <v>12～13</v>
      </c>
      <c r="BK37" s="40" t="str">
        <f t="shared" si="22"/>
        <v>12～13</v>
      </c>
      <c r="BL37" s="40" t="str">
        <f t="shared" si="23"/>
        <v/>
      </c>
      <c r="BM37" s="40" t="str">
        <f t="shared" si="24"/>
        <v/>
      </c>
      <c r="BR37" s="35">
        <v>27</v>
      </c>
      <c r="BS37" s="58" t="s">
        <v>50</v>
      </c>
      <c r="BT37" s="206" t="str">
        <f>目次!C31</f>
        <v>54～55</v>
      </c>
      <c r="BU37" s="207"/>
      <c r="BV37" s="65" t="str">
        <f>目次!D31</f>
        <v>62～63</v>
      </c>
      <c r="BW37" s="207"/>
      <c r="BX37" s="61" t="str">
        <f>目次!E31</f>
        <v>54～55</v>
      </c>
      <c r="BY37" s="207"/>
      <c r="BZ37" s="61" t="str">
        <f>目次!F31</f>
        <v>54～57</v>
      </c>
      <c r="CA37" s="207"/>
      <c r="CB37" s="62" t="str">
        <f>目次!G31</f>
        <v>54～55</v>
      </c>
      <c r="CC37" s="207"/>
    </row>
    <row r="38" spans="1:81" ht="18.75" customHeight="1" x14ac:dyDescent="0.15">
      <c r="A38" s="197"/>
      <c r="E38" s="21"/>
      <c r="F38" s="102" t="str">
        <f t="shared" si="2"/>
        <v/>
      </c>
      <c r="G38" s="102" t="str">
        <f t="shared" si="3"/>
        <v/>
      </c>
      <c r="H38" s="102" t="str">
        <f t="shared" si="4"/>
        <v/>
      </c>
      <c r="I38" s="102" t="str">
        <f t="shared" si="5"/>
        <v/>
      </c>
      <c r="J38" s="102" t="str">
        <f t="shared" si="6"/>
        <v/>
      </c>
      <c r="K38" s="102" t="str">
        <f t="shared" si="7"/>
        <v/>
      </c>
      <c r="L38" s="102" t="str">
        <f t="shared" si="8"/>
        <v/>
      </c>
      <c r="M38" s="102" t="str">
        <f t="shared" si="9"/>
        <v/>
      </c>
      <c r="N38" s="102" t="str">
        <f t="shared" si="10"/>
        <v/>
      </c>
      <c r="O38" s="102" t="str">
        <f t="shared" si="11"/>
        <v/>
      </c>
      <c r="P38" s="21"/>
      <c r="Q38" s="197"/>
      <c r="S38" s="13" cm="1">
        <f t="array" ref="S38">SUMPRODUCT(IFERROR(VALUE($R$8:R38),0))</f>
        <v>30</v>
      </c>
      <c r="AA38" s="9">
        <v>28</v>
      </c>
      <c r="AB38" s="26" t="str">
        <f>V13</f>
        <v>数学</v>
      </c>
      <c r="AC38" s="55"/>
      <c r="AD38" s="37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IF(AE38="","",VLOOKUP(AE38,目次!$A$5:$P$36,9))</f>
        <v/>
      </c>
      <c r="AL38" s="21" t="str">
        <f>IF(AF38="","",VLOOKUP(AF38,目次!$A$5:$P$36,4))</f>
        <v/>
      </c>
      <c r="AM38" s="21" t="str">
        <f>IF(AF38="","",VLOOKUP(AF38,目次!$A$5:$P$36,9))</f>
        <v/>
      </c>
      <c r="AN38" s="21" t="str">
        <f>IF(AG38="","",VLOOKUP(AG38,目次!$A$5:$P$36,5))</f>
        <v>12～13</v>
      </c>
      <c r="AO38" s="21" t="str">
        <f>IF(AG38="","",VLOOKUP(AG38,目次!$A$5:$P$36,9))</f>
        <v>12～13</v>
      </c>
      <c r="AP38" s="21" t="str">
        <f>IF(AH38="","",VLOOKUP(AH38,目次!$A$5:$P$36,6))</f>
        <v/>
      </c>
      <c r="AQ38" s="21" t="str">
        <f>IF(AH38="","",VLOOKUP(AH38,目次!$A$5:$P$36,9))</f>
        <v/>
      </c>
      <c r="AR38" s="21" t="str">
        <f>IF(AI38="","",VLOOKUP(AI38,目次!$A$5:$P$36,7))</f>
        <v/>
      </c>
      <c r="AS38" s="21" t="str">
        <f>IF(AI38="","",VLOOKUP(AI38,目次!$A$5:$P$36,9))</f>
        <v/>
      </c>
      <c r="AT38" s="40" t="str">
        <f t="shared" si="27"/>
        <v/>
      </c>
      <c r="AU38" s="40" t="str">
        <f t="shared" si="27"/>
        <v/>
      </c>
      <c r="AV38" s="40" t="str">
        <f t="shared" si="27"/>
        <v/>
      </c>
      <c r="AW38" s="40" t="str">
        <f t="shared" si="27"/>
        <v/>
      </c>
      <c r="AX38" s="40" t="str">
        <f t="shared" si="27"/>
        <v>12～13</v>
      </c>
      <c r="AY38" s="40" t="str">
        <f t="shared" si="26"/>
        <v>12～13</v>
      </c>
      <c r="AZ38" s="40" t="str">
        <f t="shared" si="26"/>
        <v>12～13</v>
      </c>
      <c r="BA38" s="40" t="str">
        <f t="shared" si="26"/>
        <v>12～13</v>
      </c>
      <c r="BB38" s="40" t="str">
        <f t="shared" si="26"/>
        <v/>
      </c>
      <c r="BC38" s="40" t="str">
        <f t="shared" si="26"/>
        <v/>
      </c>
      <c r="BD38" s="40" t="str">
        <f t="shared" si="15"/>
        <v/>
      </c>
      <c r="BE38" s="40" t="str">
        <f t="shared" si="16"/>
        <v/>
      </c>
      <c r="BF38" s="40" t="str">
        <f t="shared" si="17"/>
        <v/>
      </c>
      <c r="BG38" s="40" t="str">
        <f t="shared" si="18"/>
        <v/>
      </c>
      <c r="BH38" s="40" t="str">
        <f t="shared" si="19"/>
        <v>12～13</v>
      </c>
      <c r="BI38" s="40" t="str">
        <f t="shared" si="20"/>
        <v>12～13</v>
      </c>
      <c r="BJ38" s="40" t="str">
        <f t="shared" si="21"/>
        <v>12～13</v>
      </c>
      <c r="BK38" s="40" t="str">
        <f t="shared" si="22"/>
        <v>12～13</v>
      </c>
      <c r="BL38" s="40" t="str">
        <f t="shared" si="23"/>
        <v>12～13</v>
      </c>
      <c r="BM38" s="40" t="str">
        <f t="shared" si="24"/>
        <v>12～13</v>
      </c>
      <c r="BR38" s="35">
        <v>28</v>
      </c>
      <c r="BS38" s="58" t="s">
        <v>51</v>
      </c>
      <c r="BT38" s="206" t="str">
        <f>目次!C32</f>
        <v>56～57</v>
      </c>
      <c r="BU38" s="207"/>
      <c r="BV38" s="65" t="str">
        <f>目次!D32</f>
        <v>64～66</v>
      </c>
      <c r="BW38" s="207"/>
      <c r="BX38" s="61" t="str">
        <f>目次!E32</f>
        <v>56～57</v>
      </c>
      <c r="BY38" s="207"/>
      <c r="BZ38" s="61" t="str">
        <f>目次!F32</f>
        <v>58～60</v>
      </c>
      <c r="CA38" s="207"/>
      <c r="CB38" s="62" t="str">
        <f>目次!G32</f>
        <v>56～57</v>
      </c>
      <c r="CC38" s="207"/>
    </row>
    <row r="39" spans="1:81" ht="18.75" customHeight="1" x14ac:dyDescent="0.15">
      <c r="A39" s="197"/>
      <c r="Q39" s="197"/>
      <c r="R39" s="16" t="s">
        <v>53</v>
      </c>
      <c r="AA39" s="9">
        <v>29</v>
      </c>
      <c r="AB39" s="26" t="str">
        <f>V14</f>
        <v>理科</v>
      </c>
      <c r="AC39" s="55"/>
      <c r="AD39" s="37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IF(AE39="","",VLOOKUP(AE39,目次!$A$5:$P$36,9))</f>
        <v/>
      </c>
      <c r="AL39" s="21" t="str">
        <f>IF(AF39="","",VLOOKUP(AF39,目次!$A$5:$P$36,4))</f>
        <v/>
      </c>
      <c r="AM39" s="21" t="str">
        <f>IF(AF39="","",VLOOKUP(AF39,目次!$A$5:$P$36,9))</f>
        <v/>
      </c>
      <c r="AN39" s="21" t="str">
        <f>IF(AG39="","",VLOOKUP(AG39,目次!$A$5:$P$36,5))</f>
        <v/>
      </c>
      <c r="AO39" s="21" t="str">
        <f>IF(AG39="","",VLOOKUP(AG39,目次!$A$5:$P$36,9))</f>
        <v/>
      </c>
      <c r="AP39" s="21" t="str">
        <f>IF(AH39="","",VLOOKUP(AH39,目次!$A$5:$P$36,6))</f>
        <v>12～13</v>
      </c>
      <c r="AQ39" s="21" t="str">
        <f>IF(AH39="","",VLOOKUP(AH39,目次!$A$5:$P$36,9))</f>
        <v>12～13</v>
      </c>
      <c r="AR39" s="21" t="str">
        <f>IF(AI39="","",VLOOKUP(AI39,目次!$A$5:$P$36,7))</f>
        <v/>
      </c>
      <c r="AS39" s="21" t="str">
        <f>IF(AI39="","",VLOOKUP(AI39,目次!$A$5:$P$36,9))</f>
        <v/>
      </c>
      <c r="AT39" s="40" t="str">
        <f t="shared" si="27"/>
        <v/>
      </c>
      <c r="AU39" s="40" t="str">
        <f t="shared" si="27"/>
        <v/>
      </c>
      <c r="AV39" s="40" t="str">
        <f t="shared" si="27"/>
        <v/>
      </c>
      <c r="AW39" s="40" t="str">
        <f t="shared" si="27"/>
        <v/>
      </c>
      <c r="AX39" s="40" t="str">
        <f t="shared" si="27"/>
        <v/>
      </c>
      <c r="AY39" s="40" t="str">
        <f t="shared" si="26"/>
        <v/>
      </c>
      <c r="AZ39" s="40" t="str">
        <f t="shared" si="26"/>
        <v>12～13</v>
      </c>
      <c r="BA39" s="40" t="str">
        <f t="shared" si="26"/>
        <v>12～13</v>
      </c>
      <c r="BB39" s="40" t="str">
        <f t="shared" si="26"/>
        <v>12～13</v>
      </c>
      <c r="BC39" s="40" t="str">
        <f t="shared" si="26"/>
        <v>12～13</v>
      </c>
      <c r="BD39" s="40" t="str">
        <f t="shared" si="15"/>
        <v>14～15</v>
      </c>
      <c r="BE39" s="40" t="str">
        <f t="shared" si="16"/>
        <v>14～15</v>
      </c>
      <c r="BF39" s="40" t="str">
        <f t="shared" si="17"/>
        <v/>
      </c>
      <c r="BG39" s="40" t="str">
        <f t="shared" si="18"/>
        <v/>
      </c>
      <c r="BH39" s="40" t="str">
        <f t="shared" si="19"/>
        <v/>
      </c>
      <c r="BI39" s="40" t="str">
        <f t="shared" si="20"/>
        <v/>
      </c>
      <c r="BJ39" s="40" t="str">
        <f t="shared" si="21"/>
        <v>12～13</v>
      </c>
      <c r="BK39" s="40" t="str">
        <f t="shared" si="22"/>
        <v>12～13</v>
      </c>
      <c r="BL39" s="40" t="str">
        <f t="shared" si="23"/>
        <v>12～13</v>
      </c>
      <c r="BM39" s="40" t="str">
        <f t="shared" si="24"/>
        <v>12～13</v>
      </c>
      <c r="BR39" s="35">
        <v>29</v>
      </c>
      <c r="BS39" s="58" t="s">
        <v>52</v>
      </c>
      <c r="BT39" s="206" t="str">
        <f>目次!C33</f>
        <v>58～59</v>
      </c>
      <c r="BU39" s="207"/>
      <c r="BV39" s="65" t="str">
        <f>目次!D33</f>
        <v>68～69</v>
      </c>
      <c r="BW39" s="207"/>
      <c r="BX39" s="61" t="str">
        <f>目次!E33</f>
        <v>58～59</v>
      </c>
      <c r="BY39" s="207"/>
      <c r="BZ39" s="61">
        <f>目次!F33</f>
        <v>61</v>
      </c>
      <c r="CA39" s="207"/>
      <c r="CB39" s="62" t="str">
        <f>目次!G33</f>
        <v>58～59</v>
      </c>
      <c r="CC39" s="207"/>
    </row>
    <row r="40" spans="1:81" ht="18.75" customHeight="1" x14ac:dyDescent="0.15">
      <c r="A40" s="197"/>
      <c r="Q40" s="197"/>
      <c r="AA40" s="9">
        <v>30</v>
      </c>
      <c r="AB40" s="26" t="str">
        <f>V15</f>
        <v>英語</v>
      </c>
      <c r="AC40" s="55"/>
      <c r="AD40" s="37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IF(AE40="","",VLOOKUP(AE40,目次!$A$5:$P$36,9))</f>
        <v/>
      </c>
      <c r="AL40" s="21" t="str">
        <f>IF(AF40="","",VLOOKUP(AF40,目次!$A$5:$P$36,4))</f>
        <v/>
      </c>
      <c r="AM40" s="21" t="str">
        <f>IF(AF40="","",VLOOKUP(AF40,目次!$A$5:$P$36,9))</f>
        <v/>
      </c>
      <c r="AN40" s="21" t="str">
        <f>IF(AG40="","",VLOOKUP(AG40,目次!$A$5:$P$36,5))</f>
        <v/>
      </c>
      <c r="AO40" s="21" t="str">
        <f>IF(AG40="","",VLOOKUP(AG40,目次!$A$5:$P$36,9))</f>
        <v/>
      </c>
      <c r="AP40" s="21" t="str">
        <f>IF(AH40="","",VLOOKUP(AH40,目次!$A$5:$P$36,6))</f>
        <v/>
      </c>
      <c r="AQ40" s="21" t="str">
        <f>IF(AH40="","",VLOOKUP(AH40,目次!$A$5:$P$36,9))</f>
        <v/>
      </c>
      <c r="AR40" s="21" t="str">
        <f>IF(AI40="","",VLOOKUP(AI40,目次!$A$5:$P$36,7))</f>
        <v>12～13</v>
      </c>
      <c r="AS40" s="21" t="str">
        <f>IF(AI40="","",VLOOKUP(AI40,目次!$A$5:$P$36,9))</f>
        <v>12～13</v>
      </c>
      <c r="AT40" s="40" t="str">
        <f t="shared" si="27"/>
        <v>14～15</v>
      </c>
      <c r="AU40" s="40" t="str">
        <f t="shared" si="27"/>
        <v>14～15</v>
      </c>
      <c r="AV40" s="40" t="str">
        <f t="shared" si="27"/>
        <v/>
      </c>
      <c r="AW40" s="40" t="str">
        <f t="shared" si="27"/>
        <v/>
      </c>
      <c r="AX40" s="40" t="str">
        <f t="shared" si="27"/>
        <v/>
      </c>
      <c r="AY40" s="40" t="str">
        <f t="shared" si="26"/>
        <v/>
      </c>
      <c r="AZ40" s="40" t="str">
        <f t="shared" si="26"/>
        <v/>
      </c>
      <c r="BA40" s="40" t="str">
        <f t="shared" si="26"/>
        <v/>
      </c>
      <c r="BB40" s="40" t="str">
        <f t="shared" si="26"/>
        <v>12～13</v>
      </c>
      <c r="BC40" s="40" t="str">
        <f t="shared" si="26"/>
        <v>12～13</v>
      </c>
      <c r="BD40" s="40" t="str">
        <f t="shared" si="15"/>
        <v>14～15</v>
      </c>
      <c r="BE40" s="40" t="str">
        <f t="shared" si="16"/>
        <v>14～15</v>
      </c>
      <c r="BF40" s="40" t="str">
        <f t="shared" si="17"/>
        <v>16～17</v>
      </c>
      <c r="BG40" s="40" t="str">
        <f t="shared" si="18"/>
        <v>14～15</v>
      </c>
      <c r="BH40" s="40" t="str">
        <f t="shared" si="19"/>
        <v/>
      </c>
      <c r="BI40" s="40" t="str">
        <f t="shared" si="20"/>
        <v/>
      </c>
      <c r="BJ40" s="40" t="str">
        <f t="shared" si="21"/>
        <v/>
      </c>
      <c r="BK40" s="40" t="str">
        <f t="shared" si="22"/>
        <v/>
      </c>
      <c r="BL40" s="40" t="str">
        <f t="shared" si="23"/>
        <v>12～13</v>
      </c>
      <c r="BM40" s="40" t="str">
        <f t="shared" si="24"/>
        <v>12～13</v>
      </c>
      <c r="BR40" s="35">
        <v>30</v>
      </c>
      <c r="BS40" s="58" t="s">
        <v>54</v>
      </c>
      <c r="BT40" s="206" t="str">
        <f>目次!C34</f>
        <v>60～61</v>
      </c>
      <c r="BU40" s="207"/>
      <c r="BV40" s="65" t="str">
        <f>目次!D34</f>
        <v>70～71</v>
      </c>
      <c r="BW40" s="207"/>
      <c r="BX40" s="61" t="str">
        <f>目次!E34</f>
        <v>60～61</v>
      </c>
      <c r="BY40" s="207"/>
      <c r="BZ40" s="61">
        <f>目次!F34</f>
        <v>62</v>
      </c>
      <c r="CA40" s="207"/>
      <c r="CB40" s="62" t="str">
        <f>目次!G34</f>
        <v>60～63</v>
      </c>
      <c r="CC40" s="207"/>
    </row>
    <row r="41" spans="1:81" ht="18.75" customHeight="1" x14ac:dyDescent="0.15">
      <c r="A41" s="197"/>
      <c r="Q41" s="197"/>
      <c r="AA41" s="9">
        <v>31</v>
      </c>
      <c r="AB41" s="26" t="str">
        <f>V11</f>
        <v>国語</v>
      </c>
      <c r="AC41" s="55"/>
      <c r="AD41" s="37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IF(AE41="","",VLOOKUP(AE41,目次!$A$5:$P$36,9))</f>
        <v>14～15</v>
      </c>
      <c r="AL41" s="21" t="str">
        <f>IF(AF41="","",VLOOKUP(AF41,目次!$A$5:$P$36,4))</f>
        <v/>
      </c>
      <c r="AM41" s="21" t="str">
        <f>IF(AF41="","",VLOOKUP(AF41,目次!$A$5:$P$36,9))</f>
        <v/>
      </c>
      <c r="AN41" s="21" t="str">
        <f>IF(AG41="","",VLOOKUP(AG41,目次!$A$5:$P$36,5))</f>
        <v/>
      </c>
      <c r="AO41" s="21" t="str">
        <f>IF(AG41="","",VLOOKUP(AG41,目次!$A$5:$P$36,9))</f>
        <v/>
      </c>
      <c r="AP41" s="21" t="str">
        <f>IF(AH41="","",VLOOKUP(AH41,目次!$A$5:$P$36,6))</f>
        <v/>
      </c>
      <c r="AQ41" s="21" t="str">
        <f>IF(AH41="","",VLOOKUP(AH41,目次!$A$5:$P$36,9))</f>
        <v/>
      </c>
      <c r="AR41" s="21" t="str">
        <f>IF(AI41="","",VLOOKUP(AI41,目次!$A$5:$P$36,7))</f>
        <v/>
      </c>
      <c r="AS41" s="21" t="str">
        <f>IF(AI41="","",VLOOKUP(AI41,目次!$A$5:$P$36,9))</f>
        <v/>
      </c>
      <c r="AT41" s="40" t="str">
        <f t="shared" si="27"/>
        <v>14～15</v>
      </c>
      <c r="AU41" s="40" t="str">
        <f t="shared" si="27"/>
        <v>14～15</v>
      </c>
      <c r="AV41" s="40" t="str">
        <f t="shared" si="27"/>
        <v>16～17</v>
      </c>
      <c r="AW41" s="40" t="str">
        <f t="shared" si="27"/>
        <v>14～15</v>
      </c>
      <c r="AX41" s="40" t="str">
        <f t="shared" si="27"/>
        <v/>
      </c>
      <c r="AY41" s="40" t="str">
        <f t="shared" si="26"/>
        <v/>
      </c>
      <c r="AZ41" s="40" t="str">
        <f t="shared" si="26"/>
        <v/>
      </c>
      <c r="BA41" s="40" t="str">
        <f t="shared" si="26"/>
        <v/>
      </c>
      <c r="BB41" s="40" t="str">
        <f t="shared" si="26"/>
        <v/>
      </c>
      <c r="BC41" s="40" t="str">
        <f t="shared" si="26"/>
        <v/>
      </c>
      <c r="BD41" s="40" t="str">
        <f t="shared" si="15"/>
        <v>14～15</v>
      </c>
      <c r="BE41" s="40" t="str">
        <f t="shared" si="16"/>
        <v>14～15</v>
      </c>
      <c r="BF41" s="40" t="str">
        <f t="shared" si="17"/>
        <v>16～17</v>
      </c>
      <c r="BG41" s="40" t="str">
        <f t="shared" si="18"/>
        <v>14～15</v>
      </c>
      <c r="BH41" s="40" t="str">
        <f t="shared" si="19"/>
        <v>14～15</v>
      </c>
      <c r="BI41" s="40" t="str">
        <f t="shared" si="20"/>
        <v>14～15</v>
      </c>
      <c r="BJ41" s="40" t="str">
        <f t="shared" si="21"/>
        <v/>
      </c>
      <c r="BK41" s="40" t="str">
        <f t="shared" si="22"/>
        <v/>
      </c>
      <c r="BL41" s="40" t="str">
        <f t="shared" si="23"/>
        <v/>
      </c>
      <c r="BM41" s="40" t="str">
        <f t="shared" si="24"/>
        <v/>
      </c>
      <c r="BR41" s="35">
        <v>31</v>
      </c>
      <c r="BS41" s="59"/>
      <c r="BT41" s="63"/>
      <c r="BU41" s="206"/>
      <c r="BV41" s="65"/>
      <c r="BW41" s="206"/>
      <c r="BX41" s="22"/>
      <c r="BY41" s="206"/>
      <c r="BZ41" s="22"/>
      <c r="CA41" s="206"/>
      <c r="CB41" s="22"/>
      <c r="CC41" s="206"/>
    </row>
    <row r="42" spans="1:81" ht="18.75" customHeight="1" thickBot="1" x14ac:dyDescent="0.2">
      <c r="A42" s="197"/>
      <c r="B42" s="197"/>
      <c r="C42" s="197"/>
      <c r="D42" s="197"/>
      <c r="E42" s="197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7"/>
      <c r="Q42" s="197"/>
      <c r="AA42" s="9">
        <v>32</v>
      </c>
      <c r="AB42" s="26" t="str">
        <f>V12</f>
        <v>社会</v>
      </c>
      <c r="AC42" s="55"/>
      <c r="AD42" s="37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IF(AE42="","",VLOOKUP(AE42,目次!$A$5:$P$36,9))</f>
        <v/>
      </c>
      <c r="AL42" s="21" t="str">
        <f>IF(AF42="","",VLOOKUP(AF42,目次!$A$5:$P$36,4))</f>
        <v>16～17</v>
      </c>
      <c r="AM42" s="21" t="str">
        <f>IF(AF42="","",VLOOKUP(AF42,目次!$A$5:$P$36,9))</f>
        <v>14～15</v>
      </c>
      <c r="AN42" s="21" t="str">
        <f>IF(AG42="","",VLOOKUP(AG42,目次!$A$5:$P$36,5))</f>
        <v/>
      </c>
      <c r="AO42" s="21" t="str">
        <f>IF(AG42="","",VLOOKUP(AG42,目次!$A$5:$P$36,9))</f>
        <v/>
      </c>
      <c r="AP42" s="21" t="str">
        <f>IF(AH42="","",VLOOKUP(AH42,目次!$A$5:$P$36,6))</f>
        <v/>
      </c>
      <c r="AQ42" s="21" t="str">
        <f>IF(AH42="","",VLOOKUP(AH42,目次!$A$5:$P$36,9))</f>
        <v/>
      </c>
      <c r="AR42" s="21" t="str">
        <f>IF(AI42="","",VLOOKUP(AI42,目次!$A$5:$P$36,7))</f>
        <v/>
      </c>
      <c r="AS42" s="21" t="str">
        <f>IF(AI42="","",VLOOKUP(AI42,目次!$A$5:$P$36,9))</f>
        <v/>
      </c>
      <c r="AT42" s="40" t="str">
        <f t="shared" si="27"/>
        <v/>
      </c>
      <c r="AU42" s="40" t="str">
        <f t="shared" si="27"/>
        <v/>
      </c>
      <c r="AV42" s="40" t="str">
        <f t="shared" si="27"/>
        <v>16～17</v>
      </c>
      <c r="AW42" s="40" t="str">
        <f t="shared" si="27"/>
        <v>14～15</v>
      </c>
      <c r="AX42" s="40" t="str">
        <f t="shared" si="27"/>
        <v>14～15</v>
      </c>
      <c r="AY42" s="40" t="str">
        <f t="shared" si="26"/>
        <v>14～15</v>
      </c>
      <c r="AZ42" s="40" t="str">
        <f t="shared" si="26"/>
        <v/>
      </c>
      <c r="BA42" s="40" t="str">
        <f t="shared" si="26"/>
        <v/>
      </c>
      <c r="BB42" s="40" t="str">
        <f t="shared" si="26"/>
        <v/>
      </c>
      <c r="BC42" s="40" t="str">
        <f t="shared" si="26"/>
        <v/>
      </c>
      <c r="BD42" s="40" t="str">
        <f t="shared" si="15"/>
        <v/>
      </c>
      <c r="BE42" s="40" t="str">
        <f t="shared" si="16"/>
        <v/>
      </c>
      <c r="BF42" s="40" t="str">
        <f t="shared" si="17"/>
        <v>16～17</v>
      </c>
      <c r="BG42" s="40" t="str">
        <f t="shared" si="18"/>
        <v>14～15</v>
      </c>
      <c r="BH42" s="40" t="str">
        <f t="shared" si="19"/>
        <v>14～15</v>
      </c>
      <c r="BI42" s="40" t="str">
        <f t="shared" si="20"/>
        <v>14～15</v>
      </c>
      <c r="BJ42" s="40" t="str">
        <f t="shared" si="21"/>
        <v>14～15</v>
      </c>
      <c r="BK42" s="40" t="str">
        <f t="shared" si="22"/>
        <v>14～15</v>
      </c>
      <c r="BL42" s="40" t="str">
        <f t="shared" si="23"/>
        <v/>
      </c>
      <c r="BM42" s="40" t="str">
        <f t="shared" si="24"/>
        <v/>
      </c>
      <c r="BR42" s="35">
        <v>32</v>
      </c>
      <c r="BS42" s="60"/>
      <c r="BT42" s="63"/>
      <c r="BU42" s="206"/>
      <c r="BV42" s="65"/>
      <c r="BW42" s="206"/>
      <c r="BX42" s="66"/>
      <c r="BY42" s="206"/>
      <c r="BZ42" s="66"/>
      <c r="CA42" s="206"/>
      <c r="CB42" s="66"/>
      <c r="CC42" s="206"/>
    </row>
    <row r="43" spans="1:81" ht="18.95" customHeight="1" x14ac:dyDescent="0.15">
      <c r="AA43" s="9">
        <v>33</v>
      </c>
      <c r="AB43" s="26" t="str">
        <f>V13</f>
        <v>数学</v>
      </c>
      <c r="AC43" s="55"/>
      <c r="AD43" s="37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IF(AE43="","",VLOOKUP(AE43,目次!$A$5:$P$36,9))</f>
        <v/>
      </c>
      <c r="AL43" s="21" t="str">
        <f>IF(AF43="","",VLOOKUP(AF43,目次!$A$5:$P$36,4))</f>
        <v/>
      </c>
      <c r="AM43" s="21" t="str">
        <f>IF(AF43="","",VLOOKUP(AF43,目次!$A$5:$P$36,9))</f>
        <v/>
      </c>
      <c r="AN43" s="21" t="str">
        <f>IF(AG43="","",VLOOKUP(AG43,目次!$A$5:$P$36,5))</f>
        <v>14～15</v>
      </c>
      <c r="AO43" s="21" t="str">
        <f>IF(AG43="","",VLOOKUP(AG43,目次!$A$5:$P$36,9))</f>
        <v>14～15</v>
      </c>
      <c r="AP43" s="21" t="str">
        <f>IF(AH43="","",VLOOKUP(AH43,目次!$A$5:$P$36,6))</f>
        <v/>
      </c>
      <c r="AQ43" s="21" t="str">
        <f>IF(AH43="","",VLOOKUP(AH43,目次!$A$5:$P$36,9))</f>
        <v/>
      </c>
      <c r="AR43" s="21" t="str">
        <f>IF(AI43="","",VLOOKUP(AI43,目次!$A$5:$P$36,7))</f>
        <v/>
      </c>
      <c r="AS43" s="21" t="str">
        <f>IF(AI43="","",VLOOKUP(AI43,目次!$A$5:$P$36,9))</f>
        <v/>
      </c>
      <c r="AT43" s="40" t="str">
        <f t="shared" si="27"/>
        <v/>
      </c>
      <c r="AU43" s="40" t="str">
        <f t="shared" si="27"/>
        <v/>
      </c>
      <c r="AV43" s="40" t="str">
        <f t="shared" si="27"/>
        <v/>
      </c>
      <c r="AW43" s="40" t="str">
        <f t="shared" si="27"/>
        <v/>
      </c>
      <c r="AX43" s="40" t="str">
        <f t="shared" si="27"/>
        <v>14～15</v>
      </c>
      <c r="AY43" s="40" t="str">
        <f t="shared" si="26"/>
        <v>14～15</v>
      </c>
      <c r="AZ43" s="40" t="str">
        <f t="shared" si="26"/>
        <v>14～15</v>
      </c>
      <c r="BA43" s="40" t="str">
        <f t="shared" si="26"/>
        <v>14～15</v>
      </c>
      <c r="BB43" s="40" t="str">
        <f t="shared" si="26"/>
        <v/>
      </c>
      <c r="BC43" s="40" t="str">
        <f t="shared" si="26"/>
        <v/>
      </c>
      <c r="BD43" s="40" t="str">
        <f t="shared" si="15"/>
        <v/>
      </c>
      <c r="BE43" s="40" t="str">
        <f t="shared" si="16"/>
        <v/>
      </c>
      <c r="BF43" s="40" t="str">
        <f t="shared" si="17"/>
        <v/>
      </c>
      <c r="BG43" s="40" t="str">
        <f t="shared" si="18"/>
        <v/>
      </c>
      <c r="BH43" s="40" t="str">
        <f t="shared" si="19"/>
        <v>14～15</v>
      </c>
      <c r="BI43" s="40" t="str">
        <f t="shared" si="20"/>
        <v>14～15</v>
      </c>
      <c r="BJ43" s="40" t="str">
        <f t="shared" si="21"/>
        <v>14～15</v>
      </c>
      <c r="BK43" s="40" t="str">
        <f t="shared" si="22"/>
        <v>14～15</v>
      </c>
      <c r="BL43" s="40" t="str">
        <f t="shared" si="23"/>
        <v>14～15</v>
      </c>
      <c r="BM43" s="40" t="str">
        <f t="shared" si="24"/>
        <v>14～15</v>
      </c>
    </row>
    <row r="44" spans="1:81" ht="18.95" customHeight="1" x14ac:dyDescent="0.15">
      <c r="AA44" s="9">
        <v>34</v>
      </c>
      <c r="AB44" s="26" t="str">
        <f>V14</f>
        <v>理科</v>
      </c>
      <c r="AC44" s="55"/>
      <c r="AD44" s="37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IF(AE44="","",VLOOKUP(AE44,目次!$A$5:$P$36,9))</f>
        <v/>
      </c>
      <c r="AL44" s="21" t="str">
        <f>IF(AF44="","",VLOOKUP(AF44,目次!$A$5:$P$36,4))</f>
        <v/>
      </c>
      <c r="AM44" s="21" t="str">
        <f>IF(AF44="","",VLOOKUP(AF44,目次!$A$5:$P$36,9))</f>
        <v/>
      </c>
      <c r="AN44" s="21" t="str">
        <f>IF(AG44="","",VLOOKUP(AG44,目次!$A$5:$P$36,5))</f>
        <v/>
      </c>
      <c r="AO44" s="21" t="str">
        <f>IF(AG44="","",VLOOKUP(AG44,目次!$A$5:$P$36,9))</f>
        <v/>
      </c>
      <c r="AP44" s="21" t="str">
        <f>IF(AH44="","",VLOOKUP(AH44,目次!$A$5:$P$36,6))</f>
        <v>14～15</v>
      </c>
      <c r="AQ44" s="21" t="str">
        <f>IF(AH44="","",VLOOKUP(AH44,目次!$A$5:$P$36,9))</f>
        <v>14～15</v>
      </c>
      <c r="AR44" s="21" t="str">
        <f>IF(AI44="","",VLOOKUP(AI44,目次!$A$5:$P$36,7))</f>
        <v/>
      </c>
      <c r="AS44" s="21" t="str">
        <f>IF(AI44="","",VLOOKUP(AI44,目次!$A$5:$P$36,9))</f>
        <v/>
      </c>
      <c r="AT44" s="40" t="str">
        <f t="shared" si="27"/>
        <v/>
      </c>
      <c r="AU44" s="40" t="str">
        <f t="shared" si="27"/>
        <v/>
      </c>
      <c r="AV44" s="40" t="str">
        <f t="shared" si="27"/>
        <v/>
      </c>
      <c r="AW44" s="40" t="str">
        <f t="shared" si="27"/>
        <v/>
      </c>
      <c r="AX44" s="40" t="str">
        <f t="shared" si="27"/>
        <v/>
      </c>
      <c r="AY44" s="40" t="str">
        <f t="shared" si="26"/>
        <v/>
      </c>
      <c r="AZ44" s="40" t="str">
        <f t="shared" si="26"/>
        <v>14～15</v>
      </c>
      <c r="BA44" s="40" t="str">
        <f t="shared" si="26"/>
        <v>14～15</v>
      </c>
      <c r="BB44" s="40" t="str">
        <f t="shared" si="26"/>
        <v>14～15</v>
      </c>
      <c r="BC44" s="40" t="str">
        <f t="shared" si="26"/>
        <v>14～15</v>
      </c>
      <c r="BD44" s="40" t="str">
        <f t="shared" si="15"/>
        <v>16～17</v>
      </c>
      <c r="BE44" s="40" t="str">
        <f t="shared" si="16"/>
        <v>16～17</v>
      </c>
      <c r="BF44" s="40" t="str">
        <f t="shared" si="17"/>
        <v/>
      </c>
      <c r="BG44" s="40" t="str">
        <f t="shared" si="18"/>
        <v/>
      </c>
      <c r="BH44" s="40" t="str">
        <f t="shared" si="19"/>
        <v/>
      </c>
      <c r="BI44" s="40" t="str">
        <f t="shared" si="20"/>
        <v/>
      </c>
      <c r="BJ44" s="40" t="str">
        <f t="shared" si="21"/>
        <v>14～15</v>
      </c>
      <c r="BK44" s="40" t="str">
        <f t="shared" si="22"/>
        <v>14～15</v>
      </c>
      <c r="BL44" s="40" t="str">
        <f t="shared" si="23"/>
        <v>14～15</v>
      </c>
      <c r="BM44" s="40" t="str">
        <f t="shared" si="24"/>
        <v>14～15</v>
      </c>
      <c r="BV44" s="57"/>
    </row>
    <row r="45" spans="1:81" ht="18.95" customHeight="1" x14ac:dyDescent="0.15">
      <c r="AA45" s="9">
        <v>35</v>
      </c>
      <c r="AB45" s="26" t="str">
        <f>V15</f>
        <v>英語</v>
      </c>
      <c r="AC45" s="55"/>
      <c r="AD45" s="37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IF(AE45="","",VLOOKUP(AE45,目次!$A$5:$P$36,9))</f>
        <v/>
      </c>
      <c r="AL45" s="21" t="str">
        <f>IF(AF45="","",VLOOKUP(AF45,目次!$A$5:$P$36,4))</f>
        <v/>
      </c>
      <c r="AM45" s="21" t="str">
        <f>IF(AF45="","",VLOOKUP(AF45,目次!$A$5:$P$36,9))</f>
        <v/>
      </c>
      <c r="AN45" s="21" t="str">
        <f>IF(AG45="","",VLOOKUP(AG45,目次!$A$5:$P$36,5))</f>
        <v/>
      </c>
      <c r="AO45" s="21" t="str">
        <f>IF(AG45="","",VLOOKUP(AG45,目次!$A$5:$P$36,9))</f>
        <v/>
      </c>
      <c r="AP45" s="21" t="str">
        <f>IF(AH45="","",VLOOKUP(AH45,目次!$A$5:$P$36,6))</f>
        <v/>
      </c>
      <c r="AQ45" s="21" t="str">
        <f>IF(AH45="","",VLOOKUP(AH45,目次!$A$5:$P$36,9))</f>
        <v/>
      </c>
      <c r="AR45" s="21" t="str">
        <f>IF(AI45="","",VLOOKUP(AI45,目次!$A$5:$P$36,7))</f>
        <v>14～15</v>
      </c>
      <c r="AS45" s="21" t="str">
        <f>IF(AI45="","",VLOOKUP(AI45,目次!$A$5:$P$36,9))</f>
        <v>14～15</v>
      </c>
      <c r="AT45" s="40" t="str">
        <f t="shared" si="27"/>
        <v>16～17</v>
      </c>
      <c r="AU45" s="40" t="str">
        <f t="shared" si="27"/>
        <v>16～17</v>
      </c>
      <c r="AV45" s="40" t="str">
        <f t="shared" si="27"/>
        <v/>
      </c>
      <c r="AW45" s="40" t="str">
        <f t="shared" si="27"/>
        <v/>
      </c>
      <c r="AX45" s="40" t="str">
        <f t="shared" si="27"/>
        <v/>
      </c>
      <c r="AY45" s="40" t="str">
        <f t="shared" si="26"/>
        <v/>
      </c>
      <c r="AZ45" s="40" t="str">
        <f t="shared" si="26"/>
        <v/>
      </c>
      <c r="BA45" s="40" t="str">
        <f t="shared" si="26"/>
        <v/>
      </c>
      <c r="BB45" s="40" t="str">
        <f t="shared" si="26"/>
        <v>14～15</v>
      </c>
      <c r="BC45" s="40" t="str">
        <f t="shared" si="26"/>
        <v>14～15</v>
      </c>
      <c r="BD45" s="40" t="str">
        <f t="shared" si="15"/>
        <v>16～17</v>
      </c>
      <c r="BE45" s="40" t="str">
        <f t="shared" si="16"/>
        <v>16～17</v>
      </c>
      <c r="BF45" s="40" t="str">
        <f t="shared" si="17"/>
        <v>18～19</v>
      </c>
      <c r="BG45" s="40" t="str">
        <f t="shared" si="18"/>
        <v>16～17</v>
      </c>
      <c r="BH45" s="40" t="str">
        <f t="shared" si="19"/>
        <v/>
      </c>
      <c r="BI45" s="40" t="str">
        <f t="shared" si="20"/>
        <v/>
      </c>
      <c r="BJ45" s="40" t="str">
        <f t="shared" si="21"/>
        <v/>
      </c>
      <c r="BK45" s="40" t="str">
        <f t="shared" si="22"/>
        <v/>
      </c>
      <c r="BL45" s="40" t="str">
        <f t="shared" si="23"/>
        <v>14～15</v>
      </c>
      <c r="BM45" s="40" t="str">
        <f t="shared" si="24"/>
        <v>14～15</v>
      </c>
    </row>
    <row r="46" spans="1:81" ht="18.95" customHeight="1" x14ac:dyDescent="0.15">
      <c r="AA46" s="9">
        <v>36</v>
      </c>
      <c r="AB46" s="26" t="str">
        <f>V11</f>
        <v>国語</v>
      </c>
      <c r="AC46" s="55"/>
      <c r="AD46" s="37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IF(AE46="","",VLOOKUP(AE46,目次!$A$5:$P$36,9))</f>
        <v>16～17</v>
      </c>
      <c r="AL46" s="21" t="str">
        <f>IF(AF46="","",VLOOKUP(AF46,目次!$A$5:$P$36,4))</f>
        <v/>
      </c>
      <c r="AM46" s="21" t="str">
        <f>IF(AF46="","",VLOOKUP(AF46,目次!$A$5:$P$36,9))</f>
        <v/>
      </c>
      <c r="AN46" s="21" t="str">
        <f>IF(AG46="","",VLOOKUP(AG46,目次!$A$5:$P$36,5))</f>
        <v/>
      </c>
      <c r="AO46" s="21" t="str">
        <f>IF(AG46="","",VLOOKUP(AG46,目次!$A$5:$P$36,9))</f>
        <v/>
      </c>
      <c r="AP46" s="21" t="str">
        <f>IF(AH46="","",VLOOKUP(AH46,目次!$A$5:$P$36,6))</f>
        <v/>
      </c>
      <c r="AQ46" s="21" t="str">
        <f>IF(AH46="","",VLOOKUP(AH46,目次!$A$5:$P$36,9))</f>
        <v/>
      </c>
      <c r="AR46" s="21" t="str">
        <f>IF(AI46="","",VLOOKUP(AI46,目次!$A$5:$P$36,7))</f>
        <v/>
      </c>
      <c r="AS46" s="21" t="str">
        <f>IF(AI46="","",VLOOKUP(AI46,目次!$A$5:$P$36,9))</f>
        <v/>
      </c>
      <c r="AT46" s="40" t="str">
        <f t="shared" si="27"/>
        <v>16～17</v>
      </c>
      <c r="AU46" s="40" t="str">
        <f t="shared" si="27"/>
        <v>16～17</v>
      </c>
      <c r="AV46" s="40" t="str">
        <f t="shared" si="27"/>
        <v>18～19</v>
      </c>
      <c r="AW46" s="40" t="str">
        <f t="shared" si="27"/>
        <v>16～17</v>
      </c>
      <c r="AX46" s="40" t="str">
        <f t="shared" si="27"/>
        <v/>
      </c>
      <c r="AY46" s="40" t="str">
        <f t="shared" si="26"/>
        <v/>
      </c>
      <c r="AZ46" s="40" t="str">
        <f t="shared" si="26"/>
        <v/>
      </c>
      <c r="BA46" s="40" t="str">
        <f t="shared" si="26"/>
        <v/>
      </c>
      <c r="BB46" s="40" t="str">
        <f t="shared" si="26"/>
        <v/>
      </c>
      <c r="BC46" s="40" t="str">
        <f t="shared" si="26"/>
        <v/>
      </c>
      <c r="BD46" s="40" t="str">
        <f t="shared" si="15"/>
        <v>16～17</v>
      </c>
      <c r="BE46" s="40" t="str">
        <f t="shared" si="16"/>
        <v>16～17</v>
      </c>
      <c r="BF46" s="40" t="str">
        <f t="shared" si="17"/>
        <v>18～19</v>
      </c>
      <c r="BG46" s="40" t="str">
        <f t="shared" si="18"/>
        <v>16～17</v>
      </c>
      <c r="BH46" s="40" t="str">
        <f t="shared" si="19"/>
        <v>16～17</v>
      </c>
      <c r="BI46" s="40" t="str">
        <f t="shared" si="20"/>
        <v>16～17</v>
      </c>
      <c r="BJ46" s="40" t="str">
        <f t="shared" si="21"/>
        <v/>
      </c>
      <c r="BK46" s="40" t="str">
        <f t="shared" si="22"/>
        <v/>
      </c>
      <c r="BL46" s="40" t="str">
        <f t="shared" si="23"/>
        <v/>
      </c>
      <c r="BM46" s="40" t="str">
        <f t="shared" si="24"/>
        <v/>
      </c>
    </row>
    <row r="47" spans="1:81" ht="18.95" customHeight="1" x14ac:dyDescent="0.15">
      <c r="AA47" s="9">
        <v>37</v>
      </c>
      <c r="AB47" s="26" t="str">
        <f>V12</f>
        <v>社会</v>
      </c>
      <c r="AC47" s="55"/>
      <c r="AD47" s="37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IF(AE47="","",VLOOKUP(AE47,目次!$A$5:$P$36,9))</f>
        <v/>
      </c>
      <c r="AL47" s="21" t="str">
        <f>IF(AF47="","",VLOOKUP(AF47,目次!$A$5:$P$36,4))</f>
        <v>18～19</v>
      </c>
      <c r="AM47" s="21" t="str">
        <f>IF(AF47="","",VLOOKUP(AF47,目次!$A$5:$P$36,9))</f>
        <v>16～17</v>
      </c>
      <c r="AN47" s="21" t="str">
        <f>IF(AG47="","",VLOOKUP(AG47,目次!$A$5:$P$36,5))</f>
        <v/>
      </c>
      <c r="AO47" s="21" t="str">
        <f>IF(AG47="","",VLOOKUP(AG47,目次!$A$5:$P$36,9))</f>
        <v/>
      </c>
      <c r="AP47" s="21" t="str">
        <f>IF(AH47="","",VLOOKUP(AH47,目次!$A$5:$P$36,6))</f>
        <v/>
      </c>
      <c r="AQ47" s="21" t="str">
        <f>IF(AH47="","",VLOOKUP(AH47,目次!$A$5:$P$36,9))</f>
        <v/>
      </c>
      <c r="AR47" s="21" t="str">
        <f>IF(AI47="","",VLOOKUP(AI47,目次!$A$5:$P$36,7))</f>
        <v/>
      </c>
      <c r="AS47" s="21" t="str">
        <f>IF(AI47="","",VLOOKUP(AI47,目次!$A$5:$P$36,9))</f>
        <v/>
      </c>
      <c r="AT47" s="40" t="str">
        <f t="shared" si="27"/>
        <v/>
      </c>
      <c r="AU47" s="40" t="str">
        <f t="shared" si="27"/>
        <v/>
      </c>
      <c r="AV47" s="40" t="str">
        <f t="shared" si="27"/>
        <v>18～19</v>
      </c>
      <c r="AW47" s="40" t="str">
        <f t="shared" si="27"/>
        <v>16～17</v>
      </c>
      <c r="AX47" s="40" t="str">
        <f t="shared" si="27"/>
        <v>16～17</v>
      </c>
      <c r="AY47" s="40" t="str">
        <f t="shared" si="26"/>
        <v>16～17</v>
      </c>
      <c r="AZ47" s="40" t="str">
        <f t="shared" si="26"/>
        <v/>
      </c>
      <c r="BA47" s="40" t="str">
        <f t="shared" si="26"/>
        <v/>
      </c>
      <c r="BB47" s="40" t="str">
        <f t="shared" si="26"/>
        <v/>
      </c>
      <c r="BC47" s="40" t="str">
        <f t="shared" si="26"/>
        <v/>
      </c>
      <c r="BD47" s="40" t="str">
        <f t="shared" si="15"/>
        <v/>
      </c>
      <c r="BE47" s="40" t="str">
        <f t="shared" si="16"/>
        <v/>
      </c>
      <c r="BF47" s="40" t="str">
        <f t="shared" si="17"/>
        <v>18～19</v>
      </c>
      <c r="BG47" s="40" t="str">
        <f t="shared" si="18"/>
        <v>16～17</v>
      </c>
      <c r="BH47" s="40" t="str">
        <f t="shared" si="19"/>
        <v>16～17</v>
      </c>
      <c r="BI47" s="40" t="str">
        <f t="shared" si="20"/>
        <v>16～17</v>
      </c>
      <c r="BJ47" s="40" t="str">
        <f t="shared" si="21"/>
        <v>16～17</v>
      </c>
      <c r="BK47" s="40" t="str">
        <f t="shared" si="22"/>
        <v>16～17</v>
      </c>
      <c r="BL47" s="40" t="str">
        <f t="shared" si="23"/>
        <v/>
      </c>
      <c r="BM47" s="40" t="str">
        <f t="shared" si="24"/>
        <v/>
      </c>
    </row>
    <row r="48" spans="1:81" ht="18.95" customHeight="1" x14ac:dyDescent="0.15">
      <c r="AA48" s="9">
        <v>38</v>
      </c>
      <c r="AB48" s="26" t="str">
        <f>V13</f>
        <v>数学</v>
      </c>
      <c r="AC48" s="55"/>
      <c r="AD48" s="37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IF(AE48="","",VLOOKUP(AE48,目次!$A$5:$P$36,9))</f>
        <v/>
      </c>
      <c r="AL48" s="21" t="str">
        <f>IF(AF48="","",VLOOKUP(AF48,目次!$A$5:$P$36,4))</f>
        <v/>
      </c>
      <c r="AM48" s="21" t="str">
        <f>IF(AF48="","",VLOOKUP(AF48,目次!$A$5:$P$36,9))</f>
        <v/>
      </c>
      <c r="AN48" s="21" t="str">
        <f>IF(AG48="","",VLOOKUP(AG48,目次!$A$5:$P$36,5))</f>
        <v>16～17</v>
      </c>
      <c r="AO48" s="21" t="str">
        <f>IF(AG48="","",VLOOKUP(AG48,目次!$A$5:$P$36,9))</f>
        <v>16～17</v>
      </c>
      <c r="AP48" s="21" t="str">
        <f>IF(AH48="","",VLOOKUP(AH48,目次!$A$5:$P$36,6))</f>
        <v/>
      </c>
      <c r="AQ48" s="21" t="str">
        <f>IF(AH48="","",VLOOKUP(AH48,目次!$A$5:$P$36,9))</f>
        <v/>
      </c>
      <c r="AR48" s="21" t="str">
        <f>IF(AI48="","",VLOOKUP(AI48,目次!$A$5:$P$36,7))</f>
        <v/>
      </c>
      <c r="AS48" s="21" t="str">
        <f>IF(AI48="","",VLOOKUP(AI48,目次!$A$5:$P$36,9))</f>
        <v/>
      </c>
      <c r="AT48" s="40" t="str">
        <f t="shared" si="27"/>
        <v/>
      </c>
      <c r="AU48" s="40" t="str">
        <f t="shared" si="27"/>
        <v/>
      </c>
      <c r="AV48" s="40" t="str">
        <f t="shared" si="27"/>
        <v/>
      </c>
      <c r="AW48" s="40" t="str">
        <f t="shared" si="27"/>
        <v/>
      </c>
      <c r="AX48" s="40" t="str">
        <f t="shared" si="27"/>
        <v>16～17</v>
      </c>
      <c r="AY48" s="40" t="str">
        <f t="shared" si="26"/>
        <v>16～17</v>
      </c>
      <c r="AZ48" s="40" t="str">
        <f t="shared" si="26"/>
        <v>16～17</v>
      </c>
      <c r="BA48" s="40" t="str">
        <f t="shared" si="26"/>
        <v>16～17</v>
      </c>
      <c r="BB48" s="40" t="str">
        <f t="shared" si="26"/>
        <v/>
      </c>
      <c r="BC48" s="40" t="str">
        <f t="shared" si="26"/>
        <v/>
      </c>
      <c r="BD48" s="40" t="str">
        <f t="shared" si="15"/>
        <v/>
      </c>
      <c r="BE48" s="40" t="str">
        <f t="shared" si="16"/>
        <v/>
      </c>
      <c r="BF48" s="40" t="str">
        <f t="shared" si="17"/>
        <v/>
      </c>
      <c r="BG48" s="40" t="str">
        <f t="shared" si="18"/>
        <v/>
      </c>
      <c r="BH48" s="40" t="str">
        <f t="shared" si="19"/>
        <v>16～17</v>
      </c>
      <c r="BI48" s="40" t="str">
        <f t="shared" si="20"/>
        <v>16～17</v>
      </c>
      <c r="BJ48" s="40" t="str">
        <f t="shared" si="21"/>
        <v>16～17</v>
      </c>
      <c r="BK48" s="40" t="str">
        <f t="shared" si="22"/>
        <v>16～17</v>
      </c>
      <c r="BL48" s="40" t="str">
        <f t="shared" si="23"/>
        <v>16～17</v>
      </c>
      <c r="BM48" s="40" t="str">
        <f t="shared" si="24"/>
        <v>16～17</v>
      </c>
    </row>
    <row r="49" spans="27:65" ht="18.95" customHeight="1" x14ac:dyDescent="0.15">
      <c r="AA49" s="9">
        <v>39</v>
      </c>
      <c r="AB49" s="26" t="str">
        <f>V14</f>
        <v>理科</v>
      </c>
      <c r="AC49" s="55"/>
      <c r="AD49" s="37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IF(AE49="","",VLOOKUP(AE49,目次!$A$5:$P$36,9))</f>
        <v/>
      </c>
      <c r="AL49" s="21" t="str">
        <f>IF(AF49="","",VLOOKUP(AF49,目次!$A$5:$P$36,4))</f>
        <v/>
      </c>
      <c r="AM49" s="21" t="str">
        <f>IF(AF49="","",VLOOKUP(AF49,目次!$A$5:$P$36,9))</f>
        <v/>
      </c>
      <c r="AN49" s="21" t="str">
        <f>IF(AG49="","",VLOOKUP(AG49,目次!$A$5:$P$36,5))</f>
        <v/>
      </c>
      <c r="AO49" s="21" t="str">
        <f>IF(AG49="","",VLOOKUP(AG49,目次!$A$5:$P$36,9))</f>
        <v/>
      </c>
      <c r="AP49" s="21" t="str">
        <f>IF(AH49="","",VLOOKUP(AH49,目次!$A$5:$P$36,6))</f>
        <v>16～17</v>
      </c>
      <c r="AQ49" s="21" t="str">
        <f>IF(AH49="","",VLOOKUP(AH49,目次!$A$5:$P$36,9))</f>
        <v>16～17</v>
      </c>
      <c r="AR49" s="21" t="str">
        <f>IF(AI49="","",VLOOKUP(AI49,目次!$A$5:$P$36,7))</f>
        <v/>
      </c>
      <c r="AS49" s="21" t="str">
        <f>IF(AI49="","",VLOOKUP(AI49,目次!$A$5:$P$36,9))</f>
        <v/>
      </c>
      <c r="AT49" s="40" t="str">
        <f t="shared" si="27"/>
        <v/>
      </c>
      <c r="AU49" s="40" t="str">
        <f t="shared" si="27"/>
        <v/>
      </c>
      <c r="AV49" s="40" t="str">
        <f t="shared" si="27"/>
        <v/>
      </c>
      <c r="AW49" s="40" t="str">
        <f t="shared" si="27"/>
        <v/>
      </c>
      <c r="AX49" s="40" t="str">
        <f t="shared" si="27"/>
        <v/>
      </c>
      <c r="AY49" s="40" t="str">
        <f t="shared" si="26"/>
        <v/>
      </c>
      <c r="AZ49" s="40" t="str">
        <f t="shared" si="26"/>
        <v>16～17</v>
      </c>
      <c r="BA49" s="40" t="str">
        <f t="shared" si="26"/>
        <v>16～17</v>
      </c>
      <c r="BB49" s="40" t="str">
        <f t="shared" si="26"/>
        <v>16～17</v>
      </c>
      <c r="BC49" s="40" t="str">
        <f t="shared" si="26"/>
        <v>16～17</v>
      </c>
      <c r="BD49" s="40" t="str">
        <f t="shared" si="15"/>
        <v>18～19</v>
      </c>
      <c r="BE49" s="40" t="str">
        <f t="shared" si="16"/>
        <v>18～19</v>
      </c>
      <c r="BF49" s="40" t="str">
        <f t="shared" si="17"/>
        <v/>
      </c>
      <c r="BG49" s="40" t="str">
        <f t="shared" si="18"/>
        <v/>
      </c>
      <c r="BH49" s="40" t="str">
        <f t="shared" si="19"/>
        <v/>
      </c>
      <c r="BI49" s="40" t="str">
        <f t="shared" si="20"/>
        <v/>
      </c>
      <c r="BJ49" s="40" t="str">
        <f t="shared" si="21"/>
        <v>16～17</v>
      </c>
      <c r="BK49" s="40" t="str">
        <f t="shared" si="22"/>
        <v>16～17</v>
      </c>
      <c r="BL49" s="40" t="str">
        <f t="shared" si="23"/>
        <v>16～17</v>
      </c>
      <c r="BM49" s="40" t="str">
        <f t="shared" si="24"/>
        <v>16～17</v>
      </c>
    </row>
    <row r="50" spans="27:65" ht="18.95" customHeight="1" x14ac:dyDescent="0.15">
      <c r="AA50" s="9">
        <v>40</v>
      </c>
      <c r="AB50" s="26" t="str">
        <f>V15</f>
        <v>英語</v>
      </c>
      <c r="AC50" s="55"/>
      <c r="AD50" s="37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IF(AE50="","",VLOOKUP(AE50,目次!$A$5:$P$36,9))</f>
        <v/>
      </c>
      <c r="AL50" s="21" t="str">
        <f>IF(AF50="","",VLOOKUP(AF50,目次!$A$5:$P$36,4))</f>
        <v/>
      </c>
      <c r="AM50" s="21" t="str">
        <f>IF(AF50="","",VLOOKUP(AF50,目次!$A$5:$P$36,9))</f>
        <v/>
      </c>
      <c r="AN50" s="21" t="str">
        <f>IF(AG50="","",VLOOKUP(AG50,目次!$A$5:$P$36,5))</f>
        <v/>
      </c>
      <c r="AO50" s="21" t="str">
        <f>IF(AG50="","",VLOOKUP(AG50,目次!$A$5:$P$36,9))</f>
        <v/>
      </c>
      <c r="AP50" s="21" t="str">
        <f>IF(AH50="","",VLOOKUP(AH50,目次!$A$5:$P$36,6))</f>
        <v/>
      </c>
      <c r="AQ50" s="21" t="str">
        <f>IF(AH50="","",VLOOKUP(AH50,目次!$A$5:$P$36,9))</f>
        <v/>
      </c>
      <c r="AR50" s="21" t="str">
        <f>IF(AI50="","",VLOOKUP(AI50,目次!$A$5:$P$36,7))</f>
        <v>16～17</v>
      </c>
      <c r="AS50" s="21" t="str">
        <f>IF(AI50="","",VLOOKUP(AI50,目次!$A$5:$P$36,9))</f>
        <v>16～17</v>
      </c>
      <c r="AT50" s="40" t="str">
        <f t="shared" si="27"/>
        <v>18～19</v>
      </c>
      <c r="AU50" s="40" t="str">
        <f t="shared" si="27"/>
        <v>18～19</v>
      </c>
      <c r="AV50" s="40" t="str">
        <f t="shared" si="27"/>
        <v/>
      </c>
      <c r="AW50" s="40" t="str">
        <f t="shared" si="27"/>
        <v/>
      </c>
      <c r="AX50" s="40" t="str">
        <f t="shared" si="27"/>
        <v/>
      </c>
      <c r="AY50" s="40" t="str">
        <f t="shared" si="26"/>
        <v/>
      </c>
      <c r="AZ50" s="40" t="str">
        <f t="shared" si="26"/>
        <v/>
      </c>
      <c r="BA50" s="40" t="str">
        <f t="shared" si="26"/>
        <v/>
      </c>
      <c r="BB50" s="40" t="str">
        <f t="shared" si="26"/>
        <v>16～17</v>
      </c>
      <c r="BC50" s="40" t="str">
        <f t="shared" si="26"/>
        <v>16～17</v>
      </c>
      <c r="BD50" s="40" t="str">
        <f t="shared" si="15"/>
        <v>18～19</v>
      </c>
      <c r="BE50" s="40" t="str">
        <f t="shared" si="16"/>
        <v>18～19</v>
      </c>
      <c r="BF50" s="40" t="str">
        <f t="shared" si="17"/>
        <v>20～22</v>
      </c>
      <c r="BG50" s="40" t="str">
        <f t="shared" si="18"/>
        <v>18～19</v>
      </c>
      <c r="BH50" s="40" t="str">
        <f t="shared" si="19"/>
        <v/>
      </c>
      <c r="BI50" s="40" t="str">
        <f t="shared" si="20"/>
        <v/>
      </c>
      <c r="BJ50" s="40" t="str">
        <f t="shared" si="21"/>
        <v/>
      </c>
      <c r="BK50" s="40" t="str">
        <f t="shared" si="22"/>
        <v/>
      </c>
      <c r="BL50" s="40" t="str">
        <f t="shared" si="23"/>
        <v>16～17</v>
      </c>
      <c r="BM50" s="40" t="str">
        <f t="shared" si="24"/>
        <v>16～17</v>
      </c>
    </row>
    <row r="51" spans="27:65" ht="18.95" customHeight="1" x14ac:dyDescent="0.15">
      <c r="AA51" s="9">
        <v>41</v>
      </c>
      <c r="AB51" s="26" t="str">
        <f>V11</f>
        <v>国語</v>
      </c>
      <c r="AC51" s="55"/>
      <c r="AD51" s="37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IF(AE51="","",VLOOKUP(AE51,目次!$A$5:$P$36,9))</f>
        <v>18～19</v>
      </c>
      <c r="AL51" s="21" t="str">
        <f>IF(AF51="","",VLOOKUP(AF51,目次!$A$5:$P$36,4))</f>
        <v/>
      </c>
      <c r="AM51" s="21" t="str">
        <f>IF(AF51="","",VLOOKUP(AF51,目次!$A$5:$P$36,9))</f>
        <v/>
      </c>
      <c r="AN51" s="21" t="str">
        <f>IF(AG51="","",VLOOKUP(AG51,目次!$A$5:$P$36,5))</f>
        <v/>
      </c>
      <c r="AO51" s="21" t="str">
        <f>IF(AG51="","",VLOOKUP(AG51,目次!$A$5:$P$36,9))</f>
        <v/>
      </c>
      <c r="AP51" s="21" t="str">
        <f>IF(AH51="","",VLOOKUP(AH51,目次!$A$5:$P$36,6))</f>
        <v/>
      </c>
      <c r="AQ51" s="21" t="str">
        <f>IF(AH51="","",VLOOKUP(AH51,目次!$A$5:$P$36,9))</f>
        <v/>
      </c>
      <c r="AR51" s="21" t="str">
        <f>IF(AI51="","",VLOOKUP(AI51,目次!$A$5:$P$36,7))</f>
        <v/>
      </c>
      <c r="AS51" s="21" t="str">
        <f>IF(AI51="","",VLOOKUP(AI51,目次!$A$5:$P$36,9))</f>
        <v/>
      </c>
      <c r="AT51" s="40" t="str">
        <f t="shared" si="27"/>
        <v>18～19</v>
      </c>
      <c r="AU51" s="40" t="str">
        <f t="shared" si="27"/>
        <v>18～19</v>
      </c>
      <c r="AV51" s="40" t="str">
        <f t="shared" si="27"/>
        <v>20～22</v>
      </c>
      <c r="AW51" s="40" t="str">
        <f t="shared" si="27"/>
        <v>18～19</v>
      </c>
      <c r="AX51" s="40" t="str">
        <f t="shared" si="27"/>
        <v/>
      </c>
      <c r="AY51" s="40" t="str">
        <f t="shared" si="26"/>
        <v/>
      </c>
      <c r="AZ51" s="40" t="str">
        <f t="shared" si="26"/>
        <v/>
      </c>
      <c r="BA51" s="40" t="str">
        <f t="shared" si="26"/>
        <v/>
      </c>
      <c r="BB51" s="40" t="str">
        <f t="shared" si="26"/>
        <v/>
      </c>
      <c r="BC51" s="40" t="str">
        <f t="shared" si="26"/>
        <v/>
      </c>
      <c r="BD51" s="40" t="str">
        <f t="shared" si="15"/>
        <v>18～19</v>
      </c>
      <c r="BE51" s="40" t="str">
        <f t="shared" si="16"/>
        <v>18～19</v>
      </c>
      <c r="BF51" s="40" t="str">
        <f t="shared" si="17"/>
        <v>20～22</v>
      </c>
      <c r="BG51" s="40" t="str">
        <f t="shared" si="18"/>
        <v>18～19</v>
      </c>
      <c r="BH51" s="40" t="str">
        <f t="shared" si="19"/>
        <v>18～19</v>
      </c>
      <c r="BI51" s="40" t="str">
        <f t="shared" si="20"/>
        <v>18～19</v>
      </c>
      <c r="BJ51" s="40" t="str">
        <f t="shared" si="21"/>
        <v/>
      </c>
      <c r="BK51" s="40" t="str">
        <f t="shared" si="22"/>
        <v/>
      </c>
      <c r="BL51" s="40" t="str">
        <f t="shared" si="23"/>
        <v/>
      </c>
      <c r="BM51" s="40" t="str">
        <f t="shared" si="24"/>
        <v/>
      </c>
    </row>
    <row r="52" spans="27:65" ht="18.95" customHeight="1" x14ac:dyDescent="0.15">
      <c r="AA52" s="9">
        <v>42</v>
      </c>
      <c r="AB52" s="26" t="str">
        <f>V12</f>
        <v>社会</v>
      </c>
      <c r="AC52" s="55"/>
      <c r="AD52" s="37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IF(AE52="","",VLOOKUP(AE52,目次!$A$5:$P$36,9))</f>
        <v/>
      </c>
      <c r="AL52" s="21" t="str">
        <f>IF(AF52="","",VLOOKUP(AF52,目次!$A$5:$P$36,4))</f>
        <v>20～22</v>
      </c>
      <c r="AM52" s="21" t="str">
        <f>IF(AF52="","",VLOOKUP(AF52,目次!$A$5:$P$36,9))</f>
        <v>18～19</v>
      </c>
      <c r="AN52" s="21" t="str">
        <f>IF(AG52="","",VLOOKUP(AG52,目次!$A$5:$P$36,5))</f>
        <v/>
      </c>
      <c r="AO52" s="21" t="str">
        <f>IF(AG52="","",VLOOKUP(AG52,目次!$A$5:$P$36,9))</f>
        <v/>
      </c>
      <c r="AP52" s="21" t="str">
        <f>IF(AH52="","",VLOOKUP(AH52,目次!$A$5:$P$36,6))</f>
        <v/>
      </c>
      <c r="AQ52" s="21" t="str">
        <f>IF(AH52="","",VLOOKUP(AH52,目次!$A$5:$P$36,9))</f>
        <v/>
      </c>
      <c r="AR52" s="21" t="str">
        <f>IF(AI52="","",VLOOKUP(AI52,目次!$A$5:$P$36,7))</f>
        <v/>
      </c>
      <c r="AS52" s="21" t="str">
        <f>IF(AI52="","",VLOOKUP(AI52,目次!$A$5:$P$36,9))</f>
        <v/>
      </c>
      <c r="AT52" s="40" t="str">
        <f t="shared" si="27"/>
        <v/>
      </c>
      <c r="AU52" s="40" t="str">
        <f t="shared" si="27"/>
        <v/>
      </c>
      <c r="AV52" s="40" t="str">
        <f t="shared" si="27"/>
        <v>20～22</v>
      </c>
      <c r="AW52" s="40" t="str">
        <f t="shared" si="27"/>
        <v>18～19</v>
      </c>
      <c r="AX52" s="40" t="str">
        <f t="shared" si="27"/>
        <v>18～19</v>
      </c>
      <c r="AY52" s="40" t="str">
        <f t="shared" si="26"/>
        <v>18～19</v>
      </c>
      <c r="AZ52" s="40" t="str">
        <f t="shared" si="26"/>
        <v/>
      </c>
      <c r="BA52" s="40" t="str">
        <f t="shared" si="26"/>
        <v/>
      </c>
      <c r="BB52" s="40" t="str">
        <f t="shared" si="26"/>
        <v/>
      </c>
      <c r="BC52" s="40" t="str">
        <f t="shared" si="26"/>
        <v/>
      </c>
      <c r="BD52" s="40" t="str">
        <f t="shared" si="15"/>
        <v/>
      </c>
      <c r="BE52" s="40" t="str">
        <f t="shared" si="16"/>
        <v/>
      </c>
      <c r="BF52" s="40" t="str">
        <f t="shared" si="17"/>
        <v>20～22</v>
      </c>
      <c r="BG52" s="40" t="str">
        <f t="shared" si="18"/>
        <v>18～19</v>
      </c>
      <c r="BH52" s="40" t="str">
        <f t="shared" si="19"/>
        <v>18～19</v>
      </c>
      <c r="BI52" s="40" t="str">
        <f t="shared" si="20"/>
        <v>18～19</v>
      </c>
      <c r="BJ52" s="40" t="str">
        <f t="shared" si="21"/>
        <v>18～19</v>
      </c>
      <c r="BK52" s="40" t="str">
        <f t="shared" si="22"/>
        <v>18～19</v>
      </c>
      <c r="BL52" s="40" t="str">
        <f t="shared" si="23"/>
        <v/>
      </c>
      <c r="BM52" s="40" t="str">
        <f t="shared" si="24"/>
        <v/>
      </c>
    </row>
    <row r="53" spans="27:65" ht="18.95" customHeight="1" x14ac:dyDescent="0.15">
      <c r="AA53" s="9">
        <v>43</v>
      </c>
      <c r="AB53" s="26" t="str">
        <f>V13</f>
        <v>数学</v>
      </c>
      <c r="AC53" s="55"/>
      <c r="AD53" s="37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IF(AE53="","",VLOOKUP(AE53,目次!$A$5:$P$36,9))</f>
        <v/>
      </c>
      <c r="AL53" s="21" t="str">
        <f>IF(AF53="","",VLOOKUP(AF53,目次!$A$5:$P$36,4))</f>
        <v/>
      </c>
      <c r="AM53" s="21" t="str">
        <f>IF(AF53="","",VLOOKUP(AF53,目次!$A$5:$P$36,9))</f>
        <v/>
      </c>
      <c r="AN53" s="21" t="str">
        <f>IF(AG53="","",VLOOKUP(AG53,目次!$A$5:$P$36,5))</f>
        <v>18～19</v>
      </c>
      <c r="AO53" s="21" t="str">
        <f>IF(AG53="","",VLOOKUP(AG53,目次!$A$5:$P$36,9))</f>
        <v>18～19</v>
      </c>
      <c r="AP53" s="21" t="str">
        <f>IF(AH53="","",VLOOKUP(AH53,目次!$A$5:$P$36,6))</f>
        <v/>
      </c>
      <c r="AQ53" s="21" t="str">
        <f>IF(AH53="","",VLOOKUP(AH53,目次!$A$5:$P$36,9))</f>
        <v/>
      </c>
      <c r="AR53" s="21" t="str">
        <f>IF(AI53="","",VLOOKUP(AI53,目次!$A$5:$P$36,7))</f>
        <v/>
      </c>
      <c r="AS53" s="21" t="str">
        <f>IF(AI53="","",VLOOKUP(AI53,目次!$A$5:$P$36,9))</f>
        <v/>
      </c>
      <c r="AT53" s="40" t="str">
        <f t="shared" si="27"/>
        <v/>
      </c>
      <c r="AU53" s="40" t="str">
        <f t="shared" si="27"/>
        <v/>
      </c>
      <c r="AV53" s="40" t="str">
        <f t="shared" si="27"/>
        <v/>
      </c>
      <c r="AW53" s="40" t="str">
        <f t="shared" si="27"/>
        <v/>
      </c>
      <c r="AX53" s="40" t="str">
        <f t="shared" si="27"/>
        <v>18～19</v>
      </c>
      <c r="AY53" s="40" t="str">
        <f t="shared" si="26"/>
        <v>18～19</v>
      </c>
      <c r="AZ53" s="40" t="str">
        <f t="shared" si="26"/>
        <v>18～19</v>
      </c>
      <c r="BA53" s="40" t="str">
        <f t="shared" si="26"/>
        <v>18～19</v>
      </c>
      <c r="BB53" s="40" t="str">
        <f t="shared" si="26"/>
        <v/>
      </c>
      <c r="BC53" s="40" t="str">
        <f t="shared" si="26"/>
        <v/>
      </c>
      <c r="BD53" s="40" t="str">
        <f t="shared" si="15"/>
        <v/>
      </c>
      <c r="BE53" s="40" t="str">
        <f t="shared" si="16"/>
        <v/>
      </c>
      <c r="BF53" s="40" t="str">
        <f t="shared" si="17"/>
        <v/>
      </c>
      <c r="BG53" s="40" t="str">
        <f t="shared" si="18"/>
        <v/>
      </c>
      <c r="BH53" s="40" t="str">
        <f t="shared" si="19"/>
        <v>18～19</v>
      </c>
      <c r="BI53" s="40" t="str">
        <f t="shared" si="20"/>
        <v>18～19</v>
      </c>
      <c r="BJ53" s="40" t="str">
        <f t="shared" si="21"/>
        <v>18～19</v>
      </c>
      <c r="BK53" s="40" t="str">
        <f t="shared" si="22"/>
        <v>18～19</v>
      </c>
      <c r="BL53" s="40" t="str">
        <f t="shared" si="23"/>
        <v>18～19</v>
      </c>
      <c r="BM53" s="40" t="str">
        <f t="shared" si="24"/>
        <v>18～19</v>
      </c>
    </row>
    <row r="54" spans="27:65" ht="18.95" customHeight="1" x14ac:dyDescent="0.15">
      <c r="AA54" s="9">
        <v>44</v>
      </c>
      <c r="AB54" s="26" t="str">
        <f>V14</f>
        <v>理科</v>
      </c>
      <c r="AC54" s="55"/>
      <c r="AD54" s="37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IF(AE54="","",VLOOKUP(AE54,目次!$A$5:$P$36,9))</f>
        <v/>
      </c>
      <c r="AL54" s="21" t="str">
        <f>IF(AF54="","",VLOOKUP(AF54,目次!$A$5:$P$36,4))</f>
        <v/>
      </c>
      <c r="AM54" s="21" t="str">
        <f>IF(AF54="","",VLOOKUP(AF54,目次!$A$5:$P$36,9))</f>
        <v/>
      </c>
      <c r="AN54" s="21" t="str">
        <f>IF(AG54="","",VLOOKUP(AG54,目次!$A$5:$P$36,5))</f>
        <v/>
      </c>
      <c r="AO54" s="21" t="str">
        <f>IF(AG54="","",VLOOKUP(AG54,目次!$A$5:$P$36,9))</f>
        <v/>
      </c>
      <c r="AP54" s="21" t="str">
        <f>IF(AH54="","",VLOOKUP(AH54,目次!$A$5:$P$36,6))</f>
        <v>18～19</v>
      </c>
      <c r="AQ54" s="21" t="str">
        <f>IF(AH54="","",VLOOKUP(AH54,目次!$A$5:$P$36,9))</f>
        <v>18～19</v>
      </c>
      <c r="AR54" s="21" t="str">
        <f>IF(AI54="","",VLOOKUP(AI54,目次!$A$5:$P$36,7))</f>
        <v/>
      </c>
      <c r="AS54" s="21" t="str">
        <f>IF(AI54="","",VLOOKUP(AI54,目次!$A$5:$P$36,9))</f>
        <v/>
      </c>
      <c r="AT54" s="40" t="str">
        <f t="shared" si="27"/>
        <v/>
      </c>
      <c r="AU54" s="40" t="str">
        <f t="shared" si="27"/>
        <v/>
      </c>
      <c r="AV54" s="40" t="str">
        <f t="shared" si="27"/>
        <v/>
      </c>
      <c r="AW54" s="40" t="str">
        <f t="shared" si="27"/>
        <v/>
      </c>
      <c r="AX54" s="40" t="str">
        <f t="shared" si="27"/>
        <v/>
      </c>
      <c r="AY54" s="40" t="str">
        <f t="shared" si="26"/>
        <v/>
      </c>
      <c r="AZ54" s="40" t="str">
        <f t="shared" si="26"/>
        <v>18～19</v>
      </c>
      <c r="BA54" s="40" t="str">
        <f t="shared" si="26"/>
        <v>18～19</v>
      </c>
      <c r="BB54" s="40" t="str">
        <f t="shared" si="26"/>
        <v>18～19</v>
      </c>
      <c r="BC54" s="40" t="str">
        <f t="shared" si="26"/>
        <v>18～19</v>
      </c>
      <c r="BD54" s="40" t="str">
        <f t="shared" si="15"/>
        <v>20～21</v>
      </c>
      <c r="BE54" s="40" t="str">
        <f t="shared" si="16"/>
        <v>20～21</v>
      </c>
      <c r="BF54" s="40" t="str">
        <f t="shared" si="17"/>
        <v/>
      </c>
      <c r="BG54" s="40" t="str">
        <f t="shared" si="18"/>
        <v/>
      </c>
      <c r="BH54" s="40" t="str">
        <f t="shared" si="19"/>
        <v/>
      </c>
      <c r="BI54" s="40" t="str">
        <f t="shared" si="20"/>
        <v/>
      </c>
      <c r="BJ54" s="40" t="str">
        <f t="shared" si="21"/>
        <v>18～19</v>
      </c>
      <c r="BK54" s="40" t="str">
        <f t="shared" si="22"/>
        <v>18～19</v>
      </c>
      <c r="BL54" s="40" t="str">
        <f t="shared" si="23"/>
        <v>18～19</v>
      </c>
      <c r="BM54" s="40" t="str">
        <f t="shared" si="24"/>
        <v>18～19</v>
      </c>
    </row>
    <row r="55" spans="27:65" ht="18.95" customHeight="1" x14ac:dyDescent="0.15">
      <c r="AA55" s="9">
        <v>45</v>
      </c>
      <c r="AB55" s="26" t="str">
        <f>V15</f>
        <v>英語</v>
      </c>
      <c r="AC55" s="55"/>
      <c r="AD55" s="37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IF(AE55="","",VLOOKUP(AE55,目次!$A$5:$P$36,9))</f>
        <v/>
      </c>
      <c r="AL55" s="21" t="str">
        <f>IF(AF55="","",VLOOKUP(AF55,目次!$A$5:$P$36,4))</f>
        <v/>
      </c>
      <c r="AM55" s="21" t="str">
        <f>IF(AF55="","",VLOOKUP(AF55,目次!$A$5:$P$36,9))</f>
        <v/>
      </c>
      <c r="AN55" s="21" t="str">
        <f>IF(AG55="","",VLOOKUP(AG55,目次!$A$5:$P$36,5))</f>
        <v/>
      </c>
      <c r="AO55" s="21" t="str">
        <f>IF(AG55="","",VLOOKUP(AG55,目次!$A$5:$P$36,9))</f>
        <v/>
      </c>
      <c r="AP55" s="21" t="str">
        <f>IF(AH55="","",VLOOKUP(AH55,目次!$A$5:$P$36,6))</f>
        <v/>
      </c>
      <c r="AQ55" s="21" t="str">
        <f>IF(AH55="","",VLOOKUP(AH55,目次!$A$5:$P$36,9))</f>
        <v/>
      </c>
      <c r="AR55" s="21" t="str">
        <f>IF(AI55="","",VLOOKUP(AI55,目次!$A$5:$P$36,7))</f>
        <v>18～19</v>
      </c>
      <c r="AS55" s="21" t="str">
        <f>IF(AI55="","",VLOOKUP(AI55,目次!$A$5:$P$36,9))</f>
        <v>18～19</v>
      </c>
      <c r="AT55" s="40" t="str">
        <f t="shared" si="27"/>
        <v>20～21</v>
      </c>
      <c r="AU55" s="40" t="str">
        <f t="shared" si="27"/>
        <v>20～21</v>
      </c>
      <c r="AV55" s="40" t="str">
        <f t="shared" si="27"/>
        <v/>
      </c>
      <c r="AW55" s="40" t="str">
        <f t="shared" si="27"/>
        <v/>
      </c>
      <c r="AX55" s="40" t="str">
        <f t="shared" si="27"/>
        <v/>
      </c>
      <c r="AY55" s="40" t="str">
        <f t="shared" si="26"/>
        <v/>
      </c>
      <c r="AZ55" s="40" t="str">
        <f t="shared" si="26"/>
        <v/>
      </c>
      <c r="BA55" s="40" t="str">
        <f t="shared" si="26"/>
        <v/>
      </c>
      <c r="BB55" s="40" t="str">
        <f t="shared" si="26"/>
        <v>18～19</v>
      </c>
      <c r="BC55" s="40" t="str">
        <f t="shared" si="26"/>
        <v>18～19</v>
      </c>
      <c r="BD55" s="40" t="str">
        <f t="shared" si="15"/>
        <v>20～21</v>
      </c>
      <c r="BE55" s="40" t="str">
        <f t="shared" si="16"/>
        <v>20～21</v>
      </c>
      <c r="BF55" s="40" t="str">
        <f t="shared" si="17"/>
        <v>24～25</v>
      </c>
      <c r="BG55" s="40" t="str">
        <f t="shared" si="18"/>
        <v>20～21</v>
      </c>
      <c r="BH55" s="40" t="str">
        <f t="shared" si="19"/>
        <v/>
      </c>
      <c r="BI55" s="40" t="str">
        <f t="shared" si="20"/>
        <v/>
      </c>
      <c r="BJ55" s="40" t="str">
        <f t="shared" si="21"/>
        <v/>
      </c>
      <c r="BK55" s="40" t="str">
        <f t="shared" si="22"/>
        <v/>
      </c>
      <c r="BL55" s="40" t="str">
        <f t="shared" si="23"/>
        <v>18～19</v>
      </c>
      <c r="BM55" s="40" t="str">
        <f t="shared" si="24"/>
        <v>18～19</v>
      </c>
    </row>
    <row r="56" spans="27:65" ht="18.95" customHeight="1" x14ac:dyDescent="0.15">
      <c r="AA56" s="9">
        <v>46</v>
      </c>
      <c r="AB56" s="26" t="str">
        <f>V11</f>
        <v>国語</v>
      </c>
      <c r="AC56" s="55"/>
      <c r="AD56" s="37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IF(AE56="","",VLOOKUP(AE56,目次!$A$5:$P$36,9))</f>
        <v>20～21</v>
      </c>
      <c r="AL56" s="21" t="str">
        <f>IF(AF56="","",VLOOKUP(AF56,目次!$A$5:$P$36,4))</f>
        <v/>
      </c>
      <c r="AM56" s="21" t="str">
        <f>IF(AF56="","",VLOOKUP(AF56,目次!$A$5:$P$36,9))</f>
        <v/>
      </c>
      <c r="AN56" s="21" t="str">
        <f>IF(AG56="","",VLOOKUP(AG56,目次!$A$5:$P$36,5))</f>
        <v/>
      </c>
      <c r="AO56" s="21" t="str">
        <f>IF(AG56="","",VLOOKUP(AG56,目次!$A$5:$P$36,9))</f>
        <v/>
      </c>
      <c r="AP56" s="21" t="str">
        <f>IF(AH56="","",VLOOKUP(AH56,目次!$A$5:$P$36,6))</f>
        <v/>
      </c>
      <c r="AQ56" s="21" t="str">
        <f>IF(AH56="","",VLOOKUP(AH56,目次!$A$5:$P$36,9))</f>
        <v/>
      </c>
      <c r="AR56" s="21" t="str">
        <f>IF(AI56="","",VLOOKUP(AI56,目次!$A$5:$P$36,7))</f>
        <v/>
      </c>
      <c r="AS56" s="21" t="str">
        <f>IF(AI56="","",VLOOKUP(AI56,目次!$A$5:$P$36,9))</f>
        <v/>
      </c>
      <c r="AT56" s="40" t="str">
        <f t="shared" si="27"/>
        <v>20～21</v>
      </c>
      <c r="AU56" s="40" t="str">
        <f t="shared" si="27"/>
        <v>20～21</v>
      </c>
      <c r="AV56" s="40" t="str">
        <f t="shared" si="27"/>
        <v>24～25</v>
      </c>
      <c r="AW56" s="40" t="str">
        <f t="shared" si="27"/>
        <v>20～21</v>
      </c>
      <c r="AX56" s="40" t="str">
        <f t="shared" si="27"/>
        <v/>
      </c>
      <c r="AY56" s="40" t="str">
        <f t="shared" si="26"/>
        <v/>
      </c>
      <c r="AZ56" s="40" t="str">
        <f t="shared" si="26"/>
        <v/>
      </c>
      <c r="BA56" s="40" t="str">
        <f t="shared" si="26"/>
        <v/>
      </c>
      <c r="BB56" s="40" t="str">
        <f t="shared" si="26"/>
        <v/>
      </c>
      <c r="BC56" s="40" t="str">
        <f t="shared" si="26"/>
        <v/>
      </c>
      <c r="BD56" s="40" t="str">
        <f t="shared" si="15"/>
        <v>20～21</v>
      </c>
      <c r="BE56" s="40" t="str">
        <f t="shared" si="16"/>
        <v>20～21</v>
      </c>
      <c r="BF56" s="40" t="str">
        <f t="shared" si="17"/>
        <v>24～25</v>
      </c>
      <c r="BG56" s="40" t="str">
        <f t="shared" si="18"/>
        <v>20～21</v>
      </c>
      <c r="BH56" s="40" t="str">
        <f t="shared" si="19"/>
        <v>20～21</v>
      </c>
      <c r="BI56" s="40" t="str">
        <f t="shared" si="20"/>
        <v>20～21</v>
      </c>
      <c r="BJ56" s="40" t="str">
        <f t="shared" si="21"/>
        <v/>
      </c>
      <c r="BK56" s="40" t="str">
        <f t="shared" si="22"/>
        <v/>
      </c>
      <c r="BL56" s="40" t="str">
        <f t="shared" si="23"/>
        <v/>
      </c>
      <c r="BM56" s="40" t="str">
        <f t="shared" si="24"/>
        <v/>
      </c>
    </row>
    <row r="57" spans="27:65" ht="18.95" customHeight="1" x14ac:dyDescent="0.15">
      <c r="AA57" s="9">
        <v>47</v>
      </c>
      <c r="AB57" s="26" t="str">
        <f>V12</f>
        <v>社会</v>
      </c>
      <c r="AC57" s="55"/>
      <c r="AD57" s="37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IF(AE57="","",VLOOKUP(AE57,目次!$A$5:$P$36,9))</f>
        <v/>
      </c>
      <c r="AL57" s="21" t="str">
        <f>IF(AF57="","",VLOOKUP(AF57,目次!$A$5:$P$36,4))</f>
        <v>24～25</v>
      </c>
      <c r="AM57" s="21" t="str">
        <f>IF(AF57="","",VLOOKUP(AF57,目次!$A$5:$P$36,9))</f>
        <v>20～21</v>
      </c>
      <c r="AN57" s="21" t="str">
        <f>IF(AG57="","",VLOOKUP(AG57,目次!$A$5:$P$36,5))</f>
        <v/>
      </c>
      <c r="AO57" s="21" t="str">
        <f>IF(AG57="","",VLOOKUP(AG57,目次!$A$5:$P$36,9))</f>
        <v/>
      </c>
      <c r="AP57" s="21" t="str">
        <f>IF(AH57="","",VLOOKUP(AH57,目次!$A$5:$P$36,6))</f>
        <v/>
      </c>
      <c r="AQ57" s="21" t="str">
        <f>IF(AH57="","",VLOOKUP(AH57,目次!$A$5:$P$36,9))</f>
        <v/>
      </c>
      <c r="AR57" s="21" t="str">
        <f>IF(AI57="","",VLOOKUP(AI57,目次!$A$5:$P$36,7))</f>
        <v/>
      </c>
      <c r="AS57" s="21" t="str">
        <f>IF(AI57="","",VLOOKUP(AI57,目次!$A$5:$P$36,9))</f>
        <v/>
      </c>
      <c r="AT57" s="40" t="str">
        <f t="shared" si="27"/>
        <v/>
      </c>
      <c r="AU57" s="40" t="str">
        <f t="shared" si="27"/>
        <v/>
      </c>
      <c r="AV57" s="40" t="str">
        <f t="shared" si="27"/>
        <v>24～25</v>
      </c>
      <c r="AW57" s="40" t="str">
        <f t="shared" si="27"/>
        <v>20～21</v>
      </c>
      <c r="AX57" s="40" t="str">
        <f t="shared" si="27"/>
        <v>20～21</v>
      </c>
      <c r="AY57" s="40" t="str">
        <f t="shared" si="26"/>
        <v>20～21</v>
      </c>
      <c r="AZ57" s="40" t="str">
        <f t="shared" si="26"/>
        <v/>
      </c>
      <c r="BA57" s="40" t="str">
        <f t="shared" si="26"/>
        <v/>
      </c>
      <c r="BB57" s="40" t="str">
        <f t="shared" si="26"/>
        <v/>
      </c>
      <c r="BC57" s="40" t="str">
        <f t="shared" si="26"/>
        <v/>
      </c>
      <c r="BD57" s="40" t="str">
        <f t="shared" si="15"/>
        <v/>
      </c>
      <c r="BE57" s="40" t="str">
        <f t="shared" si="16"/>
        <v/>
      </c>
      <c r="BF57" s="40" t="str">
        <f t="shared" si="17"/>
        <v>24～25</v>
      </c>
      <c r="BG57" s="40" t="str">
        <f t="shared" si="18"/>
        <v>20～21</v>
      </c>
      <c r="BH57" s="40" t="str">
        <f t="shared" si="19"/>
        <v>20～21</v>
      </c>
      <c r="BI57" s="40" t="str">
        <f t="shared" si="20"/>
        <v>20～21</v>
      </c>
      <c r="BJ57" s="40" t="str">
        <f t="shared" si="21"/>
        <v>20～21</v>
      </c>
      <c r="BK57" s="40" t="str">
        <f t="shared" si="22"/>
        <v>20～21</v>
      </c>
      <c r="BL57" s="40" t="str">
        <f t="shared" si="23"/>
        <v/>
      </c>
      <c r="BM57" s="40" t="str">
        <f t="shared" si="24"/>
        <v/>
      </c>
    </row>
    <row r="58" spans="27:65" ht="18.95" customHeight="1" x14ac:dyDescent="0.15">
      <c r="AA58" s="9">
        <v>48</v>
      </c>
      <c r="AB58" s="26" t="str">
        <f>V13</f>
        <v>数学</v>
      </c>
      <c r="AC58" s="55"/>
      <c r="AD58" s="37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IF(AE58="","",VLOOKUP(AE58,目次!$A$5:$P$36,9))</f>
        <v/>
      </c>
      <c r="AL58" s="21" t="str">
        <f>IF(AF58="","",VLOOKUP(AF58,目次!$A$5:$P$36,4))</f>
        <v/>
      </c>
      <c r="AM58" s="21" t="str">
        <f>IF(AF58="","",VLOOKUP(AF58,目次!$A$5:$P$36,9))</f>
        <v/>
      </c>
      <c r="AN58" s="21" t="str">
        <f>IF(AG58="","",VLOOKUP(AG58,目次!$A$5:$P$36,5))</f>
        <v>20～21</v>
      </c>
      <c r="AO58" s="21" t="str">
        <f>IF(AG58="","",VLOOKUP(AG58,目次!$A$5:$P$36,9))</f>
        <v>20～21</v>
      </c>
      <c r="AP58" s="21" t="str">
        <f>IF(AH58="","",VLOOKUP(AH58,目次!$A$5:$P$36,6))</f>
        <v/>
      </c>
      <c r="AQ58" s="21" t="str">
        <f>IF(AH58="","",VLOOKUP(AH58,目次!$A$5:$P$36,9))</f>
        <v/>
      </c>
      <c r="AR58" s="21" t="str">
        <f>IF(AI58="","",VLOOKUP(AI58,目次!$A$5:$P$36,7))</f>
        <v/>
      </c>
      <c r="AS58" s="21" t="str">
        <f>IF(AI58="","",VLOOKUP(AI58,目次!$A$5:$P$36,9))</f>
        <v/>
      </c>
      <c r="AT58" s="40" t="str">
        <f t="shared" si="27"/>
        <v/>
      </c>
      <c r="AU58" s="40" t="str">
        <f t="shared" si="27"/>
        <v/>
      </c>
      <c r="AV58" s="40" t="str">
        <f t="shared" si="27"/>
        <v/>
      </c>
      <c r="AW58" s="40" t="str">
        <f t="shared" si="27"/>
        <v/>
      </c>
      <c r="AX58" s="40" t="str">
        <f t="shared" si="27"/>
        <v>20～21</v>
      </c>
      <c r="AY58" s="40" t="str">
        <f t="shared" si="26"/>
        <v>20～21</v>
      </c>
      <c r="AZ58" s="40" t="str">
        <f t="shared" si="26"/>
        <v>20～21</v>
      </c>
      <c r="BA58" s="40" t="str">
        <f t="shared" si="26"/>
        <v>20～21</v>
      </c>
      <c r="BB58" s="40" t="str">
        <f t="shared" si="26"/>
        <v/>
      </c>
      <c r="BC58" s="40" t="str">
        <f t="shared" si="26"/>
        <v/>
      </c>
      <c r="BD58" s="40" t="str">
        <f t="shared" si="15"/>
        <v/>
      </c>
      <c r="BE58" s="40" t="str">
        <f t="shared" si="16"/>
        <v/>
      </c>
      <c r="BF58" s="40" t="str">
        <f t="shared" si="17"/>
        <v/>
      </c>
      <c r="BG58" s="40" t="str">
        <f t="shared" si="18"/>
        <v/>
      </c>
      <c r="BH58" s="40" t="str">
        <f t="shared" si="19"/>
        <v>20～21</v>
      </c>
      <c r="BI58" s="40" t="str">
        <f t="shared" si="20"/>
        <v>20～21</v>
      </c>
      <c r="BJ58" s="40" t="str">
        <f t="shared" si="21"/>
        <v>20～21</v>
      </c>
      <c r="BK58" s="40" t="str">
        <f t="shared" si="22"/>
        <v>20～21</v>
      </c>
      <c r="BL58" s="40" t="str">
        <f t="shared" si="23"/>
        <v>20～21</v>
      </c>
      <c r="BM58" s="40" t="str">
        <f t="shared" si="24"/>
        <v>20～21</v>
      </c>
    </row>
    <row r="59" spans="27:65" ht="18.95" customHeight="1" x14ac:dyDescent="0.15">
      <c r="AA59" s="9">
        <v>49</v>
      </c>
      <c r="AB59" s="26" t="str">
        <f>V14</f>
        <v>理科</v>
      </c>
      <c r="AC59" s="55"/>
      <c r="AD59" s="37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IF(AE59="","",VLOOKUP(AE59,目次!$A$5:$P$36,9))</f>
        <v/>
      </c>
      <c r="AL59" s="21" t="str">
        <f>IF(AF59="","",VLOOKUP(AF59,目次!$A$5:$P$36,4))</f>
        <v/>
      </c>
      <c r="AM59" s="21" t="str">
        <f>IF(AF59="","",VLOOKUP(AF59,目次!$A$5:$P$36,9))</f>
        <v/>
      </c>
      <c r="AN59" s="21" t="str">
        <f>IF(AG59="","",VLOOKUP(AG59,目次!$A$5:$P$36,5))</f>
        <v/>
      </c>
      <c r="AO59" s="21" t="str">
        <f>IF(AG59="","",VLOOKUP(AG59,目次!$A$5:$P$36,9))</f>
        <v/>
      </c>
      <c r="AP59" s="21" t="str">
        <f>IF(AH59="","",VLOOKUP(AH59,目次!$A$5:$P$36,6))</f>
        <v>20～21</v>
      </c>
      <c r="AQ59" s="21" t="str">
        <f>IF(AH59="","",VLOOKUP(AH59,目次!$A$5:$P$36,9))</f>
        <v>20～21</v>
      </c>
      <c r="AR59" s="21" t="str">
        <f>IF(AI59="","",VLOOKUP(AI59,目次!$A$5:$P$36,7))</f>
        <v/>
      </c>
      <c r="AS59" s="21" t="str">
        <f>IF(AI59="","",VLOOKUP(AI59,目次!$A$5:$P$36,9))</f>
        <v/>
      </c>
      <c r="AT59" s="40" t="str">
        <f t="shared" si="27"/>
        <v/>
      </c>
      <c r="AU59" s="40" t="str">
        <f t="shared" si="27"/>
        <v/>
      </c>
      <c r="AV59" s="40" t="str">
        <f t="shared" si="27"/>
        <v/>
      </c>
      <c r="AW59" s="40" t="str">
        <f t="shared" si="27"/>
        <v/>
      </c>
      <c r="AX59" s="40" t="str">
        <f t="shared" si="27"/>
        <v/>
      </c>
      <c r="AY59" s="40" t="str">
        <f t="shared" si="26"/>
        <v/>
      </c>
      <c r="AZ59" s="40" t="str">
        <f t="shared" si="26"/>
        <v>20～21</v>
      </c>
      <c r="BA59" s="40" t="str">
        <f t="shared" si="26"/>
        <v>20～21</v>
      </c>
      <c r="BB59" s="40" t="str">
        <f t="shared" si="26"/>
        <v>20～21</v>
      </c>
      <c r="BC59" s="40" t="str">
        <f t="shared" si="26"/>
        <v>20～21</v>
      </c>
      <c r="BD59" s="40" t="str">
        <f t="shared" si="15"/>
        <v>22～23</v>
      </c>
      <c r="BE59" s="40" t="str">
        <f t="shared" si="16"/>
        <v>22～23</v>
      </c>
      <c r="BF59" s="40" t="str">
        <f t="shared" si="17"/>
        <v/>
      </c>
      <c r="BG59" s="40" t="str">
        <f t="shared" si="18"/>
        <v/>
      </c>
      <c r="BH59" s="40" t="str">
        <f t="shared" si="19"/>
        <v/>
      </c>
      <c r="BI59" s="40" t="str">
        <f t="shared" si="20"/>
        <v/>
      </c>
      <c r="BJ59" s="40" t="str">
        <f t="shared" si="21"/>
        <v>20～21</v>
      </c>
      <c r="BK59" s="40" t="str">
        <f t="shared" si="22"/>
        <v>20～21</v>
      </c>
      <c r="BL59" s="40" t="str">
        <f t="shared" si="23"/>
        <v>20～21</v>
      </c>
      <c r="BM59" s="40" t="str">
        <f t="shared" si="24"/>
        <v>20～21</v>
      </c>
    </row>
    <row r="60" spans="27:65" ht="18.95" customHeight="1" x14ac:dyDescent="0.15">
      <c r="AA60" s="9">
        <v>50</v>
      </c>
      <c r="AB60" s="26" t="str">
        <f>V15</f>
        <v>英語</v>
      </c>
      <c r="AC60" s="55"/>
      <c r="AD60" s="37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IF(AE60="","",VLOOKUP(AE60,目次!$A$5:$P$36,9))</f>
        <v/>
      </c>
      <c r="AL60" s="21" t="str">
        <f>IF(AF60="","",VLOOKUP(AF60,目次!$A$5:$P$36,4))</f>
        <v/>
      </c>
      <c r="AM60" s="21" t="str">
        <f>IF(AF60="","",VLOOKUP(AF60,目次!$A$5:$P$36,9))</f>
        <v/>
      </c>
      <c r="AN60" s="21" t="str">
        <f>IF(AG60="","",VLOOKUP(AG60,目次!$A$5:$P$36,5))</f>
        <v/>
      </c>
      <c r="AO60" s="21" t="str">
        <f>IF(AG60="","",VLOOKUP(AG60,目次!$A$5:$P$36,9))</f>
        <v/>
      </c>
      <c r="AP60" s="21" t="str">
        <f>IF(AH60="","",VLOOKUP(AH60,目次!$A$5:$P$36,6))</f>
        <v/>
      </c>
      <c r="AQ60" s="21" t="str">
        <f>IF(AH60="","",VLOOKUP(AH60,目次!$A$5:$P$36,9))</f>
        <v/>
      </c>
      <c r="AR60" s="21" t="str">
        <f>IF(AI60="","",VLOOKUP(AI60,目次!$A$5:$P$36,7))</f>
        <v>20～21</v>
      </c>
      <c r="AS60" s="21" t="str">
        <f>IF(AI60="","",VLOOKUP(AI60,目次!$A$5:$P$36,9))</f>
        <v>20～21</v>
      </c>
      <c r="AT60" s="40" t="str">
        <f t="shared" si="27"/>
        <v>22～23</v>
      </c>
      <c r="AU60" s="40" t="str">
        <f t="shared" si="27"/>
        <v>22～23</v>
      </c>
      <c r="AV60" s="40" t="str">
        <f t="shared" si="27"/>
        <v/>
      </c>
      <c r="AW60" s="40" t="str">
        <f t="shared" si="27"/>
        <v/>
      </c>
      <c r="AX60" s="40" t="str">
        <f t="shared" si="27"/>
        <v/>
      </c>
      <c r="AY60" s="40" t="str">
        <f t="shared" si="26"/>
        <v/>
      </c>
      <c r="AZ60" s="40" t="str">
        <f t="shared" si="26"/>
        <v/>
      </c>
      <c r="BA60" s="40" t="str">
        <f t="shared" si="26"/>
        <v/>
      </c>
      <c r="BB60" s="40" t="str">
        <f t="shared" si="26"/>
        <v>20～21</v>
      </c>
      <c r="BC60" s="40" t="str">
        <f t="shared" si="26"/>
        <v>20～21</v>
      </c>
      <c r="BD60" s="40" t="str">
        <f t="shared" si="15"/>
        <v>22～23</v>
      </c>
      <c r="BE60" s="40" t="str">
        <f t="shared" si="16"/>
        <v>22～23</v>
      </c>
      <c r="BF60" s="40" t="str">
        <f t="shared" si="17"/>
        <v>26～27</v>
      </c>
      <c r="BG60" s="40" t="str">
        <f t="shared" si="18"/>
        <v>22～23</v>
      </c>
      <c r="BH60" s="40" t="str">
        <f t="shared" si="19"/>
        <v/>
      </c>
      <c r="BI60" s="40" t="str">
        <f t="shared" si="20"/>
        <v/>
      </c>
      <c r="BJ60" s="40" t="str">
        <f t="shared" si="21"/>
        <v/>
      </c>
      <c r="BK60" s="40" t="str">
        <f t="shared" si="22"/>
        <v/>
      </c>
      <c r="BL60" s="40" t="str">
        <f t="shared" si="23"/>
        <v>20～21</v>
      </c>
      <c r="BM60" s="40" t="str">
        <f t="shared" si="24"/>
        <v>20～21</v>
      </c>
    </row>
    <row r="61" spans="27:65" ht="18.95" customHeight="1" x14ac:dyDescent="0.15">
      <c r="AA61" s="9">
        <v>51</v>
      </c>
      <c r="AB61" s="26" t="str">
        <f>V11</f>
        <v>国語</v>
      </c>
      <c r="AC61" s="55"/>
      <c r="AD61" s="37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IF(AE61="","",VLOOKUP(AE61,目次!$A$5:$P$36,9))</f>
        <v>22～23</v>
      </c>
      <c r="AL61" s="21" t="str">
        <f>IF(AF61="","",VLOOKUP(AF61,目次!$A$5:$P$36,4))</f>
        <v/>
      </c>
      <c r="AM61" s="21" t="str">
        <f>IF(AF61="","",VLOOKUP(AF61,目次!$A$5:$P$36,9))</f>
        <v/>
      </c>
      <c r="AN61" s="21" t="str">
        <f>IF(AG61="","",VLOOKUP(AG61,目次!$A$5:$P$36,5))</f>
        <v/>
      </c>
      <c r="AO61" s="21" t="str">
        <f>IF(AG61="","",VLOOKUP(AG61,目次!$A$5:$P$36,9))</f>
        <v/>
      </c>
      <c r="AP61" s="21" t="str">
        <f>IF(AH61="","",VLOOKUP(AH61,目次!$A$5:$P$36,6))</f>
        <v/>
      </c>
      <c r="AQ61" s="21" t="str">
        <f>IF(AH61="","",VLOOKUP(AH61,目次!$A$5:$P$36,9))</f>
        <v/>
      </c>
      <c r="AR61" s="21" t="str">
        <f>IF(AI61="","",VLOOKUP(AI61,目次!$A$5:$P$36,7))</f>
        <v/>
      </c>
      <c r="AS61" s="21" t="str">
        <f>IF(AI61="","",VLOOKUP(AI61,目次!$A$5:$P$36,9))</f>
        <v/>
      </c>
      <c r="AT61" s="40" t="str">
        <f t="shared" si="27"/>
        <v>22～23</v>
      </c>
      <c r="AU61" s="40" t="str">
        <f t="shared" si="27"/>
        <v>22～23</v>
      </c>
      <c r="AV61" s="40" t="str">
        <f t="shared" si="27"/>
        <v>26～27</v>
      </c>
      <c r="AW61" s="40" t="str">
        <f t="shared" si="27"/>
        <v>22～23</v>
      </c>
      <c r="AX61" s="40" t="str">
        <f t="shared" si="27"/>
        <v/>
      </c>
      <c r="AY61" s="40" t="str">
        <f t="shared" si="26"/>
        <v/>
      </c>
      <c r="AZ61" s="40" t="str">
        <f t="shared" si="26"/>
        <v/>
      </c>
      <c r="BA61" s="40" t="str">
        <f t="shared" si="26"/>
        <v/>
      </c>
      <c r="BB61" s="40" t="str">
        <f t="shared" si="26"/>
        <v/>
      </c>
      <c r="BC61" s="40" t="str">
        <f t="shared" si="26"/>
        <v/>
      </c>
      <c r="BD61" s="40" t="str">
        <f t="shared" si="15"/>
        <v>22～23</v>
      </c>
      <c r="BE61" s="40" t="str">
        <f t="shared" si="16"/>
        <v>22～23</v>
      </c>
      <c r="BF61" s="40" t="str">
        <f t="shared" si="17"/>
        <v>26～27</v>
      </c>
      <c r="BG61" s="40" t="str">
        <f t="shared" si="18"/>
        <v>22～23</v>
      </c>
      <c r="BH61" s="40" t="str">
        <f t="shared" si="19"/>
        <v>22～23</v>
      </c>
      <c r="BI61" s="40" t="str">
        <f t="shared" si="20"/>
        <v>22～23</v>
      </c>
      <c r="BJ61" s="40" t="str">
        <f t="shared" si="21"/>
        <v/>
      </c>
      <c r="BK61" s="40" t="str">
        <f t="shared" si="22"/>
        <v/>
      </c>
      <c r="BL61" s="40" t="str">
        <f t="shared" si="23"/>
        <v/>
      </c>
      <c r="BM61" s="40" t="str">
        <f t="shared" si="24"/>
        <v/>
      </c>
    </row>
    <row r="62" spans="27:65" ht="18.95" customHeight="1" x14ac:dyDescent="0.15">
      <c r="AA62" s="9">
        <v>52</v>
      </c>
      <c r="AB62" s="26" t="str">
        <f>V12</f>
        <v>社会</v>
      </c>
      <c r="AC62" s="55"/>
      <c r="AD62" s="37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IF(AE62="","",VLOOKUP(AE62,目次!$A$5:$P$36,9))</f>
        <v/>
      </c>
      <c r="AL62" s="21" t="str">
        <f>IF(AF62="","",VLOOKUP(AF62,目次!$A$5:$P$36,4))</f>
        <v>26～27</v>
      </c>
      <c r="AM62" s="21" t="str">
        <f>IF(AF62="","",VLOOKUP(AF62,目次!$A$5:$P$36,9))</f>
        <v>22～23</v>
      </c>
      <c r="AN62" s="21" t="str">
        <f>IF(AG62="","",VLOOKUP(AG62,目次!$A$5:$P$36,5))</f>
        <v/>
      </c>
      <c r="AO62" s="21" t="str">
        <f>IF(AG62="","",VLOOKUP(AG62,目次!$A$5:$P$36,9))</f>
        <v/>
      </c>
      <c r="AP62" s="21" t="str">
        <f>IF(AH62="","",VLOOKUP(AH62,目次!$A$5:$P$36,6))</f>
        <v/>
      </c>
      <c r="AQ62" s="21" t="str">
        <f>IF(AH62="","",VLOOKUP(AH62,目次!$A$5:$P$36,9))</f>
        <v/>
      </c>
      <c r="AR62" s="21" t="str">
        <f>IF(AI62="","",VLOOKUP(AI62,目次!$A$5:$P$36,7))</f>
        <v/>
      </c>
      <c r="AS62" s="21" t="str">
        <f>IF(AI62="","",VLOOKUP(AI62,目次!$A$5:$P$36,9))</f>
        <v/>
      </c>
      <c r="AT62" s="40" t="str">
        <f t="shared" si="27"/>
        <v/>
      </c>
      <c r="AU62" s="40" t="str">
        <f t="shared" si="27"/>
        <v/>
      </c>
      <c r="AV62" s="40" t="str">
        <f t="shared" si="27"/>
        <v>26～27</v>
      </c>
      <c r="AW62" s="40" t="str">
        <f t="shared" si="27"/>
        <v>22～23</v>
      </c>
      <c r="AX62" s="40" t="str">
        <f t="shared" si="27"/>
        <v>22～23</v>
      </c>
      <c r="AY62" s="40" t="str">
        <f t="shared" si="26"/>
        <v>22～23</v>
      </c>
      <c r="AZ62" s="40" t="str">
        <f t="shared" si="26"/>
        <v/>
      </c>
      <c r="BA62" s="40" t="str">
        <f t="shared" si="26"/>
        <v/>
      </c>
      <c r="BB62" s="40" t="str">
        <f t="shared" si="26"/>
        <v/>
      </c>
      <c r="BC62" s="40" t="str">
        <f t="shared" si="26"/>
        <v/>
      </c>
      <c r="BD62" s="40" t="str">
        <f t="shared" si="15"/>
        <v/>
      </c>
      <c r="BE62" s="40" t="str">
        <f t="shared" si="16"/>
        <v/>
      </c>
      <c r="BF62" s="40" t="str">
        <f t="shared" si="17"/>
        <v>26～27</v>
      </c>
      <c r="BG62" s="40" t="str">
        <f t="shared" si="18"/>
        <v>22～23</v>
      </c>
      <c r="BH62" s="40" t="str">
        <f t="shared" si="19"/>
        <v>22～23</v>
      </c>
      <c r="BI62" s="40" t="str">
        <f t="shared" si="20"/>
        <v>22～23</v>
      </c>
      <c r="BJ62" s="40" t="str">
        <f t="shared" si="21"/>
        <v>22～23</v>
      </c>
      <c r="BK62" s="40" t="str">
        <f t="shared" si="22"/>
        <v>22～23</v>
      </c>
      <c r="BL62" s="40" t="str">
        <f t="shared" si="23"/>
        <v/>
      </c>
      <c r="BM62" s="40" t="str">
        <f t="shared" si="24"/>
        <v/>
      </c>
    </row>
    <row r="63" spans="27:65" ht="18.95" customHeight="1" x14ac:dyDescent="0.15">
      <c r="AA63" s="9">
        <v>53</v>
      </c>
      <c r="AB63" s="26" t="str">
        <f>V13</f>
        <v>数学</v>
      </c>
      <c r="AC63" s="55"/>
      <c r="AD63" s="37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IF(AE63="","",VLOOKUP(AE63,目次!$A$5:$P$36,9))</f>
        <v/>
      </c>
      <c r="AL63" s="21" t="str">
        <f>IF(AF63="","",VLOOKUP(AF63,目次!$A$5:$P$36,4))</f>
        <v/>
      </c>
      <c r="AM63" s="21" t="str">
        <f>IF(AF63="","",VLOOKUP(AF63,目次!$A$5:$P$36,9))</f>
        <v/>
      </c>
      <c r="AN63" s="21" t="str">
        <f>IF(AG63="","",VLOOKUP(AG63,目次!$A$5:$P$36,5))</f>
        <v>22～23</v>
      </c>
      <c r="AO63" s="21" t="str">
        <f>IF(AG63="","",VLOOKUP(AG63,目次!$A$5:$P$36,9))</f>
        <v>22～23</v>
      </c>
      <c r="AP63" s="21" t="str">
        <f>IF(AH63="","",VLOOKUP(AH63,目次!$A$5:$P$36,6))</f>
        <v/>
      </c>
      <c r="AQ63" s="21" t="str">
        <f>IF(AH63="","",VLOOKUP(AH63,目次!$A$5:$P$36,9))</f>
        <v/>
      </c>
      <c r="AR63" s="21" t="str">
        <f>IF(AI63="","",VLOOKUP(AI63,目次!$A$5:$P$36,7))</f>
        <v/>
      </c>
      <c r="AS63" s="21" t="str">
        <f>IF(AI63="","",VLOOKUP(AI63,目次!$A$5:$P$36,9))</f>
        <v/>
      </c>
      <c r="AT63" s="40" t="str">
        <f t="shared" si="27"/>
        <v/>
      </c>
      <c r="AU63" s="40" t="str">
        <f t="shared" si="27"/>
        <v/>
      </c>
      <c r="AV63" s="40" t="str">
        <f t="shared" si="27"/>
        <v/>
      </c>
      <c r="AW63" s="40" t="str">
        <f t="shared" si="27"/>
        <v/>
      </c>
      <c r="AX63" s="40" t="str">
        <f t="shared" si="27"/>
        <v>22～23</v>
      </c>
      <c r="AY63" s="40" t="str">
        <f t="shared" si="26"/>
        <v>22～23</v>
      </c>
      <c r="AZ63" s="40" t="str">
        <f t="shared" si="26"/>
        <v>22～23</v>
      </c>
      <c r="BA63" s="40" t="str">
        <f t="shared" si="26"/>
        <v>22～23</v>
      </c>
      <c r="BB63" s="40" t="str">
        <f t="shared" si="26"/>
        <v/>
      </c>
      <c r="BC63" s="40" t="str">
        <f t="shared" si="26"/>
        <v/>
      </c>
      <c r="BD63" s="40" t="str">
        <f t="shared" si="15"/>
        <v/>
      </c>
      <c r="BE63" s="40" t="str">
        <f t="shared" si="16"/>
        <v/>
      </c>
      <c r="BF63" s="40" t="str">
        <f t="shared" si="17"/>
        <v/>
      </c>
      <c r="BG63" s="40" t="str">
        <f t="shared" si="18"/>
        <v/>
      </c>
      <c r="BH63" s="40" t="str">
        <f t="shared" si="19"/>
        <v>22～23</v>
      </c>
      <c r="BI63" s="40" t="str">
        <f t="shared" si="20"/>
        <v>22～23</v>
      </c>
      <c r="BJ63" s="40" t="str">
        <f t="shared" si="21"/>
        <v>22～23</v>
      </c>
      <c r="BK63" s="40" t="str">
        <f t="shared" si="22"/>
        <v>22～23</v>
      </c>
      <c r="BL63" s="40" t="str">
        <f t="shared" si="23"/>
        <v>22～23</v>
      </c>
      <c r="BM63" s="40" t="str">
        <f t="shared" si="24"/>
        <v>22～23</v>
      </c>
    </row>
    <row r="64" spans="27:65" ht="18.95" customHeight="1" x14ac:dyDescent="0.15">
      <c r="AA64" s="9">
        <v>54</v>
      </c>
      <c r="AB64" s="26" t="str">
        <f>V14</f>
        <v>理科</v>
      </c>
      <c r="AC64" s="55"/>
      <c r="AD64" s="37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IF(AE64="","",VLOOKUP(AE64,目次!$A$5:$P$36,9))</f>
        <v/>
      </c>
      <c r="AL64" s="21" t="str">
        <f>IF(AF64="","",VLOOKUP(AF64,目次!$A$5:$P$36,4))</f>
        <v/>
      </c>
      <c r="AM64" s="21" t="str">
        <f>IF(AF64="","",VLOOKUP(AF64,目次!$A$5:$P$36,9))</f>
        <v/>
      </c>
      <c r="AN64" s="21" t="str">
        <f>IF(AG64="","",VLOOKUP(AG64,目次!$A$5:$P$36,5))</f>
        <v/>
      </c>
      <c r="AO64" s="21" t="str">
        <f>IF(AG64="","",VLOOKUP(AG64,目次!$A$5:$P$36,9))</f>
        <v/>
      </c>
      <c r="AP64" s="21" t="str">
        <f>IF(AH64="","",VLOOKUP(AH64,目次!$A$5:$P$36,6))</f>
        <v>22～23</v>
      </c>
      <c r="AQ64" s="21" t="str">
        <f>IF(AH64="","",VLOOKUP(AH64,目次!$A$5:$P$36,9))</f>
        <v>22～23</v>
      </c>
      <c r="AR64" s="21" t="str">
        <f>IF(AI64="","",VLOOKUP(AI64,目次!$A$5:$P$36,7))</f>
        <v/>
      </c>
      <c r="AS64" s="21" t="str">
        <f>IF(AI64="","",VLOOKUP(AI64,目次!$A$5:$P$36,9))</f>
        <v/>
      </c>
      <c r="AT64" s="40" t="str">
        <f t="shared" si="27"/>
        <v/>
      </c>
      <c r="AU64" s="40" t="str">
        <f t="shared" si="27"/>
        <v/>
      </c>
      <c r="AV64" s="40" t="str">
        <f t="shared" si="27"/>
        <v/>
      </c>
      <c r="AW64" s="40" t="str">
        <f t="shared" si="27"/>
        <v/>
      </c>
      <c r="AX64" s="40" t="str">
        <f t="shared" si="27"/>
        <v/>
      </c>
      <c r="AY64" s="40" t="str">
        <f t="shared" si="26"/>
        <v/>
      </c>
      <c r="AZ64" s="40" t="str">
        <f t="shared" si="26"/>
        <v>22～23</v>
      </c>
      <c r="BA64" s="40" t="str">
        <f t="shared" si="26"/>
        <v>22～23</v>
      </c>
      <c r="BB64" s="40" t="str">
        <f t="shared" si="26"/>
        <v>22～23</v>
      </c>
      <c r="BC64" s="40" t="str">
        <f t="shared" si="26"/>
        <v>22～23</v>
      </c>
      <c r="BD64" s="40" t="str">
        <f t="shared" si="15"/>
        <v>24～25</v>
      </c>
      <c r="BE64" s="40" t="str">
        <f t="shared" si="16"/>
        <v>24～25</v>
      </c>
      <c r="BF64" s="40" t="str">
        <f t="shared" si="17"/>
        <v/>
      </c>
      <c r="BG64" s="40" t="str">
        <f t="shared" si="18"/>
        <v/>
      </c>
      <c r="BH64" s="40" t="str">
        <f t="shared" si="19"/>
        <v/>
      </c>
      <c r="BI64" s="40" t="str">
        <f t="shared" si="20"/>
        <v/>
      </c>
      <c r="BJ64" s="40" t="str">
        <f t="shared" si="21"/>
        <v>22～23</v>
      </c>
      <c r="BK64" s="40" t="str">
        <f t="shared" si="22"/>
        <v>22～23</v>
      </c>
      <c r="BL64" s="40" t="str">
        <f t="shared" si="23"/>
        <v>22～23</v>
      </c>
      <c r="BM64" s="40" t="str">
        <f t="shared" si="24"/>
        <v>22～23</v>
      </c>
    </row>
    <row r="65" spans="27:65" ht="18.95" customHeight="1" x14ac:dyDescent="0.15">
      <c r="AA65" s="9">
        <v>55</v>
      </c>
      <c r="AB65" s="26" t="str">
        <f>V15</f>
        <v>英語</v>
      </c>
      <c r="AC65" s="55"/>
      <c r="AD65" s="37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IF(AE65="","",VLOOKUP(AE65,目次!$A$5:$P$36,9))</f>
        <v/>
      </c>
      <c r="AL65" s="21" t="str">
        <f>IF(AF65="","",VLOOKUP(AF65,目次!$A$5:$P$36,4))</f>
        <v/>
      </c>
      <c r="AM65" s="21" t="str">
        <f>IF(AF65="","",VLOOKUP(AF65,目次!$A$5:$P$36,9))</f>
        <v/>
      </c>
      <c r="AN65" s="21" t="str">
        <f>IF(AG65="","",VLOOKUP(AG65,目次!$A$5:$P$36,5))</f>
        <v/>
      </c>
      <c r="AO65" s="21" t="str">
        <f>IF(AG65="","",VLOOKUP(AG65,目次!$A$5:$P$36,9))</f>
        <v/>
      </c>
      <c r="AP65" s="21" t="str">
        <f>IF(AH65="","",VLOOKUP(AH65,目次!$A$5:$P$36,6))</f>
        <v/>
      </c>
      <c r="AQ65" s="21" t="str">
        <f>IF(AH65="","",VLOOKUP(AH65,目次!$A$5:$P$36,9))</f>
        <v/>
      </c>
      <c r="AR65" s="21" t="str">
        <f>IF(AI65="","",VLOOKUP(AI65,目次!$A$5:$P$36,7))</f>
        <v>22～23</v>
      </c>
      <c r="AS65" s="21" t="str">
        <f>IF(AI65="","",VLOOKUP(AI65,目次!$A$5:$P$36,9))</f>
        <v>22～23</v>
      </c>
      <c r="AT65" s="40" t="str">
        <f t="shared" si="27"/>
        <v>24～25</v>
      </c>
      <c r="AU65" s="40" t="str">
        <f t="shared" si="27"/>
        <v>24～25</v>
      </c>
      <c r="AV65" s="40" t="str">
        <f t="shared" si="27"/>
        <v/>
      </c>
      <c r="AW65" s="40" t="str">
        <f t="shared" si="27"/>
        <v/>
      </c>
      <c r="AX65" s="40" t="str">
        <f t="shared" si="27"/>
        <v/>
      </c>
      <c r="AY65" s="40" t="str">
        <f t="shared" si="26"/>
        <v/>
      </c>
      <c r="AZ65" s="40" t="str">
        <f t="shared" si="26"/>
        <v/>
      </c>
      <c r="BA65" s="40" t="str">
        <f t="shared" si="26"/>
        <v/>
      </c>
      <c r="BB65" s="40" t="str">
        <f t="shared" si="26"/>
        <v>22～23</v>
      </c>
      <c r="BC65" s="40" t="str">
        <f t="shared" si="26"/>
        <v>22～23</v>
      </c>
      <c r="BD65" s="40" t="str">
        <f t="shared" si="15"/>
        <v>24～25</v>
      </c>
      <c r="BE65" s="40" t="str">
        <f t="shared" si="16"/>
        <v>24～25</v>
      </c>
      <c r="BF65" s="40" t="str">
        <f t="shared" si="17"/>
        <v>28～30</v>
      </c>
      <c r="BG65" s="40" t="str">
        <f t="shared" si="18"/>
        <v>24～25</v>
      </c>
      <c r="BH65" s="40" t="str">
        <f t="shared" si="19"/>
        <v/>
      </c>
      <c r="BI65" s="40" t="str">
        <f t="shared" si="20"/>
        <v/>
      </c>
      <c r="BJ65" s="40" t="str">
        <f t="shared" si="21"/>
        <v/>
      </c>
      <c r="BK65" s="40" t="str">
        <f t="shared" si="22"/>
        <v/>
      </c>
      <c r="BL65" s="40" t="str">
        <f t="shared" si="23"/>
        <v>22～23</v>
      </c>
      <c r="BM65" s="40" t="str">
        <f t="shared" si="24"/>
        <v>22～23</v>
      </c>
    </row>
    <row r="66" spans="27:65" ht="18.95" customHeight="1" x14ac:dyDescent="0.15">
      <c r="AA66" s="9">
        <v>56</v>
      </c>
      <c r="AB66" s="26" t="str">
        <f>V11</f>
        <v>国語</v>
      </c>
      <c r="AC66" s="55"/>
      <c r="AD66" s="37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IF(AE66="","",VLOOKUP(AE66,目次!$A$5:$P$36,9))</f>
        <v>24～25</v>
      </c>
      <c r="AL66" s="21" t="str">
        <f>IF(AF66="","",VLOOKUP(AF66,目次!$A$5:$P$36,4))</f>
        <v/>
      </c>
      <c r="AM66" s="21" t="str">
        <f>IF(AF66="","",VLOOKUP(AF66,目次!$A$5:$P$36,9))</f>
        <v/>
      </c>
      <c r="AN66" s="21" t="str">
        <f>IF(AG66="","",VLOOKUP(AG66,目次!$A$5:$P$36,5))</f>
        <v/>
      </c>
      <c r="AO66" s="21" t="str">
        <f>IF(AG66="","",VLOOKUP(AG66,目次!$A$5:$P$36,9))</f>
        <v/>
      </c>
      <c r="AP66" s="21" t="str">
        <f>IF(AH66="","",VLOOKUP(AH66,目次!$A$5:$P$36,6))</f>
        <v/>
      </c>
      <c r="AQ66" s="21" t="str">
        <f>IF(AH66="","",VLOOKUP(AH66,目次!$A$5:$P$36,9))</f>
        <v/>
      </c>
      <c r="AR66" s="21" t="str">
        <f>IF(AI66="","",VLOOKUP(AI66,目次!$A$5:$P$36,7))</f>
        <v/>
      </c>
      <c r="AS66" s="21" t="str">
        <f>IF(AI66="","",VLOOKUP(AI66,目次!$A$5:$P$36,9))</f>
        <v/>
      </c>
      <c r="AT66" s="40" t="str">
        <f t="shared" si="27"/>
        <v>24～25</v>
      </c>
      <c r="AU66" s="40" t="str">
        <f t="shared" si="27"/>
        <v>24～25</v>
      </c>
      <c r="AV66" s="40" t="str">
        <f t="shared" si="27"/>
        <v>28～30</v>
      </c>
      <c r="AW66" s="40" t="str">
        <f t="shared" si="27"/>
        <v>24～25</v>
      </c>
      <c r="AX66" s="40" t="str">
        <f t="shared" si="27"/>
        <v/>
      </c>
      <c r="AY66" s="40" t="str">
        <f t="shared" si="26"/>
        <v/>
      </c>
      <c r="AZ66" s="40" t="str">
        <f t="shared" si="26"/>
        <v/>
      </c>
      <c r="BA66" s="40" t="str">
        <f t="shared" si="26"/>
        <v/>
      </c>
      <c r="BB66" s="40" t="str">
        <f t="shared" si="26"/>
        <v/>
      </c>
      <c r="BC66" s="40" t="str">
        <f t="shared" si="26"/>
        <v/>
      </c>
      <c r="BD66" s="40" t="str">
        <f t="shared" si="15"/>
        <v>24～25</v>
      </c>
      <c r="BE66" s="40" t="str">
        <f t="shared" si="16"/>
        <v>24～25</v>
      </c>
      <c r="BF66" s="40" t="str">
        <f t="shared" si="17"/>
        <v>28～30</v>
      </c>
      <c r="BG66" s="40" t="str">
        <f t="shared" si="18"/>
        <v>24～25</v>
      </c>
      <c r="BH66" s="40" t="str">
        <f t="shared" si="19"/>
        <v>24～25</v>
      </c>
      <c r="BI66" s="40" t="str">
        <f t="shared" si="20"/>
        <v>24～25</v>
      </c>
      <c r="BJ66" s="40" t="str">
        <f t="shared" si="21"/>
        <v/>
      </c>
      <c r="BK66" s="40" t="str">
        <f t="shared" si="22"/>
        <v/>
      </c>
      <c r="BL66" s="40" t="str">
        <f t="shared" si="23"/>
        <v/>
      </c>
      <c r="BM66" s="40" t="str">
        <f t="shared" si="24"/>
        <v/>
      </c>
    </row>
    <row r="67" spans="27:65" ht="18.95" customHeight="1" x14ac:dyDescent="0.15">
      <c r="AA67" s="9">
        <v>57</v>
      </c>
      <c r="AB67" s="26" t="str">
        <f>V12</f>
        <v>社会</v>
      </c>
      <c r="AC67" s="55"/>
      <c r="AD67" s="37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IF(AE67="","",VLOOKUP(AE67,目次!$A$5:$P$36,9))</f>
        <v/>
      </c>
      <c r="AL67" s="21" t="str">
        <f>IF(AF67="","",VLOOKUP(AF67,目次!$A$5:$P$36,4))</f>
        <v>28～30</v>
      </c>
      <c r="AM67" s="21" t="str">
        <f>IF(AF67="","",VLOOKUP(AF67,目次!$A$5:$P$36,9))</f>
        <v>24～25</v>
      </c>
      <c r="AN67" s="21" t="str">
        <f>IF(AG67="","",VLOOKUP(AG67,目次!$A$5:$P$36,5))</f>
        <v/>
      </c>
      <c r="AO67" s="21" t="str">
        <f>IF(AG67="","",VLOOKUP(AG67,目次!$A$5:$P$36,9))</f>
        <v/>
      </c>
      <c r="AP67" s="21" t="str">
        <f>IF(AH67="","",VLOOKUP(AH67,目次!$A$5:$P$36,6))</f>
        <v/>
      </c>
      <c r="AQ67" s="21" t="str">
        <f>IF(AH67="","",VLOOKUP(AH67,目次!$A$5:$P$36,9))</f>
        <v/>
      </c>
      <c r="AR67" s="21" t="str">
        <f>IF(AI67="","",VLOOKUP(AI67,目次!$A$5:$P$36,7))</f>
        <v/>
      </c>
      <c r="AS67" s="21" t="str">
        <f>IF(AI67="","",VLOOKUP(AI67,目次!$A$5:$P$36,9))</f>
        <v/>
      </c>
      <c r="AT67" s="40" t="str">
        <f t="shared" si="27"/>
        <v/>
      </c>
      <c r="AU67" s="40" t="str">
        <f t="shared" si="27"/>
        <v/>
      </c>
      <c r="AV67" s="40" t="str">
        <f t="shared" si="27"/>
        <v>28～30</v>
      </c>
      <c r="AW67" s="40" t="str">
        <f t="shared" si="27"/>
        <v>24～25</v>
      </c>
      <c r="AX67" s="40" t="str">
        <f t="shared" si="27"/>
        <v>24～25</v>
      </c>
      <c r="AY67" s="40" t="str">
        <f t="shared" si="26"/>
        <v>24～25</v>
      </c>
      <c r="AZ67" s="40" t="str">
        <f t="shared" si="26"/>
        <v/>
      </c>
      <c r="BA67" s="40" t="str">
        <f t="shared" si="26"/>
        <v/>
      </c>
      <c r="BB67" s="40" t="str">
        <f t="shared" si="26"/>
        <v/>
      </c>
      <c r="BC67" s="40" t="str">
        <f t="shared" si="26"/>
        <v/>
      </c>
      <c r="BD67" s="40" t="str">
        <f t="shared" si="15"/>
        <v/>
      </c>
      <c r="BE67" s="40" t="str">
        <f t="shared" si="16"/>
        <v/>
      </c>
      <c r="BF67" s="40" t="str">
        <f t="shared" si="17"/>
        <v>28～30</v>
      </c>
      <c r="BG67" s="40" t="str">
        <f t="shared" si="18"/>
        <v>24～25</v>
      </c>
      <c r="BH67" s="40" t="str">
        <f t="shared" si="19"/>
        <v>24～25</v>
      </c>
      <c r="BI67" s="40" t="str">
        <f t="shared" si="20"/>
        <v>24～25</v>
      </c>
      <c r="BJ67" s="40" t="str">
        <f t="shared" si="21"/>
        <v>24～25</v>
      </c>
      <c r="BK67" s="40" t="str">
        <f t="shared" si="22"/>
        <v>24～25</v>
      </c>
      <c r="BL67" s="40" t="str">
        <f t="shared" si="23"/>
        <v/>
      </c>
      <c r="BM67" s="40" t="str">
        <f t="shared" si="24"/>
        <v/>
      </c>
    </row>
    <row r="68" spans="27:65" ht="18.95" customHeight="1" x14ac:dyDescent="0.15">
      <c r="AA68" s="9">
        <v>58</v>
      </c>
      <c r="AB68" s="202" t="str">
        <f>V13</f>
        <v>数学</v>
      </c>
      <c r="AC68" s="55"/>
      <c r="AD68" s="37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IF(AE68="","",VLOOKUP(AE68,目次!$A$5:$P$36,9))</f>
        <v/>
      </c>
      <c r="AL68" s="21" t="str">
        <f>IF(AF68="","",VLOOKUP(AF68,目次!$A$5:$P$36,4))</f>
        <v/>
      </c>
      <c r="AM68" s="21" t="str">
        <f>IF(AF68="","",VLOOKUP(AF68,目次!$A$5:$P$36,9))</f>
        <v/>
      </c>
      <c r="AN68" s="21" t="str">
        <f>IF(AG68="","",VLOOKUP(AG68,目次!$A$5:$P$36,5))</f>
        <v>24～25</v>
      </c>
      <c r="AO68" s="21" t="str">
        <f>IF(AG68="","",VLOOKUP(AG68,目次!$A$5:$P$36,9))</f>
        <v>24～25</v>
      </c>
      <c r="AP68" s="21" t="str">
        <f>IF(AH68="","",VLOOKUP(AH68,目次!$A$5:$P$36,6))</f>
        <v/>
      </c>
      <c r="AQ68" s="21" t="str">
        <f>IF(AH68="","",VLOOKUP(AH68,目次!$A$5:$P$36,9))</f>
        <v/>
      </c>
      <c r="AR68" s="21" t="str">
        <f>IF(AI68="","",VLOOKUP(AI68,目次!$A$5:$P$36,7))</f>
        <v/>
      </c>
      <c r="AS68" s="21" t="str">
        <f>IF(AI68="","",VLOOKUP(AI68,目次!$A$5:$P$36,9))</f>
        <v/>
      </c>
      <c r="AT68" s="40" t="str">
        <f t="shared" si="27"/>
        <v/>
      </c>
      <c r="AU68" s="40" t="str">
        <f t="shared" si="27"/>
        <v/>
      </c>
      <c r="AV68" s="40" t="str">
        <f t="shared" si="27"/>
        <v/>
      </c>
      <c r="AW68" s="40" t="str">
        <f t="shared" si="27"/>
        <v/>
      </c>
      <c r="AX68" s="40" t="str">
        <f t="shared" si="27"/>
        <v>24～25</v>
      </c>
      <c r="AY68" s="40" t="str">
        <f t="shared" si="27"/>
        <v>24～25</v>
      </c>
      <c r="AZ68" s="40" t="str">
        <f t="shared" si="27"/>
        <v>24～25</v>
      </c>
      <c r="BA68" s="40" t="str">
        <f t="shared" si="27"/>
        <v>24～25</v>
      </c>
      <c r="BB68" s="40" t="str">
        <f t="shared" si="27"/>
        <v/>
      </c>
      <c r="BC68" s="40" t="str">
        <f t="shared" si="27"/>
        <v/>
      </c>
      <c r="BD68" s="40" t="str">
        <f t="shared" si="15"/>
        <v/>
      </c>
      <c r="BE68" s="40" t="str">
        <f t="shared" si="16"/>
        <v/>
      </c>
      <c r="BF68" s="40" t="str">
        <f t="shared" si="17"/>
        <v/>
      </c>
      <c r="BG68" s="40" t="str">
        <f t="shared" si="18"/>
        <v/>
      </c>
      <c r="BH68" s="40" t="str">
        <f t="shared" si="19"/>
        <v>24～25</v>
      </c>
      <c r="BI68" s="40" t="str">
        <f t="shared" si="20"/>
        <v>24～25</v>
      </c>
      <c r="BJ68" s="40" t="str">
        <f t="shared" si="21"/>
        <v>24～25</v>
      </c>
      <c r="BK68" s="40" t="str">
        <f t="shared" si="22"/>
        <v>24～25</v>
      </c>
      <c r="BL68" s="40" t="str">
        <f t="shared" si="23"/>
        <v>24～25</v>
      </c>
      <c r="BM68" s="40" t="str">
        <f t="shared" si="24"/>
        <v>24～25</v>
      </c>
    </row>
    <row r="69" spans="27:65" ht="18.95" customHeight="1" x14ac:dyDescent="0.15">
      <c r="AA69" s="9">
        <v>59</v>
      </c>
      <c r="AB69" s="202" t="str">
        <f>V14</f>
        <v>理科</v>
      </c>
      <c r="AC69" s="55"/>
      <c r="AD69" s="37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IF(AE69="","",VLOOKUP(AE69,目次!$A$5:$P$36,9))</f>
        <v/>
      </c>
      <c r="AL69" s="21" t="str">
        <f>IF(AF69="","",VLOOKUP(AF69,目次!$A$5:$P$36,4))</f>
        <v/>
      </c>
      <c r="AM69" s="21" t="str">
        <f>IF(AF69="","",VLOOKUP(AF69,目次!$A$5:$P$36,9))</f>
        <v/>
      </c>
      <c r="AN69" s="21" t="str">
        <f>IF(AG69="","",VLOOKUP(AG69,目次!$A$5:$P$36,5))</f>
        <v/>
      </c>
      <c r="AO69" s="21" t="str">
        <f>IF(AG69="","",VLOOKUP(AG69,目次!$A$5:$P$36,9))</f>
        <v/>
      </c>
      <c r="AP69" s="21" t="str">
        <f>IF(AH69="","",VLOOKUP(AH69,目次!$A$5:$P$36,6))</f>
        <v>24～25</v>
      </c>
      <c r="AQ69" s="21" t="str">
        <f>IF(AH69="","",VLOOKUP(AH69,目次!$A$5:$P$36,9))</f>
        <v>24～25</v>
      </c>
      <c r="AR69" s="21" t="str">
        <f>IF(AI69="","",VLOOKUP(AI69,目次!$A$5:$P$36,7))</f>
        <v/>
      </c>
      <c r="AS69" s="21" t="str">
        <f>IF(AI69="","",VLOOKUP(AI69,目次!$A$5:$P$36,9))</f>
        <v/>
      </c>
      <c r="AT69" s="40" t="str">
        <f t="shared" ref="AT69:BC70" si="28">IF(AJ69=AJ70,"",IF($AD69=$AD70,AJ69&amp;","&amp;AJ70,AJ69&amp;AJ70))</f>
        <v/>
      </c>
      <c r="AU69" s="40" t="str">
        <f t="shared" si="28"/>
        <v/>
      </c>
      <c r="AV69" s="40" t="str">
        <f t="shared" si="28"/>
        <v/>
      </c>
      <c r="AW69" s="40" t="str">
        <f t="shared" si="28"/>
        <v/>
      </c>
      <c r="AX69" s="40" t="str">
        <f t="shared" si="28"/>
        <v/>
      </c>
      <c r="AY69" s="40" t="str">
        <f t="shared" si="28"/>
        <v/>
      </c>
      <c r="AZ69" s="40" t="str">
        <f t="shared" si="28"/>
        <v>24～25</v>
      </c>
      <c r="BA69" s="40" t="str">
        <f t="shared" si="28"/>
        <v>24～25</v>
      </c>
      <c r="BB69" s="40" t="str">
        <f t="shared" si="28"/>
        <v>24～25</v>
      </c>
      <c r="BC69" s="40" t="str">
        <f t="shared" si="28"/>
        <v>24～25</v>
      </c>
      <c r="BD69" s="40" t="str">
        <f t="shared" si="15"/>
        <v>26～27</v>
      </c>
      <c r="BE69" s="40" t="str">
        <f t="shared" si="16"/>
        <v>26～27</v>
      </c>
      <c r="BF69" s="40" t="str">
        <f t="shared" si="17"/>
        <v/>
      </c>
      <c r="BG69" s="40" t="str">
        <f t="shared" si="18"/>
        <v/>
      </c>
      <c r="BH69" s="40" t="str">
        <f t="shared" si="19"/>
        <v/>
      </c>
      <c r="BI69" s="40" t="str">
        <f t="shared" si="20"/>
        <v/>
      </c>
      <c r="BJ69" s="40" t="str">
        <f t="shared" si="21"/>
        <v>24～25</v>
      </c>
      <c r="BK69" s="40" t="str">
        <f t="shared" si="22"/>
        <v>24～25</v>
      </c>
      <c r="BL69" s="40" t="str">
        <f t="shared" si="23"/>
        <v>24～25</v>
      </c>
      <c r="BM69" s="40" t="str">
        <f t="shared" si="24"/>
        <v>24～25</v>
      </c>
    </row>
    <row r="70" spans="27:65" ht="18.95" customHeight="1" x14ac:dyDescent="0.15">
      <c r="AA70" s="9">
        <v>60</v>
      </c>
      <c r="AB70" s="202" t="str">
        <f>V15</f>
        <v>英語</v>
      </c>
      <c r="AC70" s="55"/>
      <c r="AD70" s="37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IF(AE70="","",VLOOKUP(AE70,目次!$A$5:$P$36,9))</f>
        <v/>
      </c>
      <c r="AL70" s="21" t="str">
        <f>IF(AF70="","",VLOOKUP(AF70,目次!$A$5:$P$36,4))</f>
        <v/>
      </c>
      <c r="AM70" s="21" t="str">
        <f>IF(AF70="","",VLOOKUP(AF70,目次!$A$5:$P$36,9))</f>
        <v/>
      </c>
      <c r="AN70" s="21" t="str">
        <f>IF(AG70="","",VLOOKUP(AG70,目次!$A$5:$P$36,5))</f>
        <v/>
      </c>
      <c r="AO70" s="21" t="str">
        <f>IF(AG70="","",VLOOKUP(AG70,目次!$A$5:$P$36,9))</f>
        <v/>
      </c>
      <c r="AP70" s="21" t="str">
        <f>IF(AH70="","",VLOOKUP(AH70,目次!$A$5:$P$36,6))</f>
        <v/>
      </c>
      <c r="AQ70" s="21" t="str">
        <f>IF(AH70="","",VLOOKUP(AH70,目次!$A$5:$P$36,9))</f>
        <v/>
      </c>
      <c r="AR70" s="21" t="str">
        <f>IF(AI70="","",VLOOKUP(AI70,目次!$A$5:$P$36,7))</f>
        <v>24～25</v>
      </c>
      <c r="AS70" s="21" t="str">
        <f>IF(AI70="","",VLOOKUP(AI70,目次!$A$5:$P$36,9))</f>
        <v>24～25</v>
      </c>
      <c r="AT70" s="40" t="str">
        <f t="shared" si="28"/>
        <v>26～27</v>
      </c>
      <c r="AU70" s="40" t="str">
        <f t="shared" si="28"/>
        <v>26～27</v>
      </c>
      <c r="AV70" s="40" t="str">
        <f t="shared" si="28"/>
        <v/>
      </c>
      <c r="AW70" s="40" t="str">
        <f t="shared" si="28"/>
        <v/>
      </c>
      <c r="AX70" s="40" t="str">
        <f t="shared" si="28"/>
        <v/>
      </c>
      <c r="AY70" s="40" t="str">
        <f t="shared" si="28"/>
        <v/>
      </c>
      <c r="AZ70" s="40" t="str">
        <f t="shared" si="28"/>
        <v/>
      </c>
      <c r="BA70" s="40" t="str">
        <f t="shared" si="28"/>
        <v/>
      </c>
      <c r="BB70" s="40" t="str">
        <f t="shared" si="28"/>
        <v>24～25</v>
      </c>
      <c r="BC70" s="40" t="str">
        <f t="shared" si="28"/>
        <v>24～25</v>
      </c>
      <c r="BD70" s="40" t="str">
        <f t="shared" si="15"/>
        <v>26～27</v>
      </c>
      <c r="BE70" s="40" t="str">
        <f t="shared" si="16"/>
        <v>26～27</v>
      </c>
      <c r="BF70" s="40" t="str">
        <f t="shared" si="17"/>
        <v>32～33</v>
      </c>
      <c r="BG70" s="40" t="str">
        <f t="shared" si="18"/>
        <v>26～27</v>
      </c>
      <c r="BH70" s="40" t="str">
        <f t="shared" si="19"/>
        <v/>
      </c>
      <c r="BI70" s="40" t="str">
        <f t="shared" si="20"/>
        <v/>
      </c>
      <c r="BJ70" s="40" t="str">
        <f t="shared" si="21"/>
        <v/>
      </c>
      <c r="BK70" s="40" t="str">
        <f t="shared" si="22"/>
        <v/>
      </c>
      <c r="BL70" s="40" t="str">
        <f t="shared" si="23"/>
        <v>24～25</v>
      </c>
      <c r="BM70" s="40" t="str">
        <f t="shared" si="24"/>
        <v>24～25</v>
      </c>
    </row>
    <row r="71" spans="27:65" ht="18.95" customHeight="1" x14ac:dyDescent="0.15">
      <c r="AA71" s="9">
        <v>61</v>
      </c>
      <c r="AB71" s="203" t="str">
        <f>V11</f>
        <v>国語</v>
      </c>
      <c r="AC71" s="55"/>
      <c r="AD71" s="37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IF(AE71="","",VLOOKUP(AE71,目次!$A$5:$P$36,9))</f>
        <v>26～27</v>
      </c>
      <c r="AL71" s="21" t="str">
        <f>IF(AF71="","",VLOOKUP(AF71,目次!$A$5:$P$36,4))</f>
        <v/>
      </c>
      <c r="AM71" s="21" t="str">
        <f>IF(AF71="","",VLOOKUP(AF71,目次!$A$5:$P$36,9))</f>
        <v/>
      </c>
      <c r="AN71" s="21" t="str">
        <f>IF(AG71="","",VLOOKUP(AG71,目次!$A$5:$P$36,5))</f>
        <v/>
      </c>
      <c r="AO71" s="21" t="str">
        <f>IF(AG71="","",VLOOKUP(AG71,目次!$A$5:$P$36,9))</f>
        <v/>
      </c>
      <c r="AP71" s="21" t="str">
        <f>IF(AH71="","",VLOOKUP(AH71,目次!$A$5:$P$36,6))</f>
        <v/>
      </c>
      <c r="AQ71" s="21" t="str">
        <f>IF(AH71="","",VLOOKUP(AH71,目次!$A$5:$P$36,9))</f>
        <v/>
      </c>
      <c r="AR71" s="21" t="str">
        <f>IF(AI71="","",VLOOKUP(AI71,目次!$A$5:$P$36,7))</f>
        <v/>
      </c>
      <c r="AS71" s="21" t="str">
        <f>IF(AI71="","",VLOOKUP(AI71,目次!$A$5:$P$36,9))</f>
        <v/>
      </c>
      <c r="AT71" s="40" t="str">
        <f t="shared" ref="AT71:AT110" si="29">IF(AJ71=AJ72,"",IF($AD71=$AD72,AJ71&amp;","&amp;AJ72,AJ71&amp;AJ72))</f>
        <v>26～27</v>
      </c>
      <c r="AU71" s="40" t="str">
        <f t="shared" ref="AU71:AU110" si="30">IF(AK71=AK72,"",IF($AD71=$AD72,AK71&amp;","&amp;AK72,AK71&amp;AK72))</f>
        <v>26～27</v>
      </c>
      <c r="AV71" s="40" t="str">
        <f t="shared" ref="AV71:AV110" si="31">IF(AL71=AL72,"",IF($AD71=$AD72,AL71&amp;","&amp;AL72,AL71&amp;AL72))</f>
        <v>32～33</v>
      </c>
      <c r="AW71" s="40" t="str">
        <f t="shared" ref="AW71:AW110" si="32">IF(AM71=AM72,"",IF($AD71=$AD72,AM71&amp;","&amp;AM72,AM71&amp;AM72))</f>
        <v>26～27</v>
      </c>
      <c r="AX71" s="40" t="str">
        <f t="shared" ref="AX71:AX110" si="33">IF(AN71=AN72,"",IF($AD71=$AD72,AN71&amp;","&amp;AN72,AN71&amp;AN72))</f>
        <v/>
      </c>
      <c r="AY71" s="40" t="str">
        <f t="shared" ref="AY71:AY110" si="34">IF(AO71=AO72,"",IF($AD71=$AD72,AO71&amp;","&amp;AO72,AO71&amp;AO72))</f>
        <v/>
      </c>
      <c r="AZ71" s="40" t="str">
        <f t="shared" ref="AZ71:AZ110" si="35">IF(AP71=AP72,"",IF($AD71=$AD72,AP71&amp;","&amp;AP72,AP71&amp;AP72))</f>
        <v/>
      </c>
      <c r="BA71" s="40" t="str">
        <f t="shared" ref="BA71:BA110" si="36">IF(AQ71=AQ72,"",IF($AD71=$AD72,AQ71&amp;","&amp;AQ72,AQ71&amp;AQ72))</f>
        <v/>
      </c>
      <c r="BB71" s="40" t="str">
        <f t="shared" ref="BB71:BB110" si="37">IF(AR71=AR72,"",IF($AD71=$AD72,AR71&amp;","&amp;AR72,AR71&amp;AR72))</f>
        <v/>
      </c>
      <c r="BC71" s="40" t="str">
        <f t="shared" ref="BC71:BC110" si="38">IF(AS71=AS72,"",IF($AD71=$AD72,AS71&amp;","&amp;AS72,AS71&amp;AS72))</f>
        <v/>
      </c>
      <c r="BD71" s="40" t="str">
        <f t="shared" si="15"/>
        <v>26～27</v>
      </c>
      <c r="BE71" s="40" t="str">
        <f t="shared" si="16"/>
        <v>26～27</v>
      </c>
      <c r="BF71" s="40" t="str">
        <f t="shared" si="17"/>
        <v>32～33</v>
      </c>
      <c r="BG71" s="40" t="str">
        <f t="shared" si="18"/>
        <v>26～27</v>
      </c>
      <c r="BH71" s="40" t="str">
        <f t="shared" si="19"/>
        <v>26～27</v>
      </c>
      <c r="BI71" s="40" t="str">
        <f t="shared" si="20"/>
        <v>26～27</v>
      </c>
      <c r="BJ71" s="40" t="str">
        <f t="shared" si="21"/>
        <v/>
      </c>
      <c r="BK71" s="40" t="str">
        <f t="shared" si="22"/>
        <v/>
      </c>
      <c r="BL71" s="40" t="str">
        <f t="shared" si="23"/>
        <v/>
      </c>
      <c r="BM71" s="40" t="str">
        <f t="shared" si="24"/>
        <v/>
      </c>
    </row>
    <row r="72" spans="27:65" ht="18.95" customHeight="1" x14ac:dyDescent="0.15">
      <c r="AA72" s="9">
        <v>62</v>
      </c>
      <c r="AB72" s="203" t="str">
        <f>V12</f>
        <v>社会</v>
      </c>
      <c r="AC72" s="55"/>
      <c r="AD72" s="37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IF(AE72="","",VLOOKUP(AE72,目次!$A$5:$P$36,9))</f>
        <v/>
      </c>
      <c r="AL72" s="21" t="str">
        <f>IF(AF72="","",VLOOKUP(AF72,目次!$A$5:$P$36,4))</f>
        <v>32～33</v>
      </c>
      <c r="AM72" s="21" t="str">
        <f>IF(AF72="","",VLOOKUP(AF72,目次!$A$5:$P$36,9))</f>
        <v>26～27</v>
      </c>
      <c r="AN72" s="21" t="str">
        <f>IF(AG72="","",VLOOKUP(AG72,目次!$A$5:$P$36,5))</f>
        <v/>
      </c>
      <c r="AO72" s="21" t="str">
        <f>IF(AG72="","",VLOOKUP(AG72,目次!$A$5:$P$36,9))</f>
        <v/>
      </c>
      <c r="AP72" s="21" t="str">
        <f>IF(AH72="","",VLOOKUP(AH72,目次!$A$5:$P$36,6))</f>
        <v/>
      </c>
      <c r="AQ72" s="21" t="str">
        <f>IF(AH72="","",VLOOKUP(AH72,目次!$A$5:$P$36,9))</f>
        <v/>
      </c>
      <c r="AR72" s="21" t="str">
        <f>IF(AI72="","",VLOOKUP(AI72,目次!$A$5:$P$36,7))</f>
        <v/>
      </c>
      <c r="AS72" s="21" t="str">
        <f>IF(AI72="","",VLOOKUP(AI72,目次!$A$5:$P$36,9))</f>
        <v/>
      </c>
      <c r="AT72" s="40" t="str">
        <f t="shared" si="29"/>
        <v/>
      </c>
      <c r="AU72" s="40" t="str">
        <f t="shared" si="30"/>
        <v/>
      </c>
      <c r="AV72" s="40" t="str">
        <f t="shared" si="31"/>
        <v>32～33</v>
      </c>
      <c r="AW72" s="40" t="str">
        <f t="shared" si="32"/>
        <v>26～27</v>
      </c>
      <c r="AX72" s="40" t="str">
        <f t="shared" si="33"/>
        <v>26～27</v>
      </c>
      <c r="AY72" s="40" t="str">
        <f t="shared" si="34"/>
        <v>26～27</v>
      </c>
      <c r="AZ72" s="40" t="str">
        <f t="shared" si="35"/>
        <v/>
      </c>
      <c r="BA72" s="40" t="str">
        <f t="shared" si="36"/>
        <v/>
      </c>
      <c r="BB72" s="40" t="str">
        <f t="shared" si="37"/>
        <v/>
      </c>
      <c r="BC72" s="40" t="str">
        <f t="shared" si="38"/>
        <v/>
      </c>
      <c r="BD72" s="40" t="str">
        <f t="shared" si="15"/>
        <v/>
      </c>
      <c r="BE72" s="40" t="str">
        <f t="shared" si="16"/>
        <v/>
      </c>
      <c r="BF72" s="40" t="str">
        <f t="shared" si="17"/>
        <v>32～33</v>
      </c>
      <c r="BG72" s="40" t="str">
        <f t="shared" si="18"/>
        <v>26～27</v>
      </c>
      <c r="BH72" s="40" t="str">
        <f t="shared" si="19"/>
        <v>26～27</v>
      </c>
      <c r="BI72" s="40" t="str">
        <f t="shared" si="20"/>
        <v>26～27</v>
      </c>
      <c r="BJ72" s="40" t="str">
        <f t="shared" si="21"/>
        <v>26～27</v>
      </c>
      <c r="BK72" s="40" t="str">
        <f t="shared" si="22"/>
        <v>26～27</v>
      </c>
      <c r="BL72" s="40" t="str">
        <f t="shared" si="23"/>
        <v/>
      </c>
      <c r="BM72" s="40" t="str">
        <f t="shared" si="24"/>
        <v/>
      </c>
    </row>
    <row r="73" spans="27:65" ht="18.95" customHeight="1" x14ac:dyDescent="0.15">
      <c r="AA73" s="9">
        <v>63</v>
      </c>
      <c r="AB73" s="203" t="str">
        <f>V13</f>
        <v>数学</v>
      </c>
      <c r="AC73" s="55"/>
      <c r="AD73" s="37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IF(AE73="","",VLOOKUP(AE73,目次!$A$5:$P$36,9))</f>
        <v/>
      </c>
      <c r="AL73" s="21" t="str">
        <f>IF(AF73="","",VLOOKUP(AF73,目次!$A$5:$P$36,4))</f>
        <v/>
      </c>
      <c r="AM73" s="21" t="str">
        <f>IF(AF73="","",VLOOKUP(AF73,目次!$A$5:$P$36,9))</f>
        <v/>
      </c>
      <c r="AN73" s="21" t="str">
        <f>IF(AG73="","",VLOOKUP(AG73,目次!$A$5:$P$36,5))</f>
        <v>26～27</v>
      </c>
      <c r="AO73" s="21" t="str">
        <f>IF(AG73="","",VLOOKUP(AG73,目次!$A$5:$P$36,9))</f>
        <v>26～27</v>
      </c>
      <c r="AP73" s="21" t="str">
        <f>IF(AH73="","",VLOOKUP(AH73,目次!$A$5:$P$36,6))</f>
        <v/>
      </c>
      <c r="AQ73" s="21" t="str">
        <f>IF(AH73="","",VLOOKUP(AH73,目次!$A$5:$P$36,9))</f>
        <v/>
      </c>
      <c r="AR73" s="21" t="str">
        <f>IF(AI73="","",VLOOKUP(AI73,目次!$A$5:$P$36,7))</f>
        <v/>
      </c>
      <c r="AS73" s="21" t="str">
        <f>IF(AI73="","",VLOOKUP(AI73,目次!$A$5:$P$36,9))</f>
        <v/>
      </c>
      <c r="AT73" s="40" t="str">
        <f t="shared" si="29"/>
        <v/>
      </c>
      <c r="AU73" s="40" t="str">
        <f t="shared" si="30"/>
        <v/>
      </c>
      <c r="AV73" s="40" t="str">
        <f t="shared" si="31"/>
        <v/>
      </c>
      <c r="AW73" s="40" t="str">
        <f t="shared" si="32"/>
        <v/>
      </c>
      <c r="AX73" s="40" t="str">
        <f t="shared" si="33"/>
        <v>26～27</v>
      </c>
      <c r="AY73" s="40" t="str">
        <f t="shared" si="34"/>
        <v>26～27</v>
      </c>
      <c r="AZ73" s="40" t="str">
        <f t="shared" si="35"/>
        <v>26～27</v>
      </c>
      <c r="BA73" s="40" t="str">
        <f t="shared" si="36"/>
        <v>26～27</v>
      </c>
      <c r="BB73" s="40" t="str">
        <f t="shared" si="37"/>
        <v/>
      </c>
      <c r="BC73" s="40" t="str">
        <f t="shared" si="38"/>
        <v/>
      </c>
      <c r="BD73" s="40" t="str">
        <f t="shared" si="15"/>
        <v/>
      </c>
      <c r="BE73" s="40" t="str">
        <f t="shared" si="16"/>
        <v/>
      </c>
      <c r="BF73" s="40" t="str">
        <f t="shared" si="17"/>
        <v/>
      </c>
      <c r="BG73" s="40" t="str">
        <f t="shared" si="18"/>
        <v/>
      </c>
      <c r="BH73" s="40" t="str">
        <f t="shared" si="19"/>
        <v>26～27</v>
      </c>
      <c r="BI73" s="40" t="str">
        <f t="shared" si="20"/>
        <v>26～27</v>
      </c>
      <c r="BJ73" s="40" t="str">
        <f t="shared" si="21"/>
        <v>26～27</v>
      </c>
      <c r="BK73" s="40" t="str">
        <f t="shared" si="22"/>
        <v>26～27</v>
      </c>
      <c r="BL73" s="40" t="str">
        <f t="shared" si="23"/>
        <v>26～27</v>
      </c>
      <c r="BM73" s="40" t="str">
        <f t="shared" si="24"/>
        <v>26～27</v>
      </c>
    </row>
    <row r="74" spans="27:65" ht="18.95" customHeight="1" x14ac:dyDescent="0.15">
      <c r="AA74" s="9">
        <v>64</v>
      </c>
      <c r="AB74" s="203" t="str">
        <f>V14</f>
        <v>理科</v>
      </c>
      <c r="AC74" s="55"/>
      <c r="AD74" s="37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IF(AE74="","",VLOOKUP(AE74,目次!$A$5:$P$36,9))</f>
        <v/>
      </c>
      <c r="AL74" s="21" t="str">
        <f>IF(AF74="","",VLOOKUP(AF74,目次!$A$5:$P$36,4))</f>
        <v/>
      </c>
      <c r="AM74" s="21" t="str">
        <f>IF(AF74="","",VLOOKUP(AF74,目次!$A$5:$P$36,9))</f>
        <v/>
      </c>
      <c r="AN74" s="21" t="str">
        <f>IF(AG74="","",VLOOKUP(AG74,目次!$A$5:$P$36,5))</f>
        <v/>
      </c>
      <c r="AO74" s="21" t="str">
        <f>IF(AG74="","",VLOOKUP(AG74,目次!$A$5:$P$36,9))</f>
        <v/>
      </c>
      <c r="AP74" s="21" t="str">
        <f>IF(AH74="","",VLOOKUP(AH74,目次!$A$5:$P$36,6))</f>
        <v>26～27</v>
      </c>
      <c r="AQ74" s="21" t="str">
        <f>IF(AH74="","",VLOOKUP(AH74,目次!$A$5:$P$36,9))</f>
        <v>26～27</v>
      </c>
      <c r="AR74" s="21" t="str">
        <f>IF(AI74="","",VLOOKUP(AI74,目次!$A$5:$P$36,7))</f>
        <v/>
      </c>
      <c r="AS74" s="21" t="str">
        <f>IF(AI74="","",VLOOKUP(AI74,目次!$A$5:$P$36,9))</f>
        <v/>
      </c>
      <c r="AT74" s="40" t="str">
        <f t="shared" si="29"/>
        <v/>
      </c>
      <c r="AU74" s="40" t="str">
        <f t="shared" si="30"/>
        <v/>
      </c>
      <c r="AV74" s="40" t="str">
        <f t="shared" si="31"/>
        <v/>
      </c>
      <c r="AW74" s="40" t="str">
        <f t="shared" si="32"/>
        <v/>
      </c>
      <c r="AX74" s="40" t="str">
        <f t="shared" si="33"/>
        <v/>
      </c>
      <c r="AY74" s="40" t="str">
        <f t="shared" si="34"/>
        <v/>
      </c>
      <c r="AZ74" s="40" t="str">
        <f t="shared" si="35"/>
        <v>26～27</v>
      </c>
      <c r="BA74" s="40" t="str">
        <f t="shared" si="36"/>
        <v>26～27</v>
      </c>
      <c r="BB74" s="40" t="str">
        <f t="shared" si="37"/>
        <v>26～27</v>
      </c>
      <c r="BC74" s="40" t="str">
        <f t="shared" si="38"/>
        <v>26～27</v>
      </c>
      <c r="BD74" s="40" t="str">
        <f t="shared" si="15"/>
        <v>28～29</v>
      </c>
      <c r="BE74" s="40" t="str">
        <f t="shared" si="16"/>
        <v>28～29</v>
      </c>
      <c r="BF74" s="40" t="str">
        <f t="shared" si="17"/>
        <v/>
      </c>
      <c r="BG74" s="40" t="str">
        <f t="shared" si="18"/>
        <v/>
      </c>
      <c r="BH74" s="40" t="str">
        <f t="shared" si="19"/>
        <v/>
      </c>
      <c r="BI74" s="40" t="str">
        <f t="shared" si="20"/>
        <v/>
      </c>
      <c r="BJ74" s="40" t="str">
        <f t="shared" si="21"/>
        <v>26～27</v>
      </c>
      <c r="BK74" s="40" t="str">
        <f t="shared" si="22"/>
        <v>26～27</v>
      </c>
      <c r="BL74" s="40" t="str">
        <f t="shared" si="23"/>
        <v>26～27</v>
      </c>
      <c r="BM74" s="40" t="str">
        <f t="shared" si="24"/>
        <v>26～27</v>
      </c>
    </row>
    <row r="75" spans="27:65" ht="18.95" customHeight="1" x14ac:dyDescent="0.15">
      <c r="AA75" s="9">
        <v>65</v>
      </c>
      <c r="AB75" s="203" t="str">
        <f>V15</f>
        <v>英語</v>
      </c>
      <c r="AC75" s="55"/>
      <c r="AD75" s="37" t="str">
        <f t="shared" ref="AD75:AD110" si="3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IF(AE75="","",VLOOKUP(AE75,目次!$A$5:$P$36,9))</f>
        <v/>
      </c>
      <c r="AL75" s="21" t="str">
        <f>IF(AF75="","",VLOOKUP(AF75,目次!$A$5:$P$36,4))</f>
        <v/>
      </c>
      <c r="AM75" s="21" t="str">
        <f>IF(AF75="","",VLOOKUP(AF75,目次!$A$5:$P$36,9))</f>
        <v/>
      </c>
      <c r="AN75" s="21" t="str">
        <f>IF(AG75="","",VLOOKUP(AG75,目次!$A$5:$P$36,5))</f>
        <v/>
      </c>
      <c r="AO75" s="21" t="str">
        <f>IF(AG75="","",VLOOKUP(AG75,目次!$A$5:$P$36,9))</f>
        <v/>
      </c>
      <c r="AP75" s="21" t="str">
        <f>IF(AH75="","",VLOOKUP(AH75,目次!$A$5:$P$36,6))</f>
        <v/>
      </c>
      <c r="AQ75" s="21" t="str">
        <f>IF(AH75="","",VLOOKUP(AH75,目次!$A$5:$P$36,9))</f>
        <v/>
      </c>
      <c r="AR75" s="21" t="str">
        <f>IF(AI75="","",VLOOKUP(AI75,目次!$A$5:$P$36,7))</f>
        <v>26～27</v>
      </c>
      <c r="AS75" s="21" t="str">
        <f>IF(AI75="","",VLOOKUP(AI75,目次!$A$5:$P$36,9))</f>
        <v>26～27</v>
      </c>
      <c r="AT75" s="40" t="str">
        <f t="shared" si="29"/>
        <v>28～29</v>
      </c>
      <c r="AU75" s="40" t="str">
        <f t="shared" si="30"/>
        <v>28～29</v>
      </c>
      <c r="AV75" s="40" t="str">
        <f t="shared" si="31"/>
        <v/>
      </c>
      <c r="AW75" s="40" t="str">
        <f t="shared" si="32"/>
        <v/>
      </c>
      <c r="AX75" s="40" t="str">
        <f t="shared" si="33"/>
        <v/>
      </c>
      <c r="AY75" s="40" t="str">
        <f t="shared" si="34"/>
        <v/>
      </c>
      <c r="AZ75" s="40" t="str">
        <f t="shared" si="35"/>
        <v/>
      </c>
      <c r="BA75" s="40" t="str">
        <f t="shared" si="36"/>
        <v/>
      </c>
      <c r="BB75" s="40" t="str">
        <f t="shared" si="37"/>
        <v>26～27</v>
      </c>
      <c r="BC75" s="40" t="str">
        <f t="shared" si="38"/>
        <v>26～27</v>
      </c>
      <c r="BD75" s="40" t="str">
        <f t="shared" si="15"/>
        <v>28～29</v>
      </c>
      <c r="BE75" s="40" t="str">
        <f t="shared" si="16"/>
        <v>28～29</v>
      </c>
      <c r="BF75" s="40" t="str">
        <f t="shared" si="17"/>
        <v>34～35</v>
      </c>
      <c r="BG75" s="40" t="str">
        <f t="shared" si="18"/>
        <v>28～29</v>
      </c>
      <c r="BH75" s="40" t="str">
        <f t="shared" si="19"/>
        <v/>
      </c>
      <c r="BI75" s="40" t="str">
        <f t="shared" si="20"/>
        <v/>
      </c>
      <c r="BJ75" s="40" t="str">
        <f t="shared" si="21"/>
        <v/>
      </c>
      <c r="BK75" s="40" t="str">
        <f t="shared" si="22"/>
        <v/>
      </c>
      <c r="BL75" s="40" t="str">
        <f t="shared" si="23"/>
        <v>26～27</v>
      </c>
      <c r="BM75" s="40" t="str">
        <f t="shared" si="24"/>
        <v>26～27</v>
      </c>
    </row>
    <row r="76" spans="27:65" ht="18.95" customHeight="1" x14ac:dyDescent="0.15">
      <c r="AA76" s="9">
        <v>66</v>
      </c>
      <c r="AB76" s="203" t="str">
        <f>V11</f>
        <v>国語</v>
      </c>
      <c r="AC76" s="55"/>
      <c r="AD76" s="37" t="str">
        <f t="shared" si="3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IF(AE76="","",VLOOKUP(AE76,目次!$A$5:$P$36,9))</f>
        <v>28～29</v>
      </c>
      <c r="AL76" s="21" t="str">
        <f>IF(AF76="","",VLOOKUP(AF76,目次!$A$5:$P$36,4))</f>
        <v/>
      </c>
      <c r="AM76" s="21" t="str">
        <f>IF(AF76="","",VLOOKUP(AF76,目次!$A$5:$P$36,9))</f>
        <v/>
      </c>
      <c r="AN76" s="21" t="str">
        <f>IF(AG76="","",VLOOKUP(AG76,目次!$A$5:$P$36,5))</f>
        <v/>
      </c>
      <c r="AO76" s="21" t="str">
        <f>IF(AG76="","",VLOOKUP(AG76,目次!$A$5:$P$36,9))</f>
        <v/>
      </c>
      <c r="AP76" s="21" t="str">
        <f>IF(AH76="","",VLOOKUP(AH76,目次!$A$5:$P$36,6))</f>
        <v/>
      </c>
      <c r="AQ76" s="21" t="str">
        <f>IF(AH76="","",VLOOKUP(AH76,目次!$A$5:$P$36,9))</f>
        <v/>
      </c>
      <c r="AR76" s="21" t="str">
        <f>IF(AI76="","",VLOOKUP(AI76,目次!$A$5:$P$36,7))</f>
        <v/>
      </c>
      <c r="AS76" s="21" t="str">
        <f>IF(AI76="","",VLOOKUP(AI76,目次!$A$5:$P$36,9))</f>
        <v/>
      </c>
      <c r="AT76" s="40" t="str">
        <f t="shared" si="29"/>
        <v>28～29</v>
      </c>
      <c r="AU76" s="40" t="str">
        <f t="shared" si="30"/>
        <v>28～29</v>
      </c>
      <c r="AV76" s="40" t="str">
        <f t="shared" si="31"/>
        <v>34～35</v>
      </c>
      <c r="AW76" s="40" t="str">
        <f t="shared" si="32"/>
        <v>28～29</v>
      </c>
      <c r="AX76" s="40" t="str">
        <f t="shared" si="33"/>
        <v/>
      </c>
      <c r="AY76" s="40" t="str">
        <f t="shared" si="34"/>
        <v/>
      </c>
      <c r="AZ76" s="40" t="str">
        <f t="shared" si="35"/>
        <v/>
      </c>
      <c r="BA76" s="40" t="str">
        <f t="shared" si="36"/>
        <v/>
      </c>
      <c r="BB76" s="40" t="str">
        <f t="shared" si="37"/>
        <v/>
      </c>
      <c r="BC76" s="40" t="str">
        <f t="shared" si="38"/>
        <v/>
      </c>
      <c r="BD76" s="40" t="str">
        <f t="shared" ref="BD76:BD110" si="4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0" t="str">
        <f t="shared" ref="BE76:BE110" si="4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0" t="str">
        <f t="shared" ref="BF76:BF110" si="4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0" t="str">
        <f t="shared" ref="BG76:BG110" si="4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0" t="str">
        <f t="shared" ref="BH76:BH110" si="4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0" t="str">
        <f t="shared" ref="BI76:BI110" si="4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0" t="str">
        <f t="shared" ref="BJ76:BJ110" si="46">IF(AP76&amp;AP77&amp;AP78="","",IF(AP76="","",AP76)&amp;IF(AND(AP76&lt;&gt;"",OR(AP77&lt;&gt;"",AP78&lt;&gt;"")),",","")&amp;IF(AP77="","",AP77)&amp;IF(AND(AP77&lt;&gt;"",AP78&lt;&gt;""),",","")&amp;IF(AP78="","",AP78))</f>
        <v/>
      </c>
      <c r="BK76" s="40" t="str">
        <f t="shared" ref="BK76:BK110" si="47">IF(AQ76&amp;AQ77&amp;AQ78="","",IF(AQ76="","",AQ76)&amp;IF(AND(AQ76&lt;&gt;"",OR(AQ77&lt;&gt;"",AQ78&lt;&gt;"")),",","")&amp;IF(AQ77="","",AQ77)&amp;IF(AND(AQ77&lt;&gt;"",AQ78&lt;&gt;""),",","")&amp;IF(AQ78="","",AQ78))</f>
        <v/>
      </c>
      <c r="BL76" s="40" t="str">
        <f t="shared" ref="BL76:BL110" si="48">IF(AR76&amp;AR77&amp;AR78="","",IF(AR76="","",AR76)&amp;IF(AND(AR76&lt;&gt;"",OR(AR77&lt;&gt;"",AR78&lt;&gt;"")),",","")&amp;IF(AR77="","",AR77)&amp;IF(AND(AR77&lt;&gt;"",AR78&lt;&gt;""),",","")&amp;IF(AR78="","",AR78))</f>
        <v/>
      </c>
      <c r="BM76" s="40" t="str">
        <f t="shared" ref="BM76:BM110" si="4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3" t="str">
        <f>V12</f>
        <v>社会</v>
      </c>
      <c r="AC77" s="55"/>
      <c r="AD77" s="37" t="str">
        <f t="shared" si="3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IF(AE77="","",VLOOKUP(AE77,目次!$A$5:$P$36,9))</f>
        <v/>
      </c>
      <c r="AL77" s="21" t="str">
        <f>IF(AF77="","",VLOOKUP(AF77,目次!$A$5:$P$36,4))</f>
        <v>34～35</v>
      </c>
      <c r="AM77" s="21" t="str">
        <f>IF(AF77="","",VLOOKUP(AF77,目次!$A$5:$P$36,9))</f>
        <v>28～29</v>
      </c>
      <c r="AN77" s="21" t="str">
        <f>IF(AG77="","",VLOOKUP(AG77,目次!$A$5:$P$36,5))</f>
        <v/>
      </c>
      <c r="AO77" s="21" t="str">
        <f>IF(AG77="","",VLOOKUP(AG77,目次!$A$5:$P$36,9))</f>
        <v/>
      </c>
      <c r="AP77" s="21" t="str">
        <f>IF(AH77="","",VLOOKUP(AH77,目次!$A$5:$P$36,6))</f>
        <v/>
      </c>
      <c r="AQ77" s="21" t="str">
        <f>IF(AH77="","",VLOOKUP(AH77,目次!$A$5:$P$36,9))</f>
        <v/>
      </c>
      <c r="AR77" s="21" t="str">
        <f>IF(AI77="","",VLOOKUP(AI77,目次!$A$5:$P$36,7))</f>
        <v/>
      </c>
      <c r="AS77" s="21" t="str">
        <f>IF(AI77="","",VLOOKUP(AI77,目次!$A$5:$P$36,9))</f>
        <v/>
      </c>
      <c r="AT77" s="40" t="str">
        <f t="shared" si="29"/>
        <v/>
      </c>
      <c r="AU77" s="40" t="str">
        <f t="shared" si="30"/>
        <v/>
      </c>
      <c r="AV77" s="40" t="str">
        <f t="shared" si="31"/>
        <v>34～35</v>
      </c>
      <c r="AW77" s="40" t="str">
        <f t="shared" si="32"/>
        <v>28～29</v>
      </c>
      <c r="AX77" s="40" t="str">
        <f t="shared" si="33"/>
        <v>28～29</v>
      </c>
      <c r="AY77" s="40" t="str">
        <f t="shared" si="34"/>
        <v>28～29</v>
      </c>
      <c r="AZ77" s="40" t="str">
        <f t="shared" si="35"/>
        <v/>
      </c>
      <c r="BA77" s="40" t="str">
        <f t="shared" si="36"/>
        <v/>
      </c>
      <c r="BB77" s="40" t="str">
        <f t="shared" si="37"/>
        <v/>
      </c>
      <c r="BC77" s="40" t="str">
        <f t="shared" si="38"/>
        <v/>
      </c>
      <c r="BD77" s="40" t="str">
        <f t="shared" si="40"/>
        <v/>
      </c>
      <c r="BE77" s="40" t="str">
        <f t="shared" si="41"/>
        <v/>
      </c>
      <c r="BF77" s="40" t="str">
        <f t="shared" si="42"/>
        <v>34～35</v>
      </c>
      <c r="BG77" s="40" t="str">
        <f t="shared" si="43"/>
        <v>28～29</v>
      </c>
      <c r="BH77" s="40" t="str">
        <f t="shared" si="44"/>
        <v>28～29</v>
      </c>
      <c r="BI77" s="40" t="str">
        <f t="shared" si="45"/>
        <v>28～29</v>
      </c>
      <c r="BJ77" s="40" t="str">
        <f t="shared" si="46"/>
        <v>28～29</v>
      </c>
      <c r="BK77" s="40" t="str">
        <f t="shared" si="47"/>
        <v>28～29</v>
      </c>
      <c r="BL77" s="40" t="str">
        <f t="shared" si="48"/>
        <v/>
      </c>
      <c r="BM77" s="40" t="str">
        <f t="shared" si="49"/>
        <v/>
      </c>
    </row>
    <row r="78" spans="27:65" ht="18.95" customHeight="1" x14ac:dyDescent="0.15">
      <c r="AA78" s="9">
        <v>68</v>
      </c>
      <c r="AB78" s="203" t="str">
        <f>V13</f>
        <v>数学</v>
      </c>
      <c r="AC78" s="55"/>
      <c r="AD78" s="37" t="str">
        <f t="shared" si="3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IF(AE78="","",VLOOKUP(AE78,目次!$A$5:$P$36,9))</f>
        <v/>
      </c>
      <c r="AL78" s="21" t="str">
        <f>IF(AF78="","",VLOOKUP(AF78,目次!$A$5:$P$36,4))</f>
        <v/>
      </c>
      <c r="AM78" s="21" t="str">
        <f>IF(AF78="","",VLOOKUP(AF78,目次!$A$5:$P$36,9))</f>
        <v/>
      </c>
      <c r="AN78" s="21" t="str">
        <f>IF(AG78="","",VLOOKUP(AG78,目次!$A$5:$P$36,5))</f>
        <v>28～29</v>
      </c>
      <c r="AO78" s="21" t="str">
        <f>IF(AG78="","",VLOOKUP(AG78,目次!$A$5:$P$36,9))</f>
        <v>28～29</v>
      </c>
      <c r="AP78" s="21" t="str">
        <f>IF(AH78="","",VLOOKUP(AH78,目次!$A$5:$P$36,6))</f>
        <v/>
      </c>
      <c r="AQ78" s="21" t="str">
        <f>IF(AH78="","",VLOOKUP(AH78,目次!$A$5:$P$36,9))</f>
        <v/>
      </c>
      <c r="AR78" s="21" t="str">
        <f>IF(AI78="","",VLOOKUP(AI78,目次!$A$5:$P$36,7))</f>
        <v/>
      </c>
      <c r="AS78" s="21" t="str">
        <f>IF(AI78="","",VLOOKUP(AI78,目次!$A$5:$P$36,9))</f>
        <v/>
      </c>
      <c r="AT78" s="40" t="str">
        <f t="shared" si="29"/>
        <v/>
      </c>
      <c r="AU78" s="40" t="str">
        <f t="shared" si="30"/>
        <v/>
      </c>
      <c r="AV78" s="40" t="str">
        <f t="shared" si="31"/>
        <v/>
      </c>
      <c r="AW78" s="40" t="str">
        <f t="shared" si="32"/>
        <v/>
      </c>
      <c r="AX78" s="40" t="str">
        <f t="shared" si="33"/>
        <v>28～29</v>
      </c>
      <c r="AY78" s="40" t="str">
        <f t="shared" si="34"/>
        <v>28～29</v>
      </c>
      <c r="AZ78" s="40" t="str">
        <f t="shared" si="35"/>
        <v>28～29</v>
      </c>
      <c r="BA78" s="40" t="str">
        <f t="shared" si="36"/>
        <v>28～29</v>
      </c>
      <c r="BB78" s="40" t="str">
        <f t="shared" si="37"/>
        <v/>
      </c>
      <c r="BC78" s="40" t="str">
        <f t="shared" si="38"/>
        <v/>
      </c>
      <c r="BD78" s="40" t="str">
        <f t="shared" si="40"/>
        <v/>
      </c>
      <c r="BE78" s="40" t="str">
        <f t="shared" si="41"/>
        <v/>
      </c>
      <c r="BF78" s="40" t="str">
        <f t="shared" si="42"/>
        <v/>
      </c>
      <c r="BG78" s="40" t="str">
        <f t="shared" si="43"/>
        <v/>
      </c>
      <c r="BH78" s="40" t="str">
        <f t="shared" si="44"/>
        <v>28～29</v>
      </c>
      <c r="BI78" s="40" t="str">
        <f t="shared" si="45"/>
        <v>28～29</v>
      </c>
      <c r="BJ78" s="40" t="str">
        <f t="shared" si="46"/>
        <v>28～29</v>
      </c>
      <c r="BK78" s="40" t="str">
        <f t="shared" si="47"/>
        <v>28～29</v>
      </c>
      <c r="BL78" s="40" t="str">
        <f t="shared" si="48"/>
        <v>28～29</v>
      </c>
      <c r="BM78" s="40" t="str">
        <f t="shared" si="49"/>
        <v>28～29</v>
      </c>
    </row>
    <row r="79" spans="27:65" ht="18.95" customHeight="1" x14ac:dyDescent="0.15">
      <c r="AA79" s="9">
        <v>69</v>
      </c>
      <c r="AB79" s="203" t="str">
        <f>V14</f>
        <v>理科</v>
      </c>
      <c r="AC79" s="55"/>
      <c r="AD79" s="37" t="str">
        <f t="shared" si="3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IF(AE79="","",VLOOKUP(AE79,目次!$A$5:$P$36,9))</f>
        <v/>
      </c>
      <c r="AL79" s="21" t="str">
        <f>IF(AF79="","",VLOOKUP(AF79,目次!$A$5:$P$36,4))</f>
        <v/>
      </c>
      <c r="AM79" s="21" t="str">
        <f>IF(AF79="","",VLOOKUP(AF79,目次!$A$5:$P$36,9))</f>
        <v/>
      </c>
      <c r="AN79" s="21" t="str">
        <f>IF(AG79="","",VLOOKUP(AG79,目次!$A$5:$P$36,5))</f>
        <v/>
      </c>
      <c r="AO79" s="21" t="str">
        <f>IF(AG79="","",VLOOKUP(AG79,目次!$A$5:$P$36,9))</f>
        <v/>
      </c>
      <c r="AP79" s="21" t="str">
        <f>IF(AH79="","",VLOOKUP(AH79,目次!$A$5:$P$36,6))</f>
        <v>28～29</v>
      </c>
      <c r="AQ79" s="21" t="str">
        <f>IF(AH79="","",VLOOKUP(AH79,目次!$A$5:$P$36,9))</f>
        <v>28～29</v>
      </c>
      <c r="AR79" s="21" t="str">
        <f>IF(AI79="","",VLOOKUP(AI79,目次!$A$5:$P$36,7))</f>
        <v/>
      </c>
      <c r="AS79" s="21" t="str">
        <f>IF(AI79="","",VLOOKUP(AI79,目次!$A$5:$P$36,9))</f>
        <v/>
      </c>
      <c r="AT79" s="40" t="str">
        <f t="shared" si="29"/>
        <v/>
      </c>
      <c r="AU79" s="40" t="str">
        <f t="shared" si="30"/>
        <v/>
      </c>
      <c r="AV79" s="40" t="str">
        <f t="shared" si="31"/>
        <v/>
      </c>
      <c r="AW79" s="40" t="str">
        <f t="shared" si="32"/>
        <v/>
      </c>
      <c r="AX79" s="40" t="str">
        <f t="shared" si="33"/>
        <v/>
      </c>
      <c r="AY79" s="40" t="str">
        <f t="shared" si="34"/>
        <v/>
      </c>
      <c r="AZ79" s="40" t="str">
        <f t="shared" si="35"/>
        <v>28～29</v>
      </c>
      <c r="BA79" s="40" t="str">
        <f t="shared" si="36"/>
        <v>28～29</v>
      </c>
      <c r="BB79" s="40" t="str">
        <f t="shared" si="37"/>
        <v>28～29</v>
      </c>
      <c r="BC79" s="40" t="str">
        <f t="shared" si="38"/>
        <v>28～29</v>
      </c>
      <c r="BD79" s="40" t="str">
        <f t="shared" si="40"/>
        <v>30～31</v>
      </c>
      <c r="BE79" s="40" t="str">
        <f t="shared" si="41"/>
        <v>30～31</v>
      </c>
      <c r="BF79" s="40" t="str">
        <f t="shared" si="42"/>
        <v/>
      </c>
      <c r="BG79" s="40" t="str">
        <f t="shared" si="43"/>
        <v/>
      </c>
      <c r="BH79" s="40" t="str">
        <f t="shared" si="44"/>
        <v/>
      </c>
      <c r="BI79" s="40" t="str">
        <f t="shared" si="45"/>
        <v/>
      </c>
      <c r="BJ79" s="40" t="str">
        <f t="shared" si="46"/>
        <v>28～29</v>
      </c>
      <c r="BK79" s="40" t="str">
        <f t="shared" si="47"/>
        <v>28～29</v>
      </c>
      <c r="BL79" s="40" t="str">
        <f t="shared" si="48"/>
        <v>28～29</v>
      </c>
      <c r="BM79" s="40" t="str">
        <f t="shared" si="49"/>
        <v>28～29</v>
      </c>
    </row>
    <row r="80" spans="27:65" ht="18.95" customHeight="1" x14ac:dyDescent="0.15">
      <c r="AA80" s="9">
        <v>70</v>
      </c>
      <c r="AB80" s="203" t="str">
        <f>V15</f>
        <v>英語</v>
      </c>
      <c r="AC80" s="55"/>
      <c r="AD80" s="37" t="str">
        <f t="shared" si="3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IF(AE80="","",VLOOKUP(AE80,目次!$A$5:$P$36,9))</f>
        <v/>
      </c>
      <c r="AL80" s="21" t="str">
        <f>IF(AF80="","",VLOOKUP(AF80,目次!$A$5:$P$36,4))</f>
        <v/>
      </c>
      <c r="AM80" s="21" t="str">
        <f>IF(AF80="","",VLOOKUP(AF80,目次!$A$5:$P$36,9))</f>
        <v/>
      </c>
      <c r="AN80" s="21" t="str">
        <f>IF(AG80="","",VLOOKUP(AG80,目次!$A$5:$P$36,5))</f>
        <v/>
      </c>
      <c r="AO80" s="21" t="str">
        <f>IF(AG80="","",VLOOKUP(AG80,目次!$A$5:$P$36,9))</f>
        <v/>
      </c>
      <c r="AP80" s="21" t="str">
        <f>IF(AH80="","",VLOOKUP(AH80,目次!$A$5:$P$36,6))</f>
        <v/>
      </c>
      <c r="AQ80" s="21" t="str">
        <f>IF(AH80="","",VLOOKUP(AH80,目次!$A$5:$P$36,9))</f>
        <v/>
      </c>
      <c r="AR80" s="21" t="str">
        <f>IF(AI80="","",VLOOKUP(AI80,目次!$A$5:$P$36,7))</f>
        <v>28～29</v>
      </c>
      <c r="AS80" s="21" t="str">
        <f>IF(AI80="","",VLOOKUP(AI80,目次!$A$5:$P$36,9))</f>
        <v>28～29</v>
      </c>
      <c r="AT80" s="40" t="str">
        <f t="shared" si="29"/>
        <v>30～31</v>
      </c>
      <c r="AU80" s="40" t="str">
        <f t="shared" si="30"/>
        <v>30～31</v>
      </c>
      <c r="AV80" s="40" t="str">
        <f t="shared" si="31"/>
        <v/>
      </c>
      <c r="AW80" s="40" t="str">
        <f t="shared" si="32"/>
        <v/>
      </c>
      <c r="AX80" s="40" t="str">
        <f t="shared" si="33"/>
        <v/>
      </c>
      <c r="AY80" s="40" t="str">
        <f t="shared" si="34"/>
        <v/>
      </c>
      <c r="AZ80" s="40" t="str">
        <f t="shared" si="35"/>
        <v/>
      </c>
      <c r="BA80" s="40" t="str">
        <f t="shared" si="36"/>
        <v/>
      </c>
      <c r="BB80" s="40" t="str">
        <f t="shared" si="37"/>
        <v>28～29</v>
      </c>
      <c r="BC80" s="40" t="str">
        <f t="shared" si="38"/>
        <v>28～29</v>
      </c>
      <c r="BD80" s="40" t="str">
        <f t="shared" si="40"/>
        <v>30～31</v>
      </c>
      <c r="BE80" s="40" t="str">
        <f t="shared" si="41"/>
        <v>30～31</v>
      </c>
      <c r="BF80" s="40" t="str">
        <f t="shared" si="42"/>
        <v>36～37</v>
      </c>
      <c r="BG80" s="40" t="str">
        <f t="shared" si="43"/>
        <v>30～31</v>
      </c>
      <c r="BH80" s="40" t="str">
        <f t="shared" si="44"/>
        <v/>
      </c>
      <c r="BI80" s="40" t="str">
        <f t="shared" si="45"/>
        <v/>
      </c>
      <c r="BJ80" s="40" t="str">
        <f t="shared" si="46"/>
        <v/>
      </c>
      <c r="BK80" s="40" t="str">
        <f t="shared" si="47"/>
        <v/>
      </c>
      <c r="BL80" s="40" t="str">
        <f t="shared" si="48"/>
        <v>28～29</v>
      </c>
      <c r="BM80" s="40" t="str">
        <f t="shared" si="49"/>
        <v>28～29</v>
      </c>
    </row>
    <row r="81" spans="27:65" ht="18.95" customHeight="1" x14ac:dyDescent="0.15">
      <c r="AA81" s="9">
        <v>71</v>
      </c>
      <c r="AB81" s="203" t="str">
        <f>V11</f>
        <v>国語</v>
      </c>
      <c r="AC81" s="55"/>
      <c r="AD81" s="37" t="str">
        <f t="shared" si="3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IF(AE81="","",VLOOKUP(AE81,目次!$A$5:$P$36,9))</f>
        <v>30～31</v>
      </c>
      <c r="AL81" s="21" t="str">
        <f>IF(AF81="","",VLOOKUP(AF81,目次!$A$5:$P$36,4))</f>
        <v/>
      </c>
      <c r="AM81" s="21" t="str">
        <f>IF(AF81="","",VLOOKUP(AF81,目次!$A$5:$P$36,9))</f>
        <v/>
      </c>
      <c r="AN81" s="21" t="str">
        <f>IF(AG81="","",VLOOKUP(AG81,目次!$A$5:$P$36,5))</f>
        <v/>
      </c>
      <c r="AO81" s="21" t="str">
        <f>IF(AG81="","",VLOOKUP(AG81,目次!$A$5:$P$36,9))</f>
        <v/>
      </c>
      <c r="AP81" s="21" t="str">
        <f>IF(AH81="","",VLOOKUP(AH81,目次!$A$5:$P$36,6))</f>
        <v/>
      </c>
      <c r="AQ81" s="21" t="str">
        <f>IF(AH81="","",VLOOKUP(AH81,目次!$A$5:$P$36,9))</f>
        <v/>
      </c>
      <c r="AR81" s="21" t="str">
        <f>IF(AI81="","",VLOOKUP(AI81,目次!$A$5:$P$36,7))</f>
        <v/>
      </c>
      <c r="AS81" s="21" t="str">
        <f>IF(AI81="","",VLOOKUP(AI81,目次!$A$5:$P$36,9))</f>
        <v/>
      </c>
      <c r="AT81" s="40" t="str">
        <f t="shared" si="29"/>
        <v>30～31</v>
      </c>
      <c r="AU81" s="40" t="str">
        <f t="shared" si="30"/>
        <v>30～31</v>
      </c>
      <c r="AV81" s="40" t="str">
        <f t="shared" si="31"/>
        <v>36～37</v>
      </c>
      <c r="AW81" s="40" t="str">
        <f t="shared" si="32"/>
        <v>30～31</v>
      </c>
      <c r="AX81" s="40" t="str">
        <f t="shared" si="33"/>
        <v/>
      </c>
      <c r="AY81" s="40" t="str">
        <f t="shared" si="34"/>
        <v/>
      </c>
      <c r="AZ81" s="40" t="str">
        <f t="shared" si="35"/>
        <v/>
      </c>
      <c r="BA81" s="40" t="str">
        <f t="shared" si="36"/>
        <v/>
      </c>
      <c r="BB81" s="40" t="str">
        <f t="shared" si="37"/>
        <v/>
      </c>
      <c r="BC81" s="40" t="str">
        <f t="shared" si="38"/>
        <v/>
      </c>
      <c r="BD81" s="40" t="str">
        <f t="shared" si="40"/>
        <v>30～31</v>
      </c>
      <c r="BE81" s="40" t="str">
        <f t="shared" si="41"/>
        <v>30～31</v>
      </c>
      <c r="BF81" s="40" t="str">
        <f t="shared" si="42"/>
        <v>36～37</v>
      </c>
      <c r="BG81" s="40" t="str">
        <f t="shared" si="43"/>
        <v>30～31</v>
      </c>
      <c r="BH81" s="40" t="str">
        <f t="shared" si="44"/>
        <v>30～31</v>
      </c>
      <c r="BI81" s="40" t="str">
        <f t="shared" si="45"/>
        <v>30～31</v>
      </c>
      <c r="BJ81" s="40" t="str">
        <f t="shared" si="46"/>
        <v/>
      </c>
      <c r="BK81" s="40" t="str">
        <f t="shared" si="47"/>
        <v/>
      </c>
      <c r="BL81" s="40" t="str">
        <f t="shared" si="48"/>
        <v/>
      </c>
      <c r="BM81" s="40" t="str">
        <f t="shared" si="49"/>
        <v/>
      </c>
    </row>
    <row r="82" spans="27:65" ht="18.95" customHeight="1" x14ac:dyDescent="0.15">
      <c r="AA82" s="9">
        <v>72</v>
      </c>
      <c r="AB82" s="203" t="str">
        <f>V12</f>
        <v>社会</v>
      </c>
      <c r="AC82" s="55"/>
      <c r="AD82" s="37" t="str">
        <f t="shared" si="3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IF(AE82="","",VLOOKUP(AE82,目次!$A$5:$P$36,9))</f>
        <v/>
      </c>
      <c r="AL82" s="21" t="str">
        <f>IF(AF82="","",VLOOKUP(AF82,目次!$A$5:$P$36,4))</f>
        <v>36～37</v>
      </c>
      <c r="AM82" s="21" t="str">
        <f>IF(AF82="","",VLOOKUP(AF82,目次!$A$5:$P$36,9))</f>
        <v>30～31</v>
      </c>
      <c r="AN82" s="21" t="str">
        <f>IF(AG82="","",VLOOKUP(AG82,目次!$A$5:$P$36,5))</f>
        <v/>
      </c>
      <c r="AO82" s="21" t="str">
        <f>IF(AG82="","",VLOOKUP(AG82,目次!$A$5:$P$36,9))</f>
        <v/>
      </c>
      <c r="AP82" s="21" t="str">
        <f>IF(AH82="","",VLOOKUP(AH82,目次!$A$5:$P$36,6))</f>
        <v/>
      </c>
      <c r="AQ82" s="21" t="str">
        <f>IF(AH82="","",VLOOKUP(AH82,目次!$A$5:$P$36,9))</f>
        <v/>
      </c>
      <c r="AR82" s="21" t="str">
        <f>IF(AI82="","",VLOOKUP(AI82,目次!$A$5:$P$36,7))</f>
        <v/>
      </c>
      <c r="AS82" s="21" t="str">
        <f>IF(AI82="","",VLOOKUP(AI82,目次!$A$5:$P$36,9))</f>
        <v/>
      </c>
      <c r="AT82" s="40" t="str">
        <f t="shared" si="29"/>
        <v/>
      </c>
      <c r="AU82" s="40" t="str">
        <f t="shared" si="30"/>
        <v/>
      </c>
      <c r="AV82" s="40" t="str">
        <f t="shared" si="31"/>
        <v>36～37</v>
      </c>
      <c r="AW82" s="40" t="str">
        <f t="shared" si="32"/>
        <v>30～31</v>
      </c>
      <c r="AX82" s="40" t="str">
        <f t="shared" si="33"/>
        <v>30～31</v>
      </c>
      <c r="AY82" s="40" t="str">
        <f t="shared" si="34"/>
        <v>30～31</v>
      </c>
      <c r="AZ82" s="40" t="str">
        <f t="shared" si="35"/>
        <v/>
      </c>
      <c r="BA82" s="40" t="str">
        <f t="shared" si="36"/>
        <v/>
      </c>
      <c r="BB82" s="40" t="str">
        <f t="shared" si="37"/>
        <v/>
      </c>
      <c r="BC82" s="40" t="str">
        <f t="shared" si="38"/>
        <v/>
      </c>
      <c r="BD82" s="40" t="str">
        <f t="shared" si="40"/>
        <v/>
      </c>
      <c r="BE82" s="40" t="str">
        <f t="shared" si="41"/>
        <v/>
      </c>
      <c r="BF82" s="40" t="str">
        <f t="shared" si="42"/>
        <v>36～37</v>
      </c>
      <c r="BG82" s="40" t="str">
        <f t="shared" si="43"/>
        <v>30～31</v>
      </c>
      <c r="BH82" s="40" t="str">
        <f t="shared" si="44"/>
        <v>30～31</v>
      </c>
      <c r="BI82" s="40" t="str">
        <f t="shared" si="45"/>
        <v>30～31</v>
      </c>
      <c r="BJ82" s="40" t="str">
        <f t="shared" si="46"/>
        <v>30～31</v>
      </c>
      <c r="BK82" s="40" t="str">
        <f t="shared" si="47"/>
        <v>30～31</v>
      </c>
      <c r="BL82" s="40" t="str">
        <f t="shared" si="48"/>
        <v/>
      </c>
      <c r="BM82" s="40" t="str">
        <f t="shared" si="49"/>
        <v/>
      </c>
    </row>
    <row r="83" spans="27:65" ht="18.95" customHeight="1" x14ac:dyDescent="0.15">
      <c r="AA83" s="9">
        <v>73</v>
      </c>
      <c r="AB83" s="203" t="str">
        <f>V13</f>
        <v>数学</v>
      </c>
      <c r="AC83" s="55"/>
      <c r="AD83" s="37" t="str">
        <f t="shared" si="3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IF(AE83="","",VLOOKUP(AE83,目次!$A$5:$P$36,9))</f>
        <v/>
      </c>
      <c r="AL83" s="21" t="str">
        <f>IF(AF83="","",VLOOKUP(AF83,目次!$A$5:$P$36,4))</f>
        <v/>
      </c>
      <c r="AM83" s="21" t="str">
        <f>IF(AF83="","",VLOOKUP(AF83,目次!$A$5:$P$36,9))</f>
        <v/>
      </c>
      <c r="AN83" s="21" t="str">
        <f>IF(AG83="","",VLOOKUP(AG83,目次!$A$5:$P$36,5))</f>
        <v>30～31</v>
      </c>
      <c r="AO83" s="21" t="str">
        <f>IF(AG83="","",VLOOKUP(AG83,目次!$A$5:$P$36,9))</f>
        <v>30～31</v>
      </c>
      <c r="AP83" s="21" t="str">
        <f>IF(AH83="","",VLOOKUP(AH83,目次!$A$5:$P$36,6))</f>
        <v/>
      </c>
      <c r="AQ83" s="21" t="str">
        <f>IF(AH83="","",VLOOKUP(AH83,目次!$A$5:$P$36,9))</f>
        <v/>
      </c>
      <c r="AR83" s="21" t="str">
        <f>IF(AI83="","",VLOOKUP(AI83,目次!$A$5:$P$36,7))</f>
        <v/>
      </c>
      <c r="AS83" s="21" t="str">
        <f>IF(AI83="","",VLOOKUP(AI83,目次!$A$5:$P$36,9))</f>
        <v/>
      </c>
      <c r="AT83" s="40" t="str">
        <f t="shared" si="29"/>
        <v/>
      </c>
      <c r="AU83" s="40" t="str">
        <f t="shared" si="30"/>
        <v/>
      </c>
      <c r="AV83" s="40" t="str">
        <f t="shared" si="31"/>
        <v/>
      </c>
      <c r="AW83" s="40" t="str">
        <f t="shared" si="32"/>
        <v/>
      </c>
      <c r="AX83" s="40" t="str">
        <f t="shared" si="33"/>
        <v>30～31</v>
      </c>
      <c r="AY83" s="40" t="str">
        <f t="shared" si="34"/>
        <v>30～31</v>
      </c>
      <c r="AZ83" s="40" t="str">
        <f t="shared" si="35"/>
        <v>30～31</v>
      </c>
      <c r="BA83" s="40" t="str">
        <f t="shared" si="36"/>
        <v>30～31</v>
      </c>
      <c r="BB83" s="40" t="str">
        <f t="shared" si="37"/>
        <v/>
      </c>
      <c r="BC83" s="40" t="str">
        <f t="shared" si="38"/>
        <v/>
      </c>
      <c r="BD83" s="40" t="str">
        <f t="shared" si="40"/>
        <v/>
      </c>
      <c r="BE83" s="40" t="str">
        <f t="shared" si="41"/>
        <v/>
      </c>
      <c r="BF83" s="40" t="str">
        <f t="shared" si="42"/>
        <v/>
      </c>
      <c r="BG83" s="40" t="str">
        <f t="shared" si="43"/>
        <v/>
      </c>
      <c r="BH83" s="40" t="str">
        <f t="shared" si="44"/>
        <v>30～31</v>
      </c>
      <c r="BI83" s="40" t="str">
        <f t="shared" si="45"/>
        <v>30～31</v>
      </c>
      <c r="BJ83" s="40" t="str">
        <f t="shared" si="46"/>
        <v>30～31</v>
      </c>
      <c r="BK83" s="40" t="str">
        <f t="shared" si="47"/>
        <v>30～31</v>
      </c>
      <c r="BL83" s="40" t="str">
        <f t="shared" si="48"/>
        <v>30～31</v>
      </c>
      <c r="BM83" s="40" t="str">
        <f t="shared" si="49"/>
        <v>30～31</v>
      </c>
    </row>
    <row r="84" spans="27:65" ht="18.95" customHeight="1" x14ac:dyDescent="0.15">
      <c r="AA84" s="9">
        <v>74</v>
      </c>
      <c r="AB84" s="203" t="str">
        <f>V14</f>
        <v>理科</v>
      </c>
      <c r="AC84" s="55"/>
      <c r="AD84" s="37" t="str">
        <f t="shared" si="3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IF(AE84="","",VLOOKUP(AE84,目次!$A$5:$P$36,9))</f>
        <v/>
      </c>
      <c r="AL84" s="21" t="str">
        <f>IF(AF84="","",VLOOKUP(AF84,目次!$A$5:$P$36,4))</f>
        <v/>
      </c>
      <c r="AM84" s="21" t="str">
        <f>IF(AF84="","",VLOOKUP(AF84,目次!$A$5:$P$36,9))</f>
        <v/>
      </c>
      <c r="AN84" s="21" t="str">
        <f>IF(AG84="","",VLOOKUP(AG84,目次!$A$5:$P$36,5))</f>
        <v/>
      </c>
      <c r="AO84" s="21" t="str">
        <f>IF(AG84="","",VLOOKUP(AG84,目次!$A$5:$P$36,9))</f>
        <v/>
      </c>
      <c r="AP84" s="21" t="str">
        <f>IF(AH84="","",VLOOKUP(AH84,目次!$A$5:$P$36,6))</f>
        <v>30～31</v>
      </c>
      <c r="AQ84" s="21" t="str">
        <f>IF(AH84="","",VLOOKUP(AH84,目次!$A$5:$P$36,9))</f>
        <v>30～31</v>
      </c>
      <c r="AR84" s="21" t="str">
        <f>IF(AI84="","",VLOOKUP(AI84,目次!$A$5:$P$36,7))</f>
        <v/>
      </c>
      <c r="AS84" s="21" t="str">
        <f>IF(AI84="","",VLOOKUP(AI84,目次!$A$5:$P$36,9))</f>
        <v/>
      </c>
      <c r="AT84" s="40" t="str">
        <f t="shared" si="29"/>
        <v/>
      </c>
      <c r="AU84" s="40" t="str">
        <f t="shared" si="30"/>
        <v/>
      </c>
      <c r="AV84" s="40" t="str">
        <f t="shared" si="31"/>
        <v/>
      </c>
      <c r="AW84" s="40" t="str">
        <f t="shared" si="32"/>
        <v/>
      </c>
      <c r="AX84" s="40" t="str">
        <f t="shared" si="33"/>
        <v/>
      </c>
      <c r="AY84" s="40" t="str">
        <f t="shared" si="34"/>
        <v/>
      </c>
      <c r="AZ84" s="40" t="str">
        <f t="shared" si="35"/>
        <v>30～31</v>
      </c>
      <c r="BA84" s="40" t="str">
        <f t="shared" si="36"/>
        <v>30～31</v>
      </c>
      <c r="BB84" s="40" t="str">
        <f t="shared" si="37"/>
        <v>30～31</v>
      </c>
      <c r="BC84" s="40" t="str">
        <f t="shared" si="38"/>
        <v>30～31</v>
      </c>
      <c r="BD84" s="40" t="str">
        <f t="shared" si="40"/>
        <v>32～33</v>
      </c>
      <c r="BE84" s="40" t="str">
        <f t="shared" si="41"/>
        <v>32～33</v>
      </c>
      <c r="BF84" s="40" t="str">
        <f t="shared" si="42"/>
        <v/>
      </c>
      <c r="BG84" s="40" t="str">
        <f t="shared" si="43"/>
        <v/>
      </c>
      <c r="BH84" s="40" t="str">
        <f t="shared" si="44"/>
        <v/>
      </c>
      <c r="BI84" s="40" t="str">
        <f t="shared" si="45"/>
        <v/>
      </c>
      <c r="BJ84" s="40" t="str">
        <f t="shared" si="46"/>
        <v>30～31</v>
      </c>
      <c r="BK84" s="40" t="str">
        <f t="shared" si="47"/>
        <v>30～31</v>
      </c>
      <c r="BL84" s="40" t="str">
        <f t="shared" si="48"/>
        <v>30～31</v>
      </c>
      <c r="BM84" s="40" t="str">
        <f t="shared" si="49"/>
        <v>30～31</v>
      </c>
    </row>
    <row r="85" spans="27:65" ht="18.95" customHeight="1" x14ac:dyDescent="0.15">
      <c r="AA85" s="9">
        <v>75</v>
      </c>
      <c r="AB85" s="203" t="str">
        <f>V15</f>
        <v>英語</v>
      </c>
      <c r="AC85" s="55"/>
      <c r="AD85" s="37" t="str">
        <f t="shared" si="3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IF(AE85="","",VLOOKUP(AE85,目次!$A$5:$P$36,9))</f>
        <v/>
      </c>
      <c r="AL85" s="21" t="str">
        <f>IF(AF85="","",VLOOKUP(AF85,目次!$A$5:$P$36,4))</f>
        <v/>
      </c>
      <c r="AM85" s="21" t="str">
        <f>IF(AF85="","",VLOOKUP(AF85,目次!$A$5:$P$36,9))</f>
        <v/>
      </c>
      <c r="AN85" s="21" t="str">
        <f>IF(AG85="","",VLOOKUP(AG85,目次!$A$5:$P$36,5))</f>
        <v/>
      </c>
      <c r="AO85" s="21" t="str">
        <f>IF(AG85="","",VLOOKUP(AG85,目次!$A$5:$P$36,9))</f>
        <v/>
      </c>
      <c r="AP85" s="21" t="str">
        <f>IF(AH85="","",VLOOKUP(AH85,目次!$A$5:$P$36,6))</f>
        <v/>
      </c>
      <c r="AQ85" s="21" t="str">
        <f>IF(AH85="","",VLOOKUP(AH85,目次!$A$5:$P$36,9))</f>
        <v/>
      </c>
      <c r="AR85" s="21" t="str">
        <f>IF(AI85="","",VLOOKUP(AI85,目次!$A$5:$P$36,7))</f>
        <v>30～31</v>
      </c>
      <c r="AS85" s="21" t="str">
        <f>IF(AI85="","",VLOOKUP(AI85,目次!$A$5:$P$36,9))</f>
        <v>30～31</v>
      </c>
      <c r="AT85" s="40" t="str">
        <f t="shared" si="29"/>
        <v>32～33</v>
      </c>
      <c r="AU85" s="40" t="str">
        <f t="shared" si="30"/>
        <v>32～33</v>
      </c>
      <c r="AV85" s="40" t="str">
        <f t="shared" si="31"/>
        <v/>
      </c>
      <c r="AW85" s="40" t="str">
        <f t="shared" si="32"/>
        <v/>
      </c>
      <c r="AX85" s="40" t="str">
        <f t="shared" si="33"/>
        <v/>
      </c>
      <c r="AY85" s="40" t="str">
        <f t="shared" si="34"/>
        <v/>
      </c>
      <c r="AZ85" s="40" t="str">
        <f t="shared" si="35"/>
        <v/>
      </c>
      <c r="BA85" s="40" t="str">
        <f t="shared" si="36"/>
        <v/>
      </c>
      <c r="BB85" s="40" t="str">
        <f t="shared" si="37"/>
        <v>30～31</v>
      </c>
      <c r="BC85" s="40" t="str">
        <f t="shared" si="38"/>
        <v>30～31</v>
      </c>
      <c r="BD85" s="40" t="str">
        <f t="shared" si="40"/>
        <v>32～33</v>
      </c>
      <c r="BE85" s="40" t="str">
        <f t="shared" si="41"/>
        <v>32～33</v>
      </c>
      <c r="BF85" s="40" t="str">
        <f t="shared" si="42"/>
        <v>38～39</v>
      </c>
      <c r="BG85" s="40" t="str">
        <f t="shared" si="43"/>
        <v>32～33</v>
      </c>
      <c r="BH85" s="40" t="str">
        <f t="shared" si="44"/>
        <v/>
      </c>
      <c r="BI85" s="40" t="str">
        <f t="shared" si="45"/>
        <v/>
      </c>
      <c r="BJ85" s="40" t="str">
        <f t="shared" si="46"/>
        <v/>
      </c>
      <c r="BK85" s="40" t="str">
        <f t="shared" si="47"/>
        <v/>
      </c>
      <c r="BL85" s="40" t="str">
        <f t="shared" si="48"/>
        <v>30～31</v>
      </c>
      <c r="BM85" s="40" t="str">
        <f t="shared" si="49"/>
        <v>30～31</v>
      </c>
    </row>
    <row r="86" spans="27:65" ht="18.95" customHeight="1" x14ac:dyDescent="0.15">
      <c r="AA86" s="9">
        <v>76</v>
      </c>
      <c r="AB86" s="203" t="str">
        <f>V11</f>
        <v>国語</v>
      </c>
      <c r="AC86" s="55"/>
      <c r="AD86" s="37" t="str">
        <f t="shared" si="3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IF(AE86="","",VLOOKUP(AE86,目次!$A$5:$P$36,9))</f>
        <v>32～33</v>
      </c>
      <c r="AL86" s="21" t="str">
        <f>IF(AF86="","",VLOOKUP(AF86,目次!$A$5:$P$36,4))</f>
        <v/>
      </c>
      <c r="AM86" s="21" t="str">
        <f>IF(AF86="","",VLOOKUP(AF86,目次!$A$5:$P$36,9))</f>
        <v/>
      </c>
      <c r="AN86" s="21" t="str">
        <f>IF(AG86="","",VLOOKUP(AG86,目次!$A$5:$P$36,5))</f>
        <v/>
      </c>
      <c r="AO86" s="21" t="str">
        <f>IF(AG86="","",VLOOKUP(AG86,目次!$A$5:$P$36,9))</f>
        <v/>
      </c>
      <c r="AP86" s="21" t="str">
        <f>IF(AH86="","",VLOOKUP(AH86,目次!$A$5:$P$36,6))</f>
        <v/>
      </c>
      <c r="AQ86" s="21" t="str">
        <f>IF(AH86="","",VLOOKUP(AH86,目次!$A$5:$P$36,9))</f>
        <v/>
      </c>
      <c r="AR86" s="21" t="str">
        <f>IF(AI86="","",VLOOKUP(AI86,目次!$A$5:$P$36,7))</f>
        <v/>
      </c>
      <c r="AS86" s="21" t="str">
        <f>IF(AI86="","",VLOOKUP(AI86,目次!$A$5:$P$36,9))</f>
        <v/>
      </c>
      <c r="AT86" s="40" t="str">
        <f t="shared" si="29"/>
        <v>32～33</v>
      </c>
      <c r="AU86" s="40" t="str">
        <f t="shared" si="30"/>
        <v>32～33</v>
      </c>
      <c r="AV86" s="40" t="str">
        <f t="shared" si="31"/>
        <v>38～39</v>
      </c>
      <c r="AW86" s="40" t="str">
        <f t="shared" si="32"/>
        <v>32～33</v>
      </c>
      <c r="AX86" s="40" t="str">
        <f t="shared" si="33"/>
        <v/>
      </c>
      <c r="AY86" s="40" t="str">
        <f t="shared" si="34"/>
        <v/>
      </c>
      <c r="AZ86" s="40" t="str">
        <f t="shared" si="35"/>
        <v/>
      </c>
      <c r="BA86" s="40" t="str">
        <f t="shared" si="36"/>
        <v/>
      </c>
      <c r="BB86" s="40" t="str">
        <f t="shared" si="37"/>
        <v/>
      </c>
      <c r="BC86" s="40" t="str">
        <f t="shared" si="38"/>
        <v/>
      </c>
      <c r="BD86" s="40" t="str">
        <f t="shared" si="40"/>
        <v>32～33</v>
      </c>
      <c r="BE86" s="40" t="str">
        <f t="shared" si="41"/>
        <v>32～33</v>
      </c>
      <c r="BF86" s="40" t="str">
        <f t="shared" si="42"/>
        <v>38～39</v>
      </c>
      <c r="BG86" s="40" t="str">
        <f t="shared" si="43"/>
        <v>32～33</v>
      </c>
      <c r="BH86" s="40" t="str">
        <f t="shared" si="44"/>
        <v>32～33</v>
      </c>
      <c r="BI86" s="40" t="str">
        <f t="shared" si="45"/>
        <v>32～33</v>
      </c>
      <c r="BJ86" s="40" t="str">
        <f t="shared" si="46"/>
        <v/>
      </c>
      <c r="BK86" s="40" t="str">
        <f t="shared" si="47"/>
        <v/>
      </c>
      <c r="BL86" s="40" t="str">
        <f t="shared" si="48"/>
        <v/>
      </c>
      <c r="BM86" s="40" t="str">
        <f t="shared" si="49"/>
        <v/>
      </c>
    </row>
    <row r="87" spans="27:65" ht="18.95" customHeight="1" x14ac:dyDescent="0.15">
      <c r="AA87" s="9">
        <v>77</v>
      </c>
      <c r="AB87" s="203" t="str">
        <f>V12</f>
        <v>社会</v>
      </c>
      <c r="AC87" s="55"/>
      <c r="AD87" s="37" t="str">
        <f t="shared" si="3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IF(AE87="","",VLOOKUP(AE87,目次!$A$5:$P$36,9))</f>
        <v/>
      </c>
      <c r="AL87" s="21" t="str">
        <f>IF(AF87="","",VLOOKUP(AF87,目次!$A$5:$P$36,4))</f>
        <v>38～39</v>
      </c>
      <c r="AM87" s="21" t="str">
        <f>IF(AF87="","",VLOOKUP(AF87,目次!$A$5:$P$36,9))</f>
        <v>32～33</v>
      </c>
      <c r="AN87" s="21" t="str">
        <f>IF(AG87="","",VLOOKUP(AG87,目次!$A$5:$P$36,5))</f>
        <v/>
      </c>
      <c r="AO87" s="21" t="str">
        <f>IF(AG87="","",VLOOKUP(AG87,目次!$A$5:$P$36,9))</f>
        <v/>
      </c>
      <c r="AP87" s="21" t="str">
        <f>IF(AH87="","",VLOOKUP(AH87,目次!$A$5:$P$36,6))</f>
        <v/>
      </c>
      <c r="AQ87" s="21" t="str">
        <f>IF(AH87="","",VLOOKUP(AH87,目次!$A$5:$P$36,9))</f>
        <v/>
      </c>
      <c r="AR87" s="21" t="str">
        <f>IF(AI87="","",VLOOKUP(AI87,目次!$A$5:$P$36,7))</f>
        <v/>
      </c>
      <c r="AS87" s="21" t="str">
        <f>IF(AI87="","",VLOOKUP(AI87,目次!$A$5:$P$36,9))</f>
        <v/>
      </c>
      <c r="AT87" s="40" t="str">
        <f t="shared" si="29"/>
        <v/>
      </c>
      <c r="AU87" s="40" t="str">
        <f t="shared" si="30"/>
        <v/>
      </c>
      <c r="AV87" s="40" t="str">
        <f t="shared" si="31"/>
        <v>38～39</v>
      </c>
      <c r="AW87" s="40" t="str">
        <f t="shared" si="32"/>
        <v>32～33</v>
      </c>
      <c r="AX87" s="40" t="str">
        <f t="shared" si="33"/>
        <v>32～33</v>
      </c>
      <c r="AY87" s="40" t="str">
        <f t="shared" si="34"/>
        <v>32～33</v>
      </c>
      <c r="AZ87" s="40" t="str">
        <f t="shared" si="35"/>
        <v/>
      </c>
      <c r="BA87" s="40" t="str">
        <f t="shared" si="36"/>
        <v/>
      </c>
      <c r="BB87" s="40" t="str">
        <f t="shared" si="37"/>
        <v/>
      </c>
      <c r="BC87" s="40" t="str">
        <f t="shared" si="38"/>
        <v/>
      </c>
      <c r="BD87" s="40" t="str">
        <f t="shared" si="40"/>
        <v/>
      </c>
      <c r="BE87" s="40" t="str">
        <f t="shared" si="41"/>
        <v/>
      </c>
      <c r="BF87" s="40" t="str">
        <f t="shared" si="42"/>
        <v>38～39</v>
      </c>
      <c r="BG87" s="40" t="str">
        <f t="shared" si="43"/>
        <v>32～33</v>
      </c>
      <c r="BH87" s="40" t="str">
        <f t="shared" si="44"/>
        <v>32～33</v>
      </c>
      <c r="BI87" s="40" t="str">
        <f t="shared" si="45"/>
        <v>32～33</v>
      </c>
      <c r="BJ87" s="40" t="str">
        <f t="shared" si="46"/>
        <v>32～33</v>
      </c>
      <c r="BK87" s="40" t="str">
        <f t="shared" si="47"/>
        <v>32～33</v>
      </c>
      <c r="BL87" s="40" t="str">
        <f t="shared" si="48"/>
        <v/>
      </c>
      <c r="BM87" s="40" t="str">
        <f t="shared" si="49"/>
        <v/>
      </c>
    </row>
    <row r="88" spans="27:65" ht="18.95" customHeight="1" x14ac:dyDescent="0.15">
      <c r="AA88" s="9">
        <v>78</v>
      </c>
      <c r="AB88" s="203" t="str">
        <f>V13</f>
        <v>数学</v>
      </c>
      <c r="AC88" s="55"/>
      <c r="AD88" s="37" t="str">
        <f t="shared" si="3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IF(AE88="","",VLOOKUP(AE88,目次!$A$5:$P$36,9))</f>
        <v/>
      </c>
      <c r="AL88" s="21" t="str">
        <f>IF(AF88="","",VLOOKUP(AF88,目次!$A$5:$P$36,4))</f>
        <v/>
      </c>
      <c r="AM88" s="21" t="str">
        <f>IF(AF88="","",VLOOKUP(AF88,目次!$A$5:$P$36,9))</f>
        <v/>
      </c>
      <c r="AN88" s="21" t="str">
        <f>IF(AG88="","",VLOOKUP(AG88,目次!$A$5:$P$36,5))</f>
        <v>32～33</v>
      </c>
      <c r="AO88" s="21" t="str">
        <f>IF(AG88="","",VLOOKUP(AG88,目次!$A$5:$P$36,9))</f>
        <v>32～33</v>
      </c>
      <c r="AP88" s="21" t="str">
        <f>IF(AH88="","",VLOOKUP(AH88,目次!$A$5:$P$36,6))</f>
        <v/>
      </c>
      <c r="AQ88" s="21" t="str">
        <f>IF(AH88="","",VLOOKUP(AH88,目次!$A$5:$P$36,9))</f>
        <v/>
      </c>
      <c r="AR88" s="21" t="str">
        <f>IF(AI88="","",VLOOKUP(AI88,目次!$A$5:$P$36,7))</f>
        <v/>
      </c>
      <c r="AS88" s="21" t="str">
        <f>IF(AI88="","",VLOOKUP(AI88,目次!$A$5:$P$36,9))</f>
        <v/>
      </c>
      <c r="AT88" s="40" t="str">
        <f t="shared" si="29"/>
        <v/>
      </c>
      <c r="AU88" s="40" t="str">
        <f t="shared" si="30"/>
        <v/>
      </c>
      <c r="AV88" s="40" t="str">
        <f t="shared" si="31"/>
        <v/>
      </c>
      <c r="AW88" s="40" t="str">
        <f t="shared" si="32"/>
        <v/>
      </c>
      <c r="AX88" s="40" t="str">
        <f t="shared" si="33"/>
        <v>32～33</v>
      </c>
      <c r="AY88" s="40" t="str">
        <f t="shared" si="34"/>
        <v>32～33</v>
      </c>
      <c r="AZ88" s="40" t="str">
        <f t="shared" si="35"/>
        <v>32～33</v>
      </c>
      <c r="BA88" s="40" t="str">
        <f t="shared" si="36"/>
        <v>32～33</v>
      </c>
      <c r="BB88" s="40" t="str">
        <f t="shared" si="37"/>
        <v/>
      </c>
      <c r="BC88" s="40" t="str">
        <f t="shared" si="38"/>
        <v/>
      </c>
      <c r="BD88" s="40" t="str">
        <f t="shared" si="40"/>
        <v/>
      </c>
      <c r="BE88" s="40" t="str">
        <f t="shared" si="41"/>
        <v/>
      </c>
      <c r="BF88" s="40" t="str">
        <f t="shared" si="42"/>
        <v/>
      </c>
      <c r="BG88" s="40" t="str">
        <f t="shared" si="43"/>
        <v/>
      </c>
      <c r="BH88" s="40" t="str">
        <f t="shared" si="44"/>
        <v>32～33</v>
      </c>
      <c r="BI88" s="40" t="str">
        <f t="shared" si="45"/>
        <v>32～33</v>
      </c>
      <c r="BJ88" s="40" t="str">
        <f t="shared" si="46"/>
        <v>32～33</v>
      </c>
      <c r="BK88" s="40" t="str">
        <f t="shared" si="47"/>
        <v>32～33</v>
      </c>
      <c r="BL88" s="40" t="str">
        <f t="shared" si="48"/>
        <v>32～33</v>
      </c>
      <c r="BM88" s="40" t="str">
        <f t="shared" si="49"/>
        <v>32～33</v>
      </c>
    </row>
    <row r="89" spans="27:65" ht="18.95" customHeight="1" x14ac:dyDescent="0.15">
      <c r="AA89" s="9">
        <v>79</v>
      </c>
      <c r="AB89" s="203" t="str">
        <f>V14</f>
        <v>理科</v>
      </c>
      <c r="AC89" s="55"/>
      <c r="AD89" s="37" t="str">
        <f t="shared" si="3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IF(AE89="","",VLOOKUP(AE89,目次!$A$5:$P$36,9))</f>
        <v/>
      </c>
      <c r="AL89" s="21" t="str">
        <f>IF(AF89="","",VLOOKUP(AF89,目次!$A$5:$P$36,4))</f>
        <v/>
      </c>
      <c r="AM89" s="21" t="str">
        <f>IF(AF89="","",VLOOKUP(AF89,目次!$A$5:$P$36,9))</f>
        <v/>
      </c>
      <c r="AN89" s="21" t="str">
        <f>IF(AG89="","",VLOOKUP(AG89,目次!$A$5:$P$36,5))</f>
        <v/>
      </c>
      <c r="AO89" s="21" t="str">
        <f>IF(AG89="","",VLOOKUP(AG89,目次!$A$5:$P$36,9))</f>
        <v/>
      </c>
      <c r="AP89" s="21" t="str">
        <f>IF(AH89="","",VLOOKUP(AH89,目次!$A$5:$P$36,6))</f>
        <v>32～33</v>
      </c>
      <c r="AQ89" s="21" t="str">
        <f>IF(AH89="","",VLOOKUP(AH89,目次!$A$5:$P$36,9))</f>
        <v>32～33</v>
      </c>
      <c r="AR89" s="21" t="str">
        <f>IF(AI89="","",VLOOKUP(AI89,目次!$A$5:$P$36,7))</f>
        <v/>
      </c>
      <c r="AS89" s="21" t="str">
        <f>IF(AI89="","",VLOOKUP(AI89,目次!$A$5:$P$36,9))</f>
        <v/>
      </c>
      <c r="AT89" s="40" t="str">
        <f t="shared" si="29"/>
        <v/>
      </c>
      <c r="AU89" s="40" t="str">
        <f t="shared" si="30"/>
        <v/>
      </c>
      <c r="AV89" s="40" t="str">
        <f t="shared" si="31"/>
        <v/>
      </c>
      <c r="AW89" s="40" t="str">
        <f t="shared" si="32"/>
        <v/>
      </c>
      <c r="AX89" s="40" t="str">
        <f t="shared" si="33"/>
        <v/>
      </c>
      <c r="AY89" s="40" t="str">
        <f t="shared" si="34"/>
        <v/>
      </c>
      <c r="AZ89" s="40" t="str">
        <f t="shared" si="35"/>
        <v>32～33</v>
      </c>
      <c r="BA89" s="40" t="str">
        <f t="shared" si="36"/>
        <v>32～33</v>
      </c>
      <c r="BB89" s="40" t="str">
        <f t="shared" si="37"/>
        <v>32～33</v>
      </c>
      <c r="BC89" s="40" t="str">
        <f t="shared" si="38"/>
        <v>32～33</v>
      </c>
      <c r="BD89" s="40" t="str">
        <f t="shared" si="40"/>
        <v>34～35</v>
      </c>
      <c r="BE89" s="40" t="str">
        <f t="shared" si="41"/>
        <v>34～35</v>
      </c>
      <c r="BF89" s="40" t="str">
        <f t="shared" si="42"/>
        <v/>
      </c>
      <c r="BG89" s="40" t="str">
        <f t="shared" si="43"/>
        <v/>
      </c>
      <c r="BH89" s="40" t="str">
        <f t="shared" si="44"/>
        <v/>
      </c>
      <c r="BI89" s="40" t="str">
        <f t="shared" si="45"/>
        <v/>
      </c>
      <c r="BJ89" s="40" t="str">
        <f t="shared" si="46"/>
        <v>32～33</v>
      </c>
      <c r="BK89" s="40" t="str">
        <f t="shared" si="47"/>
        <v>32～33</v>
      </c>
      <c r="BL89" s="40" t="str">
        <f t="shared" si="48"/>
        <v>32～33</v>
      </c>
      <c r="BM89" s="40" t="str">
        <f t="shared" si="49"/>
        <v>32～33</v>
      </c>
    </row>
    <row r="90" spans="27:65" ht="18.95" customHeight="1" x14ac:dyDescent="0.15">
      <c r="AA90" s="9">
        <v>80</v>
      </c>
      <c r="AB90" s="203" t="str">
        <f>V15</f>
        <v>英語</v>
      </c>
      <c r="AC90" s="55"/>
      <c r="AD90" s="37" t="str">
        <f t="shared" si="3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IF(AE90="","",VLOOKUP(AE90,目次!$A$5:$P$36,9))</f>
        <v/>
      </c>
      <c r="AL90" s="21" t="str">
        <f>IF(AF90="","",VLOOKUP(AF90,目次!$A$5:$P$36,4))</f>
        <v/>
      </c>
      <c r="AM90" s="21" t="str">
        <f>IF(AF90="","",VLOOKUP(AF90,目次!$A$5:$P$36,9))</f>
        <v/>
      </c>
      <c r="AN90" s="21" t="str">
        <f>IF(AG90="","",VLOOKUP(AG90,目次!$A$5:$P$36,5))</f>
        <v/>
      </c>
      <c r="AO90" s="21" t="str">
        <f>IF(AG90="","",VLOOKUP(AG90,目次!$A$5:$P$36,9))</f>
        <v/>
      </c>
      <c r="AP90" s="21" t="str">
        <f>IF(AH90="","",VLOOKUP(AH90,目次!$A$5:$P$36,6))</f>
        <v/>
      </c>
      <c r="AQ90" s="21" t="str">
        <f>IF(AH90="","",VLOOKUP(AH90,目次!$A$5:$P$36,9))</f>
        <v/>
      </c>
      <c r="AR90" s="21" t="str">
        <f>IF(AI90="","",VLOOKUP(AI90,目次!$A$5:$P$36,7))</f>
        <v>32～33</v>
      </c>
      <c r="AS90" s="21" t="str">
        <f>IF(AI90="","",VLOOKUP(AI90,目次!$A$5:$P$36,9))</f>
        <v>32～33</v>
      </c>
      <c r="AT90" s="40" t="str">
        <f t="shared" si="29"/>
        <v>34～35</v>
      </c>
      <c r="AU90" s="40" t="str">
        <f t="shared" si="30"/>
        <v>34～35</v>
      </c>
      <c r="AV90" s="40" t="str">
        <f t="shared" si="31"/>
        <v/>
      </c>
      <c r="AW90" s="40" t="str">
        <f t="shared" si="32"/>
        <v/>
      </c>
      <c r="AX90" s="40" t="str">
        <f t="shared" si="33"/>
        <v/>
      </c>
      <c r="AY90" s="40" t="str">
        <f t="shared" si="34"/>
        <v/>
      </c>
      <c r="AZ90" s="40" t="str">
        <f t="shared" si="35"/>
        <v/>
      </c>
      <c r="BA90" s="40" t="str">
        <f t="shared" si="36"/>
        <v/>
      </c>
      <c r="BB90" s="40" t="str">
        <f t="shared" si="37"/>
        <v>32～33</v>
      </c>
      <c r="BC90" s="40" t="str">
        <f t="shared" si="38"/>
        <v>32～33</v>
      </c>
      <c r="BD90" s="40" t="str">
        <f t="shared" si="40"/>
        <v>34～35</v>
      </c>
      <c r="BE90" s="40" t="str">
        <f t="shared" si="41"/>
        <v>34～35</v>
      </c>
      <c r="BF90" s="40" t="str">
        <f t="shared" si="42"/>
        <v>40～41</v>
      </c>
      <c r="BG90" s="40" t="str">
        <f t="shared" si="43"/>
        <v>34～35</v>
      </c>
      <c r="BH90" s="40" t="str">
        <f t="shared" si="44"/>
        <v/>
      </c>
      <c r="BI90" s="40" t="str">
        <f t="shared" si="45"/>
        <v/>
      </c>
      <c r="BJ90" s="40" t="str">
        <f t="shared" si="46"/>
        <v/>
      </c>
      <c r="BK90" s="40" t="str">
        <f t="shared" si="47"/>
        <v/>
      </c>
      <c r="BL90" s="40" t="str">
        <f t="shared" si="48"/>
        <v>32～33</v>
      </c>
      <c r="BM90" s="40" t="str">
        <f t="shared" si="49"/>
        <v>32～33</v>
      </c>
    </row>
    <row r="91" spans="27:65" ht="18.95" customHeight="1" x14ac:dyDescent="0.15">
      <c r="AA91" s="9">
        <v>81</v>
      </c>
      <c r="AB91" s="203" t="str">
        <f>V11</f>
        <v>国語</v>
      </c>
      <c r="AC91" s="55"/>
      <c r="AD91" s="37" t="str">
        <f t="shared" si="3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IF(AE91="","",VLOOKUP(AE91,目次!$A$5:$P$36,9))</f>
        <v>34～35</v>
      </c>
      <c r="AL91" s="21" t="str">
        <f>IF(AF91="","",VLOOKUP(AF91,目次!$A$5:$P$36,4))</f>
        <v/>
      </c>
      <c r="AM91" s="21" t="str">
        <f>IF(AF91="","",VLOOKUP(AF91,目次!$A$5:$P$36,9))</f>
        <v/>
      </c>
      <c r="AN91" s="21" t="str">
        <f>IF(AG91="","",VLOOKUP(AG91,目次!$A$5:$P$36,5))</f>
        <v/>
      </c>
      <c r="AO91" s="21" t="str">
        <f>IF(AG91="","",VLOOKUP(AG91,目次!$A$5:$P$36,9))</f>
        <v/>
      </c>
      <c r="AP91" s="21" t="str">
        <f>IF(AH91="","",VLOOKUP(AH91,目次!$A$5:$P$36,6))</f>
        <v/>
      </c>
      <c r="AQ91" s="21" t="str">
        <f>IF(AH91="","",VLOOKUP(AH91,目次!$A$5:$P$36,9))</f>
        <v/>
      </c>
      <c r="AR91" s="21" t="str">
        <f>IF(AI91="","",VLOOKUP(AI91,目次!$A$5:$P$36,7))</f>
        <v/>
      </c>
      <c r="AS91" s="21" t="str">
        <f>IF(AI91="","",VLOOKUP(AI91,目次!$A$5:$P$36,9))</f>
        <v/>
      </c>
      <c r="AT91" s="40" t="str">
        <f t="shared" si="29"/>
        <v>34～35</v>
      </c>
      <c r="AU91" s="40" t="str">
        <f t="shared" si="30"/>
        <v>34～35</v>
      </c>
      <c r="AV91" s="40" t="str">
        <f t="shared" si="31"/>
        <v>40～41</v>
      </c>
      <c r="AW91" s="40" t="str">
        <f t="shared" si="32"/>
        <v>34～35</v>
      </c>
      <c r="AX91" s="40" t="str">
        <f t="shared" si="33"/>
        <v/>
      </c>
      <c r="AY91" s="40" t="str">
        <f t="shared" si="34"/>
        <v/>
      </c>
      <c r="AZ91" s="40" t="str">
        <f t="shared" si="35"/>
        <v/>
      </c>
      <c r="BA91" s="40" t="str">
        <f t="shared" si="36"/>
        <v/>
      </c>
      <c r="BB91" s="40" t="str">
        <f t="shared" si="37"/>
        <v/>
      </c>
      <c r="BC91" s="40" t="str">
        <f t="shared" si="38"/>
        <v/>
      </c>
      <c r="BD91" s="40" t="str">
        <f t="shared" si="40"/>
        <v>34～35</v>
      </c>
      <c r="BE91" s="40" t="str">
        <f t="shared" si="41"/>
        <v>34～35</v>
      </c>
      <c r="BF91" s="40" t="str">
        <f t="shared" si="42"/>
        <v>40～41</v>
      </c>
      <c r="BG91" s="40" t="str">
        <f t="shared" si="43"/>
        <v>34～35</v>
      </c>
      <c r="BH91" s="40" t="str">
        <f t="shared" si="44"/>
        <v>34～35</v>
      </c>
      <c r="BI91" s="40" t="str">
        <f t="shared" si="45"/>
        <v>34～35</v>
      </c>
      <c r="BJ91" s="40" t="str">
        <f t="shared" si="46"/>
        <v/>
      </c>
      <c r="BK91" s="40" t="str">
        <f t="shared" si="47"/>
        <v/>
      </c>
      <c r="BL91" s="40" t="str">
        <f t="shared" si="48"/>
        <v/>
      </c>
      <c r="BM91" s="40" t="str">
        <f t="shared" si="49"/>
        <v/>
      </c>
    </row>
    <row r="92" spans="27:65" ht="18.95" customHeight="1" x14ac:dyDescent="0.15">
      <c r="AA92" s="9">
        <v>82</v>
      </c>
      <c r="AB92" s="203" t="str">
        <f>V12</f>
        <v>社会</v>
      </c>
      <c r="AC92" s="55"/>
      <c r="AD92" s="37" t="str">
        <f t="shared" si="3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IF(AE92="","",VLOOKUP(AE92,目次!$A$5:$P$36,9))</f>
        <v/>
      </c>
      <c r="AL92" s="21" t="str">
        <f>IF(AF92="","",VLOOKUP(AF92,目次!$A$5:$P$36,4))</f>
        <v>40～41</v>
      </c>
      <c r="AM92" s="21" t="str">
        <f>IF(AF92="","",VLOOKUP(AF92,目次!$A$5:$P$36,9))</f>
        <v>34～35</v>
      </c>
      <c r="AN92" s="21" t="str">
        <f>IF(AG92="","",VLOOKUP(AG92,目次!$A$5:$P$36,5))</f>
        <v/>
      </c>
      <c r="AO92" s="21" t="str">
        <f>IF(AG92="","",VLOOKUP(AG92,目次!$A$5:$P$36,9))</f>
        <v/>
      </c>
      <c r="AP92" s="21" t="str">
        <f>IF(AH92="","",VLOOKUP(AH92,目次!$A$5:$P$36,6))</f>
        <v/>
      </c>
      <c r="AQ92" s="21" t="str">
        <f>IF(AH92="","",VLOOKUP(AH92,目次!$A$5:$P$36,9))</f>
        <v/>
      </c>
      <c r="AR92" s="21" t="str">
        <f>IF(AI92="","",VLOOKUP(AI92,目次!$A$5:$P$36,7))</f>
        <v/>
      </c>
      <c r="AS92" s="21" t="str">
        <f>IF(AI92="","",VLOOKUP(AI92,目次!$A$5:$P$36,9))</f>
        <v/>
      </c>
      <c r="AT92" s="40" t="str">
        <f t="shared" si="29"/>
        <v/>
      </c>
      <c r="AU92" s="40" t="str">
        <f t="shared" si="30"/>
        <v/>
      </c>
      <c r="AV92" s="40" t="str">
        <f t="shared" si="31"/>
        <v>40～41</v>
      </c>
      <c r="AW92" s="40" t="str">
        <f t="shared" si="32"/>
        <v>34～35</v>
      </c>
      <c r="AX92" s="40" t="str">
        <f t="shared" si="33"/>
        <v>34～35</v>
      </c>
      <c r="AY92" s="40" t="str">
        <f t="shared" si="34"/>
        <v>34～35</v>
      </c>
      <c r="AZ92" s="40" t="str">
        <f t="shared" si="35"/>
        <v/>
      </c>
      <c r="BA92" s="40" t="str">
        <f t="shared" si="36"/>
        <v/>
      </c>
      <c r="BB92" s="40" t="str">
        <f t="shared" si="37"/>
        <v/>
      </c>
      <c r="BC92" s="40" t="str">
        <f t="shared" si="38"/>
        <v/>
      </c>
      <c r="BD92" s="40" t="str">
        <f t="shared" si="40"/>
        <v/>
      </c>
      <c r="BE92" s="40" t="str">
        <f t="shared" si="41"/>
        <v/>
      </c>
      <c r="BF92" s="40" t="str">
        <f t="shared" si="42"/>
        <v>40～41</v>
      </c>
      <c r="BG92" s="40" t="str">
        <f t="shared" si="43"/>
        <v>34～35</v>
      </c>
      <c r="BH92" s="40" t="str">
        <f t="shared" si="44"/>
        <v>34～35</v>
      </c>
      <c r="BI92" s="40" t="str">
        <f t="shared" si="45"/>
        <v>34～35</v>
      </c>
      <c r="BJ92" s="40" t="str">
        <f t="shared" si="46"/>
        <v>34～35</v>
      </c>
      <c r="BK92" s="40" t="str">
        <f t="shared" si="47"/>
        <v>34～35</v>
      </c>
      <c r="BL92" s="40" t="str">
        <f t="shared" si="48"/>
        <v/>
      </c>
      <c r="BM92" s="40" t="str">
        <f t="shared" si="49"/>
        <v/>
      </c>
    </row>
    <row r="93" spans="27:65" ht="18.95" customHeight="1" x14ac:dyDescent="0.15">
      <c r="AA93" s="9">
        <v>83</v>
      </c>
      <c r="AB93" s="203" t="str">
        <f>V13</f>
        <v>数学</v>
      </c>
      <c r="AC93" s="55"/>
      <c r="AD93" s="37" t="str">
        <f t="shared" si="3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IF(AE93="","",VLOOKUP(AE93,目次!$A$5:$P$36,9))</f>
        <v/>
      </c>
      <c r="AL93" s="21" t="str">
        <f>IF(AF93="","",VLOOKUP(AF93,目次!$A$5:$P$36,4))</f>
        <v/>
      </c>
      <c r="AM93" s="21" t="str">
        <f>IF(AF93="","",VLOOKUP(AF93,目次!$A$5:$P$36,9))</f>
        <v/>
      </c>
      <c r="AN93" s="21" t="str">
        <f>IF(AG93="","",VLOOKUP(AG93,目次!$A$5:$P$36,5))</f>
        <v>34～35</v>
      </c>
      <c r="AO93" s="21" t="str">
        <f>IF(AG93="","",VLOOKUP(AG93,目次!$A$5:$P$36,9))</f>
        <v>34～35</v>
      </c>
      <c r="AP93" s="21" t="str">
        <f>IF(AH93="","",VLOOKUP(AH93,目次!$A$5:$P$36,6))</f>
        <v/>
      </c>
      <c r="AQ93" s="21" t="str">
        <f>IF(AH93="","",VLOOKUP(AH93,目次!$A$5:$P$36,9))</f>
        <v/>
      </c>
      <c r="AR93" s="21" t="str">
        <f>IF(AI93="","",VLOOKUP(AI93,目次!$A$5:$P$36,7))</f>
        <v/>
      </c>
      <c r="AS93" s="21" t="str">
        <f>IF(AI93="","",VLOOKUP(AI93,目次!$A$5:$P$36,9))</f>
        <v/>
      </c>
      <c r="AT93" s="40" t="str">
        <f t="shared" si="29"/>
        <v/>
      </c>
      <c r="AU93" s="40" t="str">
        <f t="shared" si="30"/>
        <v/>
      </c>
      <c r="AV93" s="40" t="str">
        <f t="shared" si="31"/>
        <v/>
      </c>
      <c r="AW93" s="40" t="str">
        <f t="shared" si="32"/>
        <v/>
      </c>
      <c r="AX93" s="40" t="str">
        <f t="shared" si="33"/>
        <v>34～35</v>
      </c>
      <c r="AY93" s="40" t="str">
        <f t="shared" si="34"/>
        <v>34～35</v>
      </c>
      <c r="AZ93" s="40" t="str">
        <f t="shared" si="35"/>
        <v>34～35</v>
      </c>
      <c r="BA93" s="40" t="str">
        <f t="shared" si="36"/>
        <v>34～35</v>
      </c>
      <c r="BB93" s="40" t="str">
        <f t="shared" si="37"/>
        <v/>
      </c>
      <c r="BC93" s="40" t="str">
        <f t="shared" si="38"/>
        <v/>
      </c>
      <c r="BD93" s="40" t="str">
        <f t="shared" si="40"/>
        <v/>
      </c>
      <c r="BE93" s="40" t="str">
        <f t="shared" si="41"/>
        <v/>
      </c>
      <c r="BF93" s="40" t="str">
        <f t="shared" si="42"/>
        <v/>
      </c>
      <c r="BG93" s="40" t="str">
        <f t="shared" si="43"/>
        <v/>
      </c>
      <c r="BH93" s="40" t="str">
        <f t="shared" si="44"/>
        <v>34～35</v>
      </c>
      <c r="BI93" s="40" t="str">
        <f t="shared" si="45"/>
        <v>34～35</v>
      </c>
      <c r="BJ93" s="40" t="str">
        <f t="shared" si="46"/>
        <v>34～35</v>
      </c>
      <c r="BK93" s="40" t="str">
        <f t="shared" si="47"/>
        <v>34～35</v>
      </c>
      <c r="BL93" s="40" t="str">
        <f t="shared" si="48"/>
        <v>34～35</v>
      </c>
      <c r="BM93" s="40" t="str">
        <f t="shared" si="49"/>
        <v>34～35</v>
      </c>
    </row>
    <row r="94" spans="27:65" ht="18.95" customHeight="1" x14ac:dyDescent="0.15">
      <c r="AA94" s="9">
        <v>84</v>
      </c>
      <c r="AB94" s="203" t="str">
        <f>V14</f>
        <v>理科</v>
      </c>
      <c r="AC94" s="55"/>
      <c r="AD94" s="37" t="str">
        <f t="shared" si="3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IF(AE94="","",VLOOKUP(AE94,目次!$A$5:$P$36,9))</f>
        <v/>
      </c>
      <c r="AL94" s="21" t="str">
        <f>IF(AF94="","",VLOOKUP(AF94,目次!$A$5:$P$36,4))</f>
        <v/>
      </c>
      <c r="AM94" s="21" t="str">
        <f>IF(AF94="","",VLOOKUP(AF94,目次!$A$5:$P$36,9))</f>
        <v/>
      </c>
      <c r="AN94" s="21" t="str">
        <f>IF(AG94="","",VLOOKUP(AG94,目次!$A$5:$P$36,5))</f>
        <v/>
      </c>
      <c r="AO94" s="21" t="str">
        <f>IF(AG94="","",VLOOKUP(AG94,目次!$A$5:$P$36,9))</f>
        <v/>
      </c>
      <c r="AP94" s="21" t="str">
        <f>IF(AH94="","",VLOOKUP(AH94,目次!$A$5:$P$36,6))</f>
        <v>34～35</v>
      </c>
      <c r="AQ94" s="21" t="str">
        <f>IF(AH94="","",VLOOKUP(AH94,目次!$A$5:$P$36,9))</f>
        <v>34～35</v>
      </c>
      <c r="AR94" s="21" t="str">
        <f>IF(AI94="","",VLOOKUP(AI94,目次!$A$5:$P$36,7))</f>
        <v/>
      </c>
      <c r="AS94" s="21" t="str">
        <f>IF(AI94="","",VLOOKUP(AI94,目次!$A$5:$P$36,9))</f>
        <v/>
      </c>
      <c r="AT94" s="40" t="str">
        <f t="shared" si="29"/>
        <v/>
      </c>
      <c r="AU94" s="40" t="str">
        <f t="shared" si="30"/>
        <v/>
      </c>
      <c r="AV94" s="40" t="str">
        <f t="shared" si="31"/>
        <v/>
      </c>
      <c r="AW94" s="40" t="str">
        <f t="shared" si="32"/>
        <v/>
      </c>
      <c r="AX94" s="40" t="str">
        <f t="shared" si="33"/>
        <v/>
      </c>
      <c r="AY94" s="40" t="str">
        <f t="shared" si="34"/>
        <v/>
      </c>
      <c r="AZ94" s="40" t="str">
        <f t="shared" si="35"/>
        <v>34～35</v>
      </c>
      <c r="BA94" s="40" t="str">
        <f t="shared" si="36"/>
        <v>34～35</v>
      </c>
      <c r="BB94" s="40" t="str">
        <f t="shared" si="37"/>
        <v>34～35</v>
      </c>
      <c r="BC94" s="40" t="str">
        <f t="shared" si="38"/>
        <v>34～35</v>
      </c>
      <c r="BD94" s="40" t="str">
        <f t="shared" si="40"/>
        <v>36～37</v>
      </c>
      <c r="BE94" s="40" t="str">
        <f t="shared" si="41"/>
        <v>36～37</v>
      </c>
      <c r="BF94" s="40" t="str">
        <f t="shared" si="42"/>
        <v/>
      </c>
      <c r="BG94" s="40" t="str">
        <f t="shared" si="43"/>
        <v/>
      </c>
      <c r="BH94" s="40" t="str">
        <f t="shared" si="44"/>
        <v/>
      </c>
      <c r="BI94" s="40" t="str">
        <f t="shared" si="45"/>
        <v/>
      </c>
      <c r="BJ94" s="40" t="str">
        <f t="shared" si="46"/>
        <v>34～35</v>
      </c>
      <c r="BK94" s="40" t="str">
        <f t="shared" si="47"/>
        <v>34～35</v>
      </c>
      <c r="BL94" s="40" t="str">
        <f t="shared" si="48"/>
        <v>34～35</v>
      </c>
      <c r="BM94" s="40" t="str">
        <f t="shared" si="49"/>
        <v>34～35</v>
      </c>
    </row>
    <row r="95" spans="27:65" ht="18.95" customHeight="1" x14ac:dyDescent="0.15">
      <c r="AA95" s="9">
        <v>85</v>
      </c>
      <c r="AB95" s="203" t="str">
        <f>V15</f>
        <v>英語</v>
      </c>
      <c r="AC95" s="55"/>
      <c r="AD95" s="37" t="str">
        <f t="shared" si="3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IF(AE95="","",VLOOKUP(AE95,目次!$A$5:$P$36,9))</f>
        <v/>
      </c>
      <c r="AL95" s="21" t="str">
        <f>IF(AF95="","",VLOOKUP(AF95,目次!$A$5:$P$36,4))</f>
        <v/>
      </c>
      <c r="AM95" s="21" t="str">
        <f>IF(AF95="","",VLOOKUP(AF95,目次!$A$5:$P$36,9))</f>
        <v/>
      </c>
      <c r="AN95" s="21" t="str">
        <f>IF(AG95="","",VLOOKUP(AG95,目次!$A$5:$P$36,5))</f>
        <v/>
      </c>
      <c r="AO95" s="21" t="str">
        <f>IF(AG95="","",VLOOKUP(AG95,目次!$A$5:$P$36,9))</f>
        <v/>
      </c>
      <c r="AP95" s="21" t="str">
        <f>IF(AH95="","",VLOOKUP(AH95,目次!$A$5:$P$36,6))</f>
        <v/>
      </c>
      <c r="AQ95" s="21" t="str">
        <f>IF(AH95="","",VLOOKUP(AH95,目次!$A$5:$P$36,9))</f>
        <v/>
      </c>
      <c r="AR95" s="21" t="str">
        <f>IF(AI95="","",VLOOKUP(AI95,目次!$A$5:$P$36,7))</f>
        <v>34～35</v>
      </c>
      <c r="AS95" s="21" t="str">
        <f>IF(AI95="","",VLOOKUP(AI95,目次!$A$5:$P$36,9))</f>
        <v>34～35</v>
      </c>
      <c r="AT95" s="40" t="str">
        <f t="shared" si="29"/>
        <v>36～37</v>
      </c>
      <c r="AU95" s="40" t="str">
        <f t="shared" si="30"/>
        <v>36～37</v>
      </c>
      <c r="AV95" s="40" t="str">
        <f t="shared" si="31"/>
        <v/>
      </c>
      <c r="AW95" s="40" t="str">
        <f t="shared" si="32"/>
        <v/>
      </c>
      <c r="AX95" s="40" t="str">
        <f t="shared" si="33"/>
        <v/>
      </c>
      <c r="AY95" s="40" t="str">
        <f t="shared" si="34"/>
        <v/>
      </c>
      <c r="AZ95" s="40" t="str">
        <f t="shared" si="35"/>
        <v/>
      </c>
      <c r="BA95" s="40" t="str">
        <f t="shared" si="36"/>
        <v/>
      </c>
      <c r="BB95" s="40" t="str">
        <f t="shared" si="37"/>
        <v>34～35</v>
      </c>
      <c r="BC95" s="40" t="str">
        <f t="shared" si="38"/>
        <v>34～35</v>
      </c>
      <c r="BD95" s="40" t="str">
        <f t="shared" si="40"/>
        <v>36～37</v>
      </c>
      <c r="BE95" s="40" t="str">
        <f t="shared" si="41"/>
        <v>36～37</v>
      </c>
      <c r="BF95" s="40" t="str">
        <f t="shared" si="42"/>
        <v>42～43</v>
      </c>
      <c r="BG95" s="40" t="str">
        <f t="shared" si="43"/>
        <v>36～37</v>
      </c>
      <c r="BH95" s="40" t="str">
        <f t="shared" si="44"/>
        <v/>
      </c>
      <c r="BI95" s="40" t="str">
        <f t="shared" si="45"/>
        <v/>
      </c>
      <c r="BJ95" s="40" t="str">
        <f t="shared" si="46"/>
        <v/>
      </c>
      <c r="BK95" s="40" t="str">
        <f t="shared" si="47"/>
        <v/>
      </c>
      <c r="BL95" s="40" t="str">
        <f t="shared" si="48"/>
        <v>34～35</v>
      </c>
      <c r="BM95" s="40" t="str">
        <f t="shared" si="49"/>
        <v>34～35</v>
      </c>
    </row>
    <row r="96" spans="27:65" ht="18.95" customHeight="1" x14ac:dyDescent="0.15">
      <c r="AA96" s="9">
        <v>86</v>
      </c>
      <c r="AB96" s="203" t="str">
        <f>V11</f>
        <v>国語</v>
      </c>
      <c r="AC96" s="55"/>
      <c r="AD96" s="37" t="str">
        <f t="shared" si="3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IF(AE96="","",VLOOKUP(AE96,目次!$A$5:$P$36,9))</f>
        <v>36～37</v>
      </c>
      <c r="AL96" s="21" t="str">
        <f>IF(AF96="","",VLOOKUP(AF96,目次!$A$5:$P$36,4))</f>
        <v/>
      </c>
      <c r="AM96" s="21" t="str">
        <f>IF(AF96="","",VLOOKUP(AF96,目次!$A$5:$P$36,9))</f>
        <v/>
      </c>
      <c r="AN96" s="21" t="str">
        <f>IF(AG96="","",VLOOKUP(AG96,目次!$A$5:$P$36,5))</f>
        <v/>
      </c>
      <c r="AO96" s="21" t="str">
        <f>IF(AG96="","",VLOOKUP(AG96,目次!$A$5:$P$36,9))</f>
        <v/>
      </c>
      <c r="AP96" s="21" t="str">
        <f>IF(AH96="","",VLOOKUP(AH96,目次!$A$5:$P$36,6))</f>
        <v/>
      </c>
      <c r="AQ96" s="21" t="str">
        <f>IF(AH96="","",VLOOKUP(AH96,目次!$A$5:$P$36,9))</f>
        <v/>
      </c>
      <c r="AR96" s="21" t="str">
        <f>IF(AI96="","",VLOOKUP(AI96,目次!$A$5:$P$36,7))</f>
        <v/>
      </c>
      <c r="AS96" s="21" t="str">
        <f>IF(AI96="","",VLOOKUP(AI96,目次!$A$5:$P$36,9))</f>
        <v/>
      </c>
      <c r="AT96" s="40" t="str">
        <f t="shared" si="29"/>
        <v>36～37</v>
      </c>
      <c r="AU96" s="40" t="str">
        <f t="shared" si="30"/>
        <v>36～37</v>
      </c>
      <c r="AV96" s="40" t="str">
        <f t="shared" si="31"/>
        <v>42～43</v>
      </c>
      <c r="AW96" s="40" t="str">
        <f t="shared" si="32"/>
        <v>36～37</v>
      </c>
      <c r="AX96" s="40" t="str">
        <f t="shared" si="33"/>
        <v/>
      </c>
      <c r="AY96" s="40" t="str">
        <f t="shared" si="34"/>
        <v/>
      </c>
      <c r="AZ96" s="40" t="str">
        <f t="shared" si="35"/>
        <v/>
      </c>
      <c r="BA96" s="40" t="str">
        <f t="shared" si="36"/>
        <v/>
      </c>
      <c r="BB96" s="40" t="str">
        <f t="shared" si="37"/>
        <v/>
      </c>
      <c r="BC96" s="40" t="str">
        <f t="shared" si="38"/>
        <v/>
      </c>
      <c r="BD96" s="40" t="str">
        <f t="shared" si="40"/>
        <v>36～37</v>
      </c>
      <c r="BE96" s="40" t="str">
        <f t="shared" si="41"/>
        <v>36～37</v>
      </c>
      <c r="BF96" s="40" t="str">
        <f t="shared" si="42"/>
        <v>42～43</v>
      </c>
      <c r="BG96" s="40" t="str">
        <f t="shared" si="43"/>
        <v>36～37</v>
      </c>
      <c r="BH96" s="40" t="str">
        <f t="shared" si="44"/>
        <v>36～37</v>
      </c>
      <c r="BI96" s="40" t="str">
        <f t="shared" si="45"/>
        <v>36～37</v>
      </c>
      <c r="BJ96" s="40" t="str">
        <f t="shared" si="46"/>
        <v/>
      </c>
      <c r="BK96" s="40" t="str">
        <f t="shared" si="47"/>
        <v/>
      </c>
      <c r="BL96" s="40" t="str">
        <f t="shared" si="48"/>
        <v/>
      </c>
      <c r="BM96" s="40" t="str">
        <f t="shared" si="49"/>
        <v/>
      </c>
    </row>
    <row r="97" spans="27:65" ht="18.95" customHeight="1" x14ac:dyDescent="0.15">
      <c r="AA97" s="9">
        <v>87</v>
      </c>
      <c r="AB97" s="203" t="str">
        <f>V12</f>
        <v>社会</v>
      </c>
      <c r="AC97" s="55"/>
      <c r="AD97" s="37" t="str">
        <f t="shared" si="3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IF(AE97="","",VLOOKUP(AE97,目次!$A$5:$P$36,9))</f>
        <v/>
      </c>
      <c r="AL97" s="21" t="str">
        <f>IF(AF97="","",VLOOKUP(AF97,目次!$A$5:$P$36,4))</f>
        <v>42～43</v>
      </c>
      <c r="AM97" s="21" t="str">
        <f>IF(AF97="","",VLOOKUP(AF97,目次!$A$5:$P$36,9))</f>
        <v>36～37</v>
      </c>
      <c r="AN97" s="21" t="str">
        <f>IF(AG97="","",VLOOKUP(AG97,目次!$A$5:$P$36,5))</f>
        <v/>
      </c>
      <c r="AO97" s="21" t="str">
        <f>IF(AG97="","",VLOOKUP(AG97,目次!$A$5:$P$36,9))</f>
        <v/>
      </c>
      <c r="AP97" s="21" t="str">
        <f>IF(AH97="","",VLOOKUP(AH97,目次!$A$5:$P$36,6))</f>
        <v/>
      </c>
      <c r="AQ97" s="21" t="str">
        <f>IF(AH97="","",VLOOKUP(AH97,目次!$A$5:$P$36,9))</f>
        <v/>
      </c>
      <c r="AR97" s="21" t="str">
        <f>IF(AI97="","",VLOOKUP(AI97,目次!$A$5:$P$36,7))</f>
        <v/>
      </c>
      <c r="AS97" s="21" t="str">
        <f>IF(AI97="","",VLOOKUP(AI97,目次!$A$5:$P$36,9))</f>
        <v/>
      </c>
      <c r="AT97" s="40" t="str">
        <f t="shared" si="29"/>
        <v/>
      </c>
      <c r="AU97" s="40" t="str">
        <f t="shared" si="30"/>
        <v/>
      </c>
      <c r="AV97" s="40" t="str">
        <f t="shared" si="31"/>
        <v>42～43</v>
      </c>
      <c r="AW97" s="40" t="str">
        <f t="shared" si="32"/>
        <v>36～37</v>
      </c>
      <c r="AX97" s="40" t="str">
        <f t="shared" si="33"/>
        <v>36～37</v>
      </c>
      <c r="AY97" s="40" t="str">
        <f t="shared" si="34"/>
        <v>36～37</v>
      </c>
      <c r="AZ97" s="40" t="str">
        <f t="shared" si="35"/>
        <v/>
      </c>
      <c r="BA97" s="40" t="str">
        <f t="shared" si="36"/>
        <v/>
      </c>
      <c r="BB97" s="40" t="str">
        <f t="shared" si="37"/>
        <v/>
      </c>
      <c r="BC97" s="40" t="str">
        <f t="shared" si="38"/>
        <v/>
      </c>
      <c r="BD97" s="40" t="str">
        <f t="shared" si="40"/>
        <v/>
      </c>
      <c r="BE97" s="40" t="str">
        <f t="shared" si="41"/>
        <v/>
      </c>
      <c r="BF97" s="40" t="str">
        <f t="shared" si="42"/>
        <v>42～43</v>
      </c>
      <c r="BG97" s="40" t="str">
        <f t="shared" si="43"/>
        <v>36～37</v>
      </c>
      <c r="BH97" s="40" t="str">
        <f t="shared" si="44"/>
        <v>36～37</v>
      </c>
      <c r="BI97" s="40" t="str">
        <f t="shared" si="45"/>
        <v>36～37</v>
      </c>
      <c r="BJ97" s="40" t="str">
        <f t="shared" si="46"/>
        <v>36～37</v>
      </c>
      <c r="BK97" s="40" t="str">
        <f t="shared" si="47"/>
        <v>36～37</v>
      </c>
      <c r="BL97" s="40" t="str">
        <f t="shared" si="48"/>
        <v/>
      </c>
      <c r="BM97" s="40" t="str">
        <f t="shared" si="49"/>
        <v/>
      </c>
    </row>
    <row r="98" spans="27:65" ht="18.95" customHeight="1" x14ac:dyDescent="0.15">
      <c r="AA98" s="9">
        <v>88</v>
      </c>
      <c r="AB98" s="203" t="str">
        <f>V13</f>
        <v>数学</v>
      </c>
      <c r="AC98" s="55"/>
      <c r="AD98" s="37" t="str">
        <f t="shared" si="3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IF(AE98="","",VLOOKUP(AE98,目次!$A$5:$P$36,9))</f>
        <v/>
      </c>
      <c r="AL98" s="21" t="str">
        <f>IF(AF98="","",VLOOKUP(AF98,目次!$A$5:$P$36,4))</f>
        <v/>
      </c>
      <c r="AM98" s="21" t="str">
        <f>IF(AF98="","",VLOOKUP(AF98,目次!$A$5:$P$36,9))</f>
        <v/>
      </c>
      <c r="AN98" s="21" t="str">
        <f>IF(AG98="","",VLOOKUP(AG98,目次!$A$5:$P$36,5))</f>
        <v>36～37</v>
      </c>
      <c r="AO98" s="21" t="str">
        <f>IF(AG98="","",VLOOKUP(AG98,目次!$A$5:$P$36,9))</f>
        <v>36～37</v>
      </c>
      <c r="AP98" s="21" t="str">
        <f>IF(AH98="","",VLOOKUP(AH98,目次!$A$5:$P$36,6))</f>
        <v/>
      </c>
      <c r="AQ98" s="21" t="str">
        <f>IF(AH98="","",VLOOKUP(AH98,目次!$A$5:$P$36,9))</f>
        <v/>
      </c>
      <c r="AR98" s="21" t="str">
        <f>IF(AI98="","",VLOOKUP(AI98,目次!$A$5:$P$36,7))</f>
        <v/>
      </c>
      <c r="AS98" s="21" t="str">
        <f>IF(AI98="","",VLOOKUP(AI98,目次!$A$5:$P$36,9))</f>
        <v/>
      </c>
      <c r="AT98" s="40" t="str">
        <f t="shared" si="29"/>
        <v/>
      </c>
      <c r="AU98" s="40" t="str">
        <f t="shared" si="30"/>
        <v/>
      </c>
      <c r="AV98" s="40" t="str">
        <f t="shared" si="31"/>
        <v/>
      </c>
      <c r="AW98" s="40" t="str">
        <f t="shared" si="32"/>
        <v/>
      </c>
      <c r="AX98" s="40" t="str">
        <f t="shared" si="33"/>
        <v>36～37</v>
      </c>
      <c r="AY98" s="40" t="str">
        <f t="shared" si="34"/>
        <v>36～37</v>
      </c>
      <c r="AZ98" s="40" t="str">
        <f t="shared" si="35"/>
        <v>36～37</v>
      </c>
      <c r="BA98" s="40" t="str">
        <f t="shared" si="36"/>
        <v>36～37</v>
      </c>
      <c r="BB98" s="40" t="str">
        <f t="shared" si="37"/>
        <v/>
      </c>
      <c r="BC98" s="40" t="str">
        <f t="shared" si="38"/>
        <v/>
      </c>
      <c r="BD98" s="40" t="str">
        <f t="shared" si="40"/>
        <v/>
      </c>
      <c r="BE98" s="40" t="str">
        <f t="shared" si="41"/>
        <v/>
      </c>
      <c r="BF98" s="40" t="str">
        <f t="shared" si="42"/>
        <v/>
      </c>
      <c r="BG98" s="40" t="str">
        <f t="shared" si="43"/>
        <v/>
      </c>
      <c r="BH98" s="40" t="str">
        <f t="shared" si="44"/>
        <v>36～37</v>
      </c>
      <c r="BI98" s="40" t="str">
        <f t="shared" si="45"/>
        <v>36～37</v>
      </c>
      <c r="BJ98" s="40" t="str">
        <f t="shared" si="46"/>
        <v>36～37</v>
      </c>
      <c r="BK98" s="40" t="str">
        <f t="shared" si="47"/>
        <v>36～37</v>
      </c>
      <c r="BL98" s="40" t="str">
        <f t="shared" si="48"/>
        <v>36～37</v>
      </c>
      <c r="BM98" s="40" t="str">
        <f t="shared" si="49"/>
        <v>36～37</v>
      </c>
    </row>
    <row r="99" spans="27:65" ht="18.95" customHeight="1" x14ac:dyDescent="0.15">
      <c r="AA99" s="9">
        <v>89</v>
      </c>
      <c r="AB99" s="203" t="str">
        <f>V14</f>
        <v>理科</v>
      </c>
      <c r="AC99" s="55"/>
      <c r="AD99" s="37" t="str">
        <f t="shared" si="3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IF(AE99="","",VLOOKUP(AE99,目次!$A$5:$P$36,9))</f>
        <v/>
      </c>
      <c r="AL99" s="21" t="str">
        <f>IF(AF99="","",VLOOKUP(AF99,目次!$A$5:$P$36,4))</f>
        <v/>
      </c>
      <c r="AM99" s="21" t="str">
        <f>IF(AF99="","",VLOOKUP(AF99,目次!$A$5:$P$36,9))</f>
        <v/>
      </c>
      <c r="AN99" s="21" t="str">
        <f>IF(AG99="","",VLOOKUP(AG99,目次!$A$5:$P$36,5))</f>
        <v/>
      </c>
      <c r="AO99" s="21" t="str">
        <f>IF(AG99="","",VLOOKUP(AG99,目次!$A$5:$P$36,9))</f>
        <v/>
      </c>
      <c r="AP99" s="21" t="str">
        <f>IF(AH99="","",VLOOKUP(AH99,目次!$A$5:$P$36,6))</f>
        <v>36～37</v>
      </c>
      <c r="AQ99" s="21" t="str">
        <f>IF(AH99="","",VLOOKUP(AH99,目次!$A$5:$P$36,9))</f>
        <v>36～37</v>
      </c>
      <c r="AR99" s="21" t="str">
        <f>IF(AI99="","",VLOOKUP(AI99,目次!$A$5:$P$36,7))</f>
        <v/>
      </c>
      <c r="AS99" s="21" t="str">
        <f>IF(AI99="","",VLOOKUP(AI99,目次!$A$5:$P$36,9))</f>
        <v/>
      </c>
      <c r="AT99" s="40" t="str">
        <f t="shared" si="29"/>
        <v/>
      </c>
      <c r="AU99" s="40" t="str">
        <f t="shared" si="30"/>
        <v/>
      </c>
      <c r="AV99" s="40" t="str">
        <f t="shared" si="31"/>
        <v/>
      </c>
      <c r="AW99" s="40" t="str">
        <f t="shared" si="32"/>
        <v/>
      </c>
      <c r="AX99" s="40" t="str">
        <f t="shared" si="33"/>
        <v/>
      </c>
      <c r="AY99" s="40" t="str">
        <f t="shared" si="34"/>
        <v/>
      </c>
      <c r="AZ99" s="40" t="str">
        <f t="shared" si="35"/>
        <v>36～37</v>
      </c>
      <c r="BA99" s="40" t="str">
        <f t="shared" si="36"/>
        <v>36～37</v>
      </c>
      <c r="BB99" s="40" t="str">
        <f t="shared" si="37"/>
        <v>36～37</v>
      </c>
      <c r="BC99" s="40" t="str">
        <f t="shared" si="38"/>
        <v>36～37</v>
      </c>
      <c r="BD99" s="40" t="str">
        <f t="shared" si="40"/>
        <v>38～39</v>
      </c>
      <c r="BE99" s="40" t="str">
        <f t="shared" si="41"/>
        <v>38～39</v>
      </c>
      <c r="BF99" s="40" t="str">
        <f t="shared" si="42"/>
        <v/>
      </c>
      <c r="BG99" s="40" t="str">
        <f t="shared" si="43"/>
        <v/>
      </c>
      <c r="BH99" s="40" t="str">
        <f t="shared" si="44"/>
        <v/>
      </c>
      <c r="BI99" s="40" t="str">
        <f t="shared" si="45"/>
        <v/>
      </c>
      <c r="BJ99" s="40" t="str">
        <f t="shared" si="46"/>
        <v>36～37</v>
      </c>
      <c r="BK99" s="40" t="str">
        <f t="shared" si="47"/>
        <v>36～37</v>
      </c>
      <c r="BL99" s="40" t="str">
        <f t="shared" si="48"/>
        <v>36～37</v>
      </c>
      <c r="BM99" s="40" t="str">
        <f t="shared" si="49"/>
        <v>36～37</v>
      </c>
    </row>
    <row r="100" spans="27:65" ht="18.95" customHeight="1" x14ac:dyDescent="0.15">
      <c r="AA100" s="9">
        <v>90</v>
      </c>
      <c r="AB100" s="203" t="str">
        <f>V15</f>
        <v>英語</v>
      </c>
      <c r="AC100" s="55"/>
      <c r="AD100" s="37" t="str">
        <f t="shared" si="3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IF(AE100="","",VLOOKUP(AE100,目次!$A$5:$P$36,9))</f>
        <v/>
      </c>
      <c r="AL100" s="21" t="str">
        <f>IF(AF100="","",VLOOKUP(AF100,目次!$A$5:$P$36,4))</f>
        <v/>
      </c>
      <c r="AM100" s="21" t="str">
        <f>IF(AF100="","",VLOOKUP(AF100,目次!$A$5:$P$36,9))</f>
        <v/>
      </c>
      <c r="AN100" s="21" t="str">
        <f>IF(AG100="","",VLOOKUP(AG100,目次!$A$5:$P$36,5))</f>
        <v/>
      </c>
      <c r="AO100" s="21" t="str">
        <f>IF(AG100="","",VLOOKUP(AG100,目次!$A$5:$P$36,9))</f>
        <v/>
      </c>
      <c r="AP100" s="21" t="str">
        <f>IF(AH100="","",VLOOKUP(AH100,目次!$A$5:$P$36,6))</f>
        <v/>
      </c>
      <c r="AQ100" s="21" t="str">
        <f>IF(AH100="","",VLOOKUP(AH100,目次!$A$5:$P$36,9))</f>
        <v/>
      </c>
      <c r="AR100" s="21" t="str">
        <f>IF(AI100="","",VLOOKUP(AI100,目次!$A$5:$P$36,7))</f>
        <v>36～37</v>
      </c>
      <c r="AS100" s="21" t="str">
        <f>IF(AI100="","",VLOOKUP(AI100,目次!$A$5:$P$36,9))</f>
        <v>36～37</v>
      </c>
      <c r="AT100" s="40" t="str">
        <f t="shared" si="29"/>
        <v>38～39</v>
      </c>
      <c r="AU100" s="40" t="str">
        <f t="shared" si="30"/>
        <v>38～39</v>
      </c>
      <c r="AV100" s="40" t="str">
        <f t="shared" si="31"/>
        <v/>
      </c>
      <c r="AW100" s="40" t="str">
        <f t="shared" si="32"/>
        <v/>
      </c>
      <c r="AX100" s="40" t="str">
        <f t="shared" si="33"/>
        <v/>
      </c>
      <c r="AY100" s="40" t="str">
        <f t="shared" si="34"/>
        <v/>
      </c>
      <c r="AZ100" s="40" t="str">
        <f t="shared" si="35"/>
        <v/>
      </c>
      <c r="BA100" s="40" t="str">
        <f t="shared" si="36"/>
        <v/>
      </c>
      <c r="BB100" s="40" t="str">
        <f t="shared" si="37"/>
        <v>36～37</v>
      </c>
      <c r="BC100" s="40" t="str">
        <f t="shared" si="38"/>
        <v>36～37</v>
      </c>
      <c r="BD100" s="40" t="str">
        <f t="shared" si="40"/>
        <v>38～39</v>
      </c>
      <c r="BE100" s="40" t="str">
        <f t="shared" si="41"/>
        <v>38～39</v>
      </c>
      <c r="BF100" s="40" t="str">
        <f t="shared" si="42"/>
        <v>44～45</v>
      </c>
      <c r="BG100" s="40" t="str">
        <f t="shared" si="43"/>
        <v>38～39</v>
      </c>
      <c r="BH100" s="40" t="str">
        <f t="shared" si="44"/>
        <v/>
      </c>
      <c r="BI100" s="40" t="str">
        <f t="shared" si="45"/>
        <v/>
      </c>
      <c r="BJ100" s="40" t="str">
        <f t="shared" si="46"/>
        <v/>
      </c>
      <c r="BK100" s="40" t="str">
        <f t="shared" si="47"/>
        <v/>
      </c>
      <c r="BL100" s="40" t="str">
        <f t="shared" si="48"/>
        <v>36～37</v>
      </c>
      <c r="BM100" s="40" t="str">
        <f t="shared" si="49"/>
        <v>36～37</v>
      </c>
    </row>
    <row r="101" spans="27:65" ht="18.95" customHeight="1" x14ac:dyDescent="0.15">
      <c r="AA101" s="9">
        <v>91</v>
      </c>
      <c r="AB101" s="203" t="str">
        <f>V11</f>
        <v>国語</v>
      </c>
      <c r="AC101" s="55"/>
      <c r="AD101" s="37" t="str">
        <f t="shared" si="3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IF(AE101="","",VLOOKUP(AE101,目次!$A$5:$P$36,9))</f>
        <v>38～39</v>
      </c>
      <c r="AL101" s="21" t="str">
        <f>IF(AF101="","",VLOOKUP(AF101,目次!$A$5:$P$36,4))</f>
        <v/>
      </c>
      <c r="AM101" s="21" t="str">
        <f>IF(AF101="","",VLOOKUP(AF101,目次!$A$5:$P$36,9))</f>
        <v/>
      </c>
      <c r="AN101" s="21" t="str">
        <f>IF(AG101="","",VLOOKUP(AG101,目次!$A$5:$P$36,5))</f>
        <v/>
      </c>
      <c r="AO101" s="21" t="str">
        <f>IF(AG101="","",VLOOKUP(AG101,目次!$A$5:$P$36,9))</f>
        <v/>
      </c>
      <c r="AP101" s="21" t="str">
        <f>IF(AH101="","",VLOOKUP(AH101,目次!$A$5:$P$36,6))</f>
        <v/>
      </c>
      <c r="AQ101" s="21" t="str">
        <f>IF(AH101="","",VLOOKUP(AH101,目次!$A$5:$P$36,9))</f>
        <v/>
      </c>
      <c r="AR101" s="21" t="str">
        <f>IF(AI101="","",VLOOKUP(AI101,目次!$A$5:$P$36,7))</f>
        <v/>
      </c>
      <c r="AS101" s="21" t="str">
        <f>IF(AI101="","",VLOOKUP(AI101,目次!$A$5:$P$36,9))</f>
        <v/>
      </c>
      <c r="AT101" s="40" t="str">
        <f t="shared" si="29"/>
        <v>38～39</v>
      </c>
      <c r="AU101" s="40" t="str">
        <f t="shared" si="30"/>
        <v>38～39</v>
      </c>
      <c r="AV101" s="40" t="str">
        <f t="shared" si="31"/>
        <v>44～45</v>
      </c>
      <c r="AW101" s="40" t="str">
        <f t="shared" si="32"/>
        <v>38～39</v>
      </c>
      <c r="AX101" s="40" t="str">
        <f t="shared" si="33"/>
        <v/>
      </c>
      <c r="AY101" s="40" t="str">
        <f t="shared" si="34"/>
        <v/>
      </c>
      <c r="AZ101" s="40" t="str">
        <f t="shared" si="35"/>
        <v/>
      </c>
      <c r="BA101" s="40" t="str">
        <f t="shared" si="36"/>
        <v/>
      </c>
      <c r="BB101" s="40" t="str">
        <f t="shared" si="37"/>
        <v/>
      </c>
      <c r="BC101" s="40" t="str">
        <f t="shared" si="38"/>
        <v/>
      </c>
      <c r="BD101" s="40" t="str">
        <f t="shared" si="40"/>
        <v>38～39</v>
      </c>
      <c r="BE101" s="40" t="str">
        <f t="shared" si="41"/>
        <v>38～39</v>
      </c>
      <c r="BF101" s="40" t="str">
        <f t="shared" si="42"/>
        <v>44～45</v>
      </c>
      <c r="BG101" s="40" t="str">
        <f t="shared" si="43"/>
        <v>38～39</v>
      </c>
      <c r="BH101" s="40" t="str">
        <f t="shared" si="44"/>
        <v>38～39</v>
      </c>
      <c r="BI101" s="40" t="str">
        <f t="shared" si="45"/>
        <v>38～39</v>
      </c>
      <c r="BJ101" s="40" t="str">
        <f t="shared" si="46"/>
        <v/>
      </c>
      <c r="BK101" s="40" t="str">
        <f t="shared" si="47"/>
        <v/>
      </c>
      <c r="BL101" s="40" t="str">
        <f t="shared" si="48"/>
        <v/>
      </c>
      <c r="BM101" s="40" t="str">
        <f t="shared" si="49"/>
        <v/>
      </c>
    </row>
    <row r="102" spans="27:65" ht="18.95" customHeight="1" x14ac:dyDescent="0.15">
      <c r="AA102" s="9">
        <v>92</v>
      </c>
      <c r="AB102" s="203" t="str">
        <f>V12</f>
        <v>社会</v>
      </c>
      <c r="AC102" s="55"/>
      <c r="AD102" s="37" t="str">
        <f t="shared" si="3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IF(AE102="","",VLOOKUP(AE102,目次!$A$5:$P$36,9))</f>
        <v/>
      </c>
      <c r="AL102" s="21" t="str">
        <f>IF(AF102="","",VLOOKUP(AF102,目次!$A$5:$P$36,4))</f>
        <v>44～45</v>
      </c>
      <c r="AM102" s="21" t="str">
        <f>IF(AF102="","",VLOOKUP(AF102,目次!$A$5:$P$36,9))</f>
        <v>38～39</v>
      </c>
      <c r="AN102" s="21" t="str">
        <f>IF(AG102="","",VLOOKUP(AG102,目次!$A$5:$P$36,5))</f>
        <v/>
      </c>
      <c r="AO102" s="21" t="str">
        <f>IF(AG102="","",VLOOKUP(AG102,目次!$A$5:$P$36,9))</f>
        <v/>
      </c>
      <c r="AP102" s="21" t="str">
        <f>IF(AH102="","",VLOOKUP(AH102,目次!$A$5:$P$36,6))</f>
        <v/>
      </c>
      <c r="AQ102" s="21" t="str">
        <f>IF(AH102="","",VLOOKUP(AH102,目次!$A$5:$P$36,9))</f>
        <v/>
      </c>
      <c r="AR102" s="21" t="str">
        <f>IF(AI102="","",VLOOKUP(AI102,目次!$A$5:$P$36,7))</f>
        <v/>
      </c>
      <c r="AS102" s="21" t="str">
        <f>IF(AI102="","",VLOOKUP(AI102,目次!$A$5:$P$36,9))</f>
        <v/>
      </c>
      <c r="AT102" s="40" t="str">
        <f t="shared" si="29"/>
        <v/>
      </c>
      <c r="AU102" s="40" t="str">
        <f t="shared" si="30"/>
        <v/>
      </c>
      <c r="AV102" s="40" t="str">
        <f t="shared" si="31"/>
        <v>44～45</v>
      </c>
      <c r="AW102" s="40" t="str">
        <f t="shared" si="32"/>
        <v>38～39</v>
      </c>
      <c r="AX102" s="40" t="str">
        <f t="shared" si="33"/>
        <v>38～39</v>
      </c>
      <c r="AY102" s="40" t="str">
        <f t="shared" si="34"/>
        <v>38～39</v>
      </c>
      <c r="AZ102" s="40" t="str">
        <f t="shared" si="35"/>
        <v/>
      </c>
      <c r="BA102" s="40" t="str">
        <f t="shared" si="36"/>
        <v/>
      </c>
      <c r="BB102" s="40" t="str">
        <f t="shared" si="37"/>
        <v/>
      </c>
      <c r="BC102" s="40" t="str">
        <f t="shared" si="38"/>
        <v/>
      </c>
      <c r="BD102" s="40" t="str">
        <f t="shared" si="40"/>
        <v/>
      </c>
      <c r="BE102" s="40" t="str">
        <f t="shared" si="41"/>
        <v/>
      </c>
      <c r="BF102" s="40" t="str">
        <f t="shared" si="42"/>
        <v>44～45</v>
      </c>
      <c r="BG102" s="40" t="str">
        <f t="shared" si="43"/>
        <v>38～39</v>
      </c>
      <c r="BH102" s="40" t="str">
        <f t="shared" si="44"/>
        <v>38～39</v>
      </c>
      <c r="BI102" s="40" t="str">
        <f t="shared" si="45"/>
        <v>38～39</v>
      </c>
      <c r="BJ102" s="40" t="str">
        <f t="shared" si="46"/>
        <v>38～39</v>
      </c>
      <c r="BK102" s="40" t="str">
        <f t="shared" si="47"/>
        <v>38～39</v>
      </c>
      <c r="BL102" s="40" t="str">
        <f t="shared" si="48"/>
        <v/>
      </c>
      <c r="BM102" s="40" t="str">
        <f t="shared" si="49"/>
        <v/>
      </c>
    </row>
    <row r="103" spans="27:65" ht="18.95" customHeight="1" x14ac:dyDescent="0.15">
      <c r="AA103" s="9">
        <v>93</v>
      </c>
      <c r="AB103" s="203" t="str">
        <f>V13</f>
        <v>数学</v>
      </c>
      <c r="AC103" s="55"/>
      <c r="AD103" s="37" t="str">
        <f t="shared" si="3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IF(AE103="","",VLOOKUP(AE103,目次!$A$5:$P$36,9))</f>
        <v/>
      </c>
      <c r="AL103" s="21" t="str">
        <f>IF(AF103="","",VLOOKUP(AF103,目次!$A$5:$P$36,4))</f>
        <v/>
      </c>
      <c r="AM103" s="21" t="str">
        <f>IF(AF103="","",VLOOKUP(AF103,目次!$A$5:$P$36,9))</f>
        <v/>
      </c>
      <c r="AN103" s="21" t="str">
        <f>IF(AG103="","",VLOOKUP(AG103,目次!$A$5:$P$36,5))</f>
        <v>38～39</v>
      </c>
      <c r="AO103" s="21" t="str">
        <f>IF(AG103="","",VLOOKUP(AG103,目次!$A$5:$P$36,9))</f>
        <v>38～39</v>
      </c>
      <c r="AP103" s="21" t="str">
        <f>IF(AH103="","",VLOOKUP(AH103,目次!$A$5:$P$36,6))</f>
        <v/>
      </c>
      <c r="AQ103" s="21" t="str">
        <f>IF(AH103="","",VLOOKUP(AH103,目次!$A$5:$P$36,9))</f>
        <v/>
      </c>
      <c r="AR103" s="21" t="str">
        <f>IF(AI103="","",VLOOKUP(AI103,目次!$A$5:$P$36,7))</f>
        <v/>
      </c>
      <c r="AS103" s="21" t="str">
        <f>IF(AI103="","",VLOOKUP(AI103,目次!$A$5:$P$36,9))</f>
        <v/>
      </c>
      <c r="AT103" s="40" t="str">
        <f t="shared" si="29"/>
        <v/>
      </c>
      <c r="AU103" s="40" t="str">
        <f t="shared" si="30"/>
        <v/>
      </c>
      <c r="AV103" s="40" t="str">
        <f t="shared" si="31"/>
        <v/>
      </c>
      <c r="AW103" s="40" t="str">
        <f t="shared" si="32"/>
        <v/>
      </c>
      <c r="AX103" s="40" t="str">
        <f t="shared" si="33"/>
        <v>38～39</v>
      </c>
      <c r="AY103" s="40" t="str">
        <f t="shared" si="34"/>
        <v>38～39</v>
      </c>
      <c r="AZ103" s="40" t="str">
        <f t="shared" si="35"/>
        <v>38～39</v>
      </c>
      <c r="BA103" s="40" t="str">
        <f t="shared" si="36"/>
        <v>38～39</v>
      </c>
      <c r="BB103" s="40" t="str">
        <f t="shared" si="37"/>
        <v/>
      </c>
      <c r="BC103" s="40" t="str">
        <f t="shared" si="38"/>
        <v/>
      </c>
      <c r="BD103" s="40" t="str">
        <f t="shared" si="40"/>
        <v/>
      </c>
      <c r="BE103" s="40" t="str">
        <f t="shared" si="41"/>
        <v/>
      </c>
      <c r="BF103" s="40" t="str">
        <f t="shared" si="42"/>
        <v/>
      </c>
      <c r="BG103" s="40" t="str">
        <f t="shared" si="43"/>
        <v/>
      </c>
      <c r="BH103" s="40" t="str">
        <f t="shared" si="44"/>
        <v>38～39</v>
      </c>
      <c r="BI103" s="40" t="str">
        <f t="shared" si="45"/>
        <v>38～39</v>
      </c>
      <c r="BJ103" s="40" t="str">
        <f t="shared" si="46"/>
        <v>38～39</v>
      </c>
      <c r="BK103" s="40" t="str">
        <f t="shared" si="47"/>
        <v>38～39</v>
      </c>
      <c r="BL103" s="40" t="str">
        <f t="shared" si="48"/>
        <v>38～39</v>
      </c>
      <c r="BM103" s="40" t="str">
        <f t="shared" si="49"/>
        <v>38～39</v>
      </c>
    </row>
    <row r="104" spans="27:65" ht="18.95" customHeight="1" x14ac:dyDescent="0.15">
      <c r="AA104" s="9">
        <v>94</v>
      </c>
      <c r="AB104" s="203" t="str">
        <f>V14</f>
        <v>理科</v>
      </c>
      <c r="AC104" s="55"/>
      <c r="AD104" s="37" t="str">
        <f t="shared" si="3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IF(AE104="","",VLOOKUP(AE104,目次!$A$5:$P$36,9))</f>
        <v/>
      </c>
      <c r="AL104" s="21" t="str">
        <f>IF(AF104="","",VLOOKUP(AF104,目次!$A$5:$P$36,4))</f>
        <v/>
      </c>
      <c r="AM104" s="21" t="str">
        <f>IF(AF104="","",VLOOKUP(AF104,目次!$A$5:$P$36,9))</f>
        <v/>
      </c>
      <c r="AN104" s="21" t="str">
        <f>IF(AG104="","",VLOOKUP(AG104,目次!$A$5:$P$36,5))</f>
        <v/>
      </c>
      <c r="AO104" s="21" t="str">
        <f>IF(AG104="","",VLOOKUP(AG104,目次!$A$5:$P$36,9))</f>
        <v/>
      </c>
      <c r="AP104" s="21" t="str">
        <f>IF(AH104="","",VLOOKUP(AH104,目次!$A$5:$P$36,6))</f>
        <v>38～39</v>
      </c>
      <c r="AQ104" s="21" t="str">
        <f>IF(AH104="","",VLOOKUP(AH104,目次!$A$5:$P$36,9))</f>
        <v>38～39</v>
      </c>
      <c r="AR104" s="21" t="str">
        <f>IF(AI104="","",VLOOKUP(AI104,目次!$A$5:$P$36,7))</f>
        <v/>
      </c>
      <c r="AS104" s="21" t="str">
        <f>IF(AI104="","",VLOOKUP(AI104,目次!$A$5:$P$36,9))</f>
        <v/>
      </c>
      <c r="AT104" s="40" t="str">
        <f t="shared" si="29"/>
        <v/>
      </c>
      <c r="AU104" s="40" t="str">
        <f t="shared" si="30"/>
        <v/>
      </c>
      <c r="AV104" s="40" t="str">
        <f t="shared" si="31"/>
        <v/>
      </c>
      <c r="AW104" s="40" t="str">
        <f t="shared" si="32"/>
        <v/>
      </c>
      <c r="AX104" s="40" t="str">
        <f t="shared" si="33"/>
        <v/>
      </c>
      <c r="AY104" s="40" t="str">
        <f t="shared" si="34"/>
        <v/>
      </c>
      <c r="AZ104" s="40" t="str">
        <f t="shared" si="35"/>
        <v>38～39</v>
      </c>
      <c r="BA104" s="40" t="str">
        <f t="shared" si="36"/>
        <v>38～39</v>
      </c>
      <c r="BB104" s="40" t="str">
        <f t="shared" si="37"/>
        <v>38～39</v>
      </c>
      <c r="BC104" s="40" t="str">
        <f t="shared" si="38"/>
        <v>38～39</v>
      </c>
      <c r="BD104" s="40" t="str">
        <f t="shared" si="40"/>
        <v>40～41</v>
      </c>
      <c r="BE104" s="40" t="str">
        <f t="shared" si="41"/>
        <v>40～41</v>
      </c>
      <c r="BF104" s="40" t="str">
        <f t="shared" si="42"/>
        <v/>
      </c>
      <c r="BG104" s="40" t="str">
        <f t="shared" si="43"/>
        <v/>
      </c>
      <c r="BH104" s="40" t="str">
        <f t="shared" si="44"/>
        <v/>
      </c>
      <c r="BI104" s="40" t="str">
        <f t="shared" si="45"/>
        <v/>
      </c>
      <c r="BJ104" s="40" t="str">
        <f t="shared" si="46"/>
        <v>38～39</v>
      </c>
      <c r="BK104" s="40" t="str">
        <f t="shared" si="47"/>
        <v>38～39</v>
      </c>
      <c r="BL104" s="40" t="str">
        <f t="shared" si="48"/>
        <v>38～39</v>
      </c>
      <c r="BM104" s="40" t="str">
        <f t="shared" si="49"/>
        <v>38～39</v>
      </c>
    </row>
    <row r="105" spans="27:65" ht="18.95" customHeight="1" x14ac:dyDescent="0.15">
      <c r="AA105" s="9">
        <v>95</v>
      </c>
      <c r="AB105" s="203" t="str">
        <f>V15</f>
        <v>英語</v>
      </c>
      <c r="AC105" s="55"/>
      <c r="AD105" s="37" t="str">
        <f t="shared" si="3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IF(AE105="","",VLOOKUP(AE105,目次!$A$5:$P$36,9))</f>
        <v/>
      </c>
      <c r="AL105" s="21" t="str">
        <f>IF(AF105="","",VLOOKUP(AF105,目次!$A$5:$P$36,4))</f>
        <v/>
      </c>
      <c r="AM105" s="21" t="str">
        <f>IF(AF105="","",VLOOKUP(AF105,目次!$A$5:$P$36,9))</f>
        <v/>
      </c>
      <c r="AN105" s="21" t="str">
        <f>IF(AG105="","",VLOOKUP(AG105,目次!$A$5:$P$36,5))</f>
        <v/>
      </c>
      <c r="AO105" s="21" t="str">
        <f>IF(AG105="","",VLOOKUP(AG105,目次!$A$5:$P$36,9))</f>
        <v/>
      </c>
      <c r="AP105" s="21" t="str">
        <f>IF(AH105="","",VLOOKUP(AH105,目次!$A$5:$P$36,6))</f>
        <v/>
      </c>
      <c r="AQ105" s="21" t="str">
        <f>IF(AH105="","",VLOOKUP(AH105,目次!$A$5:$P$36,9))</f>
        <v/>
      </c>
      <c r="AR105" s="21" t="str">
        <f>IF(AI105="","",VLOOKUP(AI105,目次!$A$5:$P$36,7))</f>
        <v>38～39</v>
      </c>
      <c r="AS105" s="21" t="str">
        <f>IF(AI105="","",VLOOKUP(AI105,目次!$A$5:$P$36,9))</f>
        <v>38～39</v>
      </c>
      <c r="AT105" s="40" t="str">
        <f t="shared" si="29"/>
        <v>40～41</v>
      </c>
      <c r="AU105" s="40" t="str">
        <f t="shared" si="30"/>
        <v>40～41</v>
      </c>
      <c r="AV105" s="40" t="str">
        <f t="shared" si="31"/>
        <v/>
      </c>
      <c r="AW105" s="40" t="str">
        <f t="shared" si="32"/>
        <v/>
      </c>
      <c r="AX105" s="40" t="str">
        <f t="shared" si="33"/>
        <v/>
      </c>
      <c r="AY105" s="40" t="str">
        <f t="shared" si="34"/>
        <v/>
      </c>
      <c r="AZ105" s="40" t="str">
        <f t="shared" si="35"/>
        <v/>
      </c>
      <c r="BA105" s="40" t="str">
        <f t="shared" si="36"/>
        <v/>
      </c>
      <c r="BB105" s="40" t="str">
        <f t="shared" si="37"/>
        <v>38～39</v>
      </c>
      <c r="BC105" s="40" t="str">
        <f t="shared" si="38"/>
        <v>38～39</v>
      </c>
      <c r="BD105" s="40" t="str">
        <f t="shared" si="40"/>
        <v>40～41</v>
      </c>
      <c r="BE105" s="40" t="str">
        <f t="shared" si="41"/>
        <v>40～41</v>
      </c>
      <c r="BF105" s="40" t="str">
        <f t="shared" si="42"/>
        <v>46～47</v>
      </c>
      <c r="BG105" s="40" t="str">
        <f t="shared" si="43"/>
        <v>40～41</v>
      </c>
      <c r="BH105" s="40" t="str">
        <f t="shared" si="44"/>
        <v/>
      </c>
      <c r="BI105" s="40" t="str">
        <f t="shared" si="45"/>
        <v/>
      </c>
      <c r="BJ105" s="40" t="str">
        <f t="shared" si="46"/>
        <v/>
      </c>
      <c r="BK105" s="40" t="str">
        <f t="shared" si="47"/>
        <v/>
      </c>
      <c r="BL105" s="40" t="str">
        <f t="shared" si="48"/>
        <v>38～39</v>
      </c>
      <c r="BM105" s="40" t="str">
        <f t="shared" si="49"/>
        <v>38～39</v>
      </c>
    </row>
    <row r="106" spans="27:65" ht="18.95" customHeight="1" x14ac:dyDescent="0.15">
      <c r="AA106" s="9">
        <v>96</v>
      </c>
      <c r="AB106" s="203" t="str">
        <f>V11</f>
        <v>国語</v>
      </c>
      <c r="AC106" s="55"/>
      <c r="AD106" s="37" t="str">
        <f t="shared" si="3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IF(AE106="","",VLOOKUP(AE106,目次!$A$5:$P$36,9))</f>
        <v>40～41</v>
      </c>
      <c r="AL106" s="21" t="str">
        <f>IF(AF106="","",VLOOKUP(AF106,目次!$A$5:$P$36,4))</f>
        <v/>
      </c>
      <c r="AM106" s="21" t="str">
        <f>IF(AF106="","",VLOOKUP(AF106,目次!$A$5:$P$36,9))</f>
        <v/>
      </c>
      <c r="AN106" s="21" t="str">
        <f>IF(AG106="","",VLOOKUP(AG106,目次!$A$5:$P$36,5))</f>
        <v/>
      </c>
      <c r="AO106" s="21" t="str">
        <f>IF(AG106="","",VLOOKUP(AG106,目次!$A$5:$P$36,9))</f>
        <v/>
      </c>
      <c r="AP106" s="21" t="str">
        <f>IF(AH106="","",VLOOKUP(AH106,目次!$A$5:$P$36,6))</f>
        <v/>
      </c>
      <c r="AQ106" s="21" t="str">
        <f>IF(AH106="","",VLOOKUP(AH106,目次!$A$5:$P$36,9))</f>
        <v/>
      </c>
      <c r="AR106" s="21" t="str">
        <f>IF(AI106="","",VLOOKUP(AI106,目次!$A$5:$P$36,7))</f>
        <v/>
      </c>
      <c r="AS106" s="21" t="str">
        <f>IF(AI106="","",VLOOKUP(AI106,目次!$A$5:$P$36,9))</f>
        <v/>
      </c>
      <c r="AT106" s="40" t="str">
        <f t="shared" si="29"/>
        <v>40～41</v>
      </c>
      <c r="AU106" s="40" t="str">
        <f t="shared" si="30"/>
        <v>40～41</v>
      </c>
      <c r="AV106" s="40" t="str">
        <f t="shared" si="31"/>
        <v>46～47</v>
      </c>
      <c r="AW106" s="40" t="str">
        <f t="shared" si="32"/>
        <v>40～41</v>
      </c>
      <c r="AX106" s="40" t="str">
        <f t="shared" si="33"/>
        <v/>
      </c>
      <c r="AY106" s="40" t="str">
        <f t="shared" si="34"/>
        <v/>
      </c>
      <c r="AZ106" s="40" t="str">
        <f t="shared" si="35"/>
        <v/>
      </c>
      <c r="BA106" s="40" t="str">
        <f t="shared" si="36"/>
        <v/>
      </c>
      <c r="BB106" s="40" t="str">
        <f t="shared" si="37"/>
        <v/>
      </c>
      <c r="BC106" s="40" t="str">
        <f t="shared" si="38"/>
        <v/>
      </c>
      <c r="BD106" s="40" t="str">
        <f t="shared" si="40"/>
        <v>40～41</v>
      </c>
      <c r="BE106" s="40" t="str">
        <f t="shared" si="41"/>
        <v>40～41</v>
      </c>
      <c r="BF106" s="40" t="str">
        <f t="shared" si="42"/>
        <v>46～47</v>
      </c>
      <c r="BG106" s="40" t="str">
        <f t="shared" si="43"/>
        <v>40～41</v>
      </c>
      <c r="BH106" s="40" t="str">
        <f t="shared" si="44"/>
        <v>40～41</v>
      </c>
      <c r="BI106" s="40" t="str">
        <f t="shared" si="45"/>
        <v>40～41</v>
      </c>
      <c r="BJ106" s="40" t="str">
        <f t="shared" si="46"/>
        <v/>
      </c>
      <c r="BK106" s="40" t="str">
        <f t="shared" si="47"/>
        <v/>
      </c>
      <c r="BL106" s="40" t="str">
        <f t="shared" si="48"/>
        <v/>
      </c>
      <c r="BM106" s="40" t="str">
        <f t="shared" si="49"/>
        <v/>
      </c>
    </row>
    <row r="107" spans="27:65" ht="18.95" customHeight="1" x14ac:dyDescent="0.15">
      <c r="AA107" s="9">
        <v>97</v>
      </c>
      <c r="AB107" s="203" t="str">
        <f>V12</f>
        <v>社会</v>
      </c>
      <c r="AC107" s="55"/>
      <c r="AD107" s="37" t="str">
        <f t="shared" si="3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IF(AE107="","",VLOOKUP(AE107,目次!$A$5:$P$36,9))</f>
        <v/>
      </c>
      <c r="AL107" s="21" t="str">
        <f>IF(AF107="","",VLOOKUP(AF107,目次!$A$5:$P$36,4))</f>
        <v>46～47</v>
      </c>
      <c r="AM107" s="21" t="str">
        <f>IF(AF107="","",VLOOKUP(AF107,目次!$A$5:$P$36,9))</f>
        <v>40～41</v>
      </c>
      <c r="AN107" s="21" t="str">
        <f>IF(AG107="","",VLOOKUP(AG107,目次!$A$5:$P$36,5))</f>
        <v/>
      </c>
      <c r="AO107" s="21" t="str">
        <f>IF(AG107="","",VLOOKUP(AG107,目次!$A$5:$P$36,9))</f>
        <v/>
      </c>
      <c r="AP107" s="21" t="str">
        <f>IF(AH107="","",VLOOKUP(AH107,目次!$A$5:$P$36,6))</f>
        <v/>
      </c>
      <c r="AQ107" s="21" t="str">
        <f>IF(AH107="","",VLOOKUP(AH107,目次!$A$5:$P$36,9))</f>
        <v/>
      </c>
      <c r="AR107" s="21" t="str">
        <f>IF(AI107="","",VLOOKUP(AI107,目次!$A$5:$P$36,7))</f>
        <v/>
      </c>
      <c r="AS107" s="21" t="str">
        <f>IF(AI107="","",VLOOKUP(AI107,目次!$A$5:$P$36,9))</f>
        <v/>
      </c>
      <c r="AT107" s="40" t="str">
        <f t="shared" si="29"/>
        <v/>
      </c>
      <c r="AU107" s="40" t="str">
        <f t="shared" si="30"/>
        <v/>
      </c>
      <c r="AV107" s="40" t="str">
        <f t="shared" si="31"/>
        <v>46～47</v>
      </c>
      <c r="AW107" s="40" t="str">
        <f t="shared" si="32"/>
        <v>40～41</v>
      </c>
      <c r="AX107" s="40" t="str">
        <f t="shared" si="33"/>
        <v>40～41</v>
      </c>
      <c r="AY107" s="40" t="str">
        <f t="shared" si="34"/>
        <v>40～41</v>
      </c>
      <c r="AZ107" s="40" t="str">
        <f t="shared" si="35"/>
        <v/>
      </c>
      <c r="BA107" s="40" t="str">
        <f t="shared" si="36"/>
        <v/>
      </c>
      <c r="BB107" s="40" t="str">
        <f t="shared" si="37"/>
        <v/>
      </c>
      <c r="BC107" s="40" t="str">
        <f t="shared" si="38"/>
        <v/>
      </c>
      <c r="BD107" s="40" t="str">
        <f t="shared" si="40"/>
        <v/>
      </c>
      <c r="BE107" s="40" t="str">
        <f t="shared" si="41"/>
        <v/>
      </c>
      <c r="BF107" s="40" t="str">
        <f t="shared" si="42"/>
        <v>46～47</v>
      </c>
      <c r="BG107" s="40" t="str">
        <f t="shared" si="43"/>
        <v>40～41</v>
      </c>
      <c r="BH107" s="40" t="str">
        <f t="shared" si="44"/>
        <v>40～41</v>
      </c>
      <c r="BI107" s="40" t="str">
        <f t="shared" si="45"/>
        <v>40～41</v>
      </c>
      <c r="BJ107" s="40" t="str">
        <f t="shared" si="46"/>
        <v>40～41</v>
      </c>
      <c r="BK107" s="40" t="str">
        <f t="shared" si="47"/>
        <v>40～41</v>
      </c>
      <c r="BL107" s="40" t="str">
        <f t="shared" si="48"/>
        <v/>
      </c>
      <c r="BM107" s="40" t="str">
        <f t="shared" si="49"/>
        <v/>
      </c>
    </row>
    <row r="108" spans="27:65" ht="18.95" customHeight="1" x14ac:dyDescent="0.15">
      <c r="AA108" s="9">
        <v>98</v>
      </c>
      <c r="AB108" s="203" t="str">
        <f>V13</f>
        <v>数学</v>
      </c>
      <c r="AC108" s="55"/>
      <c r="AD108" s="37" t="str">
        <f t="shared" si="3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IF(AE108="","",VLOOKUP(AE108,目次!$A$5:$P$36,9))</f>
        <v/>
      </c>
      <c r="AL108" s="21" t="str">
        <f>IF(AF108="","",VLOOKUP(AF108,目次!$A$5:$P$36,4))</f>
        <v/>
      </c>
      <c r="AM108" s="21" t="str">
        <f>IF(AF108="","",VLOOKUP(AF108,目次!$A$5:$P$36,9))</f>
        <v/>
      </c>
      <c r="AN108" s="21" t="str">
        <f>IF(AG108="","",VLOOKUP(AG108,目次!$A$5:$P$36,5))</f>
        <v>40～41</v>
      </c>
      <c r="AO108" s="21" t="str">
        <f>IF(AG108="","",VLOOKUP(AG108,目次!$A$5:$P$36,9))</f>
        <v>40～41</v>
      </c>
      <c r="AP108" s="21" t="str">
        <f>IF(AH108="","",VLOOKUP(AH108,目次!$A$5:$P$36,6))</f>
        <v/>
      </c>
      <c r="AQ108" s="21" t="str">
        <f>IF(AH108="","",VLOOKUP(AH108,目次!$A$5:$P$36,9))</f>
        <v/>
      </c>
      <c r="AR108" s="21" t="str">
        <f>IF(AI108="","",VLOOKUP(AI108,目次!$A$5:$P$36,7))</f>
        <v/>
      </c>
      <c r="AS108" s="21" t="str">
        <f>IF(AI108="","",VLOOKUP(AI108,目次!$A$5:$P$36,9))</f>
        <v/>
      </c>
      <c r="AT108" s="40" t="str">
        <f t="shared" si="29"/>
        <v/>
      </c>
      <c r="AU108" s="40" t="str">
        <f t="shared" si="30"/>
        <v/>
      </c>
      <c r="AV108" s="40" t="str">
        <f t="shared" si="31"/>
        <v/>
      </c>
      <c r="AW108" s="40" t="str">
        <f t="shared" si="32"/>
        <v/>
      </c>
      <c r="AX108" s="40" t="str">
        <f t="shared" si="33"/>
        <v>40～41</v>
      </c>
      <c r="AY108" s="40" t="str">
        <f t="shared" si="34"/>
        <v>40～41</v>
      </c>
      <c r="AZ108" s="40" t="str">
        <f t="shared" si="35"/>
        <v>40～41</v>
      </c>
      <c r="BA108" s="40" t="str">
        <f t="shared" si="36"/>
        <v>40～41</v>
      </c>
      <c r="BB108" s="40" t="str">
        <f t="shared" si="37"/>
        <v/>
      </c>
      <c r="BC108" s="40" t="str">
        <f t="shared" si="38"/>
        <v/>
      </c>
      <c r="BD108" s="40" t="str">
        <f t="shared" si="40"/>
        <v/>
      </c>
      <c r="BE108" s="40" t="str">
        <f t="shared" si="41"/>
        <v/>
      </c>
      <c r="BF108" s="40" t="str">
        <f t="shared" si="42"/>
        <v/>
      </c>
      <c r="BG108" s="40" t="str">
        <f t="shared" si="43"/>
        <v/>
      </c>
      <c r="BH108" s="40" t="str">
        <f t="shared" si="44"/>
        <v>40～41</v>
      </c>
      <c r="BI108" s="40" t="str">
        <f t="shared" si="45"/>
        <v>40～41</v>
      </c>
      <c r="BJ108" s="40" t="str">
        <f t="shared" si="46"/>
        <v>40～41</v>
      </c>
      <c r="BK108" s="40" t="str">
        <f t="shared" si="47"/>
        <v>40～41</v>
      </c>
      <c r="BL108" s="40" t="str">
        <f t="shared" si="48"/>
        <v>40～41</v>
      </c>
      <c r="BM108" s="40" t="str">
        <f t="shared" si="49"/>
        <v>40～41</v>
      </c>
    </row>
    <row r="109" spans="27:65" ht="18.95" customHeight="1" x14ac:dyDescent="0.15">
      <c r="AA109" s="9">
        <v>99</v>
      </c>
      <c r="AB109" s="203" t="str">
        <f>V14</f>
        <v>理科</v>
      </c>
      <c r="AC109" s="55"/>
      <c r="AD109" s="37" t="str">
        <f t="shared" si="3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IF(AE109="","",VLOOKUP(AE109,目次!$A$5:$P$36,9))</f>
        <v/>
      </c>
      <c r="AL109" s="21" t="str">
        <f>IF(AF109="","",VLOOKUP(AF109,目次!$A$5:$P$36,4))</f>
        <v/>
      </c>
      <c r="AM109" s="21" t="str">
        <f>IF(AF109="","",VLOOKUP(AF109,目次!$A$5:$P$36,9))</f>
        <v/>
      </c>
      <c r="AN109" s="21" t="str">
        <f>IF(AG109="","",VLOOKUP(AG109,目次!$A$5:$P$36,5))</f>
        <v/>
      </c>
      <c r="AO109" s="21" t="str">
        <f>IF(AG109="","",VLOOKUP(AG109,目次!$A$5:$P$36,9))</f>
        <v/>
      </c>
      <c r="AP109" s="21" t="str">
        <f>IF(AH109="","",VLOOKUP(AH109,目次!$A$5:$P$36,6))</f>
        <v>40～41</v>
      </c>
      <c r="AQ109" s="21" t="str">
        <f>IF(AH109="","",VLOOKUP(AH109,目次!$A$5:$P$36,9))</f>
        <v>40～41</v>
      </c>
      <c r="AR109" s="21" t="str">
        <f>IF(AI109="","",VLOOKUP(AI109,目次!$A$5:$P$36,7))</f>
        <v/>
      </c>
      <c r="AS109" s="21" t="str">
        <f>IF(AI109="","",VLOOKUP(AI109,目次!$A$5:$P$36,9))</f>
        <v/>
      </c>
      <c r="AT109" s="40" t="str">
        <f t="shared" si="29"/>
        <v/>
      </c>
      <c r="AU109" s="40" t="str">
        <f t="shared" si="30"/>
        <v/>
      </c>
      <c r="AV109" s="40" t="str">
        <f t="shared" si="31"/>
        <v/>
      </c>
      <c r="AW109" s="40" t="str">
        <f t="shared" si="32"/>
        <v/>
      </c>
      <c r="AX109" s="40" t="str">
        <f t="shared" si="33"/>
        <v/>
      </c>
      <c r="AY109" s="40" t="str">
        <f t="shared" si="34"/>
        <v/>
      </c>
      <c r="AZ109" s="40" t="str">
        <f t="shared" si="35"/>
        <v>40～41</v>
      </c>
      <c r="BA109" s="40" t="str">
        <f t="shared" si="36"/>
        <v>40～41</v>
      </c>
      <c r="BB109" s="40" t="str">
        <f t="shared" si="37"/>
        <v>40～41</v>
      </c>
      <c r="BC109" s="40" t="str">
        <f t="shared" si="38"/>
        <v>40～41</v>
      </c>
      <c r="BD109" s="40" t="str">
        <f t="shared" si="40"/>
        <v/>
      </c>
      <c r="BE109" s="40" t="str">
        <f t="shared" si="41"/>
        <v/>
      </c>
      <c r="BF109" s="40" t="str">
        <f t="shared" si="42"/>
        <v/>
      </c>
      <c r="BG109" s="40" t="str">
        <f t="shared" si="43"/>
        <v/>
      </c>
      <c r="BH109" s="40" t="str">
        <f t="shared" si="44"/>
        <v/>
      </c>
      <c r="BI109" s="40" t="str">
        <f t="shared" si="45"/>
        <v/>
      </c>
      <c r="BJ109" s="40" t="str">
        <f t="shared" si="46"/>
        <v>40～41</v>
      </c>
      <c r="BK109" s="40" t="str">
        <f t="shared" si="47"/>
        <v>40～41</v>
      </c>
      <c r="BL109" s="40" t="str">
        <f t="shared" si="48"/>
        <v>40～41</v>
      </c>
      <c r="BM109" s="40" t="str">
        <f t="shared" si="49"/>
        <v>40～41</v>
      </c>
    </row>
    <row r="110" spans="27:65" ht="18.95" customHeight="1" thickBot="1" x14ac:dyDescent="0.2">
      <c r="AA110" s="9">
        <v>100</v>
      </c>
      <c r="AB110" s="203" t="str">
        <f>V15</f>
        <v>英語</v>
      </c>
      <c r="AC110" s="56"/>
      <c r="AD110" s="37" t="str">
        <f t="shared" si="3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IF(AE110="","",VLOOKUP(AE110,目次!$A$5:$P$36,9))</f>
        <v/>
      </c>
      <c r="AL110" s="21" t="str">
        <f>IF(AF110="","",VLOOKUP(AF110,目次!$A$5:$P$36,4))</f>
        <v/>
      </c>
      <c r="AM110" s="21" t="str">
        <f>IF(AF110="","",VLOOKUP(AF110,目次!$A$5:$P$36,9))</f>
        <v/>
      </c>
      <c r="AN110" s="21" t="str">
        <f>IF(AG110="","",VLOOKUP(AG110,目次!$A$5:$P$36,5))</f>
        <v/>
      </c>
      <c r="AO110" s="21" t="str">
        <f>IF(AG110="","",VLOOKUP(AG110,目次!$A$5:$P$36,9))</f>
        <v/>
      </c>
      <c r="AP110" s="21" t="str">
        <f>IF(AH110="","",VLOOKUP(AH110,目次!$A$5:$P$36,6))</f>
        <v/>
      </c>
      <c r="AQ110" s="21" t="str">
        <f>IF(AH110="","",VLOOKUP(AH110,目次!$A$5:$P$36,9))</f>
        <v/>
      </c>
      <c r="AR110" s="21" t="str">
        <f>IF(AI110="","",VLOOKUP(AI110,目次!$A$5:$P$36,7))</f>
        <v>40～41</v>
      </c>
      <c r="AS110" s="21" t="str">
        <f>IF(AI110="","",VLOOKUP(AI110,目次!$A$5:$P$36,9))</f>
        <v>40～41</v>
      </c>
      <c r="AT110" s="40" t="str">
        <f t="shared" si="29"/>
        <v/>
      </c>
      <c r="AU110" s="40" t="str">
        <f t="shared" si="30"/>
        <v/>
      </c>
      <c r="AV110" s="40" t="str">
        <f t="shared" si="31"/>
        <v/>
      </c>
      <c r="AW110" s="40" t="str">
        <f t="shared" si="32"/>
        <v/>
      </c>
      <c r="AX110" s="40" t="str">
        <f t="shared" si="33"/>
        <v/>
      </c>
      <c r="AY110" s="40" t="str">
        <f t="shared" si="34"/>
        <v/>
      </c>
      <c r="AZ110" s="40" t="str">
        <f t="shared" si="35"/>
        <v/>
      </c>
      <c r="BA110" s="40" t="str">
        <f t="shared" si="36"/>
        <v/>
      </c>
      <c r="BB110" s="40" t="str">
        <f t="shared" si="37"/>
        <v>40～41</v>
      </c>
      <c r="BC110" s="40" t="str">
        <f t="shared" si="38"/>
        <v>40～41</v>
      </c>
      <c r="BD110" s="40" t="str">
        <f t="shared" si="40"/>
        <v/>
      </c>
      <c r="BE110" s="40" t="str">
        <f t="shared" si="41"/>
        <v/>
      </c>
      <c r="BF110" s="40" t="str">
        <f t="shared" si="42"/>
        <v/>
      </c>
      <c r="BG110" s="40" t="str">
        <f t="shared" si="43"/>
        <v/>
      </c>
      <c r="BH110" s="40" t="str">
        <f t="shared" si="44"/>
        <v/>
      </c>
      <c r="BI110" s="40" t="str">
        <f t="shared" si="45"/>
        <v/>
      </c>
      <c r="BJ110" s="40" t="str">
        <f t="shared" si="46"/>
        <v/>
      </c>
      <c r="BK110" s="40" t="str">
        <f t="shared" si="47"/>
        <v/>
      </c>
      <c r="BL110" s="40" t="str">
        <f t="shared" si="48"/>
        <v>40～41</v>
      </c>
      <c r="BM110" s="40" t="str">
        <f t="shared" si="49"/>
        <v>40～41</v>
      </c>
    </row>
  </sheetData>
  <mergeCells count="21">
    <mergeCell ref="B5:C5"/>
    <mergeCell ref="F5:J5"/>
    <mergeCell ref="K5:P5"/>
    <mergeCell ref="R5:Z5"/>
    <mergeCell ref="AA3:CC5"/>
    <mergeCell ref="U1:Z1"/>
    <mergeCell ref="B1:P1"/>
    <mergeCell ref="B2:I2"/>
    <mergeCell ref="J2:P2"/>
    <mergeCell ref="B3:C3"/>
    <mergeCell ref="P3:Z3"/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</mergeCells>
  <phoneticPr fontId="1"/>
  <conditionalFormatting sqref="B8:B37">
    <cfRule type="expression" dxfId="59" priority="2" stopIfTrue="1">
      <formula>D8="祝"</formula>
    </cfRule>
    <cfRule type="expression" dxfId="58" priority="3" stopIfTrue="1">
      <formula>OR(D8=1,D8=7)</formula>
    </cfRule>
  </conditionalFormatting>
  <conditionalFormatting sqref="C8:C37">
    <cfRule type="expression" dxfId="57" priority="4" stopIfTrue="1">
      <formula>D8="祝"</formula>
    </cfRule>
    <cfRule type="expression" dxfId="56" priority="5" stopIfTrue="1">
      <formula>OR(D8=1,D8=7)</formula>
    </cfRule>
  </conditionalFormatting>
  <conditionalFormatting sqref="D8:D37">
    <cfRule type="cellIs" dxfId="55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C00-000000000000}">
      <formula1>"国語,社会,数学,理科,英語"</formula1>
    </dataValidation>
    <dataValidation type="list" allowBlank="1" showInputMessage="1" showErrorMessage="1" sqref="J2:P2" xr:uid="{00000000-0002-0000-0C00-000001000000}">
      <formula1>"１・２年シリーズ,キースタディ,プレスタディ,コアスタディ"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9.375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281" t="s">
        <v>81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U1" s="210" t="str">
        <f>HYPERLINK("#はじめに!A1","はじめにの画面に戻る")</f>
        <v>はじめにの画面に戻る</v>
      </c>
      <c r="V1" s="211"/>
      <c r="W1" s="211"/>
      <c r="X1" s="211"/>
      <c r="Y1" s="211"/>
      <c r="Z1" s="21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82" t="s">
        <v>120</v>
      </c>
      <c r="C2" s="282"/>
      <c r="D2" s="282"/>
      <c r="E2" s="282"/>
      <c r="F2" s="282"/>
      <c r="G2" s="282"/>
      <c r="H2" s="282"/>
      <c r="I2" s="282"/>
      <c r="J2" s="213" t="s">
        <v>263</v>
      </c>
      <c r="K2" s="214"/>
      <c r="L2" s="214"/>
      <c r="M2" s="214"/>
      <c r="N2" s="214"/>
      <c r="O2" s="214"/>
      <c r="P2" s="215"/>
      <c r="Q2" s="44"/>
      <c r="R2" s="44"/>
      <c r="S2" s="44"/>
      <c r="T2" s="44"/>
      <c r="U2" s="44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16"/>
      <c r="C3" s="216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17" t="s">
        <v>119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 t="s">
        <v>173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R4" s="189"/>
      <c r="S4" s="189"/>
      <c r="T4" s="189"/>
      <c r="U4" s="189"/>
      <c r="V4" s="189"/>
      <c r="W4" s="189"/>
      <c r="X4" s="189"/>
      <c r="Y4" s="189"/>
      <c r="Z4" s="189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</row>
    <row r="5" spans="1:81" s="12" customFormat="1" ht="33" customHeight="1" thickBot="1" x14ac:dyDescent="0.2">
      <c r="A5" s="190"/>
      <c r="B5" s="219">
        <v>2027</v>
      </c>
      <c r="C5" s="219"/>
      <c r="D5" s="45"/>
      <c r="E5" s="46" t="s">
        <v>0</v>
      </c>
      <c r="F5" s="220" t="str">
        <f>J2</f>
        <v>１・２年シリーズ</v>
      </c>
      <c r="G5" s="220"/>
      <c r="H5" s="220"/>
      <c r="I5" s="220"/>
      <c r="J5" s="220"/>
      <c r="K5" s="221" t="s">
        <v>56</v>
      </c>
      <c r="L5" s="221"/>
      <c r="M5" s="221"/>
      <c r="N5" s="221"/>
      <c r="O5" s="221"/>
      <c r="P5" s="221"/>
      <c r="Q5" s="199"/>
      <c r="R5" s="280" t="s">
        <v>78</v>
      </c>
      <c r="S5" s="280"/>
      <c r="T5" s="280"/>
      <c r="U5" s="280"/>
      <c r="V5" s="280"/>
      <c r="W5" s="280"/>
      <c r="X5" s="280"/>
      <c r="Y5" s="280"/>
      <c r="Z5" s="280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</row>
    <row r="6" spans="1:81" ht="22.5" customHeight="1" x14ac:dyDescent="0.15">
      <c r="A6" s="197"/>
      <c r="B6" s="47">
        <v>5</v>
      </c>
      <c r="C6" s="48" t="s">
        <v>1</v>
      </c>
      <c r="D6" s="15"/>
      <c r="E6" s="27" t="s">
        <v>2</v>
      </c>
      <c r="F6" s="223" t="s">
        <v>3</v>
      </c>
      <c r="G6" s="224"/>
      <c r="H6" s="223" t="s">
        <v>4</v>
      </c>
      <c r="I6" s="224"/>
      <c r="J6" s="223" t="s">
        <v>5</v>
      </c>
      <c r="K6" s="224"/>
      <c r="L6" s="223" t="s">
        <v>6</v>
      </c>
      <c r="M6" s="224"/>
      <c r="N6" s="223" t="s">
        <v>7</v>
      </c>
      <c r="O6" s="224"/>
      <c r="P6" s="28" t="s">
        <v>8</v>
      </c>
      <c r="Q6" s="200"/>
      <c r="R6" s="29" t="s">
        <v>9</v>
      </c>
    </row>
    <row r="7" spans="1:81" ht="18.75" customHeight="1" x14ac:dyDescent="0.15">
      <c r="A7" s="197"/>
      <c r="B7" s="21"/>
      <c r="C7" s="21"/>
      <c r="E7" s="30"/>
      <c r="F7" s="157" t="s">
        <v>55</v>
      </c>
      <c r="G7" s="158" t="str">
        <f>J2</f>
        <v>１・２年シリーズ</v>
      </c>
      <c r="H7" s="157" t="s">
        <v>55</v>
      </c>
      <c r="I7" s="158" t="str">
        <f>J2</f>
        <v>１・２年シリーズ</v>
      </c>
      <c r="J7" s="157" t="s">
        <v>55</v>
      </c>
      <c r="K7" s="158" t="str">
        <f>J2</f>
        <v>１・２年シリーズ</v>
      </c>
      <c r="L7" s="157" t="s">
        <v>55</v>
      </c>
      <c r="M7" s="158" t="str">
        <f>J2</f>
        <v>１・２年シリーズ</v>
      </c>
      <c r="N7" s="157" t="s">
        <v>55</v>
      </c>
      <c r="O7" s="158" t="str">
        <f>J2</f>
        <v>１・２年シリーズ</v>
      </c>
      <c r="P7" s="30"/>
      <c r="Q7" s="197"/>
      <c r="R7" s="31"/>
    </row>
    <row r="8" spans="1:81" ht="18.95" customHeight="1" x14ac:dyDescent="0.15">
      <c r="A8" s="197"/>
      <c r="B8" s="5">
        <v>1</v>
      </c>
      <c r="C8" s="6">
        <f t="shared" ref="C8:C38" si="0">DATE($B$5,$B$6,B8)</f>
        <v>46508</v>
      </c>
      <c r="D8" s="17">
        <f t="shared" ref="D8:D17" si="1">WEEKDAY(C8)</f>
        <v>7</v>
      </c>
      <c r="E8" s="9"/>
      <c r="F8" s="9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0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10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7"/>
      <c r="R8" s="49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97"/>
      <c r="B9" s="5">
        <v>2</v>
      </c>
      <c r="C9" s="6">
        <f t="shared" si="0"/>
        <v>46509</v>
      </c>
      <c r="D9" s="17">
        <f t="shared" si="1"/>
        <v>1</v>
      </c>
      <c r="E9" s="9"/>
      <c r="F9" s="99" t="str">
        <f t="shared" si="2"/>
        <v/>
      </c>
      <c r="G9" s="100" t="str">
        <f t="shared" si="3"/>
        <v/>
      </c>
      <c r="H9" s="101" t="str">
        <f t="shared" si="4"/>
        <v>2～3</v>
      </c>
      <c r="I9" s="100" t="str">
        <f t="shared" si="5"/>
        <v>2～3</v>
      </c>
      <c r="J9" s="101" t="str">
        <f t="shared" si="6"/>
        <v/>
      </c>
      <c r="K9" s="100" t="str">
        <f t="shared" si="7"/>
        <v/>
      </c>
      <c r="L9" s="101" t="str">
        <f t="shared" si="8"/>
        <v/>
      </c>
      <c r="M9" s="100" t="str">
        <f t="shared" si="9"/>
        <v/>
      </c>
      <c r="N9" s="101" t="str">
        <f t="shared" si="10"/>
        <v/>
      </c>
      <c r="O9" s="100" t="str">
        <f t="shared" si="11"/>
        <v/>
      </c>
      <c r="P9" s="9"/>
      <c r="Q9" s="197"/>
      <c r="R9" s="49">
        <v>1</v>
      </c>
      <c r="S9" s="13" cm="1">
        <f t="array" ref="S9">SUMPRODUCT(IFERROR(VALUE($R$8:R9),0))</f>
        <v>2</v>
      </c>
      <c r="U9" s="7" t="s">
        <v>79</v>
      </c>
      <c r="V9" s="23"/>
      <c r="W9" s="14"/>
      <c r="AA9" s="8" t="s">
        <v>80</v>
      </c>
      <c r="AB9" s="23"/>
      <c r="AC9" s="23"/>
      <c r="AD9" s="14"/>
      <c r="AE9" s="23" t="s">
        <v>11</v>
      </c>
      <c r="AF9" s="23"/>
      <c r="AG9" s="23"/>
      <c r="AH9" s="23"/>
      <c r="AI9" s="23"/>
      <c r="AJ9" s="23" t="s">
        <v>12</v>
      </c>
      <c r="AK9" s="23"/>
      <c r="AL9" s="23"/>
      <c r="AM9" s="23"/>
      <c r="AN9" s="23"/>
      <c r="AO9" s="23"/>
      <c r="AP9" s="23"/>
      <c r="AQ9" s="23"/>
      <c r="AR9" s="23"/>
      <c r="AS9" s="23"/>
      <c r="AT9" s="23" t="s">
        <v>13</v>
      </c>
      <c r="AU9" s="23"/>
      <c r="AV9" s="23"/>
      <c r="AW9" s="23"/>
      <c r="AX9" s="23"/>
      <c r="AY9" s="23"/>
      <c r="AZ9" s="23"/>
      <c r="BA9" s="23"/>
      <c r="BB9" s="23"/>
      <c r="BC9" s="23"/>
      <c r="BD9" s="23" t="s">
        <v>281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32"/>
      <c r="BS9" s="32"/>
      <c r="BT9" s="226" t="s">
        <v>14</v>
      </c>
      <c r="BU9" s="226"/>
      <c r="BV9" s="226" t="s">
        <v>4</v>
      </c>
      <c r="BW9" s="226"/>
      <c r="BX9" s="226" t="s">
        <v>5</v>
      </c>
      <c r="BY9" s="226"/>
      <c r="BZ9" s="226" t="s">
        <v>6</v>
      </c>
      <c r="CA9" s="226"/>
      <c r="CB9" s="226" t="s">
        <v>7</v>
      </c>
      <c r="CC9" s="226"/>
    </row>
    <row r="10" spans="1:81" ht="18.95" customHeight="1" thickBot="1" x14ac:dyDescent="0.2">
      <c r="A10" s="197"/>
      <c r="B10" s="5">
        <v>3</v>
      </c>
      <c r="C10" s="6">
        <f t="shared" si="0"/>
        <v>46510</v>
      </c>
      <c r="D10" s="17">
        <f t="shared" si="1"/>
        <v>2</v>
      </c>
      <c r="E10" s="9"/>
      <c r="F10" s="101" t="str">
        <f t="shared" si="2"/>
        <v/>
      </c>
      <c r="G10" s="100" t="str">
        <f t="shared" si="3"/>
        <v/>
      </c>
      <c r="H10" s="101" t="str">
        <f t="shared" si="4"/>
        <v/>
      </c>
      <c r="I10" s="100" t="str">
        <f t="shared" si="5"/>
        <v/>
      </c>
      <c r="J10" s="101" t="str">
        <f t="shared" si="6"/>
        <v>2～3</v>
      </c>
      <c r="K10" s="100" t="str">
        <f t="shared" si="7"/>
        <v>2～3</v>
      </c>
      <c r="L10" s="101" t="str">
        <f t="shared" si="8"/>
        <v/>
      </c>
      <c r="M10" s="100" t="str">
        <f t="shared" si="9"/>
        <v/>
      </c>
      <c r="N10" s="101" t="str">
        <f t="shared" si="10"/>
        <v/>
      </c>
      <c r="O10" s="100" t="str">
        <f t="shared" si="11"/>
        <v/>
      </c>
      <c r="P10" s="9"/>
      <c r="Q10" s="197"/>
      <c r="R10" s="49">
        <v>1</v>
      </c>
      <c r="S10" s="13" cm="1">
        <f t="array" ref="S10">SUMPRODUCT(IFERROR(VALUE($R$8:R10),0))</f>
        <v>3</v>
      </c>
      <c r="U10" s="24" t="s">
        <v>15</v>
      </c>
      <c r="V10" s="25" t="s">
        <v>16</v>
      </c>
      <c r="AA10" s="25" t="s">
        <v>15</v>
      </c>
      <c r="AB10" s="25" t="s">
        <v>16</v>
      </c>
      <c r="AC10" s="25" t="s">
        <v>16</v>
      </c>
      <c r="AD10" s="25" t="s">
        <v>16</v>
      </c>
      <c r="AE10" s="205" t="s">
        <v>14</v>
      </c>
      <c r="AF10" s="205" t="s">
        <v>17</v>
      </c>
      <c r="AG10" s="205" t="s">
        <v>18</v>
      </c>
      <c r="AH10" s="205" t="s">
        <v>19</v>
      </c>
      <c r="AI10" s="205" t="s">
        <v>20</v>
      </c>
      <c r="AJ10" s="38" t="s">
        <v>14</v>
      </c>
      <c r="AK10" s="39" t="s">
        <v>139</v>
      </c>
      <c r="AL10" s="36" t="s">
        <v>17</v>
      </c>
      <c r="AM10" s="39" t="s">
        <v>139</v>
      </c>
      <c r="AN10" s="36" t="s">
        <v>18</v>
      </c>
      <c r="AO10" s="39" t="s">
        <v>139</v>
      </c>
      <c r="AP10" s="36" t="s">
        <v>19</v>
      </c>
      <c r="AQ10" s="39" t="s">
        <v>139</v>
      </c>
      <c r="AR10" s="36" t="s">
        <v>20</v>
      </c>
      <c r="AS10" s="39" t="s">
        <v>139</v>
      </c>
      <c r="AT10" s="38" t="s">
        <v>14</v>
      </c>
      <c r="AU10" s="39" t="s">
        <v>139</v>
      </c>
      <c r="AV10" s="36" t="s">
        <v>17</v>
      </c>
      <c r="AW10" s="39" t="s">
        <v>139</v>
      </c>
      <c r="AX10" s="36" t="s">
        <v>18</v>
      </c>
      <c r="AY10" s="39" t="s">
        <v>139</v>
      </c>
      <c r="AZ10" s="36" t="s">
        <v>19</v>
      </c>
      <c r="BA10" s="39" t="s">
        <v>139</v>
      </c>
      <c r="BB10" s="36" t="s">
        <v>20</v>
      </c>
      <c r="BC10" s="39" t="s">
        <v>139</v>
      </c>
      <c r="BD10" s="38" t="s">
        <v>14</v>
      </c>
      <c r="BE10" s="39" t="s">
        <v>139</v>
      </c>
      <c r="BF10" s="36" t="s">
        <v>17</v>
      </c>
      <c r="BG10" s="39" t="s">
        <v>139</v>
      </c>
      <c r="BH10" s="36" t="s">
        <v>18</v>
      </c>
      <c r="BI10" s="39" t="s">
        <v>139</v>
      </c>
      <c r="BJ10" s="36" t="s">
        <v>19</v>
      </c>
      <c r="BK10" s="39" t="s">
        <v>139</v>
      </c>
      <c r="BL10" s="36" t="s">
        <v>20</v>
      </c>
      <c r="BM10" s="39" t="s">
        <v>139</v>
      </c>
      <c r="BR10" s="33" t="s">
        <v>11</v>
      </c>
      <c r="BS10" s="34" t="s">
        <v>21</v>
      </c>
      <c r="BT10" s="159" t="s">
        <v>55</v>
      </c>
      <c r="BU10" s="160" t="str">
        <f>J2</f>
        <v>１・２年シリーズ</v>
      </c>
      <c r="BV10" s="159" t="s">
        <v>55</v>
      </c>
      <c r="BW10" s="160" t="str">
        <f>J2</f>
        <v>１・２年シリーズ</v>
      </c>
      <c r="BX10" s="159" t="s">
        <v>55</v>
      </c>
      <c r="BY10" s="160" t="str">
        <f>J2</f>
        <v>１・２年シリーズ</v>
      </c>
      <c r="BZ10" s="159" t="s">
        <v>55</v>
      </c>
      <c r="CA10" s="160" t="str">
        <f>J2</f>
        <v>１・２年シリーズ</v>
      </c>
      <c r="CB10" s="159" t="s">
        <v>55</v>
      </c>
      <c r="CC10" s="160" t="str">
        <f>J2</f>
        <v>１・２年シリーズ</v>
      </c>
    </row>
    <row r="11" spans="1:81" ht="18.95" customHeight="1" x14ac:dyDescent="0.15">
      <c r="A11" s="197"/>
      <c r="B11" s="5">
        <v>4</v>
      </c>
      <c r="C11" s="6">
        <f t="shared" si="0"/>
        <v>46511</v>
      </c>
      <c r="D11" s="17">
        <f t="shared" si="1"/>
        <v>3</v>
      </c>
      <c r="E11" s="9"/>
      <c r="F11" s="101" t="str">
        <f t="shared" si="2"/>
        <v/>
      </c>
      <c r="G11" s="100" t="str">
        <f t="shared" si="3"/>
        <v/>
      </c>
      <c r="H11" s="101" t="str">
        <f t="shared" si="4"/>
        <v/>
      </c>
      <c r="I11" s="100" t="str">
        <f t="shared" si="5"/>
        <v/>
      </c>
      <c r="J11" s="101" t="str">
        <f t="shared" si="6"/>
        <v/>
      </c>
      <c r="K11" s="100" t="str">
        <f t="shared" si="7"/>
        <v/>
      </c>
      <c r="L11" s="101" t="str">
        <f t="shared" si="8"/>
        <v>2～3</v>
      </c>
      <c r="M11" s="100" t="str">
        <f t="shared" si="9"/>
        <v>2～3</v>
      </c>
      <c r="N11" s="101" t="str">
        <f t="shared" si="10"/>
        <v/>
      </c>
      <c r="O11" s="100" t="str">
        <f t="shared" si="11"/>
        <v/>
      </c>
      <c r="P11" s="9"/>
      <c r="Q11" s="197"/>
      <c r="R11" s="49">
        <v>1</v>
      </c>
      <c r="S11" s="13" cm="1">
        <f t="array" ref="S11">SUMPRODUCT(IFERROR(VALUE($R$8:R11),0))</f>
        <v>4</v>
      </c>
      <c r="U11" s="26">
        <v>1</v>
      </c>
      <c r="V11" s="54" t="s">
        <v>14</v>
      </c>
      <c r="AA11" s="9">
        <v>1</v>
      </c>
      <c r="AB11" s="26" t="str">
        <f>V11</f>
        <v>国語</v>
      </c>
      <c r="AC11" s="204"/>
      <c r="AD11" s="37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IF(AE11="","",VLOOKUP(AE11,目次!$A$5:$P$36,9))</f>
        <v>2～3</v>
      </c>
      <c r="AL11" s="21" t="str">
        <f>IF(AF11="","",VLOOKUP(AF11,目次!$A$5:$P$36,4))</f>
        <v/>
      </c>
      <c r="AM11" s="21" t="str">
        <f>IF(AF11="","",VLOOKUP(AF11,目次!$A$5:$P$36,9))</f>
        <v/>
      </c>
      <c r="AN11" s="21" t="str">
        <f>IF(AG11="","",VLOOKUP(AG11,目次!$A$5:$P$36,5))</f>
        <v/>
      </c>
      <c r="AO11" s="21" t="str">
        <f>IF(AG11="","",VLOOKUP(AG11,目次!$A$5:$P$36,9))</f>
        <v/>
      </c>
      <c r="AP11" s="21" t="str">
        <f>IF(AH11="","",VLOOKUP(AH11,目次!$A$5:$P$36,6))</f>
        <v/>
      </c>
      <c r="AQ11" s="21" t="str">
        <f>IF(AH11="","",VLOOKUP(AH11,目次!$A$5:$P$36,9))</f>
        <v/>
      </c>
      <c r="AR11" s="21" t="str">
        <f>IF(AI11="","",VLOOKUP(AI11,目次!$A$5:$P$36,7))</f>
        <v/>
      </c>
      <c r="AS11" s="21" t="str">
        <f>IF(AI11="","",VLOOKUP(AI11,目次!$A$5:$P$36,9))</f>
        <v/>
      </c>
      <c r="AT11" s="40" t="str">
        <f t="shared" ref="AT11:BC36" si="13">IF(AJ11=AJ12,"",IF($AD11=$AD12,AJ11&amp;","&amp;AJ12,AJ11&amp;AJ12))</f>
        <v>2～3</v>
      </c>
      <c r="AU11" s="40" t="str">
        <f t="shared" si="13"/>
        <v>2～3</v>
      </c>
      <c r="AV11" s="40" t="str">
        <f t="shared" si="13"/>
        <v>2～3</v>
      </c>
      <c r="AW11" s="40" t="str">
        <f t="shared" si="13"/>
        <v>2～3</v>
      </c>
      <c r="AX11" s="40" t="str">
        <f t="shared" si="13"/>
        <v/>
      </c>
      <c r="AY11" s="40" t="str">
        <f t="shared" si="13"/>
        <v/>
      </c>
      <c r="AZ11" s="40" t="str">
        <f t="shared" si="13"/>
        <v/>
      </c>
      <c r="BA11" s="40" t="str">
        <f t="shared" si="13"/>
        <v/>
      </c>
      <c r="BB11" s="40" t="str">
        <f t="shared" si="13"/>
        <v/>
      </c>
      <c r="BC11" s="40" t="str">
        <f t="shared" si="13"/>
        <v/>
      </c>
      <c r="BD11" s="40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0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0" t="str">
        <f t="shared" si="14"/>
        <v>2～3</v>
      </c>
      <c r="BG11" s="40" t="str">
        <f t="shared" si="14"/>
        <v>2～3</v>
      </c>
      <c r="BH11" s="40" t="str">
        <f t="shared" si="14"/>
        <v>2～3</v>
      </c>
      <c r="BI11" s="40" t="str">
        <f t="shared" si="14"/>
        <v>2～3</v>
      </c>
      <c r="BJ11" s="40" t="str">
        <f t="shared" si="14"/>
        <v/>
      </c>
      <c r="BK11" s="40" t="str">
        <f t="shared" si="14"/>
        <v/>
      </c>
      <c r="BL11" s="40" t="str">
        <f t="shared" si="14"/>
        <v/>
      </c>
      <c r="BM11" s="40" t="str">
        <f t="shared" si="14"/>
        <v/>
      </c>
      <c r="BR11" s="35">
        <v>1</v>
      </c>
      <c r="BS11" s="64" t="s">
        <v>22</v>
      </c>
      <c r="BT11" s="206" t="str">
        <f>目次!C5</f>
        <v>2～3</v>
      </c>
      <c r="BU11" s="115" t="s">
        <v>58</v>
      </c>
      <c r="BV11" s="65" t="str">
        <f>目次!D5</f>
        <v>2～3</v>
      </c>
      <c r="BW11" s="115" t="s">
        <v>58</v>
      </c>
      <c r="BX11" s="61" t="str">
        <f>目次!E5</f>
        <v>2～3</v>
      </c>
      <c r="BY11" s="115" t="s">
        <v>58</v>
      </c>
      <c r="BZ11" s="61" t="str">
        <f>目次!F5</f>
        <v>2～3</v>
      </c>
      <c r="CA11" s="115" t="s">
        <v>58</v>
      </c>
      <c r="CB11" s="62" t="str">
        <f>目次!G5</f>
        <v>2～3</v>
      </c>
      <c r="CC11" s="115" t="s">
        <v>58</v>
      </c>
    </row>
    <row r="12" spans="1:81" ht="18.95" customHeight="1" x14ac:dyDescent="0.15">
      <c r="A12" s="197"/>
      <c r="B12" s="5">
        <v>5</v>
      </c>
      <c r="C12" s="6">
        <f t="shared" si="0"/>
        <v>46512</v>
      </c>
      <c r="D12" s="17">
        <f t="shared" si="1"/>
        <v>4</v>
      </c>
      <c r="E12" s="9"/>
      <c r="F12" s="101" t="str">
        <f t="shared" si="2"/>
        <v/>
      </c>
      <c r="G12" s="100" t="str">
        <f t="shared" si="3"/>
        <v/>
      </c>
      <c r="H12" s="101" t="str">
        <f t="shared" si="4"/>
        <v/>
      </c>
      <c r="I12" s="100" t="str">
        <f t="shared" si="5"/>
        <v/>
      </c>
      <c r="J12" s="101" t="str">
        <f t="shared" si="6"/>
        <v/>
      </c>
      <c r="K12" s="100" t="str">
        <f t="shared" si="7"/>
        <v/>
      </c>
      <c r="L12" s="101" t="str">
        <f t="shared" si="8"/>
        <v/>
      </c>
      <c r="M12" s="100" t="str">
        <f t="shared" si="9"/>
        <v/>
      </c>
      <c r="N12" s="101" t="str">
        <f t="shared" si="10"/>
        <v>2～3</v>
      </c>
      <c r="O12" s="100" t="str">
        <f t="shared" si="11"/>
        <v>2～3</v>
      </c>
      <c r="P12" s="9"/>
      <c r="Q12" s="197"/>
      <c r="R12" s="49">
        <v>1</v>
      </c>
      <c r="S12" s="13" cm="1">
        <f t="array" ref="S12">SUMPRODUCT(IFERROR(VALUE($R$8:R12),0))</f>
        <v>5</v>
      </c>
      <c r="U12" s="26">
        <v>2</v>
      </c>
      <c r="V12" s="55" t="s">
        <v>4</v>
      </c>
      <c r="AA12" s="9">
        <v>2</v>
      </c>
      <c r="AB12" s="26" t="str">
        <f>V12</f>
        <v>社会</v>
      </c>
      <c r="AC12" s="55"/>
      <c r="AD12" s="37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IF(AE12="","",VLOOKUP(AE12,目次!$A$5:$P$36,9))</f>
        <v/>
      </c>
      <c r="AL12" s="21" t="str">
        <f>IF(AF12="","",VLOOKUP(AF12,目次!$A$5:$P$36,4))</f>
        <v>2～3</v>
      </c>
      <c r="AM12" s="21" t="str">
        <f>IF(AF12="","",VLOOKUP(AF12,目次!$A$5:$P$36,9))</f>
        <v>2～3</v>
      </c>
      <c r="AN12" s="21" t="str">
        <f>IF(AG12="","",VLOOKUP(AG12,目次!$A$5:$P$36,5))</f>
        <v/>
      </c>
      <c r="AO12" s="21" t="str">
        <f>IF(AG12="","",VLOOKUP(AG12,目次!$A$5:$P$36,9))</f>
        <v/>
      </c>
      <c r="AP12" s="21" t="str">
        <f>IF(AH12="","",VLOOKUP(AH12,目次!$A$5:$P$36,6))</f>
        <v/>
      </c>
      <c r="AQ12" s="21" t="str">
        <f>IF(AH12="","",VLOOKUP(AH12,目次!$A$5:$P$36,9))</f>
        <v/>
      </c>
      <c r="AR12" s="21" t="str">
        <f>IF(AI12="","",VLOOKUP(AI12,目次!$A$5:$P$36,7))</f>
        <v/>
      </c>
      <c r="AS12" s="21" t="str">
        <f>IF(AI12="","",VLOOKUP(AI12,目次!$A$5:$P$36,9))</f>
        <v/>
      </c>
      <c r="AT12" s="40" t="str">
        <f t="shared" si="13"/>
        <v/>
      </c>
      <c r="AU12" s="40" t="str">
        <f t="shared" si="13"/>
        <v/>
      </c>
      <c r="AV12" s="40" t="str">
        <f t="shared" si="13"/>
        <v>2～3</v>
      </c>
      <c r="AW12" s="40" t="str">
        <f t="shared" si="13"/>
        <v>2～3</v>
      </c>
      <c r="AX12" s="40" t="str">
        <f t="shared" si="13"/>
        <v>2～3</v>
      </c>
      <c r="AY12" s="40" t="str">
        <f t="shared" si="13"/>
        <v>2～3</v>
      </c>
      <c r="AZ12" s="40" t="str">
        <f t="shared" si="13"/>
        <v/>
      </c>
      <c r="BA12" s="40" t="str">
        <f t="shared" si="13"/>
        <v/>
      </c>
      <c r="BB12" s="40" t="str">
        <f t="shared" si="13"/>
        <v/>
      </c>
      <c r="BC12" s="40" t="str">
        <f t="shared" si="13"/>
        <v/>
      </c>
      <c r="BD12" s="40" t="str">
        <f t="shared" ref="BD12:BD75" si="15">IF(AJ12&amp;AJ13&amp;AJ14="","",IF(AJ12="","",AJ12)&amp;IF(AND(AJ12&lt;&gt;"",OR(AJ13&lt;&gt;"",AJ14&lt;&gt;"")),",","")&amp;IF(AJ13="","",AJ13)&amp;IF(AND(AJ13&lt;&gt;"",AJ14&lt;&gt;""),",","")&amp;IF(AJ14="","",AJ14))</f>
        <v/>
      </c>
      <c r="BE12" s="40" t="str">
        <f t="shared" ref="BE12:BE75" si="16">IF(AK12&amp;AK13&amp;AK14="","",IF(AK12="","",AK12)&amp;IF(AND(AK12&lt;&gt;"",OR(AK13&lt;&gt;"",AK14&lt;&gt;"")),",","")&amp;IF(AK13="","",AK13)&amp;IF(AND(AK13&lt;&gt;"",AK14&lt;&gt;""),",","")&amp;IF(AK14="","",AK14))</f>
        <v/>
      </c>
      <c r="BF12" s="40" t="str">
        <f t="shared" ref="BF12:BF75" si="1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0" t="str">
        <f t="shared" ref="BG12:BG75" si="18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0" t="str">
        <f t="shared" ref="BH12:BH75" si="1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0" t="str">
        <f t="shared" ref="BI12:BI75" si="20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0" t="str">
        <f t="shared" ref="BJ12:BJ75" si="2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0" t="str">
        <f t="shared" ref="BK12:BK75" si="22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0" t="str">
        <f t="shared" ref="BL12:BL75" si="23">IF(AR12&amp;AR13&amp;AR14="","",IF(AR12="","",AR12)&amp;IF(AND(AR12&lt;&gt;"",OR(AR13&lt;&gt;"",AR14&lt;&gt;"")),",","")&amp;IF(AR13="","",AR13)&amp;IF(AND(AR13&lt;&gt;"",AR14&lt;&gt;""),",","")&amp;IF(AR14="","",AR14))</f>
        <v/>
      </c>
      <c r="BM12" s="40" t="str">
        <f t="shared" ref="BM12:BM75" si="24">IF(AS12&amp;AS13&amp;AS14="","",IF(AS12="","",AS12)&amp;IF(AND(AS12&lt;&gt;"",OR(AS13&lt;&gt;"",AS14&lt;&gt;"")),",","")&amp;IF(AS13="","",AS13)&amp;IF(AND(AS13&lt;&gt;"",AS14&lt;&gt;""),",","")&amp;IF(AS14="","",AS14))</f>
        <v/>
      </c>
      <c r="BR12" s="35">
        <v>2</v>
      </c>
      <c r="BS12" s="58" t="s">
        <v>23</v>
      </c>
      <c r="BT12" s="206" t="str">
        <f>目次!C6</f>
        <v>4～5</v>
      </c>
      <c r="BU12" s="115" t="s">
        <v>59</v>
      </c>
      <c r="BV12" s="65" t="str">
        <f>目次!D6</f>
        <v>4～5</v>
      </c>
      <c r="BW12" s="115" t="s">
        <v>59</v>
      </c>
      <c r="BX12" s="61" t="str">
        <f>目次!E6</f>
        <v>4～5</v>
      </c>
      <c r="BY12" s="115" t="s">
        <v>59</v>
      </c>
      <c r="BZ12" s="61" t="str">
        <f>目次!F6</f>
        <v>4～5</v>
      </c>
      <c r="CA12" s="115" t="s">
        <v>59</v>
      </c>
      <c r="CB12" s="62" t="str">
        <f>目次!G6</f>
        <v>4～5</v>
      </c>
      <c r="CC12" s="115" t="s">
        <v>59</v>
      </c>
    </row>
    <row r="13" spans="1:81" ht="18.95" customHeight="1" x14ac:dyDescent="0.15">
      <c r="A13" s="197"/>
      <c r="B13" s="5">
        <v>6</v>
      </c>
      <c r="C13" s="6">
        <f t="shared" si="0"/>
        <v>46513</v>
      </c>
      <c r="D13" s="17">
        <f t="shared" si="1"/>
        <v>5</v>
      </c>
      <c r="E13" s="9"/>
      <c r="F13" s="101" t="str">
        <f t="shared" si="2"/>
        <v>4～5</v>
      </c>
      <c r="G13" s="100" t="str">
        <f t="shared" si="3"/>
        <v>4～5</v>
      </c>
      <c r="H13" s="101" t="str">
        <f t="shared" si="4"/>
        <v/>
      </c>
      <c r="I13" s="100" t="str">
        <f t="shared" si="5"/>
        <v/>
      </c>
      <c r="J13" s="101" t="str">
        <f t="shared" si="6"/>
        <v/>
      </c>
      <c r="K13" s="100" t="str">
        <f t="shared" si="7"/>
        <v/>
      </c>
      <c r="L13" s="101" t="str">
        <f t="shared" si="8"/>
        <v/>
      </c>
      <c r="M13" s="100" t="str">
        <f t="shared" si="9"/>
        <v/>
      </c>
      <c r="N13" s="101" t="str">
        <f t="shared" si="10"/>
        <v/>
      </c>
      <c r="O13" s="100" t="str">
        <f t="shared" si="11"/>
        <v/>
      </c>
      <c r="P13" s="9"/>
      <c r="Q13" s="197"/>
      <c r="R13" s="49">
        <v>1</v>
      </c>
      <c r="S13" s="13" cm="1">
        <f t="array" ref="S13">SUMPRODUCT(IFERROR(VALUE($R$8:R13),0))</f>
        <v>6</v>
      </c>
      <c r="U13" s="26">
        <v>3</v>
      </c>
      <c r="V13" s="55" t="s">
        <v>5</v>
      </c>
      <c r="AA13" s="9">
        <v>3</v>
      </c>
      <c r="AB13" s="26" t="str">
        <f>V13</f>
        <v>数学</v>
      </c>
      <c r="AC13" s="55"/>
      <c r="AD13" s="37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IF(AE13="","",VLOOKUP(AE13,目次!$A$5:$P$36,9))</f>
        <v/>
      </c>
      <c r="AL13" s="21" t="str">
        <f>IF(AF13="","",VLOOKUP(AF13,目次!$A$5:$P$36,4))</f>
        <v/>
      </c>
      <c r="AM13" s="21" t="str">
        <f>IF(AF13="","",VLOOKUP(AF13,目次!$A$5:$P$36,9))</f>
        <v/>
      </c>
      <c r="AN13" s="21" t="str">
        <f>IF(AG13="","",VLOOKUP(AG13,目次!$A$5:$P$36,5))</f>
        <v>2～3</v>
      </c>
      <c r="AO13" s="21" t="str">
        <f>IF(AG13="","",VLOOKUP(AG13,目次!$A$5:$P$36,9))</f>
        <v>2～3</v>
      </c>
      <c r="AP13" s="21" t="str">
        <f>IF(AH13="","",VLOOKUP(AH13,目次!$A$5:$P$36,6))</f>
        <v/>
      </c>
      <c r="AQ13" s="21" t="str">
        <f>IF(AH13="","",VLOOKUP(AH13,目次!$A$5:$P$36,9))</f>
        <v/>
      </c>
      <c r="AR13" s="21" t="str">
        <f>IF(AI13="","",VLOOKUP(AI13,目次!$A$5:$P$36,7))</f>
        <v/>
      </c>
      <c r="AS13" s="21" t="str">
        <f>IF(AI13="","",VLOOKUP(AI13,目次!$A$5:$P$36,9))</f>
        <v/>
      </c>
      <c r="AT13" s="40" t="str">
        <f t="shared" si="13"/>
        <v/>
      </c>
      <c r="AU13" s="40" t="str">
        <f t="shared" si="13"/>
        <v/>
      </c>
      <c r="AV13" s="40" t="str">
        <f t="shared" si="13"/>
        <v/>
      </c>
      <c r="AW13" s="40" t="str">
        <f t="shared" si="13"/>
        <v/>
      </c>
      <c r="AX13" s="40" t="str">
        <f t="shared" si="13"/>
        <v>2～3</v>
      </c>
      <c r="AY13" s="40" t="str">
        <f t="shared" si="13"/>
        <v>2～3</v>
      </c>
      <c r="AZ13" s="40" t="str">
        <f t="shared" si="13"/>
        <v>2～3</v>
      </c>
      <c r="BA13" s="40" t="str">
        <f t="shared" si="13"/>
        <v>2～3</v>
      </c>
      <c r="BB13" s="40" t="str">
        <f t="shared" si="13"/>
        <v/>
      </c>
      <c r="BC13" s="40" t="str">
        <f t="shared" si="13"/>
        <v/>
      </c>
      <c r="BD13" s="40" t="str">
        <f t="shared" si="15"/>
        <v/>
      </c>
      <c r="BE13" s="40" t="str">
        <f t="shared" si="16"/>
        <v/>
      </c>
      <c r="BF13" s="40" t="str">
        <f t="shared" si="17"/>
        <v/>
      </c>
      <c r="BG13" s="40" t="str">
        <f t="shared" si="18"/>
        <v/>
      </c>
      <c r="BH13" s="40" t="str">
        <f t="shared" si="19"/>
        <v>2～3</v>
      </c>
      <c r="BI13" s="40" t="str">
        <f t="shared" si="20"/>
        <v>2～3</v>
      </c>
      <c r="BJ13" s="40" t="str">
        <f t="shared" si="21"/>
        <v>2～3</v>
      </c>
      <c r="BK13" s="40" t="str">
        <f t="shared" si="22"/>
        <v>2～3</v>
      </c>
      <c r="BL13" s="40" t="str">
        <f t="shared" si="23"/>
        <v>2～3</v>
      </c>
      <c r="BM13" s="40" t="str">
        <f t="shared" si="24"/>
        <v>2～3</v>
      </c>
      <c r="BR13" s="35">
        <v>3</v>
      </c>
      <c r="BS13" s="58" t="s">
        <v>24</v>
      </c>
      <c r="BT13" s="206" t="str">
        <f>目次!C7</f>
        <v>6～7</v>
      </c>
      <c r="BU13" s="115" t="s">
        <v>60</v>
      </c>
      <c r="BV13" s="65" t="str">
        <f>目次!D7</f>
        <v>6～7</v>
      </c>
      <c r="BW13" s="115" t="s">
        <v>60</v>
      </c>
      <c r="BX13" s="61" t="str">
        <f>目次!E7</f>
        <v>6～7</v>
      </c>
      <c r="BY13" s="115" t="s">
        <v>60</v>
      </c>
      <c r="BZ13" s="61" t="str">
        <f>目次!F7</f>
        <v>6～7</v>
      </c>
      <c r="CA13" s="115" t="s">
        <v>60</v>
      </c>
      <c r="CB13" s="62" t="str">
        <f>目次!G7</f>
        <v>6～7</v>
      </c>
      <c r="CC13" s="115" t="s">
        <v>60</v>
      </c>
    </row>
    <row r="14" spans="1:81" ht="18.95" customHeight="1" x14ac:dyDescent="0.15">
      <c r="A14" s="197"/>
      <c r="B14" s="5">
        <v>7</v>
      </c>
      <c r="C14" s="6">
        <f t="shared" si="0"/>
        <v>46514</v>
      </c>
      <c r="D14" s="17">
        <f t="shared" si="1"/>
        <v>6</v>
      </c>
      <c r="E14" s="9"/>
      <c r="F14" s="101" t="str">
        <f t="shared" si="2"/>
        <v/>
      </c>
      <c r="G14" s="100" t="str">
        <f t="shared" si="3"/>
        <v/>
      </c>
      <c r="H14" s="101" t="str">
        <f t="shared" si="4"/>
        <v>4～5</v>
      </c>
      <c r="I14" s="100" t="str">
        <f t="shared" si="5"/>
        <v>4～5</v>
      </c>
      <c r="J14" s="101" t="str">
        <f t="shared" si="6"/>
        <v/>
      </c>
      <c r="K14" s="100" t="str">
        <f t="shared" si="7"/>
        <v/>
      </c>
      <c r="L14" s="101" t="str">
        <f t="shared" si="8"/>
        <v/>
      </c>
      <c r="M14" s="100" t="str">
        <f t="shared" si="9"/>
        <v/>
      </c>
      <c r="N14" s="101" t="str">
        <f t="shared" si="10"/>
        <v/>
      </c>
      <c r="O14" s="100" t="str">
        <f t="shared" si="11"/>
        <v/>
      </c>
      <c r="P14" s="9"/>
      <c r="Q14" s="197"/>
      <c r="R14" s="49">
        <v>1</v>
      </c>
      <c r="S14" s="13" cm="1">
        <f t="array" ref="S14">SUMPRODUCT(IFERROR(VALUE($R$8:R14),0))</f>
        <v>7</v>
      </c>
      <c r="U14" s="26">
        <v>4</v>
      </c>
      <c r="V14" s="55" t="s">
        <v>6</v>
      </c>
      <c r="AA14" s="9">
        <v>4</v>
      </c>
      <c r="AB14" s="26" t="str">
        <f>V14</f>
        <v>理科</v>
      </c>
      <c r="AC14" s="55"/>
      <c r="AD14" s="37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IF(AE14="","",VLOOKUP(AE14,目次!$A$5:$P$36,9))</f>
        <v/>
      </c>
      <c r="AL14" s="21" t="str">
        <f>IF(AF14="","",VLOOKUP(AF14,目次!$A$5:$P$36,4))</f>
        <v/>
      </c>
      <c r="AM14" s="21" t="str">
        <f>IF(AF14="","",VLOOKUP(AF14,目次!$A$5:$P$36,9))</f>
        <v/>
      </c>
      <c r="AN14" s="21" t="str">
        <f>IF(AG14="","",VLOOKUP(AG14,目次!$A$5:$P$36,5))</f>
        <v/>
      </c>
      <c r="AO14" s="21" t="str">
        <f>IF(AG14="","",VLOOKUP(AG14,目次!$A$5:$P$36,9))</f>
        <v/>
      </c>
      <c r="AP14" s="21" t="str">
        <f>IF(AH14="","",VLOOKUP(AH14,目次!$A$5:$P$36,6))</f>
        <v>2～3</v>
      </c>
      <c r="AQ14" s="21" t="str">
        <f>IF(AH14="","",VLOOKUP(AH14,目次!$A$5:$P$36,9))</f>
        <v>2～3</v>
      </c>
      <c r="AR14" s="21" t="str">
        <f>IF(AI14="","",VLOOKUP(AI14,目次!$A$5:$P$36,7))</f>
        <v/>
      </c>
      <c r="AS14" s="21" t="str">
        <f>IF(AI14="","",VLOOKUP(AI14,目次!$A$5:$P$36,9))</f>
        <v/>
      </c>
      <c r="AT14" s="40" t="str">
        <f t="shared" si="13"/>
        <v/>
      </c>
      <c r="AU14" s="40" t="str">
        <f t="shared" si="13"/>
        <v/>
      </c>
      <c r="AV14" s="40" t="str">
        <f t="shared" si="13"/>
        <v/>
      </c>
      <c r="AW14" s="40" t="str">
        <f t="shared" si="13"/>
        <v/>
      </c>
      <c r="AX14" s="40" t="str">
        <f t="shared" si="13"/>
        <v/>
      </c>
      <c r="AY14" s="40" t="str">
        <f t="shared" si="13"/>
        <v/>
      </c>
      <c r="AZ14" s="40" t="str">
        <f t="shared" si="13"/>
        <v>2～3</v>
      </c>
      <c r="BA14" s="40" t="str">
        <f t="shared" si="13"/>
        <v>2～3</v>
      </c>
      <c r="BB14" s="40" t="str">
        <f t="shared" si="13"/>
        <v>2～3</v>
      </c>
      <c r="BC14" s="40" t="str">
        <f t="shared" si="13"/>
        <v>2～3</v>
      </c>
      <c r="BD14" s="40" t="str">
        <f t="shared" si="15"/>
        <v>4～5</v>
      </c>
      <c r="BE14" s="40" t="str">
        <f t="shared" si="16"/>
        <v>4～5</v>
      </c>
      <c r="BF14" s="40" t="str">
        <f t="shared" si="17"/>
        <v/>
      </c>
      <c r="BG14" s="40" t="str">
        <f t="shared" si="18"/>
        <v/>
      </c>
      <c r="BH14" s="40" t="str">
        <f t="shared" si="19"/>
        <v/>
      </c>
      <c r="BI14" s="40" t="str">
        <f t="shared" si="20"/>
        <v/>
      </c>
      <c r="BJ14" s="40" t="str">
        <f t="shared" si="21"/>
        <v>2～3</v>
      </c>
      <c r="BK14" s="40" t="str">
        <f t="shared" si="22"/>
        <v>2～3</v>
      </c>
      <c r="BL14" s="40" t="str">
        <f t="shared" si="23"/>
        <v>2～3</v>
      </c>
      <c r="BM14" s="40" t="str">
        <f t="shared" si="24"/>
        <v>2～3</v>
      </c>
      <c r="BR14" s="35">
        <v>4</v>
      </c>
      <c r="BS14" s="58" t="s">
        <v>25</v>
      </c>
      <c r="BT14" s="206" t="str">
        <f>目次!C8</f>
        <v>8～9</v>
      </c>
      <c r="BU14" s="115" t="s">
        <v>61</v>
      </c>
      <c r="BV14" s="65" t="str">
        <f>目次!D8</f>
        <v>8～9</v>
      </c>
      <c r="BW14" s="115" t="s">
        <v>61</v>
      </c>
      <c r="BX14" s="61" t="str">
        <f>目次!E8</f>
        <v>8～9</v>
      </c>
      <c r="BY14" s="115" t="s">
        <v>61</v>
      </c>
      <c r="BZ14" s="61" t="str">
        <f>目次!F8</f>
        <v>8～9</v>
      </c>
      <c r="CA14" s="115" t="s">
        <v>61</v>
      </c>
      <c r="CB14" s="62" t="str">
        <f>目次!G8</f>
        <v>8～9</v>
      </c>
      <c r="CC14" s="115" t="s">
        <v>61</v>
      </c>
    </row>
    <row r="15" spans="1:81" ht="18.95" customHeight="1" thickBot="1" x14ac:dyDescent="0.2">
      <c r="A15" s="197"/>
      <c r="B15" s="5">
        <v>8</v>
      </c>
      <c r="C15" s="6">
        <f t="shared" si="0"/>
        <v>46515</v>
      </c>
      <c r="D15" s="17">
        <f t="shared" si="1"/>
        <v>7</v>
      </c>
      <c r="E15" s="9"/>
      <c r="F15" s="101" t="str">
        <f t="shared" si="2"/>
        <v/>
      </c>
      <c r="G15" s="100" t="str">
        <f t="shared" si="3"/>
        <v/>
      </c>
      <c r="H15" s="101" t="str">
        <f t="shared" si="4"/>
        <v/>
      </c>
      <c r="I15" s="100" t="str">
        <f t="shared" si="5"/>
        <v/>
      </c>
      <c r="J15" s="101" t="str">
        <f t="shared" si="6"/>
        <v>4～5</v>
      </c>
      <c r="K15" s="100" t="str">
        <f t="shared" si="7"/>
        <v>4～5</v>
      </c>
      <c r="L15" s="101" t="str">
        <f t="shared" si="8"/>
        <v/>
      </c>
      <c r="M15" s="100" t="str">
        <f t="shared" si="9"/>
        <v/>
      </c>
      <c r="N15" s="101" t="str">
        <f t="shared" si="10"/>
        <v/>
      </c>
      <c r="O15" s="100" t="str">
        <f t="shared" si="11"/>
        <v/>
      </c>
      <c r="P15" s="9"/>
      <c r="Q15" s="197"/>
      <c r="R15" s="49">
        <v>1</v>
      </c>
      <c r="S15" s="13" cm="1">
        <f t="array" ref="S15">SUMPRODUCT(IFERROR(VALUE($R$8:R15),0))</f>
        <v>8</v>
      </c>
      <c r="U15" s="26">
        <v>5</v>
      </c>
      <c r="V15" s="56" t="s">
        <v>7</v>
      </c>
      <c r="AA15" s="9">
        <v>5</v>
      </c>
      <c r="AB15" s="26" t="str">
        <f>V15</f>
        <v>英語</v>
      </c>
      <c r="AC15" s="55"/>
      <c r="AD15" s="37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IF(AE15="","",VLOOKUP(AE15,目次!$A$5:$P$36,9))</f>
        <v/>
      </c>
      <c r="AL15" s="21" t="str">
        <f>IF(AF15="","",VLOOKUP(AF15,目次!$A$5:$P$36,4))</f>
        <v/>
      </c>
      <c r="AM15" s="21" t="str">
        <f>IF(AF15="","",VLOOKUP(AF15,目次!$A$5:$P$36,9))</f>
        <v/>
      </c>
      <c r="AN15" s="21" t="str">
        <f>IF(AG15="","",VLOOKUP(AG15,目次!$A$5:$P$36,5))</f>
        <v/>
      </c>
      <c r="AO15" s="21" t="str">
        <f>IF(AG15="","",VLOOKUP(AG15,目次!$A$5:$P$36,9))</f>
        <v/>
      </c>
      <c r="AP15" s="21" t="str">
        <f>IF(AH15="","",VLOOKUP(AH15,目次!$A$5:$P$36,6))</f>
        <v/>
      </c>
      <c r="AQ15" s="21" t="str">
        <f>IF(AH15="","",VLOOKUP(AH15,目次!$A$5:$P$36,9))</f>
        <v/>
      </c>
      <c r="AR15" s="21" t="str">
        <f>IF(AI15="","",VLOOKUP(AI15,目次!$A$5:$P$36,7))</f>
        <v>2～3</v>
      </c>
      <c r="AS15" s="21" t="str">
        <f>IF(AI15="","",VLOOKUP(AI15,目次!$A$5:$P$36,9))</f>
        <v>2～3</v>
      </c>
      <c r="AT15" s="40" t="str">
        <f t="shared" si="13"/>
        <v>4～5</v>
      </c>
      <c r="AU15" s="40" t="str">
        <f t="shared" si="13"/>
        <v>4～5</v>
      </c>
      <c r="AV15" s="40" t="str">
        <f t="shared" si="13"/>
        <v/>
      </c>
      <c r="AW15" s="40" t="str">
        <f t="shared" si="13"/>
        <v/>
      </c>
      <c r="AX15" s="40" t="str">
        <f t="shared" si="13"/>
        <v/>
      </c>
      <c r="AY15" s="40" t="str">
        <f t="shared" si="13"/>
        <v/>
      </c>
      <c r="AZ15" s="40" t="str">
        <f t="shared" si="13"/>
        <v/>
      </c>
      <c r="BA15" s="40" t="str">
        <f t="shared" si="13"/>
        <v/>
      </c>
      <c r="BB15" s="40" t="str">
        <f t="shared" si="13"/>
        <v>2～3</v>
      </c>
      <c r="BC15" s="40" t="str">
        <f t="shared" si="13"/>
        <v>2～3</v>
      </c>
      <c r="BD15" s="40" t="str">
        <f t="shared" si="15"/>
        <v>4～5</v>
      </c>
      <c r="BE15" s="40" t="str">
        <f t="shared" si="16"/>
        <v>4～5</v>
      </c>
      <c r="BF15" s="40" t="str">
        <f t="shared" si="17"/>
        <v>4～5</v>
      </c>
      <c r="BG15" s="40" t="str">
        <f t="shared" si="18"/>
        <v>4～5</v>
      </c>
      <c r="BH15" s="40" t="str">
        <f t="shared" si="19"/>
        <v/>
      </c>
      <c r="BI15" s="40" t="str">
        <f t="shared" si="20"/>
        <v/>
      </c>
      <c r="BJ15" s="40" t="str">
        <f t="shared" si="21"/>
        <v/>
      </c>
      <c r="BK15" s="40" t="str">
        <f t="shared" si="22"/>
        <v/>
      </c>
      <c r="BL15" s="40" t="str">
        <f t="shared" si="23"/>
        <v>2～3</v>
      </c>
      <c r="BM15" s="40" t="str">
        <f t="shared" si="24"/>
        <v>2～3</v>
      </c>
      <c r="BR15" s="35">
        <v>5</v>
      </c>
      <c r="BS15" s="58" t="s">
        <v>26</v>
      </c>
      <c r="BT15" s="206" t="str">
        <f>目次!C9</f>
        <v>10～11</v>
      </c>
      <c r="BU15" s="115" t="s">
        <v>62</v>
      </c>
      <c r="BV15" s="65" t="str">
        <f>目次!D9</f>
        <v>10～11</v>
      </c>
      <c r="BW15" s="115" t="s">
        <v>62</v>
      </c>
      <c r="BX15" s="61" t="str">
        <f>目次!E9</f>
        <v>10～11</v>
      </c>
      <c r="BY15" s="115" t="s">
        <v>62</v>
      </c>
      <c r="BZ15" s="61" t="str">
        <f>目次!F9</f>
        <v>10～11</v>
      </c>
      <c r="CA15" s="115" t="s">
        <v>62</v>
      </c>
      <c r="CB15" s="62" t="str">
        <f>目次!G9</f>
        <v>10～11</v>
      </c>
      <c r="CC15" s="115" t="s">
        <v>62</v>
      </c>
    </row>
    <row r="16" spans="1:81" ht="18.95" customHeight="1" x14ac:dyDescent="0.15">
      <c r="A16" s="197"/>
      <c r="B16" s="5">
        <v>9</v>
      </c>
      <c r="C16" s="6">
        <f t="shared" si="0"/>
        <v>46516</v>
      </c>
      <c r="D16" s="17">
        <f t="shared" si="1"/>
        <v>1</v>
      </c>
      <c r="E16" s="9"/>
      <c r="F16" s="101" t="str">
        <f t="shared" si="2"/>
        <v/>
      </c>
      <c r="G16" s="100" t="str">
        <f t="shared" si="3"/>
        <v/>
      </c>
      <c r="H16" s="101" t="str">
        <f t="shared" si="4"/>
        <v/>
      </c>
      <c r="I16" s="100" t="str">
        <f t="shared" si="5"/>
        <v/>
      </c>
      <c r="J16" s="101" t="str">
        <f t="shared" si="6"/>
        <v/>
      </c>
      <c r="K16" s="100" t="str">
        <f t="shared" si="7"/>
        <v/>
      </c>
      <c r="L16" s="101" t="str">
        <f t="shared" si="8"/>
        <v>4～5</v>
      </c>
      <c r="M16" s="100" t="str">
        <f t="shared" si="9"/>
        <v>4～5</v>
      </c>
      <c r="N16" s="101" t="str">
        <f t="shared" si="10"/>
        <v/>
      </c>
      <c r="O16" s="100" t="str">
        <f t="shared" si="11"/>
        <v/>
      </c>
      <c r="P16" s="9"/>
      <c r="Q16" s="197"/>
      <c r="R16" s="49">
        <v>1</v>
      </c>
      <c r="S16" s="13" cm="1">
        <f t="array" ref="S16">SUMPRODUCT(IFERROR(VALUE($R$8:R16),0))</f>
        <v>9</v>
      </c>
      <c r="AA16" s="9">
        <v>6</v>
      </c>
      <c r="AB16" s="26" t="str">
        <f>V11</f>
        <v>国語</v>
      </c>
      <c r="AC16" s="55"/>
      <c r="AD16" s="37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IF(AE16="","",VLOOKUP(AE16,目次!$A$5:$P$36,9))</f>
        <v>4～5</v>
      </c>
      <c r="AL16" s="21" t="str">
        <f>IF(AF16="","",VLOOKUP(AF16,目次!$A$5:$P$36,4))</f>
        <v/>
      </c>
      <c r="AM16" s="21" t="str">
        <f>IF(AF16="","",VLOOKUP(AF16,目次!$A$5:$P$36,9))</f>
        <v/>
      </c>
      <c r="AN16" s="21" t="str">
        <f>IF(AG16="","",VLOOKUP(AG16,目次!$A$5:$P$36,5))</f>
        <v/>
      </c>
      <c r="AO16" s="21" t="str">
        <f>IF(AG16="","",VLOOKUP(AG16,目次!$A$5:$P$36,9))</f>
        <v/>
      </c>
      <c r="AP16" s="21" t="str">
        <f>IF(AH16="","",VLOOKUP(AH16,目次!$A$5:$P$36,6))</f>
        <v/>
      </c>
      <c r="AQ16" s="21" t="str">
        <f>IF(AH16="","",VLOOKUP(AH16,目次!$A$5:$P$36,9))</f>
        <v/>
      </c>
      <c r="AR16" s="21" t="str">
        <f>IF(AI16="","",VLOOKUP(AI16,目次!$A$5:$P$36,7))</f>
        <v/>
      </c>
      <c r="AS16" s="21" t="str">
        <f>IF(AI16="","",VLOOKUP(AI16,目次!$A$5:$P$36,9))</f>
        <v/>
      </c>
      <c r="AT16" s="40" t="str">
        <f t="shared" si="13"/>
        <v>4～5</v>
      </c>
      <c r="AU16" s="40" t="str">
        <f t="shared" si="13"/>
        <v>4～5</v>
      </c>
      <c r="AV16" s="40" t="str">
        <f t="shared" si="13"/>
        <v>4～5</v>
      </c>
      <c r="AW16" s="40" t="str">
        <f t="shared" si="13"/>
        <v>4～5</v>
      </c>
      <c r="AX16" s="40" t="str">
        <f t="shared" si="13"/>
        <v/>
      </c>
      <c r="AY16" s="40" t="str">
        <f t="shared" si="13"/>
        <v/>
      </c>
      <c r="AZ16" s="40" t="str">
        <f t="shared" si="13"/>
        <v/>
      </c>
      <c r="BA16" s="40" t="str">
        <f t="shared" si="13"/>
        <v/>
      </c>
      <c r="BB16" s="40" t="str">
        <f t="shared" si="13"/>
        <v/>
      </c>
      <c r="BC16" s="40" t="str">
        <f t="shared" si="13"/>
        <v/>
      </c>
      <c r="BD16" s="40" t="str">
        <f t="shared" si="15"/>
        <v>4～5</v>
      </c>
      <c r="BE16" s="40" t="str">
        <f t="shared" si="16"/>
        <v>4～5</v>
      </c>
      <c r="BF16" s="40" t="str">
        <f t="shared" si="17"/>
        <v>4～5</v>
      </c>
      <c r="BG16" s="40" t="str">
        <f t="shared" si="18"/>
        <v>4～5</v>
      </c>
      <c r="BH16" s="40" t="str">
        <f t="shared" si="19"/>
        <v>4～5</v>
      </c>
      <c r="BI16" s="40" t="str">
        <f t="shared" si="20"/>
        <v>4～5</v>
      </c>
      <c r="BJ16" s="40" t="str">
        <f t="shared" si="21"/>
        <v/>
      </c>
      <c r="BK16" s="40" t="str">
        <f t="shared" si="22"/>
        <v/>
      </c>
      <c r="BL16" s="40" t="str">
        <f t="shared" si="23"/>
        <v/>
      </c>
      <c r="BM16" s="40" t="str">
        <f t="shared" si="24"/>
        <v/>
      </c>
      <c r="BR16" s="35">
        <v>6</v>
      </c>
      <c r="BS16" s="58" t="s">
        <v>27</v>
      </c>
      <c r="BT16" s="206" t="str">
        <f>目次!C10</f>
        <v>12～13</v>
      </c>
      <c r="BU16" s="115" t="s">
        <v>63</v>
      </c>
      <c r="BV16" s="65" t="str">
        <f>目次!D10</f>
        <v>12～14</v>
      </c>
      <c r="BW16" s="115" t="s">
        <v>63</v>
      </c>
      <c r="BX16" s="61" t="str">
        <f>目次!E10</f>
        <v>12～13</v>
      </c>
      <c r="BY16" s="115" t="s">
        <v>63</v>
      </c>
      <c r="BZ16" s="61" t="str">
        <f>目次!F10</f>
        <v>12～13</v>
      </c>
      <c r="CA16" s="115" t="s">
        <v>63</v>
      </c>
      <c r="CB16" s="62" t="str">
        <f>目次!G10</f>
        <v>12～13</v>
      </c>
      <c r="CC16" s="115" t="s">
        <v>63</v>
      </c>
    </row>
    <row r="17" spans="1:81" ht="18.95" customHeight="1" x14ac:dyDescent="0.15">
      <c r="A17" s="197"/>
      <c r="B17" s="5">
        <v>10</v>
      </c>
      <c r="C17" s="6">
        <f t="shared" si="0"/>
        <v>46517</v>
      </c>
      <c r="D17" s="17">
        <f t="shared" si="1"/>
        <v>2</v>
      </c>
      <c r="E17" s="9"/>
      <c r="F17" s="101" t="str">
        <f t="shared" si="2"/>
        <v/>
      </c>
      <c r="G17" s="100" t="str">
        <f t="shared" si="3"/>
        <v/>
      </c>
      <c r="H17" s="101" t="str">
        <f t="shared" si="4"/>
        <v/>
      </c>
      <c r="I17" s="100" t="str">
        <f t="shared" si="5"/>
        <v/>
      </c>
      <c r="J17" s="101" t="str">
        <f t="shared" si="6"/>
        <v/>
      </c>
      <c r="K17" s="100" t="str">
        <f t="shared" si="7"/>
        <v/>
      </c>
      <c r="L17" s="101" t="str">
        <f t="shared" si="8"/>
        <v/>
      </c>
      <c r="M17" s="100" t="str">
        <f t="shared" si="9"/>
        <v/>
      </c>
      <c r="N17" s="101" t="str">
        <f t="shared" si="10"/>
        <v>4～5</v>
      </c>
      <c r="O17" s="100" t="str">
        <f t="shared" si="11"/>
        <v>4～5</v>
      </c>
      <c r="P17" s="9"/>
      <c r="Q17" s="197"/>
      <c r="R17" s="49">
        <v>1</v>
      </c>
      <c r="S17" s="13" cm="1">
        <f t="array" ref="S17">SUMPRODUCT(IFERROR(VALUE($R$8:R17),0))</f>
        <v>10</v>
      </c>
      <c r="U17" s="98" t="s">
        <v>118</v>
      </c>
      <c r="V17" s="91"/>
      <c r="W17" s="91"/>
      <c r="X17" s="91"/>
      <c r="Y17" s="91"/>
      <c r="AA17" s="9">
        <v>7</v>
      </c>
      <c r="AB17" s="26" t="str">
        <f>V12</f>
        <v>社会</v>
      </c>
      <c r="AC17" s="55"/>
      <c r="AD17" s="37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IF(AE17="","",VLOOKUP(AE17,目次!$A$5:$P$36,9))</f>
        <v/>
      </c>
      <c r="AL17" s="21" t="str">
        <f>IF(AF17="","",VLOOKUP(AF17,目次!$A$5:$P$36,4))</f>
        <v>4～5</v>
      </c>
      <c r="AM17" s="21" t="str">
        <f>IF(AF17="","",VLOOKUP(AF17,目次!$A$5:$P$36,9))</f>
        <v>4～5</v>
      </c>
      <c r="AN17" s="21" t="str">
        <f>IF(AG17="","",VLOOKUP(AG17,目次!$A$5:$P$36,5))</f>
        <v/>
      </c>
      <c r="AO17" s="21" t="str">
        <f>IF(AG17="","",VLOOKUP(AG17,目次!$A$5:$P$36,9))</f>
        <v/>
      </c>
      <c r="AP17" s="21" t="str">
        <f>IF(AH17="","",VLOOKUP(AH17,目次!$A$5:$P$36,6))</f>
        <v/>
      </c>
      <c r="AQ17" s="21" t="str">
        <f>IF(AH17="","",VLOOKUP(AH17,目次!$A$5:$P$36,9))</f>
        <v/>
      </c>
      <c r="AR17" s="21" t="str">
        <f>IF(AI17="","",VLOOKUP(AI17,目次!$A$5:$P$36,7))</f>
        <v/>
      </c>
      <c r="AS17" s="21" t="str">
        <f>IF(AI17="","",VLOOKUP(AI17,目次!$A$5:$P$36,9))</f>
        <v/>
      </c>
      <c r="AT17" s="40" t="str">
        <f t="shared" si="13"/>
        <v/>
      </c>
      <c r="AU17" s="40" t="str">
        <f t="shared" si="13"/>
        <v/>
      </c>
      <c r="AV17" s="40" t="str">
        <f t="shared" si="13"/>
        <v>4～5</v>
      </c>
      <c r="AW17" s="40" t="str">
        <f t="shared" si="13"/>
        <v>4～5</v>
      </c>
      <c r="AX17" s="40" t="str">
        <f t="shared" si="13"/>
        <v>4～5</v>
      </c>
      <c r="AY17" s="40" t="str">
        <f t="shared" si="13"/>
        <v>4～5</v>
      </c>
      <c r="AZ17" s="40" t="str">
        <f t="shared" si="13"/>
        <v/>
      </c>
      <c r="BA17" s="40" t="str">
        <f t="shared" si="13"/>
        <v/>
      </c>
      <c r="BB17" s="40" t="str">
        <f t="shared" si="13"/>
        <v/>
      </c>
      <c r="BC17" s="40" t="str">
        <f t="shared" si="13"/>
        <v/>
      </c>
      <c r="BD17" s="40" t="str">
        <f t="shared" si="15"/>
        <v/>
      </c>
      <c r="BE17" s="40" t="str">
        <f t="shared" si="16"/>
        <v/>
      </c>
      <c r="BF17" s="40" t="str">
        <f t="shared" si="17"/>
        <v>4～5</v>
      </c>
      <c r="BG17" s="40" t="str">
        <f t="shared" si="18"/>
        <v>4～5</v>
      </c>
      <c r="BH17" s="40" t="str">
        <f t="shared" si="19"/>
        <v>4～5</v>
      </c>
      <c r="BI17" s="40" t="str">
        <f t="shared" si="20"/>
        <v>4～5</v>
      </c>
      <c r="BJ17" s="40" t="str">
        <f t="shared" si="21"/>
        <v>4～5</v>
      </c>
      <c r="BK17" s="40" t="str">
        <f t="shared" si="22"/>
        <v>4～5</v>
      </c>
      <c r="BL17" s="40" t="str">
        <f t="shared" si="23"/>
        <v/>
      </c>
      <c r="BM17" s="40" t="str">
        <f t="shared" si="24"/>
        <v/>
      </c>
      <c r="BR17" s="35">
        <v>7</v>
      </c>
      <c r="BS17" s="58" t="s">
        <v>28</v>
      </c>
      <c r="BT17" s="206" t="str">
        <f>目次!C11</f>
        <v>14～15</v>
      </c>
      <c r="BU17" s="115" t="s">
        <v>64</v>
      </c>
      <c r="BV17" s="65" t="str">
        <f>目次!D11</f>
        <v>16～17</v>
      </c>
      <c r="BW17" s="115" t="s">
        <v>64</v>
      </c>
      <c r="BX17" s="61" t="str">
        <f>目次!E11</f>
        <v>14～15</v>
      </c>
      <c r="BY17" s="115" t="s">
        <v>64</v>
      </c>
      <c r="BZ17" s="61" t="str">
        <f>目次!F11</f>
        <v>14～15</v>
      </c>
      <c r="CA17" s="115" t="s">
        <v>64</v>
      </c>
      <c r="CB17" s="62" t="str">
        <f>目次!G11</f>
        <v>14～15</v>
      </c>
      <c r="CC17" s="115" t="s">
        <v>64</v>
      </c>
    </row>
    <row r="18" spans="1:81" ht="18.95" customHeight="1" thickBot="1" x14ac:dyDescent="0.2">
      <c r="A18" s="197"/>
      <c r="B18" s="5">
        <v>11</v>
      </c>
      <c r="C18" s="6">
        <f t="shared" si="0"/>
        <v>46518</v>
      </c>
      <c r="D18" s="17">
        <f t="shared" ref="D18:D38" si="25">WEEKDAY(C18)</f>
        <v>3</v>
      </c>
      <c r="E18" s="9"/>
      <c r="F18" s="101" t="str">
        <f t="shared" si="2"/>
        <v>6～7</v>
      </c>
      <c r="G18" s="100" t="str">
        <f t="shared" si="3"/>
        <v>6～7</v>
      </c>
      <c r="H18" s="101" t="str">
        <f t="shared" si="4"/>
        <v/>
      </c>
      <c r="I18" s="100" t="str">
        <f t="shared" si="5"/>
        <v/>
      </c>
      <c r="J18" s="101" t="str">
        <f t="shared" si="6"/>
        <v/>
      </c>
      <c r="K18" s="100" t="str">
        <f t="shared" si="7"/>
        <v/>
      </c>
      <c r="L18" s="101" t="str">
        <f t="shared" si="8"/>
        <v/>
      </c>
      <c r="M18" s="100" t="str">
        <f t="shared" si="9"/>
        <v/>
      </c>
      <c r="N18" s="101" t="str">
        <f t="shared" si="10"/>
        <v/>
      </c>
      <c r="O18" s="100" t="str">
        <f t="shared" si="11"/>
        <v/>
      </c>
      <c r="P18" s="9"/>
      <c r="Q18" s="197"/>
      <c r="R18" s="49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6" t="str">
        <f>V13</f>
        <v>数学</v>
      </c>
      <c r="AC18" s="55"/>
      <c r="AD18" s="37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IF(AE18="","",VLOOKUP(AE18,目次!$A$5:$P$36,9))</f>
        <v/>
      </c>
      <c r="AL18" s="21" t="str">
        <f>IF(AF18="","",VLOOKUP(AF18,目次!$A$5:$P$36,4))</f>
        <v/>
      </c>
      <c r="AM18" s="21" t="str">
        <f>IF(AF18="","",VLOOKUP(AF18,目次!$A$5:$P$36,9))</f>
        <v/>
      </c>
      <c r="AN18" s="21" t="str">
        <f>IF(AG18="","",VLOOKUP(AG18,目次!$A$5:$P$36,5))</f>
        <v>4～5</v>
      </c>
      <c r="AO18" s="21" t="str">
        <f>IF(AG18="","",VLOOKUP(AG18,目次!$A$5:$P$36,9))</f>
        <v>4～5</v>
      </c>
      <c r="AP18" s="21" t="str">
        <f>IF(AH18="","",VLOOKUP(AH18,目次!$A$5:$P$36,6))</f>
        <v/>
      </c>
      <c r="AQ18" s="21" t="str">
        <f>IF(AH18="","",VLOOKUP(AH18,目次!$A$5:$P$36,9))</f>
        <v/>
      </c>
      <c r="AR18" s="21" t="str">
        <f>IF(AI18="","",VLOOKUP(AI18,目次!$A$5:$P$36,7))</f>
        <v/>
      </c>
      <c r="AS18" s="21" t="str">
        <f>IF(AI18="","",VLOOKUP(AI18,目次!$A$5:$P$36,9))</f>
        <v/>
      </c>
      <c r="AT18" s="40" t="str">
        <f t="shared" si="13"/>
        <v/>
      </c>
      <c r="AU18" s="40" t="str">
        <f t="shared" si="13"/>
        <v/>
      </c>
      <c r="AV18" s="40" t="str">
        <f t="shared" si="13"/>
        <v/>
      </c>
      <c r="AW18" s="40" t="str">
        <f t="shared" si="13"/>
        <v/>
      </c>
      <c r="AX18" s="40" t="str">
        <f t="shared" si="13"/>
        <v>4～5</v>
      </c>
      <c r="AY18" s="40" t="str">
        <f t="shared" si="13"/>
        <v>4～5</v>
      </c>
      <c r="AZ18" s="40" t="str">
        <f t="shared" si="13"/>
        <v>4～5</v>
      </c>
      <c r="BA18" s="40" t="str">
        <f t="shared" si="13"/>
        <v>4～5</v>
      </c>
      <c r="BB18" s="40" t="str">
        <f t="shared" si="13"/>
        <v/>
      </c>
      <c r="BC18" s="40" t="str">
        <f t="shared" si="13"/>
        <v/>
      </c>
      <c r="BD18" s="40" t="str">
        <f t="shared" si="15"/>
        <v/>
      </c>
      <c r="BE18" s="40" t="str">
        <f t="shared" si="16"/>
        <v/>
      </c>
      <c r="BF18" s="40" t="str">
        <f t="shared" si="17"/>
        <v/>
      </c>
      <c r="BG18" s="40" t="str">
        <f t="shared" si="18"/>
        <v/>
      </c>
      <c r="BH18" s="40" t="str">
        <f t="shared" si="19"/>
        <v>4～5</v>
      </c>
      <c r="BI18" s="40" t="str">
        <f t="shared" si="20"/>
        <v>4～5</v>
      </c>
      <c r="BJ18" s="40" t="str">
        <f t="shared" si="21"/>
        <v>4～5</v>
      </c>
      <c r="BK18" s="40" t="str">
        <f t="shared" si="22"/>
        <v>4～5</v>
      </c>
      <c r="BL18" s="40" t="str">
        <f t="shared" si="23"/>
        <v>4～5</v>
      </c>
      <c r="BM18" s="40" t="str">
        <f t="shared" si="24"/>
        <v>4～5</v>
      </c>
      <c r="BR18" s="35">
        <v>8</v>
      </c>
      <c r="BS18" s="58" t="s">
        <v>29</v>
      </c>
      <c r="BT18" s="206" t="str">
        <f>目次!C12</f>
        <v>16～17</v>
      </c>
      <c r="BU18" s="115" t="s">
        <v>65</v>
      </c>
      <c r="BV18" s="65" t="str">
        <f>目次!D12</f>
        <v>18～19</v>
      </c>
      <c r="BW18" s="115" t="s">
        <v>65</v>
      </c>
      <c r="BX18" s="61" t="str">
        <f>目次!E12</f>
        <v>16～17</v>
      </c>
      <c r="BY18" s="115" t="s">
        <v>65</v>
      </c>
      <c r="BZ18" s="61" t="str">
        <f>目次!F12</f>
        <v>16～17</v>
      </c>
      <c r="CA18" s="115" t="s">
        <v>65</v>
      </c>
      <c r="CB18" s="62" t="str">
        <f>目次!G12</f>
        <v>16～17</v>
      </c>
      <c r="CC18" s="115" t="s">
        <v>65</v>
      </c>
    </row>
    <row r="19" spans="1:81" ht="18.95" customHeight="1" thickBot="1" x14ac:dyDescent="0.2">
      <c r="A19" s="197"/>
      <c r="B19" s="5">
        <v>12</v>
      </c>
      <c r="C19" s="6">
        <f t="shared" si="0"/>
        <v>46519</v>
      </c>
      <c r="D19" s="17">
        <f t="shared" si="25"/>
        <v>4</v>
      </c>
      <c r="E19" s="9"/>
      <c r="F19" s="101" t="str">
        <f t="shared" si="2"/>
        <v/>
      </c>
      <c r="G19" s="100" t="str">
        <f t="shared" si="3"/>
        <v/>
      </c>
      <c r="H19" s="101" t="str">
        <f t="shared" si="4"/>
        <v>6～7</v>
      </c>
      <c r="I19" s="100" t="str">
        <f t="shared" si="5"/>
        <v>6～7</v>
      </c>
      <c r="J19" s="101" t="str">
        <f t="shared" si="6"/>
        <v/>
      </c>
      <c r="K19" s="100" t="str">
        <f t="shared" si="7"/>
        <v/>
      </c>
      <c r="L19" s="101" t="str">
        <f t="shared" si="8"/>
        <v/>
      </c>
      <c r="M19" s="100" t="str">
        <f t="shared" si="9"/>
        <v/>
      </c>
      <c r="N19" s="101" t="str">
        <f t="shared" si="10"/>
        <v/>
      </c>
      <c r="O19" s="100" t="str">
        <f t="shared" si="11"/>
        <v/>
      </c>
      <c r="P19" s="9"/>
      <c r="Q19" s="197"/>
      <c r="R19" s="49">
        <v>1</v>
      </c>
      <c r="S19" s="13" cm="1">
        <f t="array" ref="S19">SUMPRODUCT(IFERROR(VALUE($R$8:R19),0))</f>
        <v>12</v>
      </c>
      <c r="U19" s="51"/>
      <c r="V19" s="52"/>
      <c r="W19" s="52"/>
      <c r="X19" s="52"/>
      <c r="Y19" s="53"/>
      <c r="AA19" s="9">
        <v>9</v>
      </c>
      <c r="AB19" s="26" t="str">
        <f>V14</f>
        <v>理科</v>
      </c>
      <c r="AC19" s="55"/>
      <c r="AD19" s="37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IF(AE19="","",VLOOKUP(AE19,目次!$A$5:$P$36,9))</f>
        <v/>
      </c>
      <c r="AL19" s="21" t="str">
        <f>IF(AF19="","",VLOOKUP(AF19,目次!$A$5:$P$36,4))</f>
        <v/>
      </c>
      <c r="AM19" s="21" t="str">
        <f>IF(AF19="","",VLOOKUP(AF19,目次!$A$5:$P$36,9))</f>
        <v/>
      </c>
      <c r="AN19" s="21" t="str">
        <f>IF(AG19="","",VLOOKUP(AG19,目次!$A$5:$P$36,5))</f>
        <v/>
      </c>
      <c r="AO19" s="21" t="str">
        <f>IF(AG19="","",VLOOKUP(AG19,目次!$A$5:$P$36,9))</f>
        <v/>
      </c>
      <c r="AP19" s="21" t="str">
        <f>IF(AH19="","",VLOOKUP(AH19,目次!$A$5:$P$36,6))</f>
        <v>4～5</v>
      </c>
      <c r="AQ19" s="21" t="str">
        <f>IF(AH19="","",VLOOKUP(AH19,目次!$A$5:$P$36,9))</f>
        <v>4～5</v>
      </c>
      <c r="AR19" s="21" t="str">
        <f>IF(AI19="","",VLOOKUP(AI19,目次!$A$5:$P$36,7))</f>
        <v/>
      </c>
      <c r="AS19" s="21" t="str">
        <f>IF(AI19="","",VLOOKUP(AI19,目次!$A$5:$P$36,9))</f>
        <v/>
      </c>
      <c r="AT19" s="40" t="str">
        <f t="shared" si="13"/>
        <v/>
      </c>
      <c r="AU19" s="40" t="str">
        <f t="shared" si="13"/>
        <v/>
      </c>
      <c r="AV19" s="40" t="str">
        <f t="shared" si="13"/>
        <v/>
      </c>
      <c r="AW19" s="40" t="str">
        <f t="shared" si="13"/>
        <v/>
      </c>
      <c r="AX19" s="40" t="str">
        <f t="shared" si="13"/>
        <v/>
      </c>
      <c r="AY19" s="40" t="str">
        <f t="shared" si="13"/>
        <v/>
      </c>
      <c r="AZ19" s="40" t="str">
        <f t="shared" si="13"/>
        <v>4～5</v>
      </c>
      <c r="BA19" s="40" t="str">
        <f t="shared" si="13"/>
        <v>4～5</v>
      </c>
      <c r="BB19" s="40" t="str">
        <f t="shared" si="13"/>
        <v>4～5</v>
      </c>
      <c r="BC19" s="40" t="str">
        <f t="shared" si="13"/>
        <v>4～5</v>
      </c>
      <c r="BD19" s="40" t="str">
        <f t="shared" si="15"/>
        <v>6～7</v>
      </c>
      <c r="BE19" s="40" t="str">
        <f t="shared" si="16"/>
        <v>6～7</v>
      </c>
      <c r="BF19" s="40" t="str">
        <f t="shared" si="17"/>
        <v/>
      </c>
      <c r="BG19" s="40" t="str">
        <f t="shared" si="18"/>
        <v/>
      </c>
      <c r="BH19" s="40" t="str">
        <f t="shared" si="19"/>
        <v/>
      </c>
      <c r="BI19" s="40" t="str">
        <f t="shared" si="20"/>
        <v/>
      </c>
      <c r="BJ19" s="40" t="str">
        <f t="shared" si="21"/>
        <v>4～5</v>
      </c>
      <c r="BK19" s="40" t="str">
        <f t="shared" si="22"/>
        <v>4～5</v>
      </c>
      <c r="BL19" s="40" t="str">
        <f t="shared" si="23"/>
        <v>4～5</v>
      </c>
      <c r="BM19" s="40" t="str">
        <f t="shared" si="24"/>
        <v>4～5</v>
      </c>
      <c r="BR19" s="35">
        <v>9</v>
      </c>
      <c r="BS19" s="58" t="s">
        <v>30</v>
      </c>
      <c r="BT19" s="206" t="str">
        <f>目次!C13</f>
        <v>18～19</v>
      </c>
      <c r="BU19" s="115" t="s">
        <v>66</v>
      </c>
      <c r="BV19" s="65" t="str">
        <f>目次!D13</f>
        <v>20～22</v>
      </c>
      <c r="BW19" s="115" t="s">
        <v>66</v>
      </c>
      <c r="BX19" s="61" t="str">
        <f>目次!E13</f>
        <v>18～19</v>
      </c>
      <c r="BY19" s="115" t="s">
        <v>66</v>
      </c>
      <c r="BZ19" s="61" t="str">
        <f>目次!F13</f>
        <v>18～19</v>
      </c>
      <c r="CA19" s="115" t="s">
        <v>66</v>
      </c>
      <c r="CB19" s="62" t="str">
        <f>目次!G13</f>
        <v>18～19</v>
      </c>
      <c r="CC19" s="115" t="s">
        <v>66</v>
      </c>
    </row>
    <row r="20" spans="1:81" ht="18.95" customHeight="1" x14ac:dyDescent="0.15">
      <c r="A20" s="197"/>
      <c r="B20" s="5">
        <v>13</v>
      </c>
      <c r="C20" s="6">
        <f t="shared" si="0"/>
        <v>46520</v>
      </c>
      <c r="D20" s="17">
        <f t="shared" si="25"/>
        <v>5</v>
      </c>
      <c r="E20" s="9"/>
      <c r="F20" s="101" t="str">
        <f t="shared" si="2"/>
        <v/>
      </c>
      <c r="G20" s="100" t="str">
        <f t="shared" si="3"/>
        <v/>
      </c>
      <c r="H20" s="101" t="str">
        <f t="shared" si="4"/>
        <v/>
      </c>
      <c r="I20" s="100" t="str">
        <f t="shared" si="5"/>
        <v/>
      </c>
      <c r="J20" s="101" t="str">
        <f t="shared" si="6"/>
        <v>6～7</v>
      </c>
      <c r="K20" s="100" t="str">
        <f t="shared" si="7"/>
        <v>6～7</v>
      </c>
      <c r="L20" s="101" t="str">
        <f t="shared" si="8"/>
        <v/>
      </c>
      <c r="M20" s="100" t="str">
        <f t="shared" si="9"/>
        <v/>
      </c>
      <c r="N20" s="101" t="str">
        <f t="shared" si="10"/>
        <v/>
      </c>
      <c r="O20" s="100" t="str">
        <f t="shared" si="11"/>
        <v/>
      </c>
      <c r="P20" s="9"/>
      <c r="Q20" s="197"/>
      <c r="R20" s="49">
        <v>1</v>
      </c>
      <c r="S20" s="13" cm="1">
        <f t="array" ref="S20">SUMPRODUCT(IFERROR(VALUE($R$8:R20),0))</f>
        <v>13</v>
      </c>
      <c r="AA20" s="9">
        <v>10</v>
      </c>
      <c r="AB20" s="26" t="str">
        <f>V15</f>
        <v>英語</v>
      </c>
      <c r="AC20" s="55"/>
      <c r="AD20" s="37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IF(AE20="","",VLOOKUP(AE20,目次!$A$5:$P$36,9))</f>
        <v/>
      </c>
      <c r="AL20" s="21" t="str">
        <f>IF(AF20="","",VLOOKUP(AF20,目次!$A$5:$P$36,4))</f>
        <v/>
      </c>
      <c r="AM20" s="21" t="str">
        <f>IF(AF20="","",VLOOKUP(AF20,目次!$A$5:$P$36,9))</f>
        <v/>
      </c>
      <c r="AN20" s="21" t="str">
        <f>IF(AG20="","",VLOOKUP(AG20,目次!$A$5:$P$36,5))</f>
        <v/>
      </c>
      <c r="AO20" s="21" t="str">
        <f>IF(AG20="","",VLOOKUP(AG20,目次!$A$5:$P$36,9))</f>
        <v/>
      </c>
      <c r="AP20" s="21" t="str">
        <f>IF(AH20="","",VLOOKUP(AH20,目次!$A$5:$P$36,6))</f>
        <v/>
      </c>
      <c r="AQ20" s="21" t="str">
        <f>IF(AH20="","",VLOOKUP(AH20,目次!$A$5:$P$36,9))</f>
        <v/>
      </c>
      <c r="AR20" s="21" t="str">
        <f>IF(AI20="","",VLOOKUP(AI20,目次!$A$5:$P$36,7))</f>
        <v>4～5</v>
      </c>
      <c r="AS20" s="21" t="str">
        <f>IF(AI20="","",VLOOKUP(AI20,目次!$A$5:$P$36,9))</f>
        <v>4～5</v>
      </c>
      <c r="AT20" s="40" t="str">
        <f t="shared" si="13"/>
        <v>6～7</v>
      </c>
      <c r="AU20" s="40" t="str">
        <f t="shared" si="13"/>
        <v>6～7</v>
      </c>
      <c r="AV20" s="40" t="str">
        <f t="shared" si="13"/>
        <v/>
      </c>
      <c r="AW20" s="40" t="str">
        <f t="shared" si="13"/>
        <v/>
      </c>
      <c r="AX20" s="40" t="str">
        <f t="shared" si="13"/>
        <v/>
      </c>
      <c r="AY20" s="40" t="str">
        <f t="shared" si="13"/>
        <v/>
      </c>
      <c r="AZ20" s="40" t="str">
        <f t="shared" si="13"/>
        <v/>
      </c>
      <c r="BA20" s="40" t="str">
        <f t="shared" si="13"/>
        <v/>
      </c>
      <c r="BB20" s="40" t="str">
        <f t="shared" si="13"/>
        <v>4～5</v>
      </c>
      <c r="BC20" s="40" t="str">
        <f t="shared" si="13"/>
        <v>4～5</v>
      </c>
      <c r="BD20" s="40" t="str">
        <f t="shared" si="15"/>
        <v>6～7</v>
      </c>
      <c r="BE20" s="40" t="str">
        <f t="shared" si="16"/>
        <v>6～7</v>
      </c>
      <c r="BF20" s="40" t="str">
        <f t="shared" si="17"/>
        <v>6～7</v>
      </c>
      <c r="BG20" s="40" t="str">
        <f t="shared" si="18"/>
        <v>6～7</v>
      </c>
      <c r="BH20" s="40" t="str">
        <f t="shared" si="19"/>
        <v/>
      </c>
      <c r="BI20" s="40" t="str">
        <f t="shared" si="20"/>
        <v/>
      </c>
      <c r="BJ20" s="40" t="str">
        <f t="shared" si="21"/>
        <v/>
      </c>
      <c r="BK20" s="40" t="str">
        <f t="shared" si="22"/>
        <v/>
      </c>
      <c r="BL20" s="40" t="str">
        <f t="shared" si="23"/>
        <v>4～5</v>
      </c>
      <c r="BM20" s="40" t="str">
        <f t="shared" si="24"/>
        <v>4～5</v>
      </c>
      <c r="BR20" s="35">
        <v>10</v>
      </c>
      <c r="BS20" s="58" t="s">
        <v>31</v>
      </c>
      <c r="BT20" s="206" t="str">
        <f>目次!C14</f>
        <v>20～21</v>
      </c>
      <c r="BU20" s="115" t="s">
        <v>67</v>
      </c>
      <c r="BV20" s="65" t="str">
        <f>目次!D14</f>
        <v>24～25</v>
      </c>
      <c r="BW20" s="115" t="s">
        <v>67</v>
      </c>
      <c r="BX20" s="61" t="str">
        <f>目次!E14</f>
        <v>20～21</v>
      </c>
      <c r="BY20" s="115" t="s">
        <v>67</v>
      </c>
      <c r="BZ20" s="61" t="str">
        <f>目次!F14</f>
        <v>20～21</v>
      </c>
      <c r="CA20" s="115" t="s">
        <v>67</v>
      </c>
      <c r="CB20" s="62" t="str">
        <f>目次!G14</f>
        <v>20～21</v>
      </c>
      <c r="CC20" s="115" t="s">
        <v>67</v>
      </c>
    </row>
    <row r="21" spans="1:81" ht="18.95" customHeight="1" x14ac:dyDescent="0.15">
      <c r="A21" s="197"/>
      <c r="B21" s="5">
        <v>14</v>
      </c>
      <c r="C21" s="6">
        <f t="shared" si="0"/>
        <v>46521</v>
      </c>
      <c r="D21" s="17">
        <f t="shared" si="25"/>
        <v>6</v>
      </c>
      <c r="E21" s="9"/>
      <c r="F21" s="101" t="str">
        <f t="shared" si="2"/>
        <v/>
      </c>
      <c r="G21" s="100" t="str">
        <f t="shared" si="3"/>
        <v/>
      </c>
      <c r="H21" s="101" t="str">
        <f t="shared" si="4"/>
        <v/>
      </c>
      <c r="I21" s="100" t="str">
        <f t="shared" si="5"/>
        <v/>
      </c>
      <c r="J21" s="101" t="str">
        <f t="shared" si="6"/>
        <v/>
      </c>
      <c r="K21" s="100" t="str">
        <f t="shared" si="7"/>
        <v/>
      </c>
      <c r="L21" s="101" t="str">
        <f t="shared" si="8"/>
        <v>6～7</v>
      </c>
      <c r="M21" s="100" t="str">
        <f t="shared" si="9"/>
        <v>6～7</v>
      </c>
      <c r="N21" s="101" t="str">
        <f t="shared" si="10"/>
        <v/>
      </c>
      <c r="O21" s="100" t="str">
        <f t="shared" si="11"/>
        <v/>
      </c>
      <c r="P21" s="9"/>
      <c r="Q21" s="197"/>
      <c r="R21" s="49">
        <v>1</v>
      </c>
      <c r="S21" s="13" cm="1">
        <f t="array" ref="S21">SUMPRODUCT(IFERROR(VALUE($R$8:R21),0))</f>
        <v>14</v>
      </c>
      <c r="AA21" s="9">
        <v>11</v>
      </c>
      <c r="AB21" s="26" t="str">
        <f>V11</f>
        <v>国語</v>
      </c>
      <c r="AC21" s="55"/>
      <c r="AD21" s="37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IF(AE21="","",VLOOKUP(AE21,目次!$A$5:$P$36,9))</f>
        <v>6～7</v>
      </c>
      <c r="AL21" s="21" t="str">
        <f>IF(AF21="","",VLOOKUP(AF21,目次!$A$5:$P$36,4))</f>
        <v/>
      </c>
      <c r="AM21" s="21" t="str">
        <f>IF(AF21="","",VLOOKUP(AF21,目次!$A$5:$P$36,9))</f>
        <v/>
      </c>
      <c r="AN21" s="21" t="str">
        <f>IF(AG21="","",VLOOKUP(AG21,目次!$A$5:$P$36,5))</f>
        <v/>
      </c>
      <c r="AO21" s="21" t="str">
        <f>IF(AG21="","",VLOOKUP(AG21,目次!$A$5:$P$36,9))</f>
        <v/>
      </c>
      <c r="AP21" s="21" t="str">
        <f>IF(AH21="","",VLOOKUP(AH21,目次!$A$5:$P$36,6))</f>
        <v/>
      </c>
      <c r="AQ21" s="21" t="str">
        <f>IF(AH21="","",VLOOKUP(AH21,目次!$A$5:$P$36,9))</f>
        <v/>
      </c>
      <c r="AR21" s="21" t="str">
        <f>IF(AI21="","",VLOOKUP(AI21,目次!$A$5:$P$36,7))</f>
        <v/>
      </c>
      <c r="AS21" s="21" t="str">
        <f>IF(AI21="","",VLOOKUP(AI21,目次!$A$5:$P$36,9))</f>
        <v/>
      </c>
      <c r="AT21" s="40" t="str">
        <f t="shared" si="13"/>
        <v>6～7</v>
      </c>
      <c r="AU21" s="40" t="str">
        <f t="shared" si="13"/>
        <v>6～7</v>
      </c>
      <c r="AV21" s="40" t="str">
        <f t="shared" si="13"/>
        <v>6～7</v>
      </c>
      <c r="AW21" s="40" t="str">
        <f t="shared" si="13"/>
        <v>6～7</v>
      </c>
      <c r="AX21" s="40" t="str">
        <f t="shared" si="13"/>
        <v/>
      </c>
      <c r="AY21" s="40" t="str">
        <f t="shared" si="13"/>
        <v/>
      </c>
      <c r="AZ21" s="40" t="str">
        <f t="shared" si="13"/>
        <v/>
      </c>
      <c r="BA21" s="40" t="str">
        <f t="shared" si="13"/>
        <v/>
      </c>
      <c r="BB21" s="40" t="str">
        <f t="shared" si="13"/>
        <v/>
      </c>
      <c r="BC21" s="40" t="str">
        <f t="shared" si="13"/>
        <v/>
      </c>
      <c r="BD21" s="40" t="str">
        <f t="shared" si="15"/>
        <v>6～7</v>
      </c>
      <c r="BE21" s="40" t="str">
        <f t="shared" si="16"/>
        <v>6～7</v>
      </c>
      <c r="BF21" s="40" t="str">
        <f t="shared" si="17"/>
        <v>6～7</v>
      </c>
      <c r="BG21" s="40" t="str">
        <f t="shared" si="18"/>
        <v>6～7</v>
      </c>
      <c r="BH21" s="40" t="str">
        <f t="shared" si="19"/>
        <v>6～7</v>
      </c>
      <c r="BI21" s="40" t="str">
        <f t="shared" si="20"/>
        <v>6～7</v>
      </c>
      <c r="BJ21" s="40" t="str">
        <f t="shared" si="21"/>
        <v/>
      </c>
      <c r="BK21" s="40" t="str">
        <f t="shared" si="22"/>
        <v/>
      </c>
      <c r="BL21" s="40" t="str">
        <f t="shared" si="23"/>
        <v/>
      </c>
      <c r="BM21" s="40" t="str">
        <f t="shared" si="24"/>
        <v/>
      </c>
      <c r="BR21" s="35">
        <v>11</v>
      </c>
      <c r="BS21" s="58" t="s">
        <v>32</v>
      </c>
      <c r="BT21" s="206" t="str">
        <f>目次!C15</f>
        <v>22～23</v>
      </c>
      <c r="BU21" s="115" t="s">
        <v>68</v>
      </c>
      <c r="BV21" s="65" t="str">
        <f>目次!D15</f>
        <v>26～27</v>
      </c>
      <c r="BW21" s="115" t="s">
        <v>68</v>
      </c>
      <c r="BX21" s="61" t="str">
        <f>目次!E15</f>
        <v>22～23</v>
      </c>
      <c r="BY21" s="115" t="s">
        <v>68</v>
      </c>
      <c r="BZ21" s="61" t="str">
        <f>目次!F15</f>
        <v>22～23</v>
      </c>
      <c r="CA21" s="115" t="s">
        <v>68</v>
      </c>
      <c r="CB21" s="62" t="str">
        <f>目次!G15</f>
        <v>22～23</v>
      </c>
      <c r="CC21" s="115" t="s">
        <v>68</v>
      </c>
    </row>
    <row r="22" spans="1:81" ht="18.95" customHeight="1" x14ac:dyDescent="0.15">
      <c r="A22" s="197"/>
      <c r="B22" s="5">
        <v>15</v>
      </c>
      <c r="C22" s="6">
        <f t="shared" si="0"/>
        <v>46522</v>
      </c>
      <c r="D22" s="17">
        <f t="shared" si="25"/>
        <v>7</v>
      </c>
      <c r="E22" s="9"/>
      <c r="F22" s="101" t="str">
        <f t="shared" si="2"/>
        <v/>
      </c>
      <c r="G22" s="100" t="str">
        <f t="shared" si="3"/>
        <v/>
      </c>
      <c r="H22" s="101" t="str">
        <f t="shared" si="4"/>
        <v/>
      </c>
      <c r="I22" s="100" t="str">
        <f t="shared" si="5"/>
        <v/>
      </c>
      <c r="J22" s="101" t="str">
        <f t="shared" si="6"/>
        <v/>
      </c>
      <c r="K22" s="100" t="str">
        <f t="shared" si="7"/>
        <v/>
      </c>
      <c r="L22" s="101" t="str">
        <f t="shared" si="8"/>
        <v/>
      </c>
      <c r="M22" s="100" t="str">
        <f t="shared" si="9"/>
        <v/>
      </c>
      <c r="N22" s="101" t="str">
        <f t="shared" si="10"/>
        <v>6～7</v>
      </c>
      <c r="O22" s="100" t="str">
        <f t="shared" si="11"/>
        <v>6～7</v>
      </c>
      <c r="P22" s="9"/>
      <c r="Q22" s="197"/>
      <c r="R22" s="49">
        <v>1</v>
      </c>
      <c r="S22" s="13" cm="1">
        <f t="array" ref="S22">SUMPRODUCT(IFERROR(VALUE($R$8:R22),0))</f>
        <v>15</v>
      </c>
      <c r="AA22" s="9">
        <v>12</v>
      </c>
      <c r="AB22" s="26" t="str">
        <f>V12</f>
        <v>社会</v>
      </c>
      <c r="AC22" s="55"/>
      <c r="AD22" s="37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IF(AE22="","",VLOOKUP(AE22,目次!$A$5:$P$36,9))</f>
        <v/>
      </c>
      <c r="AL22" s="21" t="str">
        <f>IF(AF22="","",VLOOKUP(AF22,目次!$A$5:$P$36,4))</f>
        <v>6～7</v>
      </c>
      <c r="AM22" s="21" t="str">
        <f>IF(AF22="","",VLOOKUP(AF22,目次!$A$5:$P$36,9))</f>
        <v>6～7</v>
      </c>
      <c r="AN22" s="21" t="str">
        <f>IF(AG22="","",VLOOKUP(AG22,目次!$A$5:$P$36,5))</f>
        <v/>
      </c>
      <c r="AO22" s="21" t="str">
        <f>IF(AG22="","",VLOOKUP(AG22,目次!$A$5:$P$36,9))</f>
        <v/>
      </c>
      <c r="AP22" s="21" t="str">
        <f>IF(AH22="","",VLOOKUP(AH22,目次!$A$5:$P$36,6))</f>
        <v/>
      </c>
      <c r="AQ22" s="21" t="str">
        <f>IF(AH22="","",VLOOKUP(AH22,目次!$A$5:$P$36,9))</f>
        <v/>
      </c>
      <c r="AR22" s="21" t="str">
        <f>IF(AI22="","",VLOOKUP(AI22,目次!$A$5:$P$36,7))</f>
        <v/>
      </c>
      <c r="AS22" s="21" t="str">
        <f>IF(AI22="","",VLOOKUP(AI22,目次!$A$5:$P$36,9))</f>
        <v/>
      </c>
      <c r="AT22" s="40" t="str">
        <f t="shared" si="13"/>
        <v/>
      </c>
      <c r="AU22" s="40" t="str">
        <f t="shared" si="13"/>
        <v/>
      </c>
      <c r="AV22" s="40" t="str">
        <f t="shared" si="13"/>
        <v>6～7</v>
      </c>
      <c r="AW22" s="40" t="str">
        <f t="shared" si="13"/>
        <v>6～7</v>
      </c>
      <c r="AX22" s="40" t="str">
        <f t="shared" si="13"/>
        <v>6～7</v>
      </c>
      <c r="AY22" s="40" t="str">
        <f t="shared" si="13"/>
        <v>6～7</v>
      </c>
      <c r="AZ22" s="40" t="str">
        <f t="shared" si="13"/>
        <v/>
      </c>
      <c r="BA22" s="40" t="str">
        <f t="shared" si="13"/>
        <v/>
      </c>
      <c r="BB22" s="40" t="str">
        <f t="shared" si="13"/>
        <v/>
      </c>
      <c r="BC22" s="40" t="str">
        <f t="shared" si="13"/>
        <v/>
      </c>
      <c r="BD22" s="40" t="str">
        <f t="shared" si="15"/>
        <v/>
      </c>
      <c r="BE22" s="40" t="str">
        <f t="shared" si="16"/>
        <v/>
      </c>
      <c r="BF22" s="40" t="str">
        <f t="shared" si="17"/>
        <v>6～7</v>
      </c>
      <c r="BG22" s="40" t="str">
        <f t="shared" si="18"/>
        <v>6～7</v>
      </c>
      <c r="BH22" s="40" t="str">
        <f t="shared" si="19"/>
        <v>6～7</v>
      </c>
      <c r="BI22" s="40" t="str">
        <f t="shared" si="20"/>
        <v>6～7</v>
      </c>
      <c r="BJ22" s="40" t="str">
        <f t="shared" si="21"/>
        <v>6～7</v>
      </c>
      <c r="BK22" s="40" t="str">
        <f t="shared" si="22"/>
        <v>6～7</v>
      </c>
      <c r="BL22" s="40" t="str">
        <f t="shared" si="23"/>
        <v/>
      </c>
      <c r="BM22" s="40" t="str">
        <f t="shared" si="24"/>
        <v/>
      </c>
      <c r="BR22" s="35">
        <v>12</v>
      </c>
      <c r="BS22" s="58" t="s">
        <v>33</v>
      </c>
      <c r="BT22" s="206" t="str">
        <f>目次!C16</f>
        <v>24～25</v>
      </c>
      <c r="BU22" s="115" t="s">
        <v>69</v>
      </c>
      <c r="BV22" s="65" t="str">
        <f>目次!D16</f>
        <v>28～30</v>
      </c>
      <c r="BW22" s="115" t="s">
        <v>69</v>
      </c>
      <c r="BX22" s="61" t="str">
        <f>目次!E16</f>
        <v>24～25</v>
      </c>
      <c r="BY22" s="115" t="s">
        <v>69</v>
      </c>
      <c r="BZ22" s="61" t="str">
        <f>目次!F16</f>
        <v>24～25</v>
      </c>
      <c r="CA22" s="115" t="s">
        <v>69</v>
      </c>
      <c r="CB22" s="62" t="str">
        <f>目次!G16</f>
        <v>24～25</v>
      </c>
      <c r="CC22" s="115" t="s">
        <v>69</v>
      </c>
    </row>
    <row r="23" spans="1:81" ht="18.95" customHeight="1" x14ac:dyDescent="0.15">
      <c r="A23" s="197"/>
      <c r="B23" s="5">
        <v>16</v>
      </c>
      <c r="C23" s="6">
        <f t="shared" si="0"/>
        <v>46523</v>
      </c>
      <c r="D23" s="17">
        <f t="shared" si="25"/>
        <v>1</v>
      </c>
      <c r="E23" s="9"/>
      <c r="F23" s="101" t="str">
        <f t="shared" si="2"/>
        <v>8～9</v>
      </c>
      <c r="G23" s="100" t="str">
        <f t="shared" si="3"/>
        <v>8～9</v>
      </c>
      <c r="H23" s="101" t="str">
        <f t="shared" si="4"/>
        <v/>
      </c>
      <c r="I23" s="100" t="str">
        <f t="shared" si="5"/>
        <v/>
      </c>
      <c r="J23" s="101" t="str">
        <f t="shared" si="6"/>
        <v/>
      </c>
      <c r="K23" s="100" t="str">
        <f t="shared" si="7"/>
        <v/>
      </c>
      <c r="L23" s="101" t="str">
        <f t="shared" si="8"/>
        <v/>
      </c>
      <c r="M23" s="100" t="str">
        <f t="shared" si="9"/>
        <v/>
      </c>
      <c r="N23" s="101" t="str">
        <f t="shared" si="10"/>
        <v/>
      </c>
      <c r="O23" s="100" t="str">
        <f t="shared" si="11"/>
        <v/>
      </c>
      <c r="P23" s="9"/>
      <c r="Q23" s="197"/>
      <c r="R23" s="49">
        <v>1</v>
      </c>
      <c r="S23" s="13" cm="1">
        <f t="array" ref="S23">SUMPRODUCT(IFERROR(VALUE($R$8:R23),0))</f>
        <v>16</v>
      </c>
      <c r="AA23" s="9">
        <v>13</v>
      </c>
      <c r="AB23" s="26" t="str">
        <f>V13</f>
        <v>数学</v>
      </c>
      <c r="AC23" s="55"/>
      <c r="AD23" s="37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IF(AE23="","",VLOOKUP(AE23,目次!$A$5:$P$36,9))</f>
        <v/>
      </c>
      <c r="AL23" s="21" t="str">
        <f>IF(AF23="","",VLOOKUP(AF23,目次!$A$5:$P$36,4))</f>
        <v/>
      </c>
      <c r="AM23" s="21" t="str">
        <f>IF(AF23="","",VLOOKUP(AF23,目次!$A$5:$P$36,9))</f>
        <v/>
      </c>
      <c r="AN23" s="21" t="str">
        <f>IF(AG23="","",VLOOKUP(AG23,目次!$A$5:$P$36,5))</f>
        <v>6～7</v>
      </c>
      <c r="AO23" s="21" t="str">
        <f>IF(AG23="","",VLOOKUP(AG23,目次!$A$5:$P$36,9))</f>
        <v>6～7</v>
      </c>
      <c r="AP23" s="21" t="str">
        <f>IF(AH23="","",VLOOKUP(AH23,目次!$A$5:$P$36,6))</f>
        <v/>
      </c>
      <c r="AQ23" s="21" t="str">
        <f>IF(AH23="","",VLOOKUP(AH23,目次!$A$5:$P$36,9))</f>
        <v/>
      </c>
      <c r="AR23" s="21" t="str">
        <f>IF(AI23="","",VLOOKUP(AI23,目次!$A$5:$P$36,7))</f>
        <v/>
      </c>
      <c r="AS23" s="21" t="str">
        <f>IF(AI23="","",VLOOKUP(AI23,目次!$A$5:$P$36,9))</f>
        <v/>
      </c>
      <c r="AT23" s="40" t="str">
        <f t="shared" si="13"/>
        <v/>
      </c>
      <c r="AU23" s="40" t="str">
        <f t="shared" si="13"/>
        <v/>
      </c>
      <c r="AV23" s="40" t="str">
        <f t="shared" si="13"/>
        <v/>
      </c>
      <c r="AW23" s="40" t="str">
        <f t="shared" si="13"/>
        <v/>
      </c>
      <c r="AX23" s="40" t="str">
        <f t="shared" si="13"/>
        <v>6～7</v>
      </c>
      <c r="AY23" s="40" t="str">
        <f t="shared" si="13"/>
        <v>6～7</v>
      </c>
      <c r="AZ23" s="40" t="str">
        <f t="shared" si="13"/>
        <v>6～7</v>
      </c>
      <c r="BA23" s="40" t="str">
        <f t="shared" si="13"/>
        <v>6～7</v>
      </c>
      <c r="BB23" s="40" t="str">
        <f t="shared" si="13"/>
        <v/>
      </c>
      <c r="BC23" s="40" t="str">
        <f t="shared" si="13"/>
        <v/>
      </c>
      <c r="BD23" s="40" t="str">
        <f t="shared" si="15"/>
        <v/>
      </c>
      <c r="BE23" s="40" t="str">
        <f t="shared" si="16"/>
        <v/>
      </c>
      <c r="BF23" s="40" t="str">
        <f t="shared" si="17"/>
        <v/>
      </c>
      <c r="BG23" s="40" t="str">
        <f t="shared" si="18"/>
        <v/>
      </c>
      <c r="BH23" s="40" t="str">
        <f t="shared" si="19"/>
        <v>6～7</v>
      </c>
      <c r="BI23" s="40" t="str">
        <f t="shared" si="20"/>
        <v>6～7</v>
      </c>
      <c r="BJ23" s="40" t="str">
        <f t="shared" si="21"/>
        <v>6～7</v>
      </c>
      <c r="BK23" s="40" t="str">
        <f t="shared" si="22"/>
        <v>6～7</v>
      </c>
      <c r="BL23" s="40" t="str">
        <f t="shared" si="23"/>
        <v>6～7</v>
      </c>
      <c r="BM23" s="40" t="str">
        <f t="shared" si="24"/>
        <v>6～7</v>
      </c>
      <c r="BR23" s="35">
        <v>13</v>
      </c>
      <c r="BS23" s="58" t="s">
        <v>36</v>
      </c>
      <c r="BT23" s="206" t="str">
        <f>目次!C17</f>
        <v>26～27</v>
      </c>
      <c r="BU23" s="115" t="s">
        <v>70</v>
      </c>
      <c r="BV23" s="65" t="str">
        <f>目次!D17</f>
        <v>32～33</v>
      </c>
      <c r="BW23" s="115" t="s">
        <v>70</v>
      </c>
      <c r="BX23" s="61" t="str">
        <f>目次!E17</f>
        <v>26～27</v>
      </c>
      <c r="BY23" s="115" t="s">
        <v>70</v>
      </c>
      <c r="BZ23" s="61" t="str">
        <f>目次!F17</f>
        <v>26～27</v>
      </c>
      <c r="CA23" s="115" t="s">
        <v>70</v>
      </c>
      <c r="CB23" s="62" t="str">
        <f>目次!G17</f>
        <v>26～27</v>
      </c>
      <c r="CC23" s="115" t="s">
        <v>70</v>
      </c>
    </row>
    <row r="24" spans="1:81" ht="18.95" customHeight="1" x14ac:dyDescent="0.15">
      <c r="A24" s="197"/>
      <c r="B24" s="5">
        <v>17</v>
      </c>
      <c r="C24" s="6">
        <f t="shared" si="0"/>
        <v>46524</v>
      </c>
      <c r="D24" s="17">
        <f t="shared" si="25"/>
        <v>2</v>
      </c>
      <c r="E24" s="9"/>
      <c r="F24" s="101" t="str">
        <f t="shared" si="2"/>
        <v/>
      </c>
      <c r="G24" s="100" t="str">
        <f t="shared" si="3"/>
        <v/>
      </c>
      <c r="H24" s="101" t="str">
        <f t="shared" si="4"/>
        <v>8～9</v>
      </c>
      <c r="I24" s="100" t="str">
        <f t="shared" si="5"/>
        <v>8～9</v>
      </c>
      <c r="J24" s="101" t="str">
        <f t="shared" si="6"/>
        <v/>
      </c>
      <c r="K24" s="100" t="str">
        <f t="shared" si="7"/>
        <v/>
      </c>
      <c r="L24" s="101" t="str">
        <f t="shared" si="8"/>
        <v/>
      </c>
      <c r="M24" s="100" t="str">
        <f t="shared" si="9"/>
        <v/>
      </c>
      <c r="N24" s="101" t="str">
        <f t="shared" si="10"/>
        <v/>
      </c>
      <c r="O24" s="100" t="str">
        <f t="shared" si="11"/>
        <v/>
      </c>
      <c r="P24" s="9"/>
      <c r="Q24" s="197"/>
      <c r="R24" s="49">
        <v>1</v>
      </c>
      <c r="S24" s="13" cm="1">
        <f t="array" ref="S24">SUMPRODUCT(IFERROR(VALUE($R$8:R24),0))</f>
        <v>17</v>
      </c>
      <c r="AA24" s="9">
        <v>14</v>
      </c>
      <c r="AB24" s="26" t="str">
        <f>V14</f>
        <v>理科</v>
      </c>
      <c r="AC24" s="55"/>
      <c r="AD24" s="37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IF(AE24="","",VLOOKUP(AE24,目次!$A$5:$P$36,9))</f>
        <v/>
      </c>
      <c r="AL24" s="21" t="str">
        <f>IF(AF24="","",VLOOKUP(AF24,目次!$A$5:$P$36,4))</f>
        <v/>
      </c>
      <c r="AM24" s="21" t="str">
        <f>IF(AF24="","",VLOOKUP(AF24,目次!$A$5:$P$36,9))</f>
        <v/>
      </c>
      <c r="AN24" s="21" t="str">
        <f>IF(AG24="","",VLOOKUP(AG24,目次!$A$5:$P$36,5))</f>
        <v/>
      </c>
      <c r="AO24" s="21" t="str">
        <f>IF(AG24="","",VLOOKUP(AG24,目次!$A$5:$P$36,9))</f>
        <v/>
      </c>
      <c r="AP24" s="21" t="str">
        <f>IF(AH24="","",VLOOKUP(AH24,目次!$A$5:$P$36,6))</f>
        <v>6～7</v>
      </c>
      <c r="AQ24" s="21" t="str">
        <f>IF(AH24="","",VLOOKUP(AH24,目次!$A$5:$P$36,9))</f>
        <v>6～7</v>
      </c>
      <c r="AR24" s="21" t="str">
        <f>IF(AI24="","",VLOOKUP(AI24,目次!$A$5:$P$36,7))</f>
        <v/>
      </c>
      <c r="AS24" s="21" t="str">
        <f>IF(AI24="","",VLOOKUP(AI24,目次!$A$5:$P$36,9))</f>
        <v/>
      </c>
      <c r="AT24" s="40" t="str">
        <f t="shared" si="13"/>
        <v/>
      </c>
      <c r="AU24" s="40" t="str">
        <f t="shared" si="13"/>
        <v/>
      </c>
      <c r="AV24" s="40" t="str">
        <f t="shared" si="13"/>
        <v/>
      </c>
      <c r="AW24" s="40" t="str">
        <f t="shared" si="13"/>
        <v/>
      </c>
      <c r="AX24" s="40" t="str">
        <f t="shared" si="13"/>
        <v/>
      </c>
      <c r="AY24" s="40" t="str">
        <f t="shared" si="13"/>
        <v/>
      </c>
      <c r="AZ24" s="40" t="str">
        <f t="shared" si="13"/>
        <v>6～7</v>
      </c>
      <c r="BA24" s="40" t="str">
        <f t="shared" si="13"/>
        <v>6～7</v>
      </c>
      <c r="BB24" s="40" t="str">
        <f t="shared" si="13"/>
        <v>6～7</v>
      </c>
      <c r="BC24" s="40" t="str">
        <f t="shared" si="13"/>
        <v>6～7</v>
      </c>
      <c r="BD24" s="40" t="str">
        <f t="shared" si="15"/>
        <v>8～9</v>
      </c>
      <c r="BE24" s="40" t="str">
        <f t="shared" si="16"/>
        <v>8～9</v>
      </c>
      <c r="BF24" s="40" t="str">
        <f t="shared" si="17"/>
        <v/>
      </c>
      <c r="BG24" s="40" t="str">
        <f t="shared" si="18"/>
        <v/>
      </c>
      <c r="BH24" s="40" t="str">
        <f t="shared" si="19"/>
        <v/>
      </c>
      <c r="BI24" s="40" t="str">
        <f t="shared" si="20"/>
        <v/>
      </c>
      <c r="BJ24" s="40" t="str">
        <f t="shared" si="21"/>
        <v>6～7</v>
      </c>
      <c r="BK24" s="40" t="str">
        <f t="shared" si="22"/>
        <v>6～7</v>
      </c>
      <c r="BL24" s="40" t="str">
        <f t="shared" si="23"/>
        <v>6～7</v>
      </c>
      <c r="BM24" s="40" t="str">
        <f t="shared" si="24"/>
        <v>6～7</v>
      </c>
      <c r="BR24" s="35">
        <v>14</v>
      </c>
      <c r="BS24" s="58" t="s">
        <v>37</v>
      </c>
      <c r="BT24" s="206" t="str">
        <f>目次!C18</f>
        <v>28～29</v>
      </c>
      <c r="BU24" s="115" t="s">
        <v>71</v>
      </c>
      <c r="BV24" s="65" t="str">
        <f>目次!D18</f>
        <v>34～35</v>
      </c>
      <c r="BW24" s="115" t="s">
        <v>71</v>
      </c>
      <c r="BX24" s="61" t="str">
        <f>目次!E18</f>
        <v>28～29</v>
      </c>
      <c r="BY24" s="115" t="s">
        <v>71</v>
      </c>
      <c r="BZ24" s="61" t="str">
        <f>目次!F18</f>
        <v>28～29</v>
      </c>
      <c r="CA24" s="115" t="s">
        <v>71</v>
      </c>
      <c r="CB24" s="62" t="str">
        <f>目次!G18</f>
        <v>28～29</v>
      </c>
      <c r="CC24" s="115" t="s">
        <v>71</v>
      </c>
    </row>
    <row r="25" spans="1:81" ht="18.95" customHeight="1" x14ac:dyDescent="0.15">
      <c r="A25" s="197"/>
      <c r="B25" s="5">
        <v>18</v>
      </c>
      <c r="C25" s="6">
        <f t="shared" si="0"/>
        <v>46525</v>
      </c>
      <c r="D25" s="17">
        <f t="shared" si="25"/>
        <v>3</v>
      </c>
      <c r="E25" s="9"/>
      <c r="F25" s="101" t="str">
        <f t="shared" si="2"/>
        <v/>
      </c>
      <c r="G25" s="100" t="str">
        <f t="shared" si="3"/>
        <v/>
      </c>
      <c r="H25" s="101" t="str">
        <f t="shared" si="4"/>
        <v/>
      </c>
      <c r="I25" s="100" t="str">
        <f t="shared" si="5"/>
        <v/>
      </c>
      <c r="J25" s="101" t="str">
        <f t="shared" si="6"/>
        <v>8～9</v>
      </c>
      <c r="K25" s="100" t="str">
        <f t="shared" si="7"/>
        <v>8～9</v>
      </c>
      <c r="L25" s="101" t="str">
        <f t="shared" si="8"/>
        <v/>
      </c>
      <c r="M25" s="100" t="str">
        <f t="shared" si="9"/>
        <v/>
      </c>
      <c r="N25" s="101" t="str">
        <f t="shared" si="10"/>
        <v/>
      </c>
      <c r="O25" s="100" t="str">
        <f t="shared" si="11"/>
        <v/>
      </c>
      <c r="P25" s="9"/>
      <c r="Q25" s="197"/>
      <c r="R25" s="49">
        <v>1</v>
      </c>
      <c r="S25" s="13" cm="1">
        <f t="array" ref="S25">SUMPRODUCT(IFERROR(VALUE($R$8:R25),0))</f>
        <v>18</v>
      </c>
      <c r="AA25" s="9">
        <v>15</v>
      </c>
      <c r="AB25" s="26" t="str">
        <f>V15</f>
        <v>英語</v>
      </c>
      <c r="AC25" s="55"/>
      <c r="AD25" s="37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IF(AE25="","",VLOOKUP(AE25,目次!$A$5:$P$36,9))</f>
        <v/>
      </c>
      <c r="AL25" s="21" t="str">
        <f>IF(AF25="","",VLOOKUP(AF25,目次!$A$5:$P$36,4))</f>
        <v/>
      </c>
      <c r="AM25" s="21" t="str">
        <f>IF(AF25="","",VLOOKUP(AF25,目次!$A$5:$P$36,9))</f>
        <v/>
      </c>
      <c r="AN25" s="21" t="str">
        <f>IF(AG25="","",VLOOKUP(AG25,目次!$A$5:$P$36,5))</f>
        <v/>
      </c>
      <c r="AO25" s="21" t="str">
        <f>IF(AG25="","",VLOOKUP(AG25,目次!$A$5:$P$36,9))</f>
        <v/>
      </c>
      <c r="AP25" s="21" t="str">
        <f>IF(AH25="","",VLOOKUP(AH25,目次!$A$5:$P$36,6))</f>
        <v/>
      </c>
      <c r="AQ25" s="21" t="str">
        <f>IF(AH25="","",VLOOKUP(AH25,目次!$A$5:$P$36,9))</f>
        <v/>
      </c>
      <c r="AR25" s="21" t="str">
        <f>IF(AI25="","",VLOOKUP(AI25,目次!$A$5:$P$36,7))</f>
        <v>6～7</v>
      </c>
      <c r="AS25" s="21" t="str">
        <f>IF(AI25="","",VLOOKUP(AI25,目次!$A$5:$P$36,9))</f>
        <v>6～7</v>
      </c>
      <c r="AT25" s="40" t="str">
        <f t="shared" si="13"/>
        <v>8～9</v>
      </c>
      <c r="AU25" s="40" t="str">
        <f t="shared" si="13"/>
        <v>8～9</v>
      </c>
      <c r="AV25" s="40" t="str">
        <f t="shared" si="13"/>
        <v/>
      </c>
      <c r="AW25" s="40" t="str">
        <f t="shared" si="13"/>
        <v/>
      </c>
      <c r="AX25" s="40" t="str">
        <f t="shared" si="13"/>
        <v/>
      </c>
      <c r="AY25" s="40" t="str">
        <f t="shared" si="13"/>
        <v/>
      </c>
      <c r="AZ25" s="40" t="str">
        <f t="shared" si="13"/>
        <v/>
      </c>
      <c r="BA25" s="40" t="str">
        <f t="shared" si="13"/>
        <v/>
      </c>
      <c r="BB25" s="40" t="str">
        <f t="shared" si="13"/>
        <v>6～7</v>
      </c>
      <c r="BC25" s="40" t="str">
        <f t="shared" si="13"/>
        <v>6～7</v>
      </c>
      <c r="BD25" s="40" t="str">
        <f t="shared" si="15"/>
        <v>8～9</v>
      </c>
      <c r="BE25" s="40" t="str">
        <f t="shared" si="16"/>
        <v>8～9</v>
      </c>
      <c r="BF25" s="40" t="str">
        <f t="shared" si="17"/>
        <v>8～9</v>
      </c>
      <c r="BG25" s="40" t="str">
        <f t="shared" si="18"/>
        <v>8～9</v>
      </c>
      <c r="BH25" s="40" t="str">
        <f t="shared" si="19"/>
        <v/>
      </c>
      <c r="BI25" s="40" t="str">
        <f t="shared" si="20"/>
        <v/>
      </c>
      <c r="BJ25" s="40" t="str">
        <f t="shared" si="21"/>
        <v/>
      </c>
      <c r="BK25" s="40" t="str">
        <f t="shared" si="22"/>
        <v/>
      </c>
      <c r="BL25" s="40" t="str">
        <f t="shared" si="23"/>
        <v>6～7</v>
      </c>
      <c r="BM25" s="40" t="str">
        <f t="shared" si="24"/>
        <v>6～7</v>
      </c>
      <c r="BR25" s="35">
        <v>15</v>
      </c>
      <c r="BS25" s="58" t="s">
        <v>38</v>
      </c>
      <c r="BT25" s="206" t="str">
        <f>目次!C19</f>
        <v>30～31</v>
      </c>
      <c r="BU25" s="115" t="s">
        <v>72</v>
      </c>
      <c r="BV25" s="65" t="str">
        <f>目次!D19</f>
        <v>36～37</v>
      </c>
      <c r="BW25" s="115" t="s">
        <v>72</v>
      </c>
      <c r="BX25" s="61" t="str">
        <f>目次!E19</f>
        <v>30～31</v>
      </c>
      <c r="BY25" s="115" t="s">
        <v>72</v>
      </c>
      <c r="BZ25" s="61" t="str">
        <f>目次!F19</f>
        <v>30～31</v>
      </c>
      <c r="CA25" s="115" t="s">
        <v>72</v>
      </c>
      <c r="CB25" s="62" t="str">
        <f>目次!G19</f>
        <v>30～31</v>
      </c>
      <c r="CC25" s="115" t="s">
        <v>72</v>
      </c>
    </row>
    <row r="26" spans="1:81" ht="18.95" customHeight="1" x14ac:dyDescent="0.15">
      <c r="A26" s="197"/>
      <c r="B26" s="5">
        <v>19</v>
      </c>
      <c r="C26" s="6">
        <f t="shared" si="0"/>
        <v>46526</v>
      </c>
      <c r="D26" s="17">
        <f t="shared" si="25"/>
        <v>4</v>
      </c>
      <c r="E26" s="9"/>
      <c r="F26" s="101" t="str">
        <f t="shared" si="2"/>
        <v/>
      </c>
      <c r="G26" s="100" t="str">
        <f t="shared" si="3"/>
        <v/>
      </c>
      <c r="H26" s="101" t="str">
        <f t="shared" si="4"/>
        <v/>
      </c>
      <c r="I26" s="100" t="str">
        <f t="shared" si="5"/>
        <v/>
      </c>
      <c r="J26" s="101" t="str">
        <f t="shared" si="6"/>
        <v/>
      </c>
      <c r="K26" s="100" t="str">
        <f t="shared" si="7"/>
        <v/>
      </c>
      <c r="L26" s="101" t="str">
        <f t="shared" si="8"/>
        <v>8～9</v>
      </c>
      <c r="M26" s="100" t="str">
        <f t="shared" si="9"/>
        <v>8～9</v>
      </c>
      <c r="N26" s="101" t="str">
        <f t="shared" si="10"/>
        <v/>
      </c>
      <c r="O26" s="100" t="str">
        <f t="shared" si="11"/>
        <v/>
      </c>
      <c r="P26" s="9"/>
      <c r="Q26" s="197"/>
      <c r="R26" s="49">
        <v>1</v>
      </c>
      <c r="S26" s="13" cm="1">
        <f t="array" ref="S26">SUMPRODUCT(IFERROR(VALUE($R$8:R26),0))</f>
        <v>19</v>
      </c>
      <c r="AA26" s="9">
        <v>16</v>
      </c>
      <c r="AB26" s="26" t="str">
        <f>V11</f>
        <v>国語</v>
      </c>
      <c r="AC26" s="55"/>
      <c r="AD26" s="37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IF(AE26="","",VLOOKUP(AE26,目次!$A$5:$P$36,9))</f>
        <v>8～9</v>
      </c>
      <c r="AL26" s="21" t="str">
        <f>IF(AF26="","",VLOOKUP(AF26,目次!$A$5:$P$36,4))</f>
        <v/>
      </c>
      <c r="AM26" s="21" t="str">
        <f>IF(AF26="","",VLOOKUP(AF26,目次!$A$5:$P$36,9))</f>
        <v/>
      </c>
      <c r="AN26" s="21" t="str">
        <f>IF(AG26="","",VLOOKUP(AG26,目次!$A$5:$P$36,5))</f>
        <v/>
      </c>
      <c r="AO26" s="21" t="str">
        <f>IF(AG26="","",VLOOKUP(AG26,目次!$A$5:$P$36,9))</f>
        <v/>
      </c>
      <c r="AP26" s="21" t="str">
        <f>IF(AH26="","",VLOOKUP(AH26,目次!$A$5:$P$36,6))</f>
        <v/>
      </c>
      <c r="AQ26" s="21" t="str">
        <f>IF(AH26="","",VLOOKUP(AH26,目次!$A$5:$P$36,9))</f>
        <v/>
      </c>
      <c r="AR26" s="21" t="str">
        <f>IF(AI26="","",VLOOKUP(AI26,目次!$A$5:$P$36,7))</f>
        <v/>
      </c>
      <c r="AS26" s="21" t="str">
        <f>IF(AI26="","",VLOOKUP(AI26,目次!$A$5:$P$36,9))</f>
        <v/>
      </c>
      <c r="AT26" s="40" t="str">
        <f t="shared" si="13"/>
        <v>8～9</v>
      </c>
      <c r="AU26" s="40" t="str">
        <f t="shared" si="13"/>
        <v>8～9</v>
      </c>
      <c r="AV26" s="40" t="str">
        <f t="shared" si="13"/>
        <v>8～9</v>
      </c>
      <c r="AW26" s="40" t="str">
        <f t="shared" si="13"/>
        <v>8～9</v>
      </c>
      <c r="AX26" s="40" t="str">
        <f t="shared" si="13"/>
        <v/>
      </c>
      <c r="AY26" s="40" t="str">
        <f t="shared" si="13"/>
        <v/>
      </c>
      <c r="AZ26" s="40" t="str">
        <f t="shared" si="13"/>
        <v/>
      </c>
      <c r="BA26" s="40" t="str">
        <f t="shared" si="13"/>
        <v/>
      </c>
      <c r="BB26" s="40" t="str">
        <f t="shared" si="13"/>
        <v/>
      </c>
      <c r="BC26" s="40" t="str">
        <f t="shared" si="13"/>
        <v/>
      </c>
      <c r="BD26" s="40" t="str">
        <f t="shared" si="15"/>
        <v>8～9</v>
      </c>
      <c r="BE26" s="40" t="str">
        <f t="shared" si="16"/>
        <v>8～9</v>
      </c>
      <c r="BF26" s="40" t="str">
        <f t="shared" si="17"/>
        <v>8～9</v>
      </c>
      <c r="BG26" s="40" t="str">
        <f t="shared" si="18"/>
        <v>8～9</v>
      </c>
      <c r="BH26" s="40" t="str">
        <f t="shared" si="19"/>
        <v>8～9</v>
      </c>
      <c r="BI26" s="40" t="str">
        <f t="shared" si="20"/>
        <v>8～9</v>
      </c>
      <c r="BJ26" s="40" t="str">
        <f t="shared" si="21"/>
        <v/>
      </c>
      <c r="BK26" s="40" t="str">
        <f t="shared" si="22"/>
        <v/>
      </c>
      <c r="BL26" s="40" t="str">
        <f t="shared" si="23"/>
        <v/>
      </c>
      <c r="BM26" s="40" t="str">
        <f t="shared" si="24"/>
        <v/>
      </c>
      <c r="BR26" s="35">
        <v>16</v>
      </c>
      <c r="BS26" s="58" t="s">
        <v>39</v>
      </c>
      <c r="BT26" s="206" t="str">
        <f>目次!C20</f>
        <v>32～33</v>
      </c>
      <c r="BU26" s="115" t="s">
        <v>73</v>
      </c>
      <c r="BV26" s="65" t="str">
        <f>目次!D20</f>
        <v>38～39</v>
      </c>
      <c r="BW26" s="115" t="s">
        <v>73</v>
      </c>
      <c r="BX26" s="61" t="str">
        <f>目次!E20</f>
        <v>32～33</v>
      </c>
      <c r="BY26" s="115" t="s">
        <v>73</v>
      </c>
      <c r="BZ26" s="61" t="str">
        <f>目次!F20</f>
        <v>32～33</v>
      </c>
      <c r="CA26" s="115" t="s">
        <v>73</v>
      </c>
      <c r="CB26" s="62" t="str">
        <f>目次!G20</f>
        <v>32～33</v>
      </c>
      <c r="CC26" s="115" t="s">
        <v>73</v>
      </c>
    </row>
    <row r="27" spans="1:81" ht="18.95" customHeight="1" x14ac:dyDescent="0.15">
      <c r="A27" s="197"/>
      <c r="B27" s="5">
        <v>20</v>
      </c>
      <c r="C27" s="6">
        <f t="shared" si="0"/>
        <v>46527</v>
      </c>
      <c r="D27" s="17">
        <f t="shared" si="25"/>
        <v>5</v>
      </c>
      <c r="E27" s="9"/>
      <c r="F27" s="101" t="str">
        <f t="shared" si="2"/>
        <v/>
      </c>
      <c r="G27" s="100" t="str">
        <f t="shared" si="3"/>
        <v/>
      </c>
      <c r="H27" s="101" t="str">
        <f t="shared" si="4"/>
        <v/>
      </c>
      <c r="I27" s="100" t="str">
        <f t="shared" si="5"/>
        <v/>
      </c>
      <c r="J27" s="101" t="str">
        <f t="shared" si="6"/>
        <v/>
      </c>
      <c r="K27" s="100" t="str">
        <f t="shared" si="7"/>
        <v/>
      </c>
      <c r="L27" s="101" t="str">
        <f t="shared" si="8"/>
        <v/>
      </c>
      <c r="M27" s="100" t="str">
        <f t="shared" si="9"/>
        <v/>
      </c>
      <c r="N27" s="101" t="str">
        <f t="shared" si="10"/>
        <v>8～9</v>
      </c>
      <c r="O27" s="100" t="str">
        <f t="shared" si="11"/>
        <v>8～9</v>
      </c>
      <c r="P27" s="9"/>
      <c r="Q27" s="197"/>
      <c r="R27" s="49">
        <v>1</v>
      </c>
      <c r="S27" s="13" cm="1">
        <f t="array" ref="S27">SUMPRODUCT(IFERROR(VALUE($R$8:R27),0))</f>
        <v>20</v>
      </c>
      <c r="AA27" s="9">
        <v>17</v>
      </c>
      <c r="AB27" s="26" t="str">
        <f>V12</f>
        <v>社会</v>
      </c>
      <c r="AC27" s="55"/>
      <c r="AD27" s="37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IF(AE27="","",VLOOKUP(AE27,目次!$A$5:$P$36,9))</f>
        <v/>
      </c>
      <c r="AL27" s="21" t="str">
        <f>IF(AF27="","",VLOOKUP(AF27,目次!$A$5:$P$36,4))</f>
        <v>8～9</v>
      </c>
      <c r="AM27" s="21" t="str">
        <f>IF(AF27="","",VLOOKUP(AF27,目次!$A$5:$P$36,9))</f>
        <v>8～9</v>
      </c>
      <c r="AN27" s="21" t="str">
        <f>IF(AG27="","",VLOOKUP(AG27,目次!$A$5:$P$36,5))</f>
        <v/>
      </c>
      <c r="AO27" s="21" t="str">
        <f>IF(AG27="","",VLOOKUP(AG27,目次!$A$5:$P$36,9))</f>
        <v/>
      </c>
      <c r="AP27" s="21" t="str">
        <f>IF(AH27="","",VLOOKUP(AH27,目次!$A$5:$P$36,6))</f>
        <v/>
      </c>
      <c r="AQ27" s="21" t="str">
        <f>IF(AH27="","",VLOOKUP(AH27,目次!$A$5:$P$36,9))</f>
        <v/>
      </c>
      <c r="AR27" s="21" t="str">
        <f>IF(AI27="","",VLOOKUP(AI27,目次!$A$5:$P$36,7))</f>
        <v/>
      </c>
      <c r="AS27" s="21" t="str">
        <f>IF(AI27="","",VLOOKUP(AI27,目次!$A$5:$P$36,9))</f>
        <v/>
      </c>
      <c r="AT27" s="40" t="str">
        <f t="shared" si="13"/>
        <v/>
      </c>
      <c r="AU27" s="40" t="str">
        <f t="shared" si="13"/>
        <v/>
      </c>
      <c r="AV27" s="40" t="str">
        <f t="shared" si="13"/>
        <v>8～9</v>
      </c>
      <c r="AW27" s="40" t="str">
        <f t="shared" si="13"/>
        <v>8～9</v>
      </c>
      <c r="AX27" s="40" t="str">
        <f t="shared" si="13"/>
        <v>8～9</v>
      </c>
      <c r="AY27" s="40" t="str">
        <f t="shared" si="13"/>
        <v>8～9</v>
      </c>
      <c r="AZ27" s="40" t="str">
        <f t="shared" si="13"/>
        <v/>
      </c>
      <c r="BA27" s="40" t="str">
        <f t="shared" si="13"/>
        <v/>
      </c>
      <c r="BB27" s="40" t="str">
        <f t="shared" si="13"/>
        <v/>
      </c>
      <c r="BC27" s="40" t="str">
        <f t="shared" si="13"/>
        <v/>
      </c>
      <c r="BD27" s="40" t="str">
        <f t="shared" si="15"/>
        <v/>
      </c>
      <c r="BE27" s="40" t="str">
        <f t="shared" si="16"/>
        <v/>
      </c>
      <c r="BF27" s="40" t="str">
        <f t="shared" si="17"/>
        <v>8～9</v>
      </c>
      <c r="BG27" s="40" t="str">
        <f t="shared" si="18"/>
        <v>8～9</v>
      </c>
      <c r="BH27" s="40" t="str">
        <f t="shared" si="19"/>
        <v>8～9</v>
      </c>
      <c r="BI27" s="40" t="str">
        <f t="shared" si="20"/>
        <v>8～9</v>
      </c>
      <c r="BJ27" s="40" t="str">
        <f t="shared" si="21"/>
        <v>8～9</v>
      </c>
      <c r="BK27" s="40" t="str">
        <f t="shared" si="22"/>
        <v>8～9</v>
      </c>
      <c r="BL27" s="40" t="str">
        <f t="shared" si="23"/>
        <v/>
      </c>
      <c r="BM27" s="40" t="str">
        <f t="shared" si="24"/>
        <v/>
      </c>
      <c r="BR27" s="35">
        <v>17</v>
      </c>
      <c r="BS27" s="58" t="s">
        <v>40</v>
      </c>
      <c r="BT27" s="206" t="str">
        <f>目次!C21</f>
        <v>34～35</v>
      </c>
      <c r="BU27" s="115" t="s">
        <v>74</v>
      </c>
      <c r="BV27" s="65" t="str">
        <f>目次!D21</f>
        <v>40～41</v>
      </c>
      <c r="BW27" s="115" t="s">
        <v>74</v>
      </c>
      <c r="BX27" s="61" t="str">
        <f>目次!E21</f>
        <v>34～35</v>
      </c>
      <c r="BY27" s="115" t="s">
        <v>74</v>
      </c>
      <c r="BZ27" s="61" t="str">
        <f>目次!F21</f>
        <v>34～35</v>
      </c>
      <c r="CA27" s="115" t="s">
        <v>74</v>
      </c>
      <c r="CB27" s="62" t="str">
        <f>目次!G21</f>
        <v>34～35</v>
      </c>
      <c r="CC27" s="115" t="s">
        <v>74</v>
      </c>
    </row>
    <row r="28" spans="1:81" ht="18.95" customHeight="1" x14ac:dyDescent="0.15">
      <c r="A28" s="197"/>
      <c r="B28" s="5">
        <v>21</v>
      </c>
      <c r="C28" s="6">
        <f t="shared" si="0"/>
        <v>46528</v>
      </c>
      <c r="D28" s="17">
        <f t="shared" si="25"/>
        <v>6</v>
      </c>
      <c r="E28" s="9"/>
      <c r="F28" s="101" t="str">
        <f t="shared" si="2"/>
        <v>10～11</v>
      </c>
      <c r="G28" s="100" t="str">
        <f t="shared" si="3"/>
        <v>10～11</v>
      </c>
      <c r="H28" s="101" t="str">
        <f t="shared" si="4"/>
        <v/>
      </c>
      <c r="I28" s="100" t="str">
        <f t="shared" si="5"/>
        <v/>
      </c>
      <c r="J28" s="101" t="str">
        <f t="shared" si="6"/>
        <v/>
      </c>
      <c r="K28" s="100" t="str">
        <f t="shared" si="7"/>
        <v/>
      </c>
      <c r="L28" s="101" t="str">
        <f t="shared" si="8"/>
        <v/>
      </c>
      <c r="M28" s="100" t="str">
        <f t="shared" si="9"/>
        <v/>
      </c>
      <c r="N28" s="101" t="str">
        <f t="shared" si="10"/>
        <v/>
      </c>
      <c r="O28" s="100" t="str">
        <f t="shared" si="11"/>
        <v/>
      </c>
      <c r="P28" s="9"/>
      <c r="Q28" s="197"/>
      <c r="R28" s="49">
        <v>1</v>
      </c>
      <c r="S28" s="13" cm="1">
        <f t="array" ref="S28">SUMPRODUCT(IFERROR(VALUE($R$8:R28),0))</f>
        <v>21</v>
      </c>
      <c r="AA28" s="9">
        <v>18</v>
      </c>
      <c r="AB28" s="26" t="str">
        <f>V13</f>
        <v>数学</v>
      </c>
      <c r="AC28" s="55"/>
      <c r="AD28" s="37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IF(AE28="","",VLOOKUP(AE28,目次!$A$5:$P$36,9))</f>
        <v/>
      </c>
      <c r="AL28" s="21" t="str">
        <f>IF(AF28="","",VLOOKUP(AF28,目次!$A$5:$P$36,4))</f>
        <v/>
      </c>
      <c r="AM28" s="21" t="str">
        <f>IF(AF28="","",VLOOKUP(AF28,目次!$A$5:$P$36,9))</f>
        <v/>
      </c>
      <c r="AN28" s="21" t="str">
        <f>IF(AG28="","",VLOOKUP(AG28,目次!$A$5:$P$36,5))</f>
        <v>8～9</v>
      </c>
      <c r="AO28" s="21" t="str">
        <f>IF(AG28="","",VLOOKUP(AG28,目次!$A$5:$P$36,9))</f>
        <v>8～9</v>
      </c>
      <c r="AP28" s="21" t="str">
        <f>IF(AH28="","",VLOOKUP(AH28,目次!$A$5:$P$36,6))</f>
        <v/>
      </c>
      <c r="AQ28" s="21" t="str">
        <f>IF(AH28="","",VLOOKUP(AH28,目次!$A$5:$P$36,9))</f>
        <v/>
      </c>
      <c r="AR28" s="21" t="str">
        <f>IF(AI28="","",VLOOKUP(AI28,目次!$A$5:$P$36,7))</f>
        <v/>
      </c>
      <c r="AS28" s="21" t="str">
        <f>IF(AI28="","",VLOOKUP(AI28,目次!$A$5:$P$36,9))</f>
        <v/>
      </c>
      <c r="AT28" s="40" t="str">
        <f t="shared" si="13"/>
        <v/>
      </c>
      <c r="AU28" s="40" t="str">
        <f t="shared" si="13"/>
        <v/>
      </c>
      <c r="AV28" s="40" t="str">
        <f t="shared" si="13"/>
        <v/>
      </c>
      <c r="AW28" s="40" t="str">
        <f t="shared" si="13"/>
        <v/>
      </c>
      <c r="AX28" s="40" t="str">
        <f t="shared" si="13"/>
        <v>8～9</v>
      </c>
      <c r="AY28" s="40" t="str">
        <f t="shared" si="13"/>
        <v>8～9</v>
      </c>
      <c r="AZ28" s="40" t="str">
        <f t="shared" si="13"/>
        <v>8～9</v>
      </c>
      <c r="BA28" s="40" t="str">
        <f t="shared" si="13"/>
        <v>8～9</v>
      </c>
      <c r="BB28" s="40" t="str">
        <f t="shared" si="13"/>
        <v/>
      </c>
      <c r="BC28" s="40" t="str">
        <f t="shared" si="13"/>
        <v/>
      </c>
      <c r="BD28" s="40" t="str">
        <f t="shared" si="15"/>
        <v/>
      </c>
      <c r="BE28" s="40" t="str">
        <f t="shared" si="16"/>
        <v/>
      </c>
      <c r="BF28" s="40" t="str">
        <f t="shared" si="17"/>
        <v/>
      </c>
      <c r="BG28" s="40" t="str">
        <f t="shared" si="18"/>
        <v/>
      </c>
      <c r="BH28" s="40" t="str">
        <f t="shared" si="19"/>
        <v>8～9</v>
      </c>
      <c r="BI28" s="40" t="str">
        <f t="shared" si="20"/>
        <v>8～9</v>
      </c>
      <c r="BJ28" s="40" t="str">
        <f t="shared" si="21"/>
        <v>8～9</v>
      </c>
      <c r="BK28" s="40" t="str">
        <f t="shared" si="22"/>
        <v>8～9</v>
      </c>
      <c r="BL28" s="40" t="str">
        <f t="shared" si="23"/>
        <v>8～9</v>
      </c>
      <c r="BM28" s="40" t="str">
        <f t="shared" si="24"/>
        <v>8～9</v>
      </c>
      <c r="BR28" s="35">
        <v>18</v>
      </c>
      <c r="BS28" s="58" t="s">
        <v>41</v>
      </c>
      <c r="BT28" s="206" t="str">
        <f>目次!C22</f>
        <v>36～37</v>
      </c>
      <c r="BU28" s="115" t="s">
        <v>75</v>
      </c>
      <c r="BV28" s="65" t="str">
        <f>目次!D22</f>
        <v>42～43</v>
      </c>
      <c r="BW28" s="115" t="s">
        <v>75</v>
      </c>
      <c r="BX28" s="61" t="str">
        <f>目次!E22</f>
        <v>36～37</v>
      </c>
      <c r="BY28" s="115" t="s">
        <v>75</v>
      </c>
      <c r="BZ28" s="61" t="str">
        <f>目次!F22</f>
        <v>36～37</v>
      </c>
      <c r="CA28" s="115" t="s">
        <v>75</v>
      </c>
      <c r="CB28" s="62" t="str">
        <f>目次!G22</f>
        <v>36～37</v>
      </c>
      <c r="CC28" s="115" t="s">
        <v>75</v>
      </c>
    </row>
    <row r="29" spans="1:81" ht="18.95" customHeight="1" x14ac:dyDescent="0.15">
      <c r="A29" s="197"/>
      <c r="B29" s="5">
        <v>22</v>
      </c>
      <c r="C29" s="6">
        <f t="shared" si="0"/>
        <v>46529</v>
      </c>
      <c r="D29" s="17">
        <f t="shared" si="25"/>
        <v>7</v>
      </c>
      <c r="E29" s="9"/>
      <c r="F29" s="101" t="str">
        <f t="shared" si="2"/>
        <v/>
      </c>
      <c r="G29" s="100" t="str">
        <f t="shared" si="3"/>
        <v/>
      </c>
      <c r="H29" s="101" t="str">
        <f t="shared" si="4"/>
        <v>10～11</v>
      </c>
      <c r="I29" s="100" t="str">
        <f t="shared" si="5"/>
        <v>10～11</v>
      </c>
      <c r="J29" s="101" t="str">
        <f t="shared" si="6"/>
        <v/>
      </c>
      <c r="K29" s="100" t="str">
        <f t="shared" si="7"/>
        <v/>
      </c>
      <c r="L29" s="101" t="str">
        <f t="shared" si="8"/>
        <v/>
      </c>
      <c r="M29" s="100" t="str">
        <f t="shared" si="9"/>
        <v/>
      </c>
      <c r="N29" s="101" t="str">
        <f t="shared" si="10"/>
        <v/>
      </c>
      <c r="O29" s="100" t="str">
        <f t="shared" si="11"/>
        <v/>
      </c>
      <c r="P29" s="9"/>
      <c r="Q29" s="197"/>
      <c r="R29" s="49">
        <v>1</v>
      </c>
      <c r="S29" s="13" cm="1">
        <f t="array" ref="S29">SUMPRODUCT(IFERROR(VALUE($R$8:R29),0))</f>
        <v>22</v>
      </c>
      <c r="AA29" s="9">
        <v>19</v>
      </c>
      <c r="AB29" s="26" t="str">
        <f>V14</f>
        <v>理科</v>
      </c>
      <c r="AC29" s="55"/>
      <c r="AD29" s="37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IF(AE29="","",VLOOKUP(AE29,目次!$A$5:$P$36,9))</f>
        <v/>
      </c>
      <c r="AL29" s="21" t="str">
        <f>IF(AF29="","",VLOOKUP(AF29,目次!$A$5:$P$36,4))</f>
        <v/>
      </c>
      <c r="AM29" s="21" t="str">
        <f>IF(AF29="","",VLOOKUP(AF29,目次!$A$5:$P$36,9))</f>
        <v/>
      </c>
      <c r="AN29" s="21" t="str">
        <f>IF(AG29="","",VLOOKUP(AG29,目次!$A$5:$P$36,5))</f>
        <v/>
      </c>
      <c r="AO29" s="21" t="str">
        <f>IF(AG29="","",VLOOKUP(AG29,目次!$A$5:$P$36,9))</f>
        <v/>
      </c>
      <c r="AP29" s="21" t="str">
        <f>IF(AH29="","",VLOOKUP(AH29,目次!$A$5:$P$36,6))</f>
        <v>8～9</v>
      </c>
      <c r="AQ29" s="21" t="str">
        <f>IF(AH29="","",VLOOKUP(AH29,目次!$A$5:$P$36,9))</f>
        <v>8～9</v>
      </c>
      <c r="AR29" s="21" t="str">
        <f>IF(AI29="","",VLOOKUP(AI29,目次!$A$5:$P$36,7))</f>
        <v/>
      </c>
      <c r="AS29" s="21" t="str">
        <f>IF(AI29="","",VLOOKUP(AI29,目次!$A$5:$P$36,9))</f>
        <v/>
      </c>
      <c r="AT29" s="40" t="str">
        <f t="shared" si="13"/>
        <v/>
      </c>
      <c r="AU29" s="40" t="str">
        <f t="shared" si="13"/>
        <v/>
      </c>
      <c r="AV29" s="40" t="str">
        <f t="shared" si="13"/>
        <v/>
      </c>
      <c r="AW29" s="40" t="str">
        <f t="shared" si="13"/>
        <v/>
      </c>
      <c r="AX29" s="40" t="str">
        <f t="shared" si="13"/>
        <v/>
      </c>
      <c r="AY29" s="40" t="str">
        <f t="shared" si="13"/>
        <v/>
      </c>
      <c r="AZ29" s="40" t="str">
        <f t="shared" si="13"/>
        <v>8～9</v>
      </c>
      <c r="BA29" s="40" t="str">
        <f t="shared" si="13"/>
        <v>8～9</v>
      </c>
      <c r="BB29" s="40" t="str">
        <f t="shared" si="13"/>
        <v>8～9</v>
      </c>
      <c r="BC29" s="40" t="str">
        <f t="shared" si="13"/>
        <v>8～9</v>
      </c>
      <c r="BD29" s="40" t="str">
        <f t="shared" si="15"/>
        <v>10～11</v>
      </c>
      <c r="BE29" s="40" t="str">
        <f t="shared" si="16"/>
        <v>10～11</v>
      </c>
      <c r="BF29" s="40" t="str">
        <f t="shared" si="17"/>
        <v/>
      </c>
      <c r="BG29" s="40" t="str">
        <f t="shared" si="18"/>
        <v/>
      </c>
      <c r="BH29" s="40" t="str">
        <f t="shared" si="19"/>
        <v/>
      </c>
      <c r="BI29" s="40" t="str">
        <f t="shared" si="20"/>
        <v/>
      </c>
      <c r="BJ29" s="40" t="str">
        <f t="shared" si="21"/>
        <v>8～9</v>
      </c>
      <c r="BK29" s="40" t="str">
        <f t="shared" si="22"/>
        <v>8～9</v>
      </c>
      <c r="BL29" s="40" t="str">
        <f t="shared" si="23"/>
        <v>8～9</v>
      </c>
      <c r="BM29" s="40" t="str">
        <f t="shared" si="24"/>
        <v>8～9</v>
      </c>
      <c r="BR29" s="35">
        <v>19</v>
      </c>
      <c r="BS29" s="58" t="s">
        <v>42</v>
      </c>
      <c r="BT29" s="206" t="str">
        <f>目次!C23</f>
        <v>38～39</v>
      </c>
      <c r="BU29" s="115" t="s">
        <v>76</v>
      </c>
      <c r="BV29" s="65" t="str">
        <f>目次!D23</f>
        <v>44～45</v>
      </c>
      <c r="BW29" s="115" t="s">
        <v>76</v>
      </c>
      <c r="BX29" s="61" t="str">
        <f>目次!E23</f>
        <v>38～39</v>
      </c>
      <c r="BY29" s="115" t="s">
        <v>76</v>
      </c>
      <c r="BZ29" s="61" t="str">
        <f>目次!F23</f>
        <v>38～39</v>
      </c>
      <c r="CA29" s="115" t="s">
        <v>76</v>
      </c>
      <c r="CB29" s="62" t="str">
        <f>目次!G23</f>
        <v>38～39</v>
      </c>
      <c r="CC29" s="115" t="s">
        <v>76</v>
      </c>
    </row>
    <row r="30" spans="1:81" ht="18.95" customHeight="1" x14ac:dyDescent="0.15">
      <c r="A30" s="197"/>
      <c r="B30" s="5">
        <v>23</v>
      </c>
      <c r="C30" s="6">
        <f t="shared" si="0"/>
        <v>46530</v>
      </c>
      <c r="D30" s="17">
        <f t="shared" si="25"/>
        <v>1</v>
      </c>
      <c r="E30" s="9"/>
      <c r="F30" s="101" t="str">
        <f t="shared" si="2"/>
        <v/>
      </c>
      <c r="G30" s="100" t="str">
        <f t="shared" si="3"/>
        <v/>
      </c>
      <c r="H30" s="101" t="str">
        <f t="shared" si="4"/>
        <v/>
      </c>
      <c r="I30" s="100" t="str">
        <f t="shared" si="5"/>
        <v/>
      </c>
      <c r="J30" s="101" t="str">
        <f t="shared" si="6"/>
        <v>10～11</v>
      </c>
      <c r="K30" s="100" t="str">
        <f t="shared" si="7"/>
        <v>10～11</v>
      </c>
      <c r="L30" s="101" t="str">
        <f t="shared" si="8"/>
        <v/>
      </c>
      <c r="M30" s="100" t="str">
        <f t="shared" si="9"/>
        <v/>
      </c>
      <c r="N30" s="101" t="str">
        <f t="shared" si="10"/>
        <v/>
      </c>
      <c r="O30" s="100" t="str">
        <f t="shared" si="11"/>
        <v/>
      </c>
      <c r="P30" s="9"/>
      <c r="Q30" s="197"/>
      <c r="R30" s="49">
        <v>1</v>
      </c>
      <c r="S30" s="13" cm="1">
        <f t="array" ref="S30">SUMPRODUCT(IFERROR(VALUE($R$8:R30),0))</f>
        <v>23</v>
      </c>
      <c r="AA30" s="9">
        <v>20</v>
      </c>
      <c r="AB30" s="26" t="str">
        <f>V15</f>
        <v>英語</v>
      </c>
      <c r="AC30" s="55"/>
      <c r="AD30" s="37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IF(AE30="","",VLOOKUP(AE30,目次!$A$5:$P$36,9))</f>
        <v/>
      </c>
      <c r="AL30" s="21" t="str">
        <f>IF(AF30="","",VLOOKUP(AF30,目次!$A$5:$P$36,4))</f>
        <v/>
      </c>
      <c r="AM30" s="21" t="str">
        <f>IF(AF30="","",VLOOKUP(AF30,目次!$A$5:$P$36,9))</f>
        <v/>
      </c>
      <c r="AN30" s="21" t="str">
        <f>IF(AG30="","",VLOOKUP(AG30,目次!$A$5:$P$36,5))</f>
        <v/>
      </c>
      <c r="AO30" s="21" t="str">
        <f>IF(AG30="","",VLOOKUP(AG30,目次!$A$5:$P$36,9))</f>
        <v/>
      </c>
      <c r="AP30" s="21" t="str">
        <f>IF(AH30="","",VLOOKUP(AH30,目次!$A$5:$P$36,6))</f>
        <v/>
      </c>
      <c r="AQ30" s="21" t="str">
        <f>IF(AH30="","",VLOOKUP(AH30,目次!$A$5:$P$36,9))</f>
        <v/>
      </c>
      <c r="AR30" s="21" t="str">
        <f>IF(AI30="","",VLOOKUP(AI30,目次!$A$5:$P$36,7))</f>
        <v>8～9</v>
      </c>
      <c r="AS30" s="21" t="str">
        <f>IF(AI30="","",VLOOKUP(AI30,目次!$A$5:$P$36,9))</f>
        <v>8～9</v>
      </c>
      <c r="AT30" s="40" t="str">
        <f t="shared" si="13"/>
        <v>10～11</v>
      </c>
      <c r="AU30" s="40" t="str">
        <f t="shared" si="13"/>
        <v>10～11</v>
      </c>
      <c r="AV30" s="40" t="str">
        <f t="shared" si="13"/>
        <v/>
      </c>
      <c r="AW30" s="40" t="str">
        <f t="shared" si="13"/>
        <v/>
      </c>
      <c r="AX30" s="40" t="str">
        <f t="shared" si="13"/>
        <v/>
      </c>
      <c r="AY30" s="40" t="str">
        <f t="shared" si="13"/>
        <v/>
      </c>
      <c r="AZ30" s="40" t="str">
        <f t="shared" si="13"/>
        <v/>
      </c>
      <c r="BA30" s="40" t="str">
        <f t="shared" si="13"/>
        <v/>
      </c>
      <c r="BB30" s="40" t="str">
        <f t="shared" si="13"/>
        <v>8～9</v>
      </c>
      <c r="BC30" s="40" t="str">
        <f t="shared" si="13"/>
        <v>8～9</v>
      </c>
      <c r="BD30" s="40" t="str">
        <f t="shared" si="15"/>
        <v>10～11</v>
      </c>
      <c r="BE30" s="40" t="str">
        <f t="shared" si="16"/>
        <v>10～11</v>
      </c>
      <c r="BF30" s="40" t="str">
        <f t="shared" si="17"/>
        <v>10～11</v>
      </c>
      <c r="BG30" s="40" t="str">
        <f t="shared" si="18"/>
        <v>10～11</v>
      </c>
      <c r="BH30" s="40" t="str">
        <f t="shared" si="19"/>
        <v/>
      </c>
      <c r="BI30" s="40" t="str">
        <f t="shared" si="20"/>
        <v/>
      </c>
      <c r="BJ30" s="40" t="str">
        <f t="shared" si="21"/>
        <v/>
      </c>
      <c r="BK30" s="40" t="str">
        <f t="shared" si="22"/>
        <v/>
      </c>
      <c r="BL30" s="40" t="str">
        <f t="shared" si="23"/>
        <v>8～9</v>
      </c>
      <c r="BM30" s="40" t="str">
        <f t="shared" si="24"/>
        <v>8～9</v>
      </c>
      <c r="BR30" s="35">
        <v>20</v>
      </c>
      <c r="BS30" s="58" t="s">
        <v>43</v>
      </c>
      <c r="BT30" s="206" t="str">
        <f>目次!C24</f>
        <v>40～41</v>
      </c>
      <c r="BU30" s="115" t="s">
        <v>77</v>
      </c>
      <c r="BV30" s="65" t="str">
        <f>目次!D24</f>
        <v>46～47</v>
      </c>
      <c r="BW30" s="115" t="s">
        <v>77</v>
      </c>
      <c r="BX30" s="61" t="str">
        <f>目次!E24</f>
        <v>40～41</v>
      </c>
      <c r="BY30" s="115" t="s">
        <v>77</v>
      </c>
      <c r="BZ30" s="61" t="str">
        <f>目次!F24</f>
        <v>40～41</v>
      </c>
      <c r="CA30" s="115" t="s">
        <v>77</v>
      </c>
      <c r="CB30" s="62" t="str">
        <f>目次!G24</f>
        <v>40～41</v>
      </c>
      <c r="CC30" s="115" t="s">
        <v>77</v>
      </c>
    </row>
    <row r="31" spans="1:81" ht="18.95" customHeight="1" x14ac:dyDescent="0.15">
      <c r="A31" s="197"/>
      <c r="B31" s="5">
        <v>24</v>
      </c>
      <c r="C31" s="6">
        <f t="shared" si="0"/>
        <v>46531</v>
      </c>
      <c r="D31" s="17">
        <f t="shared" si="25"/>
        <v>2</v>
      </c>
      <c r="E31" s="9"/>
      <c r="F31" s="101" t="str">
        <f t="shared" si="2"/>
        <v/>
      </c>
      <c r="G31" s="100" t="str">
        <f t="shared" si="3"/>
        <v/>
      </c>
      <c r="H31" s="101" t="str">
        <f t="shared" si="4"/>
        <v/>
      </c>
      <c r="I31" s="100" t="str">
        <f t="shared" si="5"/>
        <v/>
      </c>
      <c r="J31" s="101" t="str">
        <f t="shared" si="6"/>
        <v/>
      </c>
      <c r="K31" s="100" t="str">
        <f t="shared" si="7"/>
        <v/>
      </c>
      <c r="L31" s="101" t="str">
        <f t="shared" si="8"/>
        <v>10～11</v>
      </c>
      <c r="M31" s="100" t="str">
        <f t="shared" si="9"/>
        <v>10～11</v>
      </c>
      <c r="N31" s="101" t="str">
        <f t="shared" si="10"/>
        <v/>
      </c>
      <c r="O31" s="100" t="str">
        <f t="shared" si="11"/>
        <v/>
      </c>
      <c r="P31" s="9"/>
      <c r="Q31" s="197"/>
      <c r="R31" s="49">
        <v>1</v>
      </c>
      <c r="S31" s="13" cm="1">
        <f t="array" ref="S31">SUMPRODUCT(IFERROR(VALUE($R$8:R31),0))</f>
        <v>24</v>
      </c>
      <c r="AA31" s="9">
        <v>21</v>
      </c>
      <c r="AB31" s="26" t="str">
        <f>V11</f>
        <v>国語</v>
      </c>
      <c r="AC31" s="55"/>
      <c r="AD31" s="37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IF(AE31="","",VLOOKUP(AE31,目次!$A$5:$P$36,9))</f>
        <v>10～11</v>
      </c>
      <c r="AL31" s="21" t="str">
        <f>IF(AF31="","",VLOOKUP(AF31,目次!$A$5:$P$36,4))</f>
        <v/>
      </c>
      <c r="AM31" s="21" t="str">
        <f>IF(AF31="","",VLOOKUP(AF31,目次!$A$5:$P$36,9))</f>
        <v/>
      </c>
      <c r="AN31" s="21" t="str">
        <f>IF(AG31="","",VLOOKUP(AG31,目次!$A$5:$P$36,5))</f>
        <v/>
      </c>
      <c r="AO31" s="21" t="str">
        <f>IF(AG31="","",VLOOKUP(AG31,目次!$A$5:$P$36,9))</f>
        <v/>
      </c>
      <c r="AP31" s="21" t="str">
        <f>IF(AH31="","",VLOOKUP(AH31,目次!$A$5:$P$36,6))</f>
        <v/>
      </c>
      <c r="AQ31" s="21" t="str">
        <f>IF(AH31="","",VLOOKUP(AH31,目次!$A$5:$P$36,9))</f>
        <v/>
      </c>
      <c r="AR31" s="21" t="str">
        <f>IF(AI31="","",VLOOKUP(AI31,目次!$A$5:$P$36,7))</f>
        <v/>
      </c>
      <c r="AS31" s="21" t="str">
        <f>IF(AI31="","",VLOOKUP(AI31,目次!$A$5:$P$36,9))</f>
        <v/>
      </c>
      <c r="AT31" s="40" t="str">
        <f t="shared" si="13"/>
        <v>10～11</v>
      </c>
      <c r="AU31" s="40" t="str">
        <f t="shared" si="13"/>
        <v>10～11</v>
      </c>
      <c r="AV31" s="40" t="str">
        <f t="shared" si="13"/>
        <v>10～11</v>
      </c>
      <c r="AW31" s="40" t="str">
        <f t="shared" si="13"/>
        <v>10～11</v>
      </c>
      <c r="AX31" s="40" t="str">
        <f t="shared" si="13"/>
        <v/>
      </c>
      <c r="AY31" s="40" t="str">
        <f t="shared" si="13"/>
        <v/>
      </c>
      <c r="AZ31" s="40" t="str">
        <f t="shared" si="13"/>
        <v/>
      </c>
      <c r="BA31" s="40" t="str">
        <f t="shared" si="13"/>
        <v/>
      </c>
      <c r="BB31" s="40" t="str">
        <f t="shared" si="13"/>
        <v/>
      </c>
      <c r="BC31" s="40" t="str">
        <f t="shared" si="13"/>
        <v/>
      </c>
      <c r="BD31" s="40" t="str">
        <f t="shared" si="15"/>
        <v>10～11</v>
      </c>
      <c r="BE31" s="40" t="str">
        <f t="shared" si="16"/>
        <v>10～11</v>
      </c>
      <c r="BF31" s="40" t="str">
        <f t="shared" si="17"/>
        <v>10～11</v>
      </c>
      <c r="BG31" s="40" t="str">
        <f t="shared" si="18"/>
        <v>10～11</v>
      </c>
      <c r="BH31" s="40" t="str">
        <f t="shared" si="19"/>
        <v>10～11</v>
      </c>
      <c r="BI31" s="40" t="str">
        <f t="shared" si="20"/>
        <v>10～11</v>
      </c>
      <c r="BJ31" s="40" t="str">
        <f t="shared" si="21"/>
        <v/>
      </c>
      <c r="BK31" s="40" t="str">
        <f t="shared" si="22"/>
        <v/>
      </c>
      <c r="BL31" s="40" t="str">
        <f t="shared" si="23"/>
        <v/>
      </c>
      <c r="BM31" s="40" t="str">
        <f t="shared" si="24"/>
        <v/>
      </c>
      <c r="BR31" s="35">
        <v>21</v>
      </c>
      <c r="BS31" s="58" t="s">
        <v>44</v>
      </c>
      <c r="BT31" s="206" t="str">
        <f>目次!C25</f>
        <v>42～43</v>
      </c>
      <c r="BU31" s="207"/>
      <c r="BV31" s="65" t="str">
        <f>目次!D25</f>
        <v>48～49</v>
      </c>
      <c r="BW31" s="207"/>
      <c r="BX31" s="61" t="str">
        <f>目次!E25</f>
        <v>42～43</v>
      </c>
      <c r="BY31" s="207"/>
      <c r="BZ31" s="61" t="str">
        <f>目次!F25</f>
        <v>42～43</v>
      </c>
      <c r="CA31" s="207"/>
      <c r="CB31" s="62" t="str">
        <f>目次!G25</f>
        <v>42～43</v>
      </c>
      <c r="CC31" s="207"/>
    </row>
    <row r="32" spans="1:81" ht="18.95" customHeight="1" x14ac:dyDescent="0.15">
      <c r="A32" s="197"/>
      <c r="B32" s="5">
        <v>25</v>
      </c>
      <c r="C32" s="6">
        <f t="shared" si="0"/>
        <v>46532</v>
      </c>
      <c r="D32" s="17">
        <f t="shared" si="25"/>
        <v>3</v>
      </c>
      <c r="E32" s="9"/>
      <c r="F32" s="101" t="str">
        <f t="shared" si="2"/>
        <v/>
      </c>
      <c r="G32" s="100" t="str">
        <f t="shared" si="3"/>
        <v/>
      </c>
      <c r="H32" s="101" t="str">
        <f t="shared" si="4"/>
        <v/>
      </c>
      <c r="I32" s="100" t="str">
        <f t="shared" si="5"/>
        <v/>
      </c>
      <c r="J32" s="101" t="str">
        <f t="shared" si="6"/>
        <v/>
      </c>
      <c r="K32" s="100" t="str">
        <f t="shared" si="7"/>
        <v/>
      </c>
      <c r="L32" s="101" t="str">
        <f t="shared" si="8"/>
        <v/>
      </c>
      <c r="M32" s="100" t="str">
        <f t="shared" si="9"/>
        <v/>
      </c>
      <c r="N32" s="101" t="str">
        <f t="shared" si="10"/>
        <v>10～11</v>
      </c>
      <c r="O32" s="100" t="str">
        <f t="shared" si="11"/>
        <v>10～11</v>
      </c>
      <c r="P32" s="9"/>
      <c r="Q32" s="197"/>
      <c r="R32" s="49">
        <v>1</v>
      </c>
      <c r="S32" s="13" cm="1">
        <f t="array" ref="S32">SUMPRODUCT(IFERROR(VALUE($R$8:R32),0))</f>
        <v>25</v>
      </c>
      <c r="AA32" s="9">
        <v>22</v>
      </c>
      <c r="AB32" s="26" t="str">
        <f>V12</f>
        <v>社会</v>
      </c>
      <c r="AC32" s="55"/>
      <c r="AD32" s="37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IF(AE32="","",VLOOKUP(AE32,目次!$A$5:$P$36,9))</f>
        <v/>
      </c>
      <c r="AL32" s="21" t="str">
        <f>IF(AF32="","",VLOOKUP(AF32,目次!$A$5:$P$36,4))</f>
        <v>10～11</v>
      </c>
      <c r="AM32" s="21" t="str">
        <f>IF(AF32="","",VLOOKUP(AF32,目次!$A$5:$P$36,9))</f>
        <v>10～11</v>
      </c>
      <c r="AN32" s="21" t="str">
        <f>IF(AG32="","",VLOOKUP(AG32,目次!$A$5:$P$36,5))</f>
        <v/>
      </c>
      <c r="AO32" s="21" t="str">
        <f>IF(AG32="","",VLOOKUP(AG32,目次!$A$5:$P$36,9))</f>
        <v/>
      </c>
      <c r="AP32" s="21" t="str">
        <f>IF(AH32="","",VLOOKUP(AH32,目次!$A$5:$P$36,6))</f>
        <v/>
      </c>
      <c r="AQ32" s="21" t="str">
        <f>IF(AH32="","",VLOOKUP(AH32,目次!$A$5:$P$36,9))</f>
        <v/>
      </c>
      <c r="AR32" s="21" t="str">
        <f>IF(AI32="","",VLOOKUP(AI32,目次!$A$5:$P$36,7))</f>
        <v/>
      </c>
      <c r="AS32" s="21" t="str">
        <f>IF(AI32="","",VLOOKUP(AI32,目次!$A$5:$P$36,9))</f>
        <v/>
      </c>
      <c r="AT32" s="40" t="str">
        <f t="shared" si="13"/>
        <v/>
      </c>
      <c r="AU32" s="40" t="str">
        <f t="shared" si="13"/>
        <v/>
      </c>
      <c r="AV32" s="40" t="str">
        <f t="shared" si="13"/>
        <v>10～11</v>
      </c>
      <c r="AW32" s="40" t="str">
        <f t="shared" si="13"/>
        <v>10～11</v>
      </c>
      <c r="AX32" s="40" t="str">
        <f t="shared" si="13"/>
        <v>10～11</v>
      </c>
      <c r="AY32" s="40" t="str">
        <f t="shared" si="13"/>
        <v>10～11</v>
      </c>
      <c r="AZ32" s="40" t="str">
        <f t="shared" si="13"/>
        <v/>
      </c>
      <c r="BA32" s="40" t="str">
        <f t="shared" si="13"/>
        <v/>
      </c>
      <c r="BB32" s="40" t="str">
        <f t="shared" si="13"/>
        <v/>
      </c>
      <c r="BC32" s="40" t="str">
        <f t="shared" si="13"/>
        <v/>
      </c>
      <c r="BD32" s="40" t="str">
        <f t="shared" si="15"/>
        <v/>
      </c>
      <c r="BE32" s="40" t="str">
        <f t="shared" si="16"/>
        <v/>
      </c>
      <c r="BF32" s="40" t="str">
        <f t="shared" si="17"/>
        <v>10～11</v>
      </c>
      <c r="BG32" s="40" t="str">
        <f t="shared" si="18"/>
        <v>10～11</v>
      </c>
      <c r="BH32" s="40" t="str">
        <f t="shared" si="19"/>
        <v>10～11</v>
      </c>
      <c r="BI32" s="40" t="str">
        <f t="shared" si="20"/>
        <v>10～11</v>
      </c>
      <c r="BJ32" s="40" t="str">
        <f t="shared" si="21"/>
        <v>10～11</v>
      </c>
      <c r="BK32" s="40" t="str">
        <f t="shared" si="22"/>
        <v>10～11</v>
      </c>
      <c r="BL32" s="40" t="str">
        <f t="shared" si="23"/>
        <v/>
      </c>
      <c r="BM32" s="40" t="str">
        <f t="shared" si="24"/>
        <v/>
      </c>
      <c r="BR32" s="35">
        <v>22</v>
      </c>
      <c r="BS32" s="58" t="s">
        <v>45</v>
      </c>
      <c r="BT32" s="206" t="str">
        <f>目次!C26</f>
        <v>44～45</v>
      </c>
      <c r="BU32" s="207"/>
      <c r="BV32" s="65" t="str">
        <f>目次!D26</f>
        <v>50～51</v>
      </c>
      <c r="BW32" s="207"/>
      <c r="BX32" s="61" t="str">
        <f>目次!E26</f>
        <v>44～45</v>
      </c>
      <c r="BY32" s="207"/>
      <c r="BZ32" s="61" t="str">
        <f>目次!F26</f>
        <v>44～45</v>
      </c>
      <c r="CA32" s="207"/>
      <c r="CB32" s="62" t="str">
        <f>目次!G26</f>
        <v>44～45</v>
      </c>
      <c r="CC32" s="207"/>
    </row>
    <row r="33" spans="1:81" ht="18.95" customHeight="1" x14ac:dyDescent="0.15">
      <c r="A33" s="197"/>
      <c r="B33" s="5">
        <v>26</v>
      </c>
      <c r="C33" s="6">
        <f t="shared" si="0"/>
        <v>46533</v>
      </c>
      <c r="D33" s="17">
        <f t="shared" si="25"/>
        <v>4</v>
      </c>
      <c r="E33" s="9"/>
      <c r="F33" s="101" t="str">
        <f t="shared" si="2"/>
        <v>12～13</v>
      </c>
      <c r="G33" s="100" t="str">
        <f t="shared" si="3"/>
        <v>12～13</v>
      </c>
      <c r="H33" s="101" t="str">
        <f t="shared" si="4"/>
        <v/>
      </c>
      <c r="I33" s="100" t="str">
        <f t="shared" si="5"/>
        <v/>
      </c>
      <c r="J33" s="101" t="str">
        <f t="shared" si="6"/>
        <v/>
      </c>
      <c r="K33" s="100" t="str">
        <f t="shared" si="7"/>
        <v/>
      </c>
      <c r="L33" s="101" t="str">
        <f t="shared" si="8"/>
        <v/>
      </c>
      <c r="M33" s="100" t="str">
        <f t="shared" si="9"/>
        <v/>
      </c>
      <c r="N33" s="101" t="str">
        <f t="shared" si="10"/>
        <v/>
      </c>
      <c r="O33" s="100" t="str">
        <f t="shared" si="11"/>
        <v/>
      </c>
      <c r="P33" s="9"/>
      <c r="Q33" s="197"/>
      <c r="R33" s="49">
        <v>1</v>
      </c>
      <c r="S33" s="13" cm="1">
        <f t="array" ref="S33">SUMPRODUCT(IFERROR(VALUE($R$8:R33),0))</f>
        <v>26</v>
      </c>
      <c r="AA33" s="9">
        <v>23</v>
      </c>
      <c r="AB33" s="26" t="str">
        <f>V13</f>
        <v>数学</v>
      </c>
      <c r="AC33" s="55"/>
      <c r="AD33" s="37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IF(AE33="","",VLOOKUP(AE33,目次!$A$5:$P$36,9))</f>
        <v/>
      </c>
      <c r="AL33" s="21" t="str">
        <f>IF(AF33="","",VLOOKUP(AF33,目次!$A$5:$P$36,4))</f>
        <v/>
      </c>
      <c r="AM33" s="21" t="str">
        <f>IF(AF33="","",VLOOKUP(AF33,目次!$A$5:$P$36,9))</f>
        <v/>
      </c>
      <c r="AN33" s="21" t="str">
        <f>IF(AG33="","",VLOOKUP(AG33,目次!$A$5:$P$36,5))</f>
        <v>10～11</v>
      </c>
      <c r="AO33" s="21" t="str">
        <f>IF(AG33="","",VLOOKUP(AG33,目次!$A$5:$P$36,9))</f>
        <v>10～11</v>
      </c>
      <c r="AP33" s="21" t="str">
        <f>IF(AH33="","",VLOOKUP(AH33,目次!$A$5:$P$36,6))</f>
        <v/>
      </c>
      <c r="AQ33" s="21" t="str">
        <f>IF(AH33="","",VLOOKUP(AH33,目次!$A$5:$P$36,9))</f>
        <v/>
      </c>
      <c r="AR33" s="21" t="str">
        <f>IF(AI33="","",VLOOKUP(AI33,目次!$A$5:$P$36,7))</f>
        <v/>
      </c>
      <c r="AS33" s="21" t="str">
        <f>IF(AI33="","",VLOOKUP(AI33,目次!$A$5:$P$36,9))</f>
        <v/>
      </c>
      <c r="AT33" s="40" t="str">
        <f t="shared" si="13"/>
        <v/>
      </c>
      <c r="AU33" s="40" t="str">
        <f t="shared" si="13"/>
        <v/>
      </c>
      <c r="AV33" s="40" t="str">
        <f t="shared" si="13"/>
        <v/>
      </c>
      <c r="AW33" s="40" t="str">
        <f t="shared" si="13"/>
        <v/>
      </c>
      <c r="AX33" s="40" t="str">
        <f t="shared" si="13"/>
        <v>10～11</v>
      </c>
      <c r="AY33" s="40" t="str">
        <f t="shared" si="13"/>
        <v>10～11</v>
      </c>
      <c r="AZ33" s="40" t="str">
        <f t="shared" si="13"/>
        <v>10～11</v>
      </c>
      <c r="BA33" s="40" t="str">
        <f t="shared" si="13"/>
        <v>10～11</v>
      </c>
      <c r="BB33" s="40" t="str">
        <f t="shared" si="13"/>
        <v/>
      </c>
      <c r="BC33" s="40" t="str">
        <f t="shared" si="13"/>
        <v/>
      </c>
      <c r="BD33" s="40" t="str">
        <f t="shared" si="15"/>
        <v/>
      </c>
      <c r="BE33" s="40" t="str">
        <f t="shared" si="16"/>
        <v/>
      </c>
      <c r="BF33" s="40" t="str">
        <f t="shared" si="17"/>
        <v/>
      </c>
      <c r="BG33" s="40" t="str">
        <f t="shared" si="18"/>
        <v/>
      </c>
      <c r="BH33" s="40" t="str">
        <f t="shared" si="19"/>
        <v>10～11</v>
      </c>
      <c r="BI33" s="40" t="str">
        <f t="shared" si="20"/>
        <v>10～11</v>
      </c>
      <c r="BJ33" s="40" t="str">
        <f t="shared" si="21"/>
        <v>10～11</v>
      </c>
      <c r="BK33" s="40" t="str">
        <f t="shared" si="22"/>
        <v>10～11</v>
      </c>
      <c r="BL33" s="40" t="str">
        <f t="shared" si="23"/>
        <v>10～11</v>
      </c>
      <c r="BM33" s="40" t="str">
        <f t="shared" si="24"/>
        <v>10～11</v>
      </c>
      <c r="BR33" s="35">
        <v>23</v>
      </c>
      <c r="BS33" s="58" t="s">
        <v>46</v>
      </c>
      <c r="BT33" s="206" t="str">
        <f>目次!C27</f>
        <v>46～47</v>
      </c>
      <c r="BU33" s="207"/>
      <c r="BV33" s="65" t="str">
        <f>目次!D27</f>
        <v>54～55</v>
      </c>
      <c r="BW33" s="207"/>
      <c r="BX33" s="61" t="str">
        <f>目次!E27</f>
        <v>46～47</v>
      </c>
      <c r="BY33" s="207"/>
      <c r="BZ33" s="61" t="str">
        <f>目次!F27</f>
        <v>46～47</v>
      </c>
      <c r="CA33" s="207"/>
      <c r="CB33" s="62" t="str">
        <f>目次!G27</f>
        <v>46～47</v>
      </c>
      <c r="CC33" s="207"/>
    </row>
    <row r="34" spans="1:81" ht="18.95" customHeight="1" x14ac:dyDescent="0.15">
      <c r="A34" s="197"/>
      <c r="B34" s="5">
        <v>27</v>
      </c>
      <c r="C34" s="6">
        <f t="shared" si="0"/>
        <v>46534</v>
      </c>
      <c r="D34" s="17">
        <f t="shared" si="25"/>
        <v>5</v>
      </c>
      <c r="E34" s="9"/>
      <c r="F34" s="101" t="str">
        <f t="shared" si="2"/>
        <v/>
      </c>
      <c r="G34" s="100" t="str">
        <f t="shared" si="3"/>
        <v/>
      </c>
      <c r="H34" s="101" t="str">
        <f t="shared" si="4"/>
        <v>12～14</v>
      </c>
      <c r="I34" s="100" t="str">
        <f t="shared" si="5"/>
        <v>12～13</v>
      </c>
      <c r="J34" s="101" t="str">
        <f t="shared" si="6"/>
        <v/>
      </c>
      <c r="K34" s="100" t="str">
        <f t="shared" si="7"/>
        <v/>
      </c>
      <c r="L34" s="101" t="str">
        <f t="shared" si="8"/>
        <v/>
      </c>
      <c r="M34" s="100" t="str">
        <f t="shared" si="9"/>
        <v/>
      </c>
      <c r="N34" s="101" t="str">
        <f t="shared" si="10"/>
        <v/>
      </c>
      <c r="O34" s="100" t="str">
        <f t="shared" si="11"/>
        <v/>
      </c>
      <c r="P34" s="9"/>
      <c r="Q34" s="197"/>
      <c r="R34" s="49">
        <v>1</v>
      </c>
      <c r="S34" s="13" cm="1">
        <f t="array" ref="S34">SUMPRODUCT(IFERROR(VALUE($R$8:R34),0))</f>
        <v>27</v>
      </c>
      <c r="AA34" s="9">
        <v>24</v>
      </c>
      <c r="AB34" s="26" t="str">
        <f>V14</f>
        <v>理科</v>
      </c>
      <c r="AC34" s="55"/>
      <c r="AD34" s="37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IF(AE34="","",VLOOKUP(AE34,目次!$A$5:$P$36,9))</f>
        <v/>
      </c>
      <c r="AL34" s="21" t="str">
        <f>IF(AF34="","",VLOOKUP(AF34,目次!$A$5:$P$36,4))</f>
        <v/>
      </c>
      <c r="AM34" s="21" t="str">
        <f>IF(AF34="","",VLOOKUP(AF34,目次!$A$5:$P$36,9))</f>
        <v/>
      </c>
      <c r="AN34" s="21" t="str">
        <f>IF(AG34="","",VLOOKUP(AG34,目次!$A$5:$P$36,5))</f>
        <v/>
      </c>
      <c r="AO34" s="21" t="str">
        <f>IF(AG34="","",VLOOKUP(AG34,目次!$A$5:$P$36,9))</f>
        <v/>
      </c>
      <c r="AP34" s="21" t="str">
        <f>IF(AH34="","",VLOOKUP(AH34,目次!$A$5:$P$36,6))</f>
        <v>10～11</v>
      </c>
      <c r="AQ34" s="21" t="str">
        <f>IF(AH34="","",VLOOKUP(AH34,目次!$A$5:$P$36,9))</f>
        <v>10～11</v>
      </c>
      <c r="AR34" s="21" t="str">
        <f>IF(AI34="","",VLOOKUP(AI34,目次!$A$5:$P$36,7))</f>
        <v/>
      </c>
      <c r="AS34" s="21" t="str">
        <f>IF(AI34="","",VLOOKUP(AI34,目次!$A$5:$P$36,9))</f>
        <v/>
      </c>
      <c r="AT34" s="40" t="str">
        <f t="shared" si="13"/>
        <v/>
      </c>
      <c r="AU34" s="40" t="str">
        <f t="shared" si="13"/>
        <v/>
      </c>
      <c r="AV34" s="40" t="str">
        <f t="shared" si="13"/>
        <v/>
      </c>
      <c r="AW34" s="40" t="str">
        <f t="shared" si="13"/>
        <v/>
      </c>
      <c r="AX34" s="40" t="str">
        <f t="shared" si="13"/>
        <v/>
      </c>
      <c r="AY34" s="40" t="str">
        <f t="shared" si="13"/>
        <v/>
      </c>
      <c r="AZ34" s="40" t="str">
        <f t="shared" si="13"/>
        <v>10～11</v>
      </c>
      <c r="BA34" s="40" t="str">
        <f t="shared" si="13"/>
        <v>10～11</v>
      </c>
      <c r="BB34" s="40" t="str">
        <f t="shared" si="13"/>
        <v>10～11</v>
      </c>
      <c r="BC34" s="40" t="str">
        <f t="shared" si="13"/>
        <v>10～11</v>
      </c>
      <c r="BD34" s="40" t="str">
        <f t="shared" si="15"/>
        <v>12～13</v>
      </c>
      <c r="BE34" s="40" t="str">
        <f t="shared" si="16"/>
        <v>12～13</v>
      </c>
      <c r="BF34" s="40" t="str">
        <f t="shared" si="17"/>
        <v/>
      </c>
      <c r="BG34" s="40" t="str">
        <f t="shared" si="18"/>
        <v/>
      </c>
      <c r="BH34" s="40" t="str">
        <f t="shared" si="19"/>
        <v/>
      </c>
      <c r="BI34" s="40" t="str">
        <f t="shared" si="20"/>
        <v/>
      </c>
      <c r="BJ34" s="40" t="str">
        <f t="shared" si="21"/>
        <v>10～11</v>
      </c>
      <c r="BK34" s="40" t="str">
        <f t="shared" si="22"/>
        <v>10～11</v>
      </c>
      <c r="BL34" s="40" t="str">
        <f t="shared" si="23"/>
        <v>10～11</v>
      </c>
      <c r="BM34" s="40" t="str">
        <f t="shared" si="24"/>
        <v>10～11</v>
      </c>
      <c r="BR34" s="35">
        <v>24</v>
      </c>
      <c r="BS34" s="58" t="s">
        <v>47</v>
      </c>
      <c r="BT34" s="206" t="str">
        <f>目次!C28</f>
        <v>48～49</v>
      </c>
      <c r="BU34" s="207"/>
      <c r="BV34" s="65" t="str">
        <f>目次!D28</f>
        <v>56～57</v>
      </c>
      <c r="BW34" s="207"/>
      <c r="BX34" s="61" t="str">
        <f>目次!E28</f>
        <v>48～49</v>
      </c>
      <c r="BY34" s="207"/>
      <c r="BZ34" s="61" t="str">
        <f>目次!F28</f>
        <v>48～49</v>
      </c>
      <c r="CA34" s="207"/>
      <c r="CB34" s="62" t="str">
        <f>目次!G28</f>
        <v>48～49</v>
      </c>
      <c r="CC34" s="207"/>
    </row>
    <row r="35" spans="1:81" ht="18.95" customHeight="1" x14ac:dyDescent="0.15">
      <c r="A35" s="197"/>
      <c r="B35" s="5">
        <v>28</v>
      </c>
      <c r="C35" s="6">
        <f t="shared" si="0"/>
        <v>46535</v>
      </c>
      <c r="D35" s="17">
        <f t="shared" si="25"/>
        <v>6</v>
      </c>
      <c r="E35" s="9"/>
      <c r="F35" s="101" t="str">
        <f t="shared" si="2"/>
        <v/>
      </c>
      <c r="G35" s="100" t="str">
        <f t="shared" si="3"/>
        <v/>
      </c>
      <c r="H35" s="101" t="str">
        <f t="shared" si="4"/>
        <v/>
      </c>
      <c r="I35" s="100" t="str">
        <f t="shared" si="5"/>
        <v/>
      </c>
      <c r="J35" s="101" t="str">
        <f t="shared" si="6"/>
        <v>12～13</v>
      </c>
      <c r="K35" s="100" t="str">
        <f t="shared" si="7"/>
        <v>12～13</v>
      </c>
      <c r="L35" s="101" t="str">
        <f t="shared" si="8"/>
        <v/>
      </c>
      <c r="M35" s="100" t="str">
        <f t="shared" si="9"/>
        <v/>
      </c>
      <c r="N35" s="101" t="str">
        <f t="shared" si="10"/>
        <v/>
      </c>
      <c r="O35" s="100" t="str">
        <f t="shared" si="11"/>
        <v/>
      </c>
      <c r="P35" s="9"/>
      <c r="Q35" s="197"/>
      <c r="R35" s="49">
        <v>1</v>
      </c>
      <c r="S35" s="13" cm="1">
        <f t="array" ref="S35">SUMPRODUCT(IFERROR(VALUE($R$8:R35),0))</f>
        <v>28</v>
      </c>
      <c r="U35" s="16"/>
      <c r="AA35" s="9">
        <v>25</v>
      </c>
      <c r="AB35" s="26" t="str">
        <f>V15</f>
        <v>英語</v>
      </c>
      <c r="AC35" s="55"/>
      <c r="AD35" s="37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IF(AE35="","",VLOOKUP(AE35,目次!$A$5:$P$36,9))</f>
        <v/>
      </c>
      <c r="AL35" s="21" t="str">
        <f>IF(AF35="","",VLOOKUP(AF35,目次!$A$5:$P$36,4))</f>
        <v/>
      </c>
      <c r="AM35" s="21" t="str">
        <f>IF(AF35="","",VLOOKUP(AF35,目次!$A$5:$P$36,9))</f>
        <v/>
      </c>
      <c r="AN35" s="21" t="str">
        <f>IF(AG35="","",VLOOKUP(AG35,目次!$A$5:$P$36,5))</f>
        <v/>
      </c>
      <c r="AO35" s="21" t="str">
        <f>IF(AG35="","",VLOOKUP(AG35,目次!$A$5:$P$36,9))</f>
        <v/>
      </c>
      <c r="AP35" s="21" t="str">
        <f>IF(AH35="","",VLOOKUP(AH35,目次!$A$5:$P$36,6))</f>
        <v/>
      </c>
      <c r="AQ35" s="21" t="str">
        <f>IF(AH35="","",VLOOKUP(AH35,目次!$A$5:$P$36,9))</f>
        <v/>
      </c>
      <c r="AR35" s="21" t="str">
        <f>IF(AI35="","",VLOOKUP(AI35,目次!$A$5:$P$36,7))</f>
        <v>10～11</v>
      </c>
      <c r="AS35" s="21" t="str">
        <f>IF(AI35="","",VLOOKUP(AI35,目次!$A$5:$P$36,9))</f>
        <v>10～11</v>
      </c>
      <c r="AT35" s="40" t="str">
        <f t="shared" si="13"/>
        <v>12～13</v>
      </c>
      <c r="AU35" s="40" t="str">
        <f t="shared" si="13"/>
        <v>12～13</v>
      </c>
      <c r="AV35" s="40" t="str">
        <f t="shared" si="13"/>
        <v/>
      </c>
      <c r="AW35" s="40" t="str">
        <f t="shared" si="13"/>
        <v/>
      </c>
      <c r="AX35" s="40" t="str">
        <f t="shared" si="13"/>
        <v/>
      </c>
      <c r="AY35" s="40" t="str">
        <f t="shared" si="13"/>
        <v/>
      </c>
      <c r="AZ35" s="40" t="str">
        <f t="shared" si="13"/>
        <v/>
      </c>
      <c r="BA35" s="40" t="str">
        <f t="shared" si="13"/>
        <v/>
      </c>
      <c r="BB35" s="40" t="str">
        <f t="shared" si="13"/>
        <v>10～11</v>
      </c>
      <c r="BC35" s="40" t="str">
        <f t="shared" si="13"/>
        <v>10～11</v>
      </c>
      <c r="BD35" s="40" t="str">
        <f t="shared" si="15"/>
        <v>12～13</v>
      </c>
      <c r="BE35" s="40" t="str">
        <f t="shared" si="16"/>
        <v>12～13</v>
      </c>
      <c r="BF35" s="40" t="str">
        <f t="shared" si="17"/>
        <v>12～14</v>
      </c>
      <c r="BG35" s="40" t="str">
        <f t="shared" si="18"/>
        <v>12～13</v>
      </c>
      <c r="BH35" s="40" t="str">
        <f t="shared" si="19"/>
        <v/>
      </c>
      <c r="BI35" s="40" t="str">
        <f t="shared" si="20"/>
        <v/>
      </c>
      <c r="BJ35" s="40" t="str">
        <f t="shared" si="21"/>
        <v/>
      </c>
      <c r="BK35" s="40" t="str">
        <f t="shared" si="22"/>
        <v/>
      </c>
      <c r="BL35" s="40" t="str">
        <f t="shared" si="23"/>
        <v>10～11</v>
      </c>
      <c r="BM35" s="40" t="str">
        <f t="shared" si="24"/>
        <v>10～11</v>
      </c>
      <c r="BR35" s="35">
        <v>25</v>
      </c>
      <c r="BS35" s="58" t="s">
        <v>48</v>
      </c>
      <c r="BT35" s="206" t="str">
        <f>目次!C29</f>
        <v>50～51</v>
      </c>
      <c r="BU35" s="207"/>
      <c r="BV35" s="65" t="str">
        <f>目次!D29</f>
        <v>58～59</v>
      </c>
      <c r="BW35" s="207"/>
      <c r="BX35" s="61" t="str">
        <f>目次!E29</f>
        <v>50～51</v>
      </c>
      <c r="BY35" s="207"/>
      <c r="BZ35" s="61" t="str">
        <f>目次!F29</f>
        <v>50～52</v>
      </c>
      <c r="CA35" s="207"/>
      <c r="CB35" s="62" t="str">
        <f>目次!G29</f>
        <v>50～51</v>
      </c>
      <c r="CC35" s="207"/>
    </row>
    <row r="36" spans="1:81" ht="18.75" customHeight="1" x14ac:dyDescent="0.15">
      <c r="A36" s="197"/>
      <c r="B36" s="5">
        <v>29</v>
      </c>
      <c r="C36" s="6">
        <f t="shared" si="0"/>
        <v>46536</v>
      </c>
      <c r="D36" s="17">
        <f t="shared" si="25"/>
        <v>7</v>
      </c>
      <c r="E36" s="9"/>
      <c r="F36" s="101" t="str">
        <f t="shared" si="2"/>
        <v/>
      </c>
      <c r="G36" s="100" t="str">
        <f t="shared" si="3"/>
        <v/>
      </c>
      <c r="H36" s="101" t="str">
        <f t="shared" si="4"/>
        <v/>
      </c>
      <c r="I36" s="100" t="str">
        <f t="shared" si="5"/>
        <v/>
      </c>
      <c r="J36" s="101" t="str">
        <f t="shared" si="6"/>
        <v/>
      </c>
      <c r="K36" s="100" t="str">
        <f t="shared" si="7"/>
        <v/>
      </c>
      <c r="L36" s="101" t="str">
        <f t="shared" si="8"/>
        <v>12～13</v>
      </c>
      <c r="M36" s="100" t="str">
        <f t="shared" si="9"/>
        <v>12～13</v>
      </c>
      <c r="N36" s="101" t="str">
        <f t="shared" si="10"/>
        <v/>
      </c>
      <c r="O36" s="100" t="str">
        <f t="shared" si="11"/>
        <v/>
      </c>
      <c r="P36" s="9"/>
      <c r="Q36" s="197"/>
      <c r="R36" s="49">
        <v>1</v>
      </c>
      <c r="S36" s="13" cm="1">
        <f t="array" ref="S36">SUMPRODUCT(IFERROR(VALUE($R$8:R36),0))</f>
        <v>29</v>
      </c>
      <c r="AA36" s="9">
        <v>26</v>
      </c>
      <c r="AB36" s="26" t="str">
        <f>V11</f>
        <v>国語</v>
      </c>
      <c r="AC36" s="55"/>
      <c r="AD36" s="37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IF(AE36="","",VLOOKUP(AE36,目次!$A$5:$P$36,9))</f>
        <v>12～13</v>
      </c>
      <c r="AL36" s="21" t="str">
        <f>IF(AF36="","",VLOOKUP(AF36,目次!$A$5:$P$36,4))</f>
        <v/>
      </c>
      <c r="AM36" s="21" t="str">
        <f>IF(AF36="","",VLOOKUP(AF36,目次!$A$5:$P$36,9))</f>
        <v/>
      </c>
      <c r="AN36" s="21" t="str">
        <f>IF(AG36="","",VLOOKUP(AG36,目次!$A$5:$P$36,5))</f>
        <v/>
      </c>
      <c r="AO36" s="21" t="str">
        <f>IF(AG36="","",VLOOKUP(AG36,目次!$A$5:$P$36,9))</f>
        <v/>
      </c>
      <c r="AP36" s="21" t="str">
        <f>IF(AH36="","",VLOOKUP(AH36,目次!$A$5:$P$36,6))</f>
        <v/>
      </c>
      <c r="AQ36" s="21" t="str">
        <f>IF(AH36="","",VLOOKUP(AH36,目次!$A$5:$P$36,9))</f>
        <v/>
      </c>
      <c r="AR36" s="21" t="str">
        <f>IF(AI36="","",VLOOKUP(AI36,目次!$A$5:$P$36,7))</f>
        <v/>
      </c>
      <c r="AS36" s="21" t="str">
        <f>IF(AI36="","",VLOOKUP(AI36,目次!$A$5:$P$36,9))</f>
        <v/>
      </c>
      <c r="AT36" s="40" t="str">
        <f t="shared" si="13"/>
        <v>12～13</v>
      </c>
      <c r="AU36" s="40" t="str">
        <f t="shared" si="13"/>
        <v>12～13</v>
      </c>
      <c r="AV36" s="40" t="str">
        <f t="shared" si="13"/>
        <v>12～14</v>
      </c>
      <c r="AW36" s="40" t="str">
        <f t="shared" si="13"/>
        <v>12～13</v>
      </c>
      <c r="AX36" s="40" t="str">
        <f t="shared" si="13"/>
        <v/>
      </c>
      <c r="AY36" s="40" t="str">
        <f t="shared" ref="AY36:BC67" si="26">IF(AO36=AO37,"",IF($AD36=$AD37,AO36&amp;","&amp;AO37,AO36&amp;AO37))</f>
        <v/>
      </c>
      <c r="AZ36" s="40" t="str">
        <f t="shared" si="26"/>
        <v/>
      </c>
      <c r="BA36" s="40" t="str">
        <f t="shared" si="26"/>
        <v/>
      </c>
      <c r="BB36" s="40" t="str">
        <f t="shared" si="26"/>
        <v/>
      </c>
      <c r="BC36" s="40" t="str">
        <f t="shared" si="26"/>
        <v/>
      </c>
      <c r="BD36" s="40" t="str">
        <f t="shared" si="15"/>
        <v>12～13</v>
      </c>
      <c r="BE36" s="40" t="str">
        <f t="shared" si="16"/>
        <v>12～13</v>
      </c>
      <c r="BF36" s="40" t="str">
        <f t="shared" si="17"/>
        <v>12～14</v>
      </c>
      <c r="BG36" s="40" t="str">
        <f t="shared" si="18"/>
        <v>12～13</v>
      </c>
      <c r="BH36" s="40" t="str">
        <f t="shared" si="19"/>
        <v>12～13</v>
      </c>
      <c r="BI36" s="40" t="str">
        <f t="shared" si="20"/>
        <v>12～13</v>
      </c>
      <c r="BJ36" s="40" t="str">
        <f t="shared" si="21"/>
        <v/>
      </c>
      <c r="BK36" s="40" t="str">
        <f t="shared" si="22"/>
        <v/>
      </c>
      <c r="BL36" s="40" t="str">
        <f t="shared" si="23"/>
        <v/>
      </c>
      <c r="BM36" s="40" t="str">
        <f t="shared" si="24"/>
        <v/>
      </c>
      <c r="BR36" s="35">
        <v>26</v>
      </c>
      <c r="BS36" s="58" t="s">
        <v>49</v>
      </c>
      <c r="BT36" s="206" t="str">
        <f>目次!C30</f>
        <v>52～53</v>
      </c>
      <c r="BU36" s="207"/>
      <c r="BV36" s="65" t="str">
        <f>目次!D30</f>
        <v>60～61</v>
      </c>
      <c r="BW36" s="207"/>
      <c r="BX36" s="61" t="str">
        <f>目次!E30</f>
        <v>52～53</v>
      </c>
      <c r="BY36" s="207"/>
      <c r="BZ36" s="61">
        <f>目次!F30</f>
        <v>53</v>
      </c>
      <c r="CA36" s="207"/>
      <c r="CB36" s="62" t="str">
        <f>目次!G30</f>
        <v>52～53</v>
      </c>
      <c r="CC36" s="207"/>
    </row>
    <row r="37" spans="1:81" ht="18.75" customHeight="1" x14ac:dyDescent="0.15">
      <c r="A37" s="197"/>
      <c r="B37" s="5">
        <v>30</v>
      </c>
      <c r="C37" s="6">
        <f t="shared" si="0"/>
        <v>46537</v>
      </c>
      <c r="D37" s="17">
        <f t="shared" si="25"/>
        <v>1</v>
      </c>
      <c r="E37" s="9"/>
      <c r="F37" s="101" t="str">
        <f t="shared" si="2"/>
        <v/>
      </c>
      <c r="G37" s="100" t="str">
        <f t="shared" si="3"/>
        <v/>
      </c>
      <c r="H37" s="101" t="str">
        <f t="shared" si="4"/>
        <v/>
      </c>
      <c r="I37" s="100" t="str">
        <f t="shared" si="5"/>
        <v/>
      </c>
      <c r="J37" s="101" t="str">
        <f t="shared" si="6"/>
        <v/>
      </c>
      <c r="K37" s="100" t="str">
        <f t="shared" si="7"/>
        <v/>
      </c>
      <c r="L37" s="101" t="str">
        <f t="shared" si="8"/>
        <v/>
      </c>
      <c r="M37" s="100" t="str">
        <f t="shared" si="9"/>
        <v/>
      </c>
      <c r="N37" s="101" t="str">
        <f t="shared" si="10"/>
        <v>12～13</v>
      </c>
      <c r="O37" s="100" t="str">
        <f t="shared" si="11"/>
        <v>12～13</v>
      </c>
      <c r="P37" s="9"/>
      <c r="Q37" s="197"/>
      <c r="R37" s="49">
        <v>1</v>
      </c>
      <c r="S37" s="13" cm="1">
        <f t="array" ref="S37">SUMPRODUCT(IFERROR(VALUE($R$8:R37),0))</f>
        <v>30</v>
      </c>
      <c r="AA37" s="9">
        <v>27</v>
      </c>
      <c r="AB37" s="26" t="str">
        <f>V12</f>
        <v>社会</v>
      </c>
      <c r="AC37" s="55"/>
      <c r="AD37" s="37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IF(AE37="","",VLOOKUP(AE37,目次!$A$5:$P$36,9))</f>
        <v/>
      </c>
      <c r="AL37" s="21" t="str">
        <f>IF(AF37="","",VLOOKUP(AF37,目次!$A$5:$P$36,4))</f>
        <v>12～14</v>
      </c>
      <c r="AM37" s="21" t="str">
        <f>IF(AF37="","",VLOOKUP(AF37,目次!$A$5:$P$36,9))</f>
        <v>12～13</v>
      </c>
      <c r="AN37" s="21" t="str">
        <f>IF(AG37="","",VLOOKUP(AG37,目次!$A$5:$P$36,5))</f>
        <v/>
      </c>
      <c r="AO37" s="21" t="str">
        <f>IF(AG37="","",VLOOKUP(AG37,目次!$A$5:$P$36,9))</f>
        <v/>
      </c>
      <c r="AP37" s="21" t="str">
        <f>IF(AH37="","",VLOOKUP(AH37,目次!$A$5:$P$36,6))</f>
        <v/>
      </c>
      <c r="AQ37" s="21" t="str">
        <f>IF(AH37="","",VLOOKUP(AH37,目次!$A$5:$P$36,9))</f>
        <v/>
      </c>
      <c r="AR37" s="21" t="str">
        <f>IF(AI37="","",VLOOKUP(AI37,目次!$A$5:$P$36,7))</f>
        <v/>
      </c>
      <c r="AS37" s="21" t="str">
        <f>IF(AI37="","",VLOOKUP(AI37,目次!$A$5:$P$36,9))</f>
        <v/>
      </c>
      <c r="AT37" s="40" t="str">
        <f t="shared" ref="AT37:BC68" si="27">IF(AJ37=AJ38,"",IF($AD37=$AD38,AJ37&amp;","&amp;AJ38,AJ37&amp;AJ38))</f>
        <v/>
      </c>
      <c r="AU37" s="40" t="str">
        <f t="shared" si="27"/>
        <v/>
      </c>
      <c r="AV37" s="40" t="str">
        <f t="shared" si="27"/>
        <v>12～14</v>
      </c>
      <c r="AW37" s="40" t="str">
        <f t="shared" si="27"/>
        <v>12～13</v>
      </c>
      <c r="AX37" s="40" t="str">
        <f t="shared" si="27"/>
        <v>12～13</v>
      </c>
      <c r="AY37" s="40" t="str">
        <f t="shared" si="26"/>
        <v>12～13</v>
      </c>
      <c r="AZ37" s="40" t="str">
        <f t="shared" si="26"/>
        <v/>
      </c>
      <c r="BA37" s="40" t="str">
        <f t="shared" si="26"/>
        <v/>
      </c>
      <c r="BB37" s="40" t="str">
        <f t="shared" si="26"/>
        <v/>
      </c>
      <c r="BC37" s="40" t="str">
        <f t="shared" si="26"/>
        <v/>
      </c>
      <c r="BD37" s="40" t="str">
        <f t="shared" si="15"/>
        <v/>
      </c>
      <c r="BE37" s="40" t="str">
        <f t="shared" si="16"/>
        <v/>
      </c>
      <c r="BF37" s="40" t="str">
        <f t="shared" si="17"/>
        <v>12～14</v>
      </c>
      <c r="BG37" s="40" t="str">
        <f t="shared" si="18"/>
        <v>12～13</v>
      </c>
      <c r="BH37" s="40" t="str">
        <f t="shared" si="19"/>
        <v>12～13</v>
      </c>
      <c r="BI37" s="40" t="str">
        <f t="shared" si="20"/>
        <v>12～13</v>
      </c>
      <c r="BJ37" s="40" t="str">
        <f t="shared" si="21"/>
        <v>12～13</v>
      </c>
      <c r="BK37" s="40" t="str">
        <f t="shared" si="22"/>
        <v>12～13</v>
      </c>
      <c r="BL37" s="40" t="str">
        <f t="shared" si="23"/>
        <v/>
      </c>
      <c r="BM37" s="40" t="str">
        <f t="shared" si="24"/>
        <v/>
      </c>
      <c r="BR37" s="35">
        <v>27</v>
      </c>
      <c r="BS37" s="58" t="s">
        <v>50</v>
      </c>
      <c r="BT37" s="206" t="str">
        <f>目次!C31</f>
        <v>54～55</v>
      </c>
      <c r="BU37" s="207"/>
      <c r="BV37" s="65" t="str">
        <f>目次!D31</f>
        <v>62～63</v>
      </c>
      <c r="BW37" s="207"/>
      <c r="BX37" s="61" t="str">
        <f>目次!E31</f>
        <v>54～55</v>
      </c>
      <c r="BY37" s="207"/>
      <c r="BZ37" s="61" t="str">
        <f>目次!F31</f>
        <v>54～57</v>
      </c>
      <c r="CA37" s="207"/>
      <c r="CB37" s="62" t="str">
        <f>目次!G31</f>
        <v>54～55</v>
      </c>
      <c r="CC37" s="207"/>
    </row>
    <row r="38" spans="1:81" ht="18.75" customHeight="1" thickBot="1" x14ac:dyDescent="0.2">
      <c r="A38" s="197"/>
      <c r="B38" s="5">
        <v>31</v>
      </c>
      <c r="C38" s="6">
        <f t="shared" si="0"/>
        <v>46538</v>
      </c>
      <c r="D38" s="17">
        <f t="shared" si="25"/>
        <v>2</v>
      </c>
      <c r="E38" s="9"/>
      <c r="F38" s="101" t="str">
        <f t="shared" si="2"/>
        <v>14～15</v>
      </c>
      <c r="G38" s="100" t="str">
        <f t="shared" si="3"/>
        <v>14～15</v>
      </c>
      <c r="H38" s="101" t="str">
        <f t="shared" si="4"/>
        <v/>
      </c>
      <c r="I38" s="100" t="str">
        <f t="shared" si="5"/>
        <v/>
      </c>
      <c r="J38" s="101" t="str">
        <f t="shared" si="6"/>
        <v/>
      </c>
      <c r="K38" s="100" t="str">
        <f t="shared" si="7"/>
        <v/>
      </c>
      <c r="L38" s="101" t="str">
        <f t="shared" si="8"/>
        <v/>
      </c>
      <c r="M38" s="100" t="str">
        <f t="shared" si="9"/>
        <v/>
      </c>
      <c r="N38" s="101" t="str">
        <f t="shared" si="10"/>
        <v/>
      </c>
      <c r="O38" s="100" t="str">
        <f t="shared" si="11"/>
        <v/>
      </c>
      <c r="P38" s="9"/>
      <c r="Q38" s="197"/>
      <c r="R38" s="50">
        <v>1</v>
      </c>
      <c r="S38" s="13" cm="1">
        <f t="array" ref="S38">SUMPRODUCT(IFERROR(VALUE($R$8:R38),0))</f>
        <v>31</v>
      </c>
      <c r="AA38" s="9">
        <v>28</v>
      </c>
      <c r="AB38" s="26" t="str">
        <f>V13</f>
        <v>数学</v>
      </c>
      <c r="AC38" s="55"/>
      <c r="AD38" s="37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IF(AE38="","",VLOOKUP(AE38,目次!$A$5:$P$36,9))</f>
        <v/>
      </c>
      <c r="AL38" s="21" t="str">
        <f>IF(AF38="","",VLOOKUP(AF38,目次!$A$5:$P$36,4))</f>
        <v/>
      </c>
      <c r="AM38" s="21" t="str">
        <f>IF(AF38="","",VLOOKUP(AF38,目次!$A$5:$P$36,9))</f>
        <v/>
      </c>
      <c r="AN38" s="21" t="str">
        <f>IF(AG38="","",VLOOKUP(AG38,目次!$A$5:$P$36,5))</f>
        <v>12～13</v>
      </c>
      <c r="AO38" s="21" t="str">
        <f>IF(AG38="","",VLOOKUP(AG38,目次!$A$5:$P$36,9))</f>
        <v>12～13</v>
      </c>
      <c r="AP38" s="21" t="str">
        <f>IF(AH38="","",VLOOKUP(AH38,目次!$A$5:$P$36,6))</f>
        <v/>
      </c>
      <c r="AQ38" s="21" t="str">
        <f>IF(AH38="","",VLOOKUP(AH38,目次!$A$5:$P$36,9))</f>
        <v/>
      </c>
      <c r="AR38" s="21" t="str">
        <f>IF(AI38="","",VLOOKUP(AI38,目次!$A$5:$P$36,7))</f>
        <v/>
      </c>
      <c r="AS38" s="21" t="str">
        <f>IF(AI38="","",VLOOKUP(AI38,目次!$A$5:$P$36,9))</f>
        <v/>
      </c>
      <c r="AT38" s="40" t="str">
        <f t="shared" si="27"/>
        <v/>
      </c>
      <c r="AU38" s="40" t="str">
        <f t="shared" si="27"/>
        <v/>
      </c>
      <c r="AV38" s="40" t="str">
        <f t="shared" si="27"/>
        <v/>
      </c>
      <c r="AW38" s="40" t="str">
        <f t="shared" si="27"/>
        <v/>
      </c>
      <c r="AX38" s="40" t="str">
        <f t="shared" si="27"/>
        <v>12～13</v>
      </c>
      <c r="AY38" s="40" t="str">
        <f t="shared" si="26"/>
        <v>12～13</v>
      </c>
      <c r="AZ38" s="40" t="str">
        <f t="shared" si="26"/>
        <v>12～13</v>
      </c>
      <c r="BA38" s="40" t="str">
        <f t="shared" si="26"/>
        <v>12～13</v>
      </c>
      <c r="BB38" s="40" t="str">
        <f t="shared" si="26"/>
        <v/>
      </c>
      <c r="BC38" s="40" t="str">
        <f t="shared" si="26"/>
        <v/>
      </c>
      <c r="BD38" s="40" t="str">
        <f t="shared" si="15"/>
        <v/>
      </c>
      <c r="BE38" s="40" t="str">
        <f t="shared" si="16"/>
        <v/>
      </c>
      <c r="BF38" s="40" t="str">
        <f t="shared" si="17"/>
        <v/>
      </c>
      <c r="BG38" s="40" t="str">
        <f t="shared" si="18"/>
        <v/>
      </c>
      <c r="BH38" s="40" t="str">
        <f t="shared" si="19"/>
        <v>12～13</v>
      </c>
      <c r="BI38" s="40" t="str">
        <f t="shared" si="20"/>
        <v>12～13</v>
      </c>
      <c r="BJ38" s="40" t="str">
        <f t="shared" si="21"/>
        <v>12～13</v>
      </c>
      <c r="BK38" s="40" t="str">
        <f t="shared" si="22"/>
        <v>12～13</v>
      </c>
      <c r="BL38" s="40" t="str">
        <f t="shared" si="23"/>
        <v>12～13</v>
      </c>
      <c r="BM38" s="40" t="str">
        <f t="shared" si="24"/>
        <v>12～13</v>
      </c>
      <c r="BR38" s="35">
        <v>28</v>
      </c>
      <c r="BS38" s="58" t="s">
        <v>51</v>
      </c>
      <c r="BT38" s="206" t="str">
        <f>目次!C32</f>
        <v>56～57</v>
      </c>
      <c r="BU38" s="207"/>
      <c r="BV38" s="65" t="str">
        <f>目次!D32</f>
        <v>64～66</v>
      </c>
      <c r="BW38" s="207"/>
      <c r="BX38" s="61" t="str">
        <f>目次!E32</f>
        <v>56～57</v>
      </c>
      <c r="BY38" s="207"/>
      <c r="BZ38" s="61" t="str">
        <f>目次!F32</f>
        <v>58～60</v>
      </c>
      <c r="CA38" s="207"/>
      <c r="CB38" s="62" t="str">
        <f>目次!G32</f>
        <v>56～57</v>
      </c>
      <c r="CC38" s="207"/>
    </row>
    <row r="39" spans="1:81" ht="18.75" customHeight="1" x14ac:dyDescent="0.15">
      <c r="A39" s="197"/>
      <c r="Q39" s="197"/>
      <c r="AA39" s="9">
        <v>29</v>
      </c>
      <c r="AB39" s="26" t="str">
        <f>V14</f>
        <v>理科</v>
      </c>
      <c r="AC39" s="55"/>
      <c r="AD39" s="37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IF(AE39="","",VLOOKUP(AE39,目次!$A$5:$P$36,9))</f>
        <v/>
      </c>
      <c r="AL39" s="21" t="str">
        <f>IF(AF39="","",VLOOKUP(AF39,目次!$A$5:$P$36,4))</f>
        <v/>
      </c>
      <c r="AM39" s="21" t="str">
        <f>IF(AF39="","",VLOOKUP(AF39,目次!$A$5:$P$36,9))</f>
        <v/>
      </c>
      <c r="AN39" s="21" t="str">
        <f>IF(AG39="","",VLOOKUP(AG39,目次!$A$5:$P$36,5))</f>
        <v/>
      </c>
      <c r="AO39" s="21" t="str">
        <f>IF(AG39="","",VLOOKUP(AG39,目次!$A$5:$P$36,9))</f>
        <v/>
      </c>
      <c r="AP39" s="21" t="str">
        <f>IF(AH39="","",VLOOKUP(AH39,目次!$A$5:$P$36,6))</f>
        <v>12～13</v>
      </c>
      <c r="AQ39" s="21" t="str">
        <f>IF(AH39="","",VLOOKUP(AH39,目次!$A$5:$P$36,9))</f>
        <v>12～13</v>
      </c>
      <c r="AR39" s="21" t="str">
        <f>IF(AI39="","",VLOOKUP(AI39,目次!$A$5:$P$36,7))</f>
        <v/>
      </c>
      <c r="AS39" s="21" t="str">
        <f>IF(AI39="","",VLOOKUP(AI39,目次!$A$5:$P$36,9))</f>
        <v/>
      </c>
      <c r="AT39" s="40" t="str">
        <f t="shared" si="27"/>
        <v/>
      </c>
      <c r="AU39" s="40" t="str">
        <f t="shared" si="27"/>
        <v/>
      </c>
      <c r="AV39" s="40" t="str">
        <f t="shared" si="27"/>
        <v/>
      </c>
      <c r="AW39" s="40" t="str">
        <f t="shared" si="27"/>
        <v/>
      </c>
      <c r="AX39" s="40" t="str">
        <f t="shared" si="27"/>
        <v/>
      </c>
      <c r="AY39" s="40" t="str">
        <f t="shared" si="26"/>
        <v/>
      </c>
      <c r="AZ39" s="40" t="str">
        <f t="shared" si="26"/>
        <v>12～13</v>
      </c>
      <c r="BA39" s="40" t="str">
        <f t="shared" si="26"/>
        <v>12～13</v>
      </c>
      <c r="BB39" s="40" t="str">
        <f t="shared" si="26"/>
        <v>12～13</v>
      </c>
      <c r="BC39" s="40" t="str">
        <f t="shared" si="26"/>
        <v>12～13</v>
      </c>
      <c r="BD39" s="40" t="str">
        <f t="shared" si="15"/>
        <v>14～15</v>
      </c>
      <c r="BE39" s="40" t="str">
        <f t="shared" si="16"/>
        <v>14～15</v>
      </c>
      <c r="BF39" s="40" t="str">
        <f t="shared" si="17"/>
        <v/>
      </c>
      <c r="BG39" s="40" t="str">
        <f t="shared" si="18"/>
        <v/>
      </c>
      <c r="BH39" s="40" t="str">
        <f t="shared" si="19"/>
        <v/>
      </c>
      <c r="BI39" s="40" t="str">
        <f t="shared" si="20"/>
        <v/>
      </c>
      <c r="BJ39" s="40" t="str">
        <f t="shared" si="21"/>
        <v>12～13</v>
      </c>
      <c r="BK39" s="40" t="str">
        <f t="shared" si="22"/>
        <v>12～13</v>
      </c>
      <c r="BL39" s="40" t="str">
        <f t="shared" si="23"/>
        <v>12～13</v>
      </c>
      <c r="BM39" s="40" t="str">
        <f t="shared" si="24"/>
        <v>12～13</v>
      </c>
      <c r="BR39" s="35">
        <v>29</v>
      </c>
      <c r="BS39" s="58" t="s">
        <v>52</v>
      </c>
      <c r="BT39" s="206" t="str">
        <f>目次!C33</f>
        <v>58～59</v>
      </c>
      <c r="BU39" s="207"/>
      <c r="BV39" s="65" t="str">
        <f>目次!D33</f>
        <v>68～69</v>
      </c>
      <c r="BW39" s="207"/>
      <c r="BX39" s="61" t="str">
        <f>目次!E33</f>
        <v>58～59</v>
      </c>
      <c r="BY39" s="207"/>
      <c r="BZ39" s="61">
        <f>目次!F33</f>
        <v>61</v>
      </c>
      <c r="CA39" s="207"/>
      <c r="CB39" s="62" t="str">
        <f>目次!G33</f>
        <v>58～59</v>
      </c>
      <c r="CC39" s="207"/>
    </row>
    <row r="40" spans="1:81" ht="18.75" customHeight="1" x14ac:dyDescent="0.15">
      <c r="A40" s="197"/>
      <c r="Q40" s="197"/>
      <c r="R40" s="16" t="s">
        <v>53</v>
      </c>
      <c r="AA40" s="9">
        <v>30</v>
      </c>
      <c r="AB40" s="26" t="str">
        <f>V15</f>
        <v>英語</v>
      </c>
      <c r="AC40" s="55"/>
      <c r="AD40" s="37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IF(AE40="","",VLOOKUP(AE40,目次!$A$5:$P$36,9))</f>
        <v/>
      </c>
      <c r="AL40" s="21" t="str">
        <f>IF(AF40="","",VLOOKUP(AF40,目次!$A$5:$P$36,4))</f>
        <v/>
      </c>
      <c r="AM40" s="21" t="str">
        <f>IF(AF40="","",VLOOKUP(AF40,目次!$A$5:$P$36,9))</f>
        <v/>
      </c>
      <c r="AN40" s="21" t="str">
        <f>IF(AG40="","",VLOOKUP(AG40,目次!$A$5:$P$36,5))</f>
        <v/>
      </c>
      <c r="AO40" s="21" t="str">
        <f>IF(AG40="","",VLOOKUP(AG40,目次!$A$5:$P$36,9))</f>
        <v/>
      </c>
      <c r="AP40" s="21" t="str">
        <f>IF(AH40="","",VLOOKUP(AH40,目次!$A$5:$P$36,6))</f>
        <v/>
      </c>
      <c r="AQ40" s="21" t="str">
        <f>IF(AH40="","",VLOOKUP(AH40,目次!$A$5:$P$36,9))</f>
        <v/>
      </c>
      <c r="AR40" s="21" t="str">
        <f>IF(AI40="","",VLOOKUP(AI40,目次!$A$5:$P$36,7))</f>
        <v>12～13</v>
      </c>
      <c r="AS40" s="21" t="str">
        <f>IF(AI40="","",VLOOKUP(AI40,目次!$A$5:$P$36,9))</f>
        <v>12～13</v>
      </c>
      <c r="AT40" s="40" t="str">
        <f t="shared" si="27"/>
        <v>14～15</v>
      </c>
      <c r="AU40" s="40" t="str">
        <f t="shared" si="27"/>
        <v>14～15</v>
      </c>
      <c r="AV40" s="40" t="str">
        <f t="shared" si="27"/>
        <v/>
      </c>
      <c r="AW40" s="40" t="str">
        <f t="shared" si="27"/>
        <v/>
      </c>
      <c r="AX40" s="40" t="str">
        <f t="shared" si="27"/>
        <v/>
      </c>
      <c r="AY40" s="40" t="str">
        <f t="shared" si="26"/>
        <v/>
      </c>
      <c r="AZ40" s="40" t="str">
        <f t="shared" si="26"/>
        <v/>
      </c>
      <c r="BA40" s="40" t="str">
        <f t="shared" si="26"/>
        <v/>
      </c>
      <c r="BB40" s="40" t="str">
        <f t="shared" si="26"/>
        <v>12～13</v>
      </c>
      <c r="BC40" s="40" t="str">
        <f t="shared" si="26"/>
        <v>12～13</v>
      </c>
      <c r="BD40" s="40" t="str">
        <f t="shared" si="15"/>
        <v>14～15</v>
      </c>
      <c r="BE40" s="40" t="str">
        <f t="shared" si="16"/>
        <v>14～15</v>
      </c>
      <c r="BF40" s="40" t="str">
        <f t="shared" si="17"/>
        <v>16～17</v>
      </c>
      <c r="BG40" s="40" t="str">
        <f t="shared" si="18"/>
        <v>14～15</v>
      </c>
      <c r="BH40" s="40" t="str">
        <f t="shared" si="19"/>
        <v/>
      </c>
      <c r="BI40" s="40" t="str">
        <f t="shared" si="20"/>
        <v/>
      </c>
      <c r="BJ40" s="40" t="str">
        <f t="shared" si="21"/>
        <v/>
      </c>
      <c r="BK40" s="40" t="str">
        <f t="shared" si="22"/>
        <v/>
      </c>
      <c r="BL40" s="40" t="str">
        <f t="shared" si="23"/>
        <v>12～13</v>
      </c>
      <c r="BM40" s="40" t="str">
        <f t="shared" si="24"/>
        <v>12～13</v>
      </c>
      <c r="BR40" s="35">
        <v>30</v>
      </c>
      <c r="BS40" s="58" t="s">
        <v>54</v>
      </c>
      <c r="BT40" s="206" t="str">
        <f>目次!C34</f>
        <v>60～61</v>
      </c>
      <c r="BU40" s="207"/>
      <c r="BV40" s="65" t="str">
        <f>目次!D34</f>
        <v>70～71</v>
      </c>
      <c r="BW40" s="207"/>
      <c r="BX40" s="61" t="str">
        <f>目次!E34</f>
        <v>60～61</v>
      </c>
      <c r="BY40" s="207"/>
      <c r="BZ40" s="61">
        <f>目次!F34</f>
        <v>62</v>
      </c>
      <c r="CA40" s="207"/>
      <c r="CB40" s="62" t="str">
        <f>目次!G34</f>
        <v>60～63</v>
      </c>
      <c r="CC40" s="207"/>
    </row>
    <row r="41" spans="1:81" ht="18.75" customHeight="1" x14ac:dyDescent="0.15">
      <c r="A41" s="197"/>
      <c r="Q41" s="197"/>
      <c r="AA41" s="9">
        <v>31</v>
      </c>
      <c r="AB41" s="26" t="str">
        <f>V11</f>
        <v>国語</v>
      </c>
      <c r="AC41" s="55"/>
      <c r="AD41" s="37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IF(AE41="","",VLOOKUP(AE41,目次!$A$5:$P$36,9))</f>
        <v>14～15</v>
      </c>
      <c r="AL41" s="21" t="str">
        <f>IF(AF41="","",VLOOKUP(AF41,目次!$A$5:$P$36,4))</f>
        <v/>
      </c>
      <c r="AM41" s="21" t="str">
        <f>IF(AF41="","",VLOOKUP(AF41,目次!$A$5:$P$36,9))</f>
        <v/>
      </c>
      <c r="AN41" s="21" t="str">
        <f>IF(AG41="","",VLOOKUP(AG41,目次!$A$5:$P$36,5))</f>
        <v/>
      </c>
      <c r="AO41" s="21" t="str">
        <f>IF(AG41="","",VLOOKUP(AG41,目次!$A$5:$P$36,9))</f>
        <v/>
      </c>
      <c r="AP41" s="21" t="str">
        <f>IF(AH41="","",VLOOKUP(AH41,目次!$A$5:$P$36,6))</f>
        <v/>
      </c>
      <c r="AQ41" s="21" t="str">
        <f>IF(AH41="","",VLOOKUP(AH41,目次!$A$5:$P$36,9))</f>
        <v/>
      </c>
      <c r="AR41" s="21" t="str">
        <f>IF(AI41="","",VLOOKUP(AI41,目次!$A$5:$P$36,7))</f>
        <v/>
      </c>
      <c r="AS41" s="21" t="str">
        <f>IF(AI41="","",VLOOKUP(AI41,目次!$A$5:$P$36,9))</f>
        <v/>
      </c>
      <c r="AT41" s="40" t="str">
        <f t="shared" si="27"/>
        <v>14～15</v>
      </c>
      <c r="AU41" s="40" t="str">
        <f t="shared" si="27"/>
        <v>14～15</v>
      </c>
      <c r="AV41" s="40" t="str">
        <f t="shared" si="27"/>
        <v>16～17</v>
      </c>
      <c r="AW41" s="40" t="str">
        <f t="shared" si="27"/>
        <v>14～15</v>
      </c>
      <c r="AX41" s="40" t="str">
        <f t="shared" si="27"/>
        <v/>
      </c>
      <c r="AY41" s="40" t="str">
        <f t="shared" si="26"/>
        <v/>
      </c>
      <c r="AZ41" s="40" t="str">
        <f t="shared" si="26"/>
        <v/>
      </c>
      <c r="BA41" s="40" t="str">
        <f t="shared" si="26"/>
        <v/>
      </c>
      <c r="BB41" s="40" t="str">
        <f t="shared" si="26"/>
        <v/>
      </c>
      <c r="BC41" s="40" t="str">
        <f t="shared" si="26"/>
        <v/>
      </c>
      <c r="BD41" s="40" t="str">
        <f t="shared" si="15"/>
        <v>14～15</v>
      </c>
      <c r="BE41" s="40" t="str">
        <f t="shared" si="16"/>
        <v>14～15</v>
      </c>
      <c r="BF41" s="40" t="str">
        <f t="shared" si="17"/>
        <v>16～17</v>
      </c>
      <c r="BG41" s="40" t="str">
        <f t="shared" si="18"/>
        <v>14～15</v>
      </c>
      <c r="BH41" s="40" t="str">
        <f t="shared" si="19"/>
        <v>14～15</v>
      </c>
      <c r="BI41" s="40" t="str">
        <f t="shared" si="20"/>
        <v>14～15</v>
      </c>
      <c r="BJ41" s="40" t="str">
        <f t="shared" si="21"/>
        <v/>
      </c>
      <c r="BK41" s="40" t="str">
        <f t="shared" si="22"/>
        <v/>
      </c>
      <c r="BL41" s="40" t="str">
        <f t="shared" si="23"/>
        <v/>
      </c>
      <c r="BM41" s="40" t="str">
        <f t="shared" si="24"/>
        <v/>
      </c>
      <c r="BR41" s="35">
        <v>31</v>
      </c>
      <c r="BS41" s="59"/>
      <c r="BT41" s="63"/>
      <c r="BU41" s="206"/>
      <c r="BV41" s="65"/>
      <c r="BW41" s="206"/>
      <c r="BX41" s="22"/>
      <c r="BY41" s="206"/>
      <c r="BZ41" s="22"/>
      <c r="CA41" s="206"/>
      <c r="CB41" s="22"/>
      <c r="CC41" s="206"/>
    </row>
    <row r="42" spans="1:81" ht="18.75" customHeight="1" thickBot="1" x14ac:dyDescent="0.2">
      <c r="A42" s="197"/>
      <c r="B42" s="197"/>
      <c r="C42" s="197"/>
      <c r="D42" s="197"/>
      <c r="E42" s="197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7"/>
      <c r="Q42" s="197"/>
      <c r="AA42" s="9">
        <v>32</v>
      </c>
      <c r="AB42" s="26" t="str">
        <f>V12</f>
        <v>社会</v>
      </c>
      <c r="AC42" s="55"/>
      <c r="AD42" s="37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IF(AE42="","",VLOOKUP(AE42,目次!$A$5:$P$36,9))</f>
        <v/>
      </c>
      <c r="AL42" s="21" t="str">
        <f>IF(AF42="","",VLOOKUP(AF42,目次!$A$5:$P$36,4))</f>
        <v>16～17</v>
      </c>
      <c r="AM42" s="21" t="str">
        <f>IF(AF42="","",VLOOKUP(AF42,目次!$A$5:$P$36,9))</f>
        <v>14～15</v>
      </c>
      <c r="AN42" s="21" t="str">
        <f>IF(AG42="","",VLOOKUP(AG42,目次!$A$5:$P$36,5))</f>
        <v/>
      </c>
      <c r="AO42" s="21" t="str">
        <f>IF(AG42="","",VLOOKUP(AG42,目次!$A$5:$P$36,9))</f>
        <v/>
      </c>
      <c r="AP42" s="21" t="str">
        <f>IF(AH42="","",VLOOKUP(AH42,目次!$A$5:$P$36,6))</f>
        <v/>
      </c>
      <c r="AQ42" s="21" t="str">
        <f>IF(AH42="","",VLOOKUP(AH42,目次!$A$5:$P$36,9))</f>
        <v/>
      </c>
      <c r="AR42" s="21" t="str">
        <f>IF(AI42="","",VLOOKUP(AI42,目次!$A$5:$P$36,7))</f>
        <v/>
      </c>
      <c r="AS42" s="21" t="str">
        <f>IF(AI42="","",VLOOKUP(AI42,目次!$A$5:$P$36,9))</f>
        <v/>
      </c>
      <c r="AT42" s="40" t="str">
        <f t="shared" si="27"/>
        <v/>
      </c>
      <c r="AU42" s="40" t="str">
        <f t="shared" si="27"/>
        <v/>
      </c>
      <c r="AV42" s="40" t="str">
        <f t="shared" si="27"/>
        <v>16～17</v>
      </c>
      <c r="AW42" s="40" t="str">
        <f t="shared" si="27"/>
        <v>14～15</v>
      </c>
      <c r="AX42" s="40" t="str">
        <f t="shared" si="27"/>
        <v>14～15</v>
      </c>
      <c r="AY42" s="40" t="str">
        <f t="shared" si="26"/>
        <v>14～15</v>
      </c>
      <c r="AZ42" s="40" t="str">
        <f t="shared" si="26"/>
        <v/>
      </c>
      <c r="BA42" s="40" t="str">
        <f t="shared" si="26"/>
        <v/>
      </c>
      <c r="BB42" s="40" t="str">
        <f t="shared" si="26"/>
        <v/>
      </c>
      <c r="BC42" s="40" t="str">
        <f t="shared" si="26"/>
        <v/>
      </c>
      <c r="BD42" s="40" t="str">
        <f t="shared" si="15"/>
        <v/>
      </c>
      <c r="BE42" s="40" t="str">
        <f t="shared" si="16"/>
        <v/>
      </c>
      <c r="BF42" s="40" t="str">
        <f t="shared" si="17"/>
        <v>16～17</v>
      </c>
      <c r="BG42" s="40" t="str">
        <f t="shared" si="18"/>
        <v>14～15</v>
      </c>
      <c r="BH42" s="40" t="str">
        <f t="shared" si="19"/>
        <v>14～15</v>
      </c>
      <c r="BI42" s="40" t="str">
        <f t="shared" si="20"/>
        <v>14～15</v>
      </c>
      <c r="BJ42" s="40" t="str">
        <f t="shared" si="21"/>
        <v>14～15</v>
      </c>
      <c r="BK42" s="40" t="str">
        <f t="shared" si="22"/>
        <v>14～15</v>
      </c>
      <c r="BL42" s="40" t="str">
        <f t="shared" si="23"/>
        <v/>
      </c>
      <c r="BM42" s="40" t="str">
        <f t="shared" si="24"/>
        <v/>
      </c>
      <c r="BR42" s="35">
        <v>32</v>
      </c>
      <c r="BS42" s="60"/>
      <c r="BT42" s="63"/>
      <c r="BU42" s="206"/>
      <c r="BV42" s="65"/>
      <c r="BW42" s="206"/>
      <c r="BX42" s="66"/>
      <c r="BY42" s="206"/>
      <c r="BZ42" s="66"/>
      <c r="CA42" s="206"/>
      <c r="CB42" s="66"/>
      <c r="CC42" s="206"/>
    </row>
    <row r="43" spans="1:81" ht="18.95" customHeight="1" x14ac:dyDescent="0.15">
      <c r="AA43" s="9">
        <v>33</v>
      </c>
      <c r="AB43" s="26" t="str">
        <f>V13</f>
        <v>数学</v>
      </c>
      <c r="AC43" s="55"/>
      <c r="AD43" s="37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IF(AE43="","",VLOOKUP(AE43,目次!$A$5:$P$36,9))</f>
        <v/>
      </c>
      <c r="AL43" s="21" t="str">
        <f>IF(AF43="","",VLOOKUP(AF43,目次!$A$5:$P$36,4))</f>
        <v/>
      </c>
      <c r="AM43" s="21" t="str">
        <f>IF(AF43="","",VLOOKUP(AF43,目次!$A$5:$P$36,9))</f>
        <v/>
      </c>
      <c r="AN43" s="21" t="str">
        <f>IF(AG43="","",VLOOKUP(AG43,目次!$A$5:$P$36,5))</f>
        <v>14～15</v>
      </c>
      <c r="AO43" s="21" t="str">
        <f>IF(AG43="","",VLOOKUP(AG43,目次!$A$5:$P$36,9))</f>
        <v>14～15</v>
      </c>
      <c r="AP43" s="21" t="str">
        <f>IF(AH43="","",VLOOKUP(AH43,目次!$A$5:$P$36,6))</f>
        <v/>
      </c>
      <c r="AQ43" s="21" t="str">
        <f>IF(AH43="","",VLOOKUP(AH43,目次!$A$5:$P$36,9))</f>
        <v/>
      </c>
      <c r="AR43" s="21" t="str">
        <f>IF(AI43="","",VLOOKUP(AI43,目次!$A$5:$P$36,7))</f>
        <v/>
      </c>
      <c r="AS43" s="21" t="str">
        <f>IF(AI43="","",VLOOKUP(AI43,目次!$A$5:$P$36,9))</f>
        <v/>
      </c>
      <c r="AT43" s="40" t="str">
        <f t="shared" si="27"/>
        <v/>
      </c>
      <c r="AU43" s="40" t="str">
        <f t="shared" si="27"/>
        <v/>
      </c>
      <c r="AV43" s="40" t="str">
        <f t="shared" si="27"/>
        <v/>
      </c>
      <c r="AW43" s="40" t="str">
        <f t="shared" si="27"/>
        <v/>
      </c>
      <c r="AX43" s="40" t="str">
        <f t="shared" si="27"/>
        <v>14～15</v>
      </c>
      <c r="AY43" s="40" t="str">
        <f t="shared" si="26"/>
        <v>14～15</v>
      </c>
      <c r="AZ43" s="40" t="str">
        <f t="shared" si="26"/>
        <v>14～15</v>
      </c>
      <c r="BA43" s="40" t="str">
        <f t="shared" si="26"/>
        <v>14～15</v>
      </c>
      <c r="BB43" s="40" t="str">
        <f t="shared" si="26"/>
        <v/>
      </c>
      <c r="BC43" s="40" t="str">
        <f t="shared" si="26"/>
        <v/>
      </c>
      <c r="BD43" s="40" t="str">
        <f t="shared" si="15"/>
        <v/>
      </c>
      <c r="BE43" s="40" t="str">
        <f t="shared" si="16"/>
        <v/>
      </c>
      <c r="BF43" s="40" t="str">
        <f t="shared" si="17"/>
        <v/>
      </c>
      <c r="BG43" s="40" t="str">
        <f t="shared" si="18"/>
        <v/>
      </c>
      <c r="BH43" s="40" t="str">
        <f t="shared" si="19"/>
        <v>14～15</v>
      </c>
      <c r="BI43" s="40" t="str">
        <f t="shared" si="20"/>
        <v>14～15</v>
      </c>
      <c r="BJ43" s="40" t="str">
        <f t="shared" si="21"/>
        <v>14～15</v>
      </c>
      <c r="BK43" s="40" t="str">
        <f t="shared" si="22"/>
        <v>14～15</v>
      </c>
      <c r="BL43" s="40" t="str">
        <f t="shared" si="23"/>
        <v>14～15</v>
      </c>
      <c r="BM43" s="40" t="str">
        <f t="shared" si="24"/>
        <v>14～15</v>
      </c>
    </row>
    <row r="44" spans="1:81" ht="18.95" customHeight="1" x14ac:dyDescent="0.15">
      <c r="AA44" s="9">
        <v>34</v>
      </c>
      <c r="AB44" s="26" t="str">
        <f>V14</f>
        <v>理科</v>
      </c>
      <c r="AC44" s="55"/>
      <c r="AD44" s="37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IF(AE44="","",VLOOKUP(AE44,目次!$A$5:$P$36,9))</f>
        <v/>
      </c>
      <c r="AL44" s="21" t="str">
        <f>IF(AF44="","",VLOOKUP(AF44,目次!$A$5:$P$36,4))</f>
        <v/>
      </c>
      <c r="AM44" s="21" t="str">
        <f>IF(AF44="","",VLOOKUP(AF44,目次!$A$5:$P$36,9))</f>
        <v/>
      </c>
      <c r="AN44" s="21" t="str">
        <f>IF(AG44="","",VLOOKUP(AG44,目次!$A$5:$P$36,5))</f>
        <v/>
      </c>
      <c r="AO44" s="21" t="str">
        <f>IF(AG44="","",VLOOKUP(AG44,目次!$A$5:$P$36,9))</f>
        <v/>
      </c>
      <c r="AP44" s="21" t="str">
        <f>IF(AH44="","",VLOOKUP(AH44,目次!$A$5:$P$36,6))</f>
        <v>14～15</v>
      </c>
      <c r="AQ44" s="21" t="str">
        <f>IF(AH44="","",VLOOKUP(AH44,目次!$A$5:$P$36,9))</f>
        <v>14～15</v>
      </c>
      <c r="AR44" s="21" t="str">
        <f>IF(AI44="","",VLOOKUP(AI44,目次!$A$5:$P$36,7))</f>
        <v/>
      </c>
      <c r="AS44" s="21" t="str">
        <f>IF(AI44="","",VLOOKUP(AI44,目次!$A$5:$P$36,9))</f>
        <v/>
      </c>
      <c r="AT44" s="40" t="str">
        <f t="shared" si="27"/>
        <v/>
      </c>
      <c r="AU44" s="40" t="str">
        <f t="shared" si="27"/>
        <v/>
      </c>
      <c r="AV44" s="40" t="str">
        <f t="shared" si="27"/>
        <v/>
      </c>
      <c r="AW44" s="40" t="str">
        <f t="shared" si="27"/>
        <v/>
      </c>
      <c r="AX44" s="40" t="str">
        <f t="shared" si="27"/>
        <v/>
      </c>
      <c r="AY44" s="40" t="str">
        <f t="shared" si="26"/>
        <v/>
      </c>
      <c r="AZ44" s="40" t="str">
        <f t="shared" si="26"/>
        <v>14～15</v>
      </c>
      <c r="BA44" s="40" t="str">
        <f t="shared" si="26"/>
        <v>14～15</v>
      </c>
      <c r="BB44" s="40" t="str">
        <f t="shared" si="26"/>
        <v>14～15</v>
      </c>
      <c r="BC44" s="40" t="str">
        <f t="shared" si="26"/>
        <v>14～15</v>
      </c>
      <c r="BD44" s="40" t="str">
        <f t="shared" si="15"/>
        <v>16～17</v>
      </c>
      <c r="BE44" s="40" t="str">
        <f t="shared" si="16"/>
        <v>16～17</v>
      </c>
      <c r="BF44" s="40" t="str">
        <f t="shared" si="17"/>
        <v/>
      </c>
      <c r="BG44" s="40" t="str">
        <f t="shared" si="18"/>
        <v/>
      </c>
      <c r="BH44" s="40" t="str">
        <f t="shared" si="19"/>
        <v/>
      </c>
      <c r="BI44" s="40" t="str">
        <f t="shared" si="20"/>
        <v/>
      </c>
      <c r="BJ44" s="40" t="str">
        <f t="shared" si="21"/>
        <v>14～15</v>
      </c>
      <c r="BK44" s="40" t="str">
        <f t="shared" si="22"/>
        <v>14～15</v>
      </c>
      <c r="BL44" s="40" t="str">
        <f t="shared" si="23"/>
        <v>14～15</v>
      </c>
      <c r="BM44" s="40" t="str">
        <f t="shared" si="24"/>
        <v>14～15</v>
      </c>
      <c r="BV44" s="57"/>
    </row>
    <row r="45" spans="1:81" ht="18.95" customHeight="1" x14ac:dyDescent="0.15">
      <c r="AA45" s="9">
        <v>35</v>
      </c>
      <c r="AB45" s="26" t="str">
        <f>V15</f>
        <v>英語</v>
      </c>
      <c r="AC45" s="55"/>
      <c r="AD45" s="37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IF(AE45="","",VLOOKUP(AE45,目次!$A$5:$P$36,9))</f>
        <v/>
      </c>
      <c r="AL45" s="21" t="str">
        <f>IF(AF45="","",VLOOKUP(AF45,目次!$A$5:$P$36,4))</f>
        <v/>
      </c>
      <c r="AM45" s="21" t="str">
        <f>IF(AF45="","",VLOOKUP(AF45,目次!$A$5:$P$36,9))</f>
        <v/>
      </c>
      <c r="AN45" s="21" t="str">
        <f>IF(AG45="","",VLOOKUP(AG45,目次!$A$5:$P$36,5))</f>
        <v/>
      </c>
      <c r="AO45" s="21" t="str">
        <f>IF(AG45="","",VLOOKUP(AG45,目次!$A$5:$P$36,9))</f>
        <v/>
      </c>
      <c r="AP45" s="21" t="str">
        <f>IF(AH45="","",VLOOKUP(AH45,目次!$A$5:$P$36,6))</f>
        <v/>
      </c>
      <c r="AQ45" s="21" t="str">
        <f>IF(AH45="","",VLOOKUP(AH45,目次!$A$5:$P$36,9))</f>
        <v/>
      </c>
      <c r="AR45" s="21" t="str">
        <f>IF(AI45="","",VLOOKUP(AI45,目次!$A$5:$P$36,7))</f>
        <v>14～15</v>
      </c>
      <c r="AS45" s="21" t="str">
        <f>IF(AI45="","",VLOOKUP(AI45,目次!$A$5:$P$36,9))</f>
        <v>14～15</v>
      </c>
      <c r="AT45" s="40" t="str">
        <f t="shared" si="27"/>
        <v>16～17</v>
      </c>
      <c r="AU45" s="40" t="str">
        <f t="shared" si="27"/>
        <v>16～17</v>
      </c>
      <c r="AV45" s="40" t="str">
        <f t="shared" si="27"/>
        <v/>
      </c>
      <c r="AW45" s="40" t="str">
        <f t="shared" si="27"/>
        <v/>
      </c>
      <c r="AX45" s="40" t="str">
        <f t="shared" si="27"/>
        <v/>
      </c>
      <c r="AY45" s="40" t="str">
        <f t="shared" si="26"/>
        <v/>
      </c>
      <c r="AZ45" s="40" t="str">
        <f t="shared" si="26"/>
        <v/>
      </c>
      <c r="BA45" s="40" t="str">
        <f t="shared" si="26"/>
        <v/>
      </c>
      <c r="BB45" s="40" t="str">
        <f t="shared" si="26"/>
        <v>14～15</v>
      </c>
      <c r="BC45" s="40" t="str">
        <f t="shared" si="26"/>
        <v>14～15</v>
      </c>
      <c r="BD45" s="40" t="str">
        <f t="shared" si="15"/>
        <v>16～17</v>
      </c>
      <c r="BE45" s="40" t="str">
        <f t="shared" si="16"/>
        <v>16～17</v>
      </c>
      <c r="BF45" s="40" t="str">
        <f t="shared" si="17"/>
        <v>18～19</v>
      </c>
      <c r="BG45" s="40" t="str">
        <f t="shared" si="18"/>
        <v>16～17</v>
      </c>
      <c r="BH45" s="40" t="str">
        <f t="shared" si="19"/>
        <v/>
      </c>
      <c r="BI45" s="40" t="str">
        <f t="shared" si="20"/>
        <v/>
      </c>
      <c r="BJ45" s="40" t="str">
        <f t="shared" si="21"/>
        <v/>
      </c>
      <c r="BK45" s="40" t="str">
        <f t="shared" si="22"/>
        <v/>
      </c>
      <c r="BL45" s="40" t="str">
        <f t="shared" si="23"/>
        <v>14～15</v>
      </c>
      <c r="BM45" s="40" t="str">
        <f t="shared" si="24"/>
        <v>14～15</v>
      </c>
    </row>
    <row r="46" spans="1:81" ht="18.95" customHeight="1" x14ac:dyDescent="0.15">
      <c r="AA46" s="9">
        <v>36</v>
      </c>
      <c r="AB46" s="26" t="str">
        <f>V11</f>
        <v>国語</v>
      </c>
      <c r="AC46" s="55"/>
      <c r="AD46" s="37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IF(AE46="","",VLOOKUP(AE46,目次!$A$5:$P$36,9))</f>
        <v>16～17</v>
      </c>
      <c r="AL46" s="21" t="str">
        <f>IF(AF46="","",VLOOKUP(AF46,目次!$A$5:$P$36,4))</f>
        <v/>
      </c>
      <c r="AM46" s="21" t="str">
        <f>IF(AF46="","",VLOOKUP(AF46,目次!$A$5:$P$36,9))</f>
        <v/>
      </c>
      <c r="AN46" s="21" t="str">
        <f>IF(AG46="","",VLOOKUP(AG46,目次!$A$5:$P$36,5))</f>
        <v/>
      </c>
      <c r="AO46" s="21" t="str">
        <f>IF(AG46="","",VLOOKUP(AG46,目次!$A$5:$P$36,9))</f>
        <v/>
      </c>
      <c r="AP46" s="21" t="str">
        <f>IF(AH46="","",VLOOKUP(AH46,目次!$A$5:$P$36,6))</f>
        <v/>
      </c>
      <c r="AQ46" s="21" t="str">
        <f>IF(AH46="","",VLOOKUP(AH46,目次!$A$5:$P$36,9))</f>
        <v/>
      </c>
      <c r="AR46" s="21" t="str">
        <f>IF(AI46="","",VLOOKUP(AI46,目次!$A$5:$P$36,7))</f>
        <v/>
      </c>
      <c r="AS46" s="21" t="str">
        <f>IF(AI46="","",VLOOKUP(AI46,目次!$A$5:$P$36,9))</f>
        <v/>
      </c>
      <c r="AT46" s="40" t="str">
        <f t="shared" si="27"/>
        <v>16～17</v>
      </c>
      <c r="AU46" s="40" t="str">
        <f t="shared" si="27"/>
        <v>16～17</v>
      </c>
      <c r="AV46" s="40" t="str">
        <f t="shared" si="27"/>
        <v>18～19</v>
      </c>
      <c r="AW46" s="40" t="str">
        <f t="shared" si="27"/>
        <v>16～17</v>
      </c>
      <c r="AX46" s="40" t="str">
        <f t="shared" si="27"/>
        <v/>
      </c>
      <c r="AY46" s="40" t="str">
        <f t="shared" si="26"/>
        <v/>
      </c>
      <c r="AZ46" s="40" t="str">
        <f t="shared" si="26"/>
        <v/>
      </c>
      <c r="BA46" s="40" t="str">
        <f t="shared" si="26"/>
        <v/>
      </c>
      <c r="BB46" s="40" t="str">
        <f t="shared" si="26"/>
        <v/>
      </c>
      <c r="BC46" s="40" t="str">
        <f t="shared" si="26"/>
        <v/>
      </c>
      <c r="BD46" s="40" t="str">
        <f t="shared" si="15"/>
        <v>16～17</v>
      </c>
      <c r="BE46" s="40" t="str">
        <f t="shared" si="16"/>
        <v>16～17</v>
      </c>
      <c r="BF46" s="40" t="str">
        <f t="shared" si="17"/>
        <v>18～19</v>
      </c>
      <c r="BG46" s="40" t="str">
        <f t="shared" si="18"/>
        <v>16～17</v>
      </c>
      <c r="BH46" s="40" t="str">
        <f t="shared" si="19"/>
        <v>16～17</v>
      </c>
      <c r="BI46" s="40" t="str">
        <f t="shared" si="20"/>
        <v>16～17</v>
      </c>
      <c r="BJ46" s="40" t="str">
        <f t="shared" si="21"/>
        <v/>
      </c>
      <c r="BK46" s="40" t="str">
        <f t="shared" si="22"/>
        <v/>
      </c>
      <c r="BL46" s="40" t="str">
        <f t="shared" si="23"/>
        <v/>
      </c>
      <c r="BM46" s="40" t="str">
        <f t="shared" si="24"/>
        <v/>
      </c>
    </row>
    <row r="47" spans="1:81" ht="18.95" customHeight="1" x14ac:dyDescent="0.15">
      <c r="AA47" s="9">
        <v>37</v>
      </c>
      <c r="AB47" s="26" t="str">
        <f>V12</f>
        <v>社会</v>
      </c>
      <c r="AC47" s="55"/>
      <c r="AD47" s="37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IF(AE47="","",VLOOKUP(AE47,目次!$A$5:$P$36,9))</f>
        <v/>
      </c>
      <c r="AL47" s="21" t="str">
        <f>IF(AF47="","",VLOOKUP(AF47,目次!$A$5:$P$36,4))</f>
        <v>18～19</v>
      </c>
      <c r="AM47" s="21" t="str">
        <f>IF(AF47="","",VLOOKUP(AF47,目次!$A$5:$P$36,9))</f>
        <v>16～17</v>
      </c>
      <c r="AN47" s="21" t="str">
        <f>IF(AG47="","",VLOOKUP(AG47,目次!$A$5:$P$36,5))</f>
        <v/>
      </c>
      <c r="AO47" s="21" t="str">
        <f>IF(AG47="","",VLOOKUP(AG47,目次!$A$5:$P$36,9))</f>
        <v/>
      </c>
      <c r="AP47" s="21" t="str">
        <f>IF(AH47="","",VLOOKUP(AH47,目次!$A$5:$P$36,6))</f>
        <v/>
      </c>
      <c r="AQ47" s="21" t="str">
        <f>IF(AH47="","",VLOOKUP(AH47,目次!$A$5:$P$36,9))</f>
        <v/>
      </c>
      <c r="AR47" s="21" t="str">
        <f>IF(AI47="","",VLOOKUP(AI47,目次!$A$5:$P$36,7))</f>
        <v/>
      </c>
      <c r="AS47" s="21" t="str">
        <f>IF(AI47="","",VLOOKUP(AI47,目次!$A$5:$P$36,9))</f>
        <v/>
      </c>
      <c r="AT47" s="40" t="str">
        <f t="shared" si="27"/>
        <v/>
      </c>
      <c r="AU47" s="40" t="str">
        <f t="shared" si="27"/>
        <v/>
      </c>
      <c r="AV47" s="40" t="str">
        <f t="shared" si="27"/>
        <v>18～19</v>
      </c>
      <c r="AW47" s="40" t="str">
        <f t="shared" si="27"/>
        <v>16～17</v>
      </c>
      <c r="AX47" s="40" t="str">
        <f t="shared" si="27"/>
        <v>16～17</v>
      </c>
      <c r="AY47" s="40" t="str">
        <f t="shared" si="26"/>
        <v>16～17</v>
      </c>
      <c r="AZ47" s="40" t="str">
        <f t="shared" si="26"/>
        <v/>
      </c>
      <c r="BA47" s="40" t="str">
        <f t="shared" si="26"/>
        <v/>
      </c>
      <c r="BB47" s="40" t="str">
        <f t="shared" si="26"/>
        <v/>
      </c>
      <c r="BC47" s="40" t="str">
        <f t="shared" si="26"/>
        <v/>
      </c>
      <c r="BD47" s="40" t="str">
        <f t="shared" si="15"/>
        <v/>
      </c>
      <c r="BE47" s="40" t="str">
        <f t="shared" si="16"/>
        <v/>
      </c>
      <c r="BF47" s="40" t="str">
        <f t="shared" si="17"/>
        <v>18～19</v>
      </c>
      <c r="BG47" s="40" t="str">
        <f t="shared" si="18"/>
        <v>16～17</v>
      </c>
      <c r="BH47" s="40" t="str">
        <f t="shared" si="19"/>
        <v>16～17</v>
      </c>
      <c r="BI47" s="40" t="str">
        <f t="shared" si="20"/>
        <v>16～17</v>
      </c>
      <c r="BJ47" s="40" t="str">
        <f t="shared" si="21"/>
        <v>16～17</v>
      </c>
      <c r="BK47" s="40" t="str">
        <f t="shared" si="22"/>
        <v>16～17</v>
      </c>
      <c r="BL47" s="40" t="str">
        <f t="shared" si="23"/>
        <v/>
      </c>
      <c r="BM47" s="40" t="str">
        <f t="shared" si="24"/>
        <v/>
      </c>
    </row>
    <row r="48" spans="1:81" ht="18.95" customHeight="1" x14ac:dyDescent="0.15">
      <c r="AA48" s="9">
        <v>38</v>
      </c>
      <c r="AB48" s="26" t="str">
        <f>V13</f>
        <v>数学</v>
      </c>
      <c r="AC48" s="55"/>
      <c r="AD48" s="37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IF(AE48="","",VLOOKUP(AE48,目次!$A$5:$P$36,9))</f>
        <v/>
      </c>
      <c r="AL48" s="21" t="str">
        <f>IF(AF48="","",VLOOKUP(AF48,目次!$A$5:$P$36,4))</f>
        <v/>
      </c>
      <c r="AM48" s="21" t="str">
        <f>IF(AF48="","",VLOOKUP(AF48,目次!$A$5:$P$36,9))</f>
        <v/>
      </c>
      <c r="AN48" s="21" t="str">
        <f>IF(AG48="","",VLOOKUP(AG48,目次!$A$5:$P$36,5))</f>
        <v>16～17</v>
      </c>
      <c r="AO48" s="21" t="str">
        <f>IF(AG48="","",VLOOKUP(AG48,目次!$A$5:$P$36,9))</f>
        <v>16～17</v>
      </c>
      <c r="AP48" s="21" t="str">
        <f>IF(AH48="","",VLOOKUP(AH48,目次!$A$5:$P$36,6))</f>
        <v/>
      </c>
      <c r="AQ48" s="21" t="str">
        <f>IF(AH48="","",VLOOKUP(AH48,目次!$A$5:$P$36,9))</f>
        <v/>
      </c>
      <c r="AR48" s="21" t="str">
        <f>IF(AI48="","",VLOOKUP(AI48,目次!$A$5:$P$36,7))</f>
        <v/>
      </c>
      <c r="AS48" s="21" t="str">
        <f>IF(AI48="","",VLOOKUP(AI48,目次!$A$5:$P$36,9))</f>
        <v/>
      </c>
      <c r="AT48" s="40" t="str">
        <f t="shared" si="27"/>
        <v/>
      </c>
      <c r="AU48" s="40" t="str">
        <f t="shared" si="27"/>
        <v/>
      </c>
      <c r="AV48" s="40" t="str">
        <f t="shared" si="27"/>
        <v/>
      </c>
      <c r="AW48" s="40" t="str">
        <f t="shared" si="27"/>
        <v/>
      </c>
      <c r="AX48" s="40" t="str">
        <f t="shared" si="27"/>
        <v>16～17</v>
      </c>
      <c r="AY48" s="40" t="str">
        <f t="shared" si="26"/>
        <v>16～17</v>
      </c>
      <c r="AZ48" s="40" t="str">
        <f t="shared" si="26"/>
        <v>16～17</v>
      </c>
      <c r="BA48" s="40" t="str">
        <f t="shared" si="26"/>
        <v>16～17</v>
      </c>
      <c r="BB48" s="40" t="str">
        <f t="shared" si="26"/>
        <v/>
      </c>
      <c r="BC48" s="40" t="str">
        <f t="shared" si="26"/>
        <v/>
      </c>
      <c r="BD48" s="40" t="str">
        <f t="shared" si="15"/>
        <v/>
      </c>
      <c r="BE48" s="40" t="str">
        <f t="shared" si="16"/>
        <v/>
      </c>
      <c r="BF48" s="40" t="str">
        <f t="shared" si="17"/>
        <v/>
      </c>
      <c r="BG48" s="40" t="str">
        <f t="shared" si="18"/>
        <v/>
      </c>
      <c r="BH48" s="40" t="str">
        <f t="shared" si="19"/>
        <v>16～17</v>
      </c>
      <c r="BI48" s="40" t="str">
        <f t="shared" si="20"/>
        <v>16～17</v>
      </c>
      <c r="BJ48" s="40" t="str">
        <f t="shared" si="21"/>
        <v>16～17</v>
      </c>
      <c r="BK48" s="40" t="str">
        <f t="shared" si="22"/>
        <v>16～17</v>
      </c>
      <c r="BL48" s="40" t="str">
        <f t="shared" si="23"/>
        <v>16～17</v>
      </c>
      <c r="BM48" s="40" t="str">
        <f t="shared" si="24"/>
        <v>16～17</v>
      </c>
    </row>
    <row r="49" spans="27:65" ht="18.95" customHeight="1" x14ac:dyDescent="0.15">
      <c r="AA49" s="9">
        <v>39</v>
      </c>
      <c r="AB49" s="26" t="str">
        <f>V14</f>
        <v>理科</v>
      </c>
      <c r="AC49" s="55"/>
      <c r="AD49" s="37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IF(AE49="","",VLOOKUP(AE49,目次!$A$5:$P$36,9))</f>
        <v/>
      </c>
      <c r="AL49" s="21" t="str">
        <f>IF(AF49="","",VLOOKUP(AF49,目次!$A$5:$P$36,4))</f>
        <v/>
      </c>
      <c r="AM49" s="21" t="str">
        <f>IF(AF49="","",VLOOKUP(AF49,目次!$A$5:$P$36,9))</f>
        <v/>
      </c>
      <c r="AN49" s="21" t="str">
        <f>IF(AG49="","",VLOOKUP(AG49,目次!$A$5:$P$36,5))</f>
        <v/>
      </c>
      <c r="AO49" s="21" t="str">
        <f>IF(AG49="","",VLOOKUP(AG49,目次!$A$5:$P$36,9))</f>
        <v/>
      </c>
      <c r="AP49" s="21" t="str">
        <f>IF(AH49="","",VLOOKUP(AH49,目次!$A$5:$P$36,6))</f>
        <v>16～17</v>
      </c>
      <c r="AQ49" s="21" t="str">
        <f>IF(AH49="","",VLOOKUP(AH49,目次!$A$5:$P$36,9))</f>
        <v>16～17</v>
      </c>
      <c r="AR49" s="21" t="str">
        <f>IF(AI49="","",VLOOKUP(AI49,目次!$A$5:$P$36,7))</f>
        <v/>
      </c>
      <c r="AS49" s="21" t="str">
        <f>IF(AI49="","",VLOOKUP(AI49,目次!$A$5:$P$36,9))</f>
        <v/>
      </c>
      <c r="AT49" s="40" t="str">
        <f t="shared" si="27"/>
        <v/>
      </c>
      <c r="AU49" s="40" t="str">
        <f t="shared" si="27"/>
        <v/>
      </c>
      <c r="AV49" s="40" t="str">
        <f t="shared" si="27"/>
        <v/>
      </c>
      <c r="AW49" s="40" t="str">
        <f t="shared" si="27"/>
        <v/>
      </c>
      <c r="AX49" s="40" t="str">
        <f t="shared" si="27"/>
        <v/>
      </c>
      <c r="AY49" s="40" t="str">
        <f t="shared" si="26"/>
        <v/>
      </c>
      <c r="AZ49" s="40" t="str">
        <f t="shared" si="26"/>
        <v>16～17</v>
      </c>
      <c r="BA49" s="40" t="str">
        <f t="shared" si="26"/>
        <v>16～17</v>
      </c>
      <c r="BB49" s="40" t="str">
        <f t="shared" si="26"/>
        <v>16～17</v>
      </c>
      <c r="BC49" s="40" t="str">
        <f t="shared" si="26"/>
        <v>16～17</v>
      </c>
      <c r="BD49" s="40" t="str">
        <f t="shared" si="15"/>
        <v>18～19</v>
      </c>
      <c r="BE49" s="40" t="str">
        <f t="shared" si="16"/>
        <v>18～19</v>
      </c>
      <c r="BF49" s="40" t="str">
        <f t="shared" si="17"/>
        <v/>
      </c>
      <c r="BG49" s="40" t="str">
        <f t="shared" si="18"/>
        <v/>
      </c>
      <c r="BH49" s="40" t="str">
        <f t="shared" si="19"/>
        <v/>
      </c>
      <c r="BI49" s="40" t="str">
        <f t="shared" si="20"/>
        <v/>
      </c>
      <c r="BJ49" s="40" t="str">
        <f t="shared" si="21"/>
        <v>16～17</v>
      </c>
      <c r="BK49" s="40" t="str">
        <f t="shared" si="22"/>
        <v>16～17</v>
      </c>
      <c r="BL49" s="40" t="str">
        <f t="shared" si="23"/>
        <v>16～17</v>
      </c>
      <c r="BM49" s="40" t="str">
        <f t="shared" si="24"/>
        <v>16～17</v>
      </c>
    </row>
    <row r="50" spans="27:65" ht="18.95" customHeight="1" x14ac:dyDescent="0.15">
      <c r="AA50" s="9">
        <v>40</v>
      </c>
      <c r="AB50" s="26" t="str">
        <f>V15</f>
        <v>英語</v>
      </c>
      <c r="AC50" s="55"/>
      <c r="AD50" s="37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IF(AE50="","",VLOOKUP(AE50,目次!$A$5:$P$36,9))</f>
        <v/>
      </c>
      <c r="AL50" s="21" t="str">
        <f>IF(AF50="","",VLOOKUP(AF50,目次!$A$5:$P$36,4))</f>
        <v/>
      </c>
      <c r="AM50" s="21" t="str">
        <f>IF(AF50="","",VLOOKUP(AF50,目次!$A$5:$P$36,9))</f>
        <v/>
      </c>
      <c r="AN50" s="21" t="str">
        <f>IF(AG50="","",VLOOKUP(AG50,目次!$A$5:$P$36,5))</f>
        <v/>
      </c>
      <c r="AO50" s="21" t="str">
        <f>IF(AG50="","",VLOOKUP(AG50,目次!$A$5:$P$36,9))</f>
        <v/>
      </c>
      <c r="AP50" s="21" t="str">
        <f>IF(AH50="","",VLOOKUP(AH50,目次!$A$5:$P$36,6))</f>
        <v/>
      </c>
      <c r="AQ50" s="21" t="str">
        <f>IF(AH50="","",VLOOKUP(AH50,目次!$A$5:$P$36,9))</f>
        <v/>
      </c>
      <c r="AR50" s="21" t="str">
        <f>IF(AI50="","",VLOOKUP(AI50,目次!$A$5:$P$36,7))</f>
        <v>16～17</v>
      </c>
      <c r="AS50" s="21" t="str">
        <f>IF(AI50="","",VLOOKUP(AI50,目次!$A$5:$P$36,9))</f>
        <v>16～17</v>
      </c>
      <c r="AT50" s="40" t="str">
        <f t="shared" si="27"/>
        <v>18～19</v>
      </c>
      <c r="AU50" s="40" t="str">
        <f t="shared" si="27"/>
        <v>18～19</v>
      </c>
      <c r="AV50" s="40" t="str">
        <f t="shared" si="27"/>
        <v/>
      </c>
      <c r="AW50" s="40" t="str">
        <f t="shared" si="27"/>
        <v/>
      </c>
      <c r="AX50" s="40" t="str">
        <f t="shared" si="27"/>
        <v/>
      </c>
      <c r="AY50" s="40" t="str">
        <f t="shared" si="26"/>
        <v/>
      </c>
      <c r="AZ50" s="40" t="str">
        <f t="shared" si="26"/>
        <v/>
      </c>
      <c r="BA50" s="40" t="str">
        <f t="shared" si="26"/>
        <v/>
      </c>
      <c r="BB50" s="40" t="str">
        <f t="shared" si="26"/>
        <v>16～17</v>
      </c>
      <c r="BC50" s="40" t="str">
        <f t="shared" si="26"/>
        <v>16～17</v>
      </c>
      <c r="BD50" s="40" t="str">
        <f t="shared" si="15"/>
        <v>18～19</v>
      </c>
      <c r="BE50" s="40" t="str">
        <f t="shared" si="16"/>
        <v>18～19</v>
      </c>
      <c r="BF50" s="40" t="str">
        <f t="shared" si="17"/>
        <v>20～22</v>
      </c>
      <c r="BG50" s="40" t="str">
        <f t="shared" si="18"/>
        <v>18～19</v>
      </c>
      <c r="BH50" s="40" t="str">
        <f t="shared" si="19"/>
        <v/>
      </c>
      <c r="BI50" s="40" t="str">
        <f t="shared" si="20"/>
        <v/>
      </c>
      <c r="BJ50" s="40" t="str">
        <f t="shared" si="21"/>
        <v/>
      </c>
      <c r="BK50" s="40" t="str">
        <f t="shared" si="22"/>
        <v/>
      </c>
      <c r="BL50" s="40" t="str">
        <f t="shared" si="23"/>
        <v>16～17</v>
      </c>
      <c r="BM50" s="40" t="str">
        <f t="shared" si="24"/>
        <v>16～17</v>
      </c>
    </row>
    <row r="51" spans="27:65" ht="18.95" customHeight="1" x14ac:dyDescent="0.15">
      <c r="AA51" s="9">
        <v>41</v>
      </c>
      <c r="AB51" s="26" t="str">
        <f>V11</f>
        <v>国語</v>
      </c>
      <c r="AC51" s="55"/>
      <c r="AD51" s="37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IF(AE51="","",VLOOKUP(AE51,目次!$A$5:$P$36,9))</f>
        <v>18～19</v>
      </c>
      <c r="AL51" s="21" t="str">
        <f>IF(AF51="","",VLOOKUP(AF51,目次!$A$5:$P$36,4))</f>
        <v/>
      </c>
      <c r="AM51" s="21" t="str">
        <f>IF(AF51="","",VLOOKUP(AF51,目次!$A$5:$P$36,9))</f>
        <v/>
      </c>
      <c r="AN51" s="21" t="str">
        <f>IF(AG51="","",VLOOKUP(AG51,目次!$A$5:$P$36,5))</f>
        <v/>
      </c>
      <c r="AO51" s="21" t="str">
        <f>IF(AG51="","",VLOOKUP(AG51,目次!$A$5:$P$36,9))</f>
        <v/>
      </c>
      <c r="AP51" s="21" t="str">
        <f>IF(AH51="","",VLOOKUP(AH51,目次!$A$5:$P$36,6))</f>
        <v/>
      </c>
      <c r="AQ51" s="21" t="str">
        <f>IF(AH51="","",VLOOKUP(AH51,目次!$A$5:$P$36,9))</f>
        <v/>
      </c>
      <c r="AR51" s="21" t="str">
        <f>IF(AI51="","",VLOOKUP(AI51,目次!$A$5:$P$36,7))</f>
        <v/>
      </c>
      <c r="AS51" s="21" t="str">
        <f>IF(AI51="","",VLOOKUP(AI51,目次!$A$5:$P$36,9))</f>
        <v/>
      </c>
      <c r="AT51" s="40" t="str">
        <f t="shared" si="27"/>
        <v>18～19</v>
      </c>
      <c r="AU51" s="40" t="str">
        <f t="shared" si="27"/>
        <v>18～19</v>
      </c>
      <c r="AV51" s="40" t="str">
        <f t="shared" si="27"/>
        <v>20～22</v>
      </c>
      <c r="AW51" s="40" t="str">
        <f t="shared" si="27"/>
        <v>18～19</v>
      </c>
      <c r="AX51" s="40" t="str">
        <f t="shared" si="27"/>
        <v/>
      </c>
      <c r="AY51" s="40" t="str">
        <f t="shared" si="26"/>
        <v/>
      </c>
      <c r="AZ51" s="40" t="str">
        <f t="shared" si="26"/>
        <v/>
      </c>
      <c r="BA51" s="40" t="str">
        <f t="shared" si="26"/>
        <v/>
      </c>
      <c r="BB51" s="40" t="str">
        <f t="shared" si="26"/>
        <v/>
      </c>
      <c r="BC51" s="40" t="str">
        <f t="shared" si="26"/>
        <v/>
      </c>
      <c r="BD51" s="40" t="str">
        <f t="shared" si="15"/>
        <v>18～19</v>
      </c>
      <c r="BE51" s="40" t="str">
        <f t="shared" si="16"/>
        <v>18～19</v>
      </c>
      <c r="BF51" s="40" t="str">
        <f t="shared" si="17"/>
        <v>20～22</v>
      </c>
      <c r="BG51" s="40" t="str">
        <f t="shared" si="18"/>
        <v>18～19</v>
      </c>
      <c r="BH51" s="40" t="str">
        <f t="shared" si="19"/>
        <v>18～19</v>
      </c>
      <c r="BI51" s="40" t="str">
        <f t="shared" si="20"/>
        <v>18～19</v>
      </c>
      <c r="BJ51" s="40" t="str">
        <f t="shared" si="21"/>
        <v/>
      </c>
      <c r="BK51" s="40" t="str">
        <f t="shared" si="22"/>
        <v/>
      </c>
      <c r="BL51" s="40" t="str">
        <f t="shared" si="23"/>
        <v/>
      </c>
      <c r="BM51" s="40" t="str">
        <f t="shared" si="24"/>
        <v/>
      </c>
    </row>
    <row r="52" spans="27:65" ht="18.95" customHeight="1" x14ac:dyDescent="0.15">
      <c r="AA52" s="9">
        <v>42</v>
      </c>
      <c r="AB52" s="26" t="str">
        <f>V12</f>
        <v>社会</v>
      </c>
      <c r="AC52" s="55"/>
      <c r="AD52" s="37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IF(AE52="","",VLOOKUP(AE52,目次!$A$5:$P$36,9))</f>
        <v/>
      </c>
      <c r="AL52" s="21" t="str">
        <f>IF(AF52="","",VLOOKUP(AF52,目次!$A$5:$P$36,4))</f>
        <v>20～22</v>
      </c>
      <c r="AM52" s="21" t="str">
        <f>IF(AF52="","",VLOOKUP(AF52,目次!$A$5:$P$36,9))</f>
        <v>18～19</v>
      </c>
      <c r="AN52" s="21" t="str">
        <f>IF(AG52="","",VLOOKUP(AG52,目次!$A$5:$P$36,5))</f>
        <v/>
      </c>
      <c r="AO52" s="21" t="str">
        <f>IF(AG52="","",VLOOKUP(AG52,目次!$A$5:$P$36,9))</f>
        <v/>
      </c>
      <c r="AP52" s="21" t="str">
        <f>IF(AH52="","",VLOOKUP(AH52,目次!$A$5:$P$36,6))</f>
        <v/>
      </c>
      <c r="AQ52" s="21" t="str">
        <f>IF(AH52="","",VLOOKUP(AH52,目次!$A$5:$P$36,9))</f>
        <v/>
      </c>
      <c r="AR52" s="21" t="str">
        <f>IF(AI52="","",VLOOKUP(AI52,目次!$A$5:$P$36,7))</f>
        <v/>
      </c>
      <c r="AS52" s="21" t="str">
        <f>IF(AI52="","",VLOOKUP(AI52,目次!$A$5:$P$36,9))</f>
        <v/>
      </c>
      <c r="AT52" s="40" t="str">
        <f t="shared" si="27"/>
        <v/>
      </c>
      <c r="AU52" s="40" t="str">
        <f t="shared" si="27"/>
        <v/>
      </c>
      <c r="AV52" s="40" t="str">
        <f t="shared" si="27"/>
        <v>20～22</v>
      </c>
      <c r="AW52" s="40" t="str">
        <f t="shared" si="27"/>
        <v>18～19</v>
      </c>
      <c r="AX52" s="40" t="str">
        <f t="shared" si="27"/>
        <v>18～19</v>
      </c>
      <c r="AY52" s="40" t="str">
        <f t="shared" si="26"/>
        <v>18～19</v>
      </c>
      <c r="AZ52" s="40" t="str">
        <f t="shared" si="26"/>
        <v/>
      </c>
      <c r="BA52" s="40" t="str">
        <f t="shared" si="26"/>
        <v/>
      </c>
      <c r="BB52" s="40" t="str">
        <f t="shared" si="26"/>
        <v/>
      </c>
      <c r="BC52" s="40" t="str">
        <f t="shared" si="26"/>
        <v/>
      </c>
      <c r="BD52" s="40" t="str">
        <f t="shared" si="15"/>
        <v/>
      </c>
      <c r="BE52" s="40" t="str">
        <f t="shared" si="16"/>
        <v/>
      </c>
      <c r="BF52" s="40" t="str">
        <f t="shared" si="17"/>
        <v>20～22</v>
      </c>
      <c r="BG52" s="40" t="str">
        <f t="shared" si="18"/>
        <v>18～19</v>
      </c>
      <c r="BH52" s="40" t="str">
        <f t="shared" si="19"/>
        <v>18～19</v>
      </c>
      <c r="BI52" s="40" t="str">
        <f t="shared" si="20"/>
        <v>18～19</v>
      </c>
      <c r="BJ52" s="40" t="str">
        <f t="shared" si="21"/>
        <v>18～19</v>
      </c>
      <c r="BK52" s="40" t="str">
        <f t="shared" si="22"/>
        <v>18～19</v>
      </c>
      <c r="BL52" s="40" t="str">
        <f t="shared" si="23"/>
        <v/>
      </c>
      <c r="BM52" s="40" t="str">
        <f t="shared" si="24"/>
        <v/>
      </c>
    </row>
    <row r="53" spans="27:65" ht="18.95" customHeight="1" x14ac:dyDescent="0.15">
      <c r="AA53" s="9">
        <v>43</v>
      </c>
      <c r="AB53" s="26" t="str">
        <f>V13</f>
        <v>数学</v>
      </c>
      <c r="AC53" s="55"/>
      <c r="AD53" s="37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IF(AE53="","",VLOOKUP(AE53,目次!$A$5:$P$36,9))</f>
        <v/>
      </c>
      <c r="AL53" s="21" t="str">
        <f>IF(AF53="","",VLOOKUP(AF53,目次!$A$5:$P$36,4))</f>
        <v/>
      </c>
      <c r="AM53" s="21" t="str">
        <f>IF(AF53="","",VLOOKUP(AF53,目次!$A$5:$P$36,9))</f>
        <v/>
      </c>
      <c r="AN53" s="21" t="str">
        <f>IF(AG53="","",VLOOKUP(AG53,目次!$A$5:$P$36,5))</f>
        <v>18～19</v>
      </c>
      <c r="AO53" s="21" t="str">
        <f>IF(AG53="","",VLOOKUP(AG53,目次!$A$5:$P$36,9))</f>
        <v>18～19</v>
      </c>
      <c r="AP53" s="21" t="str">
        <f>IF(AH53="","",VLOOKUP(AH53,目次!$A$5:$P$36,6))</f>
        <v/>
      </c>
      <c r="AQ53" s="21" t="str">
        <f>IF(AH53="","",VLOOKUP(AH53,目次!$A$5:$P$36,9))</f>
        <v/>
      </c>
      <c r="AR53" s="21" t="str">
        <f>IF(AI53="","",VLOOKUP(AI53,目次!$A$5:$P$36,7))</f>
        <v/>
      </c>
      <c r="AS53" s="21" t="str">
        <f>IF(AI53="","",VLOOKUP(AI53,目次!$A$5:$P$36,9))</f>
        <v/>
      </c>
      <c r="AT53" s="40" t="str">
        <f t="shared" si="27"/>
        <v/>
      </c>
      <c r="AU53" s="40" t="str">
        <f t="shared" si="27"/>
        <v/>
      </c>
      <c r="AV53" s="40" t="str">
        <f t="shared" si="27"/>
        <v/>
      </c>
      <c r="AW53" s="40" t="str">
        <f t="shared" si="27"/>
        <v/>
      </c>
      <c r="AX53" s="40" t="str">
        <f t="shared" si="27"/>
        <v>18～19</v>
      </c>
      <c r="AY53" s="40" t="str">
        <f t="shared" si="26"/>
        <v>18～19</v>
      </c>
      <c r="AZ53" s="40" t="str">
        <f t="shared" si="26"/>
        <v>18～19</v>
      </c>
      <c r="BA53" s="40" t="str">
        <f t="shared" si="26"/>
        <v>18～19</v>
      </c>
      <c r="BB53" s="40" t="str">
        <f t="shared" si="26"/>
        <v/>
      </c>
      <c r="BC53" s="40" t="str">
        <f t="shared" si="26"/>
        <v/>
      </c>
      <c r="BD53" s="40" t="str">
        <f t="shared" si="15"/>
        <v/>
      </c>
      <c r="BE53" s="40" t="str">
        <f t="shared" si="16"/>
        <v/>
      </c>
      <c r="BF53" s="40" t="str">
        <f t="shared" si="17"/>
        <v/>
      </c>
      <c r="BG53" s="40" t="str">
        <f t="shared" si="18"/>
        <v/>
      </c>
      <c r="BH53" s="40" t="str">
        <f t="shared" si="19"/>
        <v>18～19</v>
      </c>
      <c r="BI53" s="40" t="str">
        <f t="shared" si="20"/>
        <v>18～19</v>
      </c>
      <c r="BJ53" s="40" t="str">
        <f t="shared" si="21"/>
        <v>18～19</v>
      </c>
      <c r="BK53" s="40" t="str">
        <f t="shared" si="22"/>
        <v>18～19</v>
      </c>
      <c r="BL53" s="40" t="str">
        <f t="shared" si="23"/>
        <v>18～19</v>
      </c>
      <c r="BM53" s="40" t="str">
        <f t="shared" si="24"/>
        <v>18～19</v>
      </c>
    </row>
    <row r="54" spans="27:65" ht="18.95" customHeight="1" x14ac:dyDescent="0.15">
      <c r="AA54" s="9">
        <v>44</v>
      </c>
      <c r="AB54" s="26" t="str">
        <f>V14</f>
        <v>理科</v>
      </c>
      <c r="AC54" s="55"/>
      <c r="AD54" s="37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IF(AE54="","",VLOOKUP(AE54,目次!$A$5:$P$36,9))</f>
        <v/>
      </c>
      <c r="AL54" s="21" t="str">
        <f>IF(AF54="","",VLOOKUP(AF54,目次!$A$5:$P$36,4))</f>
        <v/>
      </c>
      <c r="AM54" s="21" t="str">
        <f>IF(AF54="","",VLOOKUP(AF54,目次!$A$5:$P$36,9))</f>
        <v/>
      </c>
      <c r="AN54" s="21" t="str">
        <f>IF(AG54="","",VLOOKUP(AG54,目次!$A$5:$P$36,5))</f>
        <v/>
      </c>
      <c r="AO54" s="21" t="str">
        <f>IF(AG54="","",VLOOKUP(AG54,目次!$A$5:$P$36,9))</f>
        <v/>
      </c>
      <c r="AP54" s="21" t="str">
        <f>IF(AH54="","",VLOOKUP(AH54,目次!$A$5:$P$36,6))</f>
        <v>18～19</v>
      </c>
      <c r="AQ54" s="21" t="str">
        <f>IF(AH54="","",VLOOKUP(AH54,目次!$A$5:$P$36,9))</f>
        <v>18～19</v>
      </c>
      <c r="AR54" s="21" t="str">
        <f>IF(AI54="","",VLOOKUP(AI54,目次!$A$5:$P$36,7))</f>
        <v/>
      </c>
      <c r="AS54" s="21" t="str">
        <f>IF(AI54="","",VLOOKUP(AI54,目次!$A$5:$P$36,9))</f>
        <v/>
      </c>
      <c r="AT54" s="40" t="str">
        <f t="shared" si="27"/>
        <v/>
      </c>
      <c r="AU54" s="40" t="str">
        <f t="shared" si="27"/>
        <v/>
      </c>
      <c r="AV54" s="40" t="str">
        <f t="shared" si="27"/>
        <v/>
      </c>
      <c r="AW54" s="40" t="str">
        <f t="shared" si="27"/>
        <v/>
      </c>
      <c r="AX54" s="40" t="str">
        <f t="shared" si="27"/>
        <v/>
      </c>
      <c r="AY54" s="40" t="str">
        <f t="shared" si="26"/>
        <v/>
      </c>
      <c r="AZ54" s="40" t="str">
        <f t="shared" si="26"/>
        <v>18～19</v>
      </c>
      <c r="BA54" s="40" t="str">
        <f t="shared" si="26"/>
        <v>18～19</v>
      </c>
      <c r="BB54" s="40" t="str">
        <f t="shared" si="26"/>
        <v>18～19</v>
      </c>
      <c r="BC54" s="40" t="str">
        <f t="shared" si="26"/>
        <v>18～19</v>
      </c>
      <c r="BD54" s="40" t="str">
        <f t="shared" si="15"/>
        <v>20～21</v>
      </c>
      <c r="BE54" s="40" t="str">
        <f t="shared" si="16"/>
        <v>20～21</v>
      </c>
      <c r="BF54" s="40" t="str">
        <f t="shared" si="17"/>
        <v/>
      </c>
      <c r="BG54" s="40" t="str">
        <f t="shared" si="18"/>
        <v/>
      </c>
      <c r="BH54" s="40" t="str">
        <f t="shared" si="19"/>
        <v/>
      </c>
      <c r="BI54" s="40" t="str">
        <f t="shared" si="20"/>
        <v/>
      </c>
      <c r="BJ54" s="40" t="str">
        <f t="shared" si="21"/>
        <v>18～19</v>
      </c>
      <c r="BK54" s="40" t="str">
        <f t="shared" si="22"/>
        <v>18～19</v>
      </c>
      <c r="BL54" s="40" t="str">
        <f t="shared" si="23"/>
        <v>18～19</v>
      </c>
      <c r="BM54" s="40" t="str">
        <f t="shared" si="24"/>
        <v>18～19</v>
      </c>
    </row>
    <row r="55" spans="27:65" ht="18.95" customHeight="1" x14ac:dyDescent="0.15">
      <c r="AA55" s="9">
        <v>45</v>
      </c>
      <c r="AB55" s="26" t="str">
        <f>V15</f>
        <v>英語</v>
      </c>
      <c r="AC55" s="55"/>
      <c r="AD55" s="37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IF(AE55="","",VLOOKUP(AE55,目次!$A$5:$P$36,9))</f>
        <v/>
      </c>
      <c r="AL55" s="21" t="str">
        <f>IF(AF55="","",VLOOKUP(AF55,目次!$A$5:$P$36,4))</f>
        <v/>
      </c>
      <c r="AM55" s="21" t="str">
        <f>IF(AF55="","",VLOOKUP(AF55,目次!$A$5:$P$36,9))</f>
        <v/>
      </c>
      <c r="AN55" s="21" t="str">
        <f>IF(AG55="","",VLOOKUP(AG55,目次!$A$5:$P$36,5))</f>
        <v/>
      </c>
      <c r="AO55" s="21" t="str">
        <f>IF(AG55="","",VLOOKUP(AG55,目次!$A$5:$P$36,9))</f>
        <v/>
      </c>
      <c r="AP55" s="21" t="str">
        <f>IF(AH55="","",VLOOKUP(AH55,目次!$A$5:$P$36,6))</f>
        <v/>
      </c>
      <c r="AQ55" s="21" t="str">
        <f>IF(AH55="","",VLOOKUP(AH55,目次!$A$5:$P$36,9))</f>
        <v/>
      </c>
      <c r="AR55" s="21" t="str">
        <f>IF(AI55="","",VLOOKUP(AI55,目次!$A$5:$P$36,7))</f>
        <v>18～19</v>
      </c>
      <c r="AS55" s="21" t="str">
        <f>IF(AI55="","",VLOOKUP(AI55,目次!$A$5:$P$36,9))</f>
        <v>18～19</v>
      </c>
      <c r="AT55" s="40" t="str">
        <f t="shared" si="27"/>
        <v>20～21</v>
      </c>
      <c r="AU55" s="40" t="str">
        <f t="shared" si="27"/>
        <v>20～21</v>
      </c>
      <c r="AV55" s="40" t="str">
        <f t="shared" si="27"/>
        <v/>
      </c>
      <c r="AW55" s="40" t="str">
        <f t="shared" si="27"/>
        <v/>
      </c>
      <c r="AX55" s="40" t="str">
        <f t="shared" si="27"/>
        <v/>
      </c>
      <c r="AY55" s="40" t="str">
        <f t="shared" si="26"/>
        <v/>
      </c>
      <c r="AZ55" s="40" t="str">
        <f t="shared" si="26"/>
        <v/>
      </c>
      <c r="BA55" s="40" t="str">
        <f t="shared" si="26"/>
        <v/>
      </c>
      <c r="BB55" s="40" t="str">
        <f t="shared" si="26"/>
        <v>18～19</v>
      </c>
      <c r="BC55" s="40" t="str">
        <f t="shared" si="26"/>
        <v>18～19</v>
      </c>
      <c r="BD55" s="40" t="str">
        <f t="shared" si="15"/>
        <v>20～21</v>
      </c>
      <c r="BE55" s="40" t="str">
        <f t="shared" si="16"/>
        <v>20～21</v>
      </c>
      <c r="BF55" s="40" t="str">
        <f t="shared" si="17"/>
        <v>24～25</v>
      </c>
      <c r="BG55" s="40" t="str">
        <f t="shared" si="18"/>
        <v>20～21</v>
      </c>
      <c r="BH55" s="40" t="str">
        <f t="shared" si="19"/>
        <v/>
      </c>
      <c r="BI55" s="40" t="str">
        <f t="shared" si="20"/>
        <v/>
      </c>
      <c r="BJ55" s="40" t="str">
        <f t="shared" si="21"/>
        <v/>
      </c>
      <c r="BK55" s="40" t="str">
        <f t="shared" si="22"/>
        <v/>
      </c>
      <c r="BL55" s="40" t="str">
        <f t="shared" si="23"/>
        <v>18～19</v>
      </c>
      <c r="BM55" s="40" t="str">
        <f t="shared" si="24"/>
        <v>18～19</v>
      </c>
    </row>
    <row r="56" spans="27:65" ht="18.95" customHeight="1" x14ac:dyDescent="0.15">
      <c r="AA56" s="9">
        <v>46</v>
      </c>
      <c r="AB56" s="26" t="str">
        <f>V11</f>
        <v>国語</v>
      </c>
      <c r="AC56" s="55"/>
      <c r="AD56" s="37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IF(AE56="","",VLOOKUP(AE56,目次!$A$5:$P$36,9))</f>
        <v>20～21</v>
      </c>
      <c r="AL56" s="21" t="str">
        <f>IF(AF56="","",VLOOKUP(AF56,目次!$A$5:$P$36,4))</f>
        <v/>
      </c>
      <c r="AM56" s="21" t="str">
        <f>IF(AF56="","",VLOOKUP(AF56,目次!$A$5:$P$36,9))</f>
        <v/>
      </c>
      <c r="AN56" s="21" t="str">
        <f>IF(AG56="","",VLOOKUP(AG56,目次!$A$5:$P$36,5))</f>
        <v/>
      </c>
      <c r="AO56" s="21" t="str">
        <f>IF(AG56="","",VLOOKUP(AG56,目次!$A$5:$P$36,9))</f>
        <v/>
      </c>
      <c r="AP56" s="21" t="str">
        <f>IF(AH56="","",VLOOKUP(AH56,目次!$A$5:$P$36,6))</f>
        <v/>
      </c>
      <c r="AQ56" s="21" t="str">
        <f>IF(AH56="","",VLOOKUP(AH56,目次!$A$5:$P$36,9))</f>
        <v/>
      </c>
      <c r="AR56" s="21" t="str">
        <f>IF(AI56="","",VLOOKUP(AI56,目次!$A$5:$P$36,7))</f>
        <v/>
      </c>
      <c r="AS56" s="21" t="str">
        <f>IF(AI56="","",VLOOKUP(AI56,目次!$A$5:$P$36,9))</f>
        <v/>
      </c>
      <c r="AT56" s="40" t="str">
        <f t="shared" si="27"/>
        <v>20～21</v>
      </c>
      <c r="AU56" s="40" t="str">
        <f t="shared" si="27"/>
        <v>20～21</v>
      </c>
      <c r="AV56" s="40" t="str">
        <f t="shared" si="27"/>
        <v>24～25</v>
      </c>
      <c r="AW56" s="40" t="str">
        <f t="shared" si="27"/>
        <v>20～21</v>
      </c>
      <c r="AX56" s="40" t="str">
        <f t="shared" si="27"/>
        <v/>
      </c>
      <c r="AY56" s="40" t="str">
        <f t="shared" si="26"/>
        <v/>
      </c>
      <c r="AZ56" s="40" t="str">
        <f t="shared" si="26"/>
        <v/>
      </c>
      <c r="BA56" s="40" t="str">
        <f t="shared" si="26"/>
        <v/>
      </c>
      <c r="BB56" s="40" t="str">
        <f t="shared" si="26"/>
        <v/>
      </c>
      <c r="BC56" s="40" t="str">
        <f t="shared" si="26"/>
        <v/>
      </c>
      <c r="BD56" s="40" t="str">
        <f t="shared" si="15"/>
        <v>20～21</v>
      </c>
      <c r="BE56" s="40" t="str">
        <f t="shared" si="16"/>
        <v>20～21</v>
      </c>
      <c r="BF56" s="40" t="str">
        <f t="shared" si="17"/>
        <v>24～25</v>
      </c>
      <c r="BG56" s="40" t="str">
        <f t="shared" si="18"/>
        <v>20～21</v>
      </c>
      <c r="BH56" s="40" t="str">
        <f t="shared" si="19"/>
        <v>20～21</v>
      </c>
      <c r="BI56" s="40" t="str">
        <f t="shared" si="20"/>
        <v>20～21</v>
      </c>
      <c r="BJ56" s="40" t="str">
        <f t="shared" si="21"/>
        <v/>
      </c>
      <c r="BK56" s="40" t="str">
        <f t="shared" si="22"/>
        <v/>
      </c>
      <c r="BL56" s="40" t="str">
        <f t="shared" si="23"/>
        <v/>
      </c>
      <c r="BM56" s="40" t="str">
        <f t="shared" si="24"/>
        <v/>
      </c>
    </row>
    <row r="57" spans="27:65" ht="18.95" customHeight="1" x14ac:dyDescent="0.15">
      <c r="AA57" s="9">
        <v>47</v>
      </c>
      <c r="AB57" s="26" t="str">
        <f>V12</f>
        <v>社会</v>
      </c>
      <c r="AC57" s="55"/>
      <c r="AD57" s="37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IF(AE57="","",VLOOKUP(AE57,目次!$A$5:$P$36,9))</f>
        <v/>
      </c>
      <c r="AL57" s="21" t="str">
        <f>IF(AF57="","",VLOOKUP(AF57,目次!$A$5:$P$36,4))</f>
        <v>24～25</v>
      </c>
      <c r="AM57" s="21" t="str">
        <f>IF(AF57="","",VLOOKUP(AF57,目次!$A$5:$P$36,9))</f>
        <v>20～21</v>
      </c>
      <c r="AN57" s="21" t="str">
        <f>IF(AG57="","",VLOOKUP(AG57,目次!$A$5:$P$36,5))</f>
        <v/>
      </c>
      <c r="AO57" s="21" t="str">
        <f>IF(AG57="","",VLOOKUP(AG57,目次!$A$5:$P$36,9))</f>
        <v/>
      </c>
      <c r="AP57" s="21" t="str">
        <f>IF(AH57="","",VLOOKUP(AH57,目次!$A$5:$P$36,6))</f>
        <v/>
      </c>
      <c r="AQ57" s="21" t="str">
        <f>IF(AH57="","",VLOOKUP(AH57,目次!$A$5:$P$36,9))</f>
        <v/>
      </c>
      <c r="AR57" s="21" t="str">
        <f>IF(AI57="","",VLOOKUP(AI57,目次!$A$5:$P$36,7))</f>
        <v/>
      </c>
      <c r="AS57" s="21" t="str">
        <f>IF(AI57="","",VLOOKUP(AI57,目次!$A$5:$P$36,9))</f>
        <v/>
      </c>
      <c r="AT57" s="40" t="str">
        <f t="shared" si="27"/>
        <v/>
      </c>
      <c r="AU57" s="40" t="str">
        <f t="shared" si="27"/>
        <v/>
      </c>
      <c r="AV57" s="40" t="str">
        <f t="shared" si="27"/>
        <v>24～25</v>
      </c>
      <c r="AW57" s="40" t="str">
        <f t="shared" si="27"/>
        <v>20～21</v>
      </c>
      <c r="AX57" s="40" t="str">
        <f t="shared" si="27"/>
        <v>20～21</v>
      </c>
      <c r="AY57" s="40" t="str">
        <f t="shared" si="26"/>
        <v>20～21</v>
      </c>
      <c r="AZ57" s="40" t="str">
        <f t="shared" si="26"/>
        <v/>
      </c>
      <c r="BA57" s="40" t="str">
        <f t="shared" si="26"/>
        <v/>
      </c>
      <c r="BB57" s="40" t="str">
        <f t="shared" si="26"/>
        <v/>
      </c>
      <c r="BC57" s="40" t="str">
        <f t="shared" si="26"/>
        <v/>
      </c>
      <c r="BD57" s="40" t="str">
        <f t="shared" si="15"/>
        <v/>
      </c>
      <c r="BE57" s="40" t="str">
        <f t="shared" si="16"/>
        <v/>
      </c>
      <c r="BF57" s="40" t="str">
        <f t="shared" si="17"/>
        <v>24～25</v>
      </c>
      <c r="BG57" s="40" t="str">
        <f t="shared" si="18"/>
        <v>20～21</v>
      </c>
      <c r="BH57" s="40" t="str">
        <f t="shared" si="19"/>
        <v>20～21</v>
      </c>
      <c r="BI57" s="40" t="str">
        <f t="shared" si="20"/>
        <v>20～21</v>
      </c>
      <c r="BJ57" s="40" t="str">
        <f t="shared" si="21"/>
        <v>20～21</v>
      </c>
      <c r="BK57" s="40" t="str">
        <f t="shared" si="22"/>
        <v>20～21</v>
      </c>
      <c r="BL57" s="40" t="str">
        <f t="shared" si="23"/>
        <v/>
      </c>
      <c r="BM57" s="40" t="str">
        <f t="shared" si="24"/>
        <v/>
      </c>
    </row>
    <row r="58" spans="27:65" ht="18.95" customHeight="1" x14ac:dyDescent="0.15">
      <c r="AA58" s="9">
        <v>48</v>
      </c>
      <c r="AB58" s="26" t="str">
        <f>V13</f>
        <v>数学</v>
      </c>
      <c r="AC58" s="55"/>
      <c r="AD58" s="37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IF(AE58="","",VLOOKUP(AE58,目次!$A$5:$P$36,9))</f>
        <v/>
      </c>
      <c r="AL58" s="21" t="str">
        <f>IF(AF58="","",VLOOKUP(AF58,目次!$A$5:$P$36,4))</f>
        <v/>
      </c>
      <c r="AM58" s="21" t="str">
        <f>IF(AF58="","",VLOOKUP(AF58,目次!$A$5:$P$36,9))</f>
        <v/>
      </c>
      <c r="AN58" s="21" t="str">
        <f>IF(AG58="","",VLOOKUP(AG58,目次!$A$5:$P$36,5))</f>
        <v>20～21</v>
      </c>
      <c r="AO58" s="21" t="str">
        <f>IF(AG58="","",VLOOKUP(AG58,目次!$A$5:$P$36,9))</f>
        <v>20～21</v>
      </c>
      <c r="AP58" s="21" t="str">
        <f>IF(AH58="","",VLOOKUP(AH58,目次!$A$5:$P$36,6))</f>
        <v/>
      </c>
      <c r="AQ58" s="21" t="str">
        <f>IF(AH58="","",VLOOKUP(AH58,目次!$A$5:$P$36,9))</f>
        <v/>
      </c>
      <c r="AR58" s="21" t="str">
        <f>IF(AI58="","",VLOOKUP(AI58,目次!$A$5:$P$36,7))</f>
        <v/>
      </c>
      <c r="AS58" s="21" t="str">
        <f>IF(AI58="","",VLOOKUP(AI58,目次!$A$5:$P$36,9))</f>
        <v/>
      </c>
      <c r="AT58" s="40" t="str">
        <f t="shared" si="27"/>
        <v/>
      </c>
      <c r="AU58" s="40" t="str">
        <f t="shared" si="27"/>
        <v/>
      </c>
      <c r="AV58" s="40" t="str">
        <f t="shared" si="27"/>
        <v/>
      </c>
      <c r="AW58" s="40" t="str">
        <f t="shared" si="27"/>
        <v/>
      </c>
      <c r="AX58" s="40" t="str">
        <f t="shared" si="27"/>
        <v>20～21</v>
      </c>
      <c r="AY58" s="40" t="str">
        <f t="shared" si="26"/>
        <v>20～21</v>
      </c>
      <c r="AZ58" s="40" t="str">
        <f t="shared" si="26"/>
        <v>20～21</v>
      </c>
      <c r="BA58" s="40" t="str">
        <f t="shared" si="26"/>
        <v>20～21</v>
      </c>
      <c r="BB58" s="40" t="str">
        <f t="shared" si="26"/>
        <v/>
      </c>
      <c r="BC58" s="40" t="str">
        <f t="shared" si="26"/>
        <v/>
      </c>
      <c r="BD58" s="40" t="str">
        <f t="shared" si="15"/>
        <v/>
      </c>
      <c r="BE58" s="40" t="str">
        <f t="shared" si="16"/>
        <v/>
      </c>
      <c r="BF58" s="40" t="str">
        <f t="shared" si="17"/>
        <v/>
      </c>
      <c r="BG58" s="40" t="str">
        <f t="shared" si="18"/>
        <v/>
      </c>
      <c r="BH58" s="40" t="str">
        <f t="shared" si="19"/>
        <v>20～21</v>
      </c>
      <c r="BI58" s="40" t="str">
        <f t="shared" si="20"/>
        <v>20～21</v>
      </c>
      <c r="BJ58" s="40" t="str">
        <f t="shared" si="21"/>
        <v>20～21</v>
      </c>
      <c r="BK58" s="40" t="str">
        <f t="shared" si="22"/>
        <v>20～21</v>
      </c>
      <c r="BL58" s="40" t="str">
        <f t="shared" si="23"/>
        <v>20～21</v>
      </c>
      <c r="BM58" s="40" t="str">
        <f t="shared" si="24"/>
        <v>20～21</v>
      </c>
    </row>
    <row r="59" spans="27:65" ht="18.95" customHeight="1" x14ac:dyDescent="0.15">
      <c r="AA59" s="9">
        <v>49</v>
      </c>
      <c r="AB59" s="26" t="str">
        <f>V14</f>
        <v>理科</v>
      </c>
      <c r="AC59" s="55"/>
      <c r="AD59" s="37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IF(AE59="","",VLOOKUP(AE59,目次!$A$5:$P$36,9))</f>
        <v/>
      </c>
      <c r="AL59" s="21" t="str">
        <f>IF(AF59="","",VLOOKUP(AF59,目次!$A$5:$P$36,4))</f>
        <v/>
      </c>
      <c r="AM59" s="21" t="str">
        <f>IF(AF59="","",VLOOKUP(AF59,目次!$A$5:$P$36,9))</f>
        <v/>
      </c>
      <c r="AN59" s="21" t="str">
        <f>IF(AG59="","",VLOOKUP(AG59,目次!$A$5:$P$36,5))</f>
        <v/>
      </c>
      <c r="AO59" s="21" t="str">
        <f>IF(AG59="","",VLOOKUP(AG59,目次!$A$5:$P$36,9))</f>
        <v/>
      </c>
      <c r="AP59" s="21" t="str">
        <f>IF(AH59="","",VLOOKUP(AH59,目次!$A$5:$P$36,6))</f>
        <v>20～21</v>
      </c>
      <c r="AQ59" s="21" t="str">
        <f>IF(AH59="","",VLOOKUP(AH59,目次!$A$5:$P$36,9))</f>
        <v>20～21</v>
      </c>
      <c r="AR59" s="21" t="str">
        <f>IF(AI59="","",VLOOKUP(AI59,目次!$A$5:$P$36,7))</f>
        <v/>
      </c>
      <c r="AS59" s="21" t="str">
        <f>IF(AI59="","",VLOOKUP(AI59,目次!$A$5:$P$36,9))</f>
        <v/>
      </c>
      <c r="AT59" s="40" t="str">
        <f t="shared" si="27"/>
        <v/>
      </c>
      <c r="AU59" s="40" t="str">
        <f t="shared" si="27"/>
        <v/>
      </c>
      <c r="AV59" s="40" t="str">
        <f t="shared" si="27"/>
        <v/>
      </c>
      <c r="AW59" s="40" t="str">
        <f t="shared" si="27"/>
        <v/>
      </c>
      <c r="AX59" s="40" t="str">
        <f t="shared" si="27"/>
        <v/>
      </c>
      <c r="AY59" s="40" t="str">
        <f t="shared" si="26"/>
        <v/>
      </c>
      <c r="AZ59" s="40" t="str">
        <f t="shared" si="26"/>
        <v>20～21</v>
      </c>
      <c r="BA59" s="40" t="str">
        <f t="shared" si="26"/>
        <v>20～21</v>
      </c>
      <c r="BB59" s="40" t="str">
        <f t="shared" si="26"/>
        <v>20～21</v>
      </c>
      <c r="BC59" s="40" t="str">
        <f t="shared" si="26"/>
        <v>20～21</v>
      </c>
      <c r="BD59" s="40" t="str">
        <f t="shared" si="15"/>
        <v>22～23</v>
      </c>
      <c r="BE59" s="40" t="str">
        <f t="shared" si="16"/>
        <v>22～23</v>
      </c>
      <c r="BF59" s="40" t="str">
        <f t="shared" si="17"/>
        <v/>
      </c>
      <c r="BG59" s="40" t="str">
        <f t="shared" si="18"/>
        <v/>
      </c>
      <c r="BH59" s="40" t="str">
        <f t="shared" si="19"/>
        <v/>
      </c>
      <c r="BI59" s="40" t="str">
        <f t="shared" si="20"/>
        <v/>
      </c>
      <c r="BJ59" s="40" t="str">
        <f t="shared" si="21"/>
        <v>20～21</v>
      </c>
      <c r="BK59" s="40" t="str">
        <f t="shared" si="22"/>
        <v>20～21</v>
      </c>
      <c r="BL59" s="40" t="str">
        <f t="shared" si="23"/>
        <v>20～21</v>
      </c>
      <c r="BM59" s="40" t="str">
        <f t="shared" si="24"/>
        <v>20～21</v>
      </c>
    </row>
    <row r="60" spans="27:65" ht="18.95" customHeight="1" x14ac:dyDescent="0.15">
      <c r="AA60" s="9">
        <v>50</v>
      </c>
      <c r="AB60" s="26" t="str">
        <f>V15</f>
        <v>英語</v>
      </c>
      <c r="AC60" s="55"/>
      <c r="AD60" s="37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IF(AE60="","",VLOOKUP(AE60,目次!$A$5:$P$36,9))</f>
        <v/>
      </c>
      <c r="AL60" s="21" t="str">
        <f>IF(AF60="","",VLOOKUP(AF60,目次!$A$5:$P$36,4))</f>
        <v/>
      </c>
      <c r="AM60" s="21" t="str">
        <f>IF(AF60="","",VLOOKUP(AF60,目次!$A$5:$P$36,9))</f>
        <v/>
      </c>
      <c r="AN60" s="21" t="str">
        <f>IF(AG60="","",VLOOKUP(AG60,目次!$A$5:$P$36,5))</f>
        <v/>
      </c>
      <c r="AO60" s="21" t="str">
        <f>IF(AG60="","",VLOOKUP(AG60,目次!$A$5:$P$36,9))</f>
        <v/>
      </c>
      <c r="AP60" s="21" t="str">
        <f>IF(AH60="","",VLOOKUP(AH60,目次!$A$5:$P$36,6))</f>
        <v/>
      </c>
      <c r="AQ60" s="21" t="str">
        <f>IF(AH60="","",VLOOKUP(AH60,目次!$A$5:$P$36,9))</f>
        <v/>
      </c>
      <c r="AR60" s="21" t="str">
        <f>IF(AI60="","",VLOOKUP(AI60,目次!$A$5:$P$36,7))</f>
        <v>20～21</v>
      </c>
      <c r="AS60" s="21" t="str">
        <f>IF(AI60="","",VLOOKUP(AI60,目次!$A$5:$P$36,9))</f>
        <v>20～21</v>
      </c>
      <c r="AT60" s="40" t="str">
        <f t="shared" si="27"/>
        <v>22～23</v>
      </c>
      <c r="AU60" s="40" t="str">
        <f t="shared" si="27"/>
        <v>22～23</v>
      </c>
      <c r="AV60" s="40" t="str">
        <f t="shared" si="27"/>
        <v/>
      </c>
      <c r="AW60" s="40" t="str">
        <f t="shared" si="27"/>
        <v/>
      </c>
      <c r="AX60" s="40" t="str">
        <f t="shared" si="27"/>
        <v/>
      </c>
      <c r="AY60" s="40" t="str">
        <f t="shared" si="26"/>
        <v/>
      </c>
      <c r="AZ60" s="40" t="str">
        <f t="shared" si="26"/>
        <v/>
      </c>
      <c r="BA60" s="40" t="str">
        <f t="shared" si="26"/>
        <v/>
      </c>
      <c r="BB60" s="40" t="str">
        <f t="shared" si="26"/>
        <v>20～21</v>
      </c>
      <c r="BC60" s="40" t="str">
        <f t="shared" si="26"/>
        <v>20～21</v>
      </c>
      <c r="BD60" s="40" t="str">
        <f t="shared" si="15"/>
        <v>22～23</v>
      </c>
      <c r="BE60" s="40" t="str">
        <f t="shared" si="16"/>
        <v>22～23</v>
      </c>
      <c r="BF60" s="40" t="str">
        <f t="shared" si="17"/>
        <v>26～27</v>
      </c>
      <c r="BG60" s="40" t="str">
        <f t="shared" si="18"/>
        <v>22～23</v>
      </c>
      <c r="BH60" s="40" t="str">
        <f t="shared" si="19"/>
        <v/>
      </c>
      <c r="BI60" s="40" t="str">
        <f t="shared" si="20"/>
        <v/>
      </c>
      <c r="BJ60" s="40" t="str">
        <f t="shared" si="21"/>
        <v/>
      </c>
      <c r="BK60" s="40" t="str">
        <f t="shared" si="22"/>
        <v/>
      </c>
      <c r="BL60" s="40" t="str">
        <f t="shared" si="23"/>
        <v>20～21</v>
      </c>
      <c r="BM60" s="40" t="str">
        <f t="shared" si="24"/>
        <v>20～21</v>
      </c>
    </row>
    <row r="61" spans="27:65" ht="18.95" customHeight="1" x14ac:dyDescent="0.15">
      <c r="AA61" s="9">
        <v>51</v>
      </c>
      <c r="AB61" s="26" t="str">
        <f>V11</f>
        <v>国語</v>
      </c>
      <c r="AC61" s="55"/>
      <c r="AD61" s="37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IF(AE61="","",VLOOKUP(AE61,目次!$A$5:$P$36,9))</f>
        <v>22～23</v>
      </c>
      <c r="AL61" s="21" t="str">
        <f>IF(AF61="","",VLOOKUP(AF61,目次!$A$5:$P$36,4))</f>
        <v/>
      </c>
      <c r="AM61" s="21" t="str">
        <f>IF(AF61="","",VLOOKUP(AF61,目次!$A$5:$P$36,9))</f>
        <v/>
      </c>
      <c r="AN61" s="21" t="str">
        <f>IF(AG61="","",VLOOKUP(AG61,目次!$A$5:$P$36,5))</f>
        <v/>
      </c>
      <c r="AO61" s="21" t="str">
        <f>IF(AG61="","",VLOOKUP(AG61,目次!$A$5:$P$36,9))</f>
        <v/>
      </c>
      <c r="AP61" s="21" t="str">
        <f>IF(AH61="","",VLOOKUP(AH61,目次!$A$5:$P$36,6))</f>
        <v/>
      </c>
      <c r="AQ61" s="21" t="str">
        <f>IF(AH61="","",VLOOKUP(AH61,目次!$A$5:$P$36,9))</f>
        <v/>
      </c>
      <c r="AR61" s="21" t="str">
        <f>IF(AI61="","",VLOOKUP(AI61,目次!$A$5:$P$36,7))</f>
        <v/>
      </c>
      <c r="AS61" s="21" t="str">
        <f>IF(AI61="","",VLOOKUP(AI61,目次!$A$5:$P$36,9))</f>
        <v/>
      </c>
      <c r="AT61" s="40" t="str">
        <f t="shared" si="27"/>
        <v>22～23</v>
      </c>
      <c r="AU61" s="40" t="str">
        <f t="shared" si="27"/>
        <v>22～23</v>
      </c>
      <c r="AV61" s="40" t="str">
        <f t="shared" si="27"/>
        <v>26～27</v>
      </c>
      <c r="AW61" s="40" t="str">
        <f t="shared" si="27"/>
        <v>22～23</v>
      </c>
      <c r="AX61" s="40" t="str">
        <f t="shared" si="27"/>
        <v/>
      </c>
      <c r="AY61" s="40" t="str">
        <f t="shared" si="26"/>
        <v/>
      </c>
      <c r="AZ61" s="40" t="str">
        <f t="shared" si="26"/>
        <v/>
      </c>
      <c r="BA61" s="40" t="str">
        <f t="shared" si="26"/>
        <v/>
      </c>
      <c r="BB61" s="40" t="str">
        <f t="shared" si="26"/>
        <v/>
      </c>
      <c r="BC61" s="40" t="str">
        <f t="shared" si="26"/>
        <v/>
      </c>
      <c r="BD61" s="40" t="str">
        <f t="shared" si="15"/>
        <v>22～23</v>
      </c>
      <c r="BE61" s="40" t="str">
        <f t="shared" si="16"/>
        <v>22～23</v>
      </c>
      <c r="BF61" s="40" t="str">
        <f t="shared" si="17"/>
        <v>26～27</v>
      </c>
      <c r="BG61" s="40" t="str">
        <f t="shared" si="18"/>
        <v>22～23</v>
      </c>
      <c r="BH61" s="40" t="str">
        <f t="shared" si="19"/>
        <v>22～23</v>
      </c>
      <c r="BI61" s="40" t="str">
        <f t="shared" si="20"/>
        <v>22～23</v>
      </c>
      <c r="BJ61" s="40" t="str">
        <f t="shared" si="21"/>
        <v/>
      </c>
      <c r="BK61" s="40" t="str">
        <f t="shared" si="22"/>
        <v/>
      </c>
      <c r="BL61" s="40" t="str">
        <f t="shared" si="23"/>
        <v/>
      </c>
      <c r="BM61" s="40" t="str">
        <f t="shared" si="24"/>
        <v/>
      </c>
    </row>
    <row r="62" spans="27:65" ht="18.95" customHeight="1" x14ac:dyDescent="0.15">
      <c r="AA62" s="9">
        <v>52</v>
      </c>
      <c r="AB62" s="26" t="str">
        <f>V12</f>
        <v>社会</v>
      </c>
      <c r="AC62" s="55"/>
      <c r="AD62" s="37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IF(AE62="","",VLOOKUP(AE62,目次!$A$5:$P$36,9))</f>
        <v/>
      </c>
      <c r="AL62" s="21" t="str">
        <f>IF(AF62="","",VLOOKUP(AF62,目次!$A$5:$P$36,4))</f>
        <v>26～27</v>
      </c>
      <c r="AM62" s="21" t="str">
        <f>IF(AF62="","",VLOOKUP(AF62,目次!$A$5:$P$36,9))</f>
        <v>22～23</v>
      </c>
      <c r="AN62" s="21" t="str">
        <f>IF(AG62="","",VLOOKUP(AG62,目次!$A$5:$P$36,5))</f>
        <v/>
      </c>
      <c r="AO62" s="21" t="str">
        <f>IF(AG62="","",VLOOKUP(AG62,目次!$A$5:$P$36,9))</f>
        <v/>
      </c>
      <c r="AP62" s="21" t="str">
        <f>IF(AH62="","",VLOOKUP(AH62,目次!$A$5:$P$36,6))</f>
        <v/>
      </c>
      <c r="AQ62" s="21" t="str">
        <f>IF(AH62="","",VLOOKUP(AH62,目次!$A$5:$P$36,9))</f>
        <v/>
      </c>
      <c r="AR62" s="21" t="str">
        <f>IF(AI62="","",VLOOKUP(AI62,目次!$A$5:$P$36,7))</f>
        <v/>
      </c>
      <c r="AS62" s="21" t="str">
        <f>IF(AI62="","",VLOOKUP(AI62,目次!$A$5:$P$36,9))</f>
        <v/>
      </c>
      <c r="AT62" s="40" t="str">
        <f t="shared" si="27"/>
        <v/>
      </c>
      <c r="AU62" s="40" t="str">
        <f t="shared" si="27"/>
        <v/>
      </c>
      <c r="AV62" s="40" t="str">
        <f t="shared" si="27"/>
        <v>26～27</v>
      </c>
      <c r="AW62" s="40" t="str">
        <f t="shared" si="27"/>
        <v>22～23</v>
      </c>
      <c r="AX62" s="40" t="str">
        <f t="shared" si="27"/>
        <v>22～23</v>
      </c>
      <c r="AY62" s="40" t="str">
        <f t="shared" si="26"/>
        <v>22～23</v>
      </c>
      <c r="AZ62" s="40" t="str">
        <f t="shared" si="26"/>
        <v/>
      </c>
      <c r="BA62" s="40" t="str">
        <f t="shared" si="26"/>
        <v/>
      </c>
      <c r="BB62" s="40" t="str">
        <f t="shared" si="26"/>
        <v/>
      </c>
      <c r="BC62" s="40" t="str">
        <f t="shared" si="26"/>
        <v/>
      </c>
      <c r="BD62" s="40" t="str">
        <f t="shared" si="15"/>
        <v/>
      </c>
      <c r="BE62" s="40" t="str">
        <f t="shared" si="16"/>
        <v/>
      </c>
      <c r="BF62" s="40" t="str">
        <f t="shared" si="17"/>
        <v>26～27</v>
      </c>
      <c r="BG62" s="40" t="str">
        <f t="shared" si="18"/>
        <v>22～23</v>
      </c>
      <c r="BH62" s="40" t="str">
        <f t="shared" si="19"/>
        <v>22～23</v>
      </c>
      <c r="BI62" s="40" t="str">
        <f t="shared" si="20"/>
        <v>22～23</v>
      </c>
      <c r="BJ62" s="40" t="str">
        <f t="shared" si="21"/>
        <v>22～23</v>
      </c>
      <c r="BK62" s="40" t="str">
        <f t="shared" si="22"/>
        <v>22～23</v>
      </c>
      <c r="BL62" s="40" t="str">
        <f t="shared" si="23"/>
        <v/>
      </c>
      <c r="BM62" s="40" t="str">
        <f t="shared" si="24"/>
        <v/>
      </c>
    </row>
    <row r="63" spans="27:65" ht="18.95" customHeight="1" x14ac:dyDescent="0.15">
      <c r="AA63" s="9">
        <v>53</v>
      </c>
      <c r="AB63" s="26" t="str">
        <f>V13</f>
        <v>数学</v>
      </c>
      <c r="AC63" s="55"/>
      <c r="AD63" s="37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IF(AE63="","",VLOOKUP(AE63,目次!$A$5:$P$36,9))</f>
        <v/>
      </c>
      <c r="AL63" s="21" t="str">
        <f>IF(AF63="","",VLOOKUP(AF63,目次!$A$5:$P$36,4))</f>
        <v/>
      </c>
      <c r="AM63" s="21" t="str">
        <f>IF(AF63="","",VLOOKUP(AF63,目次!$A$5:$P$36,9))</f>
        <v/>
      </c>
      <c r="AN63" s="21" t="str">
        <f>IF(AG63="","",VLOOKUP(AG63,目次!$A$5:$P$36,5))</f>
        <v>22～23</v>
      </c>
      <c r="AO63" s="21" t="str">
        <f>IF(AG63="","",VLOOKUP(AG63,目次!$A$5:$P$36,9))</f>
        <v>22～23</v>
      </c>
      <c r="AP63" s="21" t="str">
        <f>IF(AH63="","",VLOOKUP(AH63,目次!$A$5:$P$36,6))</f>
        <v/>
      </c>
      <c r="AQ63" s="21" t="str">
        <f>IF(AH63="","",VLOOKUP(AH63,目次!$A$5:$P$36,9))</f>
        <v/>
      </c>
      <c r="AR63" s="21" t="str">
        <f>IF(AI63="","",VLOOKUP(AI63,目次!$A$5:$P$36,7))</f>
        <v/>
      </c>
      <c r="AS63" s="21" t="str">
        <f>IF(AI63="","",VLOOKUP(AI63,目次!$A$5:$P$36,9))</f>
        <v/>
      </c>
      <c r="AT63" s="40" t="str">
        <f t="shared" si="27"/>
        <v/>
      </c>
      <c r="AU63" s="40" t="str">
        <f t="shared" si="27"/>
        <v/>
      </c>
      <c r="AV63" s="40" t="str">
        <f t="shared" si="27"/>
        <v/>
      </c>
      <c r="AW63" s="40" t="str">
        <f t="shared" si="27"/>
        <v/>
      </c>
      <c r="AX63" s="40" t="str">
        <f t="shared" si="27"/>
        <v>22～23</v>
      </c>
      <c r="AY63" s="40" t="str">
        <f t="shared" si="26"/>
        <v>22～23</v>
      </c>
      <c r="AZ63" s="40" t="str">
        <f t="shared" si="26"/>
        <v>22～23</v>
      </c>
      <c r="BA63" s="40" t="str">
        <f t="shared" si="26"/>
        <v>22～23</v>
      </c>
      <c r="BB63" s="40" t="str">
        <f t="shared" si="26"/>
        <v/>
      </c>
      <c r="BC63" s="40" t="str">
        <f t="shared" si="26"/>
        <v/>
      </c>
      <c r="BD63" s="40" t="str">
        <f t="shared" si="15"/>
        <v/>
      </c>
      <c r="BE63" s="40" t="str">
        <f t="shared" si="16"/>
        <v/>
      </c>
      <c r="BF63" s="40" t="str">
        <f t="shared" si="17"/>
        <v/>
      </c>
      <c r="BG63" s="40" t="str">
        <f t="shared" si="18"/>
        <v/>
      </c>
      <c r="BH63" s="40" t="str">
        <f t="shared" si="19"/>
        <v>22～23</v>
      </c>
      <c r="BI63" s="40" t="str">
        <f t="shared" si="20"/>
        <v>22～23</v>
      </c>
      <c r="BJ63" s="40" t="str">
        <f t="shared" si="21"/>
        <v>22～23</v>
      </c>
      <c r="BK63" s="40" t="str">
        <f t="shared" si="22"/>
        <v>22～23</v>
      </c>
      <c r="BL63" s="40" t="str">
        <f t="shared" si="23"/>
        <v>22～23</v>
      </c>
      <c r="BM63" s="40" t="str">
        <f t="shared" si="24"/>
        <v>22～23</v>
      </c>
    </row>
    <row r="64" spans="27:65" ht="18.95" customHeight="1" x14ac:dyDescent="0.15">
      <c r="AA64" s="9">
        <v>54</v>
      </c>
      <c r="AB64" s="26" t="str">
        <f>V14</f>
        <v>理科</v>
      </c>
      <c r="AC64" s="55"/>
      <c r="AD64" s="37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IF(AE64="","",VLOOKUP(AE64,目次!$A$5:$P$36,9))</f>
        <v/>
      </c>
      <c r="AL64" s="21" t="str">
        <f>IF(AF64="","",VLOOKUP(AF64,目次!$A$5:$P$36,4))</f>
        <v/>
      </c>
      <c r="AM64" s="21" t="str">
        <f>IF(AF64="","",VLOOKUP(AF64,目次!$A$5:$P$36,9))</f>
        <v/>
      </c>
      <c r="AN64" s="21" t="str">
        <f>IF(AG64="","",VLOOKUP(AG64,目次!$A$5:$P$36,5))</f>
        <v/>
      </c>
      <c r="AO64" s="21" t="str">
        <f>IF(AG64="","",VLOOKUP(AG64,目次!$A$5:$P$36,9))</f>
        <v/>
      </c>
      <c r="AP64" s="21" t="str">
        <f>IF(AH64="","",VLOOKUP(AH64,目次!$A$5:$P$36,6))</f>
        <v>22～23</v>
      </c>
      <c r="AQ64" s="21" t="str">
        <f>IF(AH64="","",VLOOKUP(AH64,目次!$A$5:$P$36,9))</f>
        <v>22～23</v>
      </c>
      <c r="AR64" s="21" t="str">
        <f>IF(AI64="","",VLOOKUP(AI64,目次!$A$5:$P$36,7))</f>
        <v/>
      </c>
      <c r="AS64" s="21" t="str">
        <f>IF(AI64="","",VLOOKUP(AI64,目次!$A$5:$P$36,9))</f>
        <v/>
      </c>
      <c r="AT64" s="40" t="str">
        <f t="shared" si="27"/>
        <v/>
      </c>
      <c r="AU64" s="40" t="str">
        <f t="shared" si="27"/>
        <v/>
      </c>
      <c r="AV64" s="40" t="str">
        <f t="shared" si="27"/>
        <v/>
      </c>
      <c r="AW64" s="40" t="str">
        <f t="shared" si="27"/>
        <v/>
      </c>
      <c r="AX64" s="40" t="str">
        <f t="shared" si="27"/>
        <v/>
      </c>
      <c r="AY64" s="40" t="str">
        <f t="shared" si="26"/>
        <v/>
      </c>
      <c r="AZ64" s="40" t="str">
        <f t="shared" si="26"/>
        <v>22～23</v>
      </c>
      <c r="BA64" s="40" t="str">
        <f t="shared" si="26"/>
        <v>22～23</v>
      </c>
      <c r="BB64" s="40" t="str">
        <f t="shared" si="26"/>
        <v>22～23</v>
      </c>
      <c r="BC64" s="40" t="str">
        <f t="shared" si="26"/>
        <v>22～23</v>
      </c>
      <c r="BD64" s="40" t="str">
        <f t="shared" si="15"/>
        <v>24～25</v>
      </c>
      <c r="BE64" s="40" t="str">
        <f t="shared" si="16"/>
        <v>24～25</v>
      </c>
      <c r="BF64" s="40" t="str">
        <f t="shared" si="17"/>
        <v/>
      </c>
      <c r="BG64" s="40" t="str">
        <f t="shared" si="18"/>
        <v/>
      </c>
      <c r="BH64" s="40" t="str">
        <f t="shared" si="19"/>
        <v/>
      </c>
      <c r="BI64" s="40" t="str">
        <f t="shared" si="20"/>
        <v/>
      </c>
      <c r="BJ64" s="40" t="str">
        <f t="shared" si="21"/>
        <v>22～23</v>
      </c>
      <c r="BK64" s="40" t="str">
        <f t="shared" si="22"/>
        <v>22～23</v>
      </c>
      <c r="BL64" s="40" t="str">
        <f t="shared" si="23"/>
        <v>22～23</v>
      </c>
      <c r="BM64" s="40" t="str">
        <f t="shared" si="24"/>
        <v>22～23</v>
      </c>
    </row>
    <row r="65" spans="27:65" ht="18.95" customHeight="1" x14ac:dyDescent="0.15">
      <c r="AA65" s="9">
        <v>55</v>
      </c>
      <c r="AB65" s="26" t="str">
        <f>V15</f>
        <v>英語</v>
      </c>
      <c r="AC65" s="55"/>
      <c r="AD65" s="37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IF(AE65="","",VLOOKUP(AE65,目次!$A$5:$P$36,9))</f>
        <v/>
      </c>
      <c r="AL65" s="21" t="str">
        <f>IF(AF65="","",VLOOKUP(AF65,目次!$A$5:$P$36,4))</f>
        <v/>
      </c>
      <c r="AM65" s="21" t="str">
        <f>IF(AF65="","",VLOOKUP(AF65,目次!$A$5:$P$36,9))</f>
        <v/>
      </c>
      <c r="AN65" s="21" t="str">
        <f>IF(AG65="","",VLOOKUP(AG65,目次!$A$5:$P$36,5))</f>
        <v/>
      </c>
      <c r="AO65" s="21" t="str">
        <f>IF(AG65="","",VLOOKUP(AG65,目次!$A$5:$P$36,9))</f>
        <v/>
      </c>
      <c r="AP65" s="21" t="str">
        <f>IF(AH65="","",VLOOKUP(AH65,目次!$A$5:$P$36,6))</f>
        <v/>
      </c>
      <c r="AQ65" s="21" t="str">
        <f>IF(AH65="","",VLOOKUP(AH65,目次!$A$5:$P$36,9))</f>
        <v/>
      </c>
      <c r="AR65" s="21" t="str">
        <f>IF(AI65="","",VLOOKUP(AI65,目次!$A$5:$P$36,7))</f>
        <v>22～23</v>
      </c>
      <c r="AS65" s="21" t="str">
        <f>IF(AI65="","",VLOOKUP(AI65,目次!$A$5:$P$36,9))</f>
        <v>22～23</v>
      </c>
      <c r="AT65" s="40" t="str">
        <f t="shared" si="27"/>
        <v>24～25</v>
      </c>
      <c r="AU65" s="40" t="str">
        <f t="shared" si="27"/>
        <v>24～25</v>
      </c>
      <c r="AV65" s="40" t="str">
        <f t="shared" si="27"/>
        <v/>
      </c>
      <c r="AW65" s="40" t="str">
        <f t="shared" si="27"/>
        <v/>
      </c>
      <c r="AX65" s="40" t="str">
        <f t="shared" si="27"/>
        <v/>
      </c>
      <c r="AY65" s="40" t="str">
        <f t="shared" si="26"/>
        <v/>
      </c>
      <c r="AZ65" s="40" t="str">
        <f t="shared" si="26"/>
        <v/>
      </c>
      <c r="BA65" s="40" t="str">
        <f t="shared" si="26"/>
        <v/>
      </c>
      <c r="BB65" s="40" t="str">
        <f t="shared" si="26"/>
        <v>22～23</v>
      </c>
      <c r="BC65" s="40" t="str">
        <f t="shared" si="26"/>
        <v>22～23</v>
      </c>
      <c r="BD65" s="40" t="str">
        <f t="shared" si="15"/>
        <v>24～25</v>
      </c>
      <c r="BE65" s="40" t="str">
        <f t="shared" si="16"/>
        <v>24～25</v>
      </c>
      <c r="BF65" s="40" t="str">
        <f t="shared" si="17"/>
        <v>28～30</v>
      </c>
      <c r="BG65" s="40" t="str">
        <f t="shared" si="18"/>
        <v>24～25</v>
      </c>
      <c r="BH65" s="40" t="str">
        <f t="shared" si="19"/>
        <v/>
      </c>
      <c r="BI65" s="40" t="str">
        <f t="shared" si="20"/>
        <v/>
      </c>
      <c r="BJ65" s="40" t="str">
        <f t="shared" si="21"/>
        <v/>
      </c>
      <c r="BK65" s="40" t="str">
        <f t="shared" si="22"/>
        <v/>
      </c>
      <c r="BL65" s="40" t="str">
        <f t="shared" si="23"/>
        <v>22～23</v>
      </c>
      <c r="BM65" s="40" t="str">
        <f t="shared" si="24"/>
        <v>22～23</v>
      </c>
    </row>
    <row r="66" spans="27:65" ht="18.95" customHeight="1" x14ac:dyDescent="0.15">
      <c r="AA66" s="9">
        <v>56</v>
      </c>
      <c r="AB66" s="26" t="str">
        <f>V11</f>
        <v>国語</v>
      </c>
      <c r="AC66" s="55"/>
      <c r="AD66" s="37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IF(AE66="","",VLOOKUP(AE66,目次!$A$5:$P$36,9))</f>
        <v>24～25</v>
      </c>
      <c r="AL66" s="21" t="str">
        <f>IF(AF66="","",VLOOKUP(AF66,目次!$A$5:$P$36,4))</f>
        <v/>
      </c>
      <c r="AM66" s="21" t="str">
        <f>IF(AF66="","",VLOOKUP(AF66,目次!$A$5:$P$36,9))</f>
        <v/>
      </c>
      <c r="AN66" s="21" t="str">
        <f>IF(AG66="","",VLOOKUP(AG66,目次!$A$5:$P$36,5))</f>
        <v/>
      </c>
      <c r="AO66" s="21" t="str">
        <f>IF(AG66="","",VLOOKUP(AG66,目次!$A$5:$P$36,9))</f>
        <v/>
      </c>
      <c r="AP66" s="21" t="str">
        <f>IF(AH66="","",VLOOKUP(AH66,目次!$A$5:$P$36,6))</f>
        <v/>
      </c>
      <c r="AQ66" s="21" t="str">
        <f>IF(AH66="","",VLOOKUP(AH66,目次!$A$5:$P$36,9))</f>
        <v/>
      </c>
      <c r="AR66" s="21" t="str">
        <f>IF(AI66="","",VLOOKUP(AI66,目次!$A$5:$P$36,7))</f>
        <v/>
      </c>
      <c r="AS66" s="21" t="str">
        <f>IF(AI66="","",VLOOKUP(AI66,目次!$A$5:$P$36,9))</f>
        <v/>
      </c>
      <c r="AT66" s="40" t="str">
        <f t="shared" si="27"/>
        <v>24～25</v>
      </c>
      <c r="AU66" s="40" t="str">
        <f t="shared" si="27"/>
        <v>24～25</v>
      </c>
      <c r="AV66" s="40" t="str">
        <f t="shared" si="27"/>
        <v>28～30</v>
      </c>
      <c r="AW66" s="40" t="str">
        <f t="shared" si="27"/>
        <v>24～25</v>
      </c>
      <c r="AX66" s="40" t="str">
        <f t="shared" si="27"/>
        <v/>
      </c>
      <c r="AY66" s="40" t="str">
        <f t="shared" si="26"/>
        <v/>
      </c>
      <c r="AZ66" s="40" t="str">
        <f t="shared" si="26"/>
        <v/>
      </c>
      <c r="BA66" s="40" t="str">
        <f t="shared" si="26"/>
        <v/>
      </c>
      <c r="BB66" s="40" t="str">
        <f t="shared" si="26"/>
        <v/>
      </c>
      <c r="BC66" s="40" t="str">
        <f t="shared" si="26"/>
        <v/>
      </c>
      <c r="BD66" s="40" t="str">
        <f t="shared" si="15"/>
        <v>24～25</v>
      </c>
      <c r="BE66" s="40" t="str">
        <f t="shared" si="16"/>
        <v>24～25</v>
      </c>
      <c r="BF66" s="40" t="str">
        <f t="shared" si="17"/>
        <v>28～30</v>
      </c>
      <c r="BG66" s="40" t="str">
        <f t="shared" si="18"/>
        <v>24～25</v>
      </c>
      <c r="BH66" s="40" t="str">
        <f t="shared" si="19"/>
        <v>24～25</v>
      </c>
      <c r="BI66" s="40" t="str">
        <f t="shared" si="20"/>
        <v>24～25</v>
      </c>
      <c r="BJ66" s="40" t="str">
        <f t="shared" si="21"/>
        <v/>
      </c>
      <c r="BK66" s="40" t="str">
        <f t="shared" si="22"/>
        <v/>
      </c>
      <c r="BL66" s="40" t="str">
        <f t="shared" si="23"/>
        <v/>
      </c>
      <c r="BM66" s="40" t="str">
        <f t="shared" si="24"/>
        <v/>
      </c>
    </row>
    <row r="67" spans="27:65" ht="18.95" customHeight="1" x14ac:dyDescent="0.15">
      <c r="AA67" s="9">
        <v>57</v>
      </c>
      <c r="AB67" s="26" t="str">
        <f>V12</f>
        <v>社会</v>
      </c>
      <c r="AC67" s="55"/>
      <c r="AD67" s="37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IF(AE67="","",VLOOKUP(AE67,目次!$A$5:$P$36,9))</f>
        <v/>
      </c>
      <c r="AL67" s="21" t="str">
        <f>IF(AF67="","",VLOOKUP(AF67,目次!$A$5:$P$36,4))</f>
        <v>28～30</v>
      </c>
      <c r="AM67" s="21" t="str">
        <f>IF(AF67="","",VLOOKUP(AF67,目次!$A$5:$P$36,9))</f>
        <v>24～25</v>
      </c>
      <c r="AN67" s="21" t="str">
        <f>IF(AG67="","",VLOOKUP(AG67,目次!$A$5:$P$36,5))</f>
        <v/>
      </c>
      <c r="AO67" s="21" t="str">
        <f>IF(AG67="","",VLOOKUP(AG67,目次!$A$5:$P$36,9))</f>
        <v/>
      </c>
      <c r="AP67" s="21" t="str">
        <f>IF(AH67="","",VLOOKUP(AH67,目次!$A$5:$P$36,6))</f>
        <v/>
      </c>
      <c r="AQ67" s="21" t="str">
        <f>IF(AH67="","",VLOOKUP(AH67,目次!$A$5:$P$36,9))</f>
        <v/>
      </c>
      <c r="AR67" s="21" t="str">
        <f>IF(AI67="","",VLOOKUP(AI67,目次!$A$5:$P$36,7))</f>
        <v/>
      </c>
      <c r="AS67" s="21" t="str">
        <f>IF(AI67="","",VLOOKUP(AI67,目次!$A$5:$P$36,9))</f>
        <v/>
      </c>
      <c r="AT67" s="40" t="str">
        <f t="shared" si="27"/>
        <v/>
      </c>
      <c r="AU67" s="40" t="str">
        <f t="shared" si="27"/>
        <v/>
      </c>
      <c r="AV67" s="40" t="str">
        <f t="shared" si="27"/>
        <v>28～30</v>
      </c>
      <c r="AW67" s="40" t="str">
        <f t="shared" si="27"/>
        <v>24～25</v>
      </c>
      <c r="AX67" s="40" t="str">
        <f t="shared" si="27"/>
        <v>24～25</v>
      </c>
      <c r="AY67" s="40" t="str">
        <f t="shared" si="26"/>
        <v>24～25</v>
      </c>
      <c r="AZ67" s="40" t="str">
        <f t="shared" si="26"/>
        <v/>
      </c>
      <c r="BA67" s="40" t="str">
        <f t="shared" si="26"/>
        <v/>
      </c>
      <c r="BB67" s="40" t="str">
        <f t="shared" si="26"/>
        <v/>
      </c>
      <c r="BC67" s="40" t="str">
        <f t="shared" si="26"/>
        <v/>
      </c>
      <c r="BD67" s="40" t="str">
        <f t="shared" si="15"/>
        <v/>
      </c>
      <c r="BE67" s="40" t="str">
        <f t="shared" si="16"/>
        <v/>
      </c>
      <c r="BF67" s="40" t="str">
        <f t="shared" si="17"/>
        <v>28～30</v>
      </c>
      <c r="BG67" s="40" t="str">
        <f t="shared" si="18"/>
        <v>24～25</v>
      </c>
      <c r="BH67" s="40" t="str">
        <f t="shared" si="19"/>
        <v>24～25</v>
      </c>
      <c r="BI67" s="40" t="str">
        <f t="shared" si="20"/>
        <v>24～25</v>
      </c>
      <c r="BJ67" s="40" t="str">
        <f t="shared" si="21"/>
        <v>24～25</v>
      </c>
      <c r="BK67" s="40" t="str">
        <f t="shared" si="22"/>
        <v>24～25</v>
      </c>
      <c r="BL67" s="40" t="str">
        <f t="shared" si="23"/>
        <v/>
      </c>
      <c r="BM67" s="40" t="str">
        <f t="shared" si="24"/>
        <v/>
      </c>
    </row>
    <row r="68" spans="27:65" ht="18.95" customHeight="1" x14ac:dyDescent="0.15">
      <c r="AA68" s="9">
        <v>58</v>
      </c>
      <c r="AB68" s="202" t="str">
        <f>V13</f>
        <v>数学</v>
      </c>
      <c r="AC68" s="55"/>
      <c r="AD68" s="37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IF(AE68="","",VLOOKUP(AE68,目次!$A$5:$P$36,9))</f>
        <v/>
      </c>
      <c r="AL68" s="21" t="str">
        <f>IF(AF68="","",VLOOKUP(AF68,目次!$A$5:$P$36,4))</f>
        <v/>
      </c>
      <c r="AM68" s="21" t="str">
        <f>IF(AF68="","",VLOOKUP(AF68,目次!$A$5:$P$36,9))</f>
        <v/>
      </c>
      <c r="AN68" s="21" t="str">
        <f>IF(AG68="","",VLOOKUP(AG68,目次!$A$5:$P$36,5))</f>
        <v>24～25</v>
      </c>
      <c r="AO68" s="21" t="str">
        <f>IF(AG68="","",VLOOKUP(AG68,目次!$A$5:$P$36,9))</f>
        <v>24～25</v>
      </c>
      <c r="AP68" s="21" t="str">
        <f>IF(AH68="","",VLOOKUP(AH68,目次!$A$5:$P$36,6))</f>
        <v/>
      </c>
      <c r="AQ68" s="21" t="str">
        <f>IF(AH68="","",VLOOKUP(AH68,目次!$A$5:$P$36,9))</f>
        <v/>
      </c>
      <c r="AR68" s="21" t="str">
        <f>IF(AI68="","",VLOOKUP(AI68,目次!$A$5:$P$36,7))</f>
        <v/>
      </c>
      <c r="AS68" s="21" t="str">
        <f>IF(AI68="","",VLOOKUP(AI68,目次!$A$5:$P$36,9))</f>
        <v/>
      </c>
      <c r="AT68" s="40" t="str">
        <f t="shared" si="27"/>
        <v/>
      </c>
      <c r="AU68" s="40" t="str">
        <f t="shared" si="27"/>
        <v/>
      </c>
      <c r="AV68" s="40" t="str">
        <f t="shared" si="27"/>
        <v/>
      </c>
      <c r="AW68" s="40" t="str">
        <f t="shared" si="27"/>
        <v/>
      </c>
      <c r="AX68" s="40" t="str">
        <f t="shared" si="27"/>
        <v>24～25</v>
      </c>
      <c r="AY68" s="40" t="str">
        <f t="shared" si="27"/>
        <v>24～25</v>
      </c>
      <c r="AZ68" s="40" t="str">
        <f t="shared" si="27"/>
        <v>24～25</v>
      </c>
      <c r="BA68" s="40" t="str">
        <f t="shared" si="27"/>
        <v>24～25</v>
      </c>
      <c r="BB68" s="40" t="str">
        <f t="shared" si="27"/>
        <v/>
      </c>
      <c r="BC68" s="40" t="str">
        <f t="shared" si="27"/>
        <v/>
      </c>
      <c r="BD68" s="40" t="str">
        <f t="shared" si="15"/>
        <v/>
      </c>
      <c r="BE68" s="40" t="str">
        <f t="shared" si="16"/>
        <v/>
      </c>
      <c r="BF68" s="40" t="str">
        <f t="shared" si="17"/>
        <v/>
      </c>
      <c r="BG68" s="40" t="str">
        <f t="shared" si="18"/>
        <v/>
      </c>
      <c r="BH68" s="40" t="str">
        <f t="shared" si="19"/>
        <v>24～25</v>
      </c>
      <c r="BI68" s="40" t="str">
        <f t="shared" si="20"/>
        <v>24～25</v>
      </c>
      <c r="BJ68" s="40" t="str">
        <f t="shared" si="21"/>
        <v>24～25</v>
      </c>
      <c r="BK68" s="40" t="str">
        <f t="shared" si="22"/>
        <v>24～25</v>
      </c>
      <c r="BL68" s="40" t="str">
        <f t="shared" si="23"/>
        <v>24～25</v>
      </c>
      <c r="BM68" s="40" t="str">
        <f t="shared" si="24"/>
        <v>24～25</v>
      </c>
    </row>
    <row r="69" spans="27:65" ht="18.95" customHeight="1" x14ac:dyDescent="0.15">
      <c r="AA69" s="9">
        <v>59</v>
      </c>
      <c r="AB69" s="202" t="str">
        <f>V14</f>
        <v>理科</v>
      </c>
      <c r="AC69" s="55"/>
      <c r="AD69" s="37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IF(AE69="","",VLOOKUP(AE69,目次!$A$5:$P$36,9))</f>
        <v/>
      </c>
      <c r="AL69" s="21" t="str">
        <f>IF(AF69="","",VLOOKUP(AF69,目次!$A$5:$P$36,4))</f>
        <v/>
      </c>
      <c r="AM69" s="21" t="str">
        <f>IF(AF69="","",VLOOKUP(AF69,目次!$A$5:$P$36,9))</f>
        <v/>
      </c>
      <c r="AN69" s="21" t="str">
        <f>IF(AG69="","",VLOOKUP(AG69,目次!$A$5:$P$36,5))</f>
        <v/>
      </c>
      <c r="AO69" s="21" t="str">
        <f>IF(AG69="","",VLOOKUP(AG69,目次!$A$5:$P$36,9))</f>
        <v/>
      </c>
      <c r="AP69" s="21" t="str">
        <f>IF(AH69="","",VLOOKUP(AH69,目次!$A$5:$P$36,6))</f>
        <v>24～25</v>
      </c>
      <c r="AQ69" s="21" t="str">
        <f>IF(AH69="","",VLOOKUP(AH69,目次!$A$5:$P$36,9))</f>
        <v>24～25</v>
      </c>
      <c r="AR69" s="21" t="str">
        <f>IF(AI69="","",VLOOKUP(AI69,目次!$A$5:$P$36,7))</f>
        <v/>
      </c>
      <c r="AS69" s="21" t="str">
        <f>IF(AI69="","",VLOOKUP(AI69,目次!$A$5:$P$36,9))</f>
        <v/>
      </c>
      <c r="AT69" s="40" t="str">
        <f t="shared" ref="AT69:BC70" si="28">IF(AJ69=AJ70,"",IF($AD69=$AD70,AJ69&amp;","&amp;AJ70,AJ69&amp;AJ70))</f>
        <v/>
      </c>
      <c r="AU69" s="40" t="str">
        <f t="shared" si="28"/>
        <v/>
      </c>
      <c r="AV69" s="40" t="str">
        <f t="shared" si="28"/>
        <v/>
      </c>
      <c r="AW69" s="40" t="str">
        <f t="shared" si="28"/>
        <v/>
      </c>
      <c r="AX69" s="40" t="str">
        <f t="shared" si="28"/>
        <v/>
      </c>
      <c r="AY69" s="40" t="str">
        <f t="shared" si="28"/>
        <v/>
      </c>
      <c r="AZ69" s="40" t="str">
        <f t="shared" si="28"/>
        <v>24～25</v>
      </c>
      <c r="BA69" s="40" t="str">
        <f t="shared" si="28"/>
        <v>24～25</v>
      </c>
      <c r="BB69" s="40" t="str">
        <f t="shared" si="28"/>
        <v>24～25</v>
      </c>
      <c r="BC69" s="40" t="str">
        <f t="shared" si="28"/>
        <v>24～25</v>
      </c>
      <c r="BD69" s="40" t="str">
        <f t="shared" si="15"/>
        <v>26～27</v>
      </c>
      <c r="BE69" s="40" t="str">
        <f t="shared" si="16"/>
        <v>26～27</v>
      </c>
      <c r="BF69" s="40" t="str">
        <f t="shared" si="17"/>
        <v/>
      </c>
      <c r="BG69" s="40" t="str">
        <f t="shared" si="18"/>
        <v/>
      </c>
      <c r="BH69" s="40" t="str">
        <f t="shared" si="19"/>
        <v/>
      </c>
      <c r="BI69" s="40" t="str">
        <f t="shared" si="20"/>
        <v/>
      </c>
      <c r="BJ69" s="40" t="str">
        <f t="shared" si="21"/>
        <v>24～25</v>
      </c>
      <c r="BK69" s="40" t="str">
        <f t="shared" si="22"/>
        <v>24～25</v>
      </c>
      <c r="BL69" s="40" t="str">
        <f t="shared" si="23"/>
        <v>24～25</v>
      </c>
      <c r="BM69" s="40" t="str">
        <f t="shared" si="24"/>
        <v>24～25</v>
      </c>
    </row>
    <row r="70" spans="27:65" ht="18.95" customHeight="1" x14ac:dyDescent="0.15">
      <c r="AA70" s="9">
        <v>60</v>
      </c>
      <c r="AB70" s="202" t="str">
        <f>V15</f>
        <v>英語</v>
      </c>
      <c r="AC70" s="55"/>
      <c r="AD70" s="37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IF(AE70="","",VLOOKUP(AE70,目次!$A$5:$P$36,9))</f>
        <v/>
      </c>
      <c r="AL70" s="21" t="str">
        <f>IF(AF70="","",VLOOKUP(AF70,目次!$A$5:$P$36,4))</f>
        <v/>
      </c>
      <c r="AM70" s="21" t="str">
        <f>IF(AF70="","",VLOOKUP(AF70,目次!$A$5:$P$36,9))</f>
        <v/>
      </c>
      <c r="AN70" s="21" t="str">
        <f>IF(AG70="","",VLOOKUP(AG70,目次!$A$5:$P$36,5))</f>
        <v/>
      </c>
      <c r="AO70" s="21" t="str">
        <f>IF(AG70="","",VLOOKUP(AG70,目次!$A$5:$P$36,9))</f>
        <v/>
      </c>
      <c r="AP70" s="21" t="str">
        <f>IF(AH70="","",VLOOKUP(AH70,目次!$A$5:$P$36,6))</f>
        <v/>
      </c>
      <c r="AQ70" s="21" t="str">
        <f>IF(AH70="","",VLOOKUP(AH70,目次!$A$5:$P$36,9))</f>
        <v/>
      </c>
      <c r="AR70" s="21" t="str">
        <f>IF(AI70="","",VLOOKUP(AI70,目次!$A$5:$P$36,7))</f>
        <v>24～25</v>
      </c>
      <c r="AS70" s="21" t="str">
        <f>IF(AI70="","",VLOOKUP(AI70,目次!$A$5:$P$36,9))</f>
        <v>24～25</v>
      </c>
      <c r="AT70" s="40" t="str">
        <f t="shared" si="28"/>
        <v>26～27</v>
      </c>
      <c r="AU70" s="40" t="str">
        <f t="shared" si="28"/>
        <v>26～27</v>
      </c>
      <c r="AV70" s="40" t="str">
        <f t="shared" si="28"/>
        <v/>
      </c>
      <c r="AW70" s="40" t="str">
        <f t="shared" si="28"/>
        <v/>
      </c>
      <c r="AX70" s="40" t="str">
        <f t="shared" si="28"/>
        <v/>
      </c>
      <c r="AY70" s="40" t="str">
        <f t="shared" si="28"/>
        <v/>
      </c>
      <c r="AZ70" s="40" t="str">
        <f t="shared" si="28"/>
        <v/>
      </c>
      <c r="BA70" s="40" t="str">
        <f t="shared" si="28"/>
        <v/>
      </c>
      <c r="BB70" s="40" t="str">
        <f t="shared" si="28"/>
        <v>24～25</v>
      </c>
      <c r="BC70" s="40" t="str">
        <f t="shared" si="28"/>
        <v>24～25</v>
      </c>
      <c r="BD70" s="40" t="str">
        <f t="shared" si="15"/>
        <v>26～27</v>
      </c>
      <c r="BE70" s="40" t="str">
        <f t="shared" si="16"/>
        <v>26～27</v>
      </c>
      <c r="BF70" s="40" t="str">
        <f t="shared" si="17"/>
        <v>32～33</v>
      </c>
      <c r="BG70" s="40" t="str">
        <f t="shared" si="18"/>
        <v>26～27</v>
      </c>
      <c r="BH70" s="40" t="str">
        <f t="shared" si="19"/>
        <v/>
      </c>
      <c r="BI70" s="40" t="str">
        <f t="shared" si="20"/>
        <v/>
      </c>
      <c r="BJ70" s="40" t="str">
        <f t="shared" si="21"/>
        <v/>
      </c>
      <c r="BK70" s="40" t="str">
        <f t="shared" si="22"/>
        <v/>
      </c>
      <c r="BL70" s="40" t="str">
        <f t="shared" si="23"/>
        <v>24～25</v>
      </c>
      <c r="BM70" s="40" t="str">
        <f t="shared" si="24"/>
        <v>24～25</v>
      </c>
    </row>
    <row r="71" spans="27:65" ht="18.95" customHeight="1" x14ac:dyDescent="0.15">
      <c r="AA71" s="9">
        <v>61</v>
      </c>
      <c r="AB71" s="203" t="str">
        <f>V11</f>
        <v>国語</v>
      </c>
      <c r="AC71" s="55"/>
      <c r="AD71" s="37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IF(AE71="","",VLOOKUP(AE71,目次!$A$5:$P$36,9))</f>
        <v>26～27</v>
      </c>
      <c r="AL71" s="21" t="str">
        <f>IF(AF71="","",VLOOKUP(AF71,目次!$A$5:$P$36,4))</f>
        <v/>
      </c>
      <c r="AM71" s="21" t="str">
        <f>IF(AF71="","",VLOOKUP(AF71,目次!$A$5:$P$36,9))</f>
        <v/>
      </c>
      <c r="AN71" s="21" t="str">
        <f>IF(AG71="","",VLOOKUP(AG71,目次!$A$5:$P$36,5))</f>
        <v/>
      </c>
      <c r="AO71" s="21" t="str">
        <f>IF(AG71="","",VLOOKUP(AG71,目次!$A$5:$P$36,9))</f>
        <v/>
      </c>
      <c r="AP71" s="21" t="str">
        <f>IF(AH71="","",VLOOKUP(AH71,目次!$A$5:$P$36,6))</f>
        <v/>
      </c>
      <c r="AQ71" s="21" t="str">
        <f>IF(AH71="","",VLOOKUP(AH71,目次!$A$5:$P$36,9))</f>
        <v/>
      </c>
      <c r="AR71" s="21" t="str">
        <f>IF(AI71="","",VLOOKUP(AI71,目次!$A$5:$P$36,7))</f>
        <v/>
      </c>
      <c r="AS71" s="21" t="str">
        <f>IF(AI71="","",VLOOKUP(AI71,目次!$A$5:$P$36,9))</f>
        <v/>
      </c>
      <c r="AT71" s="40" t="str">
        <f t="shared" ref="AT71:AT110" si="29">IF(AJ71=AJ72,"",IF($AD71=$AD72,AJ71&amp;","&amp;AJ72,AJ71&amp;AJ72))</f>
        <v>26～27</v>
      </c>
      <c r="AU71" s="40" t="str">
        <f t="shared" ref="AU71:AU110" si="30">IF(AK71=AK72,"",IF($AD71=$AD72,AK71&amp;","&amp;AK72,AK71&amp;AK72))</f>
        <v>26～27</v>
      </c>
      <c r="AV71" s="40" t="str">
        <f t="shared" ref="AV71:AV110" si="31">IF(AL71=AL72,"",IF($AD71=$AD72,AL71&amp;","&amp;AL72,AL71&amp;AL72))</f>
        <v>32～33</v>
      </c>
      <c r="AW71" s="40" t="str">
        <f t="shared" ref="AW71:AW110" si="32">IF(AM71=AM72,"",IF($AD71=$AD72,AM71&amp;","&amp;AM72,AM71&amp;AM72))</f>
        <v>26～27</v>
      </c>
      <c r="AX71" s="40" t="str">
        <f t="shared" ref="AX71:AX110" si="33">IF(AN71=AN72,"",IF($AD71=$AD72,AN71&amp;","&amp;AN72,AN71&amp;AN72))</f>
        <v/>
      </c>
      <c r="AY71" s="40" t="str">
        <f t="shared" ref="AY71:AY110" si="34">IF(AO71=AO72,"",IF($AD71=$AD72,AO71&amp;","&amp;AO72,AO71&amp;AO72))</f>
        <v/>
      </c>
      <c r="AZ71" s="40" t="str">
        <f t="shared" ref="AZ71:AZ110" si="35">IF(AP71=AP72,"",IF($AD71=$AD72,AP71&amp;","&amp;AP72,AP71&amp;AP72))</f>
        <v/>
      </c>
      <c r="BA71" s="40" t="str">
        <f t="shared" ref="BA71:BA110" si="36">IF(AQ71=AQ72,"",IF($AD71=$AD72,AQ71&amp;","&amp;AQ72,AQ71&amp;AQ72))</f>
        <v/>
      </c>
      <c r="BB71" s="40" t="str">
        <f t="shared" ref="BB71:BB110" si="37">IF(AR71=AR72,"",IF($AD71=$AD72,AR71&amp;","&amp;AR72,AR71&amp;AR72))</f>
        <v/>
      </c>
      <c r="BC71" s="40" t="str">
        <f t="shared" ref="BC71:BC110" si="38">IF(AS71=AS72,"",IF($AD71=$AD72,AS71&amp;","&amp;AS72,AS71&amp;AS72))</f>
        <v/>
      </c>
      <c r="BD71" s="40" t="str">
        <f t="shared" si="15"/>
        <v>26～27</v>
      </c>
      <c r="BE71" s="40" t="str">
        <f t="shared" si="16"/>
        <v>26～27</v>
      </c>
      <c r="BF71" s="40" t="str">
        <f t="shared" si="17"/>
        <v>32～33</v>
      </c>
      <c r="BG71" s="40" t="str">
        <f t="shared" si="18"/>
        <v>26～27</v>
      </c>
      <c r="BH71" s="40" t="str">
        <f t="shared" si="19"/>
        <v>26～27</v>
      </c>
      <c r="BI71" s="40" t="str">
        <f t="shared" si="20"/>
        <v>26～27</v>
      </c>
      <c r="BJ71" s="40" t="str">
        <f t="shared" si="21"/>
        <v/>
      </c>
      <c r="BK71" s="40" t="str">
        <f t="shared" si="22"/>
        <v/>
      </c>
      <c r="BL71" s="40" t="str">
        <f t="shared" si="23"/>
        <v/>
      </c>
      <c r="BM71" s="40" t="str">
        <f t="shared" si="24"/>
        <v/>
      </c>
    </row>
    <row r="72" spans="27:65" ht="18.95" customHeight="1" x14ac:dyDescent="0.15">
      <c r="AA72" s="9">
        <v>62</v>
      </c>
      <c r="AB72" s="203" t="str">
        <f>V12</f>
        <v>社会</v>
      </c>
      <c r="AC72" s="55"/>
      <c r="AD72" s="37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IF(AE72="","",VLOOKUP(AE72,目次!$A$5:$P$36,9))</f>
        <v/>
      </c>
      <c r="AL72" s="21" t="str">
        <f>IF(AF72="","",VLOOKUP(AF72,目次!$A$5:$P$36,4))</f>
        <v>32～33</v>
      </c>
      <c r="AM72" s="21" t="str">
        <f>IF(AF72="","",VLOOKUP(AF72,目次!$A$5:$P$36,9))</f>
        <v>26～27</v>
      </c>
      <c r="AN72" s="21" t="str">
        <f>IF(AG72="","",VLOOKUP(AG72,目次!$A$5:$P$36,5))</f>
        <v/>
      </c>
      <c r="AO72" s="21" t="str">
        <f>IF(AG72="","",VLOOKUP(AG72,目次!$A$5:$P$36,9))</f>
        <v/>
      </c>
      <c r="AP72" s="21" t="str">
        <f>IF(AH72="","",VLOOKUP(AH72,目次!$A$5:$P$36,6))</f>
        <v/>
      </c>
      <c r="AQ72" s="21" t="str">
        <f>IF(AH72="","",VLOOKUP(AH72,目次!$A$5:$P$36,9))</f>
        <v/>
      </c>
      <c r="AR72" s="21" t="str">
        <f>IF(AI72="","",VLOOKUP(AI72,目次!$A$5:$P$36,7))</f>
        <v/>
      </c>
      <c r="AS72" s="21" t="str">
        <f>IF(AI72="","",VLOOKUP(AI72,目次!$A$5:$P$36,9))</f>
        <v/>
      </c>
      <c r="AT72" s="40" t="str">
        <f t="shared" si="29"/>
        <v/>
      </c>
      <c r="AU72" s="40" t="str">
        <f t="shared" si="30"/>
        <v/>
      </c>
      <c r="AV72" s="40" t="str">
        <f t="shared" si="31"/>
        <v>32～33</v>
      </c>
      <c r="AW72" s="40" t="str">
        <f t="shared" si="32"/>
        <v>26～27</v>
      </c>
      <c r="AX72" s="40" t="str">
        <f t="shared" si="33"/>
        <v>26～27</v>
      </c>
      <c r="AY72" s="40" t="str">
        <f t="shared" si="34"/>
        <v>26～27</v>
      </c>
      <c r="AZ72" s="40" t="str">
        <f t="shared" si="35"/>
        <v/>
      </c>
      <c r="BA72" s="40" t="str">
        <f t="shared" si="36"/>
        <v/>
      </c>
      <c r="BB72" s="40" t="str">
        <f t="shared" si="37"/>
        <v/>
      </c>
      <c r="BC72" s="40" t="str">
        <f t="shared" si="38"/>
        <v/>
      </c>
      <c r="BD72" s="40" t="str">
        <f t="shared" si="15"/>
        <v/>
      </c>
      <c r="BE72" s="40" t="str">
        <f t="shared" si="16"/>
        <v/>
      </c>
      <c r="BF72" s="40" t="str">
        <f t="shared" si="17"/>
        <v>32～33</v>
      </c>
      <c r="BG72" s="40" t="str">
        <f t="shared" si="18"/>
        <v>26～27</v>
      </c>
      <c r="BH72" s="40" t="str">
        <f t="shared" si="19"/>
        <v>26～27</v>
      </c>
      <c r="BI72" s="40" t="str">
        <f t="shared" si="20"/>
        <v>26～27</v>
      </c>
      <c r="BJ72" s="40" t="str">
        <f t="shared" si="21"/>
        <v>26～27</v>
      </c>
      <c r="BK72" s="40" t="str">
        <f t="shared" si="22"/>
        <v>26～27</v>
      </c>
      <c r="BL72" s="40" t="str">
        <f t="shared" si="23"/>
        <v/>
      </c>
      <c r="BM72" s="40" t="str">
        <f t="shared" si="24"/>
        <v/>
      </c>
    </row>
    <row r="73" spans="27:65" ht="18.95" customHeight="1" x14ac:dyDescent="0.15">
      <c r="AA73" s="9">
        <v>63</v>
      </c>
      <c r="AB73" s="203" t="str">
        <f>V13</f>
        <v>数学</v>
      </c>
      <c r="AC73" s="55"/>
      <c r="AD73" s="37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IF(AE73="","",VLOOKUP(AE73,目次!$A$5:$P$36,9))</f>
        <v/>
      </c>
      <c r="AL73" s="21" t="str">
        <f>IF(AF73="","",VLOOKUP(AF73,目次!$A$5:$P$36,4))</f>
        <v/>
      </c>
      <c r="AM73" s="21" t="str">
        <f>IF(AF73="","",VLOOKUP(AF73,目次!$A$5:$P$36,9))</f>
        <v/>
      </c>
      <c r="AN73" s="21" t="str">
        <f>IF(AG73="","",VLOOKUP(AG73,目次!$A$5:$P$36,5))</f>
        <v>26～27</v>
      </c>
      <c r="AO73" s="21" t="str">
        <f>IF(AG73="","",VLOOKUP(AG73,目次!$A$5:$P$36,9))</f>
        <v>26～27</v>
      </c>
      <c r="AP73" s="21" t="str">
        <f>IF(AH73="","",VLOOKUP(AH73,目次!$A$5:$P$36,6))</f>
        <v/>
      </c>
      <c r="AQ73" s="21" t="str">
        <f>IF(AH73="","",VLOOKUP(AH73,目次!$A$5:$P$36,9))</f>
        <v/>
      </c>
      <c r="AR73" s="21" t="str">
        <f>IF(AI73="","",VLOOKUP(AI73,目次!$A$5:$P$36,7))</f>
        <v/>
      </c>
      <c r="AS73" s="21" t="str">
        <f>IF(AI73="","",VLOOKUP(AI73,目次!$A$5:$P$36,9))</f>
        <v/>
      </c>
      <c r="AT73" s="40" t="str">
        <f t="shared" si="29"/>
        <v/>
      </c>
      <c r="AU73" s="40" t="str">
        <f t="shared" si="30"/>
        <v/>
      </c>
      <c r="AV73" s="40" t="str">
        <f t="shared" si="31"/>
        <v/>
      </c>
      <c r="AW73" s="40" t="str">
        <f t="shared" si="32"/>
        <v/>
      </c>
      <c r="AX73" s="40" t="str">
        <f t="shared" si="33"/>
        <v>26～27</v>
      </c>
      <c r="AY73" s="40" t="str">
        <f t="shared" si="34"/>
        <v>26～27</v>
      </c>
      <c r="AZ73" s="40" t="str">
        <f t="shared" si="35"/>
        <v>26～27</v>
      </c>
      <c r="BA73" s="40" t="str">
        <f t="shared" si="36"/>
        <v>26～27</v>
      </c>
      <c r="BB73" s="40" t="str">
        <f t="shared" si="37"/>
        <v/>
      </c>
      <c r="BC73" s="40" t="str">
        <f t="shared" si="38"/>
        <v/>
      </c>
      <c r="BD73" s="40" t="str">
        <f t="shared" si="15"/>
        <v/>
      </c>
      <c r="BE73" s="40" t="str">
        <f t="shared" si="16"/>
        <v/>
      </c>
      <c r="BF73" s="40" t="str">
        <f t="shared" si="17"/>
        <v/>
      </c>
      <c r="BG73" s="40" t="str">
        <f t="shared" si="18"/>
        <v/>
      </c>
      <c r="BH73" s="40" t="str">
        <f t="shared" si="19"/>
        <v>26～27</v>
      </c>
      <c r="BI73" s="40" t="str">
        <f t="shared" si="20"/>
        <v>26～27</v>
      </c>
      <c r="BJ73" s="40" t="str">
        <f t="shared" si="21"/>
        <v>26～27</v>
      </c>
      <c r="BK73" s="40" t="str">
        <f t="shared" si="22"/>
        <v>26～27</v>
      </c>
      <c r="BL73" s="40" t="str">
        <f t="shared" si="23"/>
        <v>26～27</v>
      </c>
      <c r="BM73" s="40" t="str">
        <f t="shared" si="24"/>
        <v>26～27</v>
      </c>
    </row>
    <row r="74" spans="27:65" ht="18.95" customHeight="1" x14ac:dyDescent="0.15">
      <c r="AA74" s="9">
        <v>64</v>
      </c>
      <c r="AB74" s="203" t="str">
        <f>V14</f>
        <v>理科</v>
      </c>
      <c r="AC74" s="55"/>
      <c r="AD74" s="37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IF(AE74="","",VLOOKUP(AE74,目次!$A$5:$P$36,9))</f>
        <v/>
      </c>
      <c r="AL74" s="21" t="str">
        <f>IF(AF74="","",VLOOKUP(AF74,目次!$A$5:$P$36,4))</f>
        <v/>
      </c>
      <c r="AM74" s="21" t="str">
        <f>IF(AF74="","",VLOOKUP(AF74,目次!$A$5:$P$36,9))</f>
        <v/>
      </c>
      <c r="AN74" s="21" t="str">
        <f>IF(AG74="","",VLOOKUP(AG74,目次!$A$5:$P$36,5))</f>
        <v/>
      </c>
      <c r="AO74" s="21" t="str">
        <f>IF(AG74="","",VLOOKUP(AG74,目次!$A$5:$P$36,9))</f>
        <v/>
      </c>
      <c r="AP74" s="21" t="str">
        <f>IF(AH74="","",VLOOKUP(AH74,目次!$A$5:$P$36,6))</f>
        <v>26～27</v>
      </c>
      <c r="AQ74" s="21" t="str">
        <f>IF(AH74="","",VLOOKUP(AH74,目次!$A$5:$P$36,9))</f>
        <v>26～27</v>
      </c>
      <c r="AR74" s="21" t="str">
        <f>IF(AI74="","",VLOOKUP(AI74,目次!$A$5:$P$36,7))</f>
        <v/>
      </c>
      <c r="AS74" s="21" t="str">
        <f>IF(AI74="","",VLOOKUP(AI74,目次!$A$5:$P$36,9))</f>
        <v/>
      </c>
      <c r="AT74" s="40" t="str">
        <f t="shared" si="29"/>
        <v/>
      </c>
      <c r="AU74" s="40" t="str">
        <f t="shared" si="30"/>
        <v/>
      </c>
      <c r="AV74" s="40" t="str">
        <f t="shared" si="31"/>
        <v/>
      </c>
      <c r="AW74" s="40" t="str">
        <f t="shared" si="32"/>
        <v/>
      </c>
      <c r="AX74" s="40" t="str">
        <f t="shared" si="33"/>
        <v/>
      </c>
      <c r="AY74" s="40" t="str">
        <f t="shared" si="34"/>
        <v/>
      </c>
      <c r="AZ74" s="40" t="str">
        <f t="shared" si="35"/>
        <v>26～27</v>
      </c>
      <c r="BA74" s="40" t="str">
        <f t="shared" si="36"/>
        <v>26～27</v>
      </c>
      <c r="BB74" s="40" t="str">
        <f t="shared" si="37"/>
        <v>26～27</v>
      </c>
      <c r="BC74" s="40" t="str">
        <f t="shared" si="38"/>
        <v>26～27</v>
      </c>
      <c r="BD74" s="40" t="str">
        <f t="shared" si="15"/>
        <v>28～29</v>
      </c>
      <c r="BE74" s="40" t="str">
        <f t="shared" si="16"/>
        <v>28～29</v>
      </c>
      <c r="BF74" s="40" t="str">
        <f t="shared" si="17"/>
        <v/>
      </c>
      <c r="BG74" s="40" t="str">
        <f t="shared" si="18"/>
        <v/>
      </c>
      <c r="BH74" s="40" t="str">
        <f t="shared" si="19"/>
        <v/>
      </c>
      <c r="BI74" s="40" t="str">
        <f t="shared" si="20"/>
        <v/>
      </c>
      <c r="BJ74" s="40" t="str">
        <f t="shared" si="21"/>
        <v>26～27</v>
      </c>
      <c r="BK74" s="40" t="str">
        <f t="shared" si="22"/>
        <v>26～27</v>
      </c>
      <c r="BL74" s="40" t="str">
        <f t="shared" si="23"/>
        <v>26～27</v>
      </c>
      <c r="BM74" s="40" t="str">
        <f t="shared" si="24"/>
        <v>26～27</v>
      </c>
    </row>
    <row r="75" spans="27:65" ht="18.95" customHeight="1" x14ac:dyDescent="0.15">
      <c r="AA75" s="9">
        <v>65</v>
      </c>
      <c r="AB75" s="203" t="str">
        <f>V15</f>
        <v>英語</v>
      </c>
      <c r="AC75" s="55"/>
      <c r="AD75" s="37" t="str">
        <f t="shared" ref="AD75:AD110" si="3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IF(AE75="","",VLOOKUP(AE75,目次!$A$5:$P$36,9))</f>
        <v/>
      </c>
      <c r="AL75" s="21" t="str">
        <f>IF(AF75="","",VLOOKUP(AF75,目次!$A$5:$P$36,4))</f>
        <v/>
      </c>
      <c r="AM75" s="21" t="str">
        <f>IF(AF75="","",VLOOKUP(AF75,目次!$A$5:$P$36,9))</f>
        <v/>
      </c>
      <c r="AN75" s="21" t="str">
        <f>IF(AG75="","",VLOOKUP(AG75,目次!$A$5:$P$36,5))</f>
        <v/>
      </c>
      <c r="AO75" s="21" t="str">
        <f>IF(AG75="","",VLOOKUP(AG75,目次!$A$5:$P$36,9))</f>
        <v/>
      </c>
      <c r="AP75" s="21" t="str">
        <f>IF(AH75="","",VLOOKUP(AH75,目次!$A$5:$P$36,6))</f>
        <v/>
      </c>
      <c r="AQ75" s="21" t="str">
        <f>IF(AH75="","",VLOOKUP(AH75,目次!$A$5:$P$36,9))</f>
        <v/>
      </c>
      <c r="AR75" s="21" t="str">
        <f>IF(AI75="","",VLOOKUP(AI75,目次!$A$5:$P$36,7))</f>
        <v>26～27</v>
      </c>
      <c r="AS75" s="21" t="str">
        <f>IF(AI75="","",VLOOKUP(AI75,目次!$A$5:$P$36,9))</f>
        <v>26～27</v>
      </c>
      <c r="AT75" s="40" t="str">
        <f t="shared" si="29"/>
        <v>28～29</v>
      </c>
      <c r="AU75" s="40" t="str">
        <f t="shared" si="30"/>
        <v>28～29</v>
      </c>
      <c r="AV75" s="40" t="str">
        <f t="shared" si="31"/>
        <v/>
      </c>
      <c r="AW75" s="40" t="str">
        <f t="shared" si="32"/>
        <v/>
      </c>
      <c r="AX75" s="40" t="str">
        <f t="shared" si="33"/>
        <v/>
      </c>
      <c r="AY75" s="40" t="str">
        <f t="shared" si="34"/>
        <v/>
      </c>
      <c r="AZ75" s="40" t="str">
        <f t="shared" si="35"/>
        <v/>
      </c>
      <c r="BA75" s="40" t="str">
        <f t="shared" si="36"/>
        <v/>
      </c>
      <c r="BB75" s="40" t="str">
        <f t="shared" si="37"/>
        <v>26～27</v>
      </c>
      <c r="BC75" s="40" t="str">
        <f t="shared" si="38"/>
        <v>26～27</v>
      </c>
      <c r="BD75" s="40" t="str">
        <f t="shared" si="15"/>
        <v>28～29</v>
      </c>
      <c r="BE75" s="40" t="str">
        <f t="shared" si="16"/>
        <v>28～29</v>
      </c>
      <c r="BF75" s="40" t="str">
        <f t="shared" si="17"/>
        <v>34～35</v>
      </c>
      <c r="BG75" s="40" t="str">
        <f t="shared" si="18"/>
        <v>28～29</v>
      </c>
      <c r="BH75" s="40" t="str">
        <f t="shared" si="19"/>
        <v/>
      </c>
      <c r="BI75" s="40" t="str">
        <f t="shared" si="20"/>
        <v/>
      </c>
      <c r="BJ75" s="40" t="str">
        <f t="shared" si="21"/>
        <v/>
      </c>
      <c r="BK75" s="40" t="str">
        <f t="shared" si="22"/>
        <v/>
      </c>
      <c r="BL75" s="40" t="str">
        <f t="shared" si="23"/>
        <v>26～27</v>
      </c>
      <c r="BM75" s="40" t="str">
        <f t="shared" si="24"/>
        <v>26～27</v>
      </c>
    </row>
    <row r="76" spans="27:65" ht="18.95" customHeight="1" x14ac:dyDescent="0.15">
      <c r="AA76" s="9">
        <v>66</v>
      </c>
      <c r="AB76" s="203" t="str">
        <f>V11</f>
        <v>国語</v>
      </c>
      <c r="AC76" s="55"/>
      <c r="AD76" s="37" t="str">
        <f t="shared" si="3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IF(AE76="","",VLOOKUP(AE76,目次!$A$5:$P$36,9))</f>
        <v>28～29</v>
      </c>
      <c r="AL76" s="21" t="str">
        <f>IF(AF76="","",VLOOKUP(AF76,目次!$A$5:$P$36,4))</f>
        <v/>
      </c>
      <c r="AM76" s="21" t="str">
        <f>IF(AF76="","",VLOOKUP(AF76,目次!$A$5:$P$36,9))</f>
        <v/>
      </c>
      <c r="AN76" s="21" t="str">
        <f>IF(AG76="","",VLOOKUP(AG76,目次!$A$5:$P$36,5))</f>
        <v/>
      </c>
      <c r="AO76" s="21" t="str">
        <f>IF(AG76="","",VLOOKUP(AG76,目次!$A$5:$P$36,9))</f>
        <v/>
      </c>
      <c r="AP76" s="21" t="str">
        <f>IF(AH76="","",VLOOKUP(AH76,目次!$A$5:$P$36,6))</f>
        <v/>
      </c>
      <c r="AQ76" s="21" t="str">
        <f>IF(AH76="","",VLOOKUP(AH76,目次!$A$5:$P$36,9))</f>
        <v/>
      </c>
      <c r="AR76" s="21" t="str">
        <f>IF(AI76="","",VLOOKUP(AI76,目次!$A$5:$P$36,7))</f>
        <v/>
      </c>
      <c r="AS76" s="21" t="str">
        <f>IF(AI76="","",VLOOKUP(AI76,目次!$A$5:$P$36,9))</f>
        <v/>
      </c>
      <c r="AT76" s="40" t="str">
        <f t="shared" si="29"/>
        <v>28～29</v>
      </c>
      <c r="AU76" s="40" t="str">
        <f t="shared" si="30"/>
        <v>28～29</v>
      </c>
      <c r="AV76" s="40" t="str">
        <f t="shared" si="31"/>
        <v>34～35</v>
      </c>
      <c r="AW76" s="40" t="str">
        <f t="shared" si="32"/>
        <v>28～29</v>
      </c>
      <c r="AX76" s="40" t="str">
        <f t="shared" si="33"/>
        <v/>
      </c>
      <c r="AY76" s="40" t="str">
        <f t="shared" si="34"/>
        <v/>
      </c>
      <c r="AZ76" s="40" t="str">
        <f t="shared" si="35"/>
        <v/>
      </c>
      <c r="BA76" s="40" t="str">
        <f t="shared" si="36"/>
        <v/>
      </c>
      <c r="BB76" s="40" t="str">
        <f t="shared" si="37"/>
        <v/>
      </c>
      <c r="BC76" s="40" t="str">
        <f t="shared" si="38"/>
        <v/>
      </c>
      <c r="BD76" s="40" t="str">
        <f t="shared" ref="BD76:BD110" si="4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0" t="str">
        <f t="shared" ref="BE76:BE110" si="4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0" t="str">
        <f t="shared" ref="BF76:BF110" si="4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0" t="str">
        <f t="shared" ref="BG76:BG110" si="4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0" t="str">
        <f t="shared" ref="BH76:BH110" si="4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0" t="str">
        <f t="shared" ref="BI76:BI110" si="4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0" t="str">
        <f t="shared" ref="BJ76:BJ110" si="46">IF(AP76&amp;AP77&amp;AP78="","",IF(AP76="","",AP76)&amp;IF(AND(AP76&lt;&gt;"",OR(AP77&lt;&gt;"",AP78&lt;&gt;"")),",","")&amp;IF(AP77="","",AP77)&amp;IF(AND(AP77&lt;&gt;"",AP78&lt;&gt;""),",","")&amp;IF(AP78="","",AP78))</f>
        <v/>
      </c>
      <c r="BK76" s="40" t="str">
        <f t="shared" ref="BK76:BK110" si="47">IF(AQ76&amp;AQ77&amp;AQ78="","",IF(AQ76="","",AQ76)&amp;IF(AND(AQ76&lt;&gt;"",OR(AQ77&lt;&gt;"",AQ78&lt;&gt;"")),",","")&amp;IF(AQ77="","",AQ77)&amp;IF(AND(AQ77&lt;&gt;"",AQ78&lt;&gt;""),",","")&amp;IF(AQ78="","",AQ78))</f>
        <v/>
      </c>
      <c r="BL76" s="40" t="str">
        <f t="shared" ref="BL76:BL110" si="48">IF(AR76&amp;AR77&amp;AR78="","",IF(AR76="","",AR76)&amp;IF(AND(AR76&lt;&gt;"",OR(AR77&lt;&gt;"",AR78&lt;&gt;"")),",","")&amp;IF(AR77="","",AR77)&amp;IF(AND(AR77&lt;&gt;"",AR78&lt;&gt;""),",","")&amp;IF(AR78="","",AR78))</f>
        <v/>
      </c>
      <c r="BM76" s="40" t="str">
        <f t="shared" ref="BM76:BM110" si="4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3" t="str">
        <f>V12</f>
        <v>社会</v>
      </c>
      <c r="AC77" s="55"/>
      <c r="AD77" s="37" t="str">
        <f t="shared" si="3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IF(AE77="","",VLOOKUP(AE77,目次!$A$5:$P$36,9))</f>
        <v/>
      </c>
      <c r="AL77" s="21" t="str">
        <f>IF(AF77="","",VLOOKUP(AF77,目次!$A$5:$P$36,4))</f>
        <v>34～35</v>
      </c>
      <c r="AM77" s="21" t="str">
        <f>IF(AF77="","",VLOOKUP(AF77,目次!$A$5:$P$36,9))</f>
        <v>28～29</v>
      </c>
      <c r="AN77" s="21" t="str">
        <f>IF(AG77="","",VLOOKUP(AG77,目次!$A$5:$P$36,5))</f>
        <v/>
      </c>
      <c r="AO77" s="21" t="str">
        <f>IF(AG77="","",VLOOKUP(AG77,目次!$A$5:$P$36,9))</f>
        <v/>
      </c>
      <c r="AP77" s="21" t="str">
        <f>IF(AH77="","",VLOOKUP(AH77,目次!$A$5:$P$36,6))</f>
        <v/>
      </c>
      <c r="AQ77" s="21" t="str">
        <f>IF(AH77="","",VLOOKUP(AH77,目次!$A$5:$P$36,9))</f>
        <v/>
      </c>
      <c r="AR77" s="21" t="str">
        <f>IF(AI77="","",VLOOKUP(AI77,目次!$A$5:$P$36,7))</f>
        <v/>
      </c>
      <c r="AS77" s="21" t="str">
        <f>IF(AI77="","",VLOOKUP(AI77,目次!$A$5:$P$36,9))</f>
        <v/>
      </c>
      <c r="AT77" s="40" t="str">
        <f t="shared" si="29"/>
        <v/>
      </c>
      <c r="AU77" s="40" t="str">
        <f t="shared" si="30"/>
        <v/>
      </c>
      <c r="AV77" s="40" t="str">
        <f t="shared" si="31"/>
        <v>34～35</v>
      </c>
      <c r="AW77" s="40" t="str">
        <f t="shared" si="32"/>
        <v>28～29</v>
      </c>
      <c r="AX77" s="40" t="str">
        <f t="shared" si="33"/>
        <v>28～29</v>
      </c>
      <c r="AY77" s="40" t="str">
        <f t="shared" si="34"/>
        <v>28～29</v>
      </c>
      <c r="AZ77" s="40" t="str">
        <f t="shared" si="35"/>
        <v/>
      </c>
      <c r="BA77" s="40" t="str">
        <f t="shared" si="36"/>
        <v/>
      </c>
      <c r="BB77" s="40" t="str">
        <f t="shared" si="37"/>
        <v/>
      </c>
      <c r="BC77" s="40" t="str">
        <f t="shared" si="38"/>
        <v/>
      </c>
      <c r="BD77" s="40" t="str">
        <f t="shared" si="40"/>
        <v/>
      </c>
      <c r="BE77" s="40" t="str">
        <f t="shared" si="41"/>
        <v/>
      </c>
      <c r="BF77" s="40" t="str">
        <f t="shared" si="42"/>
        <v>34～35</v>
      </c>
      <c r="BG77" s="40" t="str">
        <f t="shared" si="43"/>
        <v>28～29</v>
      </c>
      <c r="BH77" s="40" t="str">
        <f t="shared" si="44"/>
        <v>28～29</v>
      </c>
      <c r="BI77" s="40" t="str">
        <f t="shared" si="45"/>
        <v>28～29</v>
      </c>
      <c r="BJ77" s="40" t="str">
        <f t="shared" si="46"/>
        <v>28～29</v>
      </c>
      <c r="BK77" s="40" t="str">
        <f t="shared" si="47"/>
        <v>28～29</v>
      </c>
      <c r="BL77" s="40" t="str">
        <f t="shared" si="48"/>
        <v/>
      </c>
      <c r="BM77" s="40" t="str">
        <f t="shared" si="49"/>
        <v/>
      </c>
    </row>
    <row r="78" spans="27:65" ht="18.95" customHeight="1" x14ac:dyDescent="0.15">
      <c r="AA78" s="9">
        <v>68</v>
      </c>
      <c r="AB78" s="203" t="str">
        <f>V13</f>
        <v>数学</v>
      </c>
      <c r="AC78" s="55"/>
      <c r="AD78" s="37" t="str">
        <f t="shared" si="3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IF(AE78="","",VLOOKUP(AE78,目次!$A$5:$P$36,9))</f>
        <v/>
      </c>
      <c r="AL78" s="21" t="str">
        <f>IF(AF78="","",VLOOKUP(AF78,目次!$A$5:$P$36,4))</f>
        <v/>
      </c>
      <c r="AM78" s="21" t="str">
        <f>IF(AF78="","",VLOOKUP(AF78,目次!$A$5:$P$36,9))</f>
        <v/>
      </c>
      <c r="AN78" s="21" t="str">
        <f>IF(AG78="","",VLOOKUP(AG78,目次!$A$5:$P$36,5))</f>
        <v>28～29</v>
      </c>
      <c r="AO78" s="21" t="str">
        <f>IF(AG78="","",VLOOKUP(AG78,目次!$A$5:$P$36,9))</f>
        <v>28～29</v>
      </c>
      <c r="AP78" s="21" t="str">
        <f>IF(AH78="","",VLOOKUP(AH78,目次!$A$5:$P$36,6))</f>
        <v/>
      </c>
      <c r="AQ78" s="21" t="str">
        <f>IF(AH78="","",VLOOKUP(AH78,目次!$A$5:$P$36,9))</f>
        <v/>
      </c>
      <c r="AR78" s="21" t="str">
        <f>IF(AI78="","",VLOOKUP(AI78,目次!$A$5:$P$36,7))</f>
        <v/>
      </c>
      <c r="AS78" s="21" t="str">
        <f>IF(AI78="","",VLOOKUP(AI78,目次!$A$5:$P$36,9))</f>
        <v/>
      </c>
      <c r="AT78" s="40" t="str">
        <f t="shared" si="29"/>
        <v/>
      </c>
      <c r="AU78" s="40" t="str">
        <f t="shared" si="30"/>
        <v/>
      </c>
      <c r="AV78" s="40" t="str">
        <f t="shared" si="31"/>
        <v/>
      </c>
      <c r="AW78" s="40" t="str">
        <f t="shared" si="32"/>
        <v/>
      </c>
      <c r="AX78" s="40" t="str">
        <f t="shared" si="33"/>
        <v>28～29</v>
      </c>
      <c r="AY78" s="40" t="str">
        <f t="shared" si="34"/>
        <v>28～29</v>
      </c>
      <c r="AZ78" s="40" t="str">
        <f t="shared" si="35"/>
        <v>28～29</v>
      </c>
      <c r="BA78" s="40" t="str">
        <f t="shared" si="36"/>
        <v>28～29</v>
      </c>
      <c r="BB78" s="40" t="str">
        <f t="shared" si="37"/>
        <v/>
      </c>
      <c r="BC78" s="40" t="str">
        <f t="shared" si="38"/>
        <v/>
      </c>
      <c r="BD78" s="40" t="str">
        <f t="shared" si="40"/>
        <v/>
      </c>
      <c r="BE78" s="40" t="str">
        <f t="shared" si="41"/>
        <v/>
      </c>
      <c r="BF78" s="40" t="str">
        <f t="shared" si="42"/>
        <v/>
      </c>
      <c r="BG78" s="40" t="str">
        <f t="shared" si="43"/>
        <v/>
      </c>
      <c r="BH78" s="40" t="str">
        <f t="shared" si="44"/>
        <v>28～29</v>
      </c>
      <c r="BI78" s="40" t="str">
        <f t="shared" si="45"/>
        <v>28～29</v>
      </c>
      <c r="BJ78" s="40" t="str">
        <f t="shared" si="46"/>
        <v>28～29</v>
      </c>
      <c r="BK78" s="40" t="str">
        <f t="shared" si="47"/>
        <v>28～29</v>
      </c>
      <c r="BL78" s="40" t="str">
        <f t="shared" si="48"/>
        <v>28～29</v>
      </c>
      <c r="BM78" s="40" t="str">
        <f t="shared" si="49"/>
        <v>28～29</v>
      </c>
    </row>
    <row r="79" spans="27:65" ht="18.95" customHeight="1" x14ac:dyDescent="0.15">
      <c r="AA79" s="9">
        <v>69</v>
      </c>
      <c r="AB79" s="203" t="str">
        <f>V14</f>
        <v>理科</v>
      </c>
      <c r="AC79" s="55"/>
      <c r="AD79" s="37" t="str">
        <f t="shared" si="3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IF(AE79="","",VLOOKUP(AE79,目次!$A$5:$P$36,9))</f>
        <v/>
      </c>
      <c r="AL79" s="21" t="str">
        <f>IF(AF79="","",VLOOKUP(AF79,目次!$A$5:$P$36,4))</f>
        <v/>
      </c>
      <c r="AM79" s="21" t="str">
        <f>IF(AF79="","",VLOOKUP(AF79,目次!$A$5:$P$36,9))</f>
        <v/>
      </c>
      <c r="AN79" s="21" t="str">
        <f>IF(AG79="","",VLOOKUP(AG79,目次!$A$5:$P$36,5))</f>
        <v/>
      </c>
      <c r="AO79" s="21" t="str">
        <f>IF(AG79="","",VLOOKUP(AG79,目次!$A$5:$P$36,9))</f>
        <v/>
      </c>
      <c r="AP79" s="21" t="str">
        <f>IF(AH79="","",VLOOKUP(AH79,目次!$A$5:$P$36,6))</f>
        <v>28～29</v>
      </c>
      <c r="AQ79" s="21" t="str">
        <f>IF(AH79="","",VLOOKUP(AH79,目次!$A$5:$P$36,9))</f>
        <v>28～29</v>
      </c>
      <c r="AR79" s="21" t="str">
        <f>IF(AI79="","",VLOOKUP(AI79,目次!$A$5:$P$36,7))</f>
        <v/>
      </c>
      <c r="AS79" s="21" t="str">
        <f>IF(AI79="","",VLOOKUP(AI79,目次!$A$5:$P$36,9))</f>
        <v/>
      </c>
      <c r="AT79" s="40" t="str">
        <f t="shared" si="29"/>
        <v/>
      </c>
      <c r="AU79" s="40" t="str">
        <f t="shared" si="30"/>
        <v/>
      </c>
      <c r="AV79" s="40" t="str">
        <f t="shared" si="31"/>
        <v/>
      </c>
      <c r="AW79" s="40" t="str">
        <f t="shared" si="32"/>
        <v/>
      </c>
      <c r="AX79" s="40" t="str">
        <f t="shared" si="33"/>
        <v/>
      </c>
      <c r="AY79" s="40" t="str">
        <f t="shared" si="34"/>
        <v/>
      </c>
      <c r="AZ79" s="40" t="str">
        <f t="shared" si="35"/>
        <v>28～29</v>
      </c>
      <c r="BA79" s="40" t="str">
        <f t="shared" si="36"/>
        <v>28～29</v>
      </c>
      <c r="BB79" s="40" t="str">
        <f t="shared" si="37"/>
        <v>28～29</v>
      </c>
      <c r="BC79" s="40" t="str">
        <f t="shared" si="38"/>
        <v>28～29</v>
      </c>
      <c r="BD79" s="40" t="str">
        <f t="shared" si="40"/>
        <v>30～31</v>
      </c>
      <c r="BE79" s="40" t="str">
        <f t="shared" si="41"/>
        <v>30～31</v>
      </c>
      <c r="BF79" s="40" t="str">
        <f t="shared" si="42"/>
        <v/>
      </c>
      <c r="BG79" s="40" t="str">
        <f t="shared" si="43"/>
        <v/>
      </c>
      <c r="BH79" s="40" t="str">
        <f t="shared" si="44"/>
        <v/>
      </c>
      <c r="BI79" s="40" t="str">
        <f t="shared" si="45"/>
        <v/>
      </c>
      <c r="BJ79" s="40" t="str">
        <f t="shared" si="46"/>
        <v>28～29</v>
      </c>
      <c r="BK79" s="40" t="str">
        <f t="shared" si="47"/>
        <v>28～29</v>
      </c>
      <c r="BL79" s="40" t="str">
        <f t="shared" si="48"/>
        <v>28～29</v>
      </c>
      <c r="BM79" s="40" t="str">
        <f t="shared" si="49"/>
        <v>28～29</v>
      </c>
    </row>
    <row r="80" spans="27:65" ht="18.95" customHeight="1" x14ac:dyDescent="0.15">
      <c r="AA80" s="9">
        <v>70</v>
      </c>
      <c r="AB80" s="203" t="str">
        <f>V15</f>
        <v>英語</v>
      </c>
      <c r="AC80" s="55"/>
      <c r="AD80" s="37" t="str">
        <f t="shared" si="3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IF(AE80="","",VLOOKUP(AE80,目次!$A$5:$P$36,9))</f>
        <v/>
      </c>
      <c r="AL80" s="21" t="str">
        <f>IF(AF80="","",VLOOKUP(AF80,目次!$A$5:$P$36,4))</f>
        <v/>
      </c>
      <c r="AM80" s="21" t="str">
        <f>IF(AF80="","",VLOOKUP(AF80,目次!$A$5:$P$36,9))</f>
        <v/>
      </c>
      <c r="AN80" s="21" t="str">
        <f>IF(AG80="","",VLOOKUP(AG80,目次!$A$5:$P$36,5))</f>
        <v/>
      </c>
      <c r="AO80" s="21" t="str">
        <f>IF(AG80="","",VLOOKUP(AG80,目次!$A$5:$P$36,9))</f>
        <v/>
      </c>
      <c r="AP80" s="21" t="str">
        <f>IF(AH80="","",VLOOKUP(AH80,目次!$A$5:$P$36,6))</f>
        <v/>
      </c>
      <c r="AQ80" s="21" t="str">
        <f>IF(AH80="","",VLOOKUP(AH80,目次!$A$5:$P$36,9))</f>
        <v/>
      </c>
      <c r="AR80" s="21" t="str">
        <f>IF(AI80="","",VLOOKUP(AI80,目次!$A$5:$P$36,7))</f>
        <v>28～29</v>
      </c>
      <c r="AS80" s="21" t="str">
        <f>IF(AI80="","",VLOOKUP(AI80,目次!$A$5:$P$36,9))</f>
        <v>28～29</v>
      </c>
      <c r="AT80" s="40" t="str">
        <f t="shared" si="29"/>
        <v>30～31</v>
      </c>
      <c r="AU80" s="40" t="str">
        <f t="shared" si="30"/>
        <v>30～31</v>
      </c>
      <c r="AV80" s="40" t="str">
        <f t="shared" si="31"/>
        <v/>
      </c>
      <c r="AW80" s="40" t="str">
        <f t="shared" si="32"/>
        <v/>
      </c>
      <c r="AX80" s="40" t="str">
        <f t="shared" si="33"/>
        <v/>
      </c>
      <c r="AY80" s="40" t="str">
        <f t="shared" si="34"/>
        <v/>
      </c>
      <c r="AZ80" s="40" t="str">
        <f t="shared" si="35"/>
        <v/>
      </c>
      <c r="BA80" s="40" t="str">
        <f t="shared" si="36"/>
        <v/>
      </c>
      <c r="BB80" s="40" t="str">
        <f t="shared" si="37"/>
        <v>28～29</v>
      </c>
      <c r="BC80" s="40" t="str">
        <f t="shared" si="38"/>
        <v>28～29</v>
      </c>
      <c r="BD80" s="40" t="str">
        <f t="shared" si="40"/>
        <v>30～31</v>
      </c>
      <c r="BE80" s="40" t="str">
        <f t="shared" si="41"/>
        <v>30～31</v>
      </c>
      <c r="BF80" s="40" t="str">
        <f t="shared" si="42"/>
        <v>36～37</v>
      </c>
      <c r="BG80" s="40" t="str">
        <f t="shared" si="43"/>
        <v>30～31</v>
      </c>
      <c r="BH80" s="40" t="str">
        <f t="shared" si="44"/>
        <v/>
      </c>
      <c r="BI80" s="40" t="str">
        <f t="shared" si="45"/>
        <v/>
      </c>
      <c r="BJ80" s="40" t="str">
        <f t="shared" si="46"/>
        <v/>
      </c>
      <c r="BK80" s="40" t="str">
        <f t="shared" si="47"/>
        <v/>
      </c>
      <c r="BL80" s="40" t="str">
        <f t="shared" si="48"/>
        <v>28～29</v>
      </c>
      <c r="BM80" s="40" t="str">
        <f t="shared" si="49"/>
        <v>28～29</v>
      </c>
    </row>
    <row r="81" spans="27:65" ht="18.95" customHeight="1" x14ac:dyDescent="0.15">
      <c r="AA81" s="9">
        <v>71</v>
      </c>
      <c r="AB81" s="203" t="str">
        <f>V11</f>
        <v>国語</v>
      </c>
      <c r="AC81" s="55"/>
      <c r="AD81" s="37" t="str">
        <f t="shared" si="3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IF(AE81="","",VLOOKUP(AE81,目次!$A$5:$P$36,9))</f>
        <v>30～31</v>
      </c>
      <c r="AL81" s="21" t="str">
        <f>IF(AF81="","",VLOOKUP(AF81,目次!$A$5:$P$36,4))</f>
        <v/>
      </c>
      <c r="AM81" s="21" t="str">
        <f>IF(AF81="","",VLOOKUP(AF81,目次!$A$5:$P$36,9))</f>
        <v/>
      </c>
      <c r="AN81" s="21" t="str">
        <f>IF(AG81="","",VLOOKUP(AG81,目次!$A$5:$P$36,5))</f>
        <v/>
      </c>
      <c r="AO81" s="21" t="str">
        <f>IF(AG81="","",VLOOKUP(AG81,目次!$A$5:$P$36,9))</f>
        <v/>
      </c>
      <c r="AP81" s="21" t="str">
        <f>IF(AH81="","",VLOOKUP(AH81,目次!$A$5:$P$36,6))</f>
        <v/>
      </c>
      <c r="AQ81" s="21" t="str">
        <f>IF(AH81="","",VLOOKUP(AH81,目次!$A$5:$P$36,9))</f>
        <v/>
      </c>
      <c r="AR81" s="21" t="str">
        <f>IF(AI81="","",VLOOKUP(AI81,目次!$A$5:$P$36,7))</f>
        <v/>
      </c>
      <c r="AS81" s="21" t="str">
        <f>IF(AI81="","",VLOOKUP(AI81,目次!$A$5:$P$36,9))</f>
        <v/>
      </c>
      <c r="AT81" s="40" t="str">
        <f t="shared" si="29"/>
        <v>30～31</v>
      </c>
      <c r="AU81" s="40" t="str">
        <f t="shared" si="30"/>
        <v>30～31</v>
      </c>
      <c r="AV81" s="40" t="str">
        <f t="shared" si="31"/>
        <v>36～37</v>
      </c>
      <c r="AW81" s="40" t="str">
        <f t="shared" si="32"/>
        <v>30～31</v>
      </c>
      <c r="AX81" s="40" t="str">
        <f t="shared" si="33"/>
        <v/>
      </c>
      <c r="AY81" s="40" t="str">
        <f t="shared" si="34"/>
        <v/>
      </c>
      <c r="AZ81" s="40" t="str">
        <f t="shared" si="35"/>
        <v/>
      </c>
      <c r="BA81" s="40" t="str">
        <f t="shared" si="36"/>
        <v/>
      </c>
      <c r="BB81" s="40" t="str">
        <f t="shared" si="37"/>
        <v/>
      </c>
      <c r="BC81" s="40" t="str">
        <f t="shared" si="38"/>
        <v/>
      </c>
      <c r="BD81" s="40" t="str">
        <f t="shared" si="40"/>
        <v>30～31</v>
      </c>
      <c r="BE81" s="40" t="str">
        <f t="shared" si="41"/>
        <v>30～31</v>
      </c>
      <c r="BF81" s="40" t="str">
        <f t="shared" si="42"/>
        <v>36～37</v>
      </c>
      <c r="BG81" s="40" t="str">
        <f t="shared" si="43"/>
        <v>30～31</v>
      </c>
      <c r="BH81" s="40" t="str">
        <f t="shared" si="44"/>
        <v>30～31</v>
      </c>
      <c r="BI81" s="40" t="str">
        <f t="shared" si="45"/>
        <v>30～31</v>
      </c>
      <c r="BJ81" s="40" t="str">
        <f t="shared" si="46"/>
        <v/>
      </c>
      <c r="BK81" s="40" t="str">
        <f t="shared" si="47"/>
        <v/>
      </c>
      <c r="BL81" s="40" t="str">
        <f t="shared" si="48"/>
        <v/>
      </c>
      <c r="BM81" s="40" t="str">
        <f t="shared" si="49"/>
        <v/>
      </c>
    </row>
    <row r="82" spans="27:65" ht="18.95" customHeight="1" x14ac:dyDescent="0.15">
      <c r="AA82" s="9">
        <v>72</v>
      </c>
      <c r="AB82" s="203" t="str">
        <f>V12</f>
        <v>社会</v>
      </c>
      <c r="AC82" s="55"/>
      <c r="AD82" s="37" t="str">
        <f t="shared" si="3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IF(AE82="","",VLOOKUP(AE82,目次!$A$5:$P$36,9))</f>
        <v/>
      </c>
      <c r="AL82" s="21" t="str">
        <f>IF(AF82="","",VLOOKUP(AF82,目次!$A$5:$P$36,4))</f>
        <v>36～37</v>
      </c>
      <c r="AM82" s="21" t="str">
        <f>IF(AF82="","",VLOOKUP(AF82,目次!$A$5:$P$36,9))</f>
        <v>30～31</v>
      </c>
      <c r="AN82" s="21" t="str">
        <f>IF(AG82="","",VLOOKUP(AG82,目次!$A$5:$P$36,5))</f>
        <v/>
      </c>
      <c r="AO82" s="21" t="str">
        <f>IF(AG82="","",VLOOKUP(AG82,目次!$A$5:$P$36,9))</f>
        <v/>
      </c>
      <c r="AP82" s="21" t="str">
        <f>IF(AH82="","",VLOOKUP(AH82,目次!$A$5:$P$36,6))</f>
        <v/>
      </c>
      <c r="AQ82" s="21" t="str">
        <f>IF(AH82="","",VLOOKUP(AH82,目次!$A$5:$P$36,9))</f>
        <v/>
      </c>
      <c r="AR82" s="21" t="str">
        <f>IF(AI82="","",VLOOKUP(AI82,目次!$A$5:$P$36,7))</f>
        <v/>
      </c>
      <c r="AS82" s="21" t="str">
        <f>IF(AI82="","",VLOOKUP(AI82,目次!$A$5:$P$36,9))</f>
        <v/>
      </c>
      <c r="AT82" s="40" t="str">
        <f t="shared" si="29"/>
        <v/>
      </c>
      <c r="AU82" s="40" t="str">
        <f t="shared" si="30"/>
        <v/>
      </c>
      <c r="AV82" s="40" t="str">
        <f t="shared" si="31"/>
        <v>36～37</v>
      </c>
      <c r="AW82" s="40" t="str">
        <f t="shared" si="32"/>
        <v>30～31</v>
      </c>
      <c r="AX82" s="40" t="str">
        <f t="shared" si="33"/>
        <v>30～31</v>
      </c>
      <c r="AY82" s="40" t="str">
        <f t="shared" si="34"/>
        <v>30～31</v>
      </c>
      <c r="AZ82" s="40" t="str">
        <f t="shared" si="35"/>
        <v/>
      </c>
      <c r="BA82" s="40" t="str">
        <f t="shared" si="36"/>
        <v/>
      </c>
      <c r="BB82" s="40" t="str">
        <f t="shared" si="37"/>
        <v/>
      </c>
      <c r="BC82" s="40" t="str">
        <f t="shared" si="38"/>
        <v/>
      </c>
      <c r="BD82" s="40" t="str">
        <f t="shared" si="40"/>
        <v/>
      </c>
      <c r="BE82" s="40" t="str">
        <f t="shared" si="41"/>
        <v/>
      </c>
      <c r="BF82" s="40" t="str">
        <f t="shared" si="42"/>
        <v>36～37</v>
      </c>
      <c r="BG82" s="40" t="str">
        <f t="shared" si="43"/>
        <v>30～31</v>
      </c>
      <c r="BH82" s="40" t="str">
        <f t="shared" si="44"/>
        <v>30～31</v>
      </c>
      <c r="BI82" s="40" t="str">
        <f t="shared" si="45"/>
        <v>30～31</v>
      </c>
      <c r="BJ82" s="40" t="str">
        <f t="shared" si="46"/>
        <v>30～31</v>
      </c>
      <c r="BK82" s="40" t="str">
        <f t="shared" si="47"/>
        <v>30～31</v>
      </c>
      <c r="BL82" s="40" t="str">
        <f t="shared" si="48"/>
        <v/>
      </c>
      <c r="BM82" s="40" t="str">
        <f t="shared" si="49"/>
        <v/>
      </c>
    </row>
    <row r="83" spans="27:65" ht="18.95" customHeight="1" x14ac:dyDescent="0.15">
      <c r="AA83" s="9">
        <v>73</v>
      </c>
      <c r="AB83" s="203" t="str">
        <f>V13</f>
        <v>数学</v>
      </c>
      <c r="AC83" s="55"/>
      <c r="AD83" s="37" t="str">
        <f t="shared" si="3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IF(AE83="","",VLOOKUP(AE83,目次!$A$5:$P$36,9))</f>
        <v/>
      </c>
      <c r="AL83" s="21" t="str">
        <f>IF(AF83="","",VLOOKUP(AF83,目次!$A$5:$P$36,4))</f>
        <v/>
      </c>
      <c r="AM83" s="21" t="str">
        <f>IF(AF83="","",VLOOKUP(AF83,目次!$A$5:$P$36,9))</f>
        <v/>
      </c>
      <c r="AN83" s="21" t="str">
        <f>IF(AG83="","",VLOOKUP(AG83,目次!$A$5:$P$36,5))</f>
        <v>30～31</v>
      </c>
      <c r="AO83" s="21" t="str">
        <f>IF(AG83="","",VLOOKUP(AG83,目次!$A$5:$P$36,9))</f>
        <v>30～31</v>
      </c>
      <c r="AP83" s="21" t="str">
        <f>IF(AH83="","",VLOOKUP(AH83,目次!$A$5:$P$36,6))</f>
        <v/>
      </c>
      <c r="AQ83" s="21" t="str">
        <f>IF(AH83="","",VLOOKUP(AH83,目次!$A$5:$P$36,9))</f>
        <v/>
      </c>
      <c r="AR83" s="21" t="str">
        <f>IF(AI83="","",VLOOKUP(AI83,目次!$A$5:$P$36,7))</f>
        <v/>
      </c>
      <c r="AS83" s="21" t="str">
        <f>IF(AI83="","",VLOOKUP(AI83,目次!$A$5:$P$36,9))</f>
        <v/>
      </c>
      <c r="AT83" s="40" t="str">
        <f t="shared" si="29"/>
        <v/>
      </c>
      <c r="AU83" s="40" t="str">
        <f t="shared" si="30"/>
        <v/>
      </c>
      <c r="AV83" s="40" t="str">
        <f t="shared" si="31"/>
        <v/>
      </c>
      <c r="AW83" s="40" t="str">
        <f t="shared" si="32"/>
        <v/>
      </c>
      <c r="AX83" s="40" t="str">
        <f t="shared" si="33"/>
        <v>30～31</v>
      </c>
      <c r="AY83" s="40" t="str">
        <f t="shared" si="34"/>
        <v>30～31</v>
      </c>
      <c r="AZ83" s="40" t="str">
        <f t="shared" si="35"/>
        <v>30～31</v>
      </c>
      <c r="BA83" s="40" t="str">
        <f t="shared" si="36"/>
        <v>30～31</v>
      </c>
      <c r="BB83" s="40" t="str">
        <f t="shared" si="37"/>
        <v/>
      </c>
      <c r="BC83" s="40" t="str">
        <f t="shared" si="38"/>
        <v/>
      </c>
      <c r="BD83" s="40" t="str">
        <f t="shared" si="40"/>
        <v/>
      </c>
      <c r="BE83" s="40" t="str">
        <f t="shared" si="41"/>
        <v/>
      </c>
      <c r="BF83" s="40" t="str">
        <f t="shared" si="42"/>
        <v/>
      </c>
      <c r="BG83" s="40" t="str">
        <f t="shared" si="43"/>
        <v/>
      </c>
      <c r="BH83" s="40" t="str">
        <f t="shared" si="44"/>
        <v>30～31</v>
      </c>
      <c r="BI83" s="40" t="str">
        <f t="shared" si="45"/>
        <v>30～31</v>
      </c>
      <c r="BJ83" s="40" t="str">
        <f t="shared" si="46"/>
        <v>30～31</v>
      </c>
      <c r="BK83" s="40" t="str">
        <f t="shared" si="47"/>
        <v>30～31</v>
      </c>
      <c r="BL83" s="40" t="str">
        <f t="shared" si="48"/>
        <v>30～31</v>
      </c>
      <c r="BM83" s="40" t="str">
        <f t="shared" si="49"/>
        <v>30～31</v>
      </c>
    </row>
    <row r="84" spans="27:65" ht="18.95" customHeight="1" x14ac:dyDescent="0.15">
      <c r="AA84" s="9">
        <v>74</v>
      </c>
      <c r="AB84" s="203" t="str">
        <f>V14</f>
        <v>理科</v>
      </c>
      <c r="AC84" s="55"/>
      <c r="AD84" s="37" t="str">
        <f t="shared" si="3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IF(AE84="","",VLOOKUP(AE84,目次!$A$5:$P$36,9))</f>
        <v/>
      </c>
      <c r="AL84" s="21" t="str">
        <f>IF(AF84="","",VLOOKUP(AF84,目次!$A$5:$P$36,4))</f>
        <v/>
      </c>
      <c r="AM84" s="21" t="str">
        <f>IF(AF84="","",VLOOKUP(AF84,目次!$A$5:$P$36,9))</f>
        <v/>
      </c>
      <c r="AN84" s="21" t="str">
        <f>IF(AG84="","",VLOOKUP(AG84,目次!$A$5:$P$36,5))</f>
        <v/>
      </c>
      <c r="AO84" s="21" t="str">
        <f>IF(AG84="","",VLOOKUP(AG84,目次!$A$5:$P$36,9))</f>
        <v/>
      </c>
      <c r="AP84" s="21" t="str">
        <f>IF(AH84="","",VLOOKUP(AH84,目次!$A$5:$P$36,6))</f>
        <v>30～31</v>
      </c>
      <c r="AQ84" s="21" t="str">
        <f>IF(AH84="","",VLOOKUP(AH84,目次!$A$5:$P$36,9))</f>
        <v>30～31</v>
      </c>
      <c r="AR84" s="21" t="str">
        <f>IF(AI84="","",VLOOKUP(AI84,目次!$A$5:$P$36,7))</f>
        <v/>
      </c>
      <c r="AS84" s="21" t="str">
        <f>IF(AI84="","",VLOOKUP(AI84,目次!$A$5:$P$36,9))</f>
        <v/>
      </c>
      <c r="AT84" s="40" t="str">
        <f t="shared" si="29"/>
        <v/>
      </c>
      <c r="AU84" s="40" t="str">
        <f t="shared" si="30"/>
        <v/>
      </c>
      <c r="AV84" s="40" t="str">
        <f t="shared" si="31"/>
        <v/>
      </c>
      <c r="AW84" s="40" t="str">
        <f t="shared" si="32"/>
        <v/>
      </c>
      <c r="AX84" s="40" t="str">
        <f t="shared" si="33"/>
        <v/>
      </c>
      <c r="AY84" s="40" t="str">
        <f t="shared" si="34"/>
        <v/>
      </c>
      <c r="AZ84" s="40" t="str">
        <f t="shared" si="35"/>
        <v>30～31</v>
      </c>
      <c r="BA84" s="40" t="str">
        <f t="shared" si="36"/>
        <v>30～31</v>
      </c>
      <c r="BB84" s="40" t="str">
        <f t="shared" si="37"/>
        <v>30～31</v>
      </c>
      <c r="BC84" s="40" t="str">
        <f t="shared" si="38"/>
        <v>30～31</v>
      </c>
      <c r="BD84" s="40" t="str">
        <f t="shared" si="40"/>
        <v>32～33</v>
      </c>
      <c r="BE84" s="40" t="str">
        <f t="shared" si="41"/>
        <v>32～33</v>
      </c>
      <c r="BF84" s="40" t="str">
        <f t="shared" si="42"/>
        <v/>
      </c>
      <c r="BG84" s="40" t="str">
        <f t="shared" si="43"/>
        <v/>
      </c>
      <c r="BH84" s="40" t="str">
        <f t="shared" si="44"/>
        <v/>
      </c>
      <c r="BI84" s="40" t="str">
        <f t="shared" si="45"/>
        <v/>
      </c>
      <c r="BJ84" s="40" t="str">
        <f t="shared" si="46"/>
        <v>30～31</v>
      </c>
      <c r="BK84" s="40" t="str">
        <f t="shared" si="47"/>
        <v>30～31</v>
      </c>
      <c r="BL84" s="40" t="str">
        <f t="shared" si="48"/>
        <v>30～31</v>
      </c>
      <c r="BM84" s="40" t="str">
        <f t="shared" si="49"/>
        <v>30～31</v>
      </c>
    </row>
    <row r="85" spans="27:65" ht="18.95" customHeight="1" x14ac:dyDescent="0.15">
      <c r="AA85" s="9">
        <v>75</v>
      </c>
      <c r="AB85" s="203" t="str">
        <f>V15</f>
        <v>英語</v>
      </c>
      <c r="AC85" s="55"/>
      <c r="AD85" s="37" t="str">
        <f t="shared" si="3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IF(AE85="","",VLOOKUP(AE85,目次!$A$5:$P$36,9))</f>
        <v/>
      </c>
      <c r="AL85" s="21" t="str">
        <f>IF(AF85="","",VLOOKUP(AF85,目次!$A$5:$P$36,4))</f>
        <v/>
      </c>
      <c r="AM85" s="21" t="str">
        <f>IF(AF85="","",VLOOKUP(AF85,目次!$A$5:$P$36,9))</f>
        <v/>
      </c>
      <c r="AN85" s="21" t="str">
        <f>IF(AG85="","",VLOOKUP(AG85,目次!$A$5:$P$36,5))</f>
        <v/>
      </c>
      <c r="AO85" s="21" t="str">
        <f>IF(AG85="","",VLOOKUP(AG85,目次!$A$5:$P$36,9))</f>
        <v/>
      </c>
      <c r="AP85" s="21" t="str">
        <f>IF(AH85="","",VLOOKUP(AH85,目次!$A$5:$P$36,6))</f>
        <v/>
      </c>
      <c r="AQ85" s="21" t="str">
        <f>IF(AH85="","",VLOOKUP(AH85,目次!$A$5:$P$36,9))</f>
        <v/>
      </c>
      <c r="AR85" s="21" t="str">
        <f>IF(AI85="","",VLOOKUP(AI85,目次!$A$5:$P$36,7))</f>
        <v>30～31</v>
      </c>
      <c r="AS85" s="21" t="str">
        <f>IF(AI85="","",VLOOKUP(AI85,目次!$A$5:$P$36,9))</f>
        <v>30～31</v>
      </c>
      <c r="AT85" s="40" t="str">
        <f t="shared" si="29"/>
        <v>32～33</v>
      </c>
      <c r="AU85" s="40" t="str">
        <f t="shared" si="30"/>
        <v>32～33</v>
      </c>
      <c r="AV85" s="40" t="str">
        <f t="shared" si="31"/>
        <v/>
      </c>
      <c r="AW85" s="40" t="str">
        <f t="shared" si="32"/>
        <v/>
      </c>
      <c r="AX85" s="40" t="str">
        <f t="shared" si="33"/>
        <v/>
      </c>
      <c r="AY85" s="40" t="str">
        <f t="shared" si="34"/>
        <v/>
      </c>
      <c r="AZ85" s="40" t="str">
        <f t="shared" si="35"/>
        <v/>
      </c>
      <c r="BA85" s="40" t="str">
        <f t="shared" si="36"/>
        <v/>
      </c>
      <c r="BB85" s="40" t="str">
        <f t="shared" si="37"/>
        <v>30～31</v>
      </c>
      <c r="BC85" s="40" t="str">
        <f t="shared" si="38"/>
        <v>30～31</v>
      </c>
      <c r="BD85" s="40" t="str">
        <f t="shared" si="40"/>
        <v>32～33</v>
      </c>
      <c r="BE85" s="40" t="str">
        <f t="shared" si="41"/>
        <v>32～33</v>
      </c>
      <c r="BF85" s="40" t="str">
        <f t="shared" si="42"/>
        <v>38～39</v>
      </c>
      <c r="BG85" s="40" t="str">
        <f t="shared" si="43"/>
        <v>32～33</v>
      </c>
      <c r="BH85" s="40" t="str">
        <f t="shared" si="44"/>
        <v/>
      </c>
      <c r="BI85" s="40" t="str">
        <f t="shared" si="45"/>
        <v/>
      </c>
      <c r="BJ85" s="40" t="str">
        <f t="shared" si="46"/>
        <v/>
      </c>
      <c r="BK85" s="40" t="str">
        <f t="shared" si="47"/>
        <v/>
      </c>
      <c r="BL85" s="40" t="str">
        <f t="shared" si="48"/>
        <v>30～31</v>
      </c>
      <c r="BM85" s="40" t="str">
        <f t="shared" si="49"/>
        <v>30～31</v>
      </c>
    </row>
    <row r="86" spans="27:65" ht="18.95" customHeight="1" x14ac:dyDescent="0.15">
      <c r="AA86" s="9">
        <v>76</v>
      </c>
      <c r="AB86" s="203" t="str">
        <f>V11</f>
        <v>国語</v>
      </c>
      <c r="AC86" s="55"/>
      <c r="AD86" s="37" t="str">
        <f t="shared" si="3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IF(AE86="","",VLOOKUP(AE86,目次!$A$5:$P$36,9))</f>
        <v>32～33</v>
      </c>
      <c r="AL86" s="21" t="str">
        <f>IF(AF86="","",VLOOKUP(AF86,目次!$A$5:$P$36,4))</f>
        <v/>
      </c>
      <c r="AM86" s="21" t="str">
        <f>IF(AF86="","",VLOOKUP(AF86,目次!$A$5:$P$36,9))</f>
        <v/>
      </c>
      <c r="AN86" s="21" t="str">
        <f>IF(AG86="","",VLOOKUP(AG86,目次!$A$5:$P$36,5))</f>
        <v/>
      </c>
      <c r="AO86" s="21" t="str">
        <f>IF(AG86="","",VLOOKUP(AG86,目次!$A$5:$P$36,9))</f>
        <v/>
      </c>
      <c r="AP86" s="21" t="str">
        <f>IF(AH86="","",VLOOKUP(AH86,目次!$A$5:$P$36,6))</f>
        <v/>
      </c>
      <c r="AQ86" s="21" t="str">
        <f>IF(AH86="","",VLOOKUP(AH86,目次!$A$5:$P$36,9))</f>
        <v/>
      </c>
      <c r="AR86" s="21" t="str">
        <f>IF(AI86="","",VLOOKUP(AI86,目次!$A$5:$P$36,7))</f>
        <v/>
      </c>
      <c r="AS86" s="21" t="str">
        <f>IF(AI86="","",VLOOKUP(AI86,目次!$A$5:$P$36,9))</f>
        <v/>
      </c>
      <c r="AT86" s="40" t="str">
        <f t="shared" si="29"/>
        <v>32～33</v>
      </c>
      <c r="AU86" s="40" t="str">
        <f t="shared" si="30"/>
        <v>32～33</v>
      </c>
      <c r="AV86" s="40" t="str">
        <f t="shared" si="31"/>
        <v>38～39</v>
      </c>
      <c r="AW86" s="40" t="str">
        <f t="shared" si="32"/>
        <v>32～33</v>
      </c>
      <c r="AX86" s="40" t="str">
        <f t="shared" si="33"/>
        <v/>
      </c>
      <c r="AY86" s="40" t="str">
        <f t="shared" si="34"/>
        <v/>
      </c>
      <c r="AZ86" s="40" t="str">
        <f t="shared" si="35"/>
        <v/>
      </c>
      <c r="BA86" s="40" t="str">
        <f t="shared" si="36"/>
        <v/>
      </c>
      <c r="BB86" s="40" t="str">
        <f t="shared" si="37"/>
        <v/>
      </c>
      <c r="BC86" s="40" t="str">
        <f t="shared" si="38"/>
        <v/>
      </c>
      <c r="BD86" s="40" t="str">
        <f t="shared" si="40"/>
        <v>32～33</v>
      </c>
      <c r="BE86" s="40" t="str">
        <f t="shared" si="41"/>
        <v>32～33</v>
      </c>
      <c r="BF86" s="40" t="str">
        <f t="shared" si="42"/>
        <v>38～39</v>
      </c>
      <c r="BG86" s="40" t="str">
        <f t="shared" si="43"/>
        <v>32～33</v>
      </c>
      <c r="BH86" s="40" t="str">
        <f t="shared" si="44"/>
        <v>32～33</v>
      </c>
      <c r="BI86" s="40" t="str">
        <f t="shared" si="45"/>
        <v>32～33</v>
      </c>
      <c r="BJ86" s="40" t="str">
        <f t="shared" si="46"/>
        <v/>
      </c>
      <c r="BK86" s="40" t="str">
        <f t="shared" si="47"/>
        <v/>
      </c>
      <c r="BL86" s="40" t="str">
        <f t="shared" si="48"/>
        <v/>
      </c>
      <c r="BM86" s="40" t="str">
        <f t="shared" si="49"/>
        <v/>
      </c>
    </row>
    <row r="87" spans="27:65" ht="18.95" customHeight="1" x14ac:dyDescent="0.15">
      <c r="AA87" s="9">
        <v>77</v>
      </c>
      <c r="AB87" s="203" t="str">
        <f>V12</f>
        <v>社会</v>
      </c>
      <c r="AC87" s="55"/>
      <c r="AD87" s="37" t="str">
        <f t="shared" si="3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IF(AE87="","",VLOOKUP(AE87,目次!$A$5:$P$36,9))</f>
        <v/>
      </c>
      <c r="AL87" s="21" t="str">
        <f>IF(AF87="","",VLOOKUP(AF87,目次!$A$5:$P$36,4))</f>
        <v>38～39</v>
      </c>
      <c r="AM87" s="21" t="str">
        <f>IF(AF87="","",VLOOKUP(AF87,目次!$A$5:$P$36,9))</f>
        <v>32～33</v>
      </c>
      <c r="AN87" s="21" t="str">
        <f>IF(AG87="","",VLOOKUP(AG87,目次!$A$5:$P$36,5))</f>
        <v/>
      </c>
      <c r="AO87" s="21" t="str">
        <f>IF(AG87="","",VLOOKUP(AG87,目次!$A$5:$P$36,9))</f>
        <v/>
      </c>
      <c r="AP87" s="21" t="str">
        <f>IF(AH87="","",VLOOKUP(AH87,目次!$A$5:$P$36,6))</f>
        <v/>
      </c>
      <c r="AQ87" s="21" t="str">
        <f>IF(AH87="","",VLOOKUP(AH87,目次!$A$5:$P$36,9))</f>
        <v/>
      </c>
      <c r="AR87" s="21" t="str">
        <f>IF(AI87="","",VLOOKUP(AI87,目次!$A$5:$P$36,7))</f>
        <v/>
      </c>
      <c r="AS87" s="21" t="str">
        <f>IF(AI87="","",VLOOKUP(AI87,目次!$A$5:$P$36,9))</f>
        <v/>
      </c>
      <c r="AT87" s="40" t="str">
        <f t="shared" si="29"/>
        <v/>
      </c>
      <c r="AU87" s="40" t="str">
        <f t="shared" si="30"/>
        <v/>
      </c>
      <c r="AV87" s="40" t="str">
        <f t="shared" si="31"/>
        <v>38～39</v>
      </c>
      <c r="AW87" s="40" t="str">
        <f t="shared" si="32"/>
        <v>32～33</v>
      </c>
      <c r="AX87" s="40" t="str">
        <f t="shared" si="33"/>
        <v>32～33</v>
      </c>
      <c r="AY87" s="40" t="str">
        <f t="shared" si="34"/>
        <v>32～33</v>
      </c>
      <c r="AZ87" s="40" t="str">
        <f t="shared" si="35"/>
        <v/>
      </c>
      <c r="BA87" s="40" t="str">
        <f t="shared" si="36"/>
        <v/>
      </c>
      <c r="BB87" s="40" t="str">
        <f t="shared" si="37"/>
        <v/>
      </c>
      <c r="BC87" s="40" t="str">
        <f t="shared" si="38"/>
        <v/>
      </c>
      <c r="BD87" s="40" t="str">
        <f t="shared" si="40"/>
        <v/>
      </c>
      <c r="BE87" s="40" t="str">
        <f t="shared" si="41"/>
        <v/>
      </c>
      <c r="BF87" s="40" t="str">
        <f t="shared" si="42"/>
        <v>38～39</v>
      </c>
      <c r="BG87" s="40" t="str">
        <f t="shared" si="43"/>
        <v>32～33</v>
      </c>
      <c r="BH87" s="40" t="str">
        <f t="shared" si="44"/>
        <v>32～33</v>
      </c>
      <c r="BI87" s="40" t="str">
        <f t="shared" si="45"/>
        <v>32～33</v>
      </c>
      <c r="BJ87" s="40" t="str">
        <f t="shared" si="46"/>
        <v>32～33</v>
      </c>
      <c r="BK87" s="40" t="str">
        <f t="shared" si="47"/>
        <v>32～33</v>
      </c>
      <c r="BL87" s="40" t="str">
        <f t="shared" si="48"/>
        <v/>
      </c>
      <c r="BM87" s="40" t="str">
        <f t="shared" si="49"/>
        <v/>
      </c>
    </row>
    <row r="88" spans="27:65" ht="18.95" customHeight="1" x14ac:dyDescent="0.15">
      <c r="AA88" s="9">
        <v>78</v>
      </c>
      <c r="AB88" s="203" t="str">
        <f>V13</f>
        <v>数学</v>
      </c>
      <c r="AC88" s="55"/>
      <c r="AD88" s="37" t="str">
        <f t="shared" si="3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IF(AE88="","",VLOOKUP(AE88,目次!$A$5:$P$36,9))</f>
        <v/>
      </c>
      <c r="AL88" s="21" t="str">
        <f>IF(AF88="","",VLOOKUP(AF88,目次!$A$5:$P$36,4))</f>
        <v/>
      </c>
      <c r="AM88" s="21" t="str">
        <f>IF(AF88="","",VLOOKUP(AF88,目次!$A$5:$P$36,9))</f>
        <v/>
      </c>
      <c r="AN88" s="21" t="str">
        <f>IF(AG88="","",VLOOKUP(AG88,目次!$A$5:$P$36,5))</f>
        <v>32～33</v>
      </c>
      <c r="AO88" s="21" t="str">
        <f>IF(AG88="","",VLOOKUP(AG88,目次!$A$5:$P$36,9))</f>
        <v>32～33</v>
      </c>
      <c r="AP88" s="21" t="str">
        <f>IF(AH88="","",VLOOKUP(AH88,目次!$A$5:$P$36,6))</f>
        <v/>
      </c>
      <c r="AQ88" s="21" t="str">
        <f>IF(AH88="","",VLOOKUP(AH88,目次!$A$5:$P$36,9))</f>
        <v/>
      </c>
      <c r="AR88" s="21" t="str">
        <f>IF(AI88="","",VLOOKUP(AI88,目次!$A$5:$P$36,7))</f>
        <v/>
      </c>
      <c r="AS88" s="21" t="str">
        <f>IF(AI88="","",VLOOKUP(AI88,目次!$A$5:$P$36,9))</f>
        <v/>
      </c>
      <c r="AT88" s="40" t="str">
        <f t="shared" si="29"/>
        <v/>
      </c>
      <c r="AU88" s="40" t="str">
        <f t="shared" si="30"/>
        <v/>
      </c>
      <c r="AV88" s="40" t="str">
        <f t="shared" si="31"/>
        <v/>
      </c>
      <c r="AW88" s="40" t="str">
        <f t="shared" si="32"/>
        <v/>
      </c>
      <c r="AX88" s="40" t="str">
        <f t="shared" si="33"/>
        <v>32～33</v>
      </c>
      <c r="AY88" s="40" t="str">
        <f t="shared" si="34"/>
        <v>32～33</v>
      </c>
      <c r="AZ88" s="40" t="str">
        <f t="shared" si="35"/>
        <v>32～33</v>
      </c>
      <c r="BA88" s="40" t="str">
        <f t="shared" si="36"/>
        <v>32～33</v>
      </c>
      <c r="BB88" s="40" t="str">
        <f t="shared" si="37"/>
        <v/>
      </c>
      <c r="BC88" s="40" t="str">
        <f t="shared" si="38"/>
        <v/>
      </c>
      <c r="BD88" s="40" t="str">
        <f t="shared" si="40"/>
        <v/>
      </c>
      <c r="BE88" s="40" t="str">
        <f t="shared" si="41"/>
        <v/>
      </c>
      <c r="BF88" s="40" t="str">
        <f t="shared" si="42"/>
        <v/>
      </c>
      <c r="BG88" s="40" t="str">
        <f t="shared" si="43"/>
        <v/>
      </c>
      <c r="BH88" s="40" t="str">
        <f t="shared" si="44"/>
        <v>32～33</v>
      </c>
      <c r="BI88" s="40" t="str">
        <f t="shared" si="45"/>
        <v>32～33</v>
      </c>
      <c r="BJ88" s="40" t="str">
        <f t="shared" si="46"/>
        <v>32～33</v>
      </c>
      <c r="BK88" s="40" t="str">
        <f t="shared" si="47"/>
        <v>32～33</v>
      </c>
      <c r="BL88" s="40" t="str">
        <f t="shared" si="48"/>
        <v>32～33</v>
      </c>
      <c r="BM88" s="40" t="str">
        <f t="shared" si="49"/>
        <v>32～33</v>
      </c>
    </row>
    <row r="89" spans="27:65" ht="18.95" customHeight="1" x14ac:dyDescent="0.15">
      <c r="AA89" s="9">
        <v>79</v>
      </c>
      <c r="AB89" s="203" t="str">
        <f>V14</f>
        <v>理科</v>
      </c>
      <c r="AC89" s="55"/>
      <c r="AD89" s="37" t="str">
        <f t="shared" si="3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IF(AE89="","",VLOOKUP(AE89,目次!$A$5:$P$36,9))</f>
        <v/>
      </c>
      <c r="AL89" s="21" t="str">
        <f>IF(AF89="","",VLOOKUP(AF89,目次!$A$5:$P$36,4))</f>
        <v/>
      </c>
      <c r="AM89" s="21" t="str">
        <f>IF(AF89="","",VLOOKUP(AF89,目次!$A$5:$P$36,9))</f>
        <v/>
      </c>
      <c r="AN89" s="21" t="str">
        <f>IF(AG89="","",VLOOKUP(AG89,目次!$A$5:$P$36,5))</f>
        <v/>
      </c>
      <c r="AO89" s="21" t="str">
        <f>IF(AG89="","",VLOOKUP(AG89,目次!$A$5:$P$36,9))</f>
        <v/>
      </c>
      <c r="AP89" s="21" t="str">
        <f>IF(AH89="","",VLOOKUP(AH89,目次!$A$5:$P$36,6))</f>
        <v>32～33</v>
      </c>
      <c r="AQ89" s="21" t="str">
        <f>IF(AH89="","",VLOOKUP(AH89,目次!$A$5:$P$36,9))</f>
        <v>32～33</v>
      </c>
      <c r="AR89" s="21" t="str">
        <f>IF(AI89="","",VLOOKUP(AI89,目次!$A$5:$P$36,7))</f>
        <v/>
      </c>
      <c r="AS89" s="21" t="str">
        <f>IF(AI89="","",VLOOKUP(AI89,目次!$A$5:$P$36,9))</f>
        <v/>
      </c>
      <c r="AT89" s="40" t="str">
        <f t="shared" si="29"/>
        <v/>
      </c>
      <c r="AU89" s="40" t="str">
        <f t="shared" si="30"/>
        <v/>
      </c>
      <c r="AV89" s="40" t="str">
        <f t="shared" si="31"/>
        <v/>
      </c>
      <c r="AW89" s="40" t="str">
        <f t="shared" si="32"/>
        <v/>
      </c>
      <c r="AX89" s="40" t="str">
        <f t="shared" si="33"/>
        <v/>
      </c>
      <c r="AY89" s="40" t="str">
        <f t="shared" si="34"/>
        <v/>
      </c>
      <c r="AZ89" s="40" t="str">
        <f t="shared" si="35"/>
        <v>32～33</v>
      </c>
      <c r="BA89" s="40" t="str">
        <f t="shared" si="36"/>
        <v>32～33</v>
      </c>
      <c r="BB89" s="40" t="str">
        <f t="shared" si="37"/>
        <v>32～33</v>
      </c>
      <c r="BC89" s="40" t="str">
        <f t="shared" si="38"/>
        <v>32～33</v>
      </c>
      <c r="BD89" s="40" t="str">
        <f t="shared" si="40"/>
        <v>34～35</v>
      </c>
      <c r="BE89" s="40" t="str">
        <f t="shared" si="41"/>
        <v>34～35</v>
      </c>
      <c r="BF89" s="40" t="str">
        <f t="shared" si="42"/>
        <v/>
      </c>
      <c r="BG89" s="40" t="str">
        <f t="shared" si="43"/>
        <v/>
      </c>
      <c r="BH89" s="40" t="str">
        <f t="shared" si="44"/>
        <v/>
      </c>
      <c r="BI89" s="40" t="str">
        <f t="shared" si="45"/>
        <v/>
      </c>
      <c r="BJ89" s="40" t="str">
        <f t="shared" si="46"/>
        <v>32～33</v>
      </c>
      <c r="BK89" s="40" t="str">
        <f t="shared" si="47"/>
        <v>32～33</v>
      </c>
      <c r="BL89" s="40" t="str">
        <f t="shared" si="48"/>
        <v>32～33</v>
      </c>
      <c r="BM89" s="40" t="str">
        <f t="shared" si="49"/>
        <v>32～33</v>
      </c>
    </row>
    <row r="90" spans="27:65" ht="18.95" customHeight="1" x14ac:dyDescent="0.15">
      <c r="AA90" s="9">
        <v>80</v>
      </c>
      <c r="AB90" s="203" t="str">
        <f>V15</f>
        <v>英語</v>
      </c>
      <c r="AC90" s="55"/>
      <c r="AD90" s="37" t="str">
        <f t="shared" si="3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IF(AE90="","",VLOOKUP(AE90,目次!$A$5:$P$36,9))</f>
        <v/>
      </c>
      <c r="AL90" s="21" t="str">
        <f>IF(AF90="","",VLOOKUP(AF90,目次!$A$5:$P$36,4))</f>
        <v/>
      </c>
      <c r="AM90" s="21" t="str">
        <f>IF(AF90="","",VLOOKUP(AF90,目次!$A$5:$P$36,9))</f>
        <v/>
      </c>
      <c r="AN90" s="21" t="str">
        <f>IF(AG90="","",VLOOKUP(AG90,目次!$A$5:$P$36,5))</f>
        <v/>
      </c>
      <c r="AO90" s="21" t="str">
        <f>IF(AG90="","",VLOOKUP(AG90,目次!$A$5:$P$36,9))</f>
        <v/>
      </c>
      <c r="AP90" s="21" t="str">
        <f>IF(AH90="","",VLOOKUP(AH90,目次!$A$5:$P$36,6))</f>
        <v/>
      </c>
      <c r="AQ90" s="21" t="str">
        <f>IF(AH90="","",VLOOKUP(AH90,目次!$A$5:$P$36,9))</f>
        <v/>
      </c>
      <c r="AR90" s="21" t="str">
        <f>IF(AI90="","",VLOOKUP(AI90,目次!$A$5:$P$36,7))</f>
        <v>32～33</v>
      </c>
      <c r="AS90" s="21" t="str">
        <f>IF(AI90="","",VLOOKUP(AI90,目次!$A$5:$P$36,9))</f>
        <v>32～33</v>
      </c>
      <c r="AT90" s="40" t="str">
        <f t="shared" si="29"/>
        <v>34～35</v>
      </c>
      <c r="AU90" s="40" t="str">
        <f t="shared" si="30"/>
        <v>34～35</v>
      </c>
      <c r="AV90" s="40" t="str">
        <f t="shared" si="31"/>
        <v/>
      </c>
      <c r="AW90" s="40" t="str">
        <f t="shared" si="32"/>
        <v/>
      </c>
      <c r="AX90" s="40" t="str">
        <f t="shared" si="33"/>
        <v/>
      </c>
      <c r="AY90" s="40" t="str">
        <f t="shared" si="34"/>
        <v/>
      </c>
      <c r="AZ90" s="40" t="str">
        <f t="shared" si="35"/>
        <v/>
      </c>
      <c r="BA90" s="40" t="str">
        <f t="shared" si="36"/>
        <v/>
      </c>
      <c r="BB90" s="40" t="str">
        <f t="shared" si="37"/>
        <v>32～33</v>
      </c>
      <c r="BC90" s="40" t="str">
        <f t="shared" si="38"/>
        <v>32～33</v>
      </c>
      <c r="BD90" s="40" t="str">
        <f t="shared" si="40"/>
        <v>34～35</v>
      </c>
      <c r="BE90" s="40" t="str">
        <f t="shared" si="41"/>
        <v>34～35</v>
      </c>
      <c r="BF90" s="40" t="str">
        <f t="shared" si="42"/>
        <v>40～41</v>
      </c>
      <c r="BG90" s="40" t="str">
        <f t="shared" si="43"/>
        <v>34～35</v>
      </c>
      <c r="BH90" s="40" t="str">
        <f t="shared" si="44"/>
        <v/>
      </c>
      <c r="BI90" s="40" t="str">
        <f t="shared" si="45"/>
        <v/>
      </c>
      <c r="BJ90" s="40" t="str">
        <f t="shared" si="46"/>
        <v/>
      </c>
      <c r="BK90" s="40" t="str">
        <f t="shared" si="47"/>
        <v/>
      </c>
      <c r="BL90" s="40" t="str">
        <f t="shared" si="48"/>
        <v>32～33</v>
      </c>
      <c r="BM90" s="40" t="str">
        <f t="shared" si="49"/>
        <v>32～33</v>
      </c>
    </row>
    <row r="91" spans="27:65" ht="18.95" customHeight="1" x14ac:dyDescent="0.15">
      <c r="AA91" s="9">
        <v>81</v>
      </c>
      <c r="AB91" s="203" t="str">
        <f>V11</f>
        <v>国語</v>
      </c>
      <c r="AC91" s="55"/>
      <c r="AD91" s="37" t="str">
        <f t="shared" si="3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IF(AE91="","",VLOOKUP(AE91,目次!$A$5:$P$36,9))</f>
        <v>34～35</v>
      </c>
      <c r="AL91" s="21" t="str">
        <f>IF(AF91="","",VLOOKUP(AF91,目次!$A$5:$P$36,4))</f>
        <v/>
      </c>
      <c r="AM91" s="21" t="str">
        <f>IF(AF91="","",VLOOKUP(AF91,目次!$A$5:$P$36,9))</f>
        <v/>
      </c>
      <c r="AN91" s="21" t="str">
        <f>IF(AG91="","",VLOOKUP(AG91,目次!$A$5:$P$36,5))</f>
        <v/>
      </c>
      <c r="AO91" s="21" t="str">
        <f>IF(AG91="","",VLOOKUP(AG91,目次!$A$5:$P$36,9))</f>
        <v/>
      </c>
      <c r="AP91" s="21" t="str">
        <f>IF(AH91="","",VLOOKUP(AH91,目次!$A$5:$P$36,6))</f>
        <v/>
      </c>
      <c r="AQ91" s="21" t="str">
        <f>IF(AH91="","",VLOOKUP(AH91,目次!$A$5:$P$36,9))</f>
        <v/>
      </c>
      <c r="AR91" s="21" t="str">
        <f>IF(AI91="","",VLOOKUP(AI91,目次!$A$5:$P$36,7))</f>
        <v/>
      </c>
      <c r="AS91" s="21" t="str">
        <f>IF(AI91="","",VLOOKUP(AI91,目次!$A$5:$P$36,9))</f>
        <v/>
      </c>
      <c r="AT91" s="40" t="str">
        <f t="shared" si="29"/>
        <v>34～35</v>
      </c>
      <c r="AU91" s="40" t="str">
        <f t="shared" si="30"/>
        <v>34～35</v>
      </c>
      <c r="AV91" s="40" t="str">
        <f t="shared" si="31"/>
        <v>40～41</v>
      </c>
      <c r="AW91" s="40" t="str">
        <f t="shared" si="32"/>
        <v>34～35</v>
      </c>
      <c r="AX91" s="40" t="str">
        <f t="shared" si="33"/>
        <v/>
      </c>
      <c r="AY91" s="40" t="str">
        <f t="shared" si="34"/>
        <v/>
      </c>
      <c r="AZ91" s="40" t="str">
        <f t="shared" si="35"/>
        <v/>
      </c>
      <c r="BA91" s="40" t="str">
        <f t="shared" si="36"/>
        <v/>
      </c>
      <c r="BB91" s="40" t="str">
        <f t="shared" si="37"/>
        <v/>
      </c>
      <c r="BC91" s="40" t="str">
        <f t="shared" si="38"/>
        <v/>
      </c>
      <c r="BD91" s="40" t="str">
        <f t="shared" si="40"/>
        <v>34～35</v>
      </c>
      <c r="BE91" s="40" t="str">
        <f t="shared" si="41"/>
        <v>34～35</v>
      </c>
      <c r="BF91" s="40" t="str">
        <f t="shared" si="42"/>
        <v>40～41</v>
      </c>
      <c r="BG91" s="40" t="str">
        <f t="shared" si="43"/>
        <v>34～35</v>
      </c>
      <c r="BH91" s="40" t="str">
        <f t="shared" si="44"/>
        <v>34～35</v>
      </c>
      <c r="BI91" s="40" t="str">
        <f t="shared" si="45"/>
        <v>34～35</v>
      </c>
      <c r="BJ91" s="40" t="str">
        <f t="shared" si="46"/>
        <v/>
      </c>
      <c r="BK91" s="40" t="str">
        <f t="shared" si="47"/>
        <v/>
      </c>
      <c r="BL91" s="40" t="str">
        <f t="shared" si="48"/>
        <v/>
      </c>
      <c r="BM91" s="40" t="str">
        <f t="shared" si="49"/>
        <v/>
      </c>
    </row>
    <row r="92" spans="27:65" ht="18.95" customHeight="1" x14ac:dyDescent="0.15">
      <c r="AA92" s="9">
        <v>82</v>
      </c>
      <c r="AB92" s="203" t="str">
        <f>V12</f>
        <v>社会</v>
      </c>
      <c r="AC92" s="55"/>
      <c r="AD92" s="37" t="str">
        <f t="shared" si="3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IF(AE92="","",VLOOKUP(AE92,目次!$A$5:$P$36,9))</f>
        <v/>
      </c>
      <c r="AL92" s="21" t="str">
        <f>IF(AF92="","",VLOOKUP(AF92,目次!$A$5:$P$36,4))</f>
        <v>40～41</v>
      </c>
      <c r="AM92" s="21" t="str">
        <f>IF(AF92="","",VLOOKUP(AF92,目次!$A$5:$P$36,9))</f>
        <v>34～35</v>
      </c>
      <c r="AN92" s="21" t="str">
        <f>IF(AG92="","",VLOOKUP(AG92,目次!$A$5:$P$36,5))</f>
        <v/>
      </c>
      <c r="AO92" s="21" t="str">
        <f>IF(AG92="","",VLOOKUP(AG92,目次!$A$5:$P$36,9))</f>
        <v/>
      </c>
      <c r="AP92" s="21" t="str">
        <f>IF(AH92="","",VLOOKUP(AH92,目次!$A$5:$P$36,6))</f>
        <v/>
      </c>
      <c r="AQ92" s="21" t="str">
        <f>IF(AH92="","",VLOOKUP(AH92,目次!$A$5:$P$36,9))</f>
        <v/>
      </c>
      <c r="AR92" s="21" t="str">
        <f>IF(AI92="","",VLOOKUP(AI92,目次!$A$5:$P$36,7))</f>
        <v/>
      </c>
      <c r="AS92" s="21" t="str">
        <f>IF(AI92="","",VLOOKUP(AI92,目次!$A$5:$P$36,9))</f>
        <v/>
      </c>
      <c r="AT92" s="40" t="str">
        <f t="shared" si="29"/>
        <v/>
      </c>
      <c r="AU92" s="40" t="str">
        <f t="shared" si="30"/>
        <v/>
      </c>
      <c r="AV92" s="40" t="str">
        <f t="shared" si="31"/>
        <v>40～41</v>
      </c>
      <c r="AW92" s="40" t="str">
        <f t="shared" si="32"/>
        <v>34～35</v>
      </c>
      <c r="AX92" s="40" t="str">
        <f t="shared" si="33"/>
        <v>34～35</v>
      </c>
      <c r="AY92" s="40" t="str">
        <f t="shared" si="34"/>
        <v>34～35</v>
      </c>
      <c r="AZ92" s="40" t="str">
        <f t="shared" si="35"/>
        <v/>
      </c>
      <c r="BA92" s="40" t="str">
        <f t="shared" si="36"/>
        <v/>
      </c>
      <c r="BB92" s="40" t="str">
        <f t="shared" si="37"/>
        <v/>
      </c>
      <c r="BC92" s="40" t="str">
        <f t="shared" si="38"/>
        <v/>
      </c>
      <c r="BD92" s="40" t="str">
        <f t="shared" si="40"/>
        <v/>
      </c>
      <c r="BE92" s="40" t="str">
        <f t="shared" si="41"/>
        <v/>
      </c>
      <c r="BF92" s="40" t="str">
        <f t="shared" si="42"/>
        <v>40～41</v>
      </c>
      <c r="BG92" s="40" t="str">
        <f t="shared" si="43"/>
        <v>34～35</v>
      </c>
      <c r="BH92" s="40" t="str">
        <f t="shared" si="44"/>
        <v>34～35</v>
      </c>
      <c r="BI92" s="40" t="str">
        <f t="shared" si="45"/>
        <v>34～35</v>
      </c>
      <c r="BJ92" s="40" t="str">
        <f t="shared" si="46"/>
        <v>34～35</v>
      </c>
      <c r="BK92" s="40" t="str">
        <f t="shared" si="47"/>
        <v>34～35</v>
      </c>
      <c r="BL92" s="40" t="str">
        <f t="shared" si="48"/>
        <v/>
      </c>
      <c r="BM92" s="40" t="str">
        <f t="shared" si="49"/>
        <v/>
      </c>
    </row>
    <row r="93" spans="27:65" ht="18.95" customHeight="1" x14ac:dyDescent="0.15">
      <c r="AA93" s="9">
        <v>83</v>
      </c>
      <c r="AB93" s="203" t="str">
        <f>V13</f>
        <v>数学</v>
      </c>
      <c r="AC93" s="55"/>
      <c r="AD93" s="37" t="str">
        <f t="shared" si="3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IF(AE93="","",VLOOKUP(AE93,目次!$A$5:$P$36,9))</f>
        <v/>
      </c>
      <c r="AL93" s="21" t="str">
        <f>IF(AF93="","",VLOOKUP(AF93,目次!$A$5:$P$36,4))</f>
        <v/>
      </c>
      <c r="AM93" s="21" t="str">
        <f>IF(AF93="","",VLOOKUP(AF93,目次!$A$5:$P$36,9))</f>
        <v/>
      </c>
      <c r="AN93" s="21" t="str">
        <f>IF(AG93="","",VLOOKUP(AG93,目次!$A$5:$P$36,5))</f>
        <v>34～35</v>
      </c>
      <c r="AO93" s="21" t="str">
        <f>IF(AG93="","",VLOOKUP(AG93,目次!$A$5:$P$36,9))</f>
        <v>34～35</v>
      </c>
      <c r="AP93" s="21" t="str">
        <f>IF(AH93="","",VLOOKUP(AH93,目次!$A$5:$P$36,6))</f>
        <v/>
      </c>
      <c r="AQ93" s="21" t="str">
        <f>IF(AH93="","",VLOOKUP(AH93,目次!$A$5:$P$36,9))</f>
        <v/>
      </c>
      <c r="AR93" s="21" t="str">
        <f>IF(AI93="","",VLOOKUP(AI93,目次!$A$5:$P$36,7))</f>
        <v/>
      </c>
      <c r="AS93" s="21" t="str">
        <f>IF(AI93="","",VLOOKUP(AI93,目次!$A$5:$P$36,9))</f>
        <v/>
      </c>
      <c r="AT93" s="40" t="str">
        <f t="shared" si="29"/>
        <v/>
      </c>
      <c r="AU93" s="40" t="str">
        <f t="shared" si="30"/>
        <v/>
      </c>
      <c r="AV93" s="40" t="str">
        <f t="shared" si="31"/>
        <v/>
      </c>
      <c r="AW93" s="40" t="str">
        <f t="shared" si="32"/>
        <v/>
      </c>
      <c r="AX93" s="40" t="str">
        <f t="shared" si="33"/>
        <v>34～35</v>
      </c>
      <c r="AY93" s="40" t="str">
        <f t="shared" si="34"/>
        <v>34～35</v>
      </c>
      <c r="AZ93" s="40" t="str">
        <f t="shared" si="35"/>
        <v>34～35</v>
      </c>
      <c r="BA93" s="40" t="str">
        <f t="shared" si="36"/>
        <v>34～35</v>
      </c>
      <c r="BB93" s="40" t="str">
        <f t="shared" si="37"/>
        <v/>
      </c>
      <c r="BC93" s="40" t="str">
        <f t="shared" si="38"/>
        <v/>
      </c>
      <c r="BD93" s="40" t="str">
        <f t="shared" si="40"/>
        <v/>
      </c>
      <c r="BE93" s="40" t="str">
        <f t="shared" si="41"/>
        <v/>
      </c>
      <c r="BF93" s="40" t="str">
        <f t="shared" si="42"/>
        <v/>
      </c>
      <c r="BG93" s="40" t="str">
        <f t="shared" si="43"/>
        <v/>
      </c>
      <c r="BH93" s="40" t="str">
        <f t="shared" si="44"/>
        <v>34～35</v>
      </c>
      <c r="BI93" s="40" t="str">
        <f t="shared" si="45"/>
        <v>34～35</v>
      </c>
      <c r="BJ93" s="40" t="str">
        <f t="shared" si="46"/>
        <v>34～35</v>
      </c>
      <c r="BK93" s="40" t="str">
        <f t="shared" si="47"/>
        <v>34～35</v>
      </c>
      <c r="BL93" s="40" t="str">
        <f t="shared" si="48"/>
        <v>34～35</v>
      </c>
      <c r="BM93" s="40" t="str">
        <f t="shared" si="49"/>
        <v>34～35</v>
      </c>
    </row>
    <row r="94" spans="27:65" ht="18.95" customHeight="1" x14ac:dyDescent="0.15">
      <c r="AA94" s="9">
        <v>84</v>
      </c>
      <c r="AB94" s="203" t="str">
        <f>V14</f>
        <v>理科</v>
      </c>
      <c r="AC94" s="55"/>
      <c r="AD94" s="37" t="str">
        <f t="shared" si="3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IF(AE94="","",VLOOKUP(AE94,目次!$A$5:$P$36,9))</f>
        <v/>
      </c>
      <c r="AL94" s="21" t="str">
        <f>IF(AF94="","",VLOOKUP(AF94,目次!$A$5:$P$36,4))</f>
        <v/>
      </c>
      <c r="AM94" s="21" t="str">
        <f>IF(AF94="","",VLOOKUP(AF94,目次!$A$5:$P$36,9))</f>
        <v/>
      </c>
      <c r="AN94" s="21" t="str">
        <f>IF(AG94="","",VLOOKUP(AG94,目次!$A$5:$P$36,5))</f>
        <v/>
      </c>
      <c r="AO94" s="21" t="str">
        <f>IF(AG94="","",VLOOKUP(AG94,目次!$A$5:$P$36,9))</f>
        <v/>
      </c>
      <c r="AP94" s="21" t="str">
        <f>IF(AH94="","",VLOOKUP(AH94,目次!$A$5:$P$36,6))</f>
        <v>34～35</v>
      </c>
      <c r="AQ94" s="21" t="str">
        <f>IF(AH94="","",VLOOKUP(AH94,目次!$A$5:$P$36,9))</f>
        <v>34～35</v>
      </c>
      <c r="AR94" s="21" t="str">
        <f>IF(AI94="","",VLOOKUP(AI94,目次!$A$5:$P$36,7))</f>
        <v/>
      </c>
      <c r="AS94" s="21" t="str">
        <f>IF(AI94="","",VLOOKUP(AI94,目次!$A$5:$P$36,9))</f>
        <v/>
      </c>
      <c r="AT94" s="40" t="str">
        <f t="shared" si="29"/>
        <v/>
      </c>
      <c r="AU94" s="40" t="str">
        <f t="shared" si="30"/>
        <v/>
      </c>
      <c r="AV94" s="40" t="str">
        <f t="shared" si="31"/>
        <v/>
      </c>
      <c r="AW94" s="40" t="str">
        <f t="shared" si="32"/>
        <v/>
      </c>
      <c r="AX94" s="40" t="str">
        <f t="shared" si="33"/>
        <v/>
      </c>
      <c r="AY94" s="40" t="str">
        <f t="shared" si="34"/>
        <v/>
      </c>
      <c r="AZ94" s="40" t="str">
        <f t="shared" si="35"/>
        <v>34～35</v>
      </c>
      <c r="BA94" s="40" t="str">
        <f t="shared" si="36"/>
        <v>34～35</v>
      </c>
      <c r="BB94" s="40" t="str">
        <f t="shared" si="37"/>
        <v>34～35</v>
      </c>
      <c r="BC94" s="40" t="str">
        <f t="shared" si="38"/>
        <v>34～35</v>
      </c>
      <c r="BD94" s="40" t="str">
        <f t="shared" si="40"/>
        <v>36～37</v>
      </c>
      <c r="BE94" s="40" t="str">
        <f t="shared" si="41"/>
        <v>36～37</v>
      </c>
      <c r="BF94" s="40" t="str">
        <f t="shared" si="42"/>
        <v/>
      </c>
      <c r="BG94" s="40" t="str">
        <f t="shared" si="43"/>
        <v/>
      </c>
      <c r="BH94" s="40" t="str">
        <f t="shared" si="44"/>
        <v/>
      </c>
      <c r="BI94" s="40" t="str">
        <f t="shared" si="45"/>
        <v/>
      </c>
      <c r="BJ94" s="40" t="str">
        <f t="shared" si="46"/>
        <v>34～35</v>
      </c>
      <c r="BK94" s="40" t="str">
        <f t="shared" si="47"/>
        <v>34～35</v>
      </c>
      <c r="BL94" s="40" t="str">
        <f t="shared" si="48"/>
        <v>34～35</v>
      </c>
      <c r="BM94" s="40" t="str">
        <f t="shared" si="49"/>
        <v>34～35</v>
      </c>
    </row>
    <row r="95" spans="27:65" ht="18.95" customHeight="1" x14ac:dyDescent="0.15">
      <c r="AA95" s="9">
        <v>85</v>
      </c>
      <c r="AB95" s="203" t="str">
        <f>V15</f>
        <v>英語</v>
      </c>
      <c r="AC95" s="55"/>
      <c r="AD95" s="37" t="str">
        <f t="shared" si="3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IF(AE95="","",VLOOKUP(AE95,目次!$A$5:$P$36,9))</f>
        <v/>
      </c>
      <c r="AL95" s="21" t="str">
        <f>IF(AF95="","",VLOOKUP(AF95,目次!$A$5:$P$36,4))</f>
        <v/>
      </c>
      <c r="AM95" s="21" t="str">
        <f>IF(AF95="","",VLOOKUP(AF95,目次!$A$5:$P$36,9))</f>
        <v/>
      </c>
      <c r="AN95" s="21" t="str">
        <f>IF(AG95="","",VLOOKUP(AG95,目次!$A$5:$P$36,5))</f>
        <v/>
      </c>
      <c r="AO95" s="21" t="str">
        <f>IF(AG95="","",VLOOKUP(AG95,目次!$A$5:$P$36,9))</f>
        <v/>
      </c>
      <c r="AP95" s="21" t="str">
        <f>IF(AH95="","",VLOOKUP(AH95,目次!$A$5:$P$36,6))</f>
        <v/>
      </c>
      <c r="AQ95" s="21" t="str">
        <f>IF(AH95="","",VLOOKUP(AH95,目次!$A$5:$P$36,9))</f>
        <v/>
      </c>
      <c r="AR95" s="21" t="str">
        <f>IF(AI95="","",VLOOKUP(AI95,目次!$A$5:$P$36,7))</f>
        <v>34～35</v>
      </c>
      <c r="AS95" s="21" t="str">
        <f>IF(AI95="","",VLOOKUP(AI95,目次!$A$5:$P$36,9))</f>
        <v>34～35</v>
      </c>
      <c r="AT95" s="40" t="str">
        <f t="shared" si="29"/>
        <v>36～37</v>
      </c>
      <c r="AU95" s="40" t="str">
        <f t="shared" si="30"/>
        <v>36～37</v>
      </c>
      <c r="AV95" s="40" t="str">
        <f t="shared" si="31"/>
        <v/>
      </c>
      <c r="AW95" s="40" t="str">
        <f t="shared" si="32"/>
        <v/>
      </c>
      <c r="AX95" s="40" t="str">
        <f t="shared" si="33"/>
        <v/>
      </c>
      <c r="AY95" s="40" t="str">
        <f t="shared" si="34"/>
        <v/>
      </c>
      <c r="AZ95" s="40" t="str">
        <f t="shared" si="35"/>
        <v/>
      </c>
      <c r="BA95" s="40" t="str">
        <f t="shared" si="36"/>
        <v/>
      </c>
      <c r="BB95" s="40" t="str">
        <f t="shared" si="37"/>
        <v>34～35</v>
      </c>
      <c r="BC95" s="40" t="str">
        <f t="shared" si="38"/>
        <v>34～35</v>
      </c>
      <c r="BD95" s="40" t="str">
        <f t="shared" si="40"/>
        <v>36～37</v>
      </c>
      <c r="BE95" s="40" t="str">
        <f t="shared" si="41"/>
        <v>36～37</v>
      </c>
      <c r="BF95" s="40" t="str">
        <f t="shared" si="42"/>
        <v>42～43</v>
      </c>
      <c r="BG95" s="40" t="str">
        <f t="shared" si="43"/>
        <v>36～37</v>
      </c>
      <c r="BH95" s="40" t="str">
        <f t="shared" si="44"/>
        <v/>
      </c>
      <c r="BI95" s="40" t="str">
        <f t="shared" si="45"/>
        <v/>
      </c>
      <c r="BJ95" s="40" t="str">
        <f t="shared" si="46"/>
        <v/>
      </c>
      <c r="BK95" s="40" t="str">
        <f t="shared" si="47"/>
        <v/>
      </c>
      <c r="BL95" s="40" t="str">
        <f t="shared" si="48"/>
        <v>34～35</v>
      </c>
      <c r="BM95" s="40" t="str">
        <f t="shared" si="49"/>
        <v>34～35</v>
      </c>
    </row>
    <row r="96" spans="27:65" ht="18.95" customHeight="1" x14ac:dyDescent="0.15">
      <c r="AA96" s="9">
        <v>86</v>
      </c>
      <c r="AB96" s="203" t="str">
        <f>V11</f>
        <v>国語</v>
      </c>
      <c r="AC96" s="55"/>
      <c r="AD96" s="37" t="str">
        <f t="shared" si="3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IF(AE96="","",VLOOKUP(AE96,目次!$A$5:$P$36,9))</f>
        <v>36～37</v>
      </c>
      <c r="AL96" s="21" t="str">
        <f>IF(AF96="","",VLOOKUP(AF96,目次!$A$5:$P$36,4))</f>
        <v/>
      </c>
      <c r="AM96" s="21" t="str">
        <f>IF(AF96="","",VLOOKUP(AF96,目次!$A$5:$P$36,9))</f>
        <v/>
      </c>
      <c r="AN96" s="21" t="str">
        <f>IF(AG96="","",VLOOKUP(AG96,目次!$A$5:$P$36,5))</f>
        <v/>
      </c>
      <c r="AO96" s="21" t="str">
        <f>IF(AG96="","",VLOOKUP(AG96,目次!$A$5:$P$36,9))</f>
        <v/>
      </c>
      <c r="AP96" s="21" t="str">
        <f>IF(AH96="","",VLOOKUP(AH96,目次!$A$5:$P$36,6))</f>
        <v/>
      </c>
      <c r="AQ96" s="21" t="str">
        <f>IF(AH96="","",VLOOKUP(AH96,目次!$A$5:$P$36,9))</f>
        <v/>
      </c>
      <c r="AR96" s="21" t="str">
        <f>IF(AI96="","",VLOOKUP(AI96,目次!$A$5:$P$36,7))</f>
        <v/>
      </c>
      <c r="AS96" s="21" t="str">
        <f>IF(AI96="","",VLOOKUP(AI96,目次!$A$5:$P$36,9))</f>
        <v/>
      </c>
      <c r="AT96" s="40" t="str">
        <f t="shared" si="29"/>
        <v>36～37</v>
      </c>
      <c r="AU96" s="40" t="str">
        <f t="shared" si="30"/>
        <v>36～37</v>
      </c>
      <c r="AV96" s="40" t="str">
        <f t="shared" si="31"/>
        <v>42～43</v>
      </c>
      <c r="AW96" s="40" t="str">
        <f t="shared" si="32"/>
        <v>36～37</v>
      </c>
      <c r="AX96" s="40" t="str">
        <f t="shared" si="33"/>
        <v/>
      </c>
      <c r="AY96" s="40" t="str">
        <f t="shared" si="34"/>
        <v/>
      </c>
      <c r="AZ96" s="40" t="str">
        <f t="shared" si="35"/>
        <v/>
      </c>
      <c r="BA96" s="40" t="str">
        <f t="shared" si="36"/>
        <v/>
      </c>
      <c r="BB96" s="40" t="str">
        <f t="shared" si="37"/>
        <v/>
      </c>
      <c r="BC96" s="40" t="str">
        <f t="shared" si="38"/>
        <v/>
      </c>
      <c r="BD96" s="40" t="str">
        <f t="shared" si="40"/>
        <v>36～37</v>
      </c>
      <c r="BE96" s="40" t="str">
        <f t="shared" si="41"/>
        <v>36～37</v>
      </c>
      <c r="BF96" s="40" t="str">
        <f t="shared" si="42"/>
        <v>42～43</v>
      </c>
      <c r="BG96" s="40" t="str">
        <f t="shared" si="43"/>
        <v>36～37</v>
      </c>
      <c r="BH96" s="40" t="str">
        <f t="shared" si="44"/>
        <v>36～37</v>
      </c>
      <c r="BI96" s="40" t="str">
        <f t="shared" si="45"/>
        <v>36～37</v>
      </c>
      <c r="BJ96" s="40" t="str">
        <f t="shared" si="46"/>
        <v/>
      </c>
      <c r="BK96" s="40" t="str">
        <f t="shared" si="47"/>
        <v/>
      </c>
      <c r="BL96" s="40" t="str">
        <f t="shared" si="48"/>
        <v/>
      </c>
      <c r="BM96" s="40" t="str">
        <f t="shared" si="49"/>
        <v/>
      </c>
    </row>
    <row r="97" spans="27:65" ht="18.95" customHeight="1" x14ac:dyDescent="0.15">
      <c r="AA97" s="9">
        <v>87</v>
      </c>
      <c r="AB97" s="203" t="str">
        <f>V12</f>
        <v>社会</v>
      </c>
      <c r="AC97" s="55"/>
      <c r="AD97" s="37" t="str">
        <f t="shared" si="3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IF(AE97="","",VLOOKUP(AE97,目次!$A$5:$P$36,9))</f>
        <v/>
      </c>
      <c r="AL97" s="21" t="str">
        <f>IF(AF97="","",VLOOKUP(AF97,目次!$A$5:$P$36,4))</f>
        <v>42～43</v>
      </c>
      <c r="AM97" s="21" t="str">
        <f>IF(AF97="","",VLOOKUP(AF97,目次!$A$5:$P$36,9))</f>
        <v>36～37</v>
      </c>
      <c r="AN97" s="21" t="str">
        <f>IF(AG97="","",VLOOKUP(AG97,目次!$A$5:$P$36,5))</f>
        <v/>
      </c>
      <c r="AO97" s="21" t="str">
        <f>IF(AG97="","",VLOOKUP(AG97,目次!$A$5:$P$36,9))</f>
        <v/>
      </c>
      <c r="AP97" s="21" t="str">
        <f>IF(AH97="","",VLOOKUP(AH97,目次!$A$5:$P$36,6))</f>
        <v/>
      </c>
      <c r="AQ97" s="21" t="str">
        <f>IF(AH97="","",VLOOKUP(AH97,目次!$A$5:$P$36,9))</f>
        <v/>
      </c>
      <c r="AR97" s="21" t="str">
        <f>IF(AI97="","",VLOOKUP(AI97,目次!$A$5:$P$36,7))</f>
        <v/>
      </c>
      <c r="AS97" s="21" t="str">
        <f>IF(AI97="","",VLOOKUP(AI97,目次!$A$5:$P$36,9))</f>
        <v/>
      </c>
      <c r="AT97" s="40" t="str">
        <f t="shared" si="29"/>
        <v/>
      </c>
      <c r="AU97" s="40" t="str">
        <f t="shared" si="30"/>
        <v/>
      </c>
      <c r="AV97" s="40" t="str">
        <f t="shared" si="31"/>
        <v>42～43</v>
      </c>
      <c r="AW97" s="40" t="str">
        <f t="shared" si="32"/>
        <v>36～37</v>
      </c>
      <c r="AX97" s="40" t="str">
        <f t="shared" si="33"/>
        <v>36～37</v>
      </c>
      <c r="AY97" s="40" t="str">
        <f t="shared" si="34"/>
        <v>36～37</v>
      </c>
      <c r="AZ97" s="40" t="str">
        <f t="shared" si="35"/>
        <v/>
      </c>
      <c r="BA97" s="40" t="str">
        <f t="shared" si="36"/>
        <v/>
      </c>
      <c r="BB97" s="40" t="str">
        <f t="shared" si="37"/>
        <v/>
      </c>
      <c r="BC97" s="40" t="str">
        <f t="shared" si="38"/>
        <v/>
      </c>
      <c r="BD97" s="40" t="str">
        <f t="shared" si="40"/>
        <v/>
      </c>
      <c r="BE97" s="40" t="str">
        <f t="shared" si="41"/>
        <v/>
      </c>
      <c r="BF97" s="40" t="str">
        <f t="shared" si="42"/>
        <v>42～43</v>
      </c>
      <c r="BG97" s="40" t="str">
        <f t="shared" si="43"/>
        <v>36～37</v>
      </c>
      <c r="BH97" s="40" t="str">
        <f t="shared" si="44"/>
        <v>36～37</v>
      </c>
      <c r="BI97" s="40" t="str">
        <f t="shared" si="45"/>
        <v>36～37</v>
      </c>
      <c r="BJ97" s="40" t="str">
        <f t="shared" si="46"/>
        <v>36～37</v>
      </c>
      <c r="BK97" s="40" t="str">
        <f t="shared" si="47"/>
        <v>36～37</v>
      </c>
      <c r="BL97" s="40" t="str">
        <f t="shared" si="48"/>
        <v/>
      </c>
      <c r="BM97" s="40" t="str">
        <f t="shared" si="49"/>
        <v/>
      </c>
    </row>
    <row r="98" spans="27:65" ht="18.95" customHeight="1" x14ac:dyDescent="0.15">
      <c r="AA98" s="9">
        <v>88</v>
      </c>
      <c r="AB98" s="203" t="str">
        <f>V13</f>
        <v>数学</v>
      </c>
      <c r="AC98" s="55"/>
      <c r="AD98" s="37" t="str">
        <f t="shared" si="3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IF(AE98="","",VLOOKUP(AE98,目次!$A$5:$P$36,9))</f>
        <v/>
      </c>
      <c r="AL98" s="21" t="str">
        <f>IF(AF98="","",VLOOKUP(AF98,目次!$A$5:$P$36,4))</f>
        <v/>
      </c>
      <c r="AM98" s="21" t="str">
        <f>IF(AF98="","",VLOOKUP(AF98,目次!$A$5:$P$36,9))</f>
        <v/>
      </c>
      <c r="AN98" s="21" t="str">
        <f>IF(AG98="","",VLOOKUP(AG98,目次!$A$5:$P$36,5))</f>
        <v>36～37</v>
      </c>
      <c r="AO98" s="21" t="str">
        <f>IF(AG98="","",VLOOKUP(AG98,目次!$A$5:$P$36,9))</f>
        <v>36～37</v>
      </c>
      <c r="AP98" s="21" t="str">
        <f>IF(AH98="","",VLOOKUP(AH98,目次!$A$5:$P$36,6))</f>
        <v/>
      </c>
      <c r="AQ98" s="21" t="str">
        <f>IF(AH98="","",VLOOKUP(AH98,目次!$A$5:$P$36,9))</f>
        <v/>
      </c>
      <c r="AR98" s="21" t="str">
        <f>IF(AI98="","",VLOOKUP(AI98,目次!$A$5:$P$36,7))</f>
        <v/>
      </c>
      <c r="AS98" s="21" t="str">
        <f>IF(AI98="","",VLOOKUP(AI98,目次!$A$5:$P$36,9))</f>
        <v/>
      </c>
      <c r="AT98" s="40" t="str">
        <f t="shared" si="29"/>
        <v/>
      </c>
      <c r="AU98" s="40" t="str">
        <f t="shared" si="30"/>
        <v/>
      </c>
      <c r="AV98" s="40" t="str">
        <f t="shared" si="31"/>
        <v/>
      </c>
      <c r="AW98" s="40" t="str">
        <f t="shared" si="32"/>
        <v/>
      </c>
      <c r="AX98" s="40" t="str">
        <f t="shared" si="33"/>
        <v>36～37</v>
      </c>
      <c r="AY98" s="40" t="str">
        <f t="shared" si="34"/>
        <v>36～37</v>
      </c>
      <c r="AZ98" s="40" t="str">
        <f t="shared" si="35"/>
        <v>36～37</v>
      </c>
      <c r="BA98" s="40" t="str">
        <f t="shared" si="36"/>
        <v>36～37</v>
      </c>
      <c r="BB98" s="40" t="str">
        <f t="shared" si="37"/>
        <v/>
      </c>
      <c r="BC98" s="40" t="str">
        <f t="shared" si="38"/>
        <v/>
      </c>
      <c r="BD98" s="40" t="str">
        <f t="shared" si="40"/>
        <v/>
      </c>
      <c r="BE98" s="40" t="str">
        <f t="shared" si="41"/>
        <v/>
      </c>
      <c r="BF98" s="40" t="str">
        <f t="shared" si="42"/>
        <v/>
      </c>
      <c r="BG98" s="40" t="str">
        <f t="shared" si="43"/>
        <v/>
      </c>
      <c r="BH98" s="40" t="str">
        <f t="shared" si="44"/>
        <v>36～37</v>
      </c>
      <c r="BI98" s="40" t="str">
        <f t="shared" si="45"/>
        <v>36～37</v>
      </c>
      <c r="BJ98" s="40" t="str">
        <f t="shared" si="46"/>
        <v>36～37</v>
      </c>
      <c r="BK98" s="40" t="str">
        <f t="shared" si="47"/>
        <v>36～37</v>
      </c>
      <c r="BL98" s="40" t="str">
        <f t="shared" si="48"/>
        <v>36～37</v>
      </c>
      <c r="BM98" s="40" t="str">
        <f t="shared" si="49"/>
        <v>36～37</v>
      </c>
    </row>
    <row r="99" spans="27:65" ht="18.95" customHeight="1" x14ac:dyDescent="0.15">
      <c r="AA99" s="9">
        <v>89</v>
      </c>
      <c r="AB99" s="203" t="str">
        <f>V14</f>
        <v>理科</v>
      </c>
      <c r="AC99" s="55"/>
      <c r="AD99" s="37" t="str">
        <f t="shared" si="3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IF(AE99="","",VLOOKUP(AE99,目次!$A$5:$P$36,9))</f>
        <v/>
      </c>
      <c r="AL99" s="21" t="str">
        <f>IF(AF99="","",VLOOKUP(AF99,目次!$A$5:$P$36,4))</f>
        <v/>
      </c>
      <c r="AM99" s="21" t="str">
        <f>IF(AF99="","",VLOOKUP(AF99,目次!$A$5:$P$36,9))</f>
        <v/>
      </c>
      <c r="AN99" s="21" t="str">
        <f>IF(AG99="","",VLOOKUP(AG99,目次!$A$5:$P$36,5))</f>
        <v/>
      </c>
      <c r="AO99" s="21" t="str">
        <f>IF(AG99="","",VLOOKUP(AG99,目次!$A$5:$P$36,9))</f>
        <v/>
      </c>
      <c r="AP99" s="21" t="str">
        <f>IF(AH99="","",VLOOKUP(AH99,目次!$A$5:$P$36,6))</f>
        <v>36～37</v>
      </c>
      <c r="AQ99" s="21" t="str">
        <f>IF(AH99="","",VLOOKUP(AH99,目次!$A$5:$P$36,9))</f>
        <v>36～37</v>
      </c>
      <c r="AR99" s="21" t="str">
        <f>IF(AI99="","",VLOOKUP(AI99,目次!$A$5:$P$36,7))</f>
        <v/>
      </c>
      <c r="AS99" s="21" t="str">
        <f>IF(AI99="","",VLOOKUP(AI99,目次!$A$5:$P$36,9))</f>
        <v/>
      </c>
      <c r="AT99" s="40" t="str">
        <f t="shared" si="29"/>
        <v/>
      </c>
      <c r="AU99" s="40" t="str">
        <f t="shared" si="30"/>
        <v/>
      </c>
      <c r="AV99" s="40" t="str">
        <f t="shared" si="31"/>
        <v/>
      </c>
      <c r="AW99" s="40" t="str">
        <f t="shared" si="32"/>
        <v/>
      </c>
      <c r="AX99" s="40" t="str">
        <f t="shared" si="33"/>
        <v/>
      </c>
      <c r="AY99" s="40" t="str">
        <f t="shared" si="34"/>
        <v/>
      </c>
      <c r="AZ99" s="40" t="str">
        <f t="shared" si="35"/>
        <v>36～37</v>
      </c>
      <c r="BA99" s="40" t="str">
        <f t="shared" si="36"/>
        <v>36～37</v>
      </c>
      <c r="BB99" s="40" t="str">
        <f t="shared" si="37"/>
        <v>36～37</v>
      </c>
      <c r="BC99" s="40" t="str">
        <f t="shared" si="38"/>
        <v>36～37</v>
      </c>
      <c r="BD99" s="40" t="str">
        <f t="shared" si="40"/>
        <v>38～39</v>
      </c>
      <c r="BE99" s="40" t="str">
        <f t="shared" si="41"/>
        <v>38～39</v>
      </c>
      <c r="BF99" s="40" t="str">
        <f t="shared" si="42"/>
        <v/>
      </c>
      <c r="BG99" s="40" t="str">
        <f t="shared" si="43"/>
        <v/>
      </c>
      <c r="BH99" s="40" t="str">
        <f t="shared" si="44"/>
        <v/>
      </c>
      <c r="BI99" s="40" t="str">
        <f t="shared" si="45"/>
        <v/>
      </c>
      <c r="BJ99" s="40" t="str">
        <f t="shared" si="46"/>
        <v>36～37</v>
      </c>
      <c r="BK99" s="40" t="str">
        <f t="shared" si="47"/>
        <v>36～37</v>
      </c>
      <c r="BL99" s="40" t="str">
        <f t="shared" si="48"/>
        <v>36～37</v>
      </c>
      <c r="BM99" s="40" t="str">
        <f t="shared" si="49"/>
        <v>36～37</v>
      </c>
    </row>
    <row r="100" spans="27:65" ht="18.95" customHeight="1" x14ac:dyDescent="0.15">
      <c r="AA100" s="9">
        <v>90</v>
      </c>
      <c r="AB100" s="203" t="str">
        <f>V15</f>
        <v>英語</v>
      </c>
      <c r="AC100" s="55"/>
      <c r="AD100" s="37" t="str">
        <f t="shared" si="3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IF(AE100="","",VLOOKUP(AE100,目次!$A$5:$P$36,9))</f>
        <v/>
      </c>
      <c r="AL100" s="21" t="str">
        <f>IF(AF100="","",VLOOKUP(AF100,目次!$A$5:$P$36,4))</f>
        <v/>
      </c>
      <c r="AM100" s="21" t="str">
        <f>IF(AF100="","",VLOOKUP(AF100,目次!$A$5:$P$36,9))</f>
        <v/>
      </c>
      <c r="AN100" s="21" t="str">
        <f>IF(AG100="","",VLOOKUP(AG100,目次!$A$5:$P$36,5))</f>
        <v/>
      </c>
      <c r="AO100" s="21" t="str">
        <f>IF(AG100="","",VLOOKUP(AG100,目次!$A$5:$P$36,9))</f>
        <v/>
      </c>
      <c r="AP100" s="21" t="str">
        <f>IF(AH100="","",VLOOKUP(AH100,目次!$A$5:$P$36,6))</f>
        <v/>
      </c>
      <c r="AQ100" s="21" t="str">
        <f>IF(AH100="","",VLOOKUP(AH100,目次!$A$5:$P$36,9))</f>
        <v/>
      </c>
      <c r="AR100" s="21" t="str">
        <f>IF(AI100="","",VLOOKUP(AI100,目次!$A$5:$P$36,7))</f>
        <v>36～37</v>
      </c>
      <c r="AS100" s="21" t="str">
        <f>IF(AI100="","",VLOOKUP(AI100,目次!$A$5:$P$36,9))</f>
        <v>36～37</v>
      </c>
      <c r="AT100" s="40" t="str">
        <f t="shared" si="29"/>
        <v>38～39</v>
      </c>
      <c r="AU100" s="40" t="str">
        <f t="shared" si="30"/>
        <v>38～39</v>
      </c>
      <c r="AV100" s="40" t="str">
        <f t="shared" si="31"/>
        <v/>
      </c>
      <c r="AW100" s="40" t="str">
        <f t="shared" si="32"/>
        <v/>
      </c>
      <c r="AX100" s="40" t="str">
        <f t="shared" si="33"/>
        <v/>
      </c>
      <c r="AY100" s="40" t="str">
        <f t="shared" si="34"/>
        <v/>
      </c>
      <c r="AZ100" s="40" t="str">
        <f t="shared" si="35"/>
        <v/>
      </c>
      <c r="BA100" s="40" t="str">
        <f t="shared" si="36"/>
        <v/>
      </c>
      <c r="BB100" s="40" t="str">
        <f t="shared" si="37"/>
        <v>36～37</v>
      </c>
      <c r="BC100" s="40" t="str">
        <f t="shared" si="38"/>
        <v>36～37</v>
      </c>
      <c r="BD100" s="40" t="str">
        <f t="shared" si="40"/>
        <v>38～39</v>
      </c>
      <c r="BE100" s="40" t="str">
        <f t="shared" si="41"/>
        <v>38～39</v>
      </c>
      <c r="BF100" s="40" t="str">
        <f t="shared" si="42"/>
        <v>44～45</v>
      </c>
      <c r="BG100" s="40" t="str">
        <f t="shared" si="43"/>
        <v>38～39</v>
      </c>
      <c r="BH100" s="40" t="str">
        <f t="shared" si="44"/>
        <v/>
      </c>
      <c r="BI100" s="40" t="str">
        <f t="shared" si="45"/>
        <v/>
      </c>
      <c r="BJ100" s="40" t="str">
        <f t="shared" si="46"/>
        <v/>
      </c>
      <c r="BK100" s="40" t="str">
        <f t="shared" si="47"/>
        <v/>
      </c>
      <c r="BL100" s="40" t="str">
        <f t="shared" si="48"/>
        <v>36～37</v>
      </c>
      <c r="BM100" s="40" t="str">
        <f t="shared" si="49"/>
        <v>36～37</v>
      </c>
    </row>
    <row r="101" spans="27:65" ht="18.95" customHeight="1" x14ac:dyDescent="0.15">
      <c r="AA101" s="9">
        <v>91</v>
      </c>
      <c r="AB101" s="203" t="str">
        <f>V11</f>
        <v>国語</v>
      </c>
      <c r="AC101" s="55"/>
      <c r="AD101" s="37" t="str">
        <f t="shared" si="3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IF(AE101="","",VLOOKUP(AE101,目次!$A$5:$P$36,9))</f>
        <v>38～39</v>
      </c>
      <c r="AL101" s="21" t="str">
        <f>IF(AF101="","",VLOOKUP(AF101,目次!$A$5:$P$36,4))</f>
        <v/>
      </c>
      <c r="AM101" s="21" t="str">
        <f>IF(AF101="","",VLOOKUP(AF101,目次!$A$5:$P$36,9))</f>
        <v/>
      </c>
      <c r="AN101" s="21" t="str">
        <f>IF(AG101="","",VLOOKUP(AG101,目次!$A$5:$P$36,5))</f>
        <v/>
      </c>
      <c r="AO101" s="21" t="str">
        <f>IF(AG101="","",VLOOKUP(AG101,目次!$A$5:$P$36,9))</f>
        <v/>
      </c>
      <c r="AP101" s="21" t="str">
        <f>IF(AH101="","",VLOOKUP(AH101,目次!$A$5:$P$36,6))</f>
        <v/>
      </c>
      <c r="AQ101" s="21" t="str">
        <f>IF(AH101="","",VLOOKUP(AH101,目次!$A$5:$P$36,9))</f>
        <v/>
      </c>
      <c r="AR101" s="21" t="str">
        <f>IF(AI101="","",VLOOKUP(AI101,目次!$A$5:$P$36,7))</f>
        <v/>
      </c>
      <c r="AS101" s="21" t="str">
        <f>IF(AI101="","",VLOOKUP(AI101,目次!$A$5:$P$36,9))</f>
        <v/>
      </c>
      <c r="AT101" s="40" t="str">
        <f t="shared" si="29"/>
        <v>38～39</v>
      </c>
      <c r="AU101" s="40" t="str">
        <f t="shared" si="30"/>
        <v>38～39</v>
      </c>
      <c r="AV101" s="40" t="str">
        <f t="shared" si="31"/>
        <v>44～45</v>
      </c>
      <c r="AW101" s="40" t="str">
        <f t="shared" si="32"/>
        <v>38～39</v>
      </c>
      <c r="AX101" s="40" t="str">
        <f t="shared" si="33"/>
        <v/>
      </c>
      <c r="AY101" s="40" t="str">
        <f t="shared" si="34"/>
        <v/>
      </c>
      <c r="AZ101" s="40" t="str">
        <f t="shared" si="35"/>
        <v/>
      </c>
      <c r="BA101" s="40" t="str">
        <f t="shared" si="36"/>
        <v/>
      </c>
      <c r="BB101" s="40" t="str">
        <f t="shared" si="37"/>
        <v/>
      </c>
      <c r="BC101" s="40" t="str">
        <f t="shared" si="38"/>
        <v/>
      </c>
      <c r="BD101" s="40" t="str">
        <f t="shared" si="40"/>
        <v>38～39</v>
      </c>
      <c r="BE101" s="40" t="str">
        <f t="shared" si="41"/>
        <v>38～39</v>
      </c>
      <c r="BF101" s="40" t="str">
        <f t="shared" si="42"/>
        <v>44～45</v>
      </c>
      <c r="BG101" s="40" t="str">
        <f t="shared" si="43"/>
        <v>38～39</v>
      </c>
      <c r="BH101" s="40" t="str">
        <f t="shared" si="44"/>
        <v>38～39</v>
      </c>
      <c r="BI101" s="40" t="str">
        <f t="shared" si="45"/>
        <v>38～39</v>
      </c>
      <c r="BJ101" s="40" t="str">
        <f t="shared" si="46"/>
        <v/>
      </c>
      <c r="BK101" s="40" t="str">
        <f t="shared" si="47"/>
        <v/>
      </c>
      <c r="BL101" s="40" t="str">
        <f t="shared" si="48"/>
        <v/>
      </c>
      <c r="BM101" s="40" t="str">
        <f t="shared" si="49"/>
        <v/>
      </c>
    </row>
    <row r="102" spans="27:65" ht="18.95" customHeight="1" x14ac:dyDescent="0.15">
      <c r="AA102" s="9">
        <v>92</v>
      </c>
      <c r="AB102" s="203" t="str">
        <f>V12</f>
        <v>社会</v>
      </c>
      <c r="AC102" s="55"/>
      <c r="AD102" s="37" t="str">
        <f t="shared" si="3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IF(AE102="","",VLOOKUP(AE102,目次!$A$5:$P$36,9))</f>
        <v/>
      </c>
      <c r="AL102" s="21" t="str">
        <f>IF(AF102="","",VLOOKUP(AF102,目次!$A$5:$P$36,4))</f>
        <v>44～45</v>
      </c>
      <c r="AM102" s="21" t="str">
        <f>IF(AF102="","",VLOOKUP(AF102,目次!$A$5:$P$36,9))</f>
        <v>38～39</v>
      </c>
      <c r="AN102" s="21" t="str">
        <f>IF(AG102="","",VLOOKUP(AG102,目次!$A$5:$P$36,5))</f>
        <v/>
      </c>
      <c r="AO102" s="21" t="str">
        <f>IF(AG102="","",VLOOKUP(AG102,目次!$A$5:$P$36,9))</f>
        <v/>
      </c>
      <c r="AP102" s="21" t="str">
        <f>IF(AH102="","",VLOOKUP(AH102,目次!$A$5:$P$36,6))</f>
        <v/>
      </c>
      <c r="AQ102" s="21" t="str">
        <f>IF(AH102="","",VLOOKUP(AH102,目次!$A$5:$P$36,9))</f>
        <v/>
      </c>
      <c r="AR102" s="21" t="str">
        <f>IF(AI102="","",VLOOKUP(AI102,目次!$A$5:$P$36,7))</f>
        <v/>
      </c>
      <c r="AS102" s="21" t="str">
        <f>IF(AI102="","",VLOOKUP(AI102,目次!$A$5:$P$36,9))</f>
        <v/>
      </c>
      <c r="AT102" s="40" t="str">
        <f t="shared" si="29"/>
        <v/>
      </c>
      <c r="AU102" s="40" t="str">
        <f t="shared" si="30"/>
        <v/>
      </c>
      <c r="AV102" s="40" t="str">
        <f t="shared" si="31"/>
        <v>44～45</v>
      </c>
      <c r="AW102" s="40" t="str">
        <f t="shared" si="32"/>
        <v>38～39</v>
      </c>
      <c r="AX102" s="40" t="str">
        <f t="shared" si="33"/>
        <v>38～39</v>
      </c>
      <c r="AY102" s="40" t="str">
        <f t="shared" si="34"/>
        <v>38～39</v>
      </c>
      <c r="AZ102" s="40" t="str">
        <f t="shared" si="35"/>
        <v/>
      </c>
      <c r="BA102" s="40" t="str">
        <f t="shared" si="36"/>
        <v/>
      </c>
      <c r="BB102" s="40" t="str">
        <f t="shared" si="37"/>
        <v/>
      </c>
      <c r="BC102" s="40" t="str">
        <f t="shared" si="38"/>
        <v/>
      </c>
      <c r="BD102" s="40" t="str">
        <f t="shared" si="40"/>
        <v/>
      </c>
      <c r="BE102" s="40" t="str">
        <f t="shared" si="41"/>
        <v/>
      </c>
      <c r="BF102" s="40" t="str">
        <f t="shared" si="42"/>
        <v>44～45</v>
      </c>
      <c r="BG102" s="40" t="str">
        <f t="shared" si="43"/>
        <v>38～39</v>
      </c>
      <c r="BH102" s="40" t="str">
        <f t="shared" si="44"/>
        <v>38～39</v>
      </c>
      <c r="BI102" s="40" t="str">
        <f t="shared" si="45"/>
        <v>38～39</v>
      </c>
      <c r="BJ102" s="40" t="str">
        <f t="shared" si="46"/>
        <v>38～39</v>
      </c>
      <c r="BK102" s="40" t="str">
        <f t="shared" si="47"/>
        <v>38～39</v>
      </c>
      <c r="BL102" s="40" t="str">
        <f t="shared" si="48"/>
        <v/>
      </c>
      <c r="BM102" s="40" t="str">
        <f t="shared" si="49"/>
        <v/>
      </c>
    </row>
    <row r="103" spans="27:65" ht="18.95" customHeight="1" x14ac:dyDescent="0.15">
      <c r="AA103" s="9">
        <v>93</v>
      </c>
      <c r="AB103" s="203" t="str">
        <f>V13</f>
        <v>数学</v>
      </c>
      <c r="AC103" s="55"/>
      <c r="AD103" s="37" t="str">
        <f t="shared" si="3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IF(AE103="","",VLOOKUP(AE103,目次!$A$5:$P$36,9))</f>
        <v/>
      </c>
      <c r="AL103" s="21" t="str">
        <f>IF(AF103="","",VLOOKUP(AF103,目次!$A$5:$P$36,4))</f>
        <v/>
      </c>
      <c r="AM103" s="21" t="str">
        <f>IF(AF103="","",VLOOKUP(AF103,目次!$A$5:$P$36,9))</f>
        <v/>
      </c>
      <c r="AN103" s="21" t="str">
        <f>IF(AG103="","",VLOOKUP(AG103,目次!$A$5:$P$36,5))</f>
        <v>38～39</v>
      </c>
      <c r="AO103" s="21" t="str">
        <f>IF(AG103="","",VLOOKUP(AG103,目次!$A$5:$P$36,9))</f>
        <v>38～39</v>
      </c>
      <c r="AP103" s="21" t="str">
        <f>IF(AH103="","",VLOOKUP(AH103,目次!$A$5:$P$36,6))</f>
        <v/>
      </c>
      <c r="AQ103" s="21" t="str">
        <f>IF(AH103="","",VLOOKUP(AH103,目次!$A$5:$P$36,9))</f>
        <v/>
      </c>
      <c r="AR103" s="21" t="str">
        <f>IF(AI103="","",VLOOKUP(AI103,目次!$A$5:$P$36,7))</f>
        <v/>
      </c>
      <c r="AS103" s="21" t="str">
        <f>IF(AI103="","",VLOOKUP(AI103,目次!$A$5:$P$36,9))</f>
        <v/>
      </c>
      <c r="AT103" s="40" t="str">
        <f t="shared" si="29"/>
        <v/>
      </c>
      <c r="AU103" s="40" t="str">
        <f t="shared" si="30"/>
        <v/>
      </c>
      <c r="AV103" s="40" t="str">
        <f t="shared" si="31"/>
        <v/>
      </c>
      <c r="AW103" s="40" t="str">
        <f t="shared" si="32"/>
        <v/>
      </c>
      <c r="AX103" s="40" t="str">
        <f t="shared" si="33"/>
        <v>38～39</v>
      </c>
      <c r="AY103" s="40" t="str">
        <f t="shared" si="34"/>
        <v>38～39</v>
      </c>
      <c r="AZ103" s="40" t="str">
        <f t="shared" si="35"/>
        <v>38～39</v>
      </c>
      <c r="BA103" s="40" t="str">
        <f t="shared" si="36"/>
        <v>38～39</v>
      </c>
      <c r="BB103" s="40" t="str">
        <f t="shared" si="37"/>
        <v/>
      </c>
      <c r="BC103" s="40" t="str">
        <f t="shared" si="38"/>
        <v/>
      </c>
      <c r="BD103" s="40" t="str">
        <f t="shared" si="40"/>
        <v/>
      </c>
      <c r="BE103" s="40" t="str">
        <f t="shared" si="41"/>
        <v/>
      </c>
      <c r="BF103" s="40" t="str">
        <f t="shared" si="42"/>
        <v/>
      </c>
      <c r="BG103" s="40" t="str">
        <f t="shared" si="43"/>
        <v/>
      </c>
      <c r="BH103" s="40" t="str">
        <f t="shared" si="44"/>
        <v>38～39</v>
      </c>
      <c r="BI103" s="40" t="str">
        <f t="shared" si="45"/>
        <v>38～39</v>
      </c>
      <c r="BJ103" s="40" t="str">
        <f t="shared" si="46"/>
        <v>38～39</v>
      </c>
      <c r="BK103" s="40" t="str">
        <f t="shared" si="47"/>
        <v>38～39</v>
      </c>
      <c r="BL103" s="40" t="str">
        <f t="shared" si="48"/>
        <v>38～39</v>
      </c>
      <c r="BM103" s="40" t="str">
        <f t="shared" si="49"/>
        <v>38～39</v>
      </c>
    </row>
    <row r="104" spans="27:65" ht="18.95" customHeight="1" x14ac:dyDescent="0.15">
      <c r="AA104" s="9">
        <v>94</v>
      </c>
      <c r="AB104" s="203" t="str">
        <f>V14</f>
        <v>理科</v>
      </c>
      <c r="AC104" s="55"/>
      <c r="AD104" s="37" t="str">
        <f t="shared" si="3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IF(AE104="","",VLOOKUP(AE104,目次!$A$5:$P$36,9))</f>
        <v/>
      </c>
      <c r="AL104" s="21" t="str">
        <f>IF(AF104="","",VLOOKUP(AF104,目次!$A$5:$P$36,4))</f>
        <v/>
      </c>
      <c r="AM104" s="21" t="str">
        <f>IF(AF104="","",VLOOKUP(AF104,目次!$A$5:$P$36,9))</f>
        <v/>
      </c>
      <c r="AN104" s="21" t="str">
        <f>IF(AG104="","",VLOOKUP(AG104,目次!$A$5:$P$36,5))</f>
        <v/>
      </c>
      <c r="AO104" s="21" t="str">
        <f>IF(AG104="","",VLOOKUP(AG104,目次!$A$5:$P$36,9))</f>
        <v/>
      </c>
      <c r="AP104" s="21" t="str">
        <f>IF(AH104="","",VLOOKUP(AH104,目次!$A$5:$P$36,6))</f>
        <v>38～39</v>
      </c>
      <c r="AQ104" s="21" t="str">
        <f>IF(AH104="","",VLOOKUP(AH104,目次!$A$5:$P$36,9))</f>
        <v>38～39</v>
      </c>
      <c r="AR104" s="21" t="str">
        <f>IF(AI104="","",VLOOKUP(AI104,目次!$A$5:$P$36,7))</f>
        <v/>
      </c>
      <c r="AS104" s="21" t="str">
        <f>IF(AI104="","",VLOOKUP(AI104,目次!$A$5:$P$36,9))</f>
        <v/>
      </c>
      <c r="AT104" s="40" t="str">
        <f t="shared" si="29"/>
        <v/>
      </c>
      <c r="AU104" s="40" t="str">
        <f t="shared" si="30"/>
        <v/>
      </c>
      <c r="AV104" s="40" t="str">
        <f t="shared" si="31"/>
        <v/>
      </c>
      <c r="AW104" s="40" t="str">
        <f t="shared" si="32"/>
        <v/>
      </c>
      <c r="AX104" s="40" t="str">
        <f t="shared" si="33"/>
        <v/>
      </c>
      <c r="AY104" s="40" t="str">
        <f t="shared" si="34"/>
        <v/>
      </c>
      <c r="AZ104" s="40" t="str">
        <f t="shared" si="35"/>
        <v>38～39</v>
      </c>
      <c r="BA104" s="40" t="str">
        <f t="shared" si="36"/>
        <v>38～39</v>
      </c>
      <c r="BB104" s="40" t="str">
        <f t="shared" si="37"/>
        <v>38～39</v>
      </c>
      <c r="BC104" s="40" t="str">
        <f t="shared" si="38"/>
        <v>38～39</v>
      </c>
      <c r="BD104" s="40" t="str">
        <f t="shared" si="40"/>
        <v>40～41</v>
      </c>
      <c r="BE104" s="40" t="str">
        <f t="shared" si="41"/>
        <v>40～41</v>
      </c>
      <c r="BF104" s="40" t="str">
        <f t="shared" si="42"/>
        <v/>
      </c>
      <c r="BG104" s="40" t="str">
        <f t="shared" si="43"/>
        <v/>
      </c>
      <c r="BH104" s="40" t="str">
        <f t="shared" si="44"/>
        <v/>
      </c>
      <c r="BI104" s="40" t="str">
        <f t="shared" si="45"/>
        <v/>
      </c>
      <c r="BJ104" s="40" t="str">
        <f t="shared" si="46"/>
        <v>38～39</v>
      </c>
      <c r="BK104" s="40" t="str">
        <f t="shared" si="47"/>
        <v>38～39</v>
      </c>
      <c r="BL104" s="40" t="str">
        <f t="shared" si="48"/>
        <v>38～39</v>
      </c>
      <c r="BM104" s="40" t="str">
        <f t="shared" si="49"/>
        <v>38～39</v>
      </c>
    </row>
    <row r="105" spans="27:65" ht="18.95" customHeight="1" x14ac:dyDescent="0.15">
      <c r="AA105" s="9">
        <v>95</v>
      </c>
      <c r="AB105" s="203" t="str">
        <f>V15</f>
        <v>英語</v>
      </c>
      <c r="AC105" s="55"/>
      <c r="AD105" s="37" t="str">
        <f t="shared" si="3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IF(AE105="","",VLOOKUP(AE105,目次!$A$5:$P$36,9))</f>
        <v/>
      </c>
      <c r="AL105" s="21" t="str">
        <f>IF(AF105="","",VLOOKUP(AF105,目次!$A$5:$P$36,4))</f>
        <v/>
      </c>
      <c r="AM105" s="21" t="str">
        <f>IF(AF105="","",VLOOKUP(AF105,目次!$A$5:$P$36,9))</f>
        <v/>
      </c>
      <c r="AN105" s="21" t="str">
        <f>IF(AG105="","",VLOOKUP(AG105,目次!$A$5:$P$36,5))</f>
        <v/>
      </c>
      <c r="AO105" s="21" t="str">
        <f>IF(AG105="","",VLOOKUP(AG105,目次!$A$5:$P$36,9))</f>
        <v/>
      </c>
      <c r="AP105" s="21" t="str">
        <f>IF(AH105="","",VLOOKUP(AH105,目次!$A$5:$P$36,6))</f>
        <v/>
      </c>
      <c r="AQ105" s="21" t="str">
        <f>IF(AH105="","",VLOOKUP(AH105,目次!$A$5:$P$36,9))</f>
        <v/>
      </c>
      <c r="AR105" s="21" t="str">
        <f>IF(AI105="","",VLOOKUP(AI105,目次!$A$5:$P$36,7))</f>
        <v>38～39</v>
      </c>
      <c r="AS105" s="21" t="str">
        <f>IF(AI105="","",VLOOKUP(AI105,目次!$A$5:$P$36,9))</f>
        <v>38～39</v>
      </c>
      <c r="AT105" s="40" t="str">
        <f t="shared" si="29"/>
        <v>40～41</v>
      </c>
      <c r="AU105" s="40" t="str">
        <f t="shared" si="30"/>
        <v>40～41</v>
      </c>
      <c r="AV105" s="40" t="str">
        <f t="shared" si="31"/>
        <v/>
      </c>
      <c r="AW105" s="40" t="str">
        <f t="shared" si="32"/>
        <v/>
      </c>
      <c r="AX105" s="40" t="str">
        <f t="shared" si="33"/>
        <v/>
      </c>
      <c r="AY105" s="40" t="str">
        <f t="shared" si="34"/>
        <v/>
      </c>
      <c r="AZ105" s="40" t="str">
        <f t="shared" si="35"/>
        <v/>
      </c>
      <c r="BA105" s="40" t="str">
        <f t="shared" si="36"/>
        <v/>
      </c>
      <c r="BB105" s="40" t="str">
        <f t="shared" si="37"/>
        <v>38～39</v>
      </c>
      <c r="BC105" s="40" t="str">
        <f t="shared" si="38"/>
        <v>38～39</v>
      </c>
      <c r="BD105" s="40" t="str">
        <f t="shared" si="40"/>
        <v>40～41</v>
      </c>
      <c r="BE105" s="40" t="str">
        <f t="shared" si="41"/>
        <v>40～41</v>
      </c>
      <c r="BF105" s="40" t="str">
        <f t="shared" si="42"/>
        <v>46～47</v>
      </c>
      <c r="BG105" s="40" t="str">
        <f t="shared" si="43"/>
        <v>40～41</v>
      </c>
      <c r="BH105" s="40" t="str">
        <f t="shared" si="44"/>
        <v/>
      </c>
      <c r="BI105" s="40" t="str">
        <f t="shared" si="45"/>
        <v/>
      </c>
      <c r="BJ105" s="40" t="str">
        <f t="shared" si="46"/>
        <v/>
      </c>
      <c r="BK105" s="40" t="str">
        <f t="shared" si="47"/>
        <v/>
      </c>
      <c r="BL105" s="40" t="str">
        <f t="shared" si="48"/>
        <v>38～39</v>
      </c>
      <c r="BM105" s="40" t="str">
        <f t="shared" si="49"/>
        <v>38～39</v>
      </c>
    </row>
    <row r="106" spans="27:65" ht="18.95" customHeight="1" x14ac:dyDescent="0.15">
      <c r="AA106" s="9">
        <v>96</v>
      </c>
      <c r="AB106" s="203" t="str">
        <f>V11</f>
        <v>国語</v>
      </c>
      <c r="AC106" s="55"/>
      <c r="AD106" s="37" t="str">
        <f t="shared" si="3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IF(AE106="","",VLOOKUP(AE106,目次!$A$5:$P$36,9))</f>
        <v>40～41</v>
      </c>
      <c r="AL106" s="21" t="str">
        <f>IF(AF106="","",VLOOKUP(AF106,目次!$A$5:$P$36,4))</f>
        <v/>
      </c>
      <c r="AM106" s="21" t="str">
        <f>IF(AF106="","",VLOOKUP(AF106,目次!$A$5:$P$36,9))</f>
        <v/>
      </c>
      <c r="AN106" s="21" t="str">
        <f>IF(AG106="","",VLOOKUP(AG106,目次!$A$5:$P$36,5))</f>
        <v/>
      </c>
      <c r="AO106" s="21" t="str">
        <f>IF(AG106="","",VLOOKUP(AG106,目次!$A$5:$P$36,9))</f>
        <v/>
      </c>
      <c r="AP106" s="21" t="str">
        <f>IF(AH106="","",VLOOKUP(AH106,目次!$A$5:$P$36,6))</f>
        <v/>
      </c>
      <c r="AQ106" s="21" t="str">
        <f>IF(AH106="","",VLOOKUP(AH106,目次!$A$5:$P$36,9))</f>
        <v/>
      </c>
      <c r="AR106" s="21" t="str">
        <f>IF(AI106="","",VLOOKUP(AI106,目次!$A$5:$P$36,7))</f>
        <v/>
      </c>
      <c r="AS106" s="21" t="str">
        <f>IF(AI106="","",VLOOKUP(AI106,目次!$A$5:$P$36,9))</f>
        <v/>
      </c>
      <c r="AT106" s="40" t="str">
        <f t="shared" si="29"/>
        <v>40～41</v>
      </c>
      <c r="AU106" s="40" t="str">
        <f t="shared" si="30"/>
        <v>40～41</v>
      </c>
      <c r="AV106" s="40" t="str">
        <f t="shared" si="31"/>
        <v>46～47</v>
      </c>
      <c r="AW106" s="40" t="str">
        <f t="shared" si="32"/>
        <v>40～41</v>
      </c>
      <c r="AX106" s="40" t="str">
        <f t="shared" si="33"/>
        <v/>
      </c>
      <c r="AY106" s="40" t="str">
        <f t="shared" si="34"/>
        <v/>
      </c>
      <c r="AZ106" s="40" t="str">
        <f t="shared" si="35"/>
        <v/>
      </c>
      <c r="BA106" s="40" t="str">
        <f t="shared" si="36"/>
        <v/>
      </c>
      <c r="BB106" s="40" t="str">
        <f t="shared" si="37"/>
        <v/>
      </c>
      <c r="BC106" s="40" t="str">
        <f t="shared" si="38"/>
        <v/>
      </c>
      <c r="BD106" s="40" t="str">
        <f t="shared" si="40"/>
        <v>40～41</v>
      </c>
      <c r="BE106" s="40" t="str">
        <f t="shared" si="41"/>
        <v>40～41</v>
      </c>
      <c r="BF106" s="40" t="str">
        <f t="shared" si="42"/>
        <v>46～47</v>
      </c>
      <c r="BG106" s="40" t="str">
        <f t="shared" si="43"/>
        <v>40～41</v>
      </c>
      <c r="BH106" s="40" t="str">
        <f t="shared" si="44"/>
        <v>40～41</v>
      </c>
      <c r="BI106" s="40" t="str">
        <f t="shared" si="45"/>
        <v>40～41</v>
      </c>
      <c r="BJ106" s="40" t="str">
        <f t="shared" si="46"/>
        <v/>
      </c>
      <c r="BK106" s="40" t="str">
        <f t="shared" si="47"/>
        <v/>
      </c>
      <c r="BL106" s="40" t="str">
        <f t="shared" si="48"/>
        <v/>
      </c>
      <c r="BM106" s="40" t="str">
        <f t="shared" si="49"/>
        <v/>
      </c>
    </row>
    <row r="107" spans="27:65" ht="18.95" customHeight="1" x14ac:dyDescent="0.15">
      <c r="AA107" s="9">
        <v>97</v>
      </c>
      <c r="AB107" s="203" t="str">
        <f>V12</f>
        <v>社会</v>
      </c>
      <c r="AC107" s="55"/>
      <c r="AD107" s="37" t="str">
        <f t="shared" si="3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IF(AE107="","",VLOOKUP(AE107,目次!$A$5:$P$36,9))</f>
        <v/>
      </c>
      <c r="AL107" s="21" t="str">
        <f>IF(AF107="","",VLOOKUP(AF107,目次!$A$5:$P$36,4))</f>
        <v>46～47</v>
      </c>
      <c r="AM107" s="21" t="str">
        <f>IF(AF107="","",VLOOKUP(AF107,目次!$A$5:$P$36,9))</f>
        <v>40～41</v>
      </c>
      <c r="AN107" s="21" t="str">
        <f>IF(AG107="","",VLOOKUP(AG107,目次!$A$5:$P$36,5))</f>
        <v/>
      </c>
      <c r="AO107" s="21" t="str">
        <f>IF(AG107="","",VLOOKUP(AG107,目次!$A$5:$P$36,9))</f>
        <v/>
      </c>
      <c r="AP107" s="21" t="str">
        <f>IF(AH107="","",VLOOKUP(AH107,目次!$A$5:$P$36,6))</f>
        <v/>
      </c>
      <c r="AQ107" s="21" t="str">
        <f>IF(AH107="","",VLOOKUP(AH107,目次!$A$5:$P$36,9))</f>
        <v/>
      </c>
      <c r="AR107" s="21" t="str">
        <f>IF(AI107="","",VLOOKUP(AI107,目次!$A$5:$P$36,7))</f>
        <v/>
      </c>
      <c r="AS107" s="21" t="str">
        <f>IF(AI107="","",VLOOKUP(AI107,目次!$A$5:$P$36,9))</f>
        <v/>
      </c>
      <c r="AT107" s="40" t="str">
        <f t="shared" si="29"/>
        <v/>
      </c>
      <c r="AU107" s="40" t="str">
        <f t="shared" si="30"/>
        <v/>
      </c>
      <c r="AV107" s="40" t="str">
        <f t="shared" si="31"/>
        <v>46～47</v>
      </c>
      <c r="AW107" s="40" t="str">
        <f t="shared" si="32"/>
        <v>40～41</v>
      </c>
      <c r="AX107" s="40" t="str">
        <f t="shared" si="33"/>
        <v>40～41</v>
      </c>
      <c r="AY107" s="40" t="str">
        <f t="shared" si="34"/>
        <v>40～41</v>
      </c>
      <c r="AZ107" s="40" t="str">
        <f t="shared" si="35"/>
        <v/>
      </c>
      <c r="BA107" s="40" t="str">
        <f t="shared" si="36"/>
        <v/>
      </c>
      <c r="BB107" s="40" t="str">
        <f t="shared" si="37"/>
        <v/>
      </c>
      <c r="BC107" s="40" t="str">
        <f t="shared" si="38"/>
        <v/>
      </c>
      <c r="BD107" s="40" t="str">
        <f t="shared" si="40"/>
        <v/>
      </c>
      <c r="BE107" s="40" t="str">
        <f t="shared" si="41"/>
        <v/>
      </c>
      <c r="BF107" s="40" t="str">
        <f t="shared" si="42"/>
        <v>46～47</v>
      </c>
      <c r="BG107" s="40" t="str">
        <f t="shared" si="43"/>
        <v>40～41</v>
      </c>
      <c r="BH107" s="40" t="str">
        <f t="shared" si="44"/>
        <v>40～41</v>
      </c>
      <c r="BI107" s="40" t="str">
        <f t="shared" si="45"/>
        <v>40～41</v>
      </c>
      <c r="BJ107" s="40" t="str">
        <f t="shared" si="46"/>
        <v>40～41</v>
      </c>
      <c r="BK107" s="40" t="str">
        <f t="shared" si="47"/>
        <v>40～41</v>
      </c>
      <c r="BL107" s="40" t="str">
        <f t="shared" si="48"/>
        <v/>
      </c>
      <c r="BM107" s="40" t="str">
        <f t="shared" si="49"/>
        <v/>
      </c>
    </row>
    <row r="108" spans="27:65" ht="18.95" customHeight="1" x14ac:dyDescent="0.15">
      <c r="AA108" s="9">
        <v>98</v>
      </c>
      <c r="AB108" s="203" t="str">
        <f>V13</f>
        <v>数学</v>
      </c>
      <c r="AC108" s="55"/>
      <c r="AD108" s="37" t="str">
        <f t="shared" si="3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IF(AE108="","",VLOOKUP(AE108,目次!$A$5:$P$36,9))</f>
        <v/>
      </c>
      <c r="AL108" s="21" t="str">
        <f>IF(AF108="","",VLOOKUP(AF108,目次!$A$5:$P$36,4))</f>
        <v/>
      </c>
      <c r="AM108" s="21" t="str">
        <f>IF(AF108="","",VLOOKUP(AF108,目次!$A$5:$P$36,9))</f>
        <v/>
      </c>
      <c r="AN108" s="21" t="str">
        <f>IF(AG108="","",VLOOKUP(AG108,目次!$A$5:$P$36,5))</f>
        <v>40～41</v>
      </c>
      <c r="AO108" s="21" t="str">
        <f>IF(AG108="","",VLOOKUP(AG108,目次!$A$5:$P$36,9))</f>
        <v>40～41</v>
      </c>
      <c r="AP108" s="21" t="str">
        <f>IF(AH108="","",VLOOKUP(AH108,目次!$A$5:$P$36,6))</f>
        <v/>
      </c>
      <c r="AQ108" s="21" t="str">
        <f>IF(AH108="","",VLOOKUP(AH108,目次!$A$5:$P$36,9))</f>
        <v/>
      </c>
      <c r="AR108" s="21" t="str">
        <f>IF(AI108="","",VLOOKUP(AI108,目次!$A$5:$P$36,7))</f>
        <v/>
      </c>
      <c r="AS108" s="21" t="str">
        <f>IF(AI108="","",VLOOKUP(AI108,目次!$A$5:$P$36,9))</f>
        <v/>
      </c>
      <c r="AT108" s="40" t="str">
        <f t="shared" si="29"/>
        <v/>
      </c>
      <c r="AU108" s="40" t="str">
        <f t="shared" si="30"/>
        <v/>
      </c>
      <c r="AV108" s="40" t="str">
        <f t="shared" si="31"/>
        <v/>
      </c>
      <c r="AW108" s="40" t="str">
        <f t="shared" si="32"/>
        <v/>
      </c>
      <c r="AX108" s="40" t="str">
        <f t="shared" si="33"/>
        <v>40～41</v>
      </c>
      <c r="AY108" s="40" t="str">
        <f t="shared" si="34"/>
        <v>40～41</v>
      </c>
      <c r="AZ108" s="40" t="str">
        <f t="shared" si="35"/>
        <v>40～41</v>
      </c>
      <c r="BA108" s="40" t="str">
        <f t="shared" si="36"/>
        <v>40～41</v>
      </c>
      <c r="BB108" s="40" t="str">
        <f t="shared" si="37"/>
        <v/>
      </c>
      <c r="BC108" s="40" t="str">
        <f t="shared" si="38"/>
        <v/>
      </c>
      <c r="BD108" s="40" t="str">
        <f t="shared" si="40"/>
        <v/>
      </c>
      <c r="BE108" s="40" t="str">
        <f t="shared" si="41"/>
        <v/>
      </c>
      <c r="BF108" s="40" t="str">
        <f t="shared" si="42"/>
        <v/>
      </c>
      <c r="BG108" s="40" t="str">
        <f t="shared" si="43"/>
        <v/>
      </c>
      <c r="BH108" s="40" t="str">
        <f t="shared" si="44"/>
        <v>40～41</v>
      </c>
      <c r="BI108" s="40" t="str">
        <f t="shared" si="45"/>
        <v>40～41</v>
      </c>
      <c r="BJ108" s="40" t="str">
        <f t="shared" si="46"/>
        <v>40～41</v>
      </c>
      <c r="BK108" s="40" t="str">
        <f t="shared" si="47"/>
        <v>40～41</v>
      </c>
      <c r="BL108" s="40" t="str">
        <f t="shared" si="48"/>
        <v>40～41</v>
      </c>
      <c r="BM108" s="40" t="str">
        <f t="shared" si="49"/>
        <v>40～41</v>
      </c>
    </row>
    <row r="109" spans="27:65" ht="18.95" customHeight="1" x14ac:dyDescent="0.15">
      <c r="AA109" s="9">
        <v>99</v>
      </c>
      <c r="AB109" s="203" t="str">
        <f>V14</f>
        <v>理科</v>
      </c>
      <c r="AC109" s="55"/>
      <c r="AD109" s="37" t="str">
        <f t="shared" si="3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IF(AE109="","",VLOOKUP(AE109,目次!$A$5:$P$36,9))</f>
        <v/>
      </c>
      <c r="AL109" s="21" t="str">
        <f>IF(AF109="","",VLOOKUP(AF109,目次!$A$5:$P$36,4))</f>
        <v/>
      </c>
      <c r="AM109" s="21" t="str">
        <f>IF(AF109="","",VLOOKUP(AF109,目次!$A$5:$P$36,9))</f>
        <v/>
      </c>
      <c r="AN109" s="21" t="str">
        <f>IF(AG109="","",VLOOKUP(AG109,目次!$A$5:$P$36,5))</f>
        <v/>
      </c>
      <c r="AO109" s="21" t="str">
        <f>IF(AG109="","",VLOOKUP(AG109,目次!$A$5:$P$36,9))</f>
        <v/>
      </c>
      <c r="AP109" s="21" t="str">
        <f>IF(AH109="","",VLOOKUP(AH109,目次!$A$5:$P$36,6))</f>
        <v>40～41</v>
      </c>
      <c r="AQ109" s="21" t="str">
        <f>IF(AH109="","",VLOOKUP(AH109,目次!$A$5:$P$36,9))</f>
        <v>40～41</v>
      </c>
      <c r="AR109" s="21" t="str">
        <f>IF(AI109="","",VLOOKUP(AI109,目次!$A$5:$P$36,7))</f>
        <v/>
      </c>
      <c r="AS109" s="21" t="str">
        <f>IF(AI109="","",VLOOKUP(AI109,目次!$A$5:$P$36,9))</f>
        <v/>
      </c>
      <c r="AT109" s="40" t="str">
        <f t="shared" si="29"/>
        <v/>
      </c>
      <c r="AU109" s="40" t="str">
        <f t="shared" si="30"/>
        <v/>
      </c>
      <c r="AV109" s="40" t="str">
        <f t="shared" si="31"/>
        <v/>
      </c>
      <c r="AW109" s="40" t="str">
        <f t="shared" si="32"/>
        <v/>
      </c>
      <c r="AX109" s="40" t="str">
        <f t="shared" si="33"/>
        <v/>
      </c>
      <c r="AY109" s="40" t="str">
        <f t="shared" si="34"/>
        <v/>
      </c>
      <c r="AZ109" s="40" t="str">
        <f t="shared" si="35"/>
        <v>40～41</v>
      </c>
      <c r="BA109" s="40" t="str">
        <f t="shared" si="36"/>
        <v>40～41</v>
      </c>
      <c r="BB109" s="40" t="str">
        <f t="shared" si="37"/>
        <v>40～41</v>
      </c>
      <c r="BC109" s="40" t="str">
        <f t="shared" si="38"/>
        <v>40～41</v>
      </c>
      <c r="BD109" s="40" t="str">
        <f t="shared" si="40"/>
        <v/>
      </c>
      <c r="BE109" s="40" t="str">
        <f t="shared" si="41"/>
        <v/>
      </c>
      <c r="BF109" s="40" t="str">
        <f t="shared" si="42"/>
        <v/>
      </c>
      <c r="BG109" s="40" t="str">
        <f t="shared" si="43"/>
        <v/>
      </c>
      <c r="BH109" s="40" t="str">
        <f t="shared" si="44"/>
        <v/>
      </c>
      <c r="BI109" s="40" t="str">
        <f t="shared" si="45"/>
        <v/>
      </c>
      <c r="BJ109" s="40" t="str">
        <f t="shared" si="46"/>
        <v>40～41</v>
      </c>
      <c r="BK109" s="40" t="str">
        <f t="shared" si="47"/>
        <v>40～41</v>
      </c>
      <c r="BL109" s="40" t="str">
        <f t="shared" si="48"/>
        <v>40～41</v>
      </c>
      <c r="BM109" s="40" t="str">
        <f t="shared" si="49"/>
        <v>40～41</v>
      </c>
    </row>
    <row r="110" spans="27:65" ht="18.95" customHeight="1" thickBot="1" x14ac:dyDescent="0.2">
      <c r="AA110" s="9">
        <v>100</v>
      </c>
      <c r="AB110" s="203" t="str">
        <f>V15</f>
        <v>英語</v>
      </c>
      <c r="AC110" s="56"/>
      <c r="AD110" s="37" t="str">
        <f t="shared" si="3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IF(AE110="","",VLOOKUP(AE110,目次!$A$5:$P$36,9))</f>
        <v/>
      </c>
      <c r="AL110" s="21" t="str">
        <f>IF(AF110="","",VLOOKUP(AF110,目次!$A$5:$P$36,4))</f>
        <v/>
      </c>
      <c r="AM110" s="21" t="str">
        <f>IF(AF110="","",VLOOKUP(AF110,目次!$A$5:$P$36,9))</f>
        <v/>
      </c>
      <c r="AN110" s="21" t="str">
        <f>IF(AG110="","",VLOOKUP(AG110,目次!$A$5:$P$36,5))</f>
        <v/>
      </c>
      <c r="AO110" s="21" t="str">
        <f>IF(AG110="","",VLOOKUP(AG110,目次!$A$5:$P$36,9))</f>
        <v/>
      </c>
      <c r="AP110" s="21" t="str">
        <f>IF(AH110="","",VLOOKUP(AH110,目次!$A$5:$P$36,6))</f>
        <v/>
      </c>
      <c r="AQ110" s="21" t="str">
        <f>IF(AH110="","",VLOOKUP(AH110,目次!$A$5:$P$36,9))</f>
        <v/>
      </c>
      <c r="AR110" s="21" t="str">
        <f>IF(AI110="","",VLOOKUP(AI110,目次!$A$5:$P$36,7))</f>
        <v>40～41</v>
      </c>
      <c r="AS110" s="21" t="str">
        <f>IF(AI110="","",VLOOKUP(AI110,目次!$A$5:$P$36,9))</f>
        <v>40～41</v>
      </c>
      <c r="AT110" s="40" t="str">
        <f t="shared" si="29"/>
        <v/>
      </c>
      <c r="AU110" s="40" t="str">
        <f t="shared" si="30"/>
        <v/>
      </c>
      <c r="AV110" s="40" t="str">
        <f t="shared" si="31"/>
        <v/>
      </c>
      <c r="AW110" s="40" t="str">
        <f t="shared" si="32"/>
        <v/>
      </c>
      <c r="AX110" s="40" t="str">
        <f t="shared" si="33"/>
        <v/>
      </c>
      <c r="AY110" s="40" t="str">
        <f t="shared" si="34"/>
        <v/>
      </c>
      <c r="AZ110" s="40" t="str">
        <f t="shared" si="35"/>
        <v/>
      </c>
      <c r="BA110" s="40" t="str">
        <f t="shared" si="36"/>
        <v/>
      </c>
      <c r="BB110" s="40" t="str">
        <f t="shared" si="37"/>
        <v>40～41</v>
      </c>
      <c r="BC110" s="40" t="str">
        <f t="shared" si="38"/>
        <v>40～41</v>
      </c>
      <c r="BD110" s="40" t="str">
        <f t="shared" si="40"/>
        <v/>
      </c>
      <c r="BE110" s="40" t="str">
        <f t="shared" si="41"/>
        <v/>
      </c>
      <c r="BF110" s="40" t="str">
        <f t="shared" si="42"/>
        <v/>
      </c>
      <c r="BG110" s="40" t="str">
        <f t="shared" si="43"/>
        <v/>
      </c>
      <c r="BH110" s="40" t="str">
        <f t="shared" si="44"/>
        <v/>
      </c>
      <c r="BI110" s="40" t="str">
        <f t="shared" si="45"/>
        <v/>
      </c>
      <c r="BJ110" s="40" t="str">
        <f t="shared" si="46"/>
        <v/>
      </c>
      <c r="BK110" s="40" t="str">
        <f t="shared" si="47"/>
        <v/>
      </c>
      <c r="BL110" s="40" t="str">
        <f t="shared" si="48"/>
        <v>40～41</v>
      </c>
      <c r="BM110" s="40" t="str">
        <f t="shared" si="49"/>
        <v>40～41</v>
      </c>
    </row>
  </sheetData>
  <mergeCells count="21">
    <mergeCell ref="B5:C5"/>
    <mergeCell ref="F5:J5"/>
    <mergeCell ref="K5:P5"/>
    <mergeCell ref="R5:Z5"/>
    <mergeCell ref="AA3:CC5"/>
    <mergeCell ref="U1:Z1"/>
    <mergeCell ref="B1:P1"/>
    <mergeCell ref="B2:I2"/>
    <mergeCell ref="J2:P2"/>
    <mergeCell ref="B3:C3"/>
    <mergeCell ref="P3:Z3"/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</mergeCells>
  <phoneticPr fontId="1"/>
  <conditionalFormatting sqref="B8:B38">
    <cfRule type="expression" dxfId="54" priority="2" stopIfTrue="1">
      <formula>D8="祝"</formula>
    </cfRule>
    <cfRule type="expression" dxfId="53" priority="3" stopIfTrue="1">
      <formula>OR(D8=1,D8=7)</formula>
    </cfRule>
  </conditionalFormatting>
  <conditionalFormatting sqref="C8:C38">
    <cfRule type="expression" dxfId="52" priority="4" stopIfTrue="1">
      <formula>D8="祝"</formula>
    </cfRule>
    <cfRule type="expression" dxfId="51" priority="5" stopIfTrue="1">
      <formula>OR(D8=1,D8=7)</formula>
    </cfRule>
  </conditionalFormatting>
  <conditionalFormatting sqref="D8:D38">
    <cfRule type="cellIs" dxfId="50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D00-000000000000}">
      <formula1>"国語,社会,数学,理科,英語"</formula1>
    </dataValidation>
    <dataValidation type="list" allowBlank="1" showInputMessage="1" showErrorMessage="1" sqref="J2:P2" xr:uid="{00000000-0002-0000-0D00-000001000000}">
      <formula1>"１・２年シリーズ,キースタディ,プレスタディ,コアスタディ"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9.375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281" t="s">
        <v>81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U1" s="210" t="str">
        <f>HYPERLINK("#はじめに!A1","はじめにの画面に戻る")</f>
        <v>はじめにの画面に戻る</v>
      </c>
      <c r="V1" s="211"/>
      <c r="W1" s="211"/>
      <c r="X1" s="211"/>
      <c r="Y1" s="211"/>
      <c r="Z1" s="21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82" t="s">
        <v>120</v>
      </c>
      <c r="C2" s="282"/>
      <c r="D2" s="282"/>
      <c r="E2" s="282"/>
      <c r="F2" s="282"/>
      <c r="G2" s="282"/>
      <c r="H2" s="282"/>
      <c r="I2" s="282"/>
      <c r="J2" s="213" t="s">
        <v>263</v>
      </c>
      <c r="K2" s="214"/>
      <c r="L2" s="214"/>
      <c r="M2" s="214"/>
      <c r="N2" s="214"/>
      <c r="O2" s="214"/>
      <c r="P2" s="215"/>
      <c r="Q2" s="44"/>
      <c r="R2" s="44"/>
      <c r="S2" s="44"/>
      <c r="T2" s="44"/>
      <c r="U2" s="44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16"/>
      <c r="C3" s="216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17" t="s">
        <v>119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 t="s">
        <v>173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R4" s="189"/>
      <c r="S4" s="189"/>
      <c r="T4" s="189"/>
      <c r="U4" s="189"/>
      <c r="V4" s="189"/>
      <c r="W4" s="189"/>
      <c r="X4" s="189"/>
      <c r="Y4" s="189"/>
      <c r="Z4" s="189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</row>
    <row r="5" spans="1:81" s="12" customFormat="1" ht="33" customHeight="1" thickBot="1" x14ac:dyDescent="0.2">
      <c r="A5" s="190"/>
      <c r="B5" s="219">
        <v>2027</v>
      </c>
      <c r="C5" s="219"/>
      <c r="D5" s="45"/>
      <c r="E5" s="46" t="s">
        <v>0</v>
      </c>
      <c r="F5" s="220" t="str">
        <f>J2</f>
        <v>１・２年シリーズ</v>
      </c>
      <c r="G5" s="220"/>
      <c r="H5" s="220"/>
      <c r="I5" s="220"/>
      <c r="J5" s="220"/>
      <c r="K5" s="221" t="s">
        <v>56</v>
      </c>
      <c r="L5" s="221"/>
      <c r="M5" s="221"/>
      <c r="N5" s="221"/>
      <c r="O5" s="221"/>
      <c r="P5" s="221"/>
      <c r="Q5" s="199"/>
      <c r="R5" s="280" t="s">
        <v>78</v>
      </c>
      <c r="S5" s="280"/>
      <c r="T5" s="280"/>
      <c r="U5" s="280"/>
      <c r="V5" s="280"/>
      <c r="W5" s="280"/>
      <c r="X5" s="280"/>
      <c r="Y5" s="280"/>
      <c r="Z5" s="280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</row>
    <row r="6" spans="1:81" ht="22.5" customHeight="1" x14ac:dyDescent="0.15">
      <c r="A6" s="197"/>
      <c r="B6" s="47">
        <v>6</v>
      </c>
      <c r="C6" s="48" t="s">
        <v>1</v>
      </c>
      <c r="D6" s="15"/>
      <c r="E6" s="27" t="s">
        <v>2</v>
      </c>
      <c r="F6" s="223" t="s">
        <v>3</v>
      </c>
      <c r="G6" s="224"/>
      <c r="H6" s="223" t="s">
        <v>4</v>
      </c>
      <c r="I6" s="224"/>
      <c r="J6" s="223" t="s">
        <v>5</v>
      </c>
      <c r="K6" s="224"/>
      <c r="L6" s="223" t="s">
        <v>6</v>
      </c>
      <c r="M6" s="224"/>
      <c r="N6" s="223" t="s">
        <v>7</v>
      </c>
      <c r="O6" s="224"/>
      <c r="P6" s="28" t="s">
        <v>8</v>
      </c>
      <c r="Q6" s="200"/>
      <c r="R6" s="29" t="s">
        <v>9</v>
      </c>
    </row>
    <row r="7" spans="1:81" ht="18.75" customHeight="1" x14ac:dyDescent="0.15">
      <c r="A7" s="197"/>
      <c r="B7" s="21"/>
      <c r="C7" s="21"/>
      <c r="E7" s="30"/>
      <c r="F7" s="157" t="s">
        <v>55</v>
      </c>
      <c r="G7" s="158" t="str">
        <f>J2</f>
        <v>１・２年シリーズ</v>
      </c>
      <c r="H7" s="157" t="s">
        <v>55</v>
      </c>
      <c r="I7" s="158" t="str">
        <f>J2</f>
        <v>１・２年シリーズ</v>
      </c>
      <c r="J7" s="157" t="s">
        <v>55</v>
      </c>
      <c r="K7" s="158" t="str">
        <f>J2</f>
        <v>１・２年シリーズ</v>
      </c>
      <c r="L7" s="157" t="s">
        <v>55</v>
      </c>
      <c r="M7" s="158" t="str">
        <f>J2</f>
        <v>１・２年シリーズ</v>
      </c>
      <c r="N7" s="157" t="s">
        <v>55</v>
      </c>
      <c r="O7" s="158" t="str">
        <f>J2</f>
        <v>１・２年シリーズ</v>
      </c>
      <c r="P7" s="30"/>
      <c r="Q7" s="197"/>
      <c r="R7" s="31"/>
    </row>
    <row r="8" spans="1:81" ht="18.95" customHeight="1" x14ac:dyDescent="0.15">
      <c r="A8" s="197"/>
      <c r="B8" s="5">
        <v>1</v>
      </c>
      <c r="C8" s="6">
        <f t="shared" ref="C8:C37" si="0">DATE($B$5,$B$6,B8)</f>
        <v>46539</v>
      </c>
      <c r="D8" s="17">
        <f t="shared" ref="D8:D17" si="1">WEEKDAY(C8)</f>
        <v>3</v>
      </c>
      <c r="E8" s="9"/>
      <c r="F8" s="9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0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10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7"/>
      <c r="R8" s="49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97"/>
      <c r="B9" s="5">
        <v>2</v>
      </c>
      <c r="C9" s="6">
        <f t="shared" si="0"/>
        <v>46540</v>
      </c>
      <c r="D9" s="17">
        <f t="shared" si="1"/>
        <v>4</v>
      </c>
      <c r="E9" s="9"/>
      <c r="F9" s="99" t="str">
        <f t="shared" si="2"/>
        <v/>
      </c>
      <c r="G9" s="100" t="str">
        <f t="shared" si="3"/>
        <v/>
      </c>
      <c r="H9" s="101" t="str">
        <f t="shared" si="4"/>
        <v>2～3</v>
      </c>
      <c r="I9" s="100" t="str">
        <f t="shared" si="5"/>
        <v>2～3</v>
      </c>
      <c r="J9" s="101" t="str">
        <f t="shared" si="6"/>
        <v/>
      </c>
      <c r="K9" s="100" t="str">
        <f t="shared" si="7"/>
        <v/>
      </c>
      <c r="L9" s="101" t="str">
        <f t="shared" si="8"/>
        <v/>
      </c>
      <c r="M9" s="100" t="str">
        <f t="shared" si="9"/>
        <v/>
      </c>
      <c r="N9" s="101" t="str">
        <f t="shared" si="10"/>
        <v/>
      </c>
      <c r="O9" s="100" t="str">
        <f t="shared" si="11"/>
        <v/>
      </c>
      <c r="P9" s="9"/>
      <c r="Q9" s="197"/>
      <c r="R9" s="49">
        <v>1</v>
      </c>
      <c r="S9" s="13" cm="1">
        <f t="array" ref="S9">SUMPRODUCT(IFERROR(VALUE($R$8:R9),0))</f>
        <v>2</v>
      </c>
      <c r="U9" s="7" t="s">
        <v>79</v>
      </c>
      <c r="V9" s="23"/>
      <c r="W9" s="14"/>
      <c r="AA9" s="8" t="s">
        <v>80</v>
      </c>
      <c r="AB9" s="23"/>
      <c r="AC9" s="23"/>
      <c r="AD9" s="14"/>
      <c r="AE9" s="23" t="s">
        <v>11</v>
      </c>
      <c r="AF9" s="23"/>
      <c r="AG9" s="23"/>
      <c r="AH9" s="23"/>
      <c r="AI9" s="23"/>
      <c r="AJ9" s="23" t="s">
        <v>12</v>
      </c>
      <c r="AK9" s="23"/>
      <c r="AL9" s="23"/>
      <c r="AM9" s="23"/>
      <c r="AN9" s="23"/>
      <c r="AO9" s="23"/>
      <c r="AP9" s="23"/>
      <c r="AQ9" s="23"/>
      <c r="AR9" s="23"/>
      <c r="AS9" s="23"/>
      <c r="AT9" s="23" t="s">
        <v>13</v>
      </c>
      <c r="AU9" s="23"/>
      <c r="AV9" s="23"/>
      <c r="AW9" s="23"/>
      <c r="AX9" s="23"/>
      <c r="AY9" s="23"/>
      <c r="AZ9" s="23"/>
      <c r="BA9" s="23"/>
      <c r="BB9" s="23"/>
      <c r="BC9" s="23"/>
      <c r="BD9" s="23" t="s">
        <v>281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32"/>
      <c r="BS9" s="32"/>
      <c r="BT9" s="226" t="s">
        <v>14</v>
      </c>
      <c r="BU9" s="226"/>
      <c r="BV9" s="226" t="s">
        <v>4</v>
      </c>
      <c r="BW9" s="226"/>
      <c r="BX9" s="226" t="s">
        <v>5</v>
      </c>
      <c r="BY9" s="226"/>
      <c r="BZ9" s="226" t="s">
        <v>6</v>
      </c>
      <c r="CA9" s="226"/>
      <c r="CB9" s="226" t="s">
        <v>7</v>
      </c>
      <c r="CC9" s="226"/>
    </row>
    <row r="10" spans="1:81" ht="18.95" customHeight="1" thickBot="1" x14ac:dyDescent="0.2">
      <c r="A10" s="197"/>
      <c r="B10" s="5">
        <v>3</v>
      </c>
      <c r="C10" s="6">
        <f t="shared" si="0"/>
        <v>46541</v>
      </c>
      <c r="D10" s="17">
        <f t="shared" si="1"/>
        <v>5</v>
      </c>
      <c r="E10" s="9"/>
      <c r="F10" s="101" t="str">
        <f t="shared" si="2"/>
        <v/>
      </c>
      <c r="G10" s="100" t="str">
        <f t="shared" si="3"/>
        <v/>
      </c>
      <c r="H10" s="101" t="str">
        <f t="shared" si="4"/>
        <v/>
      </c>
      <c r="I10" s="100" t="str">
        <f t="shared" si="5"/>
        <v/>
      </c>
      <c r="J10" s="101" t="str">
        <f t="shared" si="6"/>
        <v>2～3</v>
      </c>
      <c r="K10" s="100" t="str">
        <f t="shared" si="7"/>
        <v>2～3</v>
      </c>
      <c r="L10" s="101" t="str">
        <f t="shared" si="8"/>
        <v/>
      </c>
      <c r="M10" s="100" t="str">
        <f t="shared" si="9"/>
        <v/>
      </c>
      <c r="N10" s="101" t="str">
        <f t="shared" si="10"/>
        <v/>
      </c>
      <c r="O10" s="100" t="str">
        <f t="shared" si="11"/>
        <v/>
      </c>
      <c r="P10" s="9"/>
      <c r="Q10" s="197"/>
      <c r="R10" s="49">
        <v>1</v>
      </c>
      <c r="S10" s="13" cm="1">
        <f t="array" ref="S10">SUMPRODUCT(IFERROR(VALUE($R$8:R10),0))</f>
        <v>3</v>
      </c>
      <c r="U10" s="24" t="s">
        <v>15</v>
      </c>
      <c r="V10" s="25" t="s">
        <v>16</v>
      </c>
      <c r="AA10" s="25" t="s">
        <v>15</v>
      </c>
      <c r="AB10" s="25" t="s">
        <v>16</v>
      </c>
      <c r="AC10" s="25" t="s">
        <v>16</v>
      </c>
      <c r="AD10" s="25" t="s">
        <v>16</v>
      </c>
      <c r="AE10" s="205" t="s">
        <v>14</v>
      </c>
      <c r="AF10" s="205" t="s">
        <v>17</v>
      </c>
      <c r="AG10" s="205" t="s">
        <v>18</v>
      </c>
      <c r="AH10" s="205" t="s">
        <v>19</v>
      </c>
      <c r="AI10" s="205" t="s">
        <v>20</v>
      </c>
      <c r="AJ10" s="38" t="s">
        <v>14</v>
      </c>
      <c r="AK10" s="39" t="s">
        <v>139</v>
      </c>
      <c r="AL10" s="36" t="s">
        <v>17</v>
      </c>
      <c r="AM10" s="39" t="s">
        <v>139</v>
      </c>
      <c r="AN10" s="36" t="s">
        <v>18</v>
      </c>
      <c r="AO10" s="39" t="s">
        <v>139</v>
      </c>
      <c r="AP10" s="36" t="s">
        <v>19</v>
      </c>
      <c r="AQ10" s="39" t="s">
        <v>139</v>
      </c>
      <c r="AR10" s="36" t="s">
        <v>20</v>
      </c>
      <c r="AS10" s="39" t="s">
        <v>139</v>
      </c>
      <c r="AT10" s="38" t="s">
        <v>14</v>
      </c>
      <c r="AU10" s="39" t="s">
        <v>139</v>
      </c>
      <c r="AV10" s="36" t="s">
        <v>17</v>
      </c>
      <c r="AW10" s="39" t="s">
        <v>139</v>
      </c>
      <c r="AX10" s="36" t="s">
        <v>18</v>
      </c>
      <c r="AY10" s="39" t="s">
        <v>139</v>
      </c>
      <c r="AZ10" s="36" t="s">
        <v>19</v>
      </c>
      <c r="BA10" s="39" t="s">
        <v>139</v>
      </c>
      <c r="BB10" s="36" t="s">
        <v>20</v>
      </c>
      <c r="BC10" s="39" t="s">
        <v>139</v>
      </c>
      <c r="BD10" s="38" t="s">
        <v>14</v>
      </c>
      <c r="BE10" s="39" t="s">
        <v>139</v>
      </c>
      <c r="BF10" s="36" t="s">
        <v>17</v>
      </c>
      <c r="BG10" s="39" t="s">
        <v>139</v>
      </c>
      <c r="BH10" s="36" t="s">
        <v>18</v>
      </c>
      <c r="BI10" s="39" t="s">
        <v>139</v>
      </c>
      <c r="BJ10" s="36" t="s">
        <v>19</v>
      </c>
      <c r="BK10" s="39" t="s">
        <v>139</v>
      </c>
      <c r="BL10" s="36" t="s">
        <v>20</v>
      </c>
      <c r="BM10" s="39" t="s">
        <v>139</v>
      </c>
      <c r="BR10" s="33" t="s">
        <v>11</v>
      </c>
      <c r="BS10" s="34" t="s">
        <v>21</v>
      </c>
      <c r="BT10" s="159" t="s">
        <v>55</v>
      </c>
      <c r="BU10" s="160" t="str">
        <f>J2</f>
        <v>１・２年シリーズ</v>
      </c>
      <c r="BV10" s="159" t="s">
        <v>55</v>
      </c>
      <c r="BW10" s="160" t="str">
        <f>J2</f>
        <v>１・２年シリーズ</v>
      </c>
      <c r="BX10" s="159" t="s">
        <v>55</v>
      </c>
      <c r="BY10" s="160" t="str">
        <f>J2</f>
        <v>１・２年シリーズ</v>
      </c>
      <c r="BZ10" s="159" t="s">
        <v>55</v>
      </c>
      <c r="CA10" s="160" t="str">
        <f>J2</f>
        <v>１・２年シリーズ</v>
      </c>
      <c r="CB10" s="159" t="s">
        <v>55</v>
      </c>
      <c r="CC10" s="160" t="str">
        <f>J2</f>
        <v>１・２年シリーズ</v>
      </c>
    </row>
    <row r="11" spans="1:81" ht="18.95" customHeight="1" x14ac:dyDescent="0.15">
      <c r="A11" s="197"/>
      <c r="B11" s="5">
        <v>4</v>
      </c>
      <c r="C11" s="6">
        <f t="shared" si="0"/>
        <v>46542</v>
      </c>
      <c r="D11" s="17">
        <f t="shared" si="1"/>
        <v>6</v>
      </c>
      <c r="E11" s="9"/>
      <c r="F11" s="101" t="str">
        <f t="shared" si="2"/>
        <v/>
      </c>
      <c r="G11" s="100" t="str">
        <f t="shared" si="3"/>
        <v/>
      </c>
      <c r="H11" s="101" t="str">
        <f t="shared" si="4"/>
        <v/>
      </c>
      <c r="I11" s="100" t="str">
        <f t="shared" si="5"/>
        <v/>
      </c>
      <c r="J11" s="101" t="str">
        <f t="shared" si="6"/>
        <v/>
      </c>
      <c r="K11" s="100" t="str">
        <f t="shared" si="7"/>
        <v/>
      </c>
      <c r="L11" s="101" t="str">
        <f t="shared" si="8"/>
        <v>2～3</v>
      </c>
      <c r="M11" s="100" t="str">
        <f t="shared" si="9"/>
        <v>2～3</v>
      </c>
      <c r="N11" s="101" t="str">
        <f t="shared" si="10"/>
        <v/>
      </c>
      <c r="O11" s="100" t="str">
        <f t="shared" si="11"/>
        <v/>
      </c>
      <c r="P11" s="9"/>
      <c r="Q11" s="197"/>
      <c r="R11" s="49">
        <v>1</v>
      </c>
      <c r="S11" s="13" cm="1">
        <f t="array" ref="S11">SUMPRODUCT(IFERROR(VALUE($R$8:R11),0))</f>
        <v>4</v>
      </c>
      <c r="U11" s="26">
        <v>1</v>
      </c>
      <c r="V11" s="54" t="s">
        <v>14</v>
      </c>
      <c r="AA11" s="9">
        <v>1</v>
      </c>
      <c r="AB11" s="26" t="str">
        <f>V11</f>
        <v>国語</v>
      </c>
      <c r="AC11" s="204"/>
      <c r="AD11" s="37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IF(AE11="","",VLOOKUP(AE11,目次!$A$5:$P$36,9))</f>
        <v>2～3</v>
      </c>
      <c r="AL11" s="21" t="str">
        <f>IF(AF11="","",VLOOKUP(AF11,目次!$A$5:$P$36,4))</f>
        <v/>
      </c>
      <c r="AM11" s="21" t="str">
        <f>IF(AF11="","",VLOOKUP(AF11,目次!$A$5:$P$36,9))</f>
        <v/>
      </c>
      <c r="AN11" s="21" t="str">
        <f>IF(AG11="","",VLOOKUP(AG11,目次!$A$5:$P$36,5))</f>
        <v/>
      </c>
      <c r="AO11" s="21" t="str">
        <f>IF(AG11="","",VLOOKUP(AG11,目次!$A$5:$P$36,9))</f>
        <v/>
      </c>
      <c r="AP11" s="21" t="str">
        <f>IF(AH11="","",VLOOKUP(AH11,目次!$A$5:$P$36,6))</f>
        <v/>
      </c>
      <c r="AQ11" s="21" t="str">
        <f>IF(AH11="","",VLOOKUP(AH11,目次!$A$5:$P$36,9))</f>
        <v/>
      </c>
      <c r="AR11" s="21" t="str">
        <f>IF(AI11="","",VLOOKUP(AI11,目次!$A$5:$P$36,7))</f>
        <v/>
      </c>
      <c r="AS11" s="21" t="str">
        <f>IF(AI11="","",VLOOKUP(AI11,目次!$A$5:$P$36,9))</f>
        <v/>
      </c>
      <c r="AT11" s="40" t="str">
        <f t="shared" ref="AT11:BC36" si="13">IF(AJ11=AJ12,"",IF($AD11=$AD12,AJ11&amp;","&amp;AJ12,AJ11&amp;AJ12))</f>
        <v>2～3</v>
      </c>
      <c r="AU11" s="40" t="str">
        <f t="shared" si="13"/>
        <v>2～3</v>
      </c>
      <c r="AV11" s="40" t="str">
        <f t="shared" si="13"/>
        <v>2～3</v>
      </c>
      <c r="AW11" s="40" t="str">
        <f t="shared" si="13"/>
        <v>2～3</v>
      </c>
      <c r="AX11" s="40" t="str">
        <f t="shared" si="13"/>
        <v/>
      </c>
      <c r="AY11" s="40" t="str">
        <f t="shared" si="13"/>
        <v/>
      </c>
      <c r="AZ11" s="40" t="str">
        <f t="shared" si="13"/>
        <v/>
      </c>
      <c r="BA11" s="40" t="str">
        <f t="shared" si="13"/>
        <v/>
      </c>
      <c r="BB11" s="40" t="str">
        <f t="shared" si="13"/>
        <v/>
      </c>
      <c r="BC11" s="40" t="str">
        <f t="shared" si="13"/>
        <v/>
      </c>
      <c r="BD11" s="40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0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0" t="str">
        <f t="shared" si="14"/>
        <v>2～3</v>
      </c>
      <c r="BG11" s="40" t="str">
        <f t="shared" si="14"/>
        <v>2～3</v>
      </c>
      <c r="BH11" s="40" t="str">
        <f t="shared" si="14"/>
        <v>2～3</v>
      </c>
      <c r="BI11" s="40" t="str">
        <f t="shared" si="14"/>
        <v>2～3</v>
      </c>
      <c r="BJ11" s="40" t="str">
        <f t="shared" si="14"/>
        <v/>
      </c>
      <c r="BK11" s="40" t="str">
        <f t="shared" si="14"/>
        <v/>
      </c>
      <c r="BL11" s="40" t="str">
        <f t="shared" si="14"/>
        <v/>
      </c>
      <c r="BM11" s="40" t="str">
        <f t="shared" si="14"/>
        <v/>
      </c>
      <c r="BR11" s="35">
        <v>1</v>
      </c>
      <c r="BS11" s="64" t="s">
        <v>22</v>
      </c>
      <c r="BT11" s="206" t="str">
        <f>目次!C5</f>
        <v>2～3</v>
      </c>
      <c r="BU11" s="115" t="s">
        <v>58</v>
      </c>
      <c r="BV11" s="65" t="str">
        <f>目次!D5</f>
        <v>2～3</v>
      </c>
      <c r="BW11" s="115" t="s">
        <v>58</v>
      </c>
      <c r="BX11" s="61" t="str">
        <f>目次!E5</f>
        <v>2～3</v>
      </c>
      <c r="BY11" s="115" t="s">
        <v>58</v>
      </c>
      <c r="BZ11" s="61" t="str">
        <f>目次!F5</f>
        <v>2～3</v>
      </c>
      <c r="CA11" s="115" t="s">
        <v>58</v>
      </c>
      <c r="CB11" s="62" t="str">
        <f>目次!G5</f>
        <v>2～3</v>
      </c>
      <c r="CC11" s="115" t="s">
        <v>58</v>
      </c>
    </row>
    <row r="12" spans="1:81" ht="18.95" customHeight="1" x14ac:dyDescent="0.15">
      <c r="A12" s="197"/>
      <c r="B12" s="5">
        <v>5</v>
      </c>
      <c r="C12" s="6">
        <f t="shared" si="0"/>
        <v>46543</v>
      </c>
      <c r="D12" s="17">
        <f t="shared" si="1"/>
        <v>7</v>
      </c>
      <c r="E12" s="9"/>
      <c r="F12" s="101" t="str">
        <f t="shared" si="2"/>
        <v/>
      </c>
      <c r="G12" s="100" t="str">
        <f t="shared" si="3"/>
        <v/>
      </c>
      <c r="H12" s="101" t="str">
        <f t="shared" si="4"/>
        <v/>
      </c>
      <c r="I12" s="100" t="str">
        <f t="shared" si="5"/>
        <v/>
      </c>
      <c r="J12" s="101" t="str">
        <f t="shared" si="6"/>
        <v/>
      </c>
      <c r="K12" s="100" t="str">
        <f t="shared" si="7"/>
        <v/>
      </c>
      <c r="L12" s="101" t="str">
        <f t="shared" si="8"/>
        <v/>
      </c>
      <c r="M12" s="100" t="str">
        <f t="shared" si="9"/>
        <v/>
      </c>
      <c r="N12" s="101" t="str">
        <f t="shared" si="10"/>
        <v>2～3</v>
      </c>
      <c r="O12" s="100" t="str">
        <f t="shared" si="11"/>
        <v>2～3</v>
      </c>
      <c r="P12" s="9"/>
      <c r="Q12" s="197"/>
      <c r="R12" s="49">
        <v>1</v>
      </c>
      <c r="S12" s="13" cm="1">
        <f t="array" ref="S12">SUMPRODUCT(IFERROR(VALUE($R$8:R12),0))</f>
        <v>5</v>
      </c>
      <c r="U12" s="26">
        <v>2</v>
      </c>
      <c r="V12" s="55" t="s">
        <v>4</v>
      </c>
      <c r="AA12" s="9">
        <v>2</v>
      </c>
      <c r="AB12" s="26" t="str">
        <f>V12</f>
        <v>社会</v>
      </c>
      <c r="AC12" s="55"/>
      <c r="AD12" s="37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IF(AE12="","",VLOOKUP(AE12,目次!$A$5:$P$36,9))</f>
        <v/>
      </c>
      <c r="AL12" s="21" t="str">
        <f>IF(AF12="","",VLOOKUP(AF12,目次!$A$5:$P$36,4))</f>
        <v>2～3</v>
      </c>
      <c r="AM12" s="21" t="str">
        <f>IF(AF12="","",VLOOKUP(AF12,目次!$A$5:$P$36,9))</f>
        <v>2～3</v>
      </c>
      <c r="AN12" s="21" t="str">
        <f>IF(AG12="","",VLOOKUP(AG12,目次!$A$5:$P$36,5))</f>
        <v/>
      </c>
      <c r="AO12" s="21" t="str">
        <f>IF(AG12="","",VLOOKUP(AG12,目次!$A$5:$P$36,9))</f>
        <v/>
      </c>
      <c r="AP12" s="21" t="str">
        <f>IF(AH12="","",VLOOKUP(AH12,目次!$A$5:$P$36,6))</f>
        <v/>
      </c>
      <c r="AQ12" s="21" t="str">
        <f>IF(AH12="","",VLOOKUP(AH12,目次!$A$5:$P$36,9))</f>
        <v/>
      </c>
      <c r="AR12" s="21" t="str">
        <f>IF(AI12="","",VLOOKUP(AI12,目次!$A$5:$P$36,7))</f>
        <v/>
      </c>
      <c r="AS12" s="21" t="str">
        <f>IF(AI12="","",VLOOKUP(AI12,目次!$A$5:$P$36,9))</f>
        <v/>
      </c>
      <c r="AT12" s="40" t="str">
        <f t="shared" si="13"/>
        <v/>
      </c>
      <c r="AU12" s="40" t="str">
        <f t="shared" si="13"/>
        <v/>
      </c>
      <c r="AV12" s="40" t="str">
        <f t="shared" si="13"/>
        <v>2～3</v>
      </c>
      <c r="AW12" s="40" t="str">
        <f t="shared" si="13"/>
        <v>2～3</v>
      </c>
      <c r="AX12" s="40" t="str">
        <f t="shared" si="13"/>
        <v>2～3</v>
      </c>
      <c r="AY12" s="40" t="str">
        <f t="shared" si="13"/>
        <v>2～3</v>
      </c>
      <c r="AZ12" s="40" t="str">
        <f t="shared" si="13"/>
        <v/>
      </c>
      <c r="BA12" s="40" t="str">
        <f t="shared" si="13"/>
        <v/>
      </c>
      <c r="BB12" s="40" t="str">
        <f t="shared" si="13"/>
        <v/>
      </c>
      <c r="BC12" s="40" t="str">
        <f t="shared" si="13"/>
        <v/>
      </c>
      <c r="BD12" s="40" t="str">
        <f t="shared" ref="BD12:BD75" si="15">IF(AJ12&amp;AJ13&amp;AJ14="","",IF(AJ12="","",AJ12)&amp;IF(AND(AJ12&lt;&gt;"",OR(AJ13&lt;&gt;"",AJ14&lt;&gt;"")),",","")&amp;IF(AJ13="","",AJ13)&amp;IF(AND(AJ13&lt;&gt;"",AJ14&lt;&gt;""),",","")&amp;IF(AJ14="","",AJ14))</f>
        <v/>
      </c>
      <c r="BE12" s="40" t="str">
        <f t="shared" ref="BE12:BE75" si="16">IF(AK12&amp;AK13&amp;AK14="","",IF(AK12="","",AK12)&amp;IF(AND(AK12&lt;&gt;"",OR(AK13&lt;&gt;"",AK14&lt;&gt;"")),",","")&amp;IF(AK13="","",AK13)&amp;IF(AND(AK13&lt;&gt;"",AK14&lt;&gt;""),",","")&amp;IF(AK14="","",AK14))</f>
        <v/>
      </c>
      <c r="BF12" s="40" t="str">
        <f t="shared" ref="BF12:BF75" si="1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0" t="str">
        <f t="shared" ref="BG12:BG75" si="18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0" t="str">
        <f t="shared" ref="BH12:BH75" si="1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0" t="str">
        <f t="shared" ref="BI12:BI75" si="20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0" t="str">
        <f t="shared" ref="BJ12:BJ75" si="2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0" t="str">
        <f t="shared" ref="BK12:BK75" si="22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0" t="str">
        <f t="shared" ref="BL12:BL75" si="23">IF(AR12&amp;AR13&amp;AR14="","",IF(AR12="","",AR12)&amp;IF(AND(AR12&lt;&gt;"",OR(AR13&lt;&gt;"",AR14&lt;&gt;"")),",","")&amp;IF(AR13="","",AR13)&amp;IF(AND(AR13&lt;&gt;"",AR14&lt;&gt;""),",","")&amp;IF(AR14="","",AR14))</f>
        <v/>
      </c>
      <c r="BM12" s="40" t="str">
        <f t="shared" ref="BM12:BM75" si="24">IF(AS12&amp;AS13&amp;AS14="","",IF(AS12="","",AS12)&amp;IF(AND(AS12&lt;&gt;"",OR(AS13&lt;&gt;"",AS14&lt;&gt;"")),",","")&amp;IF(AS13="","",AS13)&amp;IF(AND(AS13&lt;&gt;"",AS14&lt;&gt;""),",","")&amp;IF(AS14="","",AS14))</f>
        <v/>
      </c>
      <c r="BR12" s="35">
        <v>2</v>
      </c>
      <c r="BS12" s="58" t="s">
        <v>23</v>
      </c>
      <c r="BT12" s="206" t="str">
        <f>目次!C6</f>
        <v>4～5</v>
      </c>
      <c r="BU12" s="115" t="s">
        <v>59</v>
      </c>
      <c r="BV12" s="65" t="str">
        <f>目次!D6</f>
        <v>4～5</v>
      </c>
      <c r="BW12" s="115" t="s">
        <v>59</v>
      </c>
      <c r="BX12" s="61" t="str">
        <f>目次!E6</f>
        <v>4～5</v>
      </c>
      <c r="BY12" s="115" t="s">
        <v>59</v>
      </c>
      <c r="BZ12" s="61" t="str">
        <f>目次!F6</f>
        <v>4～5</v>
      </c>
      <c r="CA12" s="115" t="s">
        <v>59</v>
      </c>
      <c r="CB12" s="62" t="str">
        <f>目次!G6</f>
        <v>4～5</v>
      </c>
      <c r="CC12" s="115" t="s">
        <v>59</v>
      </c>
    </row>
    <row r="13" spans="1:81" ht="18.95" customHeight="1" x14ac:dyDescent="0.15">
      <c r="A13" s="197"/>
      <c r="B13" s="5">
        <v>6</v>
      </c>
      <c r="C13" s="6">
        <f t="shared" si="0"/>
        <v>46544</v>
      </c>
      <c r="D13" s="17">
        <f t="shared" si="1"/>
        <v>1</v>
      </c>
      <c r="E13" s="9"/>
      <c r="F13" s="101" t="str">
        <f t="shared" si="2"/>
        <v>4～5</v>
      </c>
      <c r="G13" s="100" t="str">
        <f t="shared" si="3"/>
        <v>4～5</v>
      </c>
      <c r="H13" s="101" t="str">
        <f t="shared" si="4"/>
        <v/>
      </c>
      <c r="I13" s="100" t="str">
        <f t="shared" si="5"/>
        <v/>
      </c>
      <c r="J13" s="101" t="str">
        <f t="shared" si="6"/>
        <v/>
      </c>
      <c r="K13" s="100" t="str">
        <f t="shared" si="7"/>
        <v/>
      </c>
      <c r="L13" s="101" t="str">
        <f t="shared" si="8"/>
        <v/>
      </c>
      <c r="M13" s="100" t="str">
        <f t="shared" si="9"/>
        <v/>
      </c>
      <c r="N13" s="101" t="str">
        <f t="shared" si="10"/>
        <v/>
      </c>
      <c r="O13" s="100" t="str">
        <f t="shared" si="11"/>
        <v/>
      </c>
      <c r="P13" s="9"/>
      <c r="Q13" s="197"/>
      <c r="R13" s="49">
        <v>1</v>
      </c>
      <c r="S13" s="13" cm="1">
        <f t="array" ref="S13">SUMPRODUCT(IFERROR(VALUE($R$8:R13),0))</f>
        <v>6</v>
      </c>
      <c r="U13" s="26">
        <v>3</v>
      </c>
      <c r="V13" s="55" t="s">
        <v>5</v>
      </c>
      <c r="AA13" s="9">
        <v>3</v>
      </c>
      <c r="AB13" s="26" t="str">
        <f>V13</f>
        <v>数学</v>
      </c>
      <c r="AC13" s="55"/>
      <c r="AD13" s="37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IF(AE13="","",VLOOKUP(AE13,目次!$A$5:$P$36,9))</f>
        <v/>
      </c>
      <c r="AL13" s="21" t="str">
        <f>IF(AF13="","",VLOOKUP(AF13,目次!$A$5:$P$36,4))</f>
        <v/>
      </c>
      <c r="AM13" s="21" t="str">
        <f>IF(AF13="","",VLOOKUP(AF13,目次!$A$5:$P$36,9))</f>
        <v/>
      </c>
      <c r="AN13" s="21" t="str">
        <f>IF(AG13="","",VLOOKUP(AG13,目次!$A$5:$P$36,5))</f>
        <v>2～3</v>
      </c>
      <c r="AO13" s="21" t="str">
        <f>IF(AG13="","",VLOOKUP(AG13,目次!$A$5:$P$36,9))</f>
        <v>2～3</v>
      </c>
      <c r="AP13" s="21" t="str">
        <f>IF(AH13="","",VLOOKUP(AH13,目次!$A$5:$P$36,6))</f>
        <v/>
      </c>
      <c r="AQ13" s="21" t="str">
        <f>IF(AH13="","",VLOOKUP(AH13,目次!$A$5:$P$36,9))</f>
        <v/>
      </c>
      <c r="AR13" s="21" t="str">
        <f>IF(AI13="","",VLOOKUP(AI13,目次!$A$5:$P$36,7))</f>
        <v/>
      </c>
      <c r="AS13" s="21" t="str">
        <f>IF(AI13="","",VLOOKUP(AI13,目次!$A$5:$P$36,9))</f>
        <v/>
      </c>
      <c r="AT13" s="40" t="str">
        <f t="shared" si="13"/>
        <v/>
      </c>
      <c r="AU13" s="40" t="str">
        <f t="shared" si="13"/>
        <v/>
      </c>
      <c r="AV13" s="40" t="str">
        <f t="shared" si="13"/>
        <v/>
      </c>
      <c r="AW13" s="40" t="str">
        <f t="shared" si="13"/>
        <v/>
      </c>
      <c r="AX13" s="40" t="str">
        <f t="shared" si="13"/>
        <v>2～3</v>
      </c>
      <c r="AY13" s="40" t="str">
        <f t="shared" si="13"/>
        <v>2～3</v>
      </c>
      <c r="AZ13" s="40" t="str">
        <f t="shared" si="13"/>
        <v>2～3</v>
      </c>
      <c r="BA13" s="40" t="str">
        <f t="shared" si="13"/>
        <v>2～3</v>
      </c>
      <c r="BB13" s="40" t="str">
        <f t="shared" si="13"/>
        <v/>
      </c>
      <c r="BC13" s="40" t="str">
        <f t="shared" si="13"/>
        <v/>
      </c>
      <c r="BD13" s="40" t="str">
        <f t="shared" si="15"/>
        <v/>
      </c>
      <c r="BE13" s="40" t="str">
        <f t="shared" si="16"/>
        <v/>
      </c>
      <c r="BF13" s="40" t="str">
        <f t="shared" si="17"/>
        <v/>
      </c>
      <c r="BG13" s="40" t="str">
        <f t="shared" si="18"/>
        <v/>
      </c>
      <c r="BH13" s="40" t="str">
        <f t="shared" si="19"/>
        <v>2～3</v>
      </c>
      <c r="BI13" s="40" t="str">
        <f t="shared" si="20"/>
        <v>2～3</v>
      </c>
      <c r="BJ13" s="40" t="str">
        <f t="shared" si="21"/>
        <v>2～3</v>
      </c>
      <c r="BK13" s="40" t="str">
        <f t="shared" si="22"/>
        <v>2～3</v>
      </c>
      <c r="BL13" s="40" t="str">
        <f t="shared" si="23"/>
        <v>2～3</v>
      </c>
      <c r="BM13" s="40" t="str">
        <f t="shared" si="24"/>
        <v>2～3</v>
      </c>
      <c r="BR13" s="35">
        <v>3</v>
      </c>
      <c r="BS13" s="58" t="s">
        <v>24</v>
      </c>
      <c r="BT13" s="206" t="str">
        <f>目次!C7</f>
        <v>6～7</v>
      </c>
      <c r="BU13" s="115" t="s">
        <v>60</v>
      </c>
      <c r="BV13" s="65" t="str">
        <f>目次!D7</f>
        <v>6～7</v>
      </c>
      <c r="BW13" s="115" t="s">
        <v>60</v>
      </c>
      <c r="BX13" s="61" t="str">
        <f>目次!E7</f>
        <v>6～7</v>
      </c>
      <c r="BY13" s="115" t="s">
        <v>60</v>
      </c>
      <c r="BZ13" s="61" t="str">
        <f>目次!F7</f>
        <v>6～7</v>
      </c>
      <c r="CA13" s="115" t="s">
        <v>60</v>
      </c>
      <c r="CB13" s="62" t="str">
        <f>目次!G7</f>
        <v>6～7</v>
      </c>
      <c r="CC13" s="115" t="s">
        <v>60</v>
      </c>
    </row>
    <row r="14" spans="1:81" ht="18.95" customHeight="1" x14ac:dyDescent="0.15">
      <c r="A14" s="197"/>
      <c r="B14" s="5">
        <v>7</v>
      </c>
      <c r="C14" s="6">
        <f t="shared" si="0"/>
        <v>46545</v>
      </c>
      <c r="D14" s="17">
        <f t="shared" si="1"/>
        <v>2</v>
      </c>
      <c r="E14" s="9"/>
      <c r="F14" s="101" t="str">
        <f t="shared" si="2"/>
        <v/>
      </c>
      <c r="G14" s="100" t="str">
        <f t="shared" si="3"/>
        <v/>
      </c>
      <c r="H14" s="101" t="str">
        <f t="shared" si="4"/>
        <v>4～5</v>
      </c>
      <c r="I14" s="100" t="str">
        <f t="shared" si="5"/>
        <v>4～5</v>
      </c>
      <c r="J14" s="101" t="str">
        <f t="shared" si="6"/>
        <v/>
      </c>
      <c r="K14" s="100" t="str">
        <f t="shared" si="7"/>
        <v/>
      </c>
      <c r="L14" s="101" t="str">
        <f t="shared" si="8"/>
        <v/>
      </c>
      <c r="M14" s="100" t="str">
        <f t="shared" si="9"/>
        <v/>
      </c>
      <c r="N14" s="101" t="str">
        <f t="shared" si="10"/>
        <v/>
      </c>
      <c r="O14" s="100" t="str">
        <f t="shared" si="11"/>
        <v/>
      </c>
      <c r="P14" s="9"/>
      <c r="Q14" s="197"/>
      <c r="R14" s="49">
        <v>1</v>
      </c>
      <c r="S14" s="13" cm="1">
        <f t="array" ref="S14">SUMPRODUCT(IFERROR(VALUE($R$8:R14),0))</f>
        <v>7</v>
      </c>
      <c r="U14" s="26">
        <v>4</v>
      </c>
      <c r="V14" s="55" t="s">
        <v>6</v>
      </c>
      <c r="AA14" s="9">
        <v>4</v>
      </c>
      <c r="AB14" s="26" t="str">
        <f>V14</f>
        <v>理科</v>
      </c>
      <c r="AC14" s="55"/>
      <c r="AD14" s="37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IF(AE14="","",VLOOKUP(AE14,目次!$A$5:$P$36,9))</f>
        <v/>
      </c>
      <c r="AL14" s="21" t="str">
        <f>IF(AF14="","",VLOOKUP(AF14,目次!$A$5:$P$36,4))</f>
        <v/>
      </c>
      <c r="AM14" s="21" t="str">
        <f>IF(AF14="","",VLOOKUP(AF14,目次!$A$5:$P$36,9))</f>
        <v/>
      </c>
      <c r="AN14" s="21" t="str">
        <f>IF(AG14="","",VLOOKUP(AG14,目次!$A$5:$P$36,5))</f>
        <v/>
      </c>
      <c r="AO14" s="21" t="str">
        <f>IF(AG14="","",VLOOKUP(AG14,目次!$A$5:$P$36,9))</f>
        <v/>
      </c>
      <c r="AP14" s="21" t="str">
        <f>IF(AH14="","",VLOOKUP(AH14,目次!$A$5:$P$36,6))</f>
        <v>2～3</v>
      </c>
      <c r="AQ14" s="21" t="str">
        <f>IF(AH14="","",VLOOKUP(AH14,目次!$A$5:$P$36,9))</f>
        <v>2～3</v>
      </c>
      <c r="AR14" s="21" t="str">
        <f>IF(AI14="","",VLOOKUP(AI14,目次!$A$5:$P$36,7))</f>
        <v/>
      </c>
      <c r="AS14" s="21" t="str">
        <f>IF(AI14="","",VLOOKUP(AI14,目次!$A$5:$P$36,9))</f>
        <v/>
      </c>
      <c r="AT14" s="40" t="str">
        <f t="shared" si="13"/>
        <v/>
      </c>
      <c r="AU14" s="40" t="str">
        <f t="shared" si="13"/>
        <v/>
      </c>
      <c r="AV14" s="40" t="str">
        <f t="shared" si="13"/>
        <v/>
      </c>
      <c r="AW14" s="40" t="str">
        <f t="shared" si="13"/>
        <v/>
      </c>
      <c r="AX14" s="40" t="str">
        <f t="shared" si="13"/>
        <v/>
      </c>
      <c r="AY14" s="40" t="str">
        <f t="shared" si="13"/>
        <v/>
      </c>
      <c r="AZ14" s="40" t="str">
        <f t="shared" si="13"/>
        <v>2～3</v>
      </c>
      <c r="BA14" s="40" t="str">
        <f t="shared" si="13"/>
        <v>2～3</v>
      </c>
      <c r="BB14" s="40" t="str">
        <f t="shared" si="13"/>
        <v>2～3</v>
      </c>
      <c r="BC14" s="40" t="str">
        <f t="shared" si="13"/>
        <v>2～3</v>
      </c>
      <c r="BD14" s="40" t="str">
        <f t="shared" si="15"/>
        <v>4～5</v>
      </c>
      <c r="BE14" s="40" t="str">
        <f t="shared" si="16"/>
        <v>4～5</v>
      </c>
      <c r="BF14" s="40" t="str">
        <f t="shared" si="17"/>
        <v/>
      </c>
      <c r="BG14" s="40" t="str">
        <f t="shared" si="18"/>
        <v/>
      </c>
      <c r="BH14" s="40" t="str">
        <f t="shared" si="19"/>
        <v/>
      </c>
      <c r="BI14" s="40" t="str">
        <f t="shared" si="20"/>
        <v/>
      </c>
      <c r="BJ14" s="40" t="str">
        <f t="shared" si="21"/>
        <v>2～3</v>
      </c>
      <c r="BK14" s="40" t="str">
        <f t="shared" si="22"/>
        <v>2～3</v>
      </c>
      <c r="BL14" s="40" t="str">
        <f t="shared" si="23"/>
        <v>2～3</v>
      </c>
      <c r="BM14" s="40" t="str">
        <f t="shared" si="24"/>
        <v>2～3</v>
      </c>
      <c r="BR14" s="35">
        <v>4</v>
      </c>
      <c r="BS14" s="58" t="s">
        <v>25</v>
      </c>
      <c r="BT14" s="206" t="str">
        <f>目次!C8</f>
        <v>8～9</v>
      </c>
      <c r="BU14" s="115" t="s">
        <v>61</v>
      </c>
      <c r="BV14" s="65" t="str">
        <f>目次!D8</f>
        <v>8～9</v>
      </c>
      <c r="BW14" s="115" t="s">
        <v>61</v>
      </c>
      <c r="BX14" s="61" t="str">
        <f>目次!E8</f>
        <v>8～9</v>
      </c>
      <c r="BY14" s="115" t="s">
        <v>61</v>
      </c>
      <c r="BZ14" s="61" t="str">
        <f>目次!F8</f>
        <v>8～9</v>
      </c>
      <c r="CA14" s="115" t="s">
        <v>61</v>
      </c>
      <c r="CB14" s="62" t="str">
        <f>目次!G8</f>
        <v>8～9</v>
      </c>
      <c r="CC14" s="115" t="s">
        <v>61</v>
      </c>
    </row>
    <row r="15" spans="1:81" ht="18.95" customHeight="1" thickBot="1" x14ac:dyDescent="0.2">
      <c r="A15" s="197"/>
      <c r="B15" s="5">
        <v>8</v>
      </c>
      <c r="C15" s="6">
        <f t="shared" si="0"/>
        <v>46546</v>
      </c>
      <c r="D15" s="17">
        <f t="shared" si="1"/>
        <v>3</v>
      </c>
      <c r="E15" s="9"/>
      <c r="F15" s="101" t="str">
        <f t="shared" si="2"/>
        <v/>
      </c>
      <c r="G15" s="100" t="str">
        <f t="shared" si="3"/>
        <v/>
      </c>
      <c r="H15" s="101" t="str">
        <f t="shared" si="4"/>
        <v/>
      </c>
      <c r="I15" s="100" t="str">
        <f t="shared" si="5"/>
        <v/>
      </c>
      <c r="J15" s="101" t="str">
        <f t="shared" si="6"/>
        <v>4～5</v>
      </c>
      <c r="K15" s="100" t="str">
        <f t="shared" si="7"/>
        <v>4～5</v>
      </c>
      <c r="L15" s="101" t="str">
        <f t="shared" si="8"/>
        <v/>
      </c>
      <c r="M15" s="100" t="str">
        <f t="shared" si="9"/>
        <v/>
      </c>
      <c r="N15" s="101" t="str">
        <f t="shared" si="10"/>
        <v/>
      </c>
      <c r="O15" s="100" t="str">
        <f t="shared" si="11"/>
        <v/>
      </c>
      <c r="P15" s="9"/>
      <c r="Q15" s="197"/>
      <c r="R15" s="49">
        <v>1</v>
      </c>
      <c r="S15" s="13" cm="1">
        <f t="array" ref="S15">SUMPRODUCT(IFERROR(VALUE($R$8:R15),0))</f>
        <v>8</v>
      </c>
      <c r="U15" s="26">
        <v>5</v>
      </c>
      <c r="V15" s="56" t="s">
        <v>7</v>
      </c>
      <c r="AA15" s="9">
        <v>5</v>
      </c>
      <c r="AB15" s="26" t="str">
        <f>V15</f>
        <v>英語</v>
      </c>
      <c r="AC15" s="55"/>
      <c r="AD15" s="37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IF(AE15="","",VLOOKUP(AE15,目次!$A$5:$P$36,9))</f>
        <v/>
      </c>
      <c r="AL15" s="21" t="str">
        <f>IF(AF15="","",VLOOKUP(AF15,目次!$A$5:$P$36,4))</f>
        <v/>
      </c>
      <c r="AM15" s="21" t="str">
        <f>IF(AF15="","",VLOOKUP(AF15,目次!$A$5:$P$36,9))</f>
        <v/>
      </c>
      <c r="AN15" s="21" t="str">
        <f>IF(AG15="","",VLOOKUP(AG15,目次!$A$5:$P$36,5))</f>
        <v/>
      </c>
      <c r="AO15" s="21" t="str">
        <f>IF(AG15="","",VLOOKUP(AG15,目次!$A$5:$P$36,9))</f>
        <v/>
      </c>
      <c r="AP15" s="21" t="str">
        <f>IF(AH15="","",VLOOKUP(AH15,目次!$A$5:$P$36,6))</f>
        <v/>
      </c>
      <c r="AQ15" s="21" t="str">
        <f>IF(AH15="","",VLOOKUP(AH15,目次!$A$5:$P$36,9))</f>
        <v/>
      </c>
      <c r="AR15" s="21" t="str">
        <f>IF(AI15="","",VLOOKUP(AI15,目次!$A$5:$P$36,7))</f>
        <v>2～3</v>
      </c>
      <c r="AS15" s="21" t="str">
        <f>IF(AI15="","",VLOOKUP(AI15,目次!$A$5:$P$36,9))</f>
        <v>2～3</v>
      </c>
      <c r="AT15" s="40" t="str">
        <f t="shared" si="13"/>
        <v>4～5</v>
      </c>
      <c r="AU15" s="40" t="str">
        <f t="shared" si="13"/>
        <v>4～5</v>
      </c>
      <c r="AV15" s="40" t="str">
        <f t="shared" si="13"/>
        <v/>
      </c>
      <c r="AW15" s="40" t="str">
        <f t="shared" si="13"/>
        <v/>
      </c>
      <c r="AX15" s="40" t="str">
        <f t="shared" si="13"/>
        <v/>
      </c>
      <c r="AY15" s="40" t="str">
        <f t="shared" si="13"/>
        <v/>
      </c>
      <c r="AZ15" s="40" t="str">
        <f t="shared" si="13"/>
        <v/>
      </c>
      <c r="BA15" s="40" t="str">
        <f t="shared" si="13"/>
        <v/>
      </c>
      <c r="BB15" s="40" t="str">
        <f t="shared" si="13"/>
        <v>2～3</v>
      </c>
      <c r="BC15" s="40" t="str">
        <f t="shared" si="13"/>
        <v>2～3</v>
      </c>
      <c r="BD15" s="40" t="str">
        <f t="shared" si="15"/>
        <v>4～5</v>
      </c>
      <c r="BE15" s="40" t="str">
        <f t="shared" si="16"/>
        <v>4～5</v>
      </c>
      <c r="BF15" s="40" t="str">
        <f t="shared" si="17"/>
        <v>4～5</v>
      </c>
      <c r="BG15" s="40" t="str">
        <f t="shared" si="18"/>
        <v>4～5</v>
      </c>
      <c r="BH15" s="40" t="str">
        <f t="shared" si="19"/>
        <v/>
      </c>
      <c r="BI15" s="40" t="str">
        <f t="shared" si="20"/>
        <v/>
      </c>
      <c r="BJ15" s="40" t="str">
        <f t="shared" si="21"/>
        <v/>
      </c>
      <c r="BK15" s="40" t="str">
        <f t="shared" si="22"/>
        <v/>
      </c>
      <c r="BL15" s="40" t="str">
        <f t="shared" si="23"/>
        <v>2～3</v>
      </c>
      <c r="BM15" s="40" t="str">
        <f t="shared" si="24"/>
        <v>2～3</v>
      </c>
      <c r="BR15" s="35">
        <v>5</v>
      </c>
      <c r="BS15" s="58" t="s">
        <v>26</v>
      </c>
      <c r="BT15" s="206" t="str">
        <f>目次!C9</f>
        <v>10～11</v>
      </c>
      <c r="BU15" s="115" t="s">
        <v>62</v>
      </c>
      <c r="BV15" s="65" t="str">
        <f>目次!D9</f>
        <v>10～11</v>
      </c>
      <c r="BW15" s="115" t="s">
        <v>62</v>
      </c>
      <c r="BX15" s="61" t="str">
        <f>目次!E9</f>
        <v>10～11</v>
      </c>
      <c r="BY15" s="115" t="s">
        <v>62</v>
      </c>
      <c r="BZ15" s="61" t="str">
        <f>目次!F9</f>
        <v>10～11</v>
      </c>
      <c r="CA15" s="115" t="s">
        <v>62</v>
      </c>
      <c r="CB15" s="62" t="str">
        <f>目次!G9</f>
        <v>10～11</v>
      </c>
      <c r="CC15" s="115" t="s">
        <v>62</v>
      </c>
    </row>
    <row r="16" spans="1:81" ht="18.95" customHeight="1" x14ac:dyDescent="0.15">
      <c r="A16" s="197"/>
      <c r="B16" s="5">
        <v>9</v>
      </c>
      <c r="C16" s="6">
        <f t="shared" si="0"/>
        <v>46547</v>
      </c>
      <c r="D16" s="17">
        <f t="shared" si="1"/>
        <v>4</v>
      </c>
      <c r="E16" s="9"/>
      <c r="F16" s="101" t="str">
        <f t="shared" si="2"/>
        <v/>
      </c>
      <c r="G16" s="100" t="str">
        <f t="shared" si="3"/>
        <v/>
      </c>
      <c r="H16" s="101" t="str">
        <f t="shared" si="4"/>
        <v/>
      </c>
      <c r="I16" s="100" t="str">
        <f t="shared" si="5"/>
        <v/>
      </c>
      <c r="J16" s="101" t="str">
        <f t="shared" si="6"/>
        <v/>
      </c>
      <c r="K16" s="100" t="str">
        <f t="shared" si="7"/>
        <v/>
      </c>
      <c r="L16" s="101" t="str">
        <f t="shared" si="8"/>
        <v>4～5</v>
      </c>
      <c r="M16" s="100" t="str">
        <f t="shared" si="9"/>
        <v>4～5</v>
      </c>
      <c r="N16" s="101" t="str">
        <f t="shared" si="10"/>
        <v/>
      </c>
      <c r="O16" s="100" t="str">
        <f t="shared" si="11"/>
        <v/>
      </c>
      <c r="P16" s="9"/>
      <c r="Q16" s="197"/>
      <c r="R16" s="49">
        <v>1</v>
      </c>
      <c r="S16" s="13" cm="1">
        <f t="array" ref="S16">SUMPRODUCT(IFERROR(VALUE($R$8:R16),0))</f>
        <v>9</v>
      </c>
      <c r="AA16" s="9">
        <v>6</v>
      </c>
      <c r="AB16" s="26" t="str">
        <f>V11</f>
        <v>国語</v>
      </c>
      <c r="AC16" s="55"/>
      <c r="AD16" s="37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IF(AE16="","",VLOOKUP(AE16,目次!$A$5:$P$36,9))</f>
        <v>4～5</v>
      </c>
      <c r="AL16" s="21" t="str">
        <f>IF(AF16="","",VLOOKUP(AF16,目次!$A$5:$P$36,4))</f>
        <v/>
      </c>
      <c r="AM16" s="21" t="str">
        <f>IF(AF16="","",VLOOKUP(AF16,目次!$A$5:$P$36,9))</f>
        <v/>
      </c>
      <c r="AN16" s="21" t="str">
        <f>IF(AG16="","",VLOOKUP(AG16,目次!$A$5:$P$36,5))</f>
        <v/>
      </c>
      <c r="AO16" s="21" t="str">
        <f>IF(AG16="","",VLOOKUP(AG16,目次!$A$5:$P$36,9))</f>
        <v/>
      </c>
      <c r="AP16" s="21" t="str">
        <f>IF(AH16="","",VLOOKUP(AH16,目次!$A$5:$P$36,6))</f>
        <v/>
      </c>
      <c r="AQ16" s="21" t="str">
        <f>IF(AH16="","",VLOOKUP(AH16,目次!$A$5:$P$36,9))</f>
        <v/>
      </c>
      <c r="AR16" s="21" t="str">
        <f>IF(AI16="","",VLOOKUP(AI16,目次!$A$5:$P$36,7))</f>
        <v/>
      </c>
      <c r="AS16" s="21" t="str">
        <f>IF(AI16="","",VLOOKUP(AI16,目次!$A$5:$P$36,9))</f>
        <v/>
      </c>
      <c r="AT16" s="40" t="str">
        <f t="shared" si="13"/>
        <v>4～5</v>
      </c>
      <c r="AU16" s="40" t="str">
        <f t="shared" si="13"/>
        <v>4～5</v>
      </c>
      <c r="AV16" s="40" t="str">
        <f t="shared" si="13"/>
        <v>4～5</v>
      </c>
      <c r="AW16" s="40" t="str">
        <f t="shared" si="13"/>
        <v>4～5</v>
      </c>
      <c r="AX16" s="40" t="str">
        <f t="shared" si="13"/>
        <v/>
      </c>
      <c r="AY16" s="40" t="str">
        <f t="shared" si="13"/>
        <v/>
      </c>
      <c r="AZ16" s="40" t="str">
        <f t="shared" si="13"/>
        <v/>
      </c>
      <c r="BA16" s="40" t="str">
        <f t="shared" si="13"/>
        <v/>
      </c>
      <c r="BB16" s="40" t="str">
        <f t="shared" si="13"/>
        <v/>
      </c>
      <c r="BC16" s="40" t="str">
        <f t="shared" si="13"/>
        <v/>
      </c>
      <c r="BD16" s="40" t="str">
        <f t="shared" si="15"/>
        <v>4～5</v>
      </c>
      <c r="BE16" s="40" t="str">
        <f t="shared" si="16"/>
        <v>4～5</v>
      </c>
      <c r="BF16" s="40" t="str">
        <f t="shared" si="17"/>
        <v>4～5</v>
      </c>
      <c r="BG16" s="40" t="str">
        <f t="shared" si="18"/>
        <v>4～5</v>
      </c>
      <c r="BH16" s="40" t="str">
        <f t="shared" si="19"/>
        <v>4～5</v>
      </c>
      <c r="BI16" s="40" t="str">
        <f t="shared" si="20"/>
        <v>4～5</v>
      </c>
      <c r="BJ16" s="40" t="str">
        <f t="shared" si="21"/>
        <v/>
      </c>
      <c r="BK16" s="40" t="str">
        <f t="shared" si="22"/>
        <v/>
      </c>
      <c r="BL16" s="40" t="str">
        <f t="shared" si="23"/>
        <v/>
      </c>
      <c r="BM16" s="40" t="str">
        <f t="shared" si="24"/>
        <v/>
      </c>
      <c r="BR16" s="35">
        <v>6</v>
      </c>
      <c r="BS16" s="58" t="s">
        <v>27</v>
      </c>
      <c r="BT16" s="206" t="str">
        <f>目次!C10</f>
        <v>12～13</v>
      </c>
      <c r="BU16" s="115" t="s">
        <v>63</v>
      </c>
      <c r="BV16" s="65" t="str">
        <f>目次!D10</f>
        <v>12～14</v>
      </c>
      <c r="BW16" s="115" t="s">
        <v>63</v>
      </c>
      <c r="BX16" s="61" t="str">
        <f>目次!E10</f>
        <v>12～13</v>
      </c>
      <c r="BY16" s="115" t="s">
        <v>63</v>
      </c>
      <c r="BZ16" s="61" t="str">
        <f>目次!F10</f>
        <v>12～13</v>
      </c>
      <c r="CA16" s="115" t="s">
        <v>63</v>
      </c>
      <c r="CB16" s="62" t="str">
        <f>目次!G10</f>
        <v>12～13</v>
      </c>
      <c r="CC16" s="115" t="s">
        <v>63</v>
      </c>
    </row>
    <row r="17" spans="1:81" ht="18.95" customHeight="1" x14ac:dyDescent="0.15">
      <c r="A17" s="197"/>
      <c r="B17" s="5">
        <v>10</v>
      </c>
      <c r="C17" s="6">
        <f t="shared" si="0"/>
        <v>46548</v>
      </c>
      <c r="D17" s="17">
        <f t="shared" si="1"/>
        <v>5</v>
      </c>
      <c r="E17" s="9"/>
      <c r="F17" s="101" t="str">
        <f t="shared" si="2"/>
        <v/>
      </c>
      <c r="G17" s="100" t="str">
        <f t="shared" si="3"/>
        <v/>
      </c>
      <c r="H17" s="101" t="str">
        <f t="shared" si="4"/>
        <v/>
      </c>
      <c r="I17" s="100" t="str">
        <f t="shared" si="5"/>
        <v/>
      </c>
      <c r="J17" s="101" t="str">
        <f t="shared" si="6"/>
        <v/>
      </c>
      <c r="K17" s="100" t="str">
        <f t="shared" si="7"/>
        <v/>
      </c>
      <c r="L17" s="101" t="str">
        <f t="shared" si="8"/>
        <v/>
      </c>
      <c r="M17" s="100" t="str">
        <f t="shared" si="9"/>
        <v/>
      </c>
      <c r="N17" s="101" t="str">
        <f t="shared" si="10"/>
        <v>4～5</v>
      </c>
      <c r="O17" s="100" t="str">
        <f t="shared" si="11"/>
        <v>4～5</v>
      </c>
      <c r="P17" s="9"/>
      <c r="Q17" s="197"/>
      <c r="R17" s="49">
        <v>1</v>
      </c>
      <c r="S17" s="13" cm="1">
        <f t="array" ref="S17">SUMPRODUCT(IFERROR(VALUE($R$8:R17),0))</f>
        <v>10</v>
      </c>
      <c r="U17" s="98" t="s">
        <v>118</v>
      </c>
      <c r="V17" s="91"/>
      <c r="W17" s="91"/>
      <c r="X17" s="91"/>
      <c r="Y17" s="91"/>
      <c r="AA17" s="9">
        <v>7</v>
      </c>
      <c r="AB17" s="26" t="str">
        <f>V12</f>
        <v>社会</v>
      </c>
      <c r="AC17" s="55"/>
      <c r="AD17" s="37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IF(AE17="","",VLOOKUP(AE17,目次!$A$5:$P$36,9))</f>
        <v/>
      </c>
      <c r="AL17" s="21" t="str">
        <f>IF(AF17="","",VLOOKUP(AF17,目次!$A$5:$P$36,4))</f>
        <v>4～5</v>
      </c>
      <c r="AM17" s="21" t="str">
        <f>IF(AF17="","",VLOOKUP(AF17,目次!$A$5:$P$36,9))</f>
        <v>4～5</v>
      </c>
      <c r="AN17" s="21" t="str">
        <f>IF(AG17="","",VLOOKUP(AG17,目次!$A$5:$P$36,5))</f>
        <v/>
      </c>
      <c r="AO17" s="21" t="str">
        <f>IF(AG17="","",VLOOKUP(AG17,目次!$A$5:$P$36,9))</f>
        <v/>
      </c>
      <c r="AP17" s="21" t="str">
        <f>IF(AH17="","",VLOOKUP(AH17,目次!$A$5:$P$36,6))</f>
        <v/>
      </c>
      <c r="AQ17" s="21" t="str">
        <f>IF(AH17="","",VLOOKUP(AH17,目次!$A$5:$P$36,9))</f>
        <v/>
      </c>
      <c r="AR17" s="21" t="str">
        <f>IF(AI17="","",VLOOKUP(AI17,目次!$A$5:$P$36,7))</f>
        <v/>
      </c>
      <c r="AS17" s="21" t="str">
        <f>IF(AI17="","",VLOOKUP(AI17,目次!$A$5:$P$36,9))</f>
        <v/>
      </c>
      <c r="AT17" s="40" t="str">
        <f t="shared" si="13"/>
        <v/>
      </c>
      <c r="AU17" s="40" t="str">
        <f t="shared" si="13"/>
        <v/>
      </c>
      <c r="AV17" s="40" t="str">
        <f t="shared" si="13"/>
        <v>4～5</v>
      </c>
      <c r="AW17" s="40" t="str">
        <f t="shared" si="13"/>
        <v>4～5</v>
      </c>
      <c r="AX17" s="40" t="str">
        <f t="shared" si="13"/>
        <v>4～5</v>
      </c>
      <c r="AY17" s="40" t="str">
        <f t="shared" si="13"/>
        <v>4～5</v>
      </c>
      <c r="AZ17" s="40" t="str">
        <f t="shared" si="13"/>
        <v/>
      </c>
      <c r="BA17" s="40" t="str">
        <f t="shared" si="13"/>
        <v/>
      </c>
      <c r="BB17" s="40" t="str">
        <f t="shared" si="13"/>
        <v/>
      </c>
      <c r="BC17" s="40" t="str">
        <f t="shared" si="13"/>
        <v/>
      </c>
      <c r="BD17" s="40" t="str">
        <f t="shared" si="15"/>
        <v/>
      </c>
      <c r="BE17" s="40" t="str">
        <f t="shared" si="16"/>
        <v/>
      </c>
      <c r="BF17" s="40" t="str">
        <f t="shared" si="17"/>
        <v>4～5</v>
      </c>
      <c r="BG17" s="40" t="str">
        <f t="shared" si="18"/>
        <v>4～5</v>
      </c>
      <c r="BH17" s="40" t="str">
        <f t="shared" si="19"/>
        <v>4～5</v>
      </c>
      <c r="BI17" s="40" t="str">
        <f t="shared" si="20"/>
        <v>4～5</v>
      </c>
      <c r="BJ17" s="40" t="str">
        <f t="shared" si="21"/>
        <v>4～5</v>
      </c>
      <c r="BK17" s="40" t="str">
        <f t="shared" si="22"/>
        <v>4～5</v>
      </c>
      <c r="BL17" s="40" t="str">
        <f t="shared" si="23"/>
        <v/>
      </c>
      <c r="BM17" s="40" t="str">
        <f t="shared" si="24"/>
        <v/>
      </c>
      <c r="BR17" s="35">
        <v>7</v>
      </c>
      <c r="BS17" s="58" t="s">
        <v>28</v>
      </c>
      <c r="BT17" s="206" t="str">
        <f>目次!C11</f>
        <v>14～15</v>
      </c>
      <c r="BU17" s="115" t="s">
        <v>64</v>
      </c>
      <c r="BV17" s="65" t="str">
        <f>目次!D11</f>
        <v>16～17</v>
      </c>
      <c r="BW17" s="115" t="s">
        <v>64</v>
      </c>
      <c r="BX17" s="61" t="str">
        <f>目次!E11</f>
        <v>14～15</v>
      </c>
      <c r="BY17" s="115" t="s">
        <v>64</v>
      </c>
      <c r="BZ17" s="61" t="str">
        <f>目次!F11</f>
        <v>14～15</v>
      </c>
      <c r="CA17" s="115" t="s">
        <v>64</v>
      </c>
      <c r="CB17" s="62" t="str">
        <f>目次!G11</f>
        <v>14～15</v>
      </c>
      <c r="CC17" s="115" t="s">
        <v>64</v>
      </c>
    </row>
    <row r="18" spans="1:81" ht="18.95" customHeight="1" thickBot="1" x14ac:dyDescent="0.2">
      <c r="A18" s="197"/>
      <c r="B18" s="5">
        <v>11</v>
      </c>
      <c r="C18" s="6">
        <f t="shared" si="0"/>
        <v>46549</v>
      </c>
      <c r="D18" s="17">
        <f t="shared" ref="D18:D37" si="25">WEEKDAY(C18)</f>
        <v>6</v>
      </c>
      <c r="E18" s="9"/>
      <c r="F18" s="101" t="str">
        <f t="shared" si="2"/>
        <v>6～7</v>
      </c>
      <c r="G18" s="100" t="str">
        <f t="shared" si="3"/>
        <v>6～7</v>
      </c>
      <c r="H18" s="101" t="str">
        <f t="shared" si="4"/>
        <v/>
      </c>
      <c r="I18" s="100" t="str">
        <f t="shared" si="5"/>
        <v/>
      </c>
      <c r="J18" s="101" t="str">
        <f t="shared" si="6"/>
        <v/>
      </c>
      <c r="K18" s="100" t="str">
        <f t="shared" si="7"/>
        <v/>
      </c>
      <c r="L18" s="101" t="str">
        <f t="shared" si="8"/>
        <v/>
      </c>
      <c r="M18" s="100" t="str">
        <f t="shared" si="9"/>
        <v/>
      </c>
      <c r="N18" s="101" t="str">
        <f t="shared" si="10"/>
        <v/>
      </c>
      <c r="O18" s="100" t="str">
        <f t="shared" si="11"/>
        <v/>
      </c>
      <c r="P18" s="9"/>
      <c r="Q18" s="197"/>
      <c r="R18" s="49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6" t="str">
        <f>V13</f>
        <v>数学</v>
      </c>
      <c r="AC18" s="55"/>
      <c r="AD18" s="37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IF(AE18="","",VLOOKUP(AE18,目次!$A$5:$P$36,9))</f>
        <v/>
      </c>
      <c r="AL18" s="21" t="str">
        <f>IF(AF18="","",VLOOKUP(AF18,目次!$A$5:$P$36,4))</f>
        <v/>
      </c>
      <c r="AM18" s="21" t="str">
        <f>IF(AF18="","",VLOOKUP(AF18,目次!$A$5:$P$36,9))</f>
        <v/>
      </c>
      <c r="AN18" s="21" t="str">
        <f>IF(AG18="","",VLOOKUP(AG18,目次!$A$5:$P$36,5))</f>
        <v>4～5</v>
      </c>
      <c r="AO18" s="21" t="str">
        <f>IF(AG18="","",VLOOKUP(AG18,目次!$A$5:$P$36,9))</f>
        <v>4～5</v>
      </c>
      <c r="AP18" s="21" t="str">
        <f>IF(AH18="","",VLOOKUP(AH18,目次!$A$5:$P$36,6))</f>
        <v/>
      </c>
      <c r="AQ18" s="21" t="str">
        <f>IF(AH18="","",VLOOKUP(AH18,目次!$A$5:$P$36,9))</f>
        <v/>
      </c>
      <c r="AR18" s="21" t="str">
        <f>IF(AI18="","",VLOOKUP(AI18,目次!$A$5:$P$36,7))</f>
        <v/>
      </c>
      <c r="AS18" s="21" t="str">
        <f>IF(AI18="","",VLOOKUP(AI18,目次!$A$5:$P$36,9))</f>
        <v/>
      </c>
      <c r="AT18" s="40" t="str">
        <f t="shared" si="13"/>
        <v/>
      </c>
      <c r="AU18" s="40" t="str">
        <f t="shared" si="13"/>
        <v/>
      </c>
      <c r="AV18" s="40" t="str">
        <f t="shared" si="13"/>
        <v/>
      </c>
      <c r="AW18" s="40" t="str">
        <f t="shared" si="13"/>
        <v/>
      </c>
      <c r="AX18" s="40" t="str">
        <f t="shared" si="13"/>
        <v>4～5</v>
      </c>
      <c r="AY18" s="40" t="str">
        <f t="shared" si="13"/>
        <v>4～5</v>
      </c>
      <c r="AZ18" s="40" t="str">
        <f t="shared" si="13"/>
        <v>4～5</v>
      </c>
      <c r="BA18" s="40" t="str">
        <f t="shared" si="13"/>
        <v>4～5</v>
      </c>
      <c r="BB18" s="40" t="str">
        <f t="shared" si="13"/>
        <v/>
      </c>
      <c r="BC18" s="40" t="str">
        <f t="shared" si="13"/>
        <v/>
      </c>
      <c r="BD18" s="40" t="str">
        <f t="shared" si="15"/>
        <v/>
      </c>
      <c r="BE18" s="40" t="str">
        <f t="shared" si="16"/>
        <v/>
      </c>
      <c r="BF18" s="40" t="str">
        <f t="shared" si="17"/>
        <v/>
      </c>
      <c r="BG18" s="40" t="str">
        <f t="shared" si="18"/>
        <v/>
      </c>
      <c r="BH18" s="40" t="str">
        <f t="shared" si="19"/>
        <v>4～5</v>
      </c>
      <c r="BI18" s="40" t="str">
        <f t="shared" si="20"/>
        <v>4～5</v>
      </c>
      <c r="BJ18" s="40" t="str">
        <f t="shared" si="21"/>
        <v>4～5</v>
      </c>
      <c r="BK18" s="40" t="str">
        <f t="shared" si="22"/>
        <v>4～5</v>
      </c>
      <c r="BL18" s="40" t="str">
        <f t="shared" si="23"/>
        <v>4～5</v>
      </c>
      <c r="BM18" s="40" t="str">
        <f t="shared" si="24"/>
        <v>4～5</v>
      </c>
      <c r="BR18" s="35">
        <v>8</v>
      </c>
      <c r="BS18" s="58" t="s">
        <v>29</v>
      </c>
      <c r="BT18" s="206" t="str">
        <f>目次!C12</f>
        <v>16～17</v>
      </c>
      <c r="BU18" s="115" t="s">
        <v>65</v>
      </c>
      <c r="BV18" s="65" t="str">
        <f>目次!D12</f>
        <v>18～19</v>
      </c>
      <c r="BW18" s="115" t="s">
        <v>65</v>
      </c>
      <c r="BX18" s="61" t="str">
        <f>目次!E12</f>
        <v>16～17</v>
      </c>
      <c r="BY18" s="115" t="s">
        <v>65</v>
      </c>
      <c r="BZ18" s="61" t="str">
        <f>目次!F12</f>
        <v>16～17</v>
      </c>
      <c r="CA18" s="115" t="s">
        <v>65</v>
      </c>
      <c r="CB18" s="62" t="str">
        <f>目次!G12</f>
        <v>16～17</v>
      </c>
      <c r="CC18" s="115" t="s">
        <v>65</v>
      </c>
    </row>
    <row r="19" spans="1:81" ht="18.95" customHeight="1" thickBot="1" x14ac:dyDescent="0.2">
      <c r="A19" s="197"/>
      <c r="B19" s="5">
        <v>12</v>
      </c>
      <c r="C19" s="6">
        <f t="shared" si="0"/>
        <v>46550</v>
      </c>
      <c r="D19" s="17">
        <f t="shared" si="25"/>
        <v>7</v>
      </c>
      <c r="E19" s="9"/>
      <c r="F19" s="101" t="str">
        <f t="shared" si="2"/>
        <v/>
      </c>
      <c r="G19" s="100" t="str">
        <f t="shared" si="3"/>
        <v/>
      </c>
      <c r="H19" s="101" t="str">
        <f t="shared" si="4"/>
        <v>6～7</v>
      </c>
      <c r="I19" s="100" t="str">
        <f t="shared" si="5"/>
        <v>6～7</v>
      </c>
      <c r="J19" s="101" t="str">
        <f t="shared" si="6"/>
        <v/>
      </c>
      <c r="K19" s="100" t="str">
        <f t="shared" si="7"/>
        <v/>
      </c>
      <c r="L19" s="101" t="str">
        <f t="shared" si="8"/>
        <v/>
      </c>
      <c r="M19" s="100" t="str">
        <f t="shared" si="9"/>
        <v/>
      </c>
      <c r="N19" s="101" t="str">
        <f t="shared" si="10"/>
        <v/>
      </c>
      <c r="O19" s="100" t="str">
        <f t="shared" si="11"/>
        <v/>
      </c>
      <c r="P19" s="9"/>
      <c r="Q19" s="197"/>
      <c r="R19" s="49">
        <v>1</v>
      </c>
      <c r="S19" s="13" cm="1">
        <f t="array" ref="S19">SUMPRODUCT(IFERROR(VALUE($R$8:R19),0))</f>
        <v>12</v>
      </c>
      <c r="U19" s="51"/>
      <c r="V19" s="52"/>
      <c r="W19" s="52"/>
      <c r="X19" s="52"/>
      <c r="Y19" s="53"/>
      <c r="AA19" s="9">
        <v>9</v>
      </c>
      <c r="AB19" s="26" t="str">
        <f>V14</f>
        <v>理科</v>
      </c>
      <c r="AC19" s="55"/>
      <c r="AD19" s="37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IF(AE19="","",VLOOKUP(AE19,目次!$A$5:$P$36,9))</f>
        <v/>
      </c>
      <c r="AL19" s="21" t="str">
        <f>IF(AF19="","",VLOOKUP(AF19,目次!$A$5:$P$36,4))</f>
        <v/>
      </c>
      <c r="AM19" s="21" t="str">
        <f>IF(AF19="","",VLOOKUP(AF19,目次!$A$5:$P$36,9))</f>
        <v/>
      </c>
      <c r="AN19" s="21" t="str">
        <f>IF(AG19="","",VLOOKUP(AG19,目次!$A$5:$P$36,5))</f>
        <v/>
      </c>
      <c r="AO19" s="21" t="str">
        <f>IF(AG19="","",VLOOKUP(AG19,目次!$A$5:$P$36,9))</f>
        <v/>
      </c>
      <c r="AP19" s="21" t="str">
        <f>IF(AH19="","",VLOOKUP(AH19,目次!$A$5:$P$36,6))</f>
        <v>4～5</v>
      </c>
      <c r="AQ19" s="21" t="str">
        <f>IF(AH19="","",VLOOKUP(AH19,目次!$A$5:$P$36,9))</f>
        <v>4～5</v>
      </c>
      <c r="AR19" s="21" t="str">
        <f>IF(AI19="","",VLOOKUP(AI19,目次!$A$5:$P$36,7))</f>
        <v/>
      </c>
      <c r="AS19" s="21" t="str">
        <f>IF(AI19="","",VLOOKUP(AI19,目次!$A$5:$P$36,9))</f>
        <v/>
      </c>
      <c r="AT19" s="40" t="str">
        <f t="shared" si="13"/>
        <v/>
      </c>
      <c r="AU19" s="40" t="str">
        <f t="shared" si="13"/>
        <v/>
      </c>
      <c r="AV19" s="40" t="str">
        <f t="shared" si="13"/>
        <v/>
      </c>
      <c r="AW19" s="40" t="str">
        <f t="shared" si="13"/>
        <v/>
      </c>
      <c r="AX19" s="40" t="str">
        <f t="shared" si="13"/>
        <v/>
      </c>
      <c r="AY19" s="40" t="str">
        <f t="shared" si="13"/>
        <v/>
      </c>
      <c r="AZ19" s="40" t="str">
        <f t="shared" si="13"/>
        <v>4～5</v>
      </c>
      <c r="BA19" s="40" t="str">
        <f t="shared" si="13"/>
        <v>4～5</v>
      </c>
      <c r="BB19" s="40" t="str">
        <f t="shared" si="13"/>
        <v>4～5</v>
      </c>
      <c r="BC19" s="40" t="str">
        <f t="shared" si="13"/>
        <v>4～5</v>
      </c>
      <c r="BD19" s="40" t="str">
        <f t="shared" si="15"/>
        <v>6～7</v>
      </c>
      <c r="BE19" s="40" t="str">
        <f t="shared" si="16"/>
        <v>6～7</v>
      </c>
      <c r="BF19" s="40" t="str">
        <f t="shared" si="17"/>
        <v/>
      </c>
      <c r="BG19" s="40" t="str">
        <f t="shared" si="18"/>
        <v/>
      </c>
      <c r="BH19" s="40" t="str">
        <f t="shared" si="19"/>
        <v/>
      </c>
      <c r="BI19" s="40" t="str">
        <f t="shared" si="20"/>
        <v/>
      </c>
      <c r="BJ19" s="40" t="str">
        <f t="shared" si="21"/>
        <v>4～5</v>
      </c>
      <c r="BK19" s="40" t="str">
        <f t="shared" si="22"/>
        <v>4～5</v>
      </c>
      <c r="BL19" s="40" t="str">
        <f t="shared" si="23"/>
        <v>4～5</v>
      </c>
      <c r="BM19" s="40" t="str">
        <f t="shared" si="24"/>
        <v>4～5</v>
      </c>
      <c r="BR19" s="35">
        <v>9</v>
      </c>
      <c r="BS19" s="58" t="s">
        <v>30</v>
      </c>
      <c r="BT19" s="206" t="str">
        <f>目次!C13</f>
        <v>18～19</v>
      </c>
      <c r="BU19" s="115" t="s">
        <v>66</v>
      </c>
      <c r="BV19" s="65" t="str">
        <f>目次!D13</f>
        <v>20～22</v>
      </c>
      <c r="BW19" s="115" t="s">
        <v>66</v>
      </c>
      <c r="BX19" s="61" t="str">
        <f>目次!E13</f>
        <v>18～19</v>
      </c>
      <c r="BY19" s="115" t="s">
        <v>66</v>
      </c>
      <c r="BZ19" s="61" t="str">
        <f>目次!F13</f>
        <v>18～19</v>
      </c>
      <c r="CA19" s="115" t="s">
        <v>66</v>
      </c>
      <c r="CB19" s="62" t="str">
        <f>目次!G13</f>
        <v>18～19</v>
      </c>
      <c r="CC19" s="115" t="s">
        <v>66</v>
      </c>
    </row>
    <row r="20" spans="1:81" ht="18.95" customHeight="1" x14ac:dyDescent="0.15">
      <c r="A20" s="197"/>
      <c r="B20" s="5">
        <v>13</v>
      </c>
      <c r="C20" s="6">
        <f t="shared" si="0"/>
        <v>46551</v>
      </c>
      <c r="D20" s="17">
        <f t="shared" si="25"/>
        <v>1</v>
      </c>
      <c r="E20" s="9"/>
      <c r="F20" s="101" t="str">
        <f t="shared" si="2"/>
        <v/>
      </c>
      <c r="G20" s="100" t="str">
        <f t="shared" si="3"/>
        <v/>
      </c>
      <c r="H20" s="101" t="str">
        <f t="shared" si="4"/>
        <v/>
      </c>
      <c r="I20" s="100" t="str">
        <f t="shared" si="5"/>
        <v/>
      </c>
      <c r="J20" s="101" t="str">
        <f t="shared" si="6"/>
        <v>6～7</v>
      </c>
      <c r="K20" s="100" t="str">
        <f t="shared" si="7"/>
        <v>6～7</v>
      </c>
      <c r="L20" s="101" t="str">
        <f t="shared" si="8"/>
        <v/>
      </c>
      <c r="M20" s="100" t="str">
        <f t="shared" si="9"/>
        <v/>
      </c>
      <c r="N20" s="101" t="str">
        <f t="shared" si="10"/>
        <v/>
      </c>
      <c r="O20" s="100" t="str">
        <f t="shared" si="11"/>
        <v/>
      </c>
      <c r="P20" s="9"/>
      <c r="Q20" s="197"/>
      <c r="R20" s="49">
        <v>1</v>
      </c>
      <c r="S20" s="13" cm="1">
        <f t="array" ref="S20">SUMPRODUCT(IFERROR(VALUE($R$8:R20),0))</f>
        <v>13</v>
      </c>
      <c r="AA20" s="9">
        <v>10</v>
      </c>
      <c r="AB20" s="26" t="str">
        <f>V15</f>
        <v>英語</v>
      </c>
      <c r="AC20" s="55"/>
      <c r="AD20" s="37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IF(AE20="","",VLOOKUP(AE20,目次!$A$5:$P$36,9))</f>
        <v/>
      </c>
      <c r="AL20" s="21" t="str">
        <f>IF(AF20="","",VLOOKUP(AF20,目次!$A$5:$P$36,4))</f>
        <v/>
      </c>
      <c r="AM20" s="21" t="str">
        <f>IF(AF20="","",VLOOKUP(AF20,目次!$A$5:$P$36,9))</f>
        <v/>
      </c>
      <c r="AN20" s="21" t="str">
        <f>IF(AG20="","",VLOOKUP(AG20,目次!$A$5:$P$36,5))</f>
        <v/>
      </c>
      <c r="AO20" s="21" t="str">
        <f>IF(AG20="","",VLOOKUP(AG20,目次!$A$5:$P$36,9))</f>
        <v/>
      </c>
      <c r="AP20" s="21" t="str">
        <f>IF(AH20="","",VLOOKUP(AH20,目次!$A$5:$P$36,6))</f>
        <v/>
      </c>
      <c r="AQ20" s="21" t="str">
        <f>IF(AH20="","",VLOOKUP(AH20,目次!$A$5:$P$36,9))</f>
        <v/>
      </c>
      <c r="AR20" s="21" t="str">
        <f>IF(AI20="","",VLOOKUP(AI20,目次!$A$5:$P$36,7))</f>
        <v>4～5</v>
      </c>
      <c r="AS20" s="21" t="str">
        <f>IF(AI20="","",VLOOKUP(AI20,目次!$A$5:$P$36,9))</f>
        <v>4～5</v>
      </c>
      <c r="AT20" s="40" t="str">
        <f t="shared" si="13"/>
        <v>6～7</v>
      </c>
      <c r="AU20" s="40" t="str">
        <f t="shared" si="13"/>
        <v>6～7</v>
      </c>
      <c r="AV20" s="40" t="str">
        <f t="shared" si="13"/>
        <v/>
      </c>
      <c r="AW20" s="40" t="str">
        <f t="shared" si="13"/>
        <v/>
      </c>
      <c r="AX20" s="40" t="str">
        <f t="shared" si="13"/>
        <v/>
      </c>
      <c r="AY20" s="40" t="str">
        <f t="shared" si="13"/>
        <v/>
      </c>
      <c r="AZ20" s="40" t="str">
        <f t="shared" si="13"/>
        <v/>
      </c>
      <c r="BA20" s="40" t="str">
        <f t="shared" si="13"/>
        <v/>
      </c>
      <c r="BB20" s="40" t="str">
        <f t="shared" si="13"/>
        <v>4～5</v>
      </c>
      <c r="BC20" s="40" t="str">
        <f t="shared" si="13"/>
        <v>4～5</v>
      </c>
      <c r="BD20" s="40" t="str">
        <f t="shared" si="15"/>
        <v>6～7</v>
      </c>
      <c r="BE20" s="40" t="str">
        <f t="shared" si="16"/>
        <v>6～7</v>
      </c>
      <c r="BF20" s="40" t="str">
        <f t="shared" si="17"/>
        <v>6～7</v>
      </c>
      <c r="BG20" s="40" t="str">
        <f t="shared" si="18"/>
        <v>6～7</v>
      </c>
      <c r="BH20" s="40" t="str">
        <f t="shared" si="19"/>
        <v/>
      </c>
      <c r="BI20" s="40" t="str">
        <f t="shared" si="20"/>
        <v/>
      </c>
      <c r="BJ20" s="40" t="str">
        <f t="shared" si="21"/>
        <v/>
      </c>
      <c r="BK20" s="40" t="str">
        <f t="shared" si="22"/>
        <v/>
      </c>
      <c r="BL20" s="40" t="str">
        <f t="shared" si="23"/>
        <v>4～5</v>
      </c>
      <c r="BM20" s="40" t="str">
        <f t="shared" si="24"/>
        <v>4～5</v>
      </c>
      <c r="BR20" s="35">
        <v>10</v>
      </c>
      <c r="BS20" s="58" t="s">
        <v>31</v>
      </c>
      <c r="BT20" s="206" t="str">
        <f>目次!C14</f>
        <v>20～21</v>
      </c>
      <c r="BU20" s="115" t="s">
        <v>67</v>
      </c>
      <c r="BV20" s="65" t="str">
        <f>目次!D14</f>
        <v>24～25</v>
      </c>
      <c r="BW20" s="115" t="s">
        <v>67</v>
      </c>
      <c r="BX20" s="61" t="str">
        <f>目次!E14</f>
        <v>20～21</v>
      </c>
      <c r="BY20" s="115" t="s">
        <v>67</v>
      </c>
      <c r="BZ20" s="61" t="str">
        <f>目次!F14</f>
        <v>20～21</v>
      </c>
      <c r="CA20" s="115" t="s">
        <v>67</v>
      </c>
      <c r="CB20" s="62" t="str">
        <f>目次!G14</f>
        <v>20～21</v>
      </c>
      <c r="CC20" s="115" t="s">
        <v>67</v>
      </c>
    </row>
    <row r="21" spans="1:81" ht="18.95" customHeight="1" x14ac:dyDescent="0.15">
      <c r="A21" s="197"/>
      <c r="B21" s="5">
        <v>14</v>
      </c>
      <c r="C21" s="6">
        <f t="shared" si="0"/>
        <v>46552</v>
      </c>
      <c r="D21" s="17">
        <f t="shared" si="25"/>
        <v>2</v>
      </c>
      <c r="E21" s="9"/>
      <c r="F21" s="101" t="str">
        <f t="shared" si="2"/>
        <v/>
      </c>
      <c r="G21" s="100" t="str">
        <f t="shared" si="3"/>
        <v/>
      </c>
      <c r="H21" s="101" t="str">
        <f t="shared" si="4"/>
        <v/>
      </c>
      <c r="I21" s="100" t="str">
        <f t="shared" si="5"/>
        <v/>
      </c>
      <c r="J21" s="101" t="str">
        <f t="shared" si="6"/>
        <v/>
      </c>
      <c r="K21" s="100" t="str">
        <f t="shared" si="7"/>
        <v/>
      </c>
      <c r="L21" s="101" t="str">
        <f t="shared" si="8"/>
        <v>6～7</v>
      </c>
      <c r="M21" s="100" t="str">
        <f t="shared" si="9"/>
        <v>6～7</v>
      </c>
      <c r="N21" s="101" t="str">
        <f t="shared" si="10"/>
        <v/>
      </c>
      <c r="O21" s="100" t="str">
        <f t="shared" si="11"/>
        <v/>
      </c>
      <c r="P21" s="9"/>
      <c r="Q21" s="197"/>
      <c r="R21" s="49">
        <v>1</v>
      </c>
      <c r="S21" s="13" cm="1">
        <f t="array" ref="S21">SUMPRODUCT(IFERROR(VALUE($R$8:R21),0))</f>
        <v>14</v>
      </c>
      <c r="AA21" s="9">
        <v>11</v>
      </c>
      <c r="AB21" s="26" t="str">
        <f>V11</f>
        <v>国語</v>
      </c>
      <c r="AC21" s="55"/>
      <c r="AD21" s="37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IF(AE21="","",VLOOKUP(AE21,目次!$A$5:$P$36,9))</f>
        <v>6～7</v>
      </c>
      <c r="AL21" s="21" t="str">
        <f>IF(AF21="","",VLOOKUP(AF21,目次!$A$5:$P$36,4))</f>
        <v/>
      </c>
      <c r="AM21" s="21" t="str">
        <f>IF(AF21="","",VLOOKUP(AF21,目次!$A$5:$P$36,9))</f>
        <v/>
      </c>
      <c r="AN21" s="21" t="str">
        <f>IF(AG21="","",VLOOKUP(AG21,目次!$A$5:$P$36,5))</f>
        <v/>
      </c>
      <c r="AO21" s="21" t="str">
        <f>IF(AG21="","",VLOOKUP(AG21,目次!$A$5:$P$36,9))</f>
        <v/>
      </c>
      <c r="AP21" s="21" t="str">
        <f>IF(AH21="","",VLOOKUP(AH21,目次!$A$5:$P$36,6))</f>
        <v/>
      </c>
      <c r="AQ21" s="21" t="str">
        <f>IF(AH21="","",VLOOKUP(AH21,目次!$A$5:$P$36,9))</f>
        <v/>
      </c>
      <c r="AR21" s="21" t="str">
        <f>IF(AI21="","",VLOOKUP(AI21,目次!$A$5:$P$36,7))</f>
        <v/>
      </c>
      <c r="AS21" s="21" t="str">
        <f>IF(AI21="","",VLOOKUP(AI21,目次!$A$5:$P$36,9))</f>
        <v/>
      </c>
      <c r="AT21" s="40" t="str">
        <f t="shared" si="13"/>
        <v>6～7</v>
      </c>
      <c r="AU21" s="40" t="str">
        <f t="shared" si="13"/>
        <v>6～7</v>
      </c>
      <c r="AV21" s="40" t="str">
        <f t="shared" si="13"/>
        <v>6～7</v>
      </c>
      <c r="AW21" s="40" t="str">
        <f t="shared" si="13"/>
        <v>6～7</v>
      </c>
      <c r="AX21" s="40" t="str">
        <f t="shared" si="13"/>
        <v/>
      </c>
      <c r="AY21" s="40" t="str">
        <f t="shared" si="13"/>
        <v/>
      </c>
      <c r="AZ21" s="40" t="str">
        <f t="shared" si="13"/>
        <v/>
      </c>
      <c r="BA21" s="40" t="str">
        <f t="shared" si="13"/>
        <v/>
      </c>
      <c r="BB21" s="40" t="str">
        <f t="shared" si="13"/>
        <v/>
      </c>
      <c r="BC21" s="40" t="str">
        <f t="shared" si="13"/>
        <v/>
      </c>
      <c r="BD21" s="40" t="str">
        <f t="shared" si="15"/>
        <v>6～7</v>
      </c>
      <c r="BE21" s="40" t="str">
        <f t="shared" si="16"/>
        <v>6～7</v>
      </c>
      <c r="BF21" s="40" t="str">
        <f t="shared" si="17"/>
        <v>6～7</v>
      </c>
      <c r="BG21" s="40" t="str">
        <f t="shared" si="18"/>
        <v>6～7</v>
      </c>
      <c r="BH21" s="40" t="str">
        <f t="shared" si="19"/>
        <v>6～7</v>
      </c>
      <c r="BI21" s="40" t="str">
        <f t="shared" si="20"/>
        <v>6～7</v>
      </c>
      <c r="BJ21" s="40" t="str">
        <f t="shared" si="21"/>
        <v/>
      </c>
      <c r="BK21" s="40" t="str">
        <f t="shared" si="22"/>
        <v/>
      </c>
      <c r="BL21" s="40" t="str">
        <f t="shared" si="23"/>
        <v/>
      </c>
      <c r="BM21" s="40" t="str">
        <f t="shared" si="24"/>
        <v/>
      </c>
      <c r="BR21" s="35">
        <v>11</v>
      </c>
      <c r="BS21" s="58" t="s">
        <v>32</v>
      </c>
      <c r="BT21" s="206" t="str">
        <f>目次!C15</f>
        <v>22～23</v>
      </c>
      <c r="BU21" s="115" t="s">
        <v>68</v>
      </c>
      <c r="BV21" s="65" t="str">
        <f>目次!D15</f>
        <v>26～27</v>
      </c>
      <c r="BW21" s="115" t="s">
        <v>68</v>
      </c>
      <c r="BX21" s="61" t="str">
        <f>目次!E15</f>
        <v>22～23</v>
      </c>
      <c r="BY21" s="115" t="s">
        <v>68</v>
      </c>
      <c r="BZ21" s="61" t="str">
        <f>目次!F15</f>
        <v>22～23</v>
      </c>
      <c r="CA21" s="115" t="s">
        <v>68</v>
      </c>
      <c r="CB21" s="62" t="str">
        <f>目次!G15</f>
        <v>22～23</v>
      </c>
      <c r="CC21" s="115" t="s">
        <v>68</v>
      </c>
    </row>
    <row r="22" spans="1:81" ht="18.95" customHeight="1" x14ac:dyDescent="0.15">
      <c r="A22" s="197"/>
      <c r="B22" s="5">
        <v>15</v>
      </c>
      <c r="C22" s="6">
        <f t="shared" si="0"/>
        <v>46553</v>
      </c>
      <c r="D22" s="17">
        <f t="shared" si="25"/>
        <v>3</v>
      </c>
      <c r="E22" s="9"/>
      <c r="F22" s="101" t="str">
        <f t="shared" si="2"/>
        <v/>
      </c>
      <c r="G22" s="100" t="str">
        <f t="shared" si="3"/>
        <v/>
      </c>
      <c r="H22" s="101" t="str">
        <f t="shared" si="4"/>
        <v/>
      </c>
      <c r="I22" s="100" t="str">
        <f t="shared" si="5"/>
        <v/>
      </c>
      <c r="J22" s="101" t="str">
        <f t="shared" si="6"/>
        <v/>
      </c>
      <c r="K22" s="100" t="str">
        <f t="shared" si="7"/>
        <v/>
      </c>
      <c r="L22" s="101" t="str">
        <f t="shared" si="8"/>
        <v/>
      </c>
      <c r="M22" s="100" t="str">
        <f t="shared" si="9"/>
        <v/>
      </c>
      <c r="N22" s="101" t="str">
        <f t="shared" si="10"/>
        <v>6～7</v>
      </c>
      <c r="O22" s="100" t="str">
        <f t="shared" si="11"/>
        <v>6～7</v>
      </c>
      <c r="P22" s="9"/>
      <c r="Q22" s="197"/>
      <c r="R22" s="49">
        <v>1</v>
      </c>
      <c r="S22" s="13" cm="1">
        <f t="array" ref="S22">SUMPRODUCT(IFERROR(VALUE($R$8:R22),0))</f>
        <v>15</v>
      </c>
      <c r="AA22" s="9">
        <v>12</v>
      </c>
      <c r="AB22" s="26" t="str">
        <f>V12</f>
        <v>社会</v>
      </c>
      <c r="AC22" s="55"/>
      <c r="AD22" s="37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IF(AE22="","",VLOOKUP(AE22,目次!$A$5:$P$36,9))</f>
        <v/>
      </c>
      <c r="AL22" s="21" t="str">
        <f>IF(AF22="","",VLOOKUP(AF22,目次!$A$5:$P$36,4))</f>
        <v>6～7</v>
      </c>
      <c r="AM22" s="21" t="str">
        <f>IF(AF22="","",VLOOKUP(AF22,目次!$A$5:$P$36,9))</f>
        <v>6～7</v>
      </c>
      <c r="AN22" s="21" t="str">
        <f>IF(AG22="","",VLOOKUP(AG22,目次!$A$5:$P$36,5))</f>
        <v/>
      </c>
      <c r="AO22" s="21" t="str">
        <f>IF(AG22="","",VLOOKUP(AG22,目次!$A$5:$P$36,9))</f>
        <v/>
      </c>
      <c r="AP22" s="21" t="str">
        <f>IF(AH22="","",VLOOKUP(AH22,目次!$A$5:$P$36,6))</f>
        <v/>
      </c>
      <c r="AQ22" s="21" t="str">
        <f>IF(AH22="","",VLOOKUP(AH22,目次!$A$5:$P$36,9))</f>
        <v/>
      </c>
      <c r="AR22" s="21" t="str">
        <f>IF(AI22="","",VLOOKUP(AI22,目次!$A$5:$P$36,7))</f>
        <v/>
      </c>
      <c r="AS22" s="21" t="str">
        <f>IF(AI22="","",VLOOKUP(AI22,目次!$A$5:$P$36,9))</f>
        <v/>
      </c>
      <c r="AT22" s="40" t="str">
        <f t="shared" si="13"/>
        <v/>
      </c>
      <c r="AU22" s="40" t="str">
        <f t="shared" si="13"/>
        <v/>
      </c>
      <c r="AV22" s="40" t="str">
        <f t="shared" si="13"/>
        <v>6～7</v>
      </c>
      <c r="AW22" s="40" t="str">
        <f t="shared" si="13"/>
        <v>6～7</v>
      </c>
      <c r="AX22" s="40" t="str">
        <f t="shared" si="13"/>
        <v>6～7</v>
      </c>
      <c r="AY22" s="40" t="str">
        <f t="shared" si="13"/>
        <v>6～7</v>
      </c>
      <c r="AZ22" s="40" t="str">
        <f t="shared" si="13"/>
        <v/>
      </c>
      <c r="BA22" s="40" t="str">
        <f t="shared" si="13"/>
        <v/>
      </c>
      <c r="BB22" s="40" t="str">
        <f t="shared" si="13"/>
        <v/>
      </c>
      <c r="BC22" s="40" t="str">
        <f t="shared" si="13"/>
        <v/>
      </c>
      <c r="BD22" s="40" t="str">
        <f t="shared" si="15"/>
        <v/>
      </c>
      <c r="BE22" s="40" t="str">
        <f t="shared" si="16"/>
        <v/>
      </c>
      <c r="BF22" s="40" t="str">
        <f t="shared" si="17"/>
        <v>6～7</v>
      </c>
      <c r="BG22" s="40" t="str">
        <f t="shared" si="18"/>
        <v>6～7</v>
      </c>
      <c r="BH22" s="40" t="str">
        <f t="shared" si="19"/>
        <v>6～7</v>
      </c>
      <c r="BI22" s="40" t="str">
        <f t="shared" si="20"/>
        <v>6～7</v>
      </c>
      <c r="BJ22" s="40" t="str">
        <f t="shared" si="21"/>
        <v>6～7</v>
      </c>
      <c r="BK22" s="40" t="str">
        <f t="shared" si="22"/>
        <v>6～7</v>
      </c>
      <c r="BL22" s="40" t="str">
        <f t="shared" si="23"/>
        <v/>
      </c>
      <c r="BM22" s="40" t="str">
        <f t="shared" si="24"/>
        <v/>
      </c>
      <c r="BR22" s="35">
        <v>12</v>
      </c>
      <c r="BS22" s="58" t="s">
        <v>33</v>
      </c>
      <c r="BT22" s="206" t="str">
        <f>目次!C16</f>
        <v>24～25</v>
      </c>
      <c r="BU22" s="115" t="s">
        <v>69</v>
      </c>
      <c r="BV22" s="65" t="str">
        <f>目次!D16</f>
        <v>28～30</v>
      </c>
      <c r="BW22" s="115" t="s">
        <v>69</v>
      </c>
      <c r="BX22" s="61" t="str">
        <f>目次!E16</f>
        <v>24～25</v>
      </c>
      <c r="BY22" s="115" t="s">
        <v>69</v>
      </c>
      <c r="BZ22" s="61" t="str">
        <f>目次!F16</f>
        <v>24～25</v>
      </c>
      <c r="CA22" s="115" t="s">
        <v>69</v>
      </c>
      <c r="CB22" s="62" t="str">
        <f>目次!G16</f>
        <v>24～25</v>
      </c>
      <c r="CC22" s="115" t="s">
        <v>69</v>
      </c>
    </row>
    <row r="23" spans="1:81" ht="18.95" customHeight="1" x14ac:dyDescent="0.15">
      <c r="A23" s="197"/>
      <c r="B23" s="5">
        <v>16</v>
      </c>
      <c r="C23" s="6">
        <f t="shared" si="0"/>
        <v>46554</v>
      </c>
      <c r="D23" s="17">
        <f t="shared" si="25"/>
        <v>4</v>
      </c>
      <c r="E23" s="9"/>
      <c r="F23" s="101" t="str">
        <f t="shared" si="2"/>
        <v>8～9</v>
      </c>
      <c r="G23" s="100" t="str">
        <f t="shared" si="3"/>
        <v>8～9</v>
      </c>
      <c r="H23" s="101" t="str">
        <f t="shared" si="4"/>
        <v/>
      </c>
      <c r="I23" s="100" t="str">
        <f t="shared" si="5"/>
        <v/>
      </c>
      <c r="J23" s="101" t="str">
        <f t="shared" si="6"/>
        <v/>
      </c>
      <c r="K23" s="100" t="str">
        <f t="shared" si="7"/>
        <v/>
      </c>
      <c r="L23" s="101" t="str">
        <f t="shared" si="8"/>
        <v/>
      </c>
      <c r="M23" s="100" t="str">
        <f t="shared" si="9"/>
        <v/>
      </c>
      <c r="N23" s="101" t="str">
        <f t="shared" si="10"/>
        <v/>
      </c>
      <c r="O23" s="100" t="str">
        <f t="shared" si="11"/>
        <v/>
      </c>
      <c r="P23" s="9"/>
      <c r="Q23" s="197"/>
      <c r="R23" s="49">
        <v>1</v>
      </c>
      <c r="S23" s="13" cm="1">
        <f t="array" ref="S23">SUMPRODUCT(IFERROR(VALUE($R$8:R23),0))</f>
        <v>16</v>
      </c>
      <c r="AA23" s="9">
        <v>13</v>
      </c>
      <c r="AB23" s="26" t="str">
        <f>V13</f>
        <v>数学</v>
      </c>
      <c r="AC23" s="55"/>
      <c r="AD23" s="37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IF(AE23="","",VLOOKUP(AE23,目次!$A$5:$P$36,9))</f>
        <v/>
      </c>
      <c r="AL23" s="21" t="str">
        <f>IF(AF23="","",VLOOKUP(AF23,目次!$A$5:$P$36,4))</f>
        <v/>
      </c>
      <c r="AM23" s="21" t="str">
        <f>IF(AF23="","",VLOOKUP(AF23,目次!$A$5:$P$36,9))</f>
        <v/>
      </c>
      <c r="AN23" s="21" t="str">
        <f>IF(AG23="","",VLOOKUP(AG23,目次!$A$5:$P$36,5))</f>
        <v>6～7</v>
      </c>
      <c r="AO23" s="21" t="str">
        <f>IF(AG23="","",VLOOKUP(AG23,目次!$A$5:$P$36,9))</f>
        <v>6～7</v>
      </c>
      <c r="AP23" s="21" t="str">
        <f>IF(AH23="","",VLOOKUP(AH23,目次!$A$5:$P$36,6))</f>
        <v/>
      </c>
      <c r="AQ23" s="21" t="str">
        <f>IF(AH23="","",VLOOKUP(AH23,目次!$A$5:$P$36,9))</f>
        <v/>
      </c>
      <c r="AR23" s="21" t="str">
        <f>IF(AI23="","",VLOOKUP(AI23,目次!$A$5:$P$36,7))</f>
        <v/>
      </c>
      <c r="AS23" s="21" t="str">
        <f>IF(AI23="","",VLOOKUP(AI23,目次!$A$5:$P$36,9))</f>
        <v/>
      </c>
      <c r="AT23" s="40" t="str">
        <f t="shared" si="13"/>
        <v/>
      </c>
      <c r="AU23" s="40" t="str">
        <f t="shared" si="13"/>
        <v/>
      </c>
      <c r="AV23" s="40" t="str">
        <f t="shared" si="13"/>
        <v/>
      </c>
      <c r="AW23" s="40" t="str">
        <f t="shared" si="13"/>
        <v/>
      </c>
      <c r="AX23" s="40" t="str">
        <f t="shared" si="13"/>
        <v>6～7</v>
      </c>
      <c r="AY23" s="40" t="str">
        <f t="shared" si="13"/>
        <v>6～7</v>
      </c>
      <c r="AZ23" s="40" t="str">
        <f t="shared" si="13"/>
        <v>6～7</v>
      </c>
      <c r="BA23" s="40" t="str">
        <f t="shared" si="13"/>
        <v>6～7</v>
      </c>
      <c r="BB23" s="40" t="str">
        <f t="shared" si="13"/>
        <v/>
      </c>
      <c r="BC23" s="40" t="str">
        <f t="shared" si="13"/>
        <v/>
      </c>
      <c r="BD23" s="40" t="str">
        <f t="shared" si="15"/>
        <v/>
      </c>
      <c r="BE23" s="40" t="str">
        <f t="shared" si="16"/>
        <v/>
      </c>
      <c r="BF23" s="40" t="str">
        <f t="shared" si="17"/>
        <v/>
      </c>
      <c r="BG23" s="40" t="str">
        <f t="shared" si="18"/>
        <v/>
      </c>
      <c r="BH23" s="40" t="str">
        <f t="shared" si="19"/>
        <v>6～7</v>
      </c>
      <c r="BI23" s="40" t="str">
        <f t="shared" si="20"/>
        <v>6～7</v>
      </c>
      <c r="BJ23" s="40" t="str">
        <f t="shared" si="21"/>
        <v>6～7</v>
      </c>
      <c r="BK23" s="40" t="str">
        <f t="shared" si="22"/>
        <v>6～7</v>
      </c>
      <c r="BL23" s="40" t="str">
        <f t="shared" si="23"/>
        <v>6～7</v>
      </c>
      <c r="BM23" s="40" t="str">
        <f t="shared" si="24"/>
        <v>6～7</v>
      </c>
      <c r="BR23" s="35">
        <v>13</v>
      </c>
      <c r="BS23" s="58" t="s">
        <v>36</v>
      </c>
      <c r="BT23" s="206" t="str">
        <f>目次!C17</f>
        <v>26～27</v>
      </c>
      <c r="BU23" s="115" t="s">
        <v>70</v>
      </c>
      <c r="BV23" s="65" t="str">
        <f>目次!D17</f>
        <v>32～33</v>
      </c>
      <c r="BW23" s="115" t="s">
        <v>70</v>
      </c>
      <c r="BX23" s="61" t="str">
        <f>目次!E17</f>
        <v>26～27</v>
      </c>
      <c r="BY23" s="115" t="s">
        <v>70</v>
      </c>
      <c r="BZ23" s="61" t="str">
        <f>目次!F17</f>
        <v>26～27</v>
      </c>
      <c r="CA23" s="115" t="s">
        <v>70</v>
      </c>
      <c r="CB23" s="62" t="str">
        <f>目次!G17</f>
        <v>26～27</v>
      </c>
      <c r="CC23" s="115" t="s">
        <v>70</v>
      </c>
    </row>
    <row r="24" spans="1:81" ht="18.95" customHeight="1" x14ac:dyDescent="0.15">
      <c r="A24" s="197"/>
      <c r="B24" s="5">
        <v>17</v>
      </c>
      <c r="C24" s="6">
        <f t="shared" si="0"/>
        <v>46555</v>
      </c>
      <c r="D24" s="17">
        <f t="shared" si="25"/>
        <v>5</v>
      </c>
      <c r="E24" s="9"/>
      <c r="F24" s="101" t="str">
        <f t="shared" si="2"/>
        <v/>
      </c>
      <c r="G24" s="100" t="str">
        <f t="shared" si="3"/>
        <v/>
      </c>
      <c r="H24" s="101" t="str">
        <f t="shared" si="4"/>
        <v>8～9</v>
      </c>
      <c r="I24" s="100" t="str">
        <f t="shared" si="5"/>
        <v>8～9</v>
      </c>
      <c r="J24" s="101" t="str">
        <f t="shared" si="6"/>
        <v/>
      </c>
      <c r="K24" s="100" t="str">
        <f t="shared" si="7"/>
        <v/>
      </c>
      <c r="L24" s="101" t="str">
        <f t="shared" si="8"/>
        <v/>
      </c>
      <c r="M24" s="100" t="str">
        <f t="shared" si="9"/>
        <v/>
      </c>
      <c r="N24" s="101" t="str">
        <f t="shared" si="10"/>
        <v/>
      </c>
      <c r="O24" s="100" t="str">
        <f t="shared" si="11"/>
        <v/>
      </c>
      <c r="P24" s="9"/>
      <c r="Q24" s="197"/>
      <c r="R24" s="49">
        <v>1</v>
      </c>
      <c r="S24" s="13" cm="1">
        <f t="array" ref="S24">SUMPRODUCT(IFERROR(VALUE($R$8:R24),0))</f>
        <v>17</v>
      </c>
      <c r="AA24" s="9">
        <v>14</v>
      </c>
      <c r="AB24" s="26" t="str">
        <f>V14</f>
        <v>理科</v>
      </c>
      <c r="AC24" s="55"/>
      <c r="AD24" s="37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IF(AE24="","",VLOOKUP(AE24,目次!$A$5:$P$36,9))</f>
        <v/>
      </c>
      <c r="AL24" s="21" t="str">
        <f>IF(AF24="","",VLOOKUP(AF24,目次!$A$5:$P$36,4))</f>
        <v/>
      </c>
      <c r="AM24" s="21" t="str">
        <f>IF(AF24="","",VLOOKUP(AF24,目次!$A$5:$P$36,9))</f>
        <v/>
      </c>
      <c r="AN24" s="21" t="str">
        <f>IF(AG24="","",VLOOKUP(AG24,目次!$A$5:$P$36,5))</f>
        <v/>
      </c>
      <c r="AO24" s="21" t="str">
        <f>IF(AG24="","",VLOOKUP(AG24,目次!$A$5:$P$36,9))</f>
        <v/>
      </c>
      <c r="AP24" s="21" t="str">
        <f>IF(AH24="","",VLOOKUP(AH24,目次!$A$5:$P$36,6))</f>
        <v>6～7</v>
      </c>
      <c r="AQ24" s="21" t="str">
        <f>IF(AH24="","",VLOOKUP(AH24,目次!$A$5:$P$36,9))</f>
        <v>6～7</v>
      </c>
      <c r="AR24" s="21" t="str">
        <f>IF(AI24="","",VLOOKUP(AI24,目次!$A$5:$P$36,7))</f>
        <v/>
      </c>
      <c r="AS24" s="21" t="str">
        <f>IF(AI24="","",VLOOKUP(AI24,目次!$A$5:$P$36,9))</f>
        <v/>
      </c>
      <c r="AT24" s="40" t="str">
        <f t="shared" si="13"/>
        <v/>
      </c>
      <c r="AU24" s="40" t="str">
        <f t="shared" si="13"/>
        <v/>
      </c>
      <c r="AV24" s="40" t="str">
        <f t="shared" si="13"/>
        <v/>
      </c>
      <c r="AW24" s="40" t="str">
        <f t="shared" si="13"/>
        <v/>
      </c>
      <c r="AX24" s="40" t="str">
        <f t="shared" si="13"/>
        <v/>
      </c>
      <c r="AY24" s="40" t="str">
        <f t="shared" si="13"/>
        <v/>
      </c>
      <c r="AZ24" s="40" t="str">
        <f t="shared" si="13"/>
        <v>6～7</v>
      </c>
      <c r="BA24" s="40" t="str">
        <f t="shared" si="13"/>
        <v>6～7</v>
      </c>
      <c r="BB24" s="40" t="str">
        <f t="shared" si="13"/>
        <v>6～7</v>
      </c>
      <c r="BC24" s="40" t="str">
        <f t="shared" si="13"/>
        <v>6～7</v>
      </c>
      <c r="BD24" s="40" t="str">
        <f t="shared" si="15"/>
        <v>8～9</v>
      </c>
      <c r="BE24" s="40" t="str">
        <f t="shared" si="16"/>
        <v>8～9</v>
      </c>
      <c r="BF24" s="40" t="str">
        <f t="shared" si="17"/>
        <v/>
      </c>
      <c r="BG24" s="40" t="str">
        <f t="shared" si="18"/>
        <v/>
      </c>
      <c r="BH24" s="40" t="str">
        <f t="shared" si="19"/>
        <v/>
      </c>
      <c r="BI24" s="40" t="str">
        <f t="shared" si="20"/>
        <v/>
      </c>
      <c r="BJ24" s="40" t="str">
        <f t="shared" si="21"/>
        <v>6～7</v>
      </c>
      <c r="BK24" s="40" t="str">
        <f t="shared" si="22"/>
        <v>6～7</v>
      </c>
      <c r="BL24" s="40" t="str">
        <f t="shared" si="23"/>
        <v>6～7</v>
      </c>
      <c r="BM24" s="40" t="str">
        <f t="shared" si="24"/>
        <v>6～7</v>
      </c>
      <c r="BR24" s="35">
        <v>14</v>
      </c>
      <c r="BS24" s="58" t="s">
        <v>37</v>
      </c>
      <c r="BT24" s="206" t="str">
        <f>目次!C18</f>
        <v>28～29</v>
      </c>
      <c r="BU24" s="115" t="s">
        <v>71</v>
      </c>
      <c r="BV24" s="65" t="str">
        <f>目次!D18</f>
        <v>34～35</v>
      </c>
      <c r="BW24" s="115" t="s">
        <v>71</v>
      </c>
      <c r="BX24" s="61" t="str">
        <f>目次!E18</f>
        <v>28～29</v>
      </c>
      <c r="BY24" s="115" t="s">
        <v>71</v>
      </c>
      <c r="BZ24" s="61" t="str">
        <f>目次!F18</f>
        <v>28～29</v>
      </c>
      <c r="CA24" s="115" t="s">
        <v>71</v>
      </c>
      <c r="CB24" s="62" t="str">
        <f>目次!G18</f>
        <v>28～29</v>
      </c>
      <c r="CC24" s="115" t="s">
        <v>71</v>
      </c>
    </row>
    <row r="25" spans="1:81" ht="18.95" customHeight="1" x14ac:dyDescent="0.15">
      <c r="A25" s="197"/>
      <c r="B25" s="5">
        <v>18</v>
      </c>
      <c r="C25" s="6">
        <f t="shared" si="0"/>
        <v>46556</v>
      </c>
      <c r="D25" s="17">
        <f t="shared" si="25"/>
        <v>6</v>
      </c>
      <c r="E25" s="9"/>
      <c r="F25" s="101" t="str">
        <f t="shared" si="2"/>
        <v/>
      </c>
      <c r="G25" s="100" t="str">
        <f t="shared" si="3"/>
        <v/>
      </c>
      <c r="H25" s="101" t="str">
        <f t="shared" si="4"/>
        <v/>
      </c>
      <c r="I25" s="100" t="str">
        <f t="shared" si="5"/>
        <v/>
      </c>
      <c r="J25" s="101" t="str">
        <f t="shared" si="6"/>
        <v>8～9</v>
      </c>
      <c r="K25" s="100" t="str">
        <f t="shared" si="7"/>
        <v>8～9</v>
      </c>
      <c r="L25" s="101" t="str">
        <f t="shared" si="8"/>
        <v/>
      </c>
      <c r="M25" s="100" t="str">
        <f t="shared" si="9"/>
        <v/>
      </c>
      <c r="N25" s="101" t="str">
        <f t="shared" si="10"/>
        <v/>
      </c>
      <c r="O25" s="100" t="str">
        <f t="shared" si="11"/>
        <v/>
      </c>
      <c r="P25" s="9"/>
      <c r="Q25" s="197"/>
      <c r="R25" s="49">
        <v>1</v>
      </c>
      <c r="S25" s="13" cm="1">
        <f t="array" ref="S25">SUMPRODUCT(IFERROR(VALUE($R$8:R25),0))</f>
        <v>18</v>
      </c>
      <c r="AA25" s="9">
        <v>15</v>
      </c>
      <c r="AB25" s="26" t="str">
        <f>V15</f>
        <v>英語</v>
      </c>
      <c r="AC25" s="55"/>
      <c r="AD25" s="37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IF(AE25="","",VLOOKUP(AE25,目次!$A$5:$P$36,9))</f>
        <v/>
      </c>
      <c r="AL25" s="21" t="str">
        <f>IF(AF25="","",VLOOKUP(AF25,目次!$A$5:$P$36,4))</f>
        <v/>
      </c>
      <c r="AM25" s="21" t="str">
        <f>IF(AF25="","",VLOOKUP(AF25,目次!$A$5:$P$36,9))</f>
        <v/>
      </c>
      <c r="AN25" s="21" t="str">
        <f>IF(AG25="","",VLOOKUP(AG25,目次!$A$5:$P$36,5))</f>
        <v/>
      </c>
      <c r="AO25" s="21" t="str">
        <f>IF(AG25="","",VLOOKUP(AG25,目次!$A$5:$P$36,9))</f>
        <v/>
      </c>
      <c r="AP25" s="21" t="str">
        <f>IF(AH25="","",VLOOKUP(AH25,目次!$A$5:$P$36,6))</f>
        <v/>
      </c>
      <c r="AQ25" s="21" t="str">
        <f>IF(AH25="","",VLOOKUP(AH25,目次!$A$5:$P$36,9))</f>
        <v/>
      </c>
      <c r="AR25" s="21" t="str">
        <f>IF(AI25="","",VLOOKUP(AI25,目次!$A$5:$P$36,7))</f>
        <v>6～7</v>
      </c>
      <c r="AS25" s="21" t="str">
        <f>IF(AI25="","",VLOOKUP(AI25,目次!$A$5:$P$36,9))</f>
        <v>6～7</v>
      </c>
      <c r="AT25" s="40" t="str">
        <f t="shared" si="13"/>
        <v>8～9</v>
      </c>
      <c r="AU25" s="40" t="str">
        <f t="shared" si="13"/>
        <v>8～9</v>
      </c>
      <c r="AV25" s="40" t="str">
        <f t="shared" si="13"/>
        <v/>
      </c>
      <c r="AW25" s="40" t="str">
        <f t="shared" si="13"/>
        <v/>
      </c>
      <c r="AX25" s="40" t="str">
        <f t="shared" si="13"/>
        <v/>
      </c>
      <c r="AY25" s="40" t="str">
        <f t="shared" si="13"/>
        <v/>
      </c>
      <c r="AZ25" s="40" t="str">
        <f t="shared" si="13"/>
        <v/>
      </c>
      <c r="BA25" s="40" t="str">
        <f t="shared" si="13"/>
        <v/>
      </c>
      <c r="BB25" s="40" t="str">
        <f t="shared" si="13"/>
        <v>6～7</v>
      </c>
      <c r="BC25" s="40" t="str">
        <f t="shared" si="13"/>
        <v>6～7</v>
      </c>
      <c r="BD25" s="40" t="str">
        <f t="shared" si="15"/>
        <v>8～9</v>
      </c>
      <c r="BE25" s="40" t="str">
        <f t="shared" si="16"/>
        <v>8～9</v>
      </c>
      <c r="BF25" s="40" t="str">
        <f t="shared" si="17"/>
        <v>8～9</v>
      </c>
      <c r="BG25" s="40" t="str">
        <f t="shared" si="18"/>
        <v>8～9</v>
      </c>
      <c r="BH25" s="40" t="str">
        <f t="shared" si="19"/>
        <v/>
      </c>
      <c r="BI25" s="40" t="str">
        <f t="shared" si="20"/>
        <v/>
      </c>
      <c r="BJ25" s="40" t="str">
        <f t="shared" si="21"/>
        <v/>
      </c>
      <c r="BK25" s="40" t="str">
        <f t="shared" si="22"/>
        <v/>
      </c>
      <c r="BL25" s="40" t="str">
        <f t="shared" si="23"/>
        <v>6～7</v>
      </c>
      <c r="BM25" s="40" t="str">
        <f t="shared" si="24"/>
        <v>6～7</v>
      </c>
      <c r="BR25" s="35">
        <v>15</v>
      </c>
      <c r="BS25" s="58" t="s">
        <v>38</v>
      </c>
      <c r="BT25" s="206" t="str">
        <f>目次!C19</f>
        <v>30～31</v>
      </c>
      <c r="BU25" s="115" t="s">
        <v>72</v>
      </c>
      <c r="BV25" s="65" t="str">
        <f>目次!D19</f>
        <v>36～37</v>
      </c>
      <c r="BW25" s="115" t="s">
        <v>72</v>
      </c>
      <c r="BX25" s="61" t="str">
        <f>目次!E19</f>
        <v>30～31</v>
      </c>
      <c r="BY25" s="115" t="s">
        <v>72</v>
      </c>
      <c r="BZ25" s="61" t="str">
        <f>目次!F19</f>
        <v>30～31</v>
      </c>
      <c r="CA25" s="115" t="s">
        <v>72</v>
      </c>
      <c r="CB25" s="62" t="str">
        <f>目次!G19</f>
        <v>30～31</v>
      </c>
      <c r="CC25" s="115" t="s">
        <v>72</v>
      </c>
    </row>
    <row r="26" spans="1:81" ht="18.95" customHeight="1" x14ac:dyDescent="0.15">
      <c r="A26" s="197"/>
      <c r="B26" s="5">
        <v>19</v>
      </c>
      <c r="C26" s="6">
        <f t="shared" si="0"/>
        <v>46557</v>
      </c>
      <c r="D26" s="17">
        <f t="shared" si="25"/>
        <v>7</v>
      </c>
      <c r="E26" s="9"/>
      <c r="F26" s="101" t="str">
        <f t="shared" si="2"/>
        <v/>
      </c>
      <c r="G26" s="100" t="str">
        <f t="shared" si="3"/>
        <v/>
      </c>
      <c r="H26" s="101" t="str">
        <f t="shared" si="4"/>
        <v/>
      </c>
      <c r="I26" s="100" t="str">
        <f t="shared" si="5"/>
        <v/>
      </c>
      <c r="J26" s="101" t="str">
        <f t="shared" si="6"/>
        <v/>
      </c>
      <c r="K26" s="100" t="str">
        <f t="shared" si="7"/>
        <v/>
      </c>
      <c r="L26" s="101" t="str">
        <f t="shared" si="8"/>
        <v>8～9</v>
      </c>
      <c r="M26" s="100" t="str">
        <f t="shared" si="9"/>
        <v>8～9</v>
      </c>
      <c r="N26" s="101" t="str">
        <f t="shared" si="10"/>
        <v/>
      </c>
      <c r="O26" s="100" t="str">
        <f t="shared" si="11"/>
        <v/>
      </c>
      <c r="P26" s="9"/>
      <c r="Q26" s="197"/>
      <c r="R26" s="49">
        <v>1</v>
      </c>
      <c r="S26" s="13" cm="1">
        <f t="array" ref="S26">SUMPRODUCT(IFERROR(VALUE($R$8:R26),0))</f>
        <v>19</v>
      </c>
      <c r="AA26" s="9">
        <v>16</v>
      </c>
      <c r="AB26" s="26" t="str">
        <f>V11</f>
        <v>国語</v>
      </c>
      <c r="AC26" s="55"/>
      <c r="AD26" s="37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IF(AE26="","",VLOOKUP(AE26,目次!$A$5:$P$36,9))</f>
        <v>8～9</v>
      </c>
      <c r="AL26" s="21" t="str">
        <f>IF(AF26="","",VLOOKUP(AF26,目次!$A$5:$P$36,4))</f>
        <v/>
      </c>
      <c r="AM26" s="21" t="str">
        <f>IF(AF26="","",VLOOKUP(AF26,目次!$A$5:$P$36,9))</f>
        <v/>
      </c>
      <c r="AN26" s="21" t="str">
        <f>IF(AG26="","",VLOOKUP(AG26,目次!$A$5:$P$36,5))</f>
        <v/>
      </c>
      <c r="AO26" s="21" t="str">
        <f>IF(AG26="","",VLOOKUP(AG26,目次!$A$5:$P$36,9))</f>
        <v/>
      </c>
      <c r="AP26" s="21" t="str">
        <f>IF(AH26="","",VLOOKUP(AH26,目次!$A$5:$P$36,6))</f>
        <v/>
      </c>
      <c r="AQ26" s="21" t="str">
        <f>IF(AH26="","",VLOOKUP(AH26,目次!$A$5:$P$36,9))</f>
        <v/>
      </c>
      <c r="AR26" s="21" t="str">
        <f>IF(AI26="","",VLOOKUP(AI26,目次!$A$5:$P$36,7))</f>
        <v/>
      </c>
      <c r="AS26" s="21" t="str">
        <f>IF(AI26="","",VLOOKUP(AI26,目次!$A$5:$P$36,9))</f>
        <v/>
      </c>
      <c r="AT26" s="40" t="str">
        <f t="shared" si="13"/>
        <v>8～9</v>
      </c>
      <c r="AU26" s="40" t="str">
        <f t="shared" si="13"/>
        <v>8～9</v>
      </c>
      <c r="AV26" s="40" t="str">
        <f t="shared" si="13"/>
        <v>8～9</v>
      </c>
      <c r="AW26" s="40" t="str">
        <f t="shared" si="13"/>
        <v>8～9</v>
      </c>
      <c r="AX26" s="40" t="str">
        <f t="shared" si="13"/>
        <v/>
      </c>
      <c r="AY26" s="40" t="str">
        <f t="shared" si="13"/>
        <v/>
      </c>
      <c r="AZ26" s="40" t="str">
        <f t="shared" si="13"/>
        <v/>
      </c>
      <c r="BA26" s="40" t="str">
        <f t="shared" si="13"/>
        <v/>
      </c>
      <c r="BB26" s="40" t="str">
        <f t="shared" si="13"/>
        <v/>
      </c>
      <c r="BC26" s="40" t="str">
        <f t="shared" si="13"/>
        <v/>
      </c>
      <c r="BD26" s="40" t="str">
        <f t="shared" si="15"/>
        <v>8～9</v>
      </c>
      <c r="BE26" s="40" t="str">
        <f t="shared" si="16"/>
        <v>8～9</v>
      </c>
      <c r="BF26" s="40" t="str">
        <f t="shared" si="17"/>
        <v>8～9</v>
      </c>
      <c r="BG26" s="40" t="str">
        <f t="shared" si="18"/>
        <v>8～9</v>
      </c>
      <c r="BH26" s="40" t="str">
        <f t="shared" si="19"/>
        <v>8～9</v>
      </c>
      <c r="BI26" s="40" t="str">
        <f t="shared" si="20"/>
        <v>8～9</v>
      </c>
      <c r="BJ26" s="40" t="str">
        <f t="shared" si="21"/>
        <v/>
      </c>
      <c r="BK26" s="40" t="str">
        <f t="shared" si="22"/>
        <v/>
      </c>
      <c r="BL26" s="40" t="str">
        <f t="shared" si="23"/>
        <v/>
      </c>
      <c r="BM26" s="40" t="str">
        <f t="shared" si="24"/>
        <v/>
      </c>
      <c r="BR26" s="35">
        <v>16</v>
      </c>
      <c r="BS26" s="58" t="s">
        <v>39</v>
      </c>
      <c r="BT26" s="206" t="str">
        <f>目次!C20</f>
        <v>32～33</v>
      </c>
      <c r="BU26" s="115" t="s">
        <v>73</v>
      </c>
      <c r="BV26" s="65" t="str">
        <f>目次!D20</f>
        <v>38～39</v>
      </c>
      <c r="BW26" s="115" t="s">
        <v>73</v>
      </c>
      <c r="BX26" s="61" t="str">
        <f>目次!E20</f>
        <v>32～33</v>
      </c>
      <c r="BY26" s="115" t="s">
        <v>73</v>
      </c>
      <c r="BZ26" s="61" t="str">
        <f>目次!F20</f>
        <v>32～33</v>
      </c>
      <c r="CA26" s="115" t="s">
        <v>73</v>
      </c>
      <c r="CB26" s="62" t="str">
        <f>目次!G20</f>
        <v>32～33</v>
      </c>
      <c r="CC26" s="115" t="s">
        <v>73</v>
      </c>
    </row>
    <row r="27" spans="1:81" ht="18.95" customHeight="1" x14ac:dyDescent="0.15">
      <c r="A27" s="197"/>
      <c r="B27" s="5">
        <v>20</v>
      </c>
      <c r="C27" s="6">
        <f t="shared" si="0"/>
        <v>46558</v>
      </c>
      <c r="D27" s="17">
        <f t="shared" si="25"/>
        <v>1</v>
      </c>
      <c r="E27" s="9"/>
      <c r="F27" s="101" t="str">
        <f t="shared" si="2"/>
        <v/>
      </c>
      <c r="G27" s="100" t="str">
        <f t="shared" si="3"/>
        <v/>
      </c>
      <c r="H27" s="101" t="str">
        <f t="shared" si="4"/>
        <v/>
      </c>
      <c r="I27" s="100" t="str">
        <f t="shared" si="5"/>
        <v/>
      </c>
      <c r="J27" s="101" t="str">
        <f t="shared" si="6"/>
        <v/>
      </c>
      <c r="K27" s="100" t="str">
        <f t="shared" si="7"/>
        <v/>
      </c>
      <c r="L27" s="101" t="str">
        <f t="shared" si="8"/>
        <v/>
      </c>
      <c r="M27" s="100" t="str">
        <f t="shared" si="9"/>
        <v/>
      </c>
      <c r="N27" s="101" t="str">
        <f t="shared" si="10"/>
        <v>8～9</v>
      </c>
      <c r="O27" s="100" t="str">
        <f t="shared" si="11"/>
        <v>8～9</v>
      </c>
      <c r="P27" s="9"/>
      <c r="Q27" s="197"/>
      <c r="R27" s="49">
        <v>1</v>
      </c>
      <c r="S27" s="13" cm="1">
        <f t="array" ref="S27">SUMPRODUCT(IFERROR(VALUE($R$8:R27),0))</f>
        <v>20</v>
      </c>
      <c r="AA27" s="9">
        <v>17</v>
      </c>
      <c r="AB27" s="26" t="str">
        <f>V12</f>
        <v>社会</v>
      </c>
      <c r="AC27" s="55"/>
      <c r="AD27" s="37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IF(AE27="","",VLOOKUP(AE27,目次!$A$5:$P$36,9))</f>
        <v/>
      </c>
      <c r="AL27" s="21" t="str">
        <f>IF(AF27="","",VLOOKUP(AF27,目次!$A$5:$P$36,4))</f>
        <v>8～9</v>
      </c>
      <c r="AM27" s="21" t="str">
        <f>IF(AF27="","",VLOOKUP(AF27,目次!$A$5:$P$36,9))</f>
        <v>8～9</v>
      </c>
      <c r="AN27" s="21" t="str">
        <f>IF(AG27="","",VLOOKUP(AG27,目次!$A$5:$P$36,5))</f>
        <v/>
      </c>
      <c r="AO27" s="21" t="str">
        <f>IF(AG27="","",VLOOKUP(AG27,目次!$A$5:$P$36,9))</f>
        <v/>
      </c>
      <c r="AP27" s="21" t="str">
        <f>IF(AH27="","",VLOOKUP(AH27,目次!$A$5:$P$36,6))</f>
        <v/>
      </c>
      <c r="AQ27" s="21" t="str">
        <f>IF(AH27="","",VLOOKUP(AH27,目次!$A$5:$P$36,9))</f>
        <v/>
      </c>
      <c r="AR27" s="21" t="str">
        <f>IF(AI27="","",VLOOKUP(AI27,目次!$A$5:$P$36,7))</f>
        <v/>
      </c>
      <c r="AS27" s="21" t="str">
        <f>IF(AI27="","",VLOOKUP(AI27,目次!$A$5:$P$36,9))</f>
        <v/>
      </c>
      <c r="AT27" s="40" t="str">
        <f t="shared" si="13"/>
        <v/>
      </c>
      <c r="AU27" s="40" t="str">
        <f t="shared" si="13"/>
        <v/>
      </c>
      <c r="AV27" s="40" t="str">
        <f t="shared" si="13"/>
        <v>8～9</v>
      </c>
      <c r="AW27" s="40" t="str">
        <f t="shared" si="13"/>
        <v>8～9</v>
      </c>
      <c r="AX27" s="40" t="str">
        <f t="shared" si="13"/>
        <v>8～9</v>
      </c>
      <c r="AY27" s="40" t="str">
        <f t="shared" si="13"/>
        <v>8～9</v>
      </c>
      <c r="AZ27" s="40" t="str">
        <f t="shared" si="13"/>
        <v/>
      </c>
      <c r="BA27" s="40" t="str">
        <f t="shared" si="13"/>
        <v/>
      </c>
      <c r="BB27" s="40" t="str">
        <f t="shared" si="13"/>
        <v/>
      </c>
      <c r="BC27" s="40" t="str">
        <f t="shared" si="13"/>
        <v/>
      </c>
      <c r="BD27" s="40" t="str">
        <f t="shared" si="15"/>
        <v/>
      </c>
      <c r="BE27" s="40" t="str">
        <f t="shared" si="16"/>
        <v/>
      </c>
      <c r="BF27" s="40" t="str">
        <f t="shared" si="17"/>
        <v>8～9</v>
      </c>
      <c r="BG27" s="40" t="str">
        <f t="shared" si="18"/>
        <v>8～9</v>
      </c>
      <c r="BH27" s="40" t="str">
        <f t="shared" si="19"/>
        <v>8～9</v>
      </c>
      <c r="BI27" s="40" t="str">
        <f t="shared" si="20"/>
        <v>8～9</v>
      </c>
      <c r="BJ27" s="40" t="str">
        <f t="shared" si="21"/>
        <v>8～9</v>
      </c>
      <c r="BK27" s="40" t="str">
        <f t="shared" si="22"/>
        <v>8～9</v>
      </c>
      <c r="BL27" s="40" t="str">
        <f t="shared" si="23"/>
        <v/>
      </c>
      <c r="BM27" s="40" t="str">
        <f t="shared" si="24"/>
        <v/>
      </c>
      <c r="BR27" s="35">
        <v>17</v>
      </c>
      <c r="BS27" s="58" t="s">
        <v>40</v>
      </c>
      <c r="BT27" s="206" t="str">
        <f>目次!C21</f>
        <v>34～35</v>
      </c>
      <c r="BU27" s="115" t="s">
        <v>74</v>
      </c>
      <c r="BV27" s="65" t="str">
        <f>目次!D21</f>
        <v>40～41</v>
      </c>
      <c r="BW27" s="115" t="s">
        <v>74</v>
      </c>
      <c r="BX27" s="61" t="str">
        <f>目次!E21</f>
        <v>34～35</v>
      </c>
      <c r="BY27" s="115" t="s">
        <v>74</v>
      </c>
      <c r="BZ27" s="61" t="str">
        <f>目次!F21</f>
        <v>34～35</v>
      </c>
      <c r="CA27" s="115" t="s">
        <v>74</v>
      </c>
      <c r="CB27" s="62" t="str">
        <f>目次!G21</f>
        <v>34～35</v>
      </c>
      <c r="CC27" s="115" t="s">
        <v>74</v>
      </c>
    </row>
    <row r="28" spans="1:81" ht="18.95" customHeight="1" x14ac:dyDescent="0.15">
      <c r="A28" s="197"/>
      <c r="B28" s="5">
        <v>21</v>
      </c>
      <c r="C28" s="6">
        <f t="shared" si="0"/>
        <v>46559</v>
      </c>
      <c r="D28" s="17">
        <f t="shared" si="25"/>
        <v>2</v>
      </c>
      <c r="E28" s="9"/>
      <c r="F28" s="101" t="str">
        <f t="shared" si="2"/>
        <v>10～11</v>
      </c>
      <c r="G28" s="100" t="str">
        <f t="shared" si="3"/>
        <v>10～11</v>
      </c>
      <c r="H28" s="101" t="str">
        <f t="shared" si="4"/>
        <v/>
      </c>
      <c r="I28" s="100" t="str">
        <f t="shared" si="5"/>
        <v/>
      </c>
      <c r="J28" s="101" t="str">
        <f t="shared" si="6"/>
        <v/>
      </c>
      <c r="K28" s="100" t="str">
        <f t="shared" si="7"/>
        <v/>
      </c>
      <c r="L28" s="101" t="str">
        <f t="shared" si="8"/>
        <v/>
      </c>
      <c r="M28" s="100" t="str">
        <f t="shared" si="9"/>
        <v/>
      </c>
      <c r="N28" s="101" t="str">
        <f t="shared" si="10"/>
        <v/>
      </c>
      <c r="O28" s="100" t="str">
        <f t="shared" si="11"/>
        <v/>
      </c>
      <c r="P28" s="9"/>
      <c r="Q28" s="197"/>
      <c r="R28" s="49">
        <v>1</v>
      </c>
      <c r="S28" s="13" cm="1">
        <f t="array" ref="S28">SUMPRODUCT(IFERROR(VALUE($R$8:R28),0))</f>
        <v>21</v>
      </c>
      <c r="AA28" s="9">
        <v>18</v>
      </c>
      <c r="AB28" s="26" t="str">
        <f>V13</f>
        <v>数学</v>
      </c>
      <c r="AC28" s="55"/>
      <c r="AD28" s="37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IF(AE28="","",VLOOKUP(AE28,目次!$A$5:$P$36,9))</f>
        <v/>
      </c>
      <c r="AL28" s="21" t="str">
        <f>IF(AF28="","",VLOOKUP(AF28,目次!$A$5:$P$36,4))</f>
        <v/>
      </c>
      <c r="AM28" s="21" t="str">
        <f>IF(AF28="","",VLOOKUP(AF28,目次!$A$5:$P$36,9))</f>
        <v/>
      </c>
      <c r="AN28" s="21" t="str">
        <f>IF(AG28="","",VLOOKUP(AG28,目次!$A$5:$P$36,5))</f>
        <v>8～9</v>
      </c>
      <c r="AO28" s="21" t="str">
        <f>IF(AG28="","",VLOOKUP(AG28,目次!$A$5:$P$36,9))</f>
        <v>8～9</v>
      </c>
      <c r="AP28" s="21" t="str">
        <f>IF(AH28="","",VLOOKUP(AH28,目次!$A$5:$P$36,6))</f>
        <v/>
      </c>
      <c r="AQ28" s="21" t="str">
        <f>IF(AH28="","",VLOOKUP(AH28,目次!$A$5:$P$36,9))</f>
        <v/>
      </c>
      <c r="AR28" s="21" t="str">
        <f>IF(AI28="","",VLOOKUP(AI28,目次!$A$5:$P$36,7))</f>
        <v/>
      </c>
      <c r="AS28" s="21" t="str">
        <f>IF(AI28="","",VLOOKUP(AI28,目次!$A$5:$P$36,9))</f>
        <v/>
      </c>
      <c r="AT28" s="40" t="str">
        <f t="shared" si="13"/>
        <v/>
      </c>
      <c r="AU28" s="40" t="str">
        <f t="shared" si="13"/>
        <v/>
      </c>
      <c r="AV28" s="40" t="str">
        <f t="shared" si="13"/>
        <v/>
      </c>
      <c r="AW28" s="40" t="str">
        <f t="shared" si="13"/>
        <v/>
      </c>
      <c r="AX28" s="40" t="str">
        <f t="shared" si="13"/>
        <v>8～9</v>
      </c>
      <c r="AY28" s="40" t="str">
        <f t="shared" si="13"/>
        <v>8～9</v>
      </c>
      <c r="AZ28" s="40" t="str">
        <f t="shared" si="13"/>
        <v>8～9</v>
      </c>
      <c r="BA28" s="40" t="str">
        <f t="shared" si="13"/>
        <v>8～9</v>
      </c>
      <c r="BB28" s="40" t="str">
        <f t="shared" si="13"/>
        <v/>
      </c>
      <c r="BC28" s="40" t="str">
        <f t="shared" si="13"/>
        <v/>
      </c>
      <c r="BD28" s="40" t="str">
        <f t="shared" si="15"/>
        <v/>
      </c>
      <c r="BE28" s="40" t="str">
        <f t="shared" si="16"/>
        <v/>
      </c>
      <c r="BF28" s="40" t="str">
        <f t="shared" si="17"/>
        <v/>
      </c>
      <c r="BG28" s="40" t="str">
        <f t="shared" si="18"/>
        <v/>
      </c>
      <c r="BH28" s="40" t="str">
        <f t="shared" si="19"/>
        <v>8～9</v>
      </c>
      <c r="BI28" s="40" t="str">
        <f t="shared" si="20"/>
        <v>8～9</v>
      </c>
      <c r="BJ28" s="40" t="str">
        <f t="shared" si="21"/>
        <v>8～9</v>
      </c>
      <c r="BK28" s="40" t="str">
        <f t="shared" si="22"/>
        <v>8～9</v>
      </c>
      <c r="BL28" s="40" t="str">
        <f t="shared" si="23"/>
        <v>8～9</v>
      </c>
      <c r="BM28" s="40" t="str">
        <f t="shared" si="24"/>
        <v>8～9</v>
      </c>
      <c r="BR28" s="35">
        <v>18</v>
      </c>
      <c r="BS28" s="58" t="s">
        <v>41</v>
      </c>
      <c r="BT28" s="206" t="str">
        <f>目次!C22</f>
        <v>36～37</v>
      </c>
      <c r="BU28" s="115" t="s">
        <v>75</v>
      </c>
      <c r="BV28" s="65" t="str">
        <f>目次!D22</f>
        <v>42～43</v>
      </c>
      <c r="BW28" s="115" t="s">
        <v>75</v>
      </c>
      <c r="BX28" s="61" t="str">
        <f>目次!E22</f>
        <v>36～37</v>
      </c>
      <c r="BY28" s="115" t="s">
        <v>75</v>
      </c>
      <c r="BZ28" s="61" t="str">
        <f>目次!F22</f>
        <v>36～37</v>
      </c>
      <c r="CA28" s="115" t="s">
        <v>75</v>
      </c>
      <c r="CB28" s="62" t="str">
        <f>目次!G22</f>
        <v>36～37</v>
      </c>
      <c r="CC28" s="115" t="s">
        <v>75</v>
      </c>
    </row>
    <row r="29" spans="1:81" ht="18.95" customHeight="1" x14ac:dyDescent="0.15">
      <c r="A29" s="197"/>
      <c r="B29" s="5">
        <v>22</v>
      </c>
      <c r="C29" s="6">
        <f t="shared" si="0"/>
        <v>46560</v>
      </c>
      <c r="D29" s="17">
        <f t="shared" si="25"/>
        <v>3</v>
      </c>
      <c r="E29" s="9"/>
      <c r="F29" s="101" t="str">
        <f t="shared" si="2"/>
        <v/>
      </c>
      <c r="G29" s="100" t="str">
        <f t="shared" si="3"/>
        <v/>
      </c>
      <c r="H29" s="101" t="str">
        <f t="shared" si="4"/>
        <v>10～11</v>
      </c>
      <c r="I29" s="100" t="str">
        <f t="shared" si="5"/>
        <v>10～11</v>
      </c>
      <c r="J29" s="101" t="str">
        <f t="shared" si="6"/>
        <v/>
      </c>
      <c r="K29" s="100" t="str">
        <f t="shared" si="7"/>
        <v/>
      </c>
      <c r="L29" s="101" t="str">
        <f t="shared" si="8"/>
        <v/>
      </c>
      <c r="M29" s="100" t="str">
        <f t="shared" si="9"/>
        <v/>
      </c>
      <c r="N29" s="101" t="str">
        <f t="shared" si="10"/>
        <v/>
      </c>
      <c r="O29" s="100" t="str">
        <f t="shared" si="11"/>
        <v/>
      </c>
      <c r="P29" s="9"/>
      <c r="Q29" s="197"/>
      <c r="R29" s="49">
        <v>1</v>
      </c>
      <c r="S29" s="13" cm="1">
        <f t="array" ref="S29">SUMPRODUCT(IFERROR(VALUE($R$8:R29),0))</f>
        <v>22</v>
      </c>
      <c r="AA29" s="9">
        <v>19</v>
      </c>
      <c r="AB29" s="26" t="str">
        <f>V14</f>
        <v>理科</v>
      </c>
      <c r="AC29" s="55"/>
      <c r="AD29" s="37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IF(AE29="","",VLOOKUP(AE29,目次!$A$5:$P$36,9))</f>
        <v/>
      </c>
      <c r="AL29" s="21" t="str">
        <f>IF(AF29="","",VLOOKUP(AF29,目次!$A$5:$P$36,4))</f>
        <v/>
      </c>
      <c r="AM29" s="21" t="str">
        <f>IF(AF29="","",VLOOKUP(AF29,目次!$A$5:$P$36,9))</f>
        <v/>
      </c>
      <c r="AN29" s="21" t="str">
        <f>IF(AG29="","",VLOOKUP(AG29,目次!$A$5:$P$36,5))</f>
        <v/>
      </c>
      <c r="AO29" s="21" t="str">
        <f>IF(AG29="","",VLOOKUP(AG29,目次!$A$5:$P$36,9))</f>
        <v/>
      </c>
      <c r="AP29" s="21" t="str">
        <f>IF(AH29="","",VLOOKUP(AH29,目次!$A$5:$P$36,6))</f>
        <v>8～9</v>
      </c>
      <c r="AQ29" s="21" t="str">
        <f>IF(AH29="","",VLOOKUP(AH29,目次!$A$5:$P$36,9))</f>
        <v>8～9</v>
      </c>
      <c r="AR29" s="21" t="str">
        <f>IF(AI29="","",VLOOKUP(AI29,目次!$A$5:$P$36,7))</f>
        <v/>
      </c>
      <c r="AS29" s="21" t="str">
        <f>IF(AI29="","",VLOOKUP(AI29,目次!$A$5:$P$36,9))</f>
        <v/>
      </c>
      <c r="AT29" s="40" t="str">
        <f t="shared" si="13"/>
        <v/>
      </c>
      <c r="AU29" s="40" t="str">
        <f t="shared" si="13"/>
        <v/>
      </c>
      <c r="AV29" s="40" t="str">
        <f t="shared" si="13"/>
        <v/>
      </c>
      <c r="AW29" s="40" t="str">
        <f t="shared" si="13"/>
        <v/>
      </c>
      <c r="AX29" s="40" t="str">
        <f t="shared" si="13"/>
        <v/>
      </c>
      <c r="AY29" s="40" t="str">
        <f t="shared" si="13"/>
        <v/>
      </c>
      <c r="AZ29" s="40" t="str">
        <f t="shared" si="13"/>
        <v>8～9</v>
      </c>
      <c r="BA29" s="40" t="str">
        <f t="shared" si="13"/>
        <v>8～9</v>
      </c>
      <c r="BB29" s="40" t="str">
        <f t="shared" si="13"/>
        <v>8～9</v>
      </c>
      <c r="BC29" s="40" t="str">
        <f t="shared" si="13"/>
        <v>8～9</v>
      </c>
      <c r="BD29" s="40" t="str">
        <f t="shared" si="15"/>
        <v>10～11</v>
      </c>
      <c r="BE29" s="40" t="str">
        <f t="shared" si="16"/>
        <v>10～11</v>
      </c>
      <c r="BF29" s="40" t="str">
        <f t="shared" si="17"/>
        <v/>
      </c>
      <c r="BG29" s="40" t="str">
        <f t="shared" si="18"/>
        <v/>
      </c>
      <c r="BH29" s="40" t="str">
        <f t="shared" si="19"/>
        <v/>
      </c>
      <c r="BI29" s="40" t="str">
        <f t="shared" si="20"/>
        <v/>
      </c>
      <c r="BJ29" s="40" t="str">
        <f t="shared" si="21"/>
        <v>8～9</v>
      </c>
      <c r="BK29" s="40" t="str">
        <f t="shared" si="22"/>
        <v>8～9</v>
      </c>
      <c r="BL29" s="40" t="str">
        <f t="shared" si="23"/>
        <v>8～9</v>
      </c>
      <c r="BM29" s="40" t="str">
        <f t="shared" si="24"/>
        <v>8～9</v>
      </c>
      <c r="BR29" s="35">
        <v>19</v>
      </c>
      <c r="BS29" s="58" t="s">
        <v>42</v>
      </c>
      <c r="BT29" s="206" t="str">
        <f>目次!C23</f>
        <v>38～39</v>
      </c>
      <c r="BU29" s="115" t="s">
        <v>76</v>
      </c>
      <c r="BV29" s="65" t="str">
        <f>目次!D23</f>
        <v>44～45</v>
      </c>
      <c r="BW29" s="115" t="s">
        <v>76</v>
      </c>
      <c r="BX29" s="61" t="str">
        <f>目次!E23</f>
        <v>38～39</v>
      </c>
      <c r="BY29" s="115" t="s">
        <v>76</v>
      </c>
      <c r="BZ29" s="61" t="str">
        <f>目次!F23</f>
        <v>38～39</v>
      </c>
      <c r="CA29" s="115" t="s">
        <v>76</v>
      </c>
      <c r="CB29" s="62" t="str">
        <f>目次!G23</f>
        <v>38～39</v>
      </c>
      <c r="CC29" s="115" t="s">
        <v>76</v>
      </c>
    </row>
    <row r="30" spans="1:81" ht="18.95" customHeight="1" x14ac:dyDescent="0.15">
      <c r="A30" s="197"/>
      <c r="B30" s="5">
        <v>23</v>
      </c>
      <c r="C30" s="6">
        <f t="shared" si="0"/>
        <v>46561</v>
      </c>
      <c r="D30" s="17">
        <f t="shared" si="25"/>
        <v>4</v>
      </c>
      <c r="E30" s="9"/>
      <c r="F30" s="101" t="str">
        <f t="shared" si="2"/>
        <v/>
      </c>
      <c r="G30" s="100" t="str">
        <f t="shared" si="3"/>
        <v/>
      </c>
      <c r="H30" s="101" t="str">
        <f t="shared" si="4"/>
        <v/>
      </c>
      <c r="I30" s="100" t="str">
        <f t="shared" si="5"/>
        <v/>
      </c>
      <c r="J30" s="101" t="str">
        <f t="shared" si="6"/>
        <v>10～11</v>
      </c>
      <c r="K30" s="100" t="str">
        <f t="shared" si="7"/>
        <v>10～11</v>
      </c>
      <c r="L30" s="101" t="str">
        <f t="shared" si="8"/>
        <v/>
      </c>
      <c r="M30" s="100" t="str">
        <f t="shared" si="9"/>
        <v/>
      </c>
      <c r="N30" s="101" t="str">
        <f t="shared" si="10"/>
        <v/>
      </c>
      <c r="O30" s="100" t="str">
        <f t="shared" si="11"/>
        <v/>
      </c>
      <c r="P30" s="9"/>
      <c r="Q30" s="197"/>
      <c r="R30" s="49">
        <v>1</v>
      </c>
      <c r="S30" s="13" cm="1">
        <f t="array" ref="S30">SUMPRODUCT(IFERROR(VALUE($R$8:R30),0))</f>
        <v>23</v>
      </c>
      <c r="AA30" s="9">
        <v>20</v>
      </c>
      <c r="AB30" s="26" t="str">
        <f>V15</f>
        <v>英語</v>
      </c>
      <c r="AC30" s="55"/>
      <c r="AD30" s="37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IF(AE30="","",VLOOKUP(AE30,目次!$A$5:$P$36,9))</f>
        <v/>
      </c>
      <c r="AL30" s="21" t="str">
        <f>IF(AF30="","",VLOOKUP(AF30,目次!$A$5:$P$36,4))</f>
        <v/>
      </c>
      <c r="AM30" s="21" t="str">
        <f>IF(AF30="","",VLOOKUP(AF30,目次!$A$5:$P$36,9))</f>
        <v/>
      </c>
      <c r="AN30" s="21" t="str">
        <f>IF(AG30="","",VLOOKUP(AG30,目次!$A$5:$P$36,5))</f>
        <v/>
      </c>
      <c r="AO30" s="21" t="str">
        <f>IF(AG30="","",VLOOKUP(AG30,目次!$A$5:$P$36,9))</f>
        <v/>
      </c>
      <c r="AP30" s="21" t="str">
        <f>IF(AH30="","",VLOOKUP(AH30,目次!$A$5:$P$36,6))</f>
        <v/>
      </c>
      <c r="AQ30" s="21" t="str">
        <f>IF(AH30="","",VLOOKUP(AH30,目次!$A$5:$P$36,9))</f>
        <v/>
      </c>
      <c r="AR30" s="21" t="str">
        <f>IF(AI30="","",VLOOKUP(AI30,目次!$A$5:$P$36,7))</f>
        <v>8～9</v>
      </c>
      <c r="AS30" s="21" t="str">
        <f>IF(AI30="","",VLOOKUP(AI30,目次!$A$5:$P$36,9))</f>
        <v>8～9</v>
      </c>
      <c r="AT30" s="40" t="str">
        <f t="shared" si="13"/>
        <v>10～11</v>
      </c>
      <c r="AU30" s="40" t="str">
        <f t="shared" si="13"/>
        <v>10～11</v>
      </c>
      <c r="AV30" s="40" t="str">
        <f t="shared" si="13"/>
        <v/>
      </c>
      <c r="AW30" s="40" t="str">
        <f t="shared" si="13"/>
        <v/>
      </c>
      <c r="AX30" s="40" t="str">
        <f t="shared" si="13"/>
        <v/>
      </c>
      <c r="AY30" s="40" t="str">
        <f t="shared" si="13"/>
        <v/>
      </c>
      <c r="AZ30" s="40" t="str">
        <f t="shared" si="13"/>
        <v/>
      </c>
      <c r="BA30" s="40" t="str">
        <f t="shared" si="13"/>
        <v/>
      </c>
      <c r="BB30" s="40" t="str">
        <f t="shared" si="13"/>
        <v>8～9</v>
      </c>
      <c r="BC30" s="40" t="str">
        <f t="shared" si="13"/>
        <v>8～9</v>
      </c>
      <c r="BD30" s="40" t="str">
        <f t="shared" si="15"/>
        <v>10～11</v>
      </c>
      <c r="BE30" s="40" t="str">
        <f t="shared" si="16"/>
        <v>10～11</v>
      </c>
      <c r="BF30" s="40" t="str">
        <f t="shared" si="17"/>
        <v>10～11</v>
      </c>
      <c r="BG30" s="40" t="str">
        <f t="shared" si="18"/>
        <v>10～11</v>
      </c>
      <c r="BH30" s="40" t="str">
        <f t="shared" si="19"/>
        <v/>
      </c>
      <c r="BI30" s="40" t="str">
        <f t="shared" si="20"/>
        <v/>
      </c>
      <c r="BJ30" s="40" t="str">
        <f t="shared" si="21"/>
        <v/>
      </c>
      <c r="BK30" s="40" t="str">
        <f t="shared" si="22"/>
        <v/>
      </c>
      <c r="BL30" s="40" t="str">
        <f t="shared" si="23"/>
        <v>8～9</v>
      </c>
      <c r="BM30" s="40" t="str">
        <f t="shared" si="24"/>
        <v>8～9</v>
      </c>
      <c r="BR30" s="35">
        <v>20</v>
      </c>
      <c r="BS30" s="58" t="s">
        <v>43</v>
      </c>
      <c r="BT30" s="206" t="str">
        <f>目次!C24</f>
        <v>40～41</v>
      </c>
      <c r="BU30" s="115" t="s">
        <v>77</v>
      </c>
      <c r="BV30" s="65" t="str">
        <f>目次!D24</f>
        <v>46～47</v>
      </c>
      <c r="BW30" s="115" t="s">
        <v>77</v>
      </c>
      <c r="BX30" s="61" t="str">
        <f>目次!E24</f>
        <v>40～41</v>
      </c>
      <c r="BY30" s="115" t="s">
        <v>77</v>
      </c>
      <c r="BZ30" s="61" t="str">
        <f>目次!F24</f>
        <v>40～41</v>
      </c>
      <c r="CA30" s="115" t="s">
        <v>77</v>
      </c>
      <c r="CB30" s="62" t="str">
        <f>目次!G24</f>
        <v>40～41</v>
      </c>
      <c r="CC30" s="115" t="s">
        <v>77</v>
      </c>
    </row>
    <row r="31" spans="1:81" ht="18.95" customHeight="1" x14ac:dyDescent="0.15">
      <c r="A31" s="197"/>
      <c r="B31" s="5">
        <v>24</v>
      </c>
      <c r="C31" s="6">
        <f t="shared" si="0"/>
        <v>46562</v>
      </c>
      <c r="D31" s="17">
        <f t="shared" si="25"/>
        <v>5</v>
      </c>
      <c r="E31" s="9"/>
      <c r="F31" s="101" t="str">
        <f t="shared" si="2"/>
        <v/>
      </c>
      <c r="G31" s="100" t="str">
        <f t="shared" si="3"/>
        <v/>
      </c>
      <c r="H31" s="101" t="str">
        <f t="shared" si="4"/>
        <v/>
      </c>
      <c r="I31" s="100" t="str">
        <f t="shared" si="5"/>
        <v/>
      </c>
      <c r="J31" s="101" t="str">
        <f t="shared" si="6"/>
        <v/>
      </c>
      <c r="K31" s="100" t="str">
        <f t="shared" si="7"/>
        <v/>
      </c>
      <c r="L31" s="101" t="str">
        <f t="shared" si="8"/>
        <v>10～11</v>
      </c>
      <c r="M31" s="100" t="str">
        <f t="shared" si="9"/>
        <v>10～11</v>
      </c>
      <c r="N31" s="101" t="str">
        <f t="shared" si="10"/>
        <v/>
      </c>
      <c r="O31" s="100" t="str">
        <f t="shared" si="11"/>
        <v/>
      </c>
      <c r="P31" s="9"/>
      <c r="Q31" s="197"/>
      <c r="R31" s="49">
        <v>1</v>
      </c>
      <c r="S31" s="13" cm="1">
        <f t="array" ref="S31">SUMPRODUCT(IFERROR(VALUE($R$8:R31),0))</f>
        <v>24</v>
      </c>
      <c r="AA31" s="9">
        <v>21</v>
      </c>
      <c r="AB31" s="26" t="str">
        <f>V11</f>
        <v>国語</v>
      </c>
      <c r="AC31" s="55"/>
      <c r="AD31" s="37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IF(AE31="","",VLOOKUP(AE31,目次!$A$5:$P$36,9))</f>
        <v>10～11</v>
      </c>
      <c r="AL31" s="21" t="str">
        <f>IF(AF31="","",VLOOKUP(AF31,目次!$A$5:$P$36,4))</f>
        <v/>
      </c>
      <c r="AM31" s="21" t="str">
        <f>IF(AF31="","",VLOOKUP(AF31,目次!$A$5:$P$36,9))</f>
        <v/>
      </c>
      <c r="AN31" s="21" t="str">
        <f>IF(AG31="","",VLOOKUP(AG31,目次!$A$5:$P$36,5))</f>
        <v/>
      </c>
      <c r="AO31" s="21" t="str">
        <f>IF(AG31="","",VLOOKUP(AG31,目次!$A$5:$P$36,9))</f>
        <v/>
      </c>
      <c r="AP31" s="21" t="str">
        <f>IF(AH31="","",VLOOKUP(AH31,目次!$A$5:$P$36,6))</f>
        <v/>
      </c>
      <c r="AQ31" s="21" t="str">
        <f>IF(AH31="","",VLOOKUP(AH31,目次!$A$5:$P$36,9))</f>
        <v/>
      </c>
      <c r="AR31" s="21" t="str">
        <f>IF(AI31="","",VLOOKUP(AI31,目次!$A$5:$P$36,7))</f>
        <v/>
      </c>
      <c r="AS31" s="21" t="str">
        <f>IF(AI31="","",VLOOKUP(AI31,目次!$A$5:$P$36,9))</f>
        <v/>
      </c>
      <c r="AT31" s="40" t="str">
        <f t="shared" si="13"/>
        <v>10～11</v>
      </c>
      <c r="AU31" s="40" t="str">
        <f t="shared" si="13"/>
        <v>10～11</v>
      </c>
      <c r="AV31" s="40" t="str">
        <f t="shared" si="13"/>
        <v>10～11</v>
      </c>
      <c r="AW31" s="40" t="str">
        <f t="shared" si="13"/>
        <v>10～11</v>
      </c>
      <c r="AX31" s="40" t="str">
        <f t="shared" si="13"/>
        <v/>
      </c>
      <c r="AY31" s="40" t="str">
        <f t="shared" si="13"/>
        <v/>
      </c>
      <c r="AZ31" s="40" t="str">
        <f t="shared" si="13"/>
        <v/>
      </c>
      <c r="BA31" s="40" t="str">
        <f t="shared" si="13"/>
        <v/>
      </c>
      <c r="BB31" s="40" t="str">
        <f t="shared" si="13"/>
        <v/>
      </c>
      <c r="BC31" s="40" t="str">
        <f t="shared" si="13"/>
        <v/>
      </c>
      <c r="BD31" s="40" t="str">
        <f t="shared" si="15"/>
        <v>10～11</v>
      </c>
      <c r="BE31" s="40" t="str">
        <f t="shared" si="16"/>
        <v>10～11</v>
      </c>
      <c r="BF31" s="40" t="str">
        <f t="shared" si="17"/>
        <v>10～11</v>
      </c>
      <c r="BG31" s="40" t="str">
        <f t="shared" si="18"/>
        <v>10～11</v>
      </c>
      <c r="BH31" s="40" t="str">
        <f t="shared" si="19"/>
        <v>10～11</v>
      </c>
      <c r="BI31" s="40" t="str">
        <f t="shared" si="20"/>
        <v>10～11</v>
      </c>
      <c r="BJ31" s="40" t="str">
        <f t="shared" si="21"/>
        <v/>
      </c>
      <c r="BK31" s="40" t="str">
        <f t="shared" si="22"/>
        <v/>
      </c>
      <c r="BL31" s="40" t="str">
        <f t="shared" si="23"/>
        <v/>
      </c>
      <c r="BM31" s="40" t="str">
        <f t="shared" si="24"/>
        <v/>
      </c>
      <c r="BR31" s="35">
        <v>21</v>
      </c>
      <c r="BS31" s="58" t="s">
        <v>44</v>
      </c>
      <c r="BT31" s="206" t="str">
        <f>目次!C25</f>
        <v>42～43</v>
      </c>
      <c r="BU31" s="207"/>
      <c r="BV31" s="65" t="str">
        <f>目次!D25</f>
        <v>48～49</v>
      </c>
      <c r="BW31" s="207"/>
      <c r="BX31" s="61" t="str">
        <f>目次!E25</f>
        <v>42～43</v>
      </c>
      <c r="BY31" s="207"/>
      <c r="BZ31" s="61" t="str">
        <f>目次!F25</f>
        <v>42～43</v>
      </c>
      <c r="CA31" s="207"/>
      <c r="CB31" s="62" t="str">
        <f>目次!G25</f>
        <v>42～43</v>
      </c>
      <c r="CC31" s="207"/>
    </row>
    <row r="32" spans="1:81" ht="18.95" customHeight="1" x14ac:dyDescent="0.15">
      <c r="A32" s="197"/>
      <c r="B32" s="5">
        <v>25</v>
      </c>
      <c r="C32" s="6">
        <f t="shared" si="0"/>
        <v>46563</v>
      </c>
      <c r="D32" s="17">
        <f t="shared" si="25"/>
        <v>6</v>
      </c>
      <c r="E32" s="9"/>
      <c r="F32" s="101" t="str">
        <f t="shared" si="2"/>
        <v/>
      </c>
      <c r="G32" s="100" t="str">
        <f t="shared" si="3"/>
        <v/>
      </c>
      <c r="H32" s="101" t="str">
        <f t="shared" si="4"/>
        <v/>
      </c>
      <c r="I32" s="100" t="str">
        <f t="shared" si="5"/>
        <v/>
      </c>
      <c r="J32" s="101" t="str">
        <f t="shared" si="6"/>
        <v/>
      </c>
      <c r="K32" s="100" t="str">
        <f t="shared" si="7"/>
        <v/>
      </c>
      <c r="L32" s="101" t="str">
        <f t="shared" si="8"/>
        <v/>
      </c>
      <c r="M32" s="100" t="str">
        <f t="shared" si="9"/>
        <v/>
      </c>
      <c r="N32" s="101" t="str">
        <f t="shared" si="10"/>
        <v>10～11</v>
      </c>
      <c r="O32" s="100" t="str">
        <f t="shared" si="11"/>
        <v>10～11</v>
      </c>
      <c r="P32" s="9"/>
      <c r="Q32" s="197"/>
      <c r="R32" s="49">
        <v>1</v>
      </c>
      <c r="S32" s="13" cm="1">
        <f t="array" ref="S32">SUMPRODUCT(IFERROR(VALUE($R$8:R32),0))</f>
        <v>25</v>
      </c>
      <c r="AA32" s="9">
        <v>22</v>
      </c>
      <c r="AB32" s="26" t="str">
        <f>V12</f>
        <v>社会</v>
      </c>
      <c r="AC32" s="55"/>
      <c r="AD32" s="37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IF(AE32="","",VLOOKUP(AE32,目次!$A$5:$P$36,9))</f>
        <v/>
      </c>
      <c r="AL32" s="21" t="str">
        <f>IF(AF32="","",VLOOKUP(AF32,目次!$A$5:$P$36,4))</f>
        <v>10～11</v>
      </c>
      <c r="AM32" s="21" t="str">
        <f>IF(AF32="","",VLOOKUP(AF32,目次!$A$5:$P$36,9))</f>
        <v>10～11</v>
      </c>
      <c r="AN32" s="21" t="str">
        <f>IF(AG32="","",VLOOKUP(AG32,目次!$A$5:$P$36,5))</f>
        <v/>
      </c>
      <c r="AO32" s="21" t="str">
        <f>IF(AG32="","",VLOOKUP(AG32,目次!$A$5:$P$36,9))</f>
        <v/>
      </c>
      <c r="AP32" s="21" t="str">
        <f>IF(AH32="","",VLOOKUP(AH32,目次!$A$5:$P$36,6))</f>
        <v/>
      </c>
      <c r="AQ32" s="21" t="str">
        <f>IF(AH32="","",VLOOKUP(AH32,目次!$A$5:$P$36,9))</f>
        <v/>
      </c>
      <c r="AR32" s="21" t="str">
        <f>IF(AI32="","",VLOOKUP(AI32,目次!$A$5:$P$36,7))</f>
        <v/>
      </c>
      <c r="AS32" s="21" t="str">
        <f>IF(AI32="","",VLOOKUP(AI32,目次!$A$5:$P$36,9))</f>
        <v/>
      </c>
      <c r="AT32" s="40" t="str">
        <f t="shared" si="13"/>
        <v/>
      </c>
      <c r="AU32" s="40" t="str">
        <f t="shared" si="13"/>
        <v/>
      </c>
      <c r="AV32" s="40" t="str">
        <f t="shared" si="13"/>
        <v>10～11</v>
      </c>
      <c r="AW32" s="40" t="str">
        <f t="shared" si="13"/>
        <v>10～11</v>
      </c>
      <c r="AX32" s="40" t="str">
        <f t="shared" si="13"/>
        <v>10～11</v>
      </c>
      <c r="AY32" s="40" t="str">
        <f t="shared" si="13"/>
        <v>10～11</v>
      </c>
      <c r="AZ32" s="40" t="str">
        <f t="shared" si="13"/>
        <v/>
      </c>
      <c r="BA32" s="40" t="str">
        <f t="shared" si="13"/>
        <v/>
      </c>
      <c r="BB32" s="40" t="str">
        <f t="shared" si="13"/>
        <v/>
      </c>
      <c r="BC32" s="40" t="str">
        <f t="shared" si="13"/>
        <v/>
      </c>
      <c r="BD32" s="40" t="str">
        <f t="shared" si="15"/>
        <v/>
      </c>
      <c r="BE32" s="40" t="str">
        <f t="shared" si="16"/>
        <v/>
      </c>
      <c r="BF32" s="40" t="str">
        <f t="shared" si="17"/>
        <v>10～11</v>
      </c>
      <c r="BG32" s="40" t="str">
        <f t="shared" si="18"/>
        <v>10～11</v>
      </c>
      <c r="BH32" s="40" t="str">
        <f t="shared" si="19"/>
        <v>10～11</v>
      </c>
      <c r="BI32" s="40" t="str">
        <f t="shared" si="20"/>
        <v>10～11</v>
      </c>
      <c r="BJ32" s="40" t="str">
        <f t="shared" si="21"/>
        <v>10～11</v>
      </c>
      <c r="BK32" s="40" t="str">
        <f t="shared" si="22"/>
        <v>10～11</v>
      </c>
      <c r="BL32" s="40" t="str">
        <f t="shared" si="23"/>
        <v/>
      </c>
      <c r="BM32" s="40" t="str">
        <f t="shared" si="24"/>
        <v/>
      </c>
      <c r="BR32" s="35">
        <v>22</v>
      </c>
      <c r="BS32" s="58" t="s">
        <v>45</v>
      </c>
      <c r="BT32" s="206" t="str">
        <f>目次!C26</f>
        <v>44～45</v>
      </c>
      <c r="BU32" s="207"/>
      <c r="BV32" s="65" t="str">
        <f>目次!D26</f>
        <v>50～51</v>
      </c>
      <c r="BW32" s="207"/>
      <c r="BX32" s="61" t="str">
        <f>目次!E26</f>
        <v>44～45</v>
      </c>
      <c r="BY32" s="207"/>
      <c r="BZ32" s="61" t="str">
        <f>目次!F26</f>
        <v>44～45</v>
      </c>
      <c r="CA32" s="207"/>
      <c r="CB32" s="62" t="str">
        <f>目次!G26</f>
        <v>44～45</v>
      </c>
      <c r="CC32" s="207"/>
    </row>
    <row r="33" spans="1:81" ht="18.95" customHeight="1" x14ac:dyDescent="0.15">
      <c r="A33" s="197"/>
      <c r="B33" s="5">
        <v>26</v>
      </c>
      <c r="C33" s="6">
        <f t="shared" si="0"/>
        <v>46564</v>
      </c>
      <c r="D33" s="17">
        <f t="shared" si="25"/>
        <v>7</v>
      </c>
      <c r="E33" s="9"/>
      <c r="F33" s="101" t="str">
        <f t="shared" si="2"/>
        <v>12～13</v>
      </c>
      <c r="G33" s="100" t="str">
        <f t="shared" si="3"/>
        <v>12～13</v>
      </c>
      <c r="H33" s="101" t="str">
        <f t="shared" si="4"/>
        <v/>
      </c>
      <c r="I33" s="100" t="str">
        <f t="shared" si="5"/>
        <v/>
      </c>
      <c r="J33" s="101" t="str">
        <f t="shared" si="6"/>
        <v/>
      </c>
      <c r="K33" s="100" t="str">
        <f t="shared" si="7"/>
        <v/>
      </c>
      <c r="L33" s="101" t="str">
        <f t="shared" si="8"/>
        <v/>
      </c>
      <c r="M33" s="100" t="str">
        <f t="shared" si="9"/>
        <v/>
      </c>
      <c r="N33" s="101" t="str">
        <f t="shared" si="10"/>
        <v/>
      </c>
      <c r="O33" s="100" t="str">
        <f t="shared" si="11"/>
        <v/>
      </c>
      <c r="P33" s="9"/>
      <c r="Q33" s="197"/>
      <c r="R33" s="49">
        <v>1</v>
      </c>
      <c r="S33" s="13" cm="1">
        <f t="array" ref="S33">SUMPRODUCT(IFERROR(VALUE($R$8:R33),0))</f>
        <v>26</v>
      </c>
      <c r="AA33" s="9">
        <v>23</v>
      </c>
      <c r="AB33" s="26" t="str">
        <f>V13</f>
        <v>数学</v>
      </c>
      <c r="AC33" s="55"/>
      <c r="AD33" s="37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IF(AE33="","",VLOOKUP(AE33,目次!$A$5:$P$36,9))</f>
        <v/>
      </c>
      <c r="AL33" s="21" t="str">
        <f>IF(AF33="","",VLOOKUP(AF33,目次!$A$5:$P$36,4))</f>
        <v/>
      </c>
      <c r="AM33" s="21" t="str">
        <f>IF(AF33="","",VLOOKUP(AF33,目次!$A$5:$P$36,9))</f>
        <v/>
      </c>
      <c r="AN33" s="21" t="str">
        <f>IF(AG33="","",VLOOKUP(AG33,目次!$A$5:$P$36,5))</f>
        <v>10～11</v>
      </c>
      <c r="AO33" s="21" t="str">
        <f>IF(AG33="","",VLOOKUP(AG33,目次!$A$5:$P$36,9))</f>
        <v>10～11</v>
      </c>
      <c r="AP33" s="21" t="str">
        <f>IF(AH33="","",VLOOKUP(AH33,目次!$A$5:$P$36,6))</f>
        <v/>
      </c>
      <c r="AQ33" s="21" t="str">
        <f>IF(AH33="","",VLOOKUP(AH33,目次!$A$5:$P$36,9))</f>
        <v/>
      </c>
      <c r="AR33" s="21" t="str">
        <f>IF(AI33="","",VLOOKUP(AI33,目次!$A$5:$P$36,7))</f>
        <v/>
      </c>
      <c r="AS33" s="21" t="str">
        <f>IF(AI33="","",VLOOKUP(AI33,目次!$A$5:$P$36,9))</f>
        <v/>
      </c>
      <c r="AT33" s="40" t="str">
        <f t="shared" si="13"/>
        <v/>
      </c>
      <c r="AU33" s="40" t="str">
        <f t="shared" si="13"/>
        <v/>
      </c>
      <c r="AV33" s="40" t="str">
        <f t="shared" si="13"/>
        <v/>
      </c>
      <c r="AW33" s="40" t="str">
        <f t="shared" si="13"/>
        <v/>
      </c>
      <c r="AX33" s="40" t="str">
        <f t="shared" si="13"/>
        <v>10～11</v>
      </c>
      <c r="AY33" s="40" t="str">
        <f t="shared" si="13"/>
        <v>10～11</v>
      </c>
      <c r="AZ33" s="40" t="str">
        <f t="shared" si="13"/>
        <v>10～11</v>
      </c>
      <c r="BA33" s="40" t="str">
        <f t="shared" si="13"/>
        <v>10～11</v>
      </c>
      <c r="BB33" s="40" t="str">
        <f t="shared" si="13"/>
        <v/>
      </c>
      <c r="BC33" s="40" t="str">
        <f t="shared" si="13"/>
        <v/>
      </c>
      <c r="BD33" s="40" t="str">
        <f t="shared" si="15"/>
        <v/>
      </c>
      <c r="BE33" s="40" t="str">
        <f t="shared" si="16"/>
        <v/>
      </c>
      <c r="BF33" s="40" t="str">
        <f t="shared" si="17"/>
        <v/>
      </c>
      <c r="BG33" s="40" t="str">
        <f t="shared" si="18"/>
        <v/>
      </c>
      <c r="BH33" s="40" t="str">
        <f t="shared" si="19"/>
        <v>10～11</v>
      </c>
      <c r="BI33" s="40" t="str">
        <f t="shared" si="20"/>
        <v>10～11</v>
      </c>
      <c r="BJ33" s="40" t="str">
        <f t="shared" si="21"/>
        <v>10～11</v>
      </c>
      <c r="BK33" s="40" t="str">
        <f t="shared" si="22"/>
        <v>10～11</v>
      </c>
      <c r="BL33" s="40" t="str">
        <f t="shared" si="23"/>
        <v>10～11</v>
      </c>
      <c r="BM33" s="40" t="str">
        <f t="shared" si="24"/>
        <v>10～11</v>
      </c>
      <c r="BR33" s="35">
        <v>23</v>
      </c>
      <c r="BS33" s="58" t="s">
        <v>46</v>
      </c>
      <c r="BT33" s="206" t="str">
        <f>目次!C27</f>
        <v>46～47</v>
      </c>
      <c r="BU33" s="207"/>
      <c r="BV33" s="65" t="str">
        <f>目次!D27</f>
        <v>54～55</v>
      </c>
      <c r="BW33" s="207"/>
      <c r="BX33" s="61" t="str">
        <f>目次!E27</f>
        <v>46～47</v>
      </c>
      <c r="BY33" s="207"/>
      <c r="BZ33" s="61" t="str">
        <f>目次!F27</f>
        <v>46～47</v>
      </c>
      <c r="CA33" s="207"/>
      <c r="CB33" s="62" t="str">
        <f>目次!G27</f>
        <v>46～47</v>
      </c>
      <c r="CC33" s="207"/>
    </row>
    <row r="34" spans="1:81" ht="18.95" customHeight="1" x14ac:dyDescent="0.15">
      <c r="A34" s="197"/>
      <c r="B34" s="5">
        <v>27</v>
      </c>
      <c r="C34" s="6">
        <f t="shared" si="0"/>
        <v>46565</v>
      </c>
      <c r="D34" s="17">
        <f t="shared" si="25"/>
        <v>1</v>
      </c>
      <c r="E34" s="9"/>
      <c r="F34" s="101" t="str">
        <f t="shared" si="2"/>
        <v/>
      </c>
      <c r="G34" s="100" t="str">
        <f t="shared" si="3"/>
        <v/>
      </c>
      <c r="H34" s="101" t="str">
        <f t="shared" si="4"/>
        <v>12～14</v>
      </c>
      <c r="I34" s="100" t="str">
        <f t="shared" si="5"/>
        <v>12～13</v>
      </c>
      <c r="J34" s="101" t="str">
        <f t="shared" si="6"/>
        <v/>
      </c>
      <c r="K34" s="100" t="str">
        <f t="shared" si="7"/>
        <v/>
      </c>
      <c r="L34" s="101" t="str">
        <f t="shared" si="8"/>
        <v/>
      </c>
      <c r="M34" s="100" t="str">
        <f t="shared" si="9"/>
        <v/>
      </c>
      <c r="N34" s="101" t="str">
        <f t="shared" si="10"/>
        <v/>
      </c>
      <c r="O34" s="100" t="str">
        <f t="shared" si="11"/>
        <v/>
      </c>
      <c r="P34" s="9"/>
      <c r="Q34" s="197"/>
      <c r="R34" s="49">
        <v>1</v>
      </c>
      <c r="S34" s="13" cm="1">
        <f t="array" ref="S34">SUMPRODUCT(IFERROR(VALUE($R$8:R34),0))</f>
        <v>27</v>
      </c>
      <c r="AA34" s="9">
        <v>24</v>
      </c>
      <c r="AB34" s="26" t="str">
        <f>V14</f>
        <v>理科</v>
      </c>
      <c r="AC34" s="55"/>
      <c r="AD34" s="37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IF(AE34="","",VLOOKUP(AE34,目次!$A$5:$P$36,9))</f>
        <v/>
      </c>
      <c r="AL34" s="21" t="str">
        <f>IF(AF34="","",VLOOKUP(AF34,目次!$A$5:$P$36,4))</f>
        <v/>
      </c>
      <c r="AM34" s="21" t="str">
        <f>IF(AF34="","",VLOOKUP(AF34,目次!$A$5:$P$36,9))</f>
        <v/>
      </c>
      <c r="AN34" s="21" t="str">
        <f>IF(AG34="","",VLOOKUP(AG34,目次!$A$5:$P$36,5))</f>
        <v/>
      </c>
      <c r="AO34" s="21" t="str">
        <f>IF(AG34="","",VLOOKUP(AG34,目次!$A$5:$P$36,9))</f>
        <v/>
      </c>
      <c r="AP34" s="21" t="str">
        <f>IF(AH34="","",VLOOKUP(AH34,目次!$A$5:$P$36,6))</f>
        <v>10～11</v>
      </c>
      <c r="AQ34" s="21" t="str">
        <f>IF(AH34="","",VLOOKUP(AH34,目次!$A$5:$P$36,9))</f>
        <v>10～11</v>
      </c>
      <c r="AR34" s="21" t="str">
        <f>IF(AI34="","",VLOOKUP(AI34,目次!$A$5:$P$36,7))</f>
        <v/>
      </c>
      <c r="AS34" s="21" t="str">
        <f>IF(AI34="","",VLOOKUP(AI34,目次!$A$5:$P$36,9))</f>
        <v/>
      </c>
      <c r="AT34" s="40" t="str">
        <f t="shared" si="13"/>
        <v/>
      </c>
      <c r="AU34" s="40" t="str">
        <f t="shared" si="13"/>
        <v/>
      </c>
      <c r="AV34" s="40" t="str">
        <f t="shared" si="13"/>
        <v/>
      </c>
      <c r="AW34" s="40" t="str">
        <f t="shared" si="13"/>
        <v/>
      </c>
      <c r="AX34" s="40" t="str">
        <f t="shared" si="13"/>
        <v/>
      </c>
      <c r="AY34" s="40" t="str">
        <f t="shared" si="13"/>
        <v/>
      </c>
      <c r="AZ34" s="40" t="str">
        <f t="shared" si="13"/>
        <v>10～11</v>
      </c>
      <c r="BA34" s="40" t="str">
        <f t="shared" si="13"/>
        <v>10～11</v>
      </c>
      <c r="BB34" s="40" t="str">
        <f t="shared" si="13"/>
        <v>10～11</v>
      </c>
      <c r="BC34" s="40" t="str">
        <f t="shared" si="13"/>
        <v>10～11</v>
      </c>
      <c r="BD34" s="40" t="str">
        <f t="shared" si="15"/>
        <v>12～13</v>
      </c>
      <c r="BE34" s="40" t="str">
        <f t="shared" si="16"/>
        <v>12～13</v>
      </c>
      <c r="BF34" s="40" t="str">
        <f t="shared" si="17"/>
        <v/>
      </c>
      <c r="BG34" s="40" t="str">
        <f t="shared" si="18"/>
        <v/>
      </c>
      <c r="BH34" s="40" t="str">
        <f t="shared" si="19"/>
        <v/>
      </c>
      <c r="BI34" s="40" t="str">
        <f t="shared" si="20"/>
        <v/>
      </c>
      <c r="BJ34" s="40" t="str">
        <f t="shared" si="21"/>
        <v>10～11</v>
      </c>
      <c r="BK34" s="40" t="str">
        <f t="shared" si="22"/>
        <v>10～11</v>
      </c>
      <c r="BL34" s="40" t="str">
        <f t="shared" si="23"/>
        <v>10～11</v>
      </c>
      <c r="BM34" s="40" t="str">
        <f t="shared" si="24"/>
        <v>10～11</v>
      </c>
      <c r="BR34" s="35">
        <v>24</v>
      </c>
      <c r="BS34" s="58" t="s">
        <v>47</v>
      </c>
      <c r="BT34" s="206" t="str">
        <f>目次!C28</f>
        <v>48～49</v>
      </c>
      <c r="BU34" s="207"/>
      <c r="BV34" s="65" t="str">
        <f>目次!D28</f>
        <v>56～57</v>
      </c>
      <c r="BW34" s="207"/>
      <c r="BX34" s="61" t="str">
        <f>目次!E28</f>
        <v>48～49</v>
      </c>
      <c r="BY34" s="207"/>
      <c r="BZ34" s="61" t="str">
        <f>目次!F28</f>
        <v>48～49</v>
      </c>
      <c r="CA34" s="207"/>
      <c r="CB34" s="62" t="str">
        <f>目次!G28</f>
        <v>48～49</v>
      </c>
      <c r="CC34" s="207"/>
    </row>
    <row r="35" spans="1:81" ht="18.95" customHeight="1" x14ac:dyDescent="0.15">
      <c r="A35" s="197"/>
      <c r="B35" s="5">
        <v>28</v>
      </c>
      <c r="C35" s="6">
        <f t="shared" si="0"/>
        <v>46566</v>
      </c>
      <c r="D35" s="17">
        <f t="shared" si="25"/>
        <v>2</v>
      </c>
      <c r="E35" s="9"/>
      <c r="F35" s="101" t="str">
        <f t="shared" si="2"/>
        <v/>
      </c>
      <c r="G35" s="100" t="str">
        <f t="shared" si="3"/>
        <v/>
      </c>
      <c r="H35" s="101" t="str">
        <f t="shared" si="4"/>
        <v/>
      </c>
      <c r="I35" s="100" t="str">
        <f t="shared" si="5"/>
        <v/>
      </c>
      <c r="J35" s="101" t="str">
        <f t="shared" si="6"/>
        <v>12～13</v>
      </c>
      <c r="K35" s="100" t="str">
        <f t="shared" si="7"/>
        <v>12～13</v>
      </c>
      <c r="L35" s="101" t="str">
        <f t="shared" si="8"/>
        <v/>
      </c>
      <c r="M35" s="100" t="str">
        <f t="shared" si="9"/>
        <v/>
      </c>
      <c r="N35" s="101" t="str">
        <f t="shared" si="10"/>
        <v/>
      </c>
      <c r="O35" s="100" t="str">
        <f t="shared" si="11"/>
        <v/>
      </c>
      <c r="P35" s="9"/>
      <c r="Q35" s="197"/>
      <c r="R35" s="49">
        <v>1</v>
      </c>
      <c r="S35" s="13" cm="1">
        <f t="array" ref="S35">SUMPRODUCT(IFERROR(VALUE($R$8:R35),0))</f>
        <v>28</v>
      </c>
      <c r="U35" s="16"/>
      <c r="AA35" s="9">
        <v>25</v>
      </c>
      <c r="AB35" s="26" t="str">
        <f>V15</f>
        <v>英語</v>
      </c>
      <c r="AC35" s="55"/>
      <c r="AD35" s="37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IF(AE35="","",VLOOKUP(AE35,目次!$A$5:$P$36,9))</f>
        <v/>
      </c>
      <c r="AL35" s="21" t="str">
        <f>IF(AF35="","",VLOOKUP(AF35,目次!$A$5:$P$36,4))</f>
        <v/>
      </c>
      <c r="AM35" s="21" t="str">
        <f>IF(AF35="","",VLOOKUP(AF35,目次!$A$5:$P$36,9))</f>
        <v/>
      </c>
      <c r="AN35" s="21" t="str">
        <f>IF(AG35="","",VLOOKUP(AG35,目次!$A$5:$P$36,5))</f>
        <v/>
      </c>
      <c r="AO35" s="21" t="str">
        <f>IF(AG35="","",VLOOKUP(AG35,目次!$A$5:$P$36,9))</f>
        <v/>
      </c>
      <c r="AP35" s="21" t="str">
        <f>IF(AH35="","",VLOOKUP(AH35,目次!$A$5:$P$36,6))</f>
        <v/>
      </c>
      <c r="AQ35" s="21" t="str">
        <f>IF(AH35="","",VLOOKUP(AH35,目次!$A$5:$P$36,9))</f>
        <v/>
      </c>
      <c r="AR35" s="21" t="str">
        <f>IF(AI35="","",VLOOKUP(AI35,目次!$A$5:$P$36,7))</f>
        <v>10～11</v>
      </c>
      <c r="AS35" s="21" t="str">
        <f>IF(AI35="","",VLOOKUP(AI35,目次!$A$5:$P$36,9))</f>
        <v>10～11</v>
      </c>
      <c r="AT35" s="40" t="str">
        <f t="shared" si="13"/>
        <v>12～13</v>
      </c>
      <c r="AU35" s="40" t="str">
        <f t="shared" si="13"/>
        <v>12～13</v>
      </c>
      <c r="AV35" s="40" t="str">
        <f t="shared" si="13"/>
        <v/>
      </c>
      <c r="AW35" s="40" t="str">
        <f t="shared" si="13"/>
        <v/>
      </c>
      <c r="AX35" s="40" t="str">
        <f t="shared" si="13"/>
        <v/>
      </c>
      <c r="AY35" s="40" t="str">
        <f t="shared" si="13"/>
        <v/>
      </c>
      <c r="AZ35" s="40" t="str">
        <f t="shared" si="13"/>
        <v/>
      </c>
      <c r="BA35" s="40" t="str">
        <f t="shared" si="13"/>
        <v/>
      </c>
      <c r="BB35" s="40" t="str">
        <f t="shared" si="13"/>
        <v>10～11</v>
      </c>
      <c r="BC35" s="40" t="str">
        <f t="shared" si="13"/>
        <v>10～11</v>
      </c>
      <c r="BD35" s="40" t="str">
        <f t="shared" si="15"/>
        <v>12～13</v>
      </c>
      <c r="BE35" s="40" t="str">
        <f t="shared" si="16"/>
        <v>12～13</v>
      </c>
      <c r="BF35" s="40" t="str">
        <f t="shared" si="17"/>
        <v>12～14</v>
      </c>
      <c r="BG35" s="40" t="str">
        <f t="shared" si="18"/>
        <v>12～13</v>
      </c>
      <c r="BH35" s="40" t="str">
        <f t="shared" si="19"/>
        <v/>
      </c>
      <c r="BI35" s="40" t="str">
        <f t="shared" si="20"/>
        <v/>
      </c>
      <c r="BJ35" s="40" t="str">
        <f t="shared" si="21"/>
        <v/>
      </c>
      <c r="BK35" s="40" t="str">
        <f t="shared" si="22"/>
        <v/>
      </c>
      <c r="BL35" s="40" t="str">
        <f t="shared" si="23"/>
        <v>10～11</v>
      </c>
      <c r="BM35" s="40" t="str">
        <f t="shared" si="24"/>
        <v>10～11</v>
      </c>
      <c r="BR35" s="35">
        <v>25</v>
      </c>
      <c r="BS35" s="58" t="s">
        <v>48</v>
      </c>
      <c r="BT35" s="206" t="str">
        <f>目次!C29</f>
        <v>50～51</v>
      </c>
      <c r="BU35" s="207"/>
      <c r="BV35" s="65" t="str">
        <f>目次!D29</f>
        <v>58～59</v>
      </c>
      <c r="BW35" s="207"/>
      <c r="BX35" s="61" t="str">
        <f>目次!E29</f>
        <v>50～51</v>
      </c>
      <c r="BY35" s="207"/>
      <c r="BZ35" s="61" t="str">
        <f>目次!F29</f>
        <v>50～52</v>
      </c>
      <c r="CA35" s="207"/>
      <c r="CB35" s="62" t="str">
        <f>目次!G29</f>
        <v>50～51</v>
      </c>
      <c r="CC35" s="207"/>
    </row>
    <row r="36" spans="1:81" ht="18.75" customHeight="1" x14ac:dyDescent="0.15">
      <c r="A36" s="197"/>
      <c r="B36" s="5">
        <v>29</v>
      </c>
      <c r="C36" s="6">
        <f t="shared" si="0"/>
        <v>46567</v>
      </c>
      <c r="D36" s="17">
        <f t="shared" si="25"/>
        <v>3</v>
      </c>
      <c r="E36" s="9"/>
      <c r="F36" s="101" t="str">
        <f t="shared" si="2"/>
        <v/>
      </c>
      <c r="G36" s="100" t="str">
        <f t="shared" si="3"/>
        <v/>
      </c>
      <c r="H36" s="101" t="str">
        <f t="shared" si="4"/>
        <v/>
      </c>
      <c r="I36" s="100" t="str">
        <f t="shared" si="5"/>
        <v/>
      </c>
      <c r="J36" s="101" t="str">
        <f t="shared" si="6"/>
        <v/>
      </c>
      <c r="K36" s="100" t="str">
        <f t="shared" si="7"/>
        <v/>
      </c>
      <c r="L36" s="101" t="str">
        <f t="shared" si="8"/>
        <v>12～13</v>
      </c>
      <c r="M36" s="100" t="str">
        <f t="shared" si="9"/>
        <v>12～13</v>
      </c>
      <c r="N36" s="101" t="str">
        <f t="shared" si="10"/>
        <v/>
      </c>
      <c r="O36" s="100" t="str">
        <f t="shared" si="11"/>
        <v/>
      </c>
      <c r="P36" s="9"/>
      <c r="Q36" s="197"/>
      <c r="R36" s="49">
        <v>1</v>
      </c>
      <c r="S36" s="13" cm="1">
        <f t="array" ref="S36">SUMPRODUCT(IFERROR(VALUE($R$8:R36),0))</f>
        <v>29</v>
      </c>
      <c r="AA36" s="9">
        <v>26</v>
      </c>
      <c r="AB36" s="26" t="str">
        <f>V11</f>
        <v>国語</v>
      </c>
      <c r="AC36" s="55"/>
      <c r="AD36" s="37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IF(AE36="","",VLOOKUP(AE36,目次!$A$5:$P$36,9))</f>
        <v>12～13</v>
      </c>
      <c r="AL36" s="21" t="str">
        <f>IF(AF36="","",VLOOKUP(AF36,目次!$A$5:$P$36,4))</f>
        <v/>
      </c>
      <c r="AM36" s="21" t="str">
        <f>IF(AF36="","",VLOOKUP(AF36,目次!$A$5:$P$36,9))</f>
        <v/>
      </c>
      <c r="AN36" s="21" t="str">
        <f>IF(AG36="","",VLOOKUP(AG36,目次!$A$5:$P$36,5))</f>
        <v/>
      </c>
      <c r="AO36" s="21" t="str">
        <f>IF(AG36="","",VLOOKUP(AG36,目次!$A$5:$P$36,9))</f>
        <v/>
      </c>
      <c r="AP36" s="21" t="str">
        <f>IF(AH36="","",VLOOKUP(AH36,目次!$A$5:$P$36,6))</f>
        <v/>
      </c>
      <c r="AQ36" s="21" t="str">
        <f>IF(AH36="","",VLOOKUP(AH36,目次!$A$5:$P$36,9))</f>
        <v/>
      </c>
      <c r="AR36" s="21" t="str">
        <f>IF(AI36="","",VLOOKUP(AI36,目次!$A$5:$P$36,7))</f>
        <v/>
      </c>
      <c r="AS36" s="21" t="str">
        <f>IF(AI36="","",VLOOKUP(AI36,目次!$A$5:$P$36,9))</f>
        <v/>
      </c>
      <c r="AT36" s="40" t="str">
        <f t="shared" si="13"/>
        <v>12～13</v>
      </c>
      <c r="AU36" s="40" t="str">
        <f t="shared" si="13"/>
        <v>12～13</v>
      </c>
      <c r="AV36" s="40" t="str">
        <f t="shared" si="13"/>
        <v>12～14</v>
      </c>
      <c r="AW36" s="40" t="str">
        <f t="shared" si="13"/>
        <v>12～13</v>
      </c>
      <c r="AX36" s="40" t="str">
        <f t="shared" si="13"/>
        <v/>
      </c>
      <c r="AY36" s="40" t="str">
        <f t="shared" ref="AY36:BC67" si="26">IF(AO36=AO37,"",IF($AD36=$AD37,AO36&amp;","&amp;AO37,AO36&amp;AO37))</f>
        <v/>
      </c>
      <c r="AZ36" s="40" t="str">
        <f t="shared" si="26"/>
        <v/>
      </c>
      <c r="BA36" s="40" t="str">
        <f t="shared" si="26"/>
        <v/>
      </c>
      <c r="BB36" s="40" t="str">
        <f t="shared" si="26"/>
        <v/>
      </c>
      <c r="BC36" s="40" t="str">
        <f t="shared" si="26"/>
        <v/>
      </c>
      <c r="BD36" s="40" t="str">
        <f t="shared" si="15"/>
        <v>12～13</v>
      </c>
      <c r="BE36" s="40" t="str">
        <f t="shared" si="16"/>
        <v>12～13</v>
      </c>
      <c r="BF36" s="40" t="str">
        <f t="shared" si="17"/>
        <v>12～14</v>
      </c>
      <c r="BG36" s="40" t="str">
        <f t="shared" si="18"/>
        <v>12～13</v>
      </c>
      <c r="BH36" s="40" t="str">
        <f t="shared" si="19"/>
        <v>12～13</v>
      </c>
      <c r="BI36" s="40" t="str">
        <f t="shared" si="20"/>
        <v>12～13</v>
      </c>
      <c r="BJ36" s="40" t="str">
        <f t="shared" si="21"/>
        <v/>
      </c>
      <c r="BK36" s="40" t="str">
        <f t="shared" si="22"/>
        <v/>
      </c>
      <c r="BL36" s="40" t="str">
        <f t="shared" si="23"/>
        <v/>
      </c>
      <c r="BM36" s="40" t="str">
        <f t="shared" si="24"/>
        <v/>
      </c>
      <c r="BR36" s="35">
        <v>26</v>
      </c>
      <c r="BS36" s="58" t="s">
        <v>49</v>
      </c>
      <c r="BT36" s="206" t="str">
        <f>目次!C30</f>
        <v>52～53</v>
      </c>
      <c r="BU36" s="207"/>
      <c r="BV36" s="65" t="str">
        <f>目次!D30</f>
        <v>60～61</v>
      </c>
      <c r="BW36" s="207"/>
      <c r="BX36" s="61" t="str">
        <f>目次!E30</f>
        <v>52～53</v>
      </c>
      <c r="BY36" s="207"/>
      <c r="BZ36" s="61">
        <f>目次!F30</f>
        <v>53</v>
      </c>
      <c r="CA36" s="207"/>
      <c r="CB36" s="62" t="str">
        <f>目次!G30</f>
        <v>52～53</v>
      </c>
      <c r="CC36" s="207"/>
    </row>
    <row r="37" spans="1:81" ht="18.75" customHeight="1" x14ac:dyDescent="0.15">
      <c r="A37" s="197"/>
      <c r="B37" s="5">
        <v>30</v>
      </c>
      <c r="C37" s="6">
        <f t="shared" si="0"/>
        <v>46568</v>
      </c>
      <c r="D37" s="17">
        <f t="shared" si="25"/>
        <v>4</v>
      </c>
      <c r="E37" s="9"/>
      <c r="F37" s="101" t="str">
        <f t="shared" si="2"/>
        <v/>
      </c>
      <c r="G37" s="100" t="str">
        <f t="shared" si="3"/>
        <v/>
      </c>
      <c r="H37" s="101" t="str">
        <f t="shared" si="4"/>
        <v/>
      </c>
      <c r="I37" s="100" t="str">
        <f t="shared" si="5"/>
        <v/>
      </c>
      <c r="J37" s="101" t="str">
        <f t="shared" si="6"/>
        <v/>
      </c>
      <c r="K37" s="100" t="str">
        <f t="shared" si="7"/>
        <v/>
      </c>
      <c r="L37" s="101" t="str">
        <f t="shared" si="8"/>
        <v/>
      </c>
      <c r="M37" s="100" t="str">
        <f t="shared" si="9"/>
        <v/>
      </c>
      <c r="N37" s="101" t="str">
        <f t="shared" si="10"/>
        <v>12～13</v>
      </c>
      <c r="O37" s="100" t="str">
        <f t="shared" si="11"/>
        <v>12～13</v>
      </c>
      <c r="P37" s="9"/>
      <c r="Q37" s="197"/>
      <c r="R37" s="49">
        <v>1</v>
      </c>
      <c r="S37" s="13" cm="1">
        <f t="array" ref="S37">SUMPRODUCT(IFERROR(VALUE($R$8:R37),0))</f>
        <v>30</v>
      </c>
      <c r="AA37" s="9">
        <v>27</v>
      </c>
      <c r="AB37" s="26" t="str">
        <f>V12</f>
        <v>社会</v>
      </c>
      <c r="AC37" s="55"/>
      <c r="AD37" s="37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IF(AE37="","",VLOOKUP(AE37,目次!$A$5:$P$36,9))</f>
        <v/>
      </c>
      <c r="AL37" s="21" t="str">
        <f>IF(AF37="","",VLOOKUP(AF37,目次!$A$5:$P$36,4))</f>
        <v>12～14</v>
      </c>
      <c r="AM37" s="21" t="str">
        <f>IF(AF37="","",VLOOKUP(AF37,目次!$A$5:$P$36,9))</f>
        <v>12～13</v>
      </c>
      <c r="AN37" s="21" t="str">
        <f>IF(AG37="","",VLOOKUP(AG37,目次!$A$5:$P$36,5))</f>
        <v/>
      </c>
      <c r="AO37" s="21" t="str">
        <f>IF(AG37="","",VLOOKUP(AG37,目次!$A$5:$P$36,9))</f>
        <v/>
      </c>
      <c r="AP37" s="21" t="str">
        <f>IF(AH37="","",VLOOKUP(AH37,目次!$A$5:$P$36,6))</f>
        <v/>
      </c>
      <c r="AQ37" s="21" t="str">
        <f>IF(AH37="","",VLOOKUP(AH37,目次!$A$5:$P$36,9))</f>
        <v/>
      </c>
      <c r="AR37" s="21" t="str">
        <f>IF(AI37="","",VLOOKUP(AI37,目次!$A$5:$P$36,7))</f>
        <v/>
      </c>
      <c r="AS37" s="21" t="str">
        <f>IF(AI37="","",VLOOKUP(AI37,目次!$A$5:$P$36,9))</f>
        <v/>
      </c>
      <c r="AT37" s="40" t="str">
        <f t="shared" ref="AT37:BC68" si="27">IF(AJ37=AJ38,"",IF($AD37=$AD38,AJ37&amp;","&amp;AJ38,AJ37&amp;AJ38))</f>
        <v/>
      </c>
      <c r="AU37" s="40" t="str">
        <f t="shared" si="27"/>
        <v/>
      </c>
      <c r="AV37" s="40" t="str">
        <f t="shared" si="27"/>
        <v>12～14</v>
      </c>
      <c r="AW37" s="40" t="str">
        <f t="shared" si="27"/>
        <v>12～13</v>
      </c>
      <c r="AX37" s="40" t="str">
        <f t="shared" si="27"/>
        <v>12～13</v>
      </c>
      <c r="AY37" s="40" t="str">
        <f t="shared" si="26"/>
        <v>12～13</v>
      </c>
      <c r="AZ37" s="40" t="str">
        <f t="shared" si="26"/>
        <v/>
      </c>
      <c r="BA37" s="40" t="str">
        <f t="shared" si="26"/>
        <v/>
      </c>
      <c r="BB37" s="40" t="str">
        <f t="shared" si="26"/>
        <v/>
      </c>
      <c r="BC37" s="40" t="str">
        <f t="shared" si="26"/>
        <v/>
      </c>
      <c r="BD37" s="40" t="str">
        <f t="shared" si="15"/>
        <v/>
      </c>
      <c r="BE37" s="40" t="str">
        <f t="shared" si="16"/>
        <v/>
      </c>
      <c r="BF37" s="40" t="str">
        <f t="shared" si="17"/>
        <v>12～14</v>
      </c>
      <c r="BG37" s="40" t="str">
        <f t="shared" si="18"/>
        <v>12～13</v>
      </c>
      <c r="BH37" s="40" t="str">
        <f t="shared" si="19"/>
        <v>12～13</v>
      </c>
      <c r="BI37" s="40" t="str">
        <f t="shared" si="20"/>
        <v>12～13</v>
      </c>
      <c r="BJ37" s="40" t="str">
        <f t="shared" si="21"/>
        <v>12～13</v>
      </c>
      <c r="BK37" s="40" t="str">
        <f t="shared" si="22"/>
        <v>12～13</v>
      </c>
      <c r="BL37" s="40" t="str">
        <f t="shared" si="23"/>
        <v/>
      </c>
      <c r="BM37" s="40" t="str">
        <f t="shared" si="24"/>
        <v/>
      </c>
      <c r="BR37" s="35">
        <v>27</v>
      </c>
      <c r="BS37" s="58" t="s">
        <v>50</v>
      </c>
      <c r="BT37" s="206" t="str">
        <f>目次!C31</f>
        <v>54～55</v>
      </c>
      <c r="BU37" s="207"/>
      <c r="BV37" s="65" t="str">
        <f>目次!D31</f>
        <v>62～63</v>
      </c>
      <c r="BW37" s="207"/>
      <c r="BX37" s="61" t="str">
        <f>目次!E31</f>
        <v>54～55</v>
      </c>
      <c r="BY37" s="207"/>
      <c r="BZ37" s="61" t="str">
        <f>目次!F31</f>
        <v>54～57</v>
      </c>
      <c r="CA37" s="207"/>
      <c r="CB37" s="62" t="str">
        <f>目次!G31</f>
        <v>54～55</v>
      </c>
      <c r="CC37" s="207"/>
    </row>
    <row r="38" spans="1:81" ht="18.75" customHeight="1" x14ac:dyDescent="0.15">
      <c r="A38" s="197"/>
      <c r="E38" s="21"/>
      <c r="F38" s="102" t="str">
        <f t="shared" si="2"/>
        <v/>
      </c>
      <c r="G38" s="102" t="str">
        <f t="shared" si="3"/>
        <v/>
      </c>
      <c r="H38" s="102" t="str">
        <f t="shared" si="4"/>
        <v/>
      </c>
      <c r="I38" s="102" t="str">
        <f t="shared" si="5"/>
        <v/>
      </c>
      <c r="J38" s="102" t="str">
        <f t="shared" si="6"/>
        <v/>
      </c>
      <c r="K38" s="102" t="str">
        <f t="shared" si="7"/>
        <v/>
      </c>
      <c r="L38" s="102" t="str">
        <f t="shared" si="8"/>
        <v/>
      </c>
      <c r="M38" s="102" t="str">
        <f t="shared" si="9"/>
        <v/>
      </c>
      <c r="N38" s="102" t="str">
        <f t="shared" si="10"/>
        <v/>
      </c>
      <c r="O38" s="102" t="str">
        <f t="shared" si="11"/>
        <v/>
      </c>
      <c r="P38" s="21"/>
      <c r="Q38" s="197"/>
      <c r="S38" s="13" cm="1">
        <f t="array" ref="S38">SUMPRODUCT(IFERROR(VALUE($R$8:R38),0))</f>
        <v>30</v>
      </c>
      <c r="AA38" s="9">
        <v>28</v>
      </c>
      <c r="AB38" s="26" t="str">
        <f>V13</f>
        <v>数学</v>
      </c>
      <c r="AC38" s="55"/>
      <c r="AD38" s="37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IF(AE38="","",VLOOKUP(AE38,目次!$A$5:$P$36,9))</f>
        <v/>
      </c>
      <c r="AL38" s="21" t="str">
        <f>IF(AF38="","",VLOOKUP(AF38,目次!$A$5:$P$36,4))</f>
        <v/>
      </c>
      <c r="AM38" s="21" t="str">
        <f>IF(AF38="","",VLOOKUP(AF38,目次!$A$5:$P$36,9))</f>
        <v/>
      </c>
      <c r="AN38" s="21" t="str">
        <f>IF(AG38="","",VLOOKUP(AG38,目次!$A$5:$P$36,5))</f>
        <v>12～13</v>
      </c>
      <c r="AO38" s="21" t="str">
        <f>IF(AG38="","",VLOOKUP(AG38,目次!$A$5:$P$36,9))</f>
        <v>12～13</v>
      </c>
      <c r="AP38" s="21" t="str">
        <f>IF(AH38="","",VLOOKUP(AH38,目次!$A$5:$P$36,6))</f>
        <v/>
      </c>
      <c r="AQ38" s="21" t="str">
        <f>IF(AH38="","",VLOOKUP(AH38,目次!$A$5:$P$36,9))</f>
        <v/>
      </c>
      <c r="AR38" s="21" t="str">
        <f>IF(AI38="","",VLOOKUP(AI38,目次!$A$5:$P$36,7))</f>
        <v/>
      </c>
      <c r="AS38" s="21" t="str">
        <f>IF(AI38="","",VLOOKUP(AI38,目次!$A$5:$P$36,9))</f>
        <v/>
      </c>
      <c r="AT38" s="40" t="str">
        <f t="shared" si="27"/>
        <v/>
      </c>
      <c r="AU38" s="40" t="str">
        <f t="shared" si="27"/>
        <v/>
      </c>
      <c r="AV38" s="40" t="str">
        <f t="shared" si="27"/>
        <v/>
      </c>
      <c r="AW38" s="40" t="str">
        <f t="shared" si="27"/>
        <v/>
      </c>
      <c r="AX38" s="40" t="str">
        <f t="shared" si="27"/>
        <v>12～13</v>
      </c>
      <c r="AY38" s="40" t="str">
        <f t="shared" si="26"/>
        <v>12～13</v>
      </c>
      <c r="AZ38" s="40" t="str">
        <f t="shared" si="26"/>
        <v>12～13</v>
      </c>
      <c r="BA38" s="40" t="str">
        <f t="shared" si="26"/>
        <v>12～13</v>
      </c>
      <c r="BB38" s="40" t="str">
        <f t="shared" si="26"/>
        <v/>
      </c>
      <c r="BC38" s="40" t="str">
        <f t="shared" si="26"/>
        <v/>
      </c>
      <c r="BD38" s="40" t="str">
        <f t="shared" si="15"/>
        <v/>
      </c>
      <c r="BE38" s="40" t="str">
        <f t="shared" si="16"/>
        <v/>
      </c>
      <c r="BF38" s="40" t="str">
        <f t="shared" si="17"/>
        <v/>
      </c>
      <c r="BG38" s="40" t="str">
        <f t="shared" si="18"/>
        <v/>
      </c>
      <c r="BH38" s="40" t="str">
        <f t="shared" si="19"/>
        <v>12～13</v>
      </c>
      <c r="BI38" s="40" t="str">
        <f t="shared" si="20"/>
        <v>12～13</v>
      </c>
      <c r="BJ38" s="40" t="str">
        <f t="shared" si="21"/>
        <v>12～13</v>
      </c>
      <c r="BK38" s="40" t="str">
        <f t="shared" si="22"/>
        <v>12～13</v>
      </c>
      <c r="BL38" s="40" t="str">
        <f t="shared" si="23"/>
        <v>12～13</v>
      </c>
      <c r="BM38" s="40" t="str">
        <f t="shared" si="24"/>
        <v>12～13</v>
      </c>
      <c r="BR38" s="35">
        <v>28</v>
      </c>
      <c r="BS38" s="58" t="s">
        <v>51</v>
      </c>
      <c r="BT38" s="206" t="str">
        <f>目次!C32</f>
        <v>56～57</v>
      </c>
      <c r="BU38" s="207"/>
      <c r="BV38" s="65" t="str">
        <f>目次!D32</f>
        <v>64～66</v>
      </c>
      <c r="BW38" s="207"/>
      <c r="BX38" s="61" t="str">
        <f>目次!E32</f>
        <v>56～57</v>
      </c>
      <c r="BY38" s="207"/>
      <c r="BZ38" s="61" t="str">
        <f>目次!F32</f>
        <v>58～60</v>
      </c>
      <c r="CA38" s="207"/>
      <c r="CB38" s="62" t="str">
        <f>目次!G32</f>
        <v>56～57</v>
      </c>
      <c r="CC38" s="207"/>
    </row>
    <row r="39" spans="1:81" ht="18.75" customHeight="1" x14ac:dyDescent="0.15">
      <c r="A39" s="197"/>
      <c r="Q39" s="197"/>
      <c r="R39" s="16" t="s">
        <v>53</v>
      </c>
      <c r="AA39" s="9">
        <v>29</v>
      </c>
      <c r="AB39" s="26" t="str">
        <f>V14</f>
        <v>理科</v>
      </c>
      <c r="AC39" s="55"/>
      <c r="AD39" s="37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IF(AE39="","",VLOOKUP(AE39,目次!$A$5:$P$36,9))</f>
        <v/>
      </c>
      <c r="AL39" s="21" t="str">
        <f>IF(AF39="","",VLOOKUP(AF39,目次!$A$5:$P$36,4))</f>
        <v/>
      </c>
      <c r="AM39" s="21" t="str">
        <f>IF(AF39="","",VLOOKUP(AF39,目次!$A$5:$P$36,9))</f>
        <v/>
      </c>
      <c r="AN39" s="21" t="str">
        <f>IF(AG39="","",VLOOKUP(AG39,目次!$A$5:$P$36,5))</f>
        <v/>
      </c>
      <c r="AO39" s="21" t="str">
        <f>IF(AG39="","",VLOOKUP(AG39,目次!$A$5:$P$36,9))</f>
        <v/>
      </c>
      <c r="AP39" s="21" t="str">
        <f>IF(AH39="","",VLOOKUP(AH39,目次!$A$5:$P$36,6))</f>
        <v>12～13</v>
      </c>
      <c r="AQ39" s="21" t="str">
        <f>IF(AH39="","",VLOOKUP(AH39,目次!$A$5:$P$36,9))</f>
        <v>12～13</v>
      </c>
      <c r="AR39" s="21" t="str">
        <f>IF(AI39="","",VLOOKUP(AI39,目次!$A$5:$P$36,7))</f>
        <v/>
      </c>
      <c r="AS39" s="21" t="str">
        <f>IF(AI39="","",VLOOKUP(AI39,目次!$A$5:$P$36,9))</f>
        <v/>
      </c>
      <c r="AT39" s="40" t="str">
        <f t="shared" si="27"/>
        <v/>
      </c>
      <c r="AU39" s="40" t="str">
        <f t="shared" si="27"/>
        <v/>
      </c>
      <c r="AV39" s="40" t="str">
        <f t="shared" si="27"/>
        <v/>
      </c>
      <c r="AW39" s="40" t="str">
        <f t="shared" si="27"/>
        <v/>
      </c>
      <c r="AX39" s="40" t="str">
        <f t="shared" si="27"/>
        <v/>
      </c>
      <c r="AY39" s="40" t="str">
        <f t="shared" si="26"/>
        <v/>
      </c>
      <c r="AZ39" s="40" t="str">
        <f t="shared" si="26"/>
        <v>12～13</v>
      </c>
      <c r="BA39" s="40" t="str">
        <f t="shared" si="26"/>
        <v>12～13</v>
      </c>
      <c r="BB39" s="40" t="str">
        <f t="shared" si="26"/>
        <v>12～13</v>
      </c>
      <c r="BC39" s="40" t="str">
        <f t="shared" si="26"/>
        <v>12～13</v>
      </c>
      <c r="BD39" s="40" t="str">
        <f t="shared" si="15"/>
        <v>14～15</v>
      </c>
      <c r="BE39" s="40" t="str">
        <f t="shared" si="16"/>
        <v>14～15</v>
      </c>
      <c r="BF39" s="40" t="str">
        <f t="shared" si="17"/>
        <v/>
      </c>
      <c r="BG39" s="40" t="str">
        <f t="shared" si="18"/>
        <v/>
      </c>
      <c r="BH39" s="40" t="str">
        <f t="shared" si="19"/>
        <v/>
      </c>
      <c r="BI39" s="40" t="str">
        <f t="shared" si="20"/>
        <v/>
      </c>
      <c r="BJ39" s="40" t="str">
        <f t="shared" si="21"/>
        <v>12～13</v>
      </c>
      <c r="BK39" s="40" t="str">
        <f t="shared" si="22"/>
        <v>12～13</v>
      </c>
      <c r="BL39" s="40" t="str">
        <f t="shared" si="23"/>
        <v>12～13</v>
      </c>
      <c r="BM39" s="40" t="str">
        <f t="shared" si="24"/>
        <v>12～13</v>
      </c>
      <c r="BR39" s="35">
        <v>29</v>
      </c>
      <c r="BS39" s="58" t="s">
        <v>52</v>
      </c>
      <c r="BT39" s="206" t="str">
        <f>目次!C33</f>
        <v>58～59</v>
      </c>
      <c r="BU39" s="207"/>
      <c r="BV39" s="65" t="str">
        <f>目次!D33</f>
        <v>68～69</v>
      </c>
      <c r="BW39" s="207"/>
      <c r="BX39" s="61" t="str">
        <f>目次!E33</f>
        <v>58～59</v>
      </c>
      <c r="BY39" s="207"/>
      <c r="BZ39" s="61">
        <f>目次!F33</f>
        <v>61</v>
      </c>
      <c r="CA39" s="207"/>
      <c r="CB39" s="62" t="str">
        <f>目次!G33</f>
        <v>58～59</v>
      </c>
      <c r="CC39" s="207"/>
    </row>
    <row r="40" spans="1:81" ht="18.75" customHeight="1" x14ac:dyDescent="0.15">
      <c r="A40" s="197"/>
      <c r="Q40" s="197"/>
      <c r="AA40" s="9">
        <v>30</v>
      </c>
      <c r="AB40" s="26" t="str">
        <f>V15</f>
        <v>英語</v>
      </c>
      <c r="AC40" s="55"/>
      <c r="AD40" s="37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IF(AE40="","",VLOOKUP(AE40,目次!$A$5:$P$36,9))</f>
        <v/>
      </c>
      <c r="AL40" s="21" t="str">
        <f>IF(AF40="","",VLOOKUP(AF40,目次!$A$5:$P$36,4))</f>
        <v/>
      </c>
      <c r="AM40" s="21" t="str">
        <f>IF(AF40="","",VLOOKUP(AF40,目次!$A$5:$P$36,9))</f>
        <v/>
      </c>
      <c r="AN40" s="21" t="str">
        <f>IF(AG40="","",VLOOKUP(AG40,目次!$A$5:$P$36,5))</f>
        <v/>
      </c>
      <c r="AO40" s="21" t="str">
        <f>IF(AG40="","",VLOOKUP(AG40,目次!$A$5:$P$36,9))</f>
        <v/>
      </c>
      <c r="AP40" s="21" t="str">
        <f>IF(AH40="","",VLOOKUP(AH40,目次!$A$5:$P$36,6))</f>
        <v/>
      </c>
      <c r="AQ40" s="21" t="str">
        <f>IF(AH40="","",VLOOKUP(AH40,目次!$A$5:$P$36,9))</f>
        <v/>
      </c>
      <c r="AR40" s="21" t="str">
        <f>IF(AI40="","",VLOOKUP(AI40,目次!$A$5:$P$36,7))</f>
        <v>12～13</v>
      </c>
      <c r="AS40" s="21" t="str">
        <f>IF(AI40="","",VLOOKUP(AI40,目次!$A$5:$P$36,9))</f>
        <v>12～13</v>
      </c>
      <c r="AT40" s="40" t="str">
        <f t="shared" si="27"/>
        <v>14～15</v>
      </c>
      <c r="AU40" s="40" t="str">
        <f t="shared" si="27"/>
        <v>14～15</v>
      </c>
      <c r="AV40" s="40" t="str">
        <f t="shared" si="27"/>
        <v/>
      </c>
      <c r="AW40" s="40" t="str">
        <f t="shared" si="27"/>
        <v/>
      </c>
      <c r="AX40" s="40" t="str">
        <f t="shared" si="27"/>
        <v/>
      </c>
      <c r="AY40" s="40" t="str">
        <f t="shared" si="26"/>
        <v/>
      </c>
      <c r="AZ40" s="40" t="str">
        <f t="shared" si="26"/>
        <v/>
      </c>
      <c r="BA40" s="40" t="str">
        <f t="shared" si="26"/>
        <v/>
      </c>
      <c r="BB40" s="40" t="str">
        <f t="shared" si="26"/>
        <v>12～13</v>
      </c>
      <c r="BC40" s="40" t="str">
        <f t="shared" si="26"/>
        <v>12～13</v>
      </c>
      <c r="BD40" s="40" t="str">
        <f t="shared" si="15"/>
        <v>14～15</v>
      </c>
      <c r="BE40" s="40" t="str">
        <f t="shared" si="16"/>
        <v>14～15</v>
      </c>
      <c r="BF40" s="40" t="str">
        <f t="shared" si="17"/>
        <v>16～17</v>
      </c>
      <c r="BG40" s="40" t="str">
        <f t="shared" si="18"/>
        <v>14～15</v>
      </c>
      <c r="BH40" s="40" t="str">
        <f t="shared" si="19"/>
        <v/>
      </c>
      <c r="BI40" s="40" t="str">
        <f t="shared" si="20"/>
        <v/>
      </c>
      <c r="BJ40" s="40" t="str">
        <f t="shared" si="21"/>
        <v/>
      </c>
      <c r="BK40" s="40" t="str">
        <f t="shared" si="22"/>
        <v/>
      </c>
      <c r="BL40" s="40" t="str">
        <f t="shared" si="23"/>
        <v>12～13</v>
      </c>
      <c r="BM40" s="40" t="str">
        <f t="shared" si="24"/>
        <v>12～13</v>
      </c>
      <c r="BR40" s="35">
        <v>30</v>
      </c>
      <c r="BS40" s="58" t="s">
        <v>54</v>
      </c>
      <c r="BT40" s="206" t="str">
        <f>目次!C34</f>
        <v>60～61</v>
      </c>
      <c r="BU40" s="207"/>
      <c r="BV40" s="65" t="str">
        <f>目次!D34</f>
        <v>70～71</v>
      </c>
      <c r="BW40" s="207"/>
      <c r="BX40" s="61" t="str">
        <f>目次!E34</f>
        <v>60～61</v>
      </c>
      <c r="BY40" s="207"/>
      <c r="BZ40" s="61">
        <f>目次!F34</f>
        <v>62</v>
      </c>
      <c r="CA40" s="207"/>
      <c r="CB40" s="62" t="str">
        <f>目次!G34</f>
        <v>60～63</v>
      </c>
      <c r="CC40" s="207"/>
    </row>
    <row r="41" spans="1:81" ht="18.75" customHeight="1" x14ac:dyDescent="0.15">
      <c r="A41" s="197"/>
      <c r="Q41" s="197"/>
      <c r="AA41" s="9">
        <v>31</v>
      </c>
      <c r="AB41" s="26" t="str">
        <f>V11</f>
        <v>国語</v>
      </c>
      <c r="AC41" s="55"/>
      <c r="AD41" s="37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IF(AE41="","",VLOOKUP(AE41,目次!$A$5:$P$36,9))</f>
        <v>14～15</v>
      </c>
      <c r="AL41" s="21" t="str">
        <f>IF(AF41="","",VLOOKUP(AF41,目次!$A$5:$P$36,4))</f>
        <v/>
      </c>
      <c r="AM41" s="21" t="str">
        <f>IF(AF41="","",VLOOKUP(AF41,目次!$A$5:$P$36,9))</f>
        <v/>
      </c>
      <c r="AN41" s="21" t="str">
        <f>IF(AG41="","",VLOOKUP(AG41,目次!$A$5:$P$36,5))</f>
        <v/>
      </c>
      <c r="AO41" s="21" t="str">
        <f>IF(AG41="","",VLOOKUP(AG41,目次!$A$5:$P$36,9))</f>
        <v/>
      </c>
      <c r="AP41" s="21" t="str">
        <f>IF(AH41="","",VLOOKUP(AH41,目次!$A$5:$P$36,6))</f>
        <v/>
      </c>
      <c r="AQ41" s="21" t="str">
        <f>IF(AH41="","",VLOOKUP(AH41,目次!$A$5:$P$36,9))</f>
        <v/>
      </c>
      <c r="AR41" s="21" t="str">
        <f>IF(AI41="","",VLOOKUP(AI41,目次!$A$5:$P$36,7))</f>
        <v/>
      </c>
      <c r="AS41" s="21" t="str">
        <f>IF(AI41="","",VLOOKUP(AI41,目次!$A$5:$P$36,9))</f>
        <v/>
      </c>
      <c r="AT41" s="40" t="str">
        <f t="shared" si="27"/>
        <v>14～15</v>
      </c>
      <c r="AU41" s="40" t="str">
        <f t="shared" si="27"/>
        <v>14～15</v>
      </c>
      <c r="AV41" s="40" t="str">
        <f t="shared" si="27"/>
        <v>16～17</v>
      </c>
      <c r="AW41" s="40" t="str">
        <f t="shared" si="27"/>
        <v>14～15</v>
      </c>
      <c r="AX41" s="40" t="str">
        <f t="shared" si="27"/>
        <v/>
      </c>
      <c r="AY41" s="40" t="str">
        <f t="shared" si="26"/>
        <v/>
      </c>
      <c r="AZ41" s="40" t="str">
        <f t="shared" si="26"/>
        <v/>
      </c>
      <c r="BA41" s="40" t="str">
        <f t="shared" si="26"/>
        <v/>
      </c>
      <c r="BB41" s="40" t="str">
        <f t="shared" si="26"/>
        <v/>
      </c>
      <c r="BC41" s="40" t="str">
        <f t="shared" si="26"/>
        <v/>
      </c>
      <c r="BD41" s="40" t="str">
        <f t="shared" si="15"/>
        <v>14～15</v>
      </c>
      <c r="BE41" s="40" t="str">
        <f t="shared" si="16"/>
        <v>14～15</v>
      </c>
      <c r="BF41" s="40" t="str">
        <f t="shared" si="17"/>
        <v>16～17</v>
      </c>
      <c r="BG41" s="40" t="str">
        <f t="shared" si="18"/>
        <v>14～15</v>
      </c>
      <c r="BH41" s="40" t="str">
        <f t="shared" si="19"/>
        <v>14～15</v>
      </c>
      <c r="BI41" s="40" t="str">
        <f t="shared" si="20"/>
        <v>14～15</v>
      </c>
      <c r="BJ41" s="40" t="str">
        <f t="shared" si="21"/>
        <v/>
      </c>
      <c r="BK41" s="40" t="str">
        <f t="shared" si="22"/>
        <v/>
      </c>
      <c r="BL41" s="40" t="str">
        <f t="shared" si="23"/>
        <v/>
      </c>
      <c r="BM41" s="40" t="str">
        <f t="shared" si="24"/>
        <v/>
      </c>
      <c r="BR41" s="35">
        <v>31</v>
      </c>
      <c r="BS41" s="59"/>
      <c r="BT41" s="63"/>
      <c r="BU41" s="206"/>
      <c r="BV41" s="65"/>
      <c r="BW41" s="206"/>
      <c r="BX41" s="22"/>
      <c r="BY41" s="206"/>
      <c r="BZ41" s="22"/>
      <c r="CA41" s="206"/>
      <c r="CB41" s="22"/>
      <c r="CC41" s="206"/>
    </row>
    <row r="42" spans="1:81" ht="18.75" customHeight="1" thickBot="1" x14ac:dyDescent="0.2">
      <c r="A42" s="197"/>
      <c r="B42" s="197"/>
      <c r="C42" s="197"/>
      <c r="D42" s="197"/>
      <c r="E42" s="197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7"/>
      <c r="Q42" s="197"/>
      <c r="AA42" s="9">
        <v>32</v>
      </c>
      <c r="AB42" s="26" t="str">
        <f>V12</f>
        <v>社会</v>
      </c>
      <c r="AC42" s="55"/>
      <c r="AD42" s="37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IF(AE42="","",VLOOKUP(AE42,目次!$A$5:$P$36,9))</f>
        <v/>
      </c>
      <c r="AL42" s="21" t="str">
        <f>IF(AF42="","",VLOOKUP(AF42,目次!$A$5:$P$36,4))</f>
        <v>16～17</v>
      </c>
      <c r="AM42" s="21" t="str">
        <f>IF(AF42="","",VLOOKUP(AF42,目次!$A$5:$P$36,9))</f>
        <v>14～15</v>
      </c>
      <c r="AN42" s="21" t="str">
        <f>IF(AG42="","",VLOOKUP(AG42,目次!$A$5:$P$36,5))</f>
        <v/>
      </c>
      <c r="AO42" s="21" t="str">
        <f>IF(AG42="","",VLOOKUP(AG42,目次!$A$5:$P$36,9))</f>
        <v/>
      </c>
      <c r="AP42" s="21" t="str">
        <f>IF(AH42="","",VLOOKUP(AH42,目次!$A$5:$P$36,6))</f>
        <v/>
      </c>
      <c r="AQ42" s="21" t="str">
        <f>IF(AH42="","",VLOOKUP(AH42,目次!$A$5:$P$36,9))</f>
        <v/>
      </c>
      <c r="AR42" s="21" t="str">
        <f>IF(AI42="","",VLOOKUP(AI42,目次!$A$5:$P$36,7))</f>
        <v/>
      </c>
      <c r="AS42" s="21" t="str">
        <f>IF(AI42="","",VLOOKUP(AI42,目次!$A$5:$P$36,9))</f>
        <v/>
      </c>
      <c r="AT42" s="40" t="str">
        <f t="shared" si="27"/>
        <v/>
      </c>
      <c r="AU42" s="40" t="str">
        <f t="shared" si="27"/>
        <v/>
      </c>
      <c r="AV42" s="40" t="str">
        <f t="shared" si="27"/>
        <v>16～17</v>
      </c>
      <c r="AW42" s="40" t="str">
        <f t="shared" si="27"/>
        <v>14～15</v>
      </c>
      <c r="AX42" s="40" t="str">
        <f t="shared" si="27"/>
        <v>14～15</v>
      </c>
      <c r="AY42" s="40" t="str">
        <f t="shared" si="26"/>
        <v>14～15</v>
      </c>
      <c r="AZ42" s="40" t="str">
        <f t="shared" si="26"/>
        <v/>
      </c>
      <c r="BA42" s="40" t="str">
        <f t="shared" si="26"/>
        <v/>
      </c>
      <c r="BB42" s="40" t="str">
        <f t="shared" si="26"/>
        <v/>
      </c>
      <c r="BC42" s="40" t="str">
        <f t="shared" si="26"/>
        <v/>
      </c>
      <c r="BD42" s="40" t="str">
        <f t="shared" si="15"/>
        <v/>
      </c>
      <c r="BE42" s="40" t="str">
        <f t="shared" si="16"/>
        <v/>
      </c>
      <c r="BF42" s="40" t="str">
        <f t="shared" si="17"/>
        <v>16～17</v>
      </c>
      <c r="BG42" s="40" t="str">
        <f t="shared" si="18"/>
        <v>14～15</v>
      </c>
      <c r="BH42" s="40" t="str">
        <f t="shared" si="19"/>
        <v>14～15</v>
      </c>
      <c r="BI42" s="40" t="str">
        <f t="shared" si="20"/>
        <v>14～15</v>
      </c>
      <c r="BJ42" s="40" t="str">
        <f t="shared" si="21"/>
        <v>14～15</v>
      </c>
      <c r="BK42" s="40" t="str">
        <f t="shared" si="22"/>
        <v>14～15</v>
      </c>
      <c r="BL42" s="40" t="str">
        <f t="shared" si="23"/>
        <v/>
      </c>
      <c r="BM42" s="40" t="str">
        <f t="shared" si="24"/>
        <v/>
      </c>
      <c r="BR42" s="35">
        <v>32</v>
      </c>
      <c r="BS42" s="60"/>
      <c r="BT42" s="63"/>
      <c r="BU42" s="206"/>
      <c r="BV42" s="65"/>
      <c r="BW42" s="206"/>
      <c r="BX42" s="66"/>
      <c r="BY42" s="206"/>
      <c r="BZ42" s="66"/>
      <c r="CA42" s="206"/>
      <c r="CB42" s="66"/>
      <c r="CC42" s="206"/>
    </row>
    <row r="43" spans="1:81" ht="18.95" customHeight="1" x14ac:dyDescent="0.15">
      <c r="AA43" s="9">
        <v>33</v>
      </c>
      <c r="AB43" s="26" t="str">
        <f>V13</f>
        <v>数学</v>
      </c>
      <c r="AC43" s="55"/>
      <c r="AD43" s="37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IF(AE43="","",VLOOKUP(AE43,目次!$A$5:$P$36,9))</f>
        <v/>
      </c>
      <c r="AL43" s="21" t="str">
        <f>IF(AF43="","",VLOOKUP(AF43,目次!$A$5:$P$36,4))</f>
        <v/>
      </c>
      <c r="AM43" s="21" t="str">
        <f>IF(AF43="","",VLOOKUP(AF43,目次!$A$5:$P$36,9))</f>
        <v/>
      </c>
      <c r="AN43" s="21" t="str">
        <f>IF(AG43="","",VLOOKUP(AG43,目次!$A$5:$P$36,5))</f>
        <v>14～15</v>
      </c>
      <c r="AO43" s="21" t="str">
        <f>IF(AG43="","",VLOOKUP(AG43,目次!$A$5:$P$36,9))</f>
        <v>14～15</v>
      </c>
      <c r="AP43" s="21" t="str">
        <f>IF(AH43="","",VLOOKUP(AH43,目次!$A$5:$P$36,6))</f>
        <v/>
      </c>
      <c r="AQ43" s="21" t="str">
        <f>IF(AH43="","",VLOOKUP(AH43,目次!$A$5:$P$36,9))</f>
        <v/>
      </c>
      <c r="AR43" s="21" t="str">
        <f>IF(AI43="","",VLOOKUP(AI43,目次!$A$5:$P$36,7))</f>
        <v/>
      </c>
      <c r="AS43" s="21" t="str">
        <f>IF(AI43="","",VLOOKUP(AI43,目次!$A$5:$P$36,9))</f>
        <v/>
      </c>
      <c r="AT43" s="40" t="str">
        <f t="shared" si="27"/>
        <v/>
      </c>
      <c r="AU43" s="40" t="str">
        <f t="shared" si="27"/>
        <v/>
      </c>
      <c r="AV43" s="40" t="str">
        <f t="shared" si="27"/>
        <v/>
      </c>
      <c r="AW43" s="40" t="str">
        <f t="shared" si="27"/>
        <v/>
      </c>
      <c r="AX43" s="40" t="str">
        <f t="shared" si="27"/>
        <v>14～15</v>
      </c>
      <c r="AY43" s="40" t="str">
        <f t="shared" si="26"/>
        <v>14～15</v>
      </c>
      <c r="AZ43" s="40" t="str">
        <f t="shared" si="26"/>
        <v>14～15</v>
      </c>
      <c r="BA43" s="40" t="str">
        <f t="shared" si="26"/>
        <v>14～15</v>
      </c>
      <c r="BB43" s="40" t="str">
        <f t="shared" si="26"/>
        <v/>
      </c>
      <c r="BC43" s="40" t="str">
        <f t="shared" si="26"/>
        <v/>
      </c>
      <c r="BD43" s="40" t="str">
        <f t="shared" si="15"/>
        <v/>
      </c>
      <c r="BE43" s="40" t="str">
        <f t="shared" si="16"/>
        <v/>
      </c>
      <c r="BF43" s="40" t="str">
        <f t="shared" si="17"/>
        <v/>
      </c>
      <c r="BG43" s="40" t="str">
        <f t="shared" si="18"/>
        <v/>
      </c>
      <c r="BH43" s="40" t="str">
        <f t="shared" si="19"/>
        <v>14～15</v>
      </c>
      <c r="BI43" s="40" t="str">
        <f t="shared" si="20"/>
        <v>14～15</v>
      </c>
      <c r="BJ43" s="40" t="str">
        <f t="shared" si="21"/>
        <v>14～15</v>
      </c>
      <c r="BK43" s="40" t="str">
        <f t="shared" si="22"/>
        <v>14～15</v>
      </c>
      <c r="BL43" s="40" t="str">
        <f t="shared" si="23"/>
        <v>14～15</v>
      </c>
      <c r="BM43" s="40" t="str">
        <f t="shared" si="24"/>
        <v>14～15</v>
      </c>
    </row>
    <row r="44" spans="1:81" ht="18.95" customHeight="1" x14ac:dyDescent="0.15">
      <c r="AA44" s="9">
        <v>34</v>
      </c>
      <c r="AB44" s="26" t="str">
        <f>V14</f>
        <v>理科</v>
      </c>
      <c r="AC44" s="55"/>
      <c r="AD44" s="37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IF(AE44="","",VLOOKUP(AE44,目次!$A$5:$P$36,9))</f>
        <v/>
      </c>
      <c r="AL44" s="21" t="str">
        <f>IF(AF44="","",VLOOKUP(AF44,目次!$A$5:$P$36,4))</f>
        <v/>
      </c>
      <c r="AM44" s="21" t="str">
        <f>IF(AF44="","",VLOOKUP(AF44,目次!$A$5:$P$36,9))</f>
        <v/>
      </c>
      <c r="AN44" s="21" t="str">
        <f>IF(AG44="","",VLOOKUP(AG44,目次!$A$5:$P$36,5))</f>
        <v/>
      </c>
      <c r="AO44" s="21" t="str">
        <f>IF(AG44="","",VLOOKUP(AG44,目次!$A$5:$P$36,9))</f>
        <v/>
      </c>
      <c r="AP44" s="21" t="str">
        <f>IF(AH44="","",VLOOKUP(AH44,目次!$A$5:$P$36,6))</f>
        <v>14～15</v>
      </c>
      <c r="AQ44" s="21" t="str">
        <f>IF(AH44="","",VLOOKUP(AH44,目次!$A$5:$P$36,9))</f>
        <v>14～15</v>
      </c>
      <c r="AR44" s="21" t="str">
        <f>IF(AI44="","",VLOOKUP(AI44,目次!$A$5:$P$36,7))</f>
        <v/>
      </c>
      <c r="AS44" s="21" t="str">
        <f>IF(AI44="","",VLOOKUP(AI44,目次!$A$5:$P$36,9))</f>
        <v/>
      </c>
      <c r="AT44" s="40" t="str">
        <f t="shared" si="27"/>
        <v/>
      </c>
      <c r="AU44" s="40" t="str">
        <f t="shared" si="27"/>
        <v/>
      </c>
      <c r="AV44" s="40" t="str">
        <f t="shared" si="27"/>
        <v/>
      </c>
      <c r="AW44" s="40" t="str">
        <f t="shared" si="27"/>
        <v/>
      </c>
      <c r="AX44" s="40" t="str">
        <f t="shared" si="27"/>
        <v/>
      </c>
      <c r="AY44" s="40" t="str">
        <f t="shared" si="26"/>
        <v/>
      </c>
      <c r="AZ44" s="40" t="str">
        <f t="shared" si="26"/>
        <v>14～15</v>
      </c>
      <c r="BA44" s="40" t="str">
        <f t="shared" si="26"/>
        <v>14～15</v>
      </c>
      <c r="BB44" s="40" t="str">
        <f t="shared" si="26"/>
        <v>14～15</v>
      </c>
      <c r="BC44" s="40" t="str">
        <f t="shared" si="26"/>
        <v>14～15</v>
      </c>
      <c r="BD44" s="40" t="str">
        <f t="shared" si="15"/>
        <v>16～17</v>
      </c>
      <c r="BE44" s="40" t="str">
        <f t="shared" si="16"/>
        <v>16～17</v>
      </c>
      <c r="BF44" s="40" t="str">
        <f t="shared" si="17"/>
        <v/>
      </c>
      <c r="BG44" s="40" t="str">
        <f t="shared" si="18"/>
        <v/>
      </c>
      <c r="BH44" s="40" t="str">
        <f t="shared" si="19"/>
        <v/>
      </c>
      <c r="BI44" s="40" t="str">
        <f t="shared" si="20"/>
        <v/>
      </c>
      <c r="BJ44" s="40" t="str">
        <f t="shared" si="21"/>
        <v>14～15</v>
      </c>
      <c r="BK44" s="40" t="str">
        <f t="shared" si="22"/>
        <v>14～15</v>
      </c>
      <c r="BL44" s="40" t="str">
        <f t="shared" si="23"/>
        <v>14～15</v>
      </c>
      <c r="BM44" s="40" t="str">
        <f t="shared" si="24"/>
        <v>14～15</v>
      </c>
      <c r="BV44" s="57"/>
    </row>
    <row r="45" spans="1:81" ht="18.95" customHeight="1" x14ac:dyDescent="0.15">
      <c r="AA45" s="9">
        <v>35</v>
      </c>
      <c r="AB45" s="26" t="str">
        <f>V15</f>
        <v>英語</v>
      </c>
      <c r="AC45" s="55"/>
      <c r="AD45" s="37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IF(AE45="","",VLOOKUP(AE45,目次!$A$5:$P$36,9))</f>
        <v/>
      </c>
      <c r="AL45" s="21" t="str">
        <f>IF(AF45="","",VLOOKUP(AF45,目次!$A$5:$P$36,4))</f>
        <v/>
      </c>
      <c r="AM45" s="21" t="str">
        <f>IF(AF45="","",VLOOKUP(AF45,目次!$A$5:$P$36,9))</f>
        <v/>
      </c>
      <c r="AN45" s="21" t="str">
        <f>IF(AG45="","",VLOOKUP(AG45,目次!$A$5:$P$36,5))</f>
        <v/>
      </c>
      <c r="AO45" s="21" t="str">
        <f>IF(AG45="","",VLOOKUP(AG45,目次!$A$5:$P$36,9))</f>
        <v/>
      </c>
      <c r="AP45" s="21" t="str">
        <f>IF(AH45="","",VLOOKUP(AH45,目次!$A$5:$P$36,6))</f>
        <v/>
      </c>
      <c r="AQ45" s="21" t="str">
        <f>IF(AH45="","",VLOOKUP(AH45,目次!$A$5:$P$36,9))</f>
        <v/>
      </c>
      <c r="AR45" s="21" t="str">
        <f>IF(AI45="","",VLOOKUP(AI45,目次!$A$5:$P$36,7))</f>
        <v>14～15</v>
      </c>
      <c r="AS45" s="21" t="str">
        <f>IF(AI45="","",VLOOKUP(AI45,目次!$A$5:$P$36,9))</f>
        <v>14～15</v>
      </c>
      <c r="AT45" s="40" t="str">
        <f t="shared" si="27"/>
        <v>16～17</v>
      </c>
      <c r="AU45" s="40" t="str">
        <f t="shared" si="27"/>
        <v>16～17</v>
      </c>
      <c r="AV45" s="40" t="str">
        <f t="shared" si="27"/>
        <v/>
      </c>
      <c r="AW45" s="40" t="str">
        <f t="shared" si="27"/>
        <v/>
      </c>
      <c r="AX45" s="40" t="str">
        <f t="shared" si="27"/>
        <v/>
      </c>
      <c r="AY45" s="40" t="str">
        <f t="shared" si="26"/>
        <v/>
      </c>
      <c r="AZ45" s="40" t="str">
        <f t="shared" si="26"/>
        <v/>
      </c>
      <c r="BA45" s="40" t="str">
        <f t="shared" si="26"/>
        <v/>
      </c>
      <c r="BB45" s="40" t="str">
        <f t="shared" si="26"/>
        <v>14～15</v>
      </c>
      <c r="BC45" s="40" t="str">
        <f t="shared" si="26"/>
        <v>14～15</v>
      </c>
      <c r="BD45" s="40" t="str">
        <f t="shared" si="15"/>
        <v>16～17</v>
      </c>
      <c r="BE45" s="40" t="str">
        <f t="shared" si="16"/>
        <v>16～17</v>
      </c>
      <c r="BF45" s="40" t="str">
        <f t="shared" si="17"/>
        <v>18～19</v>
      </c>
      <c r="BG45" s="40" t="str">
        <f t="shared" si="18"/>
        <v>16～17</v>
      </c>
      <c r="BH45" s="40" t="str">
        <f t="shared" si="19"/>
        <v/>
      </c>
      <c r="BI45" s="40" t="str">
        <f t="shared" si="20"/>
        <v/>
      </c>
      <c r="BJ45" s="40" t="str">
        <f t="shared" si="21"/>
        <v/>
      </c>
      <c r="BK45" s="40" t="str">
        <f t="shared" si="22"/>
        <v/>
      </c>
      <c r="BL45" s="40" t="str">
        <f t="shared" si="23"/>
        <v>14～15</v>
      </c>
      <c r="BM45" s="40" t="str">
        <f t="shared" si="24"/>
        <v>14～15</v>
      </c>
    </row>
    <row r="46" spans="1:81" ht="18.95" customHeight="1" x14ac:dyDescent="0.15">
      <c r="AA46" s="9">
        <v>36</v>
      </c>
      <c r="AB46" s="26" t="str">
        <f>V11</f>
        <v>国語</v>
      </c>
      <c r="AC46" s="55"/>
      <c r="AD46" s="37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IF(AE46="","",VLOOKUP(AE46,目次!$A$5:$P$36,9))</f>
        <v>16～17</v>
      </c>
      <c r="AL46" s="21" t="str">
        <f>IF(AF46="","",VLOOKUP(AF46,目次!$A$5:$P$36,4))</f>
        <v/>
      </c>
      <c r="AM46" s="21" t="str">
        <f>IF(AF46="","",VLOOKUP(AF46,目次!$A$5:$P$36,9))</f>
        <v/>
      </c>
      <c r="AN46" s="21" t="str">
        <f>IF(AG46="","",VLOOKUP(AG46,目次!$A$5:$P$36,5))</f>
        <v/>
      </c>
      <c r="AO46" s="21" t="str">
        <f>IF(AG46="","",VLOOKUP(AG46,目次!$A$5:$P$36,9))</f>
        <v/>
      </c>
      <c r="AP46" s="21" t="str">
        <f>IF(AH46="","",VLOOKUP(AH46,目次!$A$5:$P$36,6))</f>
        <v/>
      </c>
      <c r="AQ46" s="21" t="str">
        <f>IF(AH46="","",VLOOKUP(AH46,目次!$A$5:$P$36,9))</f>
        <v/>
      </c>
      <c r="AR46" s="21" t="str">
        <f>IF(AI46="","",VLOOKUP(AI46,目次!$A$5:$P$36,7))</f>
        <v/>
      </c>
      <c r="AS46" s="21" t="str">
        <f>IF(AI46="","",VLOOKUP(AI46,目次!$A$5:$P$36,9))</f>
        <v/>
      </c>
      <c r="AT46" s="40" t="str">
        <f t="shared" si="27"/>
        <v>16～17</v>
      </c>
      <c r="AU46" s="40" t="str">
        <f t="shared" si="27"/>
        <v>16～17</v>
      </c>
      <c r="AV46" s="40" t="str">
        <f t="shared" si="27"/>
        <v>18～19</v>
      </c>
      <c r="AW46" s="40" t="str">
        <f t="shared" si="27"/>
        <v>16～17</v>
      </c>
      <c r="AX46" s="40" t="str">
        <f t="shared" si="27"/>
        <v/>
      </c>
      <c r="AY46" s="40" t="str">
        <f t="shared" si="26"/>
        <v/>
      </c>
      <c r="AZ46" s="40" t="str">
        <f t="shared" si="26"/>
        <v/>
      </c>
      <c r="BA46" s="40" t="str">
        <f t="shared" si="26"/>
        <v/>
      </c>
      <c r="BB46" s="40" t="str">
        <f t="shared" si="26"/>
        <v/>
      </c>
      <c r="BC46" s="40" t="str">
        <f t="shared" si="26"/>
        <v/>
      </c>
      <c r="BD46" s="40" t="str">
        <f t="shared" si="15"/>
        <v>16～17</v>
      </c>
      <c r="BE46" s="40" t="str">
        <f t="shared" si="16"/>
        <v>16～17</v>
      </c>
      <c r="BF46" s="40" t="str">
        <f t="shared" si="17"/>
        <v>18～19</v>
      </c>
      <c r="BG46" s="40" t="str">
        <f t="shared" si="18"/>
        <v>16～17</v>
      </c>
      <c r="BH46" s="40" t="str">
        <f t="shared" si="19"/>
        <v>16～17</v>
      </c>
      <c r="BI46" s="40" t="str">
        <f t="shared" si="20"/>
        <v>16～17</v>
      </c>
      <c r="BJ46" s="40" t="str">
        <f t="shared" si="21"/>
        <v/>
      </c>
      <c r="BK46" s="40" t="str">
        <f t="shared" si="22"/>
        <v/>
      </c>
      <c r="BL46" s="40" t="str">
        <f t="shared" si="23"/>
        <v/>
      </c>
      <c r="BM46" s="40" t="str">
        <f t="shared" si="24"/>
        <v/>
      </c>
    </row>
    <row r="47" spans="1:81" ht="18.95" customHeight="1" x14ac:dyDescent="0.15">
      <c r="AA47" s="9">
        <v>37</v>
      </c>
      <c r="AB47" s="26" t="str">
        <f>V12</f>
        <v>社会</v>
      </c>
      <c r="AC47" s="55"/>
      <c r="AD47" s="37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IF(AE47="","",VLOOKUP(AE47,目次!$A$5:$P$36,9))</f>
        <v/>
      </c>
      <c r="AL47" s="21" t="str">
        <f>IF(AF47="","",VLOOKUP(AF47,目次!$A$5:$P$36,4))</f>
        <v>18～19</v>
      </c>
      <c r="AM47" s="21" t="str">
        <f>IF(AF47="","",VLOOKUP(AF47,目次!$A$5:$P$36,9))</f>
        <v>16～17</v>
      </c>
      <c r="AN47" s="21" t="str">
        <f>IF(AG47="","",VLOOKUP(AG47,目次!$A$5:$P$36,5))</f>
        <v/>
      </c>
      <c r="AO47" s="21" t="str">
        <f>IF(AG47="","",VLOOKUP(AG47,目次!$A$5:$P$36,9))</f>
        <v/>
      </c>
      <c r="AP47" s="21" t="str">
        <f>IF(AH47="","",VLOOKUP(AH47,目次!$A$5:$P$36,6))</f>
        <v/>
      </c>
      <c r="AQ47" s="21" t="str">
        <f>IF(AH47="","",VLOOKUP(AH47,目次!$A$5:$P$36,9))</f>
        <v/>
      </c>
      <c r="AR47" s="21" t="str">
        <f>IF(AI47="","",VLOOKUP(AI47,目次!$A$5:$P$36,7))</f>
        <v/>
      </c>
      <c r="AS47" s="21" t="str">
        <f>IF(AI47="","",VLOOKUP(AI47,目次!$A$5:$P$36,9))</f>
        <v/>
      </c>
      <c r="AT47" s="40" t="str">
        <f t="shared" si="27"/>
        <v/>
      </c>
      <c r="AU47" s="40" t="str">
        <f t="shared" si="27"/>
        <v/>
      </c>
      <c r="AV47" s="40" t="str">
        <f t="shared" si="27"/>
        <v>18～19</v>
      </c>
      <c r="AW47" s="40" t="str">
        <f t="shared" si="27"/>
        <v>16～17</v>
      </c>
      <c r="AX47" s="40" t="str">
        <f t="shared" si="27"/>
        <v>16～17</v>
      </c>
      <c r="AY47" s="40" t="str">
        <f t="shared" si="26"/>
        <v>16～17</v>
      </c>
      <c r="AZ47" s="40" t="str">
        <f t="shared" si="26"/>
        <v/>
      </c>
      <c r="BA47" s="40" t="str">
        <f t="shared" si="26"/>
        <v/>
      </c>
      <c r="BB47" s="40" t="str">
        <f t="shared" si="26"/>
        <v/>
      </c>
      <c r="BC47" s="40" t="str">
        <f t="shared" si="26"/>
        <v/>
      </c>
      <c r="BD47" s="40" t="str">
        <f t="shared" si="15"/>
        <v/>
      </c>
      <c r="BE47" s="40" t="str">
        <f t="shared" si="16"/>
        <v/>
      </c>
      <c r="BF47" s="40" t="str">
        <f t="shared" si="17"/>
        <v>18～19</v>
      </c>
      <c r="BG47" s="40" t="str">
        <f t="shared" si="18"/>
        <v>16～17</v>
      </c>
      <c r="BH47" s="40" t="str">
        <f t="shared" si="19"/>
        <v>16～17</v>
      </c>
      <c r="BI47" s="40" t="str">
        <f t="shared" si="20"/>
        <v>16～17</v>
      </c>
      <c r="BJ47" s="40" t="str">
        <f t="shared" si="21"/>
        <v>16～17</v>
      </c>
      <c r="BK47" s="40" t="str">
        <f t="shared" si="22"/>
        <v>16～17</v>
      </c>
      <c r="BL47" s="40" t="str">
        <f t="shared" si="23"/>
        <v/>
      </c>
      <c r="BM47" s="40" t="str">
        <f t="shared" si="24"/>
        <v/>
      </c>
    </row>
    <row r="48" spans="1:81" ht="18.95" customHeight="1" x14ac:dyDescent="0.15">
      <c r="AA48" s="9">
        <v>38</v>
      </c>
      <c r="AB48" s="26" t="str">
        <f>V13</f>
        <v>数学</v>
      </c>
      <c r="AC48" s="55"/>
      <c r="AD48" s="37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IF(AE48="","",VLOOKUP(AE48,目次!$A$5:$P$36,9))</f>
        <v/>
      </c>
      <c r="AL48" s="21" t="str">
        <f>IF(AF48="","",VLOOKUP(AF48,目次!$A$5:$P$36,4))</f>
        <v/>
      </c>
      <c r="AM48" s="21" t="str">
        <f>IF(AF48="","",VLOOKUP(AF48,目次!$A$5:$P$36,9))</f>
        <v/>
      </c>
      <c r="AN48" s="21" t="str">
        <f>IF(AG48="","",VLOOKUP(AG48,目次!$A$5:$P$36,5))</f>
        <v>16～17</v>
      </c>
      <c r="AO48" s="21" t="str">
        <f>IF(AG48="","",VLOOKUP(AG48,目次!$A$5:$P$36,9))</f>
        <v>16～17</v>
      </c>
      <c r="AP48" s="21" t="str">
        <f>IF(AH48="","",VLOOKUP(AH48,目次!$A$5:$P$36,6))</f>
        <v/>
      </c>
      <c r="AQ48" s="21" t="str">
        <f>IF(AH48="","",VLOOKUP(AH48,目次!$A$5:$P$36,9))</f>
        <v/>
      </c>
      <c r="AR48" s="21" t="str">
        <f>IF(AI48="","",VLOOKUP(AI48,目次!$A$5:$P$36,7))</f>
        <v/>
      </c>
      <c r="AS48" s="21" t="str">
        <f>IF(AI48="","",VLOOKUP(AI48,目次!$A$5:$P$36,9))</f>
        <v/>
      </c>
      <c r="AT48" s="40" t="str">
        <f t="shared" si="27"/>
        <v/>
      </c>
      <c r="AU48" s="40" t="str">
        <f t="shared" si="27"/>
        <v/>
      </c>
      <c r="AV48" s="40" t="str">
        <f t="shared" si="27"/>
        <v/>
      </c>
      <c r="AW48" s="40" t="str">
        <f t="shared" si="27"/>
        <v/>
      </c>
      <c r="AX48" s="40" t="str">
        <f t="shared" si="27"/>
        <v>16～17</v>
      </c>
      <c r="AY48" s="40" t="str">
        <f t="shared" si="26"/>
        <v>16～17</v>
      </c>
      <c r="AZ48" s="40" t="str">
        <f t="shared" si="26"/>
        <v>16～17</v>
      </c>
      <c r="BA48" s="40" t="str">
        <f t="shared" si="26"/>
        <v>16～17</v>
      </c>
      <c r="BB48" s="40" t="str">
        <f t="shared" si="26"/>
        <v/>
      </c>
      <c r="BC48" s="40" t="str">
        <f t="shared" si="26"/>
        <v/>
      </c>
      <c r="BD48" s="40" t="str">
        <f t="shared" si="15"/>
        <v/>
      </c>
      <c r="BE48" s="40" t="str">
        <f t="shared" si="16"/>
        <v/>
      </c>
      <c r="BF48" s="40" t="str">
        <f t="shared" si="17"/>
        <v/>
      </c>
      <c r="BG48" s="40" t="str">
        <f t="shared" si="18"/>
        <v/>
      </c>
      <c r="BH48" s="40" t="str">
        <f t="shared" si="19"/>
        <v>16～17</v>
      </c>
      <c r="BI48" s="40" t="str">
        <f t="shared" si="20"/>
        <v>16～17</v>
      </c>
      <c r="BJ48" s="40" t="str">
        <f t="shared" si="21"/>
        <v>16～17</v>
      </c>
      <c r="BK48" s="40" t="str">
        <f t="shared" si="22"/>
        <v>16～17</v>
      </c>
      <c r="BL48" s="40" t="str">
        <f t="shared" si="23"/>
        <v>16～17</v>
      </c>
      <c r="BM48" s="40" t="str">
        <f t="shared" si="24"/>
        <v>16～17</v>
      </c>
    </row>
    <row r="49" spans="27:65" ht="18.95" customHeight="1" x14ac:dyDescent="0.15">
      <c r="AA49" s="9">
        <v>39</v>
      </c>
      <c r="AB49" s="26" t="str">
        <f>V14</f>
        <v>理科</v>
      </c>
      <c r="AC49" s="55"/>
      <c r="AD49" s="37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IF(AE49="","",VLOOKUP(AE49,目次!$A$5:$P$36,9))</f>
        <v/>
      </c>
      <c r="AL49" s="21" t="str">
        <f>IF(AF49="","",VLOOKUP(AF49,目次!$A$5:$P$36,4))</f>
        <v/>
      </c>
      <c r="AM49" s="21" t="str">
        <f>IF(AF49="","",VLOOKUP(AF49,目次!$A$5:$P$36,9))</f>
        <v/>
      </c>
      <c r="AN49" s="21" t="str">
        <f>IF(AG49="","",VLOOKUP(AG49,目次!$A$5:$P$36,5))</f>
        <v/>
      </c>
      <c r="AO49" s="21" t="str">
        <f>IF(AG49="","",VLOOKUP(AG49,目次!$A$5:$P$36,9))</f>
        <v/>
      </c>
      <c r="AP49" s="21" t="str">
        <f>IF(AH49="","",VLOOKUP(AH49,目次!$A$5:$P$36,6))</f>
        <v>16～17</v>
      </c>
      <c r="AQ49" s="21" t="str">
        <f>IF(AH49="","",VLOOKUP(AH49,目次!$A$5:$P$36,9))</f>
        <v>16～17</v>
      </c>
      <c r="AR49" s="21" t="str">
        <f>IF(AI49="","",VLOOKUP(AI49,目次!$A$5:$P$36,7))</f>
        <v/>
      </c>
      <c r="AS49" s="21" t="str">
        <f>IF(AI49="","",VLOOKUP(AI49,目次!$A$5:$P$36,9))</f>
        <v/>
      </c>
      <c r="AT49" s="40" t="str">
        <f t="shared" si="27"/>
        <v/>
      </c>
      <c r="AU49" s="40" t="str">
        <f t="shared" si="27"/>
        <v/>
      </c>
      <c r="AV49" s="40" t="str">
        <f t="shared" si="27"/>
        <v/>
      </c>
      <c r="AW49" s="40" t="str">
        <f t="shared" si="27"/>
        <v/>
      </c>
      <c r="AX49" s="40" t="str">
        <f t="shared" si="27"/>
        <v/>
      </c>
      <c r="AY49" s="40" t="str">
        <f t="shared" si="26"/>
        <v/>
      </c>
      <c r="AZ49" s="40" t="str">
        <f t="shared" si="26"/>
        <v>16～17</v>
      </c>
      <c r="BA49" s="40" t="str">
        <f t="shared" si="26"/>
        <v>16～17</v>
      </c>
      <c r="BB49" s="40" t="str">
        <f t="shared" si="26"/>
        <v>16～17</v>
      </c>
      <c r="BC49" s="40" t="str">
        <f t="shared" si="26"/>
        <v>16～17</v>
      </c>
      <c r="BD49" s="40" t="str">
        <f t="shared" si="15"/>
        <v>18～19</v>
      </c>
      <c r="BE49" s="40" t="str">
        <f t="shared" si="16"/>
        <v>18～19</v>
      </c>
      <c r="BF49" s="40" t="str">
        <f t="shared" si="17"/>
        <v/>
      </c>
      <c r="BG49" s="40" t="str">
        <f t="shared" si="18"/>
        <v/>
      </c>
      <c r="BH49" s="40" t="str">
        <f t="shared" si="19"/>
        <v/>
      </c>
      <c r="BI49" s="40" t="str">
        <f t="shared" si="20"/>
        <v/>
      </c>
      <c r="BJ49" s="40" t="str">
        <f t="shared" si="21"/>
        <v>16～17</v>
      </c>
      <c r="BK49" s="40" t="str">
        <f t="shared" si="22"/>
        <v>16～17</v>
      </c>
      <c r="BL49" s="40" t="str">
        <f t="shared" si="23"/>
        <v>16～17</v>
      </c>
      <c r="BM49" s="40" t="str">
        <f t="shared" si="24"/>
        <v>16～17</v>
      </c>
    </row>
    <row r="50" spans="27:65" ht="18.95" customHeight="1" x14ac:dyDescent="0.15">
      <c r="AA50" s="9">
        <v>40</v>
      </c>
      <c r="AB50" s="26" t="str">
        <f>V15</f>
        <v>英語</v>
      </c>
      <c r="AC50" s="55"/>
      <c r="AD50" s="37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IF(AE50="","",VLOOKUP(AE50,目次!$A$5:$P$36,9))</f>
        <v/>
      </c>
      <c r="AL50" s="21" t="str">
        <f>IF(AF50="","",VLOOKUP(AF50,目次!$A$5:$P$36,4))</f>
        <v/>
      </c>
      <c r="AM50" s="21" t="str">
        <f>IF(AF50="","",VLOOKUP(AF50,目次!$A$5:$P$36,9))</f>
        <v/>
      </c>
      <c r="AN50" s="21" t="str">
        <f>IF(AG50="","",VLOOKUP(AG50,目次!$A$5:$P$36,5))</f>
        <v/>
      </c>
      <c r="AO50" s="21" t="str">
        <f>IF(AG50="","",VLOOKUP(AG50,目次!$A$5:$P$36,9))</f>
        <v/>
      </c>
      <c r="AP50" s="21" t="str">
        <f>IF(AH50="","",VLOOKUP(AH50,目次!$A$5:$P$36,6))</f>
        <v/>
      </c>
      <c r="AQ50" s="21" t="str">
        <f>IF(AH50="","",VLOOKUP(AH50,目次!$A$5:$P$36,9))</f>
        <v/>
      </c>
      <c r="AR50" s="21" t="str">
        <f>IF(AI50="","",VLOOKUP(AI50,目次!$A$5:$P$36,7))</f>
        <v>16～17</v>
      </c>
      <c r="AS50" s="21" t="str">
        <f>IF(AI50="","",VLOOKUP(AI50,目次!$A$5:$P$36,9))</f>
        <v>16～17</v>
      </c>
      <c r="AT50" s="40" t="str">
        <f t="shared" si="27"/>
        <v>18～19</v>
      </c>
      <c r="AU50" s="40" t="str">
        <f t="shared" si="27"/>
        <v>18～19</v>
      </c>
      <c r="AV50" s="40" t="str">
        <f t="shared" si="27"/>
        <v/>
      </c>
      <c r="AW50" s="40" t="str">
        <f t="shared" si="27"/>
        <v/>
      </c>
      <c r="AX50" s="40" t="str">
        <f t="shared" si="27"/>
        <v/>
      </c>
      <c r="AY50" s="40" t="str">
        <f t="shared" si="26"/>
        <v/>
      </c>
      <c r="AZ50" s="40" t="str">
        <f t="shared" si="26"/>
        <v/>
      </c>
      <c r="BA50" s="40" t="str">
        <f t="shared" si="26"/>
        <v/>
      </c>
      <c r="BB50" s="40" t="str">
        <f t="shared" si="26"/>
        <v>16～17</v>
      </c>
      <c r="BC50" s="40" t="str">
        <f t="shared" si="26"/>
        <v>16～17</v>
      </c>
      <c r="BD50" s="40" t="str">
        <f t="shared" si="15"/>
        <v>18～19</v>
      </c>
      <c r="BE50" s="40" t="str">
        <f t="shared" si="16"/>
        <v>18～19</v>
      </c>
      <c r="BF50" s="40" t="str">
        <f t="shared" si="17"/>
        <v>20～22</v>
      </c>
      <c r="BG50" s="40" t="str">
        <f t="shared" si="18"/>
        <v>18～19</v>
      </c>
      <c r="BH50" s="40" t="str">
        <f t="shared" si="19"/>
        <v/>
      </c>
      <c r="BI50" s="40" t="str">
        <f t="shared" si="20"/>
        <v/>
      </c>
      <c r="BJ50" s="40" t="str">
        <f t="shared" si="21"/>
        <v/>
      </c>
      <c r="BK50" s="40" t="str">
        <f t="shared" si="22"/>
        <v/>
      </c>
      <c r="BL50" s="40" t="str">
        <f t="shared" si="23"/>
        <v>16～17</v>
      </c>
      <c r="BM50" s="40" t="str">
        <f t="shared" si="24"/>
        <v>16～17</v>
      </c>
    </row>
    <row r="51" spans="27:65" ht="18.95" customHeight="1" x14ac:dyDescent="0.15">
      <c r="AA51" s="9">
        <v>41</v>
      </c>
      <c r="AB51" s="26" t="str">
        <f>V11</f>
        <v>国語</v>
      </c>
      <c r="AC51" s="55"/>
      <c r="AD51" s="37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IF(AE51="","",VLOOKUP(AE51,目次!$A$5:$P$36,9))</f>
        <v>18～19</v>
      </c>
      <c r="AL51" s="21" t="str">
        <f>IF(AF51="","",VLOOKUP(AF51,目次!$A$5:$P$36,4))</f>
        <v/>
      </c>
      <c r="AM51" s="21" t="str">
        <f>IF(AF51="","",VLOOKUP(AF51,目次!$A$5:$P$36,9))</f>
        <v/>
      </c>
      <c r="AN51" s="21" t="str">
        <f>IF(AG51="","",VLOOKUP(AG51,目次!$A$5:$P$36,5))</f>
        <v/>
      </c>
      <c r="AO51" s="21" t="str">
        <f>IF(AG51="","",VLOOKUP(AG51,目次!$A$5:$P$36,9))</f>
        <v/>
      </c>
      <c r="AP51" s="21" t="str">
        <f>IF(AH51="","",VLOOKUP(AH51,目次!$A$5:$P$36,6))</f>
        <v/>
      </c>
      <c r="AQ51" s="21" t="str">
        <f>IF(AH51="","",VLOOKUP(AH51,目次!$A$5:$P$36,9))</f>
        <v/>
      </c>
      <c r="AR51" s="21" t="str">
        <f>IF(AI51="","",VLOOKUP(AI51,目次!$A$5:$P$36,7))</f>
        <v/>
      </c>
      <c r="AS51" s="21" t="str">
        <f>IF(AI51="","",VLOOKUP(AI51,目次!$A$5:$P$36,9))</f>
        <v/>
      </c>
      <c r="AT51" s="40" t="str">
        <f t="shared" si="27"/>
        <v>18～19</v>
      </c>
      <c r="AU51" s="40" t="str">
        <f t="shared" si="27"/>
        <v>18～19</v>
      </c>
      <c r="AV51" s="40" t="str">
        <f t="shared" si="27"/>
        <v>20～22</v>
      </c>
      <c r="AW51" s="40" t="str">
        <f t="shared" si="27"/>
        <v>18～19</v>
      </c>
      <c r="AX51" s="40" t="str">
        <f t="shared" si="27"/>
        <v/>
      </c>
      <c r="AY51" s="40" t="str">
        <f t="shared" si="26"/>
        <v/>
      </c>
      <c r="AZ51" s="40" t="str">
        <f t="shared" si="26"/>
        <v/>
      </c>
      <c r="BA51" s="40" t="str">
        <f t="shared" si="26"/>
        <v/>
      </c>
      <c r="BB51" s="40" t="str">
        <f t="shared" si="26"/>
        <v/>
      </c>
      <c r="BC51" s="40" t="str">
        <f t="shared" si="26"/>
        <v/>
      </c>
      <c r="BD51" s="40" t="str">
        <f t="shared" si="15"/>
        <v>18～19</v>
      </c>
      <c r="BE51" s="40" t="str">
        <f t="shared" si="16"/>
        <v>18～19</v>
      </c>
      <c r="BF51" s="40" t="str">
        <f t="shared" si="17"/>
        <v>20～22</v>
      </c>
      <c r="BG51" s="40" t="str">
        <f t="shared" si="18"/>
        <v>18～19</v>
      </c>
      <c r="BH51" s="40" t="str">
        <f t="shared" si="19"/>
        <v>18～19</v>
      </c>
      <c r="BI51" s="40" t="str">
        <f t="shared" si="20"/>
        <v>18～19</v>
      </c>
      <c r="BJ51" s="40" t="str">
        <f t="shared" si="21"/>
        <v/>
      </c>
      <c r="BK51" s="40" t="str">
        <f t="shared" si="22"/>
        <v/>
      </c>
      <c r="BL51" s="40" t="str">
        <f t="shared" si="23"/>
        <v/>
      </c>
      <c r="BM51" s="40" t="str">
        <f t="shared" si="24"/>
        <v/>
      </c>
    </row>
    <row r="52" spans="27:65" ht="18.95" customHeight="1" x14ac:dyDescent="0.15">
      <c r="AA52" s="9">
        <v>42</v>
      </c>
      <c r="AB52" s="26" t="str">
        <f>V12</f>
        <v>社会</v>
      </c>
      <c r="AC52" s="55"/>
      <c r="AD52" s="37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IF(AE52="","",VLOOKUP(AE52,目次!$A$5:$P$36,9))</f>
        <v/>
      </c>
      <c r="AL52" s="21" t="str">
        <f>IF(AF52="","",VLOOKUP(AF52,目次!$A$5:$P$36,4))</f>
        <v>20～22</v>
      </c>
      <c r="AM52" s="21" t="str">
        <f>IF(AF52="","",VLOOKUP(AF52,目次!$A$5:$P$36,9))</f>
        <v>18～19</v>
      </c>
      <c r="AN52" s="21" t="str">
        <f>IF(AG52="","",VLOOKUP(AG52,目次!$A$5:$P$36,5))</f>
        <v/>
      </c>
      <c r="AO52" s="21" t="str">
        <f>IF(AG52="","",VLOOKUP(AG52,目次!$A$5:$P$36,9))</f>
        <v/>
      </c>
      <c r="AP52" s="21" t="str">
        <f>IF(AH52="","",VLOOKUP(AH52,目次!$A$5:$P$36,6))</f>
        <v/>
      </c>
      <c r="AQ52" s="21" t="str">
        <f>IF(AH52="","",VLOOKUP(AH52,目次!$A$5:$P$36,9))</f>
        <v/>
      </c>
      <c r="AR52" s="21" t="str">
        <f>IF(AI52="","",VLOOKUP(AI52,目次!$A$5:$P$36,7))</f>
        <v/>
      </c>
      <c r="AS52" s="21" t="str">
        <f>IF(AI52="","",VLOOKUP(AI52,目次!$A$5:$P$36,9))</f>
        <v/>
      </c>
      <c r="AT52" s="40" t="str">
        <f t="shared" si="27"/>
        <v/>
      </c>
      <c r="AU52" s="40" t="str">
        <f t="shared" si="27"/>
        <v/>
      </c>
      <c r="AV52" s="40" t="str">
        <f t="shared" si="27"/>
        <v>20～22</v>
      </c>
      <c r="AW52" s="40" t="str">
        <f t="shared" si="27"/>
        <v>18～19</v>
      </c>
      <c r="AX52" s="40" t="str">
        <f t="shared" si="27"/>
        <v>18～19</v>
      </c>
      <c r="AY52" s="40" t="str">
        <f t="shared" si="26"/>
        <v>18～19</v>
      </c>
      <c r="AZ52" s="40" t="str">
        <f t="shared" si="26"/>
        <v/>
      </c>
      <c r="BA52" s="40" t="str">
        <f t="shared" si="26"/>
        <v/>
      </c>
      <c r="BB52" s="40" t="str">
        <f t="shared" si="26"/>
        <v/>
      </c>
      <c r="BC52" s="40" t="str">
        <f t="shared" si="26"/>
        <v/>
      </c>
      <c r="BD52" s="40" t="str">
        <f t="shared" si="15"/>
        <v/>
      </c>
      <c r="BE52" s="40" t="str">
        <f t="shared" si="16"/>
        <v/>
      </c>
      <c r="BF52" s="40" t="str">
        <f t="shared" si="17"/>
        <v>20～22</v>
      </c>
      <c r="BG52" s="40" t="str">
        <f t="shared" si="18"/>
        <v>18～19</v>
      </c>
      <c r="BH52" s="40" t="str">
        <f t="shared" si="19"/>
        <v>18～19</v>
      </c>
      <c r="BI52" s="40" t="str">
        <f t="shared" si="20"/>
        <v>18～19</v>
      </c>
      <c r="BJ52" s="40" t="str">
        <f t="shared" si="21"/>
        <v>18～19</v>
      </c>
      <c r="BK52" s="40" t="str">
        <f t="shared" si="22"/>
        <v>18～19</v>
      </c>
      <c r="BL52" s="40" t="str">
        <f t="shared" si="23"/>
        <v/>
      </c>
      <c r="BM52" s="40" t="str">
        <f t="shared" si="24"/>
        <v/>
      </c>
    </row>
    <row r="53" spans="27:65" ht="18.95" customHeight="1" x14ac:dyDescent="0.15">
      <c r="AA53" s="9">
        <v>43</v>
      </c>
      <c r="AB53" s="26" t="str">
        <f>V13</f>
        <v>数学</v>
      </c>
      <c r="AC53" s="55"/>
      <c r="AD53" s="37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IF(AE53="","",VLOOKUP(AE53,目次!$A$5:$P$36,9))</f>
        <v/>
      </c>
      <c r="AL53" s="21" t="str">
        <f>IF(AF53="","",VLOOKUP(AF53,目次!$A$5:$P$36,4))</f>
        <v/>
      </c>
      <c r="AM53" s="21" t="str">
        <f>IF(AF53="","",VLOOKUP(AF53,目次!$A$5:$P$36,9))</f>
        <v/>
      </c>
      <c r="AN53" s="21" t="str">
        <f>IF(AG53="","",VLOOKUP(AG53,目次!$A$5:$P$36,5))</f>
        <v>18～19</v>
      </c>
      <c r="AO53" s="21" t="str">
        <f>IF(AG53="","",VLOOKUP(AG53,目次!$A$5:$P$36,9))</f>
        <v>18～19</v>
      </c>
      <c r="AP53" s="21" t="str">
        <f>IF(AH53="","",VLOOKUP(AH53,目次!$A$5:$P$36,6))</f>
        <v/>
      </c>
      <c r="AQ53" s="21" t="str">
        <f>IF(AH53="","",VLOOKUP(AH53,目次!$A$5:$P$36,9))</f>
        <v/>
      </c>
      <c r="AR53" s="21" t="str">
        <f>IF(AI53="","",VLOOKUP(AI53,目次!$A$5:$P$36,7))</f>
        <v/>
      </c>
      <c r="AS53" s="21" t="str">
        <f>IF(AI53="","",VLOOKUP(AI53,目次!$A$5:$P$36,9))</f>
        <v/>
      </c>
      <c r="AT53" s="40" t="str">
        <f t="shared" si="27"/>
        <v/>
      </c>
      <c r="AU53" s="40" t="str">
        <f t="shared" si="27"/>
        <v/>
      </c>
      <c r="AV53" s="40" t="str">
        <f t="shared" si="27"/>
        <v/>
      </c>
      <c r="AW53" s="40" t="str">
        <f t="shared" si="27"/>
        <v/>
      </c>
      <c r="AX53" s="40" t="str">
        <f t="shared" si="27"/>
        <v>18～19</v>
      </c>
      <c r="AY53" s="40" t="str">
        <f t="shared" si="26"/>
        <v>18～19</v>
      </c>
      <c r="AZ53" s="40" t="str">
        <f t="shared" si="26"/>
        <v>18～19</v>
      </c>
      <c r="BA53" s="40" t="str">
        <f t="shared" si="26"/>
        <v>18～19</v>
      </c>
      <c r="BB53" s="40" t="str">
        <f t="shared" si="26"/>
        <v/>
      </c>
      <c r="BC53" s="40" t="str">
        <f t="shared" si="26"/>
        <v/>
      </c>
      <c r="BD53" s="40" t="str">
        <f t="shared" si="15"/>
        <v/>
      </c>
      <c r="BE53" s="40" t="str">
        <f t="shared" si="16"/>
        <v/>
      </c>
      <c r="BF53" s="40" t="str">
        <f t="shared" si="17"/>
        <v/>
      </c>
      <c r="BG53" s="40" t="str">
        <f t="shared" si="18"/>
        <v/>
      </c>
      <c r="BH53" s="40" t="str">
        <f t="shared" si="19"/>
        <v>18～19</v>
      </c>
      <c r="BI53" s="40" t="str">
        <f t="shared" si="20"/>
        <v>18～19</v>
      </c>
      <c r="BJ53" s="40" t="str">
        <f t="shared" si="21"/>
        <v>18～19</v>
      </c>
      <c r="BK53" s="40" t="str">
        <f t="shared" si="22"/>
        <v>18～19</v>
      </c>
      <c r="BL53" s="40" t="str">
        <f t="shared" si="23"/>
        <v>18～19</v>
      </c>
      <c r="BM53" s="40" t="str">
        <f t="shared" si="24"/>
        <v>18～19</v>
      </c>
    </row>
    <row r="54" spans="27:65" ht="18.95" customHeight="1" x14ac:dyDescent="0.15">
      <c r="AA54" s="9">
        <v>44</v>
      </c>
      <c r="AB54" s="26" t="str">
        <f>V14</f>
        <v>理科</v>
      </c>
      <c r="AC54" s="55"/>
      <c r="AD54" s="37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IF(AE54="","",VLOOKUP(AE54,目次!$A$5:$P$36,9))</f>
        <v/>
      </c>
      <c r="AL54" s="21" t="str">
        <f>IF(AF54="","",VLOOKUP(AF54,目次!$A$5:$P$36,4))</f>
        <v/>
      </c>
      <c r="AM54" s="21" t="str">
        <f>IF(AF54="","",VLOOKUP(AF54,目次!$A$5:$P$36,9))</f>
        <v/>
      </c>
      <c r="AN54" s="21" t="str">
        <f>IF(AG54="","",VLOOKUP(AG54,目次!$A$5:$P$36,5))</f>
        <v/>
      </c>
      <c r="AO54" s="21" t="str">
        <f>IF(AG54="","",VLOOKUP(AG54,目次!$A$5:$P$36,9))</f>
        <v/>
      </c>
      <c r="AP54" s="21" t="str">
        <f>IF(AH54="","",VLOOKUP(AH54,目次!$A$5:$P$36,6))</f>
        <v>18～19</v>
      </c>
      <c r="AQ54" s="21" t="str">
        <f>IF(AH54="","",VLOOKUP(AH54,目次!$A$5:$P$36,9))</f>
        <v>18～19</v>
      </c>
      <c r="AR54" s="21" t="str">
        <f>IF(AI54="","",VLOOKUP(AI54,目次!$A$5:$P$36,7))</f>
        <v/>
      </c>
      <c r="AS54" s="21" t="str">
        <f>IF(AI54="","",VLOOKUP(AI54,目次!$A$5:$P$36,9))</f>
        <v/>
      </c>
      <c r="AT54" s="40" t="str">
        <f t="shared" si="27"/>
        <v/>
      </c>
      <c r="AU54" s="40" t="str">
        <f t="shared" si="27"/>
        <v/>
      </c>
      <c r="AV54" s="40" t="str">
        <f t="shared" si="27"/>
        <v/>
      </c>
      <c r="AW54" s="40" t="str">
        <f t="shared" si="27"/>
        <v/>
      </c>
      <c r="AX54" s="40" t="str">
        <f t="shared" si="27"/>
        <v/>
      </c>
      <c r="AY54" s="40" t="str">
        <f t="shared" si="26"/>
        <v/>
      </c>
      <c r="AZ54" s="40" t="str">
        <f t="shared" si="26"/>
        <v>18～19</v>
      </c>
      <c r="BA54" s="40" t="str">
        <f t="shared" si="26"/>
        <v>18～19</v>
      </c>
      <c r="BB54" s="40" t="str">
        <f t="shared" si="26"/>
        <v>18～19</v>
      </c>
      <c r="BC54" s="40" t="str">
        <f t="shared" si="26"/>
        <v>18～19</v>
      </c>
      <c r="BD54" s="40" t="str">
        <f t="shared" si="15"/>
        <v>20～21</v>
      </c>
      <c r="BE54" s="40" t="str">
        <f t="shared" si="16"/>
        <v>20～21</v>
      </c>
      <c r="BF54" s="40" t="str">
        <f t="shared" si="17"/>
        <v/>
      </c>
      <c r="BG54" s="40" t="str">
        <f t="shared" si="18"/>
        <v/>
      </c>
      <c r="BH54" s="40" t="str">
        <f t="shared" si="19"/>
        <v/>
      </c>
      <c r="BI54" s="40" t="str">
        <f t="shared" si="20"/>
        <v/>
      </c>
      <c r="BJ54" s="40" t="str">
        <f t="shared" si="21"/>
        <v>18～19</v>
      </c>
      <c r="BK54" s="40" t="str">
        <f t="shared" si="22"/>
        <v>18～19</v>
      </c>
      <c r="BL54" s="40" t="str">
        <f t="shared" si="23"/>
        <v>18～19</v>
      </c>
      <c r="BM54" s="40" t="str">
        <f t="shared" si="24"/>
        <v>18～19</v>
      </c>
    </row>
    <row r="55" spans="27:65" ht="18.95" customHeight="1" x14ac:dyDescent="0.15">
      <c r="AA55" s="9">
        <v>45</v>
      </c>
      <c r="AB55" s="26" t="str">
        <f>V15</f>
        <v>英語</v>
      </c>
      <c r="AC55" s="55"/>
      <c r="AD55" s="37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IF(AE55="","",VLOOKUP(AE55,目次!$A$5:$P$36,9))</f>
        <v/>
      </c>
      <c r="AL55" s="21" t="str">
        <f>IF(AF55="","",VLOOKUP(AF55,目次!$A$5:$P$36,4))</f>
        <v/>
      </c>
      <c r="AM55" s="21" t="str">
        <f>IF(AF55="","",VLOOKUP(AF55,目次!$A$5:$P$36,9))</f>
        <v/>
      </c>
      <c r="AN55" s="21" t="str">
        <f>IF(AG55="","",VLOOKUP(AG55,目次!$A$5:$P$36,5))</f>
        <v/>
      </c>
      <c r="AO55" s="21" t="str">
        <f>IF(AG55="","",VLOOKUP(AG55,目次!$A$5:$P$36,9))</f>
        <v/>
      </c>
      <c r="AP55" s="21" t="str">
        <f>IF(AH55="","",VLOOKUP(AH55,目次!$A$5:$P$36,6))</f>
        <v/>
      </c>
      <c r="AQ55" s="21" t="str">
        <f>IF(AH55="","",VLOOKUP(AH55,目次!$A$5:$P$36,9))</f>
        <v/>
      </c>
      <c r="AR55" s="21" t="str">
        <f>IF(AI55="","",VLOOKUP(AI55,目次!$A$5:$P$36,7))</f>
        <v>18～19</v>
      </c>
      <c r="AS55" s="21" t="str">
        <f>IF(AI55="","",VLOOKUP(AI55,目次!$A$5:$P$36,9))</f>
        <v>18～19</v>
      </c>
      <c r="AT55" s="40" t="str">
        <f t="shared" si="27"/>
        <v>20～21</v>
      </c>
      <c r="AU55" s="40" t="str">
        <f t="shared" si="27"/>
        <v>20～21</v>
      </c>
      <c r="AV55" s="40" t="str">
        <f t="shared" si="27"/>
        <v/>
      </c>
      <c r="AW55" s="40" t="str">
        <f t="shared" si="27"/>
        <v/>
      </c>
      <c r="AX55" s="40" t="str">
        <f t="shared" si="27"/>
        <v/>
      </c>
      <c r="AY55" s="40" t="str">
        <f t="shared" si="26"/>
        <v/>
      </c>
      <c r="AZ55" s="40" t="str">
        <f t="shared" si="26"/>
        <v/>
      </c>
      <c r="BA55" s="40" t="str">
        <f t="shared" si="26"/>
        <v/>
      </c>
      <c r="BB55" s="40" t="str">
        <f t="shared" si="26"/>
        <v>18～19</v>
      </c>
      <c r="BC55" s="40" t="str">
        <f t="shared" si="26"/>
        <v>18～19</v>
      </c>
      <c r="BD55" s="40" t="str">
        <f t="shared" si="15"/>
        <v>20～21</v>
      </c>
      <c r="BE55" s="40" t="str">
        <f t="shared" si="16"/>
        <v>20～21</v>
      </c>
      <c r="BF55" s="40" t="str">
        <f t="shared" si="17"/>
        <v>24～25</v>
      </c>
      <c r="BG55" s="40" t="str">
        <f t="shared" si="18"/>
        <v>20～21</v>
      </c>
      <c r="BH55" s="40" t="str">
        <f t="shared" si="19"/>
        <v/>
      </c>
      <c r="BI55" s="40" t="str">
        <f t="shared" si="20"/>
        <v/>
      </c>
      <c r="BJ55" s="40" t="str">
        <f t="shared" si="21"/>
        <v/>
      </c>
      <c r="BK55" s="40" t="str">
        <f t="shared" si="22"/>
        <v/>
      </c>
      <c r="BL55" s="40" t="str">
        <f t="shared" si="23"/>
        <v>18～19</v>
      </c>
      <c r="BM55" s="40" t="str">
        <f t="shared" si="24"/>
        <v>18～19</v>
      </c>
    </row>
    <row r="56" spans="27:65" ht="18.95" customHeight="1" x14ac:dyDescent="0.15">
      <c r="AA56" s="9">
        <v>46</v>
      </c>
      <c r="AB56" s="26" t="str">
        <f>V11</f>
        <v>国語</v>
      </c>
      <c r="AC56" s="55"/>
      <c r="AD56" s="37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IF(AE56="","",VLOOKUP(AE56,目次!$A$5:$P$36,9))</f>
        <v>20～21</v>
      </c>
      <c r="AL56" s="21" t="str">
        <f>IF(AF56="","",VLOOKUP(AF56,目次!$A$5:$P$36,4))</f>
        <v/>
      </c>
      <c r="AM56" s="21" t="str">
        <f>IF(AF56="","",VLOOKUP(AF56,目次!$A$5:$P$36,9))</f>
        <v/>
      </c>
      <c r="AN56" s="21" t="str">
        <f>IF(AG56="","",VLOOKUP(AG56,目次!$A$5:$P$36,5))</f>
        <v/>
      </c>
      <c r="AO56" s="21" t="str">
        <f>IF(AG56="","",VLOOKUP(AG56,目次!$A$5:$P$36,9))</f>
        <v/>
      </c>
      <c r="AP56" s="21" t="str">
        <f>IF(AH56="","",VLOOKUP(AH56,目次!$A$5:$P$36,6))</f>
        <v/>
      </c>
      <c r="AQ56" s="21" t="str">
        <f>IF(AH56="","",VLOOKUP(AH56,目次!$A$5:$P$36,9))</f>
        <v/>
      </c>
      <c r="AR56" s="21" t="str">
        <f>IF(AI56="","",VLOOKUP(AI56,目次!$A$5:$P$36,7))</f>
        <v/>
      </c>
      <c r="AS56" s="21" t="str">
        <f>IF(AI56="","",VLOOKUP(AI56,目次!$A$5:$P$36,9))</f>
        <v/>
      </c>
      <c r="AT56" s="40" t="str">
        <f t="shared" si="27"/>
        <v>20～21</v>
      </c>
      <c r="AU56" s="40" t="str">
        <f t="shared" si="27"/>
        <v>20～21</v>
      </c>
      <c r="AV56" s="40" t="str">
        <f t="shared" si="27"/>
        <v>24～25</v>
      </c>
      <c r="AW56" s="40" t="str">
        <f t="shared" si="27"/>
        <v>20～21</v>
      </c>
      <c r="AX56" s="40" t="str">
        <f t="shared" si="27"/>
        <v/>
      </c>
      <c r="AY56" s="40" t="str">
        <f t="shared" si="26"/>
        <v/>
      </c>
      <c r="AZ56" s="40" t="str">
        <f t="shared" si="26"/>
        <v/>
      </c>
      <c r="BA56" s="40" t="str">
        <f t="shared" si="26"/>
        <v/>
      </c>
      <c r="BB56" s="40" t="str">
        <f t="shared" si="26"/>
        <v/>
      </c>
      <c r="BC56" s="40" t="str">
        <f t="shared" si="26"/>
        <v/>
      </c>
      <c r="BD56" s="40" t="str">
        <f t="shared" si="15"/>
        <v>20～21</v>
      </c>
      <c r="BE56" s="40" t="str">
        <f t="shared" si="16"/>
        <v>20～21</v>
      </c>
      <c r="BF56" s="40" t="str">
        <f t="shared" si="17"/>
        <v>24～25</v>
      </c>
      <c r="BG56" s="40" t="str">
        <f t="shared" si="18"/>
        <v>20～21</v>
      </c>
      <c r="BH56" s="40" t="str">
        <f t="shared" si="19"/>
        <v>20～21</v>
      </c>
      <c r="BI56" s="40" t="str">
        <f t="shared" si="20"/>
        <v>20～21</v>
      </c>
      <c r="BJ56" s="40" t="str">
        <f t="shared" si="21"/>
        <v/>
      </c>
      <c r="BK56" s="40" t="str">
        <f t="shared" si="22"/>
        <v/>
      </c>
      <c r="BL56" s="40" t="str">
        <f t="shared" si="23"/>
        <v/>
      </c>
      <c r="BM56" s="40" t="str">
        <f t="shared" si="24"/>
        <v/>
      </c>
    </row>
    <row r="57" spans="27:65" ht="18.95" customHeight="1" x14ac:dyDescent="0.15">
      <c r="AA57" s="9">
        <v>47</v>
      </c>
      <c r="AB57" s="26" t="str">
        <f>V12</f>
        <v>社会</v>
      </c>
      <c r="AC57" s="55"/>
      <c r="AD57" s="37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IF(AE57="","",VLOOKUP(AE57,目次!$A$5:$P$36,9))</f>
        <v/>
      </c>
      <c r="AL57" s="21" t="str">
        <f>IF(AF57="","",VLOOKUP(AF57,目次!$A$5:$P$36,4))</f>
        <v>24～25</v>
      </c>
      <c r="AM57" s="21" t="str">
        <f>IF(AF57="","",VLOOKUP(AF57,目次!$A$5:$P$36,9))</f>
        <v>20～21</v>
      </c>
      <c r="AN57" s="21" t="str">
        <f>IF(AG57="","",VLOOKUP(AG57,目次!$A$5:$P$36,5))</f>
        <v/>
      </c>
      <c r="AO57" s="21" t="str">
        <f>IF(AG57="","",VLOOKUP(AG57,目次!$A$5:$P$36,9))</f>
        <v/>
      </c>
      <c r="AP57" s="21" t="str">
        <f>IF(AH57="","",VLOOKUP(AH57,目次!$A$5:$P$36,6))</f>
        <v/>
      </c>
      <c r="AQ57" s="21" t="str">
        <f>IF(AH57="","",VLOOKUP(AH57,目次!$A$5:$P$36,9))</f>
        <v/>
      </c>
      <c r="AR57" s="21" t="str">
        <f>IF(AI57="","",VLOOKUP(AI57,目次!$A$5:$P$36,7))</f>
        <v/>
      </c>
      <c r="AS57" s="21" t="str">
        <f>IF(AI57="","",VLOOKUP(AI57,目次!$A$5:$P$36,9))</f>
        <v/>
      </c>
      <c r="AT57" s="40" t="str">
        <f t="shared" si="27"/>
        <v/>
      </c>
      <c r="AU57" s="40" t="str">
        <f t="shared" si="27"/>
        <v/>
      </c>
      <c r="AV57" s="40" t="str">
        <f t="shared" si="27"/>
        <v>24～25</v>
      </c>
      <c r="AW57" s="40" t="str">
        <f t="shared" si="27"/>
        <v>20～21</v>
      </c>
      <c r="AX57" s="40" t="str">
        <f t="shared" si="27"/>
        <v>20～21</v>
      </c>
      <c r="AY57" s="40" t="str">
        <f t="shared" si="26"/>
        <v>20～21</v>
      </c>
      <c r="AZ57" s="40" t="str">
        <f t="shared" si="26"/>
        <v/>
      </c>
      <c r="BA57" s="40" t="str">
        <f t="shared" si="26"/>
        <v/>
      </c>
      <c r="BB57" s="40" t="str">
        <f t="shared" si="26"/>
        <v/>
      </c>
      <c r="BC57" s="40" t="str">
        <f t="shared" si="26"/>
        <v/>
      </c>
      <c r="BD57" s="40" t="str">
        <f t="shared" si="15"/>
        <v/>
      </c>
      <c r="BE57" s="40" t="str">
        <f t="shared" si="16"/>
        <v/>
      </c>
      <c r="BF57" s="40" t="str">
        <f t="shared" si="17"/>
        <v>24～25</v>
      </c>
      <c r="BG57" s="40" t="str">
        <f t="shared" si="18"/>
        <v>20～21</v>
      </c>
      <c r="BH57" s="40" t="str">
        <f t="shared" si="19"/>
        <v>20～21</v>
      </c>
      <c r="BI57" s="40" t="str">
        <f t="shared" si="20"/>
        <v>20～21</v>
      </c>
      <c r="BJ57" s="40" t="str">
        <f t="shared" si="21"/>
        <v>20～21</v>
      </c>
      <c r="BK57" s="40" t="str">
        <f t="shared" si="22"/>
        <v>20～21</v>
      </c>
      <c r="BL57" s="40" t="str">
        <f t="shared" si="23"/>
        <v/>
      </c>
      <c r="BM57" s="40" t="str">
        <f t="shared" si="24"/>
        <v/>
      </c>
    </row>
    <row r="58" spans="27:65" ht="18.95" customHeight="1" x14ac:dyDescent="0.15">
      <c r="AA58" s="9">
        <v>48</v>
      </c>
      <c r="AB58" s="26" t="str">
        <f>V13</f>
        <v>数学</v>
      </c>
      <c r="AC58" s="55"/>
      <c r="AD58" s="37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IF(AE58="","",VLOOKUP(AE58,目次!$A$5:$P$36,9))</f>
        <v/>
      </c>
      <c r="AL58" s="21" t="str">
        <f>IF(AF58="","",VLOOKUP(AF58,目次!$A$5:$P$36,4))</f>
        <v/>
      </c>
      <c r="AM58" s="21" t="str">
        <f>IF(AF58="","",VLOOKUP(AF58,目次!$A$5:$P$36,9))</f>
        <v/>
      </c>
      <c r="AN58" s="21" t="str">
        <f>IF(AG58="","",VLOOKUP(AG58,目次!$A$5:$P$36,5))</f>
        <v>20～21</v>
      </c>
      <c r="AO58" s="21" t="str">
        <f>IF(AG58="","",VLOOKUP(AG58,目次!$A$5:$P$36,9))</f>
        <v>20～21</v>
      </c>
      <c r="AP58" s="21" t="str">
        <f>IF(AH58="","",VLOOKUP(AH58,目次!$A$5:$P$36,6))</f>
        <v/>
      </c>
      <c r="AQ58" s="21" t="str">
        <f>IF(AH58="","",VLOOKUP(AH58,目次!$A$5:$P$36,9))</f>
        <v/>
      </c>
      <c r="AR58" s="21" t="str">
        <f>IF(AI58="","",VLOOKUP(AI58,目次!$A$5:$P$36,7))</f>
        <v/>
      </c>
      <c r="AS58" s="21" t="str">
        <f>IF(AI58="","",VLOOKUP(AI58,目次!$A$5:$P$36,9))</f>
        <v/>
      </c>
      <c r="AT58" s="40" t="str">
        <f t="shared" si="27"/>
        <v/>
      </c>
      <c r="AU58" s="40" t="str">
        <f t="shared" si="27"/>
        <v/>
      </c>
      <c r="AV58" s="40" t="str">
        <f t="shared" si="27"/>
        <v/>
      </c>
      <c r="AW58" s="40" t="str">
        <f t="shared" si="27"/>
        <v/>
      </c>
      <c r="AX58" s="40" t="str">
        <f t="shared" si="27"/>
        <v>20～21</v>
      </c>
      <c r="AY58" s="40" t="str">
        <f t="shared" si="26"/>
        <v>20～21</v>
      </c>
      <c r="AZ58" s="40" t="str">
        <f t="shared" si="26"/>
        <v>20～21</v>
      </c>
      <c r="BA58" s="40" t="str">
        <f t="shared" si="26"/>
        <v>20～21</v>
      </c>
      <c r="BB58" s="40" t="str">
        <f t="shared" si="26"/>
        <v/>
      </c>
      <c r="BC58" s="40" t="str">
        <f t="shared" si="26"/>
        <v/>
      </c>
      <c r="BD58" s="40" t="str">
        <f t="shared" si="15"/>
        <v/>
      </c>
      <c r="BE58" s="40" t="str">
        <f t="shared" si="16"/>
        <v/>
      </c>
      <c r="BF58" s="40" t="str">
        <f t="shared" si="17"/>
        <v/>
      </c>
      <c r="BG58" s="40" t="str">
        <f t="shared" si="18"/>
        <v/>
      </c>
      <c r="BH58" s="40" t="str">
        <f t="shared" si="19"/>
        <v>20～21</v>
      </c>
      <c r="BI58" s="40" t="str">
        <f t="shared" si="20"/>
        <v>20～21</v>
      </c>
      <c r="BJ58" s="40" t="str">
        <f t="shared" si="21"/>
        <v>20～21</v>
      </c>
      <c r="BK58" s="40" t="str">
        <f t="shared" si="22"/>
        <v>20～21</v>
      </c>
      <c r="BL58" s="40" t="str">
        <f t="shared" si="23"/>
        <v>20～21</v>
      </c>
      <c r="BM58" s="40" t="str">
        <f t="shared" si="24"/>
        <v>20～21</v>
      </c>
    </row>
    <row r="59" spans="27:65" ht="18.95" customHeight="1" x14ac:dyDescent="0.15">
      <c r="AA59" s="9">
        <v>49</v>
      </c>
      <c r="AB59" s="26" t="str">
        <f>V14</f>
        <v>理科</v>
      </c>
      <c r="AC59" s="55"/>
      <c r="AD59" s="37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IF(AE59="","",VLOOKUP(AE59,目次!$A$5:$P$36,9))</f>
        <v/>
      </c>
      <c r="AL59" s="21" t="str">
        <f>IF(AF59="","",VLOOKUP(AF59,目次!$A$5:$P$36,4))</f>
        <v/>
      </c>
      <c r="AM59" s="21" t="str">
        <f>IF(AF59="","",VLOOKUP(AF59,目次!$A$5:$P$36,9))</f>
        <v/>
      </c>
      <c r="AN59" s="21" t="str">
        <f>IF(AG59="","",VLOOKUP(AG59,目次!$A$5:$P$36,5))</f>
        <v/>
      </c>
      <c r="AO59" s="21" t="str">
        <f>IF(AG59="","",VLOOKUP(AG59,目次!$A$5:$P$36,9))</f>
        <v/>
      </c>
      <c r="AP59" s="21" t="str">
        <f>IF(AH59="","",VLOOKUP(AH59,目次!$A$5:$P$36,6))</f>
        <v>20～21</v>
      </c>
      <c r="AQ59" s="21" t="str">
        <f>IF(AH59="","",VLOOKUP(AH59,目次!$A$5:$P$36,9))</f>
        <v>20～21</v>
      </c>
      <c r="AR59" s="21" t="str">
        <f>IF(AI59="","",VLOOKUP(AI59,目次!$A$5:$P$36,7))</f>
        <v/>
      </c>
      <c r="AS59" s="21" t="str">
        <f>IF(AI59="","",VLOOKUP(AI59,目次!$A$5:$P$36,9))</f>
        <v/>
      </c>
      <c r="AT59" s="40" t="str">
        <f t="shared" si="27"/>
        <v/>
      </c>
      <c r="AU59" s="40" t="str">
        <f t="shared" si="27"/>
        <v/>
      </c>
      <c r="AV59" s="40" t="str">
        <f t="shared" si="27"/>
        <v/>
      </c>
      <c r="AW59" s="40" t="str">
        <f t="shared" si="27"/>
        <v/>
      </c>
      <c r="AX59" s="40" t="str">
        <f t="shared" si="27"/>
        <v/>
      </c>
      <c r="AY59" s="40" t="str">
        <f t="shared" si="26"/>
        <v/>
      </c>
      <c r="AZ59" s="40" t="str">
        <f t="shared" si="26"/>
        <v>20～21</v>
      </c>
      <c r="BA59" s="40" t="str">
        <f t="shared" si="26"/>
        <v>20～21</v>
      </c>
      <c r="BB59" s="40" t="str">
        <f t="shared" si="26"/>
        <v>20～21</v>
      </c>
      <c r="BC59" s="40" t="str">
        <f t="shared" si="26"/>
        <v>20～21</v>
      </c>
      <c r="BD59" s="40" t="str">
        <f t="shared" si="15"/>
        <v>22～23</v>
      </c>
      <c r="BE59" s="40" t="str">
        <f t="shared" si="16"/>
        <v>22～23</v>
      </c>
      <c r="BF59" s="40" t="str">
        <f t="shared" si="17"/>
        <v/>
      </c>
      <c r="BG59" s="40" t="str">
        <f t="shared" si="18"/>
        <v/>
      </c>
      <c r="BH59" s="40" t="str">
        <f t="shared" si="19"/>
        <v/>
      </c>
      <c r="BI59" s="40" t="str">
        <f t="shared" si="20"/>
        <v/>
      </c>
      <c r="BJ59" s="40" t="str">
        <f t="shared" si="21"/>
        <v>20～21</v>
      </c>
      <c r="BK59" s="40" t="str">
        <f t="shared" si="22"/>
        <v>20～21</v>
      </c>
      <c r="BL59" s="40" t="str">
        <f t="shared" si="23"/>
        <v>20～21</v>
      </c>
      <c r="BM59" s="40" t="str">
        <f t="shared" si="24"/>
        <v>20～21</v>
      </c>
    </row>
    <row r="60" spans="27:65" ht="18.95" customHeight="1" x14ac:dyDescent="0.15">
      <c r="AA60" s="9">
        <v>50</v>
      </c>
      <c r="AB60" s="26" t="str">
        <f>V15</f>
        <v>英語</v>
      </c>
      <c r="AC60" s="55"/>
      <c r="AD60" s="37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IF(AE60="","",VLOOKUP(AE60,目次!$A$5:$P$36,9))</f>
        <v/>
      </c>
      <c r="AL60" s="21" t="str">
        <f>IF(AF60="","",VLOOKUP(AF60,目次!$A$5:$P$36,4))</f>
        <v/>
      </c>
      <c r="AM60" s="21" t="str">
        <f>IF(AF60="","",VLOOKUP(AF60,目次!$A$5:$P$36,9))</f>
        <v/>
      </c>
      <c r="AN60" s="21" t="str">
        <f>IF(AG60="","",VLOOKUP(AG60,目次!$A$5:$P$36,5))</f>
        <v/>
      </c>
      <c r="AO60" s="21" t="str">
        <f>IF(AG60="","",VLOOKUP(AG60,目次!$A$5:$P$36,9))</f>
        <v/>
      </c>
      <c r="AP60" s="21" t="str">
        <f>IF(AH60="","",VLOOKUP(AH60,目次!$A$5:$P$36,6))</f>
        <v/>
      </c>
      <c r="AQ60" s="21" t="str">
        <f>IF(AH60="","",VLOOKUP(AH60,目次!$A$5:$P$36,9))</f>
        <v/>
      </c>
      <c r="AR60" s="21" t="str">
        <f>IF(AI60="","",VLOOKUP(AI60,目次!$A$5:$P$36,7))</f>
        <v>20～21</v>
      </c>
      <c r="AS60" s="21" t="str">
        <f>IF(AI60="","",VLOOKUP(AI60,目次!$A$5:$P$36,9))</f>
        <v>20～21</v>
      </c>
      <c r="AT60" s="40" t="str">
        <f t="shared" si="27"/>
        <v>22～23</v>
      </c>
      <c r="AU60" s="40" t="str">
        <f t="shared" si="27"/>
        <v>22～23</v>
      </c>
      <c r="AV60" s="40" t="str">
        <f t="shared" si="27"/>
        <v/>
      </c>
      <c r="AW60" s="40" t="str">
        <f t="shared" si="27"/>
        <v/>
      </c>
      <c r="AX60" s="40" t="str">
        <f t="shared" si="27"/>
        <v/>
      </c>
      <c r="AY60" s="40" t="str">
        <f t="shared" si="26"/>
        <v/>
      </c>
      <c r="AZ60" s="40" t="str">
        <f t="shared" si="26"/>
        <v/>
      </c>
      <c r="BA60" s="40" t="str">
        <f t="shared" si="26"/>
        <v/>
      </c>
      <c r="BB60" s="40" t="str">
        <f t="shared" si="26"/>
        <v>20～21</v>
      </c>
      <c r="BC60" s="40" t="str">
        <f t="shared" si="26"/>
        <v>20～21</v>
      </c>
      <c r="BD60" s="40" t="str">
        <f t="shared" si="15"/>
        <v>22～23</v>
      </c>
      <c r="BE60" s="40" t="str">
        <f t="shared" si="16"/>
        <v>22～23</v>
      </c>
      <c r="BF60" s="40" t="str">
        <f t="shared" si="17"/>
        <v>26～27</v>
      </c>
      <c r="BG60" s="40" t="str">
        <f t="shared" si="18"/>
        <v>22～23</v>
      </c>
      <c r="BH60" s="40" t="str">
        <f t="shared" si="19"/>
        <v/>
      </c>
      <c r="BI60" s="40" t="str">
        <f t="shared" si="20"/>
        <v/>
      </c>
      <c r="BJ60" s="40" t="str">
        <f t="shared" si="21"/>
        <v/>
      </c>
      <c r="BK60" s="40" t="str">
        <f t="shared" si="22"/>
        <v/>
      </c>
      <c r="BL60" s="40" t="str">
        <f t="shared" si="23"/>
        <v>20～21</v>
      </c>
      <c r="BM60" s="40" t="str">
        <f t="shared" si="24"/>
        <v>20～21</v>
      </c>
    </row>
    <row r="61" spans="27:65" ht="18.95" customHeight="1" x14ac:dyDescent="0.15">
      <c r="AA61" s="9">
        <v>51</v>
      </c>
      <c r="AB61" s="26" t="str">
        <f>V11</f>
        <v>国語</v>
      </c>
      <c r="AC61" s="55"/>
      <c r="AD61" s="37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IF(AE61="","",VLOOKUP(AE61,目次!$A$5:$P$36,9))</f>
        <v>22～23</v>
      </c>
      <c r="AL61" s="21" t="str">
        <f>IF(AF61="","",VLOOKUP(AF61,目次!$A$5:$P$36,4))</f>
        <v/>
      </c>
      <c r="AM61" s="21" t="str">
        <f>IF(AF61="","",VLOOKUP(AF61,目次!$A$5:$P$36,9))</f>
        <v/>
      </c>
      <c r="AN61" s="21" t="str">
        <f>IF(AG61="","",VLOOKUP(AG61,目次!$A$5:$P$36,5))</f>
        <v/>
      </c>
      <c r="AO61" s="21" t="str">
        <f>IF(AG61="","",VLOOKUP(AG61,目次!$A$5:$P$36,9))</f>
        <v/>
      </c>
      <c r="AP61" s="21" t="str">
        <f>IF(AH61="","",VLOOKUP(AH61,目次!$A$5:$P$36,6))</f>
        <v/>
      </c>
      <c r="AQ61" s="21" t="str">
        <f>IF(AH61="","",VLOOKUP(AH61,目次!$A$5:$P$36,9))</f>
        <v/>
      </c>
      <c r="AR61" s="21" t="str">
        <f>IF(AI61="","",VLOOKUP(AI61,目次!$A$5:$P$36,7))</f>
        <v/>
      </c>
      <c r="AS61" s="21" t="str">
        <f>IF(AI61="","",VLOOKUP(AI61,目次!$A$5:$P$36,9))</f>
        <v/>
      </c>
      <c r="AT61" s="40" t="str">
        <f t="shared" si="27"/>
        <v>22～23</v>
      </c>
      <c r="AU61" s="40" t="str">
        <f t="shared" si="27"/>
        <v>22～23</v>
      </c>
      <c r="AV61" s="40" t="str">
        <f t="shared" si="27"/>
        <v>26～27</v>
      </c>
      <c r="AW61" s="40" t="str">
        <f t="shared" si="27"/>
        <v>22～23</v>
      </c>
      <c r="AX61" s="40" t="str">
        <f t="shared" si="27"/>
        <v/>
      </c>
      <c r="AY61" s="40" t="str">
        <f t="shared" si="26"/>
        <v/>
      </c>
      <c r="AZ61" s="40" t="str">
        <f t="shared" si="26"/>
        <v/>
      </c>
      <c r="BA61" s="40" t="str">
        <f t="shared" si="26"/>
        <v/>
      </c>
      <c r="BB61" s="40" t="str">
        <f t="shared" si="26"/>
        <v/>
      </c>
      <c r="BC61" s="40" t="str">
        <f t="shared" si="26"/>
        <v/>
      </c>
      <c r="BD61" s="40" t="str">
        <f t="shared" si="15"/>
        <v>22～23</v>
      </c>
      <c r="BE61" s="40" t="str">
        <f t="shared" si="16"/>
        <v>22～23</v>
      </c>
      <c r="BF61" s="40" t="str">
        <f t="shared" si="17"/>
        <v>26～27</v>
      </c>
      <c r="BG61" s="40" t="str">
        <f t="shared" si="18"/>
        <v>22～23</v>
      </c>
      <c r="BH61" s="40" t="str">
        <f t="shared" si="19"/>
        <v>22～23</v>
      </c>
      <c r="BI61" s="40" t="str">
        <f t="shared" si="20"/>
        <v>22～23</v>
      </c>
      <c r="BJ61" s="40" t="str">
        <f t="shared" si="21"/>
        <v/>
      </c>
      <c r="BK61" s="40" t="str">
        <f t="shared" si="22"/>
        <v/>
      </c>
      <c r="BL61" s="40" t="str">
        <f t="shared" si="23"/>
        <v/>
      </c>
      <c r="BM61" s="40" t="str">
        <f t="shared" si="24"/>
        <v/>
      </c>
    </row>
    <row r="62" spans="27:65" ht="18.95" customHeight="1" x14ac:dyDescent="0.15">
      <c r="AA62" s="9">
        <v>52</v>
      </c>
      <c r="AB62" s="26" t="str">
        <f>V12</f>
        <v>社会</v>
      </c>
      <c r="AC62" s="55"/>
      <c r="AD62" s="37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IF(AE62="","",VLOOKUP(AE62,目次!$A$5:$P$36,9))</f>
        <v/>
      </c>
      <c r="AL62" s="21" t="str">
        <f>IF(AF62="","",VLOOKUP(AF62,目次!$A$5:$P$36,4))</f>
        <v>26～27</v>
      </c>
      <c r="AM62" s="21" t="str">
        <f>IF(AF62="","",VLOOKUP(AF62,目次!$A$5:$P$36,9))</f>
        <v>22～23</v>
      </c>
      <c r="AN62" s="21" t="str">
        <f>IF(AG62="","",VLOOKUP(AG62,目次!$A$5:$P$36,5))</f>
        <v/>
      </c>
      <c r="AO62" s="21" t="str">
        <f>IF(AG62="","",VLOOKUP(AG62,目次!$A$5:$P$36,9))</f>
        <v/>
      </c>
      <c r="AP62" s="21" t="str">
        <f>IF(AH62="","",VLOOKUP(AH62,目次!$A$5:$P$36,6))</f>
        <v/>
      </c>
      <c r="AQ62" s="21" t="str">
        <f>IF(AH62="","",VLOOKUP(AH62,目次!$A$5:$P$36,9))</f>
        <v/>
      </c>
      <c r="AR62" s="21" t="str">
        <f>IF(AI62="","",VLOOKUP(AI62,目次!$A$5:$P$36,7))</f>
        <v/>
      </c>
      <c r="AS62" s="21" t="str">
        <f>IF(AI62="","",VLOOKUP(AI62,目次!$A$5:$P$36,9))</f>
        <v/>
      </c>
      <c r="AT62" s="40" t="str">
        <f t="shared" si="27"/>
        <v/>
      </c>
      <c r="AU62" s="40" t="str">
        <f t="shared" si="27"/>
        <v/>
      </c>
      <c r="AV62" s="40" t="str">
        <f t="shared" si="27"/>
        <v>26～27</v>
      </c>
      <c r="AW62" s="40" t="str">
        <f t="shared" si="27"/>
        <v>22～23</v>
      </c>
      <c r="AX62" s="40" t="str">
        <f t="shared" si="27"/>
        <v>22～23</v>
      </c>
      <c r="AY62" s="40" t="str">
        <f t="shared" si="26"/>
        <v>22～23</v>
      </c>
      <c r="AZ62" s="40" t="str">
        <f t="shared" si="26"/>
        <v/>
      </c>
      <c r="BA62" s="40" t="str">
        <f t="shared" si="26"/>
        <v/>
      </c>
      <c r="BB62" s="40" t="str">
        <f t="shared" si="26"/>
        <v/>
      </c>
      <c r="BC62" s="40" t="str">
        <f t="shared" si="26"/>
        <v/>
      </c>
      <c r="BD62" s="40" t="str">
        <f t="shared" si="15"/>
        <v/>
      </c>
      <c r="BE62" s="40" t="str">
        <f t="shared" si="16"/>
        <v/>
      </c>
      <c r="BF62" s="40" t="str">
        <f t="shared" si="17"/>
        <v>26～27</v>
      </c>
      <c r="BG62" s="40" t="str">
        <f t="shared" si="18"/>
        <v>22～23</v>
      </c>
      <c r="BH62" s="40" t="str">
        <f t="shared" si="19"/>
        <v>22～23</v>
      </c>
      <c r="BI62" s="40" t="str">
        <f t="shared" si="20"/>
        <v>22～23</v>
      </c>
      <c r="BJ62" s="40" t="str">
        <f t="shared" si="21"/>
        <v>22～23</v>
      </c>
      <c r="BK62" s="40" t="str">
        <f t="shared" si="22"/>
        <v>22～23</v>
      </c>
      <c r="BL62" s="40" t="str">
        <f t="shared" si="23"/>
        <v/>
      </c>
      <c r="BM62" s="40" t="str">
        <f t="shared" si="24"/>
        <v/>
      </c>
    </row>
    <row r="63" spans="27:65" ht="18.95" customHeight="1" x14ac:dyDescent="0.15">
      <c r="AA63" s="9">
        <v>53</v>
      </c>
      <c r="AB63" s="26" t="str">
        <f>V13</f>
        <v>数学</v>
      </c>
      <c r="AC63" s="55"/>
      <c r="AD63" s="37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IF(AE63="","",VLOOKUP(AE63,目次!$A$5:$P$36,9))</f>
        <v/>
      </c>
      <c r="AL63" s="21" t="str">
        <f>IF(AF63="","",VLOOKUP(AF63,目次!$A$5:$P$36,4))</f>
        <v/>
      </c>
      <c r="AM63" s="21" t="str">
        <f>IF(AF63="","",VLOOKUP(AF63,目次!$A$5:$P$36,9))</f>
        <v/>
      </c>
      <c r="AN63" s="21" t="str">
        <f>IF(AG63="","",VLOOKUP(AG63,目次!$A$5:$P$36,5))</f>
        <v>22～23</v>
      </c>
      <c r="AO63" s="21" t="str">
        <f>IF(AG63="","",VLOOKUP(AG63,目次!$A$5:$P$36,9))</f>
        <v>22～23</v>
      </c>
      <c r="AP63" s="21" t="str">
        <f>IF(AH63="","",VLOOKUP(AH63,目次!$A$5:$P$36,6))</f>
        <v/>
      </c>
      <c r="AQ63" s="21" t="str">
        <f>IF(AH63="","",VLOOKUP(AH63,目次!$A$5:$P$36,9))</f>
        <v/>
      </c>
      <c r="AR63" s="21" t="str">
        <f>IF(AI63="","",VLOOKUP(AI63,目次!$A$5:$P$36,7))</f>
        <v/>
      </c>
      <c r="AS63" s="21" t="str">
        <f>IF(AI63="","",VLOOKUP(AI63,目次!$A$5:$P$36,9))</f>
        <v/>
      </c>
      <c r="AT63" s="40" t="str">
        <f t="shared" si="27"/>
        <v/>
      </c>
      <c r="AU63" s="40" t="str">
        <f t="shared" si="27"/>
        <v/>
      </c>
      <c r="AV63" s="40" t="str">
        <f t="shared" si="27"/>
        <v/>
      </c>
      <c r="AW63" s="40" t="str">
        <f t="shared" si="27"/>
        <v/>
      </c>
      <c r="AX63" s="40" t="str">
        <f t="shared" si="27"/>
        <v>22～23</v>
      </c>
      <c r="AY63" s="40" t="str">
        <f t="shared" si="26"/>
        <v>22～23</v>
      </c>
      <c r="AZ63" s="40" t="str">
        <f t="shared" si="26"/>
        <v>22～23</v>
      </c>
      <c r="BA63" s="40" t="str">
        <f t="shared" si="26"/>
        <v>22～23</v>
      </c>
      <c r="BB63" s="40" t="str">
        <f t="shared" si="26"/>
        <v/>
      </c>
      <c r="BC63" s="40" t="str">
        <f t="shared" si="26"/>
        <v/>
      </c>
      <c r="BD63" s="40" t="str">
        <f t="shared" si="15"/>
        <v/>
      </c>
      <c r="BE63" s="40" t="str">
        <f t="shared" si="16"/>
        <v/>
      </c>
      <c r="BF63" s="40" t="str">
        <f t="shared" si="17"/>
        <v/>
      </c>
      <c r="BG63" s="40" t="str">
        <f t="shared" si="18"/>
        <v/>
      </c>
      <c r="BH63" s="40" t="str">
        <f t="shared" si="19"/>
        <v>22～23</v>
      </c>
      <c r="BI63" s="40" t="str">
        <f t="shared" si="20"/>
        <v>22～23</v>
      </c>
      <c r="BJ63" s="40" t="str">
        <f t="shared" si="21"/>
        <v>22～23</v>
      </c>
      <c r="BK63" s="40" t="str">
        <f t="shared" si="22"/>
        <v>22～23</v>
      </c>
      <c r="BL63" s="40" t="str">
        <f t="shared" si="23"/>
        <v>22～23</v>
      </c>
      <c r="BM63" s="40" t="str">
        <f t="shared" si="24"/>
        <v>22～23</v>
      </c>
    </row>
    <row r="64" spans="27:65" ht="18.95" customHeight="1" x14ac:dyDescent="0.15">
      <c r="AA64" s="9">
        <v>54</v>
      </c>
      <c r="AB64" s="26" t="str">
        <f>V14</f>
        <v>理科</v>
      </c>
      <c r="AC64" s="55"/>
      <c r="AD64" s="37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IF(AE64="","",VLOOKUP(AE64,目次!$A$5:$P$36,9))</f>
        <v/>
      </c>
      <c r="AL64" s="21" t="str">
        <f>IF(AF64="","",VLOOKUP(AF64,目次!$A$5:$P$36,4))</f>
        <v/>
      </c>
      <c r="AM64" s="21" t="str">
        <f>IF(AF64="","",VLOOKUP(AF64,目次!$A$5:$P$36,9))</f>
        <v/>
      </c>
      <c r="AN64" s="21" t="str">
        <f>IF(AG64="","",VLOOKUP(AG64,目次!$A$5:$P$36,5))</f>
        <v/>
      </c>
      <c r="AO64" s="21" t="str">
        <f>IF(AG64="","",VLOOKUP(AG64,目次!$A$5:$P$36,9))</f>
        <v/>
      </c>
      <c r="AP64" s="21" t="str">
        <f>IF(AH64="","",VLOOKUP(AH64,目次!$A$5:$P$36,6))</f>
        <v>22～23</v>
      </c>
      <c r="AQ64" s="21" t="str">
        <f>IF(AH64="","",VLOOKUP(AH64,目次!$A$5:$P$36,9))</f>
        <v>22～23</v>
      </c>
      <c r="AR64" s="21" t="str">
        <f>IF(AI64="","",VLOOKUP(AI64,目次!$A$5:$P$36,7))</f>
        <v/>
      </c>
      <c r="AS64" s="21" t="str">
        <f>IF(AI64="","",VLOOKUP(AI64,目次!$A$5:$P$36,9))</f>
        <v/>
      </c>
      <c r="AT64" s="40" t="str">
        <f t="shared" si="27"/>
        <v/>
      </c>
      <c r="AU64" s="40" t="str">
        <f t="shared" si="27"/>
        <v/>
      </c>
      <c r="AV64" s="40" t="str">
        <f t="shared" si="27"/>
        <v/>
      </c>
      <c r="AW64" s="40" t="str">
        <f t="shared" si="27"/>
        <v/>
      </c>
      <c r="AX64" s="40" t="str">
        <f t="shared" si="27"/>
        <v/>
      </c>
      <c r="AY64" s="40" t="str">
        <f t="shared" si="26"/>
        <v/>
      </c>
      <c r="AZ64" s="40" t="str">
        <f t="shared" si="26"/>
        <v>22～23</v>
      </c>
      <c r="BA64" s="40" t="str">
        <f t="shared" si="26"/>
        <v>22～23</v>
      </c>
      <c r="BB64" s="40" t="str">
        <f t="shared" si="26"/>
        <v>22～23</v>
      </c>
      <c r="BC64" s="40" t="str">
        <f t="shared" si="26"/>
        <v>22～23</v>
      </c>
      <c r="BD64" s="40" t="str">
        <f t="shared" si="15"/>
        <v>24～25</v>
      </c>
      <c r="BE64" s="40" t="str">
        <f t="shared" si="16"/>
        <v>24～25</v>
      </c>
      <c r="BF64" s="40" t="str">
        <f t="shared" si="17"/>
        <v/>
      </c>
      <c r="BG64" s="40" t="str">
        <f t="shared" si="18"/>
        <v/>
      </c>
      <c r="BH64" s="40" t="str">
        <f t="shared" si="19"/>
        <v/>
      </c>
      <c r="BI64" s="40" t="str">
        <f t="shared" si="20"/>
        <v/>
      </c>
      <c r="BJ64" s="40" t="str">
        <f t="shared" si="21"/>
        <v>22～23</v>
      </c>
      <c r="BK64" s="40" t="str">
        <f t="shared" si="22"/>
        <v>22～23</v>
      </c>
      <c r="BL64" s="40" t="str">
        <f t="shared" si="23"/>
        <v>22～23</v>
      </c>
      <c r="BM64" s="40" t="str">
        <f t="shared" si="24"/>
        <v>22～23</v>
      </c>
    </row>
    <row r="65" spans="27:65" ht="18.95" customHeight="1" x14ac:dyDescent="0.15">
      <c r="AA65" s="9">
        <v>55</v>
      </c>
      <c r="AB65" s="26" t="str">
        <f>V15</f>
        <v>英語</v>
      </c>
      <c r="AC65" s="55"/>
      <c r="AD65" s="37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IF(AE65="","",VLOOKUP(AE65,目次!$A$5:$P$36,9))</f>
        <v/>
      </c>
      <c r="AL65" s="21" t="str">
        <f>IF(AF65="","",VLOOKUP(AF65,目次!$A$5:$P$36,4))</f>
        <v/>
      </c>
      <c r="AM65" s="21" t="str">
        <f>IF(AF65="","",VLOOKUP(AF65,目次!$A$5:$P$36,9))</f>
        <v/>
      </c>
      <c r="AN65" s="21" t="str">
        <f>IF(AG65="","",VLOOKUP(AG65,目次!$A$5:$P$36,5))</f>
        <v/>
      </c>
      <c r="AO65" s="21" t="str">
        <f>IF(AG65="","",VLOOKUP(AG65,目次!$A$5:$P$36,9))</f>
        <v/>
      </c>
      <c r="AP65" s="21" t="str">
        <f>IF(AH65="","",VLOOKUP(AH65,目次!$A$5:$P$36,6))</f>
        <v/>
      </c>
      <c r="AQ65" s="21" t="str">
        <f>IF(AH65="","",VLOOKUP(AH65,目次!$A$5:$P$36,9))</f>
        <v/>
      </c>
      <c r="AR65" s="21" t="str">
        <f>IF(AI65="","",VLOOKUP(AI65,目次!$A$5:$P$36,7))</f>
        <v>22～23</v>
      </c>
      <c r="AS65" s="21" t="str">
        <f>IF(AI65="","",VLOOKUP(AI65,目次!$A$5:$P$36,9))</f>
        <v>22～23</v>
      </c>
      <c r="AT65" s="40" t="str">
        <f t="shared" si="27"/>
        <v>24～25</v>
      </c>
      <c r="AU65" s="40" t="str">
        <f t="shared" si="27"/>
        <v>24～25</v>
      </c>
      <c r="AV65" s="40" t="str">
        <f t="shared" si="27"/>
        <v/>
      </c>
      <c r="AW65" s="40" t="str">
        <f t="shared" si="27"/>
        <v/>
      </c>
      <c r="AX65" s="40" t="str">
        <f t="shared" si="27"/>
        <v/>
      </c>
      <c r="AY65" s="40" t="str">
        <f t="shared" si="26"/>
        <v/>
      </c>
      <c r="AZ65" s="40" t="str">
        <f t="shared" si="26"/>
        <v/>
      </c>
      <c r="BA65" s="40" t="str">
        <f t="shared" si="26"/>
        <v/>
      </c>
      <c r="BB65" s="40" t="str">
        <f t="shared" si="26"/>
        <v>22～23</v>
      </c>
      <c r="BC65" s="40" t="str">
        <f t="shared" si="26"/>
        <v>22～23</v>
      </c>
      <c r="BD65" s="40" t="str">
        <f t="shared" si="15"/>
        <v>24～25</v>
      </c>
      <c r="BE65" s="40" t="str">
        <f t="shared" si="16"/>
        <v>24～25</v>
      </c>
      <c r="BF65" s="40" t="str">
        <f t="shared" si="17"/>
        <v>28～30</v>
      </c>
      <c r="BG65" s="40" t="str">
        <f t="shared" si="18"/>
        <v>24～25</v>
      </c>
      <c r="BH65" s="40" t="str">
        <f t="shared" si="19"/>
        <v/>
      </c>
      <c r="BI65" s="40" t="str">
        <f t="shared" si="20"/>
        <v/>
      </c>
      <c r="BJ65" s="40" t="str">
        <f t="shared" si="21"/>
        <v/>
      </c>
      <c r="BK65" s="40" t="str">
        <f t="shared" si="22"/>
        <v/>
      </c>
      <c r="BL65" s="40" t="str">
        <f t="shared" si="23"/>
        <v>22～23</v>
      </c>
      <c r="BM65" s="40" t="str">
        <f t="shared" si="24"/>
        <v>22～23</v>
      </c>
    </row>
    <row r="66" spans="27:65" ht="18.95" customHeight="1" x14ac:dyDescent="0.15">
      <c r="AA66" s="9">
        <v>56</v>
      </c>
      <c r="AB66" s="26" t="str">
        <f>V11</f>
        <v>国語</v>
      </c>
      <c r="AC66" s="55"/>
      <c r="AD66" s="37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IF(AE66="","",VLOOKUP(AE66,目次!$A$5:$P$36,9))</f>
        <v>24～25</v>
      </c>
      <c r="AL66" s="21" t="str">
        <f>IF(AF66="","",VLOOKUP(AF66,目次!$A$5:$P$36,4))</f>
        <v/>
      </c>
      <c r="AM66" s="21" t="str">
        <f>IF(AF66="","",VLOOKUP(AF66,目次!$A$5:$P$36,9))</f>
        <v/>
      </c>
      <c r="AN66" s="21" t="str">
        <f>IF(AG66="","",VLOOKUP(AG66,目次!$A$5:$P$36,5))</f>
        <v/>
      </c>
      <c r="AO66" s="21" t="str">
        <f>IF(AG66="","",VLOOKUP(AG66,目次!$A$5:$P$36,9))</f>
        <v/>
      </c>
      <c r="AP66" s="21" t="str">
        <f>IF(AH66="","",VLOOKUP(AH66,目次!$A$5:$P$36,6))</f>
        <v/>
      </c>
      <c r="AQ66" s="21" t="str">
        <f>IF(AH66="","",VLOOKUP(AH66,目次!$A$5:$P$36,9))</f>
        <v/>
      </c>
      <c r="AR66" s="21" t="str">
        <f>IF(AI66="","",VLOOKUP(AI66,目次!$A$5:$P$36,7))</f>
        <v/>
      </c>
      <c r="AS66" s="21" t="str">
        <f>IF(AI66="","",VLOOKUP(AI66,目次!$A$5:$P$36,9))</f>
        <v/>
      </c>
      <c r="AT66" s="40" t="str">
        <f t="shared" si="27"/>
        <v>24～25</v>
      </c>
      <c r="AU66" s="40" t="str">
        <f t="shared" si="27"/>
        <v>24～25</v>
      </c>
      <c r="AV66" s="40" t="str">
        <f t="shared" si="27"/>
        <v>28～30</v>
      </c>
      <c r="AW66" s="40" t="str">
        <f t="shared" si="27"/>
        <v>24～25</v>
      </c>
      <c r="AX66" s="40" t="str">
        <f t="shared" si="27"/>
        <v/>
      </c>
      <c r="AY66" s="40" t="str">
        <f t="shared" si="26"/>
        <v/>
      </c>
      <c r="AZ66" s="40" t="str">
        <f t="shared" si="26"/>
        <v/>
      </c>
      <c r="BA66" s="40" t="str">
        <f t="shared" si="26"/>
        <v/>
      </c>
      <c r="BB66" s="40" t="str">
        <f t="shared" si="26"/>
        <v/>
      </c>
      <c r="BC66" s="40" t="str">
        <f t="shared" si="26"/>
        <v/>
      </c>
      <c r="BD66" s="40" t="str">
        <f t="shared" si="15"/>
        <v>24～25</v>
      </c>
      <c r="BE66" s="40" t="str">
        <f t="shared" si="16"/>
        <v>24～25</v>
      </c>
      <c r="BF66" s="40" t="str">
        <f t="shared" si="17"/>
        <v>28～30</v>
      </c>
      <c r="BG66" s="40" t="str">
        <f t="shared" si="18"/>
        <v>24～25</v>
      </c>
      <c r="BH66" s="40" t="str">
        <f t="shared" si="19"/>
        <v>24～25</v>
      </c>
      <c r="BI66" s="40" t="str">
        <f t="shared" si="20"/>
        <v>24～25</v>
      </c>
      <c r="BJ66" s="40" t="str">
        <f t="shared" si="21"/>
        <v/>
      </c>
      <c r="BK66" s="40" t="str">
        <f t="shared" si="22"/>
        <v/>
      </c>
      <c r="BL66" s="40" t="str">
        <f t="shared" si="23"/>
        <v/>
      </c>
      <c r="BM66" s="40" t="str">
        <f t="shared" si="24"/>
        <v/>
      </c>
    </row>
    <row r="67" spans="27:65" ht="18.95" customHeight="1" x14ac:dyDescent="0.15">
      <c r="AA67" s="9">
        <v>57</v>
      </c>
      <c r="AB67" s="26" t="str">
        <f>V12</f>
        <v>社会</v>
      </c>
      <c r="AC67" s="55"/>
      <c r="AD67" s="37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IF(AE67="","",VLOOKUP(AE67,目次!$A$5:$P$36,9))</f>
        <v/>
      </c>
      <c r="AL67" s="21" t="str">
        <f>IF(AF67="","",VLOOKUP(AF67,目次!$A$5:$P$36,4))</f>
        <v>28～30</v>
      </c>
      <c r="AM67" s="21" t="str">
        <f>IF(AF67="","",VLOOKUP(AF67,目次!$A$5:$P$36,9))</f>
        <v>24～25</v>
      </c>
      <c r="AN67" s="21" t="str">
        <f>IF(AG67="","",VLOOKUP(AG67,目次!$A$5:$P$36,5))</f>
        <v/>
      </c>
      <c r="AO67" s="21" t="str">
        <f>IF(AG67="","",VLOOKUP(AG67,目次!$A$5:$P$36,9))</f>
        <v/>
      </c>
      <c r="AP67" s="21" t="str">
        <f>IF(AH67="","",VLOOKUP(AH67,目次!$A$5:$P$36,6))</f>
        <v/>
      </c>
      <c r="AQ67" s="21" t="str">
        <f>IF(AH67="","",VLOOKUP(AH67,目次!$A$5:$P$36,9))</f>
        <v/>
      </c>
      <c r="AR67" s="21" t="str">
        <f>IF(AI67="","",VLOOKUP(AI67,目次!$A$5:$P$36,7))</f>
        <v/>
      </c>
      <c r="AS67" s="21" t="str">
        <f>IF(AI67="","",VLOOKUP(AI67,目次!$A$5:$P$36,9))</f>
        <v/>
      </c>
      <c r="AT67" s="40" t="str">
        <f t="shared" si="27"/>
        <v/>
      </c>
      <c r="AU67" s="40" t="str">
        <f t="shared" si="27"/>
        <v/>
      </c>
      <c r="AV67" s="40" t="str">
        <f t="shared" si="27"/>
        <v>28～30</v>
      </c>
      <c r="AW67" s="40" t="str">
        <f t="shared" si="27"/>
        <v>24～25</v>
      </c>
      <c r="AX67" s="40" t="str">
        <f t="shared" si="27"/>
        <v>24～25</v>
      </c>
      <c r="AY67" s="40" t="str">
        <f t="shared" si="26"/>
        <v>24～25</v>
      </c>
      <c r="AZ67" s="40" t="str">
        <f t="shared" si="26"/>
        <v/>
      </c>
      <c r="BA67" s="40" t="str">
        <f t="shared" si="26"/>
        <v/>
      </c>
      <c r="BB67" s="40" t="str">
        <f t="shared" si="26"/>
        <v/>
      </c>
      <c r="BC67" s="40" t="str">
        <f t="shared" si="26"/>
        <v/>
      </c>
      <c r="BD67" s="40" t="str">
        <f t="shared" si="15"/>
        <v/>
      </c>
      <c r="BE67" s="40" t="str">
        <f t="shared" si="16"/>
        <v/>
      </c>
      <c r="BF67" s="40" t="str">
        <f t="shared" si="17"/>
        <v>28～30</v>
      </c>
      <c r="BG67" s="40" t="str">
        <f t="shared" si="18"/>
        <v>24～25</v>
      </c>
      <c r="BH67" s="40" t="str">
        <f t="shared" si="19"/>
        <v>24～25</v>
      </c>
      <c r="BI67" s="40" t="str">
        <f t="shared" si="20"/>
        <v>24～25</v>
      </c>
      <c r="BJ67" s="40" t="str">
        <f t="shared" si="21"/>
        <v>24～25</v>
      </c>
      <c r="BK67" s="40" t="str">
        <f t="shared" si="22"/>
        <v>24～25</v>
      </c>
      <c r="BL67" s="40" t="str">
        <f t="shared" si="23"/>
        <v/>
      </c>
      <c r="BM67" s="40" t="str">
        <f t="shared" si="24"/>
        <v/>
      </c>
    </row>
    <row r="68" spans="27:65" ht="18.95" customHeight="1" x14ac:dyDescent="0.15">
      <c r="AA68" s="9">
        <v>58</v>
      </c>
      <c r="AB68" s="202" t="str">
        <f>V13</f>
        <v>数学</v>
      </c>
      <c r="AC68" s="55"/>
      <c r="AD68" s="37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IF(AE68="","",VLOOKUP(AE68,目次!$A$5:$P$36,9))</f>
        <v/>
      </c>
      <c r="AL68" s="21" t="str">
        <f>IF(AF68="","",VLOOKUP(AF68,目次!$A$5:$P$36,4))</f>
        <v/>
      </c>
      <c r="AM68" s="21" t="str">
        <f>IF(AF68="","",VLOOKUP(AF68,目次!$A$5:$P$36,9))</f>
        <v/>
      </c>
      <c r="AN68" s="21" t="str">
        <f>IF(AG68="","",VLOOKUP(AG68,目次!$A$5:$P$36,5))</f>
        <v>24～25</v>
      </c>
      <c r="AO68" s="21" t="str">
        <f>IF(AG68="","",VLOOKUP(AG68,目次!$A$5:$P$36,9))</f>
        <v>24～25</v>
      </c>
      <c r="AP68" s="21" t="str">
        <f>IF(AH68="","",VLOOKUP(AH68,目次!$A$5:$P$36,6))</f>
        <v/>
      </c>
      <c r="AQ68" s="21" t="str">
        <f>IF(AH68="","",VLOOKUP(AH68,目次!$A$5:$P$36,9))</f>
        <v/>
      </c>
      <c r="AR68" s="21" t="str">
        <f>IF(AI68="","",VLOOKUP(AI68,目次!$A$5:$P$36,7))</f>
        <v/>
      </c>
      <c r="AS68" s="21" t="str">
        <f>IF(AI68="","",VLOOKUP(AI68,目次!$A$5:$P$36,9))</f>
        <v/>
      </c>
      <c r="AT68" s="40" t="str">
        <f t="shared" si="27"/>
        <v/>
      </c>
      <c r="AU68" s="40" t="str">
        <f t="shared" si="27"/>
        <v/>
      </c>
      <c r="AV68" s="40" t="str">
        <f t="shared" si="27"/>
        <v/>
      </c>
      <c r="AW68" s="40" t="str">
        <f t="shared" si="27"/>
        <v/>
      </c>
      <c r="AX68" s="40" t="str">
        <f t="shared" si="27"/>
        <v>24～25</v>
      </c>
      <c r="AY68" s="40" t="str">
        <f t="shared" si="27"/>
        <v>24～25</v>
      </c>
      <c r="AZ68" s="40" t="str">
        <f t="shared" si="27"/>
        <v>24～25</v>
      </c>
      <c r="BA68" s="40" t="str">
        <f t="shared" si="27"/>
        <v>24～25</v>
      </c>
      <c r="BB68" s="40" t="str">
        <f t="shared" si="27"/>
        <v/>
      </c>
      <c r="BC68" s="40" t="str">
        <f t="shared" si="27"/>
        <v/>
      </c>
      <c r="BD68" s="40" t="str">
        <f t="shared" si="15"/>
        <v/>
      </c>
      <c r="BE68" s="40" t="str">
        <f t="shared" si="16"/>
        <v/>
      </c>
      <c r="BF68" s="40" t="str">
        <f t="shared" si="17"/>
        <v/>
      </c>
      <c r="BG68" s="40" t="str">
        <f t="shared" si="18"/>
        <v/>
      </c>
      <c r="BH68" s="40" t="str">
        <f t="shared" si="19"/>
        <v>24～25</v>
      </c>
      <c r="BI68" s="40" t="str">
        <f t="shared" si="20"/>
        <v>24～25</v>
      </c>
      <c r="BJ68" s="40" t="str">
        <f t="shared" si="21"/>
        <v>24～25</v>
      </c>
      <c r="BK68" s="40" t="str">
        <f t="shared" si="22"/>
        <v>24～25</v>
      </c>
      <c r="BL68" s="40" t="str">
        <f t="shared" si="23"/>
        <v>24～25</v>
      </c>
      <c r="BM68" s="40" t="str">
        <f t="shared" si="24"/>
        <v>24～25</v>
      </c>
    </row>
    <row r="69" spans="27:65" ht="18.95" customHeight="1" x14ac:dyDescent="0.15">
      <c r="AA69" s="9">
        <v>59</v>
      </c>
      <c r="AB69" s="202" t="str">
        <f>V14</f>
        <v>理科</v>
      </c>
      <c r="AC69" s="55"/>
      <c r="AD69" s="37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IF(AE69="","",VLOOKUP(AE69,目次!$A$5:$P$36,9))</f>
        <v/>
      </c>
      <c r="AL69" s="21" t="str">
        <f>IF(AF69="","",VLOOKUP(AF69,目次!$A$5:$P$36,4))</f>
        <v/>
      </c>
      <c r="AM69" s="21" t="str">
        <f>IF(AF69="","",VLOOKUP(AF69,目次!$A$5:$P$36,9))</f>
        <v/>
      </c>
      <c r="AN69" s="21" t="str">
        <f>IF(AG69="","",VLOOKUP(AG69,目次!$A$5:$P$36,5))</f>
        <v/>
      </c>
      <c r="AO69" s="21" t="str">
        <f>IF(AG69="","",VLOOKUP(AG69,目次!$A$5:$P$36,9))</f>
        <v/>
      </c>
      <c r="AP69" s="21" t="str">
        <f>IF(AH69="","",VLOOKUP(AH69,目次!$A$5:$P$36,6))</f>
        <v>24～25</v>
      </c>
      <c r="AQ69" s="21" t="str">
        <f>IF(AH69="","",VLOOKUP(AH69,目次!$A$5:$P$36,9))</f>
        <v>24～25</v>
      </c>
      <c r="AR69" s="21" t="str">
        <f>IF(AI69="","",VLOOKUP(AI69,目次!$A$5:$P$36,7))</f>
        <v/>
      </c>
      <c r="AS69" s="21" t="str">
        <f>IF(AI69="","",VLOOKUP(AI69,目次!$A$5:$P$36,9))</f>
        <v/>
      </c>
      <c r="AT69" s="40" t="str">
        <f t="shared" ref="AT69:BC70" si="28">IF(AJ69=AJ70,"",IF($AD69=$AD70,AJ69&amp;","&amp;AJ70,AJ69&amp;AJ70))</f>
        <v/>
      </c>
      <c r="AU69" s="40" t="str">
        <f t="shared" si="28"/>
        <v/>
      </c>
      <c r="AV69" s="40" t="str">
        <f t="shared" si="28"/>
        <v/>
      </c>
      <c r="AW69" s="40" t="str">
        <f t="shared" si="28"/>
        <v/>
      </c>
      <c r="AX69" s="40" t="str">
        <f t="shared" si="28"/>
        <v/>
      </c>
      <c r="AY69" s="40" t="str">
        <f t="shared" si="28"/>
        <v/>
      </c>
      <c r="AZ69" s="40" t="str">
        <f t="shared" si="28"/>
        <v>24～25</v>
      </c>
      <c r="BA69" s="40" t="str">
        <f t="shared" si="28"/>
        <v>24～25</v>
      </c>
      <c r="BB69" s="40" t="str">
        <f t="shared" si="28"/>
        <v>24～25</v>
      </c>
      <c r="BC69" s="40" t="str">
        <f t="shared" si="28"/>
        <v>24～25</v>
      </c>
      <c r="BD69" s="40" t="str">
        <f t="shared" si="15"/>
        <v>26～27</v>
      </c>
      <c r="BE69" s="40" t="str">
        <f t="shared" si="16"/>
        <v>26～27</v>
      </c>
      <c r="BF69" s="40" t="str">
        <f t="shared" si="17"/>
        <v/>
      </c>
      <c r="BG69" s="40" t="str">
        <f t="shared" si="18"/>
        <v/>
      </c>
      <c r="BH69" s="40" t="str">
        <f t="shared" si="19"/>
        <v/>
      </c>
      <c r="BI69" s="40" t="str">
        <f t="shared" si="20"/>
        <v/>
      </c>
      <c r="BJ69" s="40" t="str">
        <f t="shared" si="21"/>
        <v>24～25</v>
      </c>
      <c r="BK69" s="40" t="str">
        <f t="shared" si="22"/>
        <v>24～25</v>
      </c>
      <c r="BL69" s="40" t="str">
        <f t="shared" si="23"/>
        <v>24～25</v>
      </c>
      <c r="BM69" s="40" t="str">
        <f t="shared" si="24"/>
        <v>24～25</v>
      </c>
    </row>
    <row r="70" spans="27:65" ht="18.95" customHeight="1" x14ac:dyDescent="0.15">
      <c r="AA70" s="9">
        <v>60</v>
      </c>
      <c r="AB70" s="202" t="str">
        <f>V15</f>
        <v>英語</v>
      </c>
      <c r="AC70" s="55"/>
      <c r="AD70" s="37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IF(AE70="","",VLOOKUP(AE70,目次!$A$5:$P$36,9))</f>
        <v/>
      </c>
      <c r="AL70" s="21" t="str">
        <f>IF(AF70="","",VLOOKUP(AF70,目次!$A$5:$P$36,4))</f>
        <v/>
      </c>
      <c r="AM70" s="21" t="str">
        <f>IF(AF70="","",VLOOKUP(AF70,目次!$A$5:$P$36,9))</f>
        <v/>
      </c>
      <c r="AN70" s="21" t="str">
        <f>IF(AG70="","",VLOOKUP(AG70,目次!$A$5:$P$36,5))</f>
        <v/>
      </c>
      <c r="AO70" s="21" t="str">
        <f>IF(AG70="","",VLOOKUP(AG70,目次!$A$5:$P$36,9))</f>
        <v/>
      </c>
      <c r="AP70" s="21" t="str">
        <f>IF(AH70="","",VLOOKUP(AH70,目次!$A$5:$P$36,6))</f>
        <v/>
      </c>
      <c r="AQ70" s="21" t="str">
        <f>IF(AH70="","",VLOOKUP(AH70,目次!$A$5:$P$36,9))</f>
        <v/>
      </c>
      <c r="AR70" s="21" t="str">
        <f>IF(AI70="","",VLOOKUP(AI70,目次!$A$5:$P$36,7))</f>
        <v>24～25</v>
      </c>
      <c r="AS70" s="21" t="str">
        <f>IF(AI70="","",VLOOKUP(AI70,目次!$A$5:$P$36,9))</f>
        <v>24～25</v>
      </c>
      <c r="AT70" s="40" t="str">
        <f t="shared" si="28"/>
        <v>26～27</v>
      </c>
      <c r="AU70" s="40" t="str">
        <f t="shared" si="28"/>
        <v>26～27</v>
      </c>
      <c r="AV70" s="40" t="str">
        <f t="shared" si="28"/>
        <v/>
      </c>
      <c r="AW70" s="40" t="str">
        <f t="shared" si="28"/>
        <v/>
      </c>
      <c r="AX70" s="40" t="str">
        <f t="shared" si="28"/>
        <v/>
      </c>
      <c r="AY70" s="40" t="str">
        <f t="shared" si="28"/>
        <v/>
      </c>
      <c r="AZ70" s="40" t="str">
        <f t="shared" si="28"/>
        <v/>
      </c>
      <c r="BA70" s="40" t="str">
        <f t="shared" si="28"/>
        <v/>
      </c>
      <c r="BB70" s="40" t="str">
        <f t="shared" si="28"/>
        <v>24～25</v>
      </c>
      <c r="BC70" s="40" t="str">
        <f t="shared" si="28"/>
        <v>24～25</v>
      </c>
      <c r="BD70" s="40" t="str">
        <f t="shared" si="15"/>
        <v>26～27</v>
      </c>
      <c r="BE70" s="40" t="str">
        <f t="shared" si="16"/>
        <v>26～27</v>
      </c>
      <c r="BF70" s="40" t="str">
        <f t="shared" si="17"/>
        <v>32～33</v>
      </c>
      <c r="BG70" s="40" t="str">
        <f t="shared" si="18"/>
        <v>26～27</v>
      </c>
      <c r="BH70" s="40" t="str">
        <f t="shared" si="19"/>
        <v/>
      </c>
      <c r="BI70" s="40" t="str">
        <f t="shared" si="20"/>
        <v/>
      </c>
      <c r="BJ70" s="40" t="str">
        <f t="shared" si="21"/>
        <v/>
      </c>
      <c r="BK70" s="40" t="str">
        <f t="shared" si="22"/>
        <v/>
      </c>
      <c r="BL70" s="40" t="str">
        <f t="shared" si="23"/>
        <v>24～25</v>
      </c>
      <c r="BM70" s="40" t="str">
        <f t="shared" si="24"/>
        <v>24～25</v>
      </c>
    </row>
    <row r="71" spans="27:65" ht="18.95" customHeight="1" x14ac:dyDescent="0.15">
      <c r="AA71" s="9">
        <v>61</v>
      </c>
      <c r="AB71" s="203" t="str">
        <f>V11</f>
        <v>国語</v>
      </c>
      <c r="AC71" s="55"/>
      <c r="AD71" s="37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IF(AE71="","",VLOOKUP(AE71,目次!$A$5:$P$36,9))</f>
        <v>26～27</v>
      </c>
      <c r="AL71" s="21" t="str">
        <f>IF(AF71="","",VLOOKUP(AF71,目次!$A$5:$P$36,4))</f>
        <v/>
      </c>
      <c r="AM71" s="21" t="str">
        <f>IF(AF71="","",VLOOKUP(AF71,目次!$A$5:$P$36,9))</f>
        <v/>
      </c>
      <c r="AN71" s="21" t="str">
        <f>IF(AG71="","",VLOOKUP(AG71,目次!$A$5:$P$36,5))</f>
        <v/>
      </c>
      <c r="AO71" s="21" t="str">
        <f>IF(AG71="","",VLOOKUP(AG71,目次!$A$5:$P$36,9))</f>
        <v/>
      </c>
      <c r="AP71" s="21" t="str">
        <f>IF(AH71="","",VLOOKUP(AH71,目次!$A$5:$P$36,6))</f>
        <v/>
      </c>
      <c r="AQ71" s="21" t="str">
        <f>IF(AH71="","",VLOOKUP(AH71,目次!$A$5:$P$36,9))</f>
        <v/>
      </c>
      <c r="AR71" s="21" t="str">
        <f>IF(AI71="","",VLOOKUP(AI71,目次!$A$5:$P$36,7))</f>
        <v/>
      </c>
      <c r="AS71" s="21" t="str">
        <f>IF(AI71="","",VLOOKUP(AI71,目次!$A$5:$P$36,9))</f>
        <v/>
      </c>
      <c r="AT71" s="40" t="str">
        <f t="shared" ref="AT71:AT110" si="29">IF(AJ71=AJ72,"",IF($AD71=$AD72,AJ71&amp;","&amp;AJ72,AJ71&amp;AJ72))</f>
        <v>26～27</v>
      </c>
      <c r="AU71" s="40" t="str">
        <f t="shared" ref="AU71:AU110" si="30">IF(AK71=AK72,"",IF($AD71=$AD72,AK71&amp;","&amp;AK72,AK71&amp;AK72))</f>
        <v>26～27</v>
      </c>
      <c r="AV71" s="40" t="str">
        <f t="shared" ref="AV71:AV110" si="31">IF(AL71=AL72,"",IF($AD71=$AD72,AL71&amp;","&amp;AL72,AL71&amp;AL72))</f>
        <v>32～33</v>
      </c>
      <c r="AW71" s="40" t="str">
        <f t="shared" ref="AW71:AW110" si="32">IF(AM71=AM72,"",IF($AD71=$AD72,AM71&amp;","&amp;AM72,AM71&amp;AM72))</f>
        <v>26～27</v>
      </c>
      <c r="AX71" s="40" t="str">
        <f t="shared" ref="AX71:AX110" si="33">IF(AN71=AN72,"",IF($AD71=$AD72,AN71&amp;","&amp;AN72,AN71&amp;AN72))</f>
        <v/>
      </c>
      <c r="AY71" s="40" t="str">
        <f t="shared" ref="AY71:AY110" si="34">IF(AO71=AO72,"",IF($AD71=$AD72,AO71&amp;","&amp;AO72,AO71&amp;AO72))</f>
        <v/>
      </c>
      <c r="AZ71" s="40" t="str">
        <f t="shared" ref="AZ71:AZ110" si="35">IF(AP71=AP72,"",IF($AD71=$AD72,AP71&amp;","&amp;AP72,AP71&amp;AP72))</f>
        <v/>
      </c>
      <c r="BA71" s="40" t="str">
        <f t="shared" ref="BA71:BA110" si="36">IF(AQ71=AQ72,"",IF($AD71=$AD72,AQ71&amp;","&amp;AQ72,AQ71&amp;AQ72))</f>
        <v/>
      </c>
      <c r="BB71" s="40" t="str">
        <f t="shared" ref="BB71:BB110" si="37">IF(AR71=AR72,"",IF($AD71=$AD72,AR71&amp;","&amp;AR72,AR71&amp;AR72))</f>
        <v/>
      </c>
      <c r="BC71" s="40" t="str">
        <f t="shared" ref="BC71:BC110" si="38">IF(AS71=AS72,"",IF($AD71=$AD72,AS71&amp;","&amp;AS72,AS71&amp;AS72))</f>
        <v/>
      </c>
      <c r="BD71" s="40" t="str">
        <f t="shared" si="15"/>
        <v>26～27</v>
      </c>
      <c r="BE71" s="40" t="str">
        <f t="shared" si="16"/>
        <v>26～27</v>
      </c>
      <c r="BF71" s="40" t="str">
        <f t="shared" si="17"/>
        <v>32～33</v>
      </c>
      <c r="BG71" s="40" t="str">
        <f t="shared" si="18"/>
        <v>26～27</v>
      </c>
      <c r="BH71" s="40" t="str">
        <f t="shared" si="19"/>
        <v>26～27</v>
      </c>
      <c r="BI71" s="40" t="str">
        <f t="shared" si="20"/>
        <v>26～27</v>
      </c>
      <c r="BJ71" s="40" t="str">
        <f t="shared" si="21"/>
        <v/>
      </c>
      <c r="BK71" s="40" t="str">
        <f t="shared" si="22"/>
        <v/>
      </c>
      <c r="BL71" s="40" t="str">
        <f t="shared" si="23"/>
        <v/>
      </c>
      <c r="BM71" s="40" t="str">
        <f t="shared" si="24"/>
        <v/>
      </c>
    </row>
    <row r="72" spans="27:65" ht="18.95" customHeight="1" x14ac:dyDescent="0.15">
      <c r="AA72" s="9">
        <v>62</v>
      </c>
      <c r="AB72" s="203" t="str">
        <f>V12</f>
        <v>社会</v>
      </c>
      <c r="AC72" s="55"/>
      <c r="AD72" s="37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IF(AE72="","",VLOOKUP(AE72,目次!$A$5:$P$36,9))</f>
        <v/>
      </c>
      <c r="AL72" s="21" t="str">
        <f>IF(AF72="","",VLOOKUP(AF72,目次!$A$5:$P$36,4))</f>
        <v>32～33</v>
      </c>
      <c r="AM72" s="21" t="str">
        <f>IF(AF72="","",VLOOKUP(AF72,目次!$A$5:$P$36,9))</f>
        <v>26～27</v>
      </c>
      <c r="AN72" s="21" t="str">
        <f>IF(AG72="","",VLOOKUP(AG72,目次!$A$5:$P$36,5))</f>
        <v/>
      </c>
      <c r="AO72" s="21" t="str">
        <f>IF(AG72="","",VLOOKUP(AG72,目次!$A$5:$P$36,9))</f>
        <v/>
      </c>
      <c r="AP72" s="21" t="str">
        <f>IF(AH72="","",VLOOKUP(AH72,目次!$A$5:$P$36,6))</f>
        <v/>
      </c>
      <c r="AQ72" s="21" t="str">
        <f>IF(AH72="","",VLOOKUP(AH72,目次!$A$5:$P$36,9))</f>
        <v/>
      </c>
      <c r="AR72" s="21" t="str">
        <f>IF(AI72="","",VLOOKUP(AI72,目次!$A$5:$P$36,7))</f>
        <v/>
      </c>
      <c r="AS72" s="21" t="str">
        <f>IF(AI72="","",VLOOKUP(AI72,目次!$A$5:$P$36,9))</f>
        <v/>
      </c>
      <c r="AT72" s="40" t="str">
        <f t="shared" si="29"/>
        <v/>
      </c>
      <c r="AU72" s="40" t="str">
        <f t="shared" si="30"/>
        <v/>
      </c>
      <c r="AV72" s="40" t="str">
        <f t="shared" si="31"/>
        <v>32～33</v>
      </c>
      <c r="AW72" s="40" t="str">
        <f t="shared" si="32"/>
        <v>26～27</v>
      </c>
      <c r="AX72" s="40" t="str">
        <f t="shared" si="33"/>
        <v>26～27</v>
      </c>
      <c r="AY72" s="40" t="str">
        <f t="shared" si="34"/>
        <v>26～27</v>
      </c>
      <c r="AZ72" s="40" t="str">
        <f t="shared" si="35"/>
        <v/>
      </c>
      <c r="BA72" s="40" t="str">
        <f t="shared" si="36"/>
        <v/>
      </c>
      <c r="BB72" s="40" t="str">
        <f t="shared" si="37"/>
        <v/>
      </c>
      <c r="BC72" s="40" t="str">
        <f t="shared" si="38"/>
        <v/>
      </c>
      <c r="BD72" s="40" t="str">
        <f t="shared" si="15"/>
        <v/>
      </c>
      <c r="BE72" s="40" t="str">
        <f t="shared" si="16"/>
        <v/>
      </c>
      <c r="BF72" s="40" t="str">
        <f t="shared" si="17"/>
        <v>32～33</v>
      </c>
      <c r="BG72" s="40" t="str">
        <f t="shared" si="18"/>
        <v>26～27</v>
      </c>
      <c r="BH72" s="40" t="str">
        <f t="shared" si="19"/>
        <v>26～27</v>
      </c>
      <c r="BI72" s="40" t="str">
        <f t="shared" si="20"/>
        <v>26～27</v>
      </c>
      <c r="BJ72" s="40" t="str">
        <f t="shared" si="21"/>
        <v>26～27</v>
      </c>
      <c r="BK72" s="40" t="str">
        <f t="shared" si="22"/>
        <v>26～27</v>
      </c>
      <c r="BL72" s="40" t="str">
        <f t="shared" si="23"/>
        <v/>
      </c>
      <c r="BM72" s="40" t="str">
        <f t="shared" si="24"/>
        <v/>
      </c>
    </row>
    <row r="73" spans="27:65" ht="18.95" customHeight="1" x14ac:dyDescent="0.15">
      <c r="AA73" s="9">
        <v>63</v>
      </c>
      <c r="AB73" s="203" t="str">
        <f>V13</f>
        <v>数学</v>
      </c>
      <c r="AC73" s="55"/>
      <c r="AD73" s="37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IF(AE73="","",VLOOKUP(AE73,目次!$A$5:$P$36,9))</f>
        <v/>
      </c>
      <c r="AL73" s="21" t="str">
        <f>IF(AF73="","",VLOOKUP(AF73,目次!$A$5:$P$36,4))</f>
        <v/>
      </c>
      <c r="AM73" s="21" t="str">
        <f>IF(AF73="","",VLOOKUP(AF73,目次!$A$5:$P$36,9))</f>
        <v/>
      </c>
      <c r="AN73" s="21" t="str">
        <f>IF(AG73="","",VLOOKUP(AG73,目次!$A$5:$P$36,5))</f>
        <v>26～27</v>
      </c>
      <c r="AO73" s="21" t="str">
        <f>IF(AG73="","",VLOOKUP(AG73,目次!$A$5:$P$36,9))</f>
        <v>26～27</v>
      </c>
      <c r="AP73" s="21" t="str">
        <f>IF(AH73="","",VLOOKUP(AH73,目次!$A$5:$P$36,6))</f>
        <v/>
      </c>
      <c r="AQ73" s="21" t="str">
        <f>IF(AH73="","",VLOOKUP(AH73,目次!$A$5:$P$36,9))</f>
        <v/>
      </c>
      <c r="AR73" s="21" t="str">
        <f>IF(AI73="","",VLOOKUP(AI73,目次!$A$5:$P$36,7))</f>
        <v/>
      </c>
      <c r="AS73" s="21" t="str">
        <f>IF(AI73="","",VLOOKUP(AI73,目次!$A$5:$P$36,9))</f>
        <v/>
      </c>
      <c r="AT73" s="40" t="str">
        <f t="shared" si="29"/>
        <v/>
      </c>
      <c r="AU73" s="40" t="str">
        <f t="shared" si="30"/>
        <v/>
      </c>
      <c r="AV73" s="40" t="str">
        <f t="shared" si="31"/>
        <v/>
      </c>
      <c r="AW73" s="40" t="str">
        <f t="shared" si="32"/>
        <v/>
      </c>
      <c r="AX73" s="40" t="str">
        <f t="shared" si="33"/>
        <v>26～27</v>
      </c>
      <c r="AY73" s="40" t="str">
        <f t="shared" si="34"/>
        <v>26～27</v>
      </c>
      <c r="AZ73" s="40" t="str">
        <f t="shared" si="35"/>
        <v>26～27</v>
      </c>
      <c r="BA73" s="40" t="str">
        <f t="shared" si="36"/>
        <v>26～27</v>
      </c>
      <c r="BB73" s="40" t="str">
        <f t="shared" si="37"/>
        <v/>
      </c>
      <c r="BC73" s="40" t="str">
        <f t="shared" si="38"/>
        <v/>
      </c>
      <c r="BD73" s="40" t="str">
        <f t="shared" si="15"/>
        <v/>
      </c>
      <c r="BE73" s="40" t="str">
        <f t="shared" si="16"/>
        <v/>
      </c>
      <c r="BF73" s="40" t="str">
        <f t="shared" si="17"/>
        <v/>
      </c>
      <c r="BG73" s="40" t="str">
        <f t="shared" si="18"/>
        <v/>
      </c>
      <c r="BH73" s="40" t="str">
        <f t="shared" si="19"/>
        <v>26～27</v>
      </c>
      <c r="BI73" s="40" t="str">
        <f t="shared" si="20"/>
        <v>26～27</v>
      </c>
      <c r="BJ73" s="40" t="str">
        <f t="shared" si="21"/>
        <v>26～27</v>
      </c>
      <c r="BK73" s="40" t="str">
        <f t="shared" si="22"/>
        <v>26～27</v>
      </c>
      <c r="BL73" s="40" t="str">
        <f t="shared" si="23"/>
        <v>26～27</v>
      </c>
      <c r="BM73" s="40" t="str">
        <f t="shared" si="24"/>
        <v>26～27</v>
      </c>
    </row>
    <row r="74" spans="27:65" ht="18.95" customHeight="1" x14ac:dyDescent="0.15">
      <c r="AA74" s="9">
        <v>64</v>
      </c>
      <c r="AB74" s="203" t="str">
        <f>V14</f>
        <v>理科</v>
      </c>
      <c r="AC74" s="55"/>
      <c r="AD74" s="37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IF(AE74="","",VLOOKUP(AE74,目次!$A$5:$P$36,9))</f>
        <v/>
      </c>
      <c r="AL74" s="21" t="str">
        <f>IF(AF74="","",VLOOKUP(AF74,目次!$A$5:$P$36,4))</f>
        <v/>
      </c>
      <c r="AM74" s="21" t="str">
        <f>IF(AF74="","",VLOOKUP(AF74,目次!$A$5:$P$36,9))</f>
        <v/>
      </c>
      <c r="AN74" s="21" t="str">
        <f>IF(AG74="","",VLOOKUP(AG74,目次!$A$5:$P$36,5))</f>
        <v/>
      </c>
      <c r="AO74" s="21" t="str">
        <f>IF(AG74="","",VLOOKUP(AG74,目次!$A$5:$P$36,9))</f>
        <v/>
      </c>
      <c r="AP74" s="21" t="str">
        <f>IF(AH74="","",VLOOKUP(AH74,目次!$A$5:$P$36,6))</f>
        <v>26～27</v>
      </c>
      <c r="AQ74" s="21" t="str">
        <f>IF(AH74="","",VLOOKUP(AH74,目次!$A$5:$P$36,9))</f>
        <v>26～27</v>
      </c>
      <c r="AR74" s="21" t="str">
        <f>IF(AI74="","",VLOOKUP(AI74,目次!$A$5:$P$36,7))</f>
        <v/>
      </c>
      <c r="AS74" s="21" t="str">
        <f>IF(AI74="","",VLOOKUP(AI74,目次!$A$5:$P$36,9))</f>
        <v/>
      </c>
      <c r="AT74" s="40" t="str">
        <f t="shared" si="29"/>
        <v/>
      </c>
      <c r="AU74" s="40" t="str">
        <f t="shared" si="30"/>
        <v/>
      </c>
      <c r="AV74" s="40" t="str">
        <f t="shared" si="31"/>
        <v/>
      </c>
      <c r="AW74" s="40" t="str">
        <f t="shared" si="32"/>
        <v/>
      </c>
      <c r="AX74" s="40" t="str">
        <f t="shared" si="33"/>
        <v/>
      </c>
      <c r="AY74" s="40" t="str">
        <f t="shared" si="34"/>
        <v/>
      </c>
      <c r="AZ74" s="40" t="str">
        <f t="shared" si="35"/>
        <v>26～27</v>
      </c>
      <c r="BA74" s="40" t="str">
        <f t="shared" si="36"/>
        <v>26～27</v>
      </c>
      <c r="BB74" s="40" t="str">
        <f t="shared" si="37"/>
        <v>26～27</v>
      </c>
      <c r="BC74" s="40" t="str">
        <f t="shared" si="38"/>
        <v>26～27</v>
      </c>
      <c r="BD74" s="40" t="str">
        <f t="shared" si="15"/>
        <v>28～29</v>
      </c>
      <c r="BE74" s="40" t="str">
        <f t="shared" si="16"/>
        <v>28～29</v>
      </c>
      <c r="BF74" s="40" t="str">
        <f t="shared" si="17"/>
        <v/>
      </c>
      <c r="BG74" s="40" t="str">
        <f t="shared" si="18"/>
        <v/>
      </c>
      <c r="BH74" s="40" t="str">
        <f t="shared" si="19"/>
        <v/>
      </c>
      <c r="BI74" s="40" t="str">
        <f t="shared" si="20"/>
        <v/>
      </c>
      <c r="BJ74" s="40" t="str">
        <f t="shared" si="21"/>
        <v>26～27</v>
      </c>
      <c r="BK74" s="40" t="str">
        <f t="shared" si="22"/>
        <v>26～27</v>
      </c>
      <c r="BL74" s="40" t="str">
        <f t="shared" si="23"/>
        <v>26～27</v>
      </c>
      <c r="BM74" s="40" t="str">
        <f t="shared" si="24"/>
        <v>26～27</v>
      </c>
    </row>
    <row r="75" spans="27:65" ht="18.95" customHeight="1" x14ac:dyDescent="0.15">
      <c r="AA75" s="9">
        <v>65</v>
      </c>
      <c r="AB75" s="203" t="str">
        <f>V15</f>
        <v>英語</v>
      </c>
      <c r="AC75" s="55"/>
      <c r="AD75" s="37" t="str">
        <f t="shared" ref="AD75:AD110" si="3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IF(AE75="","",VLOOKUP(AE75,目次!$A$5:$P$36,9))</f>
        <v/>
      </c>
      <c r="AL75" s="21" t="str">
        <f>IF(AF75="","",VLOOKUP(AF75,目次!$A$5:$P$36,4))</f>
        <v/>
      </c>
      <c r="AM75" s="21" t="str">
        <f>IF(AF75="","",VLOOKUP(AF75,目次!$A$5:$P$36,9))</f>
        <v/>
      </c>
      <c r="AN75" s="21" t="str">
        <f>IF(AG75="","",VLOOKUP(AG75,目次!$A$5:$P$36,5))</f>
        <v/>
      </c>
      <c r="AO75" s="21" t="str">
        <f>IF(AG75="","",VLOOKUP(AG75,目次!$A$5:$P$36,9))</f>
        <v/>
      </c>
      <c r="AP75" s="21" t="str">
        <f>IF(AH75="","",VLOOKUP(AH75,目次!$A$5:$P$36,6))</f>
        <v/>
      </c>
      <c r="AQ75" s="21" t="str">
        <f>IF(AH75="","",VLOOKUP(AH75,目次!$A$5:$P$36,9))</f>
        <v/>
      </c>
      <c r="AR75" s="21" t="str">
        <f>IF(AI75="","",VLOOKUP(AI75,目次!$A$5:$P$36,7))</f>
        <v>26～27</v>
      </c>
      <c r="AS75" s="21" t="str">
        <f>IF(AI75="","",VLOOKUP(AI75,目次!$A$5:$P$36,9))</f>
        <v>26～27</v>
      </c>
      <c r="AT75" s="40" t="str">
        <f t="shared" si="29"/>
        <v>28～29</v>
      </c>
      <c r="AU75" s="40" t="str">
        <f t="shared" si="30"/>
        <v>28～29</v>
      </c>
      <c r="AV75" s="40" t="str">
        <f t="shared" si="31"/>
        <v/>
      </c>
      <c r="AW75" s="40" t="str">
        <f t="shared" si="32"/>
        <v/>
      </c>
      <c r="AX75" s="40" t="str">
        <f t="shared" si="33"/>
        <v/>
      </c>
      <c r="AY75" s="40" t="str">
        <f t="shared" si="34"/>
        <v/>
      </c>
      <c r="AZ75" s="40" t="str">
        <f t="shared" si="35"/>
        <v/>
      </c>
      <c r="BA75" s="40" t="str">
        <f t="shared" si="36"/>
        <v/>
      </c>
      <c r="BB75" s="40" t="str">
        <f t="shared" si="37"/>
        <v>26～27</v>
      </c>
      <c r="BC75" s="40" t="str">
        <f t="shared" si="38"/>
        <v>26～27</v>
      </c>
      <c r="BD75" s="40" t="str">
        <f t="shared" si="15"/>
        <v>28～29</v>
      </c>
      <c r="BE75" s="40" t="str">
        <f t="shared" si="16"/>
        <v>28～29</v>
      </c>
      <c r="BF75" s="40" t="str">
        <f t="shared" si="17"/>
        <v>34～35</v>
      </c>
      <c r="BG75" s="40" t="str">
        <f t="shared" si="18"/>
        <v>28～29</v>
      </c>
      <c r="BH75" s="40" t="str">
        <f t="shared" si="19"/>
        <v/>
      </c>
      <c r="BI75" s="40" t="str">
        <f t="shared" si="20"/>
        <v/>
      </c>
      <c r="BJ75" s="40" t="str">
        <f t="shared" si="21"/>
        <v/>
      </c>
      <c r="BK75" s="40" t="str">
        <f t="shared" si="22"/>
        <v/>
      </c>
      <c r="BL75" s="40" t="str">
        <f t="shared" si="23"/>
        <v>26～27</v>
      </c>
      <c r="BM75" s="40" t="str">
        <f t="shared" si="24"/>
        <v>26～27</v>
      </c>
    </row>
    <row r="76" spans="27:65" ht="18.95" customHeight="1" x14ac:dyDescent="0.15">
      <c r="AA76" s="9">
        <v>66</v>
      </c>
      <c r="AB76" s="203" t="str">
        <f>V11</f>
        <v>国語</v>
      </c>
      <c r="AC76" s="55"/>
      <c r="AD76" s="37" t="str">
        <f t="shared" si="3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IF(AE76="","",VLOOKUP(AE76,目次!$A$5:$P$36,9))</f>
        <v>28～29</v>
      </c>
      <c r="AL76" s="21" t="str">
        <f>IF(AF76="","",VLOOKUP(AF76,目次!$A$5:$P$36,4))</f>
        <v/>
      </c>
      <c r="AM76" s="21" t="str">
        <f>IF(AF76="","",VLOOKUP(AF76,目次!$A$5:$P$36,9))</f>
        <v/>
      </c>
      <c r="AN76" s="21" t="str">
        <f>IF(AG76="","",VLOOKUP(AG76,目次!$A$5:$P$36,5))</f>
        <v/>
      </c>
      <c r="AO76" s="21" t="str">
        <f>IF(AG76="","",VLOOKUP(AG76,目次!$A$5:$P$36,9))</f>
        <v/>
      </c>
      <c r="AP76" s="21" t="str">
        <f>IF(AH76="","",VLOOKUP(AH76,目次!$A$5:$P$36,6))</f>
        <v/>
      </c>
      <c r="AQ76" s="21" t="str">
        <f>IF(AH76="","",VLOOKUP(AH76,目次!$A$5:$P$36,9))</f>
        <v/>
      </c>
      <c r="AR76" s="21" t="str">
        <f>IF(AI76="","",VLOOKUP(AI76,目次!$A$5:$P$36,7))</f>
        <v/>
      </c>
      <c r="AS76" s="21" t="str">
        <f>IF(AI76="","",VLOOKUP(AI76,目次!$A$5:$P$36,9))</f>
        <v/>
      </c>
      <c r="AT76" s="40" t="str">
        <f t="shared" si="29"/>
        <v>28～29</v>
      </c>
      <c r="AU76" s="40" t="str">
        <f t="shared" si="30"/>
        <v>28～29</v>
      </c>
      <c r="AV76" s="40" t="str">
        <f t="shared" si="31"/>
        <v>34～35</v>
      </c>
      <c r="AW76" s="40" t="str">
        <f t="shared" si="32"/>
        <v>28～29</v>
      </c>
      <c r="AX76" s="40" t="str">
        <f t="shared" si="33"/>
        <v/>
      </c>
      <c r="AY76" s="40" t="str">
        <f t="shared" si="34"/>
        <v/>
      </c>
      <c r="AZ76" s="40" t="str">
        <f t="shared" si="35"/>
        <v/>
      </c>
      <c r="BA76" s="40" t="str">
        <f t="shared" si="36"/>
        <v/>
      </c>
      <c r="BB76" s="40" t="str">
        <f t="shared" si="37"/>
        <v/>
      </c>
      <c r="BC76" s="40" t="str">
        <f t="shared" si="38"/>
        <v/>
      </c>
      <c r="BD76" s="40" t="str">
        <f t="shared" ref="BD76:BD110" si="4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0" t="str">
        <f t="shared" ref="BE76:BE110" si="4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0" t="str">
        <f t="shared" ref="BF76:BF110" si="4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0" t="str">
        <f t="shared" ref="BG76:BG110" si="4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0" t="str">
        <f t="shared" ref="BH76:BH110" si="4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0" t="str">
        <f t="shared" ref="BI76:BI110" si="4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0" t="str">
        <f t="shared" ref="BJ76:BJ110" si="46">IF(AP76&amp;AP77&amp;AP78="","",IF(AP76="","",AP76)&amp;IF(AND(AP76&lt;&gt;"",OR(AP77&lt;&gt;"",AP78&lt;&gt;"")),",","")&amp;IF(AP77="","",AP77)&amp;IF(AND(AP77&lt;&gt;"",AP78&lt;&gt;""),",","")&amp;IF(AP78="","",AP78))</f>
        <v/>
      </c>
      <c r="BK76" s="40" t="str">
        <f t="shared" ref="BK76:BK110" si="47">IF(AQ76&amp;AQ77&amp;AQ78="","",IF(AQ76="","",AQ76)&amp;IF(AND(AQ76&lt;&gt;"",OR(AQ77&lt;&gt;"",AQ78&lt;&gt;"")),",","")&amp;IF(AQ77="","",AQ77)&amp;IF(AND(AQ77&lt;&gt;"",AQ78&lt;&gt;""),",","")&amp;IF(AQ78="","",AQ78))</f>
        <v/>
      </c>
      <c r="BL76" s="40" t="str">
        <f t="shared" ref="BL76:BL110" si="48">IF(AR76&amp;AR77&amp;AR78="","",IF(AR76="","",AR76)&amp;IF(AND(AR76&lt;&gt;"",OR(AR77&lt;&gt;"",AR78&lt;&gt;"")),",","")&amp;IF(AR77="","",AR77)&amp;IF(AND(AR77&lt;&gt;"",AR78&lt;&gt;""),",","")&amp;IF(AR78="","",AR78))</f>
        <v/>
      </c>
      <c r="BM76" s="40" t="str">
        <f t="shared" ref="BM76:BM110" si="4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3" t="str">
        <f>V12</f>
        <v>社会</v>
      </c>
      <c r="AC77" s="55"/>
      <c r="AD77" s="37" t="str">
        <f t="shared" si="3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IF(AE77="","",VLOOKUP(AE77,目次!$A$5:$P$36,9))</f>
        <v/>
      </c>
      <c r="AL77" s="21" t="str">
        <f>IF(AF77="","",VLOOKUP(AF77,目次!$A$5:$P$36,4))</f>
        <v>34～35</v>
      </c>
      <c r="AM77" s="21" t="str">
        <f>IF(AF77="","",VLOOKUP(AF77,目次!$A$5:$P$36,9))</f>
        <v>28～29</v>
      </c>
      <c r="AN77" s="21" t="str">
        <f>IF(AG77="","",VLOOKUP(AG77,目次!$A$5:$P$36,5))</f>
        <v/>
      </c>
      <c r="AO77" s="21" t="str">
        <f>IF(AG77="","",VLOOKUP(AG77,目次!$A$5:$P$36,9))</f>
        <v/>
      </c>
      <c r="AP77" s="21" t="str">
        <f>IF(AH77="","",VLOOKUP(AH77,目次!$A$5:$P$36,6))</f>
        <v/>
      </c>
      <c r="AQ77" s="21" t="str">
        <f>IF(AH77="","",VLOOKUP(AH77,目次!$A$5:$P$36,9))</f>
        <v/>
      </c>
      <c r="AR77" s="21" t="str">
        <f>IF(AI77="","",VLOOKUP(AI77,目次!$A$5:$P$36,7))</f>
        <v/>
      </c>
      <c r="AS77" s="21" t="str">
        <f>IF(AI77="","",VLOOKUP(AI77,目次!$A$5:$P$36,9))</f>
        <v/>
      </c>
      <c r="AT77" s="40" t="str">
        <f t="shared" si="29"/>
        <v/>
      </c>
      <c r="AU77" s="40" t="str">
        <f t="shared" si="30"/>
        <v/>
      </c>
      <c r="AV77" s="40" t="str">
        <f t="shared" si="31"/>
        <v>34～35</v>
      </c>
      <c r="AW77" s="40" t="str">
        <f t="shared" si="32"/>
        <v>28～29</v>
      </c>
      <c r="AX77" s="40" t="str">
        <f t="shared" si="33"/>
        <v>28～29</v>
      </c>
      <c r="AY77" s="40" t="str">
        <f t="shared" si="34"/>
        <v>28～29</v>
      </c>
      <c r="AZ77" s="40" t="str">
        <f t="shared" si="35"/>
        <v/>
      </c>
      <c r="BA77" s="40" t="str">
        <f t="shared" si="36"/>
        <v/>
      </c>
      <c r="BB77" s="40" t="str">
        <f t="shared" si="37"/>
        <v/>
      </c>
      <c r="BC77" s="40" t="str">
        <f t="shared" si="38"/>
        <v/>
      </c>
      <c r="BD77" s="40" t="str">
        <f t="shared" si="40"/>
        <v/>
      </c>
      <c r="BE77" s="40" t="str">
        <f t="shared" si="41"/>
        <v/>
      </c>
      <c r="BF77" s="40" t="str">
        <f t="shared" si="42"/>
        <v>34～35</v>
      </c>
      <c r="BG77" s="40" t="str">
        <f t="shared" si="43"/>
        <v>28～29</v>
      </c>
      <c r="BH77" s="40" t="str">
        <f t="shared" si="44"/>
        <v>28～29</v>
      </c>
      <c r="BI77" s="40" t="str">
        <f t="shared" si="45"/>
        <v>28～29</v>
      </c>
      <c r="BJ77" s="40" t="str">
        <f t="shared" si="46"/>
        <v>28～29</v>
      </c>
      <c r="BK77" s="40" t="str">
        <f t="shared" si="47"/>
        <v>28～29</v>
      </c>
      <c r="BL77" s="40" t="str">
        <f t="shared" si="48"/>
        <v/>
      </c>
      <c r="BM77" s="40" t="str">
        <f t="shared" si="49"/>
        <v/>
      </c>
    </row>
    <row r="78" spans="27:65" ht="18.95" customHeight="1" x14ac:dyDescent="0.15">
      <c r="AA78" s="9">
        <v>68</v>
      </c>
      <c r="AB78" s="203" t="str">
        <f>V13</f>
        <v>数学</v>
      </c>
      <c r="AC78" s="55"/>
      <c r="AD78" s="37" t="str">
        <f t="shared" si="3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IF(AE78="","",VLOOKUP(AE78,目次!$A$5:$P$36,9))</f>
        <v/>
      </c>
      <c r="AL78" s="21" t="str">
        <f>IF(AF78="","",VLOOKUP(AF78,目次!$A$5:$P$36,4))</f>
        <v/>
      </c>
      <c r="AM78" s="21" t="str">
        <f>IF(AF78="","",VLOOKUP(AF78,目次!$A$5:$P$36,9))</f>
        <v/>
      </c>
      <c r="AN78" s="21" t="str">
        <f>IF(AG78="","",VLOOKUP(AG78,目次!$A$5:$P$36,5))</f>
        <v>28～29</v>
      </c>
      <c r="AO78" s="21" t="str">
        <f>IF(AG78="","",VLOOKUP(AG78,目次!$A$5:$P$36,9))</f>
        <v>28～29</v>
      </c>
      <c r="AP78" s="21" t="str">
        <f>IF(AH78="","",VLOOKUP(AH78,目次!$A$5:$P$36,6))</f>
        <v/>
      </c>
      <c r="AQ78" s="21" t="str">
        <f>IF(AH78="","",VLOOKUP(AH78,目次!$A$5:$P$36,9))</f>
        <v/>
      </c>
      <c r="AR78" s="21" t="str">
        <f>IF(AI78="","",VLOOKUP(AI78,目次!$A$5:$P$36,7))</f>
        <v/>
      </c>
      <c r="AS78" s="21" t="str">
        <f>IF(AI78="","",VLOOKUP(AI78,目次!$A$5:$P$36,9))</f>
        <v/>
      </c>
      <c r="AT78" s="40" t="str">
        <f t="shared" si="29"/>
        <v/>
      </c>
      <c r="AU78" s="40" t="str">
        <f t="shared" si="30"/>
        <v/>
      </c>
      <c r="AV78" s="40" t="str">
        <f t="shared" si="31"/>
        <v/>
      </c>
      <c r="AW78" s="40" t="str">
        <f t="shared" si="32"/>
        <v/>
      </c>
      <c r="AX78" s="40" t="str">
        <f t="shared" si="33"/>
        <v>28～29</v>
      </c>
      <c r="AY78" s="40" t="str">
        <f t="shared" si="34"/>
        <v>28～29</v>
      </c>
      <c r="AZ78" s="40" t="str">
        <f t="shared" si="35"/>
        <v>28～29</v>
      </c>
      <c r="BA78" s="40" t="str">
        <f t="shared" si="36"/>
        <v>28～29</v>
      </c>
      <c r="BB78" s="40" t="str">
        <f t="shared" si="37"/>
        <v/>
      </c>
      <c r="BC78" s="40" t="str">
        <f t="shared" si="38"/>
        <v/>
      </c>
      <c r="BD78" s="40" t="str">
        <f t="shared" si="40"/>
        <v/>
      </c>
      <c r="BE78" s="40" t="str">
        <f t="shared" si="41"/>
        <v/>
      </c>
      <c r="BF78" s="40" t="str">
        <f t="shared" si="42"/>
        <v/>
      </c>
      <c r="BG78" s="40" t="str">
        <f t="shared" si="43"/>
        <v/>
      </c>
      <c r="BH78" s="40" t="str">
        <f t="shared" si="44"/>
        <v>28～29</v>
      </c>
      <c r="BI78" s="40" t="str">
        <f t="shared" si="45"/>
        <v>28～29</v>
      </c>
      <c r="BJ78" s="40" t="str">
        <f t="shared" si="46"/>
        <v>28～29</v>
      </c>
      <c r="BK78" s="40" t="str">
        <f t="shared" si="47"/>
        <v>28～29</v>
      </c>
      <c r="BL78" s="40" t="str">
        <f t="shared" si="48"/>
        <v>28～29</v>
      </c>
      <c r="BM78" s="40" t="str">
        <f t="shared" si="49"/>
        <v>28～29</v>
      </c>
    </row>
    <row r="79" spans="27:65" ht="18.95" customHeight="1" x14ac:dyDescent="0.15">
      <c r="AA79" s="9">
        <v>69</v>
      </c>
      <c r="AB79" s="203" t="str">
        <f>V14</f>
        <v>理科</v>
      </c>
      <c r="AC79" s="55"/>
      <c r="AD79" s="37" t="str">
        <f t="shared" si="3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IF(AE79="","",VLOOKUP(AE79,目次!$A$5:$P$36,9))</f>
        <v/>
      </c>
      <c r="AL79" s="21" t="str">
        <f>IF(AF79="","",VLOOKUP(AF79,目次!$A$5:$P$36,4))</f>
        <v/>
      </c>
      <c r="AM79" s="21" t="str">
        <f>IF(AF79="","",VLOOKUP(AF79,目次!$A$5:$P$36,9))</f>
        <v/>
      </c>
      <c r="AN79" s="21" t="str">
        <f>IF(AG79="","",VLOOKUP(AG79,目次!$A$5:$P$36,5))</f>
        <v/>
      </c>
      <c r="AO79" s="21" t="str">
        <f>IF(AG79="","",VLOOKUP(AG79,目次!$A$5:$P$36,9))</f>
        <v/>
      </c>
      <c r="AP79" s="21" t="str">
        <f>IF(AH79="","",VLOOKUP(AH79,目次!$A$5:$P$36,6))</f>
        <v>28～29</v>
      </c>
      <c r="AQ79" s="21" t="str">
        <f>IF(AH79="","",VLOOKUP(AH79,目次!$A$5:$P$36,9))</f>
        <v>28～29</v>
      </c>
      <c r="AR79" s="21" t="str">
        <f>IF(AI79="","",VLOOKUP(AI79,目次!$A$5:$P$36,7))</f>
        <v/>
      </c>
      <c r="AS79" s="21" t="str">
        <f>IF(AI79="","",VLOOKUP(AI79,目次!$A$5:$P$36,9))</f>
        <v/>
      </c>
      <c r="AT79" s="40" t="str">
        <f t="shared" si="29"/>
        <v/>
      </c>
      <c r="AU79" s="40" t="str">
        <f t="shared" si="30"/>
        <v/>
      </c>
      <c r="AV79" s="40" t="str">
        <f t="shared" si="31"/>
        <v/>
      </c>
      <c r="AW79" s="40" t="str">
        <f t="shared" si="32"/>
        <v/>
      </c>
      <c r="AX79" s="40" t="str">
        <f t="shared" si="33"/>
        <v/>
      </c>
      <c r="AY79" s="40" t="str">
        <f t="shared" si="34"/>
        <v/>
      </c>
      <c r="AZ79" s="40" t="str">
        <f t="shared" si="35"/>
        <v>28～29</v>
      </c>
      <c r="BA79" s="40" t="str">
        <f t="shared" si="36"/>
        <v>28～29</v>
      </c>
      <c r="BB79" s="40" t="str">
        <f t="shared" si="37"/>
        <v>28～29</v>
      </c>
      <c r="BC79" s="40" t="str">
        <f t="shared" si="38"/>
        <v>28～29</v>
      </c>
      <c r="BD79" s="40" t="str">
        <f t="shared" si="40"/>
        <v>30～31</v>
      </c>
      <c r="BE79" s="40" t="str">
        <f t="shared" si="41"/>
        <v>30～31</v>
      </c>
      <c r="BF79" s="40" t="str">
        <f t="shared" si="42"/>
        <v/>
      </c>
      <c r="BG79" s="40" t="str">
        <f t="shared" si="43"/>
        <v/>
      </c>
      <c r="BH79" s="40" t="str">
        <f t="shared" si="44"/>
        <v/>
      </c>
      <c r="BI79" s="40" t="str">
        <f t="shared" si="45"/>
        <v/>
      </c>
      <c r="BJ79" s="40" t="str">
        <f t="shared" si="46"/>
        <v>28～29</v>
      </c>
      <c r="BK79" s="40" t="str">
        <f t="shared" si="47"/>
        <v>28～29</v>
      </c>
      <c r="BL79" s="40" t="str">
        <f t="shared" si="48"/>
        <v>28～29</v>
      </c>
      <c r="BM79" s="40" t="str">
        <f t="shared" si="49"/>
        <v>28～29</v>
      </c>
    </row>
    <row r="80" spans="27:65" ht="18.95" customHeight="1" x14ac:dyDescent="0.15">
      <c r="AA80" s="9">
        <v>70</v>
      </c>
      <c r="AB80" s="203" t="str">
        <f>V15</f>
        <v>英語</v>
      </c>
      <c r="AC80" s="55"/>
      <c r="AD80" s="37" t="str">
        <f t="shared" si="3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IF(AE80="","",VLOOKUP(AE80,目次!$A$5:$P$36,9))</f>
        <v/>
      </c>
      <c r="AL80" s="21" t="str">
        <f>IF(AF80="","",VLOOKUP(AF80,目次!$A$5:$P$36,4))</f>
        <v/>
      </c>
      <c r="AM80" s="21" t="str">
        <f>IF(AF80="","",VLOOKUP(AF80,目次!$A$5:$P$36,9))</f>
        <v/>
      </c>
      <c r="AN80" s="21" t="str">
        <f>IF(AG80="","",VLOOKUP(AG80,目次!$A$5:$P$36,5))</f>
        <v/>
      </c>
      <c r="AO80" s="21" t="str">
        <f>IF(AG80="","",VLOOKUP(AG80,目次!$A$5:$P$36,9))</f>
        <v/>
      </c>
      <c r="AP80" s="21" t="str">
        <f>IF(AH80="","",VLOOKUP(AH80,目次!$A$5:$P$36,6))</f>
        <v/>
      </c>
      <c r="AQ80" s="21" t="str">
        <f>IF(AH80="","",VLOOKUP(AH80,目次!$A$5:$P$36,9))</f>
        <v/>
      </c>
      <c r="AR80" s="21" t="str">
        <f>IF(AI80="","",VLOOKUP(AI80,目次!$A$5:$P$36,7))</f>
        <v>28～29</v>
      </c>
      <c r="AS80" s="21" t="str">
        <f>IF(AI80="","",VLOOKUP(AI80,目次!$A$5:$P$36,9))</f>
        <v>28～29</v>
      </c>
      <c r="AT80" s="40" t="str">
        <f t="shared" si="29"/>
        <v>30～31</v>
      </c>
      <c r="AU80" s="40" t="str">
        <f t="shared" si="30"/>
        <v>30～31</v>
      </c>
      <c r="AV80" s="40" t="str">
        <f t="shared" si="31"/>
        <v/>
      </c>
      <c r="AW80" s="40" t="str">
        <f t="shared" si="32"/>
        <v/>
      </c>
      <c r="AX80" s="40" t="str">
        <f t="shared" si="33"/>
        <v/>
      </c>
      <c r="AY80" s="40" t="str">
        <f t="shared" si="34"/>
        <v/>
      </c>
      <c r="AZ80" s="40" t="str">
        <f t="shared" si="35"/>
        <v/>
      </c>
      <c r="BA80" s="40" t="str">
        <f t="shared" si="36"/>
        <v/>
      </c>
      <c r="BB80" s="40" t="str">
        <f t="shared" si="37"/>
        <v>28～29</v>
      </c>
      <c r="BC80" s="40" t="str">
        <f t="shared" si="38"/>
        <v>28～29</v>
      </c>
      <c r="BD80" s="40" t="str">
        <f t="shared" si="40"/>
        <v>30～31</v>
      </c>
      <c r="BE80" s="40" t="str">
        <f t="shared" si="41"/>
        <v>30～31</v>
      </c>
      <c r="BF80" s="40" t="str">
        <f t="shared" si="42"/>
        <v>36～37</v>
      </c>
      <c r="BG80" s="40" t="str">
        <f t="shared" si="43"/>
        <v>30～31</v>
      </c>
      <c r="BH80" s="40" t="str">
        <f t="shared" si="44"/>
        <v/>
      </c>
      <c r="BI80" s="40" t="str">
        <f t="shared" si="45"/>
        <v/>
      </c>
      <c r="BJ80" s="40" t="str">
        <f t="shared" si="46"/>
        <v/>
      </c>
      <c r="BK80" s="40" t="str">
        <f t="shared" si="47"/>
        <v/>
      </c>
      <c r="BL80" s="40" t="str">
        <f t="shared" si="48"/>
        <v>28～29</v>
      </c>
      <c r="BM80" s="40" t="str">
        <f t="shared" si="49"/>
        <v>28～29</v>
      </c>
    </row>
    <row r="81" spans="27:65" ht="18.95" customHeight="1" x14ac:dyDescent="0.15">
      <c r="AA81" s="9">
        <v>71</v>
      </c>
      <c r="AB81" s="203" t="str">
        <f>V11</f>
        <v>国語</v>
      </c>
      <c r="AC81" s="55"/>
      <c r="AD81" s="37" t="str">
        <f t="shared" si="3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IF(AE81="","",VLOOKUP(AE81,目次!$A$5:$P$36,9))</f>
        <v>30～31</v>
      </c>
      <c r="AL81" s="21" t="str">
        <f>IF(AF81="","",VLOOKUP(AF81,目次!$A$5:$P$36,4))</f>
        <v/>
      </c>
      <c r="AM81" s="21" t="str">
        <f>IF(AF81="","",VLOOKUP(AF81,目次!$A$5:$P$36,9))</f>
        <v/>
      </c>
      <c r="AN81" s="21" t="str">
        <f>IF(AG81="","",VLOOKUP(AG81,目次!$A$5:$P$36,5))</f>
        <v/>
      </c>
      <c r="AO81" s="21" t="str">
        <f>IF(AG81="","",VLOOKUP(AG81,目次!$A$5:$P$36,9))</f>
        <v/>
      </c>
      <c r="AP81" s="21" t="str">
        <f>IF(AH81="","",VLOOKUP(AH81,目次!$A$5:$P$36,6))</f>
        <v/>
      </c>
      <c r="AQ81" s="21" t="str">
        <f>IF(AH81="","",VLOOKUP(AH81,目次!$A$5:$P$36,9))</f>
        <v/>
      </c>
      <c r="AR81" s="21" t="str">
        <f>IF(AI81="","",VLOOKUP(AI81,目次!$A$5:$P$36,7))</f>
        <v/>
      </c>
      <c r="AS81" s="21" t="str">
        <f>IF(AI81="","",VLOOKUP(AI81,目次!$A$5:$P$36,9))</f>
        <v/>
      </c>
      <c r="AT81" s="40" t="str">
        <f t="shared" si="29"/>
        <v>30～31</v>
      </c>
      <c r="AU81" s="40" t="str">
        <f t="shared" si="30"/>
        <v>30～31</v>
      </c>
      <c r="AV81" s="40" t="str">
        <f t="shared" si="31"/>
        <v>36～37</v>
      </c>
      <c r="AW81" s="40" t="str">
        <f t="shared" si="32"/>
        <v>30～31</v>
      </c>
      <c r="AX81" s="40" t="str">
        <f t="shared" si="33"/>
        <v/>
      </c>
      <c r="AY81" s="40" t="str">
        <f t="shared" si="34"/>
        <v/>
      </c>
      <c r="AZ81" s="40" t="str">
        <f t="shared" si="35"/>
        <v/>
      </c>
      <c r="BA81" s="40" t="str">
        <f t="shared" si="36"/>
        <v/>
      </c>
      <c r="BB81" s="40" t="str">
        <f t="shared" si="37"/>
        <v/>
      </c>
      <c r="BC81" s="40" t="str">
        <f t="shared" si="38"/>
        <v/>
      </c>
      <c r="BD81" s="40" t="str">
        <f t="shared" si="40"/>
        <v>30～31</v>
      </c>
      <c r="BE81" s="40" t="str">
        <f t="shared" si="41"/>
        <v>30～31</v>
      </c>
      <c r="BF81" s="40" t="str">
        <f t="shared" si="42"/>
        <v>36～37</v>
      </c>
      <c r="BG81" s="40" t="str">
        <f t="shared" si="43"/>
        <v>30～31</v>
      </c>
      <c r="BH81" s="40" t="str">
        <f t="shared" si="44"/>
        <v>30～31</v>
      </c>
      <c r="BI81" s="40" t="str">
        <f t="shared" si="45"/>
        <v>30～31</v>
      </c>
      <c r="BJ81" s="40" t="str">
        <f t="shared" si="46"/>
        <v/>
      </c>
      <c r="BK81" s="40" t="str">
        <f t="shared" si="47"/>
        <v/>
      </c>
      <c r="BL81" s="40" t="str">
        <f t="shared" si="48"/>
        <v/>
      </c>
      <c r="BM81" s="40" t="str">
        <f t="shared" si="49"/>
        <v/>
      </c>
    </row>
    <row r="82" spans="27:65" ht="18.95" customHeight="1" x14ac:dyDescent="0.15">
      <c r="AA82" s="9">
        <v>72</v>
      </c>
      <c r="AB82" s="203" t="str">
        <f>V12</f>
        <v>社会</v>
      </c>
      <c r="AC82" s="55"/>
      <c r="AD82" s="37" t="str">
        <f t="shared" si="3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IF(AE82="","",VLOOKUP(AE82,目次!$A$5:$P$36,9))</f>
        <v/>
      </c>
      <c r="AL82" s="21" t="str">
        <f>IF(AF82="","",VLOOKUP(AF82,目次!$A$5:$P$36,4))</f>
        <v>36～37</v>
      </c>
      <c r="AM82" s="21" t="str">
        <f>IF(AF82="","",VLOOKUP(AF82,目次!$A$5:$P$36,9))</f>
        <v>30～31</v>
      </c>
      <c r="AN82" s="21" t="str">
        <f>IF(AG82="","",VLOOKUP(AG82,目次!$A$5:$P$36,5))</f>
        <v/>
      </c>
      <c r="AO82" s="21" t="str">
        <f>IF(AG82="","",VLOOKUP(AG82,目次!$A$5:$P$36,9))</f>
        <v/>
      </c>
      <c r="AP82" s="21" t="str">
        <f>IF(AH82="","",VLOOKUP(AH82,目次!$A$5:$P$36,6))</f>
        <v/>
      </c>
      <c r="AQ82" s="21" t="str">
        <f>IF(AH82="","",VLOOKUP(AH82,目次!$A$5:$P$36,9))</f>
        <v/>
      </c>
      <c r="AR82" s="21" t="str">
        <f>IF(AI82="","",VLOOKUP(AI82,目次!$A$5:$P$36,7))</f>
        <v/>
      </c>
      <c r="AS82" s="21" t="str">
        <f>IF(AI82="","",VLOOKUP(AI82,目次!$A$5:$P$36,9))</f>
        <v/>
      </c>
      <c r="AT82" s="40" t="str">
        <f t="shared" si="29"/>
        <v/>
      </c>
      <c r="AU82" s="40" t="str">
        <f t="shared" si="30"/>
        <v/>
      </c>
      <c r="AV82" s="40" t="str">
        <f t="shared" si="31"/>
        <v>36～37</v>
      </c>
      <c r="AW82" s="40" t="str">
        <f t="shared" si="32"/>
        <v>30～31</v>
      </c>
      <c r="AX82" s="40" t="str">
        <f t="shared" si="33"/>
        <v>30～31</v>
      </c>
      <c r="AY82" s="40" t="str">
        <f t="shared" si="34"/>
        <v>30～31</v>
      </c>
      <c r="AZ82" s="40" t="str">
        <f t="shared" si="35"/>
        <v/>
      </c>
      <c r="BA82" s="40" t="str">
        <f t="shared" si="36"/>
        <v/>
      </c>
      <c r="BB82" s="40" t="str">
        <f t="shared" si="37"/>
        <v/>
      </c>
      <c r="BC82" s="40" t="str">
        <f t="shared" si="38"/>
        <v/>
      </c>
      <c r="BD82" s="40" t="str">
        <f t="shared" si="40"/>
        <v/>
      </c>
      <c r="BE82" s="40" t="str">
        <f t="shared" si="41"/>
        <v/>
      </c>
      <c r="BF82" s="40" t="str">
        <f t="shared" si="42"/>
        <v>36～37</v>
      </c>
      <c r="BG82" s="40" t="str">
        <f t="shared" si="43"/>
        <v>30～31</v>
      </c>
      <c r="BH82" s="40" t="str">
        <f t="shared" si="44"/>
        <v>30～31</v>
      </c>
      <c r="BI82" s="40" t="str">
        <f t="shared" si="45"/>
        <v>30～31</v>
      </c>
      <c r="BJ82" s="40" t="str">
        <f t="shared" si="46"/>
        <v>30～31</v>
      </c>
      <c r="BK82" s="40" t="str">
        <f t="shared" si="47"/>
        <v>30～31</v>
      </c>
      <c r="BL82" s="40" t="str">
        <f t="shared" si="48"/>
        <v/>
      </c>
      <c r="BM82" s="40" t="str">
        <f t="shared" si="49"/>
        <v/>
      </c>
    </row>
    <row r="83" spans="27:65" ht="18.95" customHeight="1" x14ac:dyDescent="0.15">
      <c r="AA83" s="9">
        <v>73</v>
      </c>
      <c r="AB83" s="203" t="str">
        <f>V13</f>
        <v>数学</v>
      </c>
      <c r="AC83" s="55"/>
      <c r="AD83" s="37" t="str">
        <f t="shared" si="3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IF(AE83="","",VLOOKUP(AE83,目次!$A$5:$P$36,9))</f>
        <v/>
      </c>
      <c r="AL83" s="21" t="str">
        <f>IF(AF83="","",VLOOKUP(AF83,目次!$A$5:$P$36,4))</f>
        <v/>
      </c>
      <c r="AM83" s="21" t="str">
        <f>IF(AF83="","",VLOOKUP(AF83,目次!$A$5:$P$36,9))</f>
        <v/>
      </c>
      <c r="AN83" s="21" t="str">
        <f>IF(AG83="","",VLOOKUP(AG83,目次!$A$5:$P$36,5))</f>
        <v>30～31</v>
      </c>
      <c r="AO83" s="21" t="str">
        <f>IF(AG83="","",VLOOKUP(AG83,目次!$A$5:$P$36,9))</f>
        <v>30～31</v>
      </c>
      <c r="AP83" s="21" t="str">
        <f>IF(AH83="","",VLOOKUP(AH83,目次!$A$5:$P$36,6))</f>
        <v/>
      </c>
      <c r="AQ83" s="21" t="str">
        <f>IF(AH83="","",VLOOKUP(AH83,目次!$A$5:$P$36,9))</f>
        <v/>
      </c>
      <c r="AR83" s="21" t="str">
        <f>IF(AI83="","",VLOOKUP(AI83,目次!$A$5:$P$36,7))</f>
        <v/>
      </c>
      <c r="AS83" s="21" t="str">
        <f>IF(AI83="","",VLOOKUP(AI83,目次!$A$5:$P$36,9))</f>
        <v/>
      </c>
      <c r="AT83" s="40" t="str">
        <f t="shared" si="29"/>
        <v/>
      </c>
      <c r="AU83" s="40" t="str">
        <f t="shared" si="30"/>
        <v/>
      </c>
      <c r="AV83" s="40" t="str">
        <f t="shared" si="31"/>
        <v/>
      </c>
      <c r="AW83" s="40" t="str">
        <f t="shared" si="32"/>
        <v/>
      </c>
      <c r="AX83" s="40" t="str">
        <f t="shared" si="33"/>
        <v>30～31</v>
      </c>
      <c r="AY83" s="40" t="str">
        <f t="shared" si="34"/>
        <v>30～31</v>
      </c>
      <c r="AZ83" s="40" t="str">
        <f t="shared" si="35"/>
        <v>30～31</v>
      </c>
      <c r="BA83" s="40" t="str">
        <f t="shared" si="36"/>
        <v>30～31</v>
      </c>
      <c r="BB83" s="40" t="str">
        <f t="shared" si="37"/>
        <v/>
      </c>
      <c r="BC83" s="40" t="str">
        <f t="shared" si="38"/>
        <v/>
      </c>
      <c r="BD83" s="40" t="str">
        <f t="shared" si="40"/>
        <v/>
      </c>
      <c r="BE83" s="40" t="str">
        <f t="shared" si="41"/>
        <v/>
      </c>
      <c r="BF83" s="40" t="str">
        <f t="shared" si="42"/>
        <v/>
      </c>
      <c r="BG83" s="40" t="str">
        <f t="shared" si="43"/>
        <v/>
      </c>
      <c r="BH83" s="40" t="str">
        <f t="shared" si="44"/>
        <v>30～31</v>
      </c>
      <c r="BI83" s="40" t="str">
        <f t="shared" si="45"/>
        <v>30～31</v>
      </c>
      <c r="BJ83" s="40" t="str">
        <f t="shared" si="46"/>
        <v>30～31</v>
      </c>
      <c r="BK83" s="40" t="str">
        <f t="shared" si="47"/>
        <v>30～31</v>
      </c>
      <c r="BL83" s="40" t="str">
        <f t="shared" si="48"/>
        <v>30～31</v>
      </c>
      <c r="BM83" s="40" t="str">
        <f t="shared" si="49"/>
        <v>30～31</v>
      </c>
    </row>
    <row r="84" spans="27:65" ht="18.95" customHeight="1" x14ac:dyDescent="0.15">
      <c r="AA84" s="9">
        <v>74</v>
      </c>
      <c r="AB84" s="203" t="str">
        <f>V14</f>
        <v>理科</v>
      </c>
      <c r="AC84" s="55"/>
      <c r="AD84" s="37" t="str">
        <f t="shared" si="3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IF(AE84="","",VLOOKUP(AE84,目次!$A$5:$P$36,9))</f>
        <v/>
      </c>
      <c r="AL84" s="21" t="str">
        <f>IF(AF84="","",VLOOKUP(AF84,目次!$A$5:$P$36,4))</f>
        <v/>
      </c>
      <c r="AM84" s="21" t="str">
        <f>IF(AF84="","",VLOOKUP(AF84,目次!$A$5:$P$36,9))</f>
        <v/>
      </c>
      <c r="AN84" s="21" t="str">
        <f>IF(AG84="","",VLOOKUP(AG84,目次!$A$5:$P$36,5))</f>
        <v/>
      </c>
      <c r="AO84" s="21" t="str">
        <f>IF(AG84="","",VLOOKUP(AG84,目次!$A$5:$P$36,9))</f>
        <v/>
      </c>
      <c r="AP84" s="21" t="str">
        <f>IF(AH84="","",VLOOKUP(AH84,目次!$A$5:$P$36,6))</f>
        <v>30～31</v>
      </c>
      <c r="AQ84" s="21" t="str">
        <f>IF(AH84="","",VLOOKUP(AH84,目次!$A$5:$P$36,9))</f>
        <v>30～31</v>
      </c>
      <c r="AR84" s="21" t="str">
        <f>IF(AI84="","",VLOOKUP(AI84,目次!$A$5:$P$36,7))</f>
        <v/>
      </c>
      <c r="AS84" s="21" t="str">
        <f>IF(AI84="","",VLOOKUP(AI84,目次!$A$5:$P$36,9))</f>
        <v/>
      </c>
      <c r="AT84" s="40" t="str">
        <f t="shared" si="29"/>
        <v/>
      </c>
      <c r="AU84" s="40" t="str">
        <f t="shared" si="30"/>
        <v/>
      </c>
      <c r="AV84" s="40" t="str">
        <f t="shared" si="31"/>
        <v/>
      </c>
      <c r="AW84" s="40" t="str">
        <f t="shared" si="32"/>
        <v/>
      </c>
      <c r="AX84" s="40" t="str">
        <f t="shared" si="33"/>
        <v/>
      </c>
      <c r="AY84" s="40" t="str">
        <f t="shared" si="34"/>
        <v/>
      </c>
      <c r="AZ84" s="40" t="str">
        <f t="shared" si="35"/>
        <v>30～31</v>
      </c>
      <c r="BA84" s="40" t="str">
        <f t="shared" si="36"/>
        <v>30～31</v>
      </c>
      <c r="BB84" s="40" t="str">
        <f t="shared" si="37"/>
        <v>30～31</v>
      </c>
      <c r="BC84" s="40" t="str">
        <f t="shared" si="38"/>
        <v>30～31</v>
      </c>
      <c r="BD84" s="40" t="str">
        <f t="shared" si="40"/>
        <v>32～33</v>
      </c>
      <c r="BE84" s="40" t="str">
        <f t="shared" si="41"/>
        <v>32～33</v>
      </c>
      <c r="BF84" s="40" t="str">
        <f t="shared" si="42"/>
        <v/>
      </c>
      <c r="BG84" s="40" t="str">
        <f t="shared" si="43"/>
        <v/>
      </c>
      <c r="BH84" s="40" t="str">
        <f t="shared" si="44"/>
        <v/>
      </c>
      <c r="BI84" s="40" t="str">
        <f t="shared" si="45"/>
        <v/>
      </c>
      <c r="BJ84" s="40" t="str">
        <f t="shared" si="46"/>
        <v>30～31</v>
      </c>
      <c r="BK84" s="40" t="str">
        <f t="shared" si="47"/>
        <v>30～31</v>
      </c>
      <c r="BL84" s="40" t="str">
        <f t="shared" si="48"/>
        <v>30～31</v>
      </c>
      <c r="BM84" s="40" t="str">
        <f t="shared" si="49"/>
        <v>30～31</v>
      </c>
    </row>
    <row r="85" spans="27:65" ht="18.95" customHeight="1" x14ac:dyDescent="0.15">
      <c r="AA85" s="9">
        <v>75</v>
      </c>
      <c r="AB85" s="203" t="str">
        <f>V15</f>
        <v>英語</v>
      </c>
      <c r="AC85" s="55"/>
      <c r="AD85" s="37" t="str">
        <f t="shared" si="3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IF(AE85="","",VLOOKUP(AE85,目次!$A$5:$P$36,9))</f>
        <v/>
      </c>
      <c r="AL85" s="21" t="str">
        <f>IF(AF85="","",VLOOKUP(AF85,目次!$A$5:$P$36,4))</f>
        <v/>
      </c>
      <c r="AM85" s="21" t="str">
        <f>IF(AF85="","",VLOOKUP(AF85,目次!$A$5:$P$36,9))</f>
        <v/>
      </c>
      <c r="AN85" s="21" t="str">
        <f>IF(AG85="","",VLOOKUP(AG85,目次!$A$5:$P$36,5))</f>
        <v/>
      </c>
      <c r="AO85" s="21" t="str">
        <f>IF(AG85="","",VLOOKUP(AG85,目次!$A$5:$P$36,9))</f>
        <v/>
      </c>
      <c r="AP85" s="21" t="str">
        <f>IF(AH85="","",VLOOKUP(AH85,目次!$A$5:$P$36,6))</f>
        <v/>
      </c>
      <c r="AQ85" s="21" t="str">
        <f>IF(AH85="","",VLOOKUP(AH85,目次!$A$5:$P$36,9))</f>
        <v/>
      </c>
      <c r="AR85" s="21" t="str">
        <f>IF(AI85="","",VLOOKUP(AI85,目次!$A$5:$P$36,7))</f>
        <v>30～31</v>
      </c>
      <c r="AS85" s="21" t="str">
        <f>IF(AI85="","",VLOOKUP(AI85,目次!$A$5:$P$36,9))</f>
        <v>30～31</v>
      </c>
      <c r="AT85" s="40" t="str">
        <f t="shared" si="29"/>
        <v>32～33</v>
      </c>
      <c r="AU85" s="40" t="str">
        <f t="shared" si="30"/>
        <v>32～33</v>
      </c>
      <c r="AV85" s="40" t="str">
        <f t="shared" si="31"/>
        <v/>
      </c>
      <c r="AW85" s="40" t="str">
        <f t="shared" si="32"/>
        <v/>
      </c>
      <c r="AX85" s="40" t="str">
        <f t="shared" si="33"/>
        <v/>
      </c>
      <c r="AY85" s="40" t="str">
        <f t="shared" si="34"/>
        <v/>
      </c>
      <c r="AZ85" s="40" t="str">
        <f t="shared" si="35"/>
        <v/>
      </c>
      <c r="BA85" s="40" t="str">
        <f t="shared" si="36"/>
        <v/>
      </c>
      <c r="BB85" s="40" t="str">
        <f t="shared" si="37"/>
        <v>30～31</v>
      </c>
      <c r="BC85" s="40" t="str">
        <f t="shared" si="38"/>
        <v>30～31</v>
      </c>
      <c r="BD85" s="40" t="str">
        <f t="shared" si="40"/>
        <v>32～33</v>
      </c>
      <c r="BE85" s="40" t="str">
        <f t="shared" si="41"/>
        <v>32～33</v>
      </c>
      <c r="BF85" s="40" t="str">
        <f t="shared" si="42"/>
        <v>38～39</v>
      </c>
      <c r="BG85" s="40" t="str">
        <f t="shared" si="43"/>
        <v>32～33</v>
      </c>
      <c r="BH85" s="40" t="str">
        <f t="shared" si="44"/>
        <v/>
      </c>
      <c r="BI85" s="40" t="str">
        <f t="shared" si="45"/>
        <v/>
      </c>
      <c r="BJ85" s="40" t="str">
        <f t="shared" si="46"/>
        <v/>
      </c>
      <c r="BK85" s="40" t="str">
        <f t="shared" si="47"/>
        <v/>
      </c>
      <c r="BL85" s="40" t="str">
        <f t="shared" si="48"/>
        <v>30～31</v>
      </c>
      <c r="BM85" s="40" t="str">
        <f t="shared" si="49"/>
        <v>30～31</v>
      </c>
    </row>
    <row r="86" spans="27:65" ht="18.95" customHeight="1" x14ac:dyDescent="0.15">
      <c r="AA86" s="9">
        <v>76</v>
      </c>
      <c r="AB86" s="203" t="str">
        <f>V11</f>
        <v>国語</v>
      </c>
      <c r="AC86" s="55"/>
      <c r="AD86" s="37" t="str">
        <f t="shared" si="3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IF(AE86="","",VLOOKUP(AE86,目次!$A$5:$P$36,9))</f>
        <v>32～33</v>
      </c>
      <c r="AL86" s="21" t="str">
        <f>IF(AF86="","",VLOOKUP(AF86,目次!$A$5:$P$36,4))</f>
        <v/>
      </c>
      <c r="AM86" s="21" t="str">
        <f>IF(AF86="","",VLOOKUP(AF86,目次!$A$5:$P$36,9))</f>
        <v/>
      </c>
      <c r="AN86" s="21" t="str">
        <f>IF(AG86="","",VLOOKUP(AG86,目次!$A$5:$P$36,5))</f>
        <v/>
      </c>
      <c r="AO86" s="21" t="str">
        <f>IF(AG86="","",VLOOKUP(AG86,目次!$A$5:$P$36,9))</f>
        <v/>
      </c>
      <c r="AP86" s="21" t="str">
        <f>IF(AH86="","",VLOOKUP(AH86,目次!$A$5:$P$36,6))</f>
        <v/>
      </c>
      <c r="AQ86" s="21" t="str">
        <f>IF(AH86="","",VLOOKUP(AH86,目次!$A$5:$P$36,9))</f>
        <v/>
      </c>
      <c r="AR86" s="21" t="str">
        <f>IF(AI86="","",VLOOKUP(AI86,目次!$A$5:$P$36,7))</f>
        <v/>
      </c>
      <c r="AS86" s="21" t="str">
        <f>IF(AI86="","",VLOOKUP(AI86,目次!$A$5:$P$36,9))</f>
        <v/>
      </c>
      <c r="AT86" s="40" t="str">
        <f t="shared" si="29"/>
        <v>32～33</v>
      </c>
      <c r="AU86" s="40" t="str">
        <f t="shared" si="30"/>
        <v>32～33</v>
      </c>
      <c r="AV86" s="40" t="str">
        <f t="shared" si="31"/>
        <v>38～39</v>
      </c>
      <c r="AW86" s="40" t="str">
        <f t="shared" si="32"/>
        <v>32～33</v>
      </c>
      <c r="AX86" s="40" t="str">
        <f t="shared" si="33"/>
        <v/>
      </c>
      <c r="AY86" s="40" t="str">
        <f t="shared" si="34"/>
        <v/>
      </c>
      <c r="AZ86" s="40" t="str">
        <f t="shared" si="35"/>
        <v/>
      </c>
      <c r="BA86" s="40" t="str">
        <f t="shared" si="36"/>
        <v/>
      </c>
      <c r="BB86" s="40" t="str">
        <f t="shared" si="37"/>
        <v/>
      </c>
      <c r="BC86" s="40" t="str">
        <f t="shared" si="38"/>
        <v/>
      </c>
      <c r="BD86" s="40" t="str">
        <f t="shared" si="40"/>
        <v>32～33</v>
      </c>
      <c r="BE86" s="40" t="str">
        <f t="shared" si="41"/>
        <v>32～33</v>
      </c>
      <c r="BF86" s="40" t="str">
        <f t="shared" si="42"/>
        <v>38～39</v>
      </c>
      <c r="BG86" s="40" t="str">
        <f t="shared" si="43"/>
        <v>32～33</v>
      </c>
      <c r="BH86" s="40" t="str">
        <f t="shared" si="44"/>
        <v>32～33</v>
      </c>
      <c r="BI86" s="40" t="str">
        <f t="shared" si="45"/>
        <v>32～33</v>
      </c>
      <c r="BJ86" s="40" t="str">
        <f t="shared" si="46"/>
        <v/>
      </c>
      <c r="BK86" s="40" t="str">
        <f t="shared" si="47"/>
        <v/>
      </c>
      <c r="BL86" s="40" t="str">
        <f t="shared" si="48"/>
        <v/>
      </c>
      <c r="BM86" s="40" t="str">
        <f t="shared" si="49"/>
        <v/>
      </c>
    </row>
    <row r="87" spans="27:65" ht="18.95" customHeight="1" x14ac:dyDescent="0.15">
      <c r="AA87" s="9">
        <v>77</v>
      </c>
      <c r="AB87" s="203" t="str">
        <f>V12</f>
        <v>社会</v>
      </c>
      <c r="AC87" s="55"/>
      <c r="AD87" s="37" t="str">
        <f t="shared" si="3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IF(AE87="","",VLOOKUP(AE87,目次!$A$5:$P$36,9))</f>
        <v/>
      </c>
      <c r="AL87" s="21" t="str">
        <f>IF(AF87="","",VLOOKUP(AF87,目次!$A$5:$P$36,4))</f>
        <v>38～39</v>
      </c>
      <c r="AM87" s="21" t="str">
        <f>IF(AF87="","",VLOOKUP(AF87,目次!$A$5:$P$36,9))</f>
        <v>32～33</v>
      </c>
      <c r="AN87" s="21" t="str">
        <f>IF(AG87="","",VLOOKUP(AG87,目次!$A$5:$P$36,5))</f>
        <v/>
      </c>
      <c r="AO87" s="21" t="str">
        <f>IF(AG87="","",VLOOKUP(AG87,目次!$A$5:$P$36,9))</f>
        <v/>
      </c>
      <c r="AP87" s="21" t="str">
        <f>IF(AH87="","",VLOOKUP(AH87,目次!$A$5:$P$36,6))</f>
        <v/>
      </c>
      <c r="AQ87" s="21" t="str">
        <f>IF(AH87="","",VLOOKUP(AH87,目次!$A$5:$P$36,9))</f>
        <v/>
      </c>
      <c r="AR87" s="21" t="str">
        <f>IF(AI87="","",VLOOKUP(AI87,目次!$A$5:$P$36,7))</f>
        <v/>
      </c>
      <c r="AS87" s="21" t="str">
        <f>IF(AI87="","",VLOOKUP(AI87,目次!$A$5:$P$36,9))</f>
        <v/>
      </c>
      <c r="AT87" s="40" t="str">
        <f t="shared" si="29"/>
        <v/>
      </c>
      <c r="AU87" s="40" t="str">
        <f t="shared" si="30"/>
        <v/>
      </c>
      <c r="AV87" s="40" t="str">
        <f t="shared" si="31"/>
        <v>38～39</v>
      </c>
      <c r="AW87" s="40" t="str">
        <f t="shared" si="32"/>
        <v>32～33</v>
      </c>
      <c r="AX87" s="40" t="str">
        <f t="shared" si="33"/>
        <v>32～33</v>
      </c>
      <c r="AY87" s="40" t="str">
        <f t="shared" si="34"/>
        <v>32～33</v>
      </c>
      <c r="AZ87" s="40" t="str">
        <f t="shared" si="35"/>
        <v/>
      </c>
      <c r="BA87" s="40" t="str">
        <f t="shared" si="36"/>
        <v/>
      </c>
      <c r="BB87" s="40" t="str">
        <f t="shared" si="37"/>
        <v/>
      </c>
      <c r="BC87" s="40" t="str">
        <f t="shared" si="38"/>
        <v/>
      </c>
      <c r="BD87" s="40" t="str">
        <f t="shared" si="40"/>
        <v/>
      </c>
      <c r="BE87" s="40" t="str">
        <f t="shared" si="41"/>
        <v/>
      </c>
      <c r="BF87" s="40" t="str">
        <f t="shared" si="42"/>
        <v>38～39</v>
      </c>
      <c r="BG87" s="40" t="str">
        <f t="shared" si="43"/>
        <v>32～33</v>
      </c>
      <c r="BH87" s="40" t="str">
        <f t="shared" si="44"/>
        <v>32～33</v>
      </c>
      <c r="BI87" s="40" t="str">
        <f t="shared" si="45"/>
        <v>32～33</v>
      </c>
      <c r="BJ87" s="40" t="str">
        <f t="shared" si="46"/>
        <v>32～33</v>
      </c>
      <c r="BK87" s="40" t="str">
        <f t="shared" si="47"/>
        <v>32～33</v>
      </c>
      <c r="BL87" s="40" t="str">
        <f t="shared" si="48"/>
        <v/>
      </c>
      <c r="BM87" s="40" t="str">
        <f t="shared" si="49"/>
        <v/>
      </c>
    </row>
    <row r="88" spans="27:65" ht="18.95" customHeight="1" x14ac:dyDescent="0.15">
      <c r="AA88" s="9">
        <v>78</v>
      </c>
      <c r="AB88" s="203" t="str">
        <f>V13</f>
        <v>数学</v>
      </c>
      <c r="AC88" s="55"/>
      <c r="AD88" s="37" t="str">
        <f t="shared" si="3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IF(AE88="","",VLOOKUP(AE88,目次!$A$5:$P$36,9))</f>
        <v/>
      </c>
      <c r="AL88" s="21" t="str">
        <f>IF(AF88="","",VLOOKUP(AF88,目次!$A$5:$P$36,4))</f>
        <v/>
      </c>
      <c r="AM88" s="21" t="str">
        <f>IF(AF88="","",VLOOKUP(AF88,目次!$A$5:$P$36,9))</f>
        <v/>
      </c>
      <c r="AN88" s="21" t="str">
        <f>IF(AG88="","",VLOOKUP(AG88,目次!$A$5:$P$36,5))</f>
        <v>32～33</v>
      </c>
      <c r="AO88" s="21" t="str">
        <f>IF(AG88="","",VLOOKUP(AG88,目次!$A$5:$P$36,9))</f>
        <v>32～33</v>
      </c>
      <c r="AP88" s="21" t="str">
        <f>IF(AH88="","",VLOOKUP(AH88,目次!$A$5:$P$36,6))</f>
        <v/>
      </c>
      <c r="AQ88" s="21" t="str">
        <f>IF(AH88="","",VLOOKUP(AH88,目次!$A$5:$P$36,9))</f>
        <v/>
      </c>
      <c r="AR88" s="21" t="str">
        <f>IF(AI88="","",VLOOKUP(AI88,目次!$A$5:$P$36,7))</f>
        <v/>
      </c>
      <c r="AS88" s="21" t="str">
        <f>IF(AI88="","",VLOOKUP(AI88,目次!$A$5:$P$36,9))</f>
        <v/>
      </c>
      <c r="AT88" s="40" t="str">
        <f t="shared" si="29"/>
        <v/>
      </c>
      <c r="AU88" s="40" t="str">
        <f t="shared" si="30"/>
        <v/>
      </c>
      <c r="AV88" s="40" t="str">
        <f t="shared" si="31"/>
        <v/>
      </c>
      <c r="AW88" s="40" t="str">
        <f t="shared" si="32"/>
        <v/>
      </c>
      <c r="AX88" s="40" t="str">
        <f t="shared" si="33"/>
        <v>32～33</v>
      </c>
      <c r="AY88" s="40" t="str">
        <f t="shared" si="34"/>
        <v>32～33</v>
      </c>
      <c r="AZ88" s="40" t="str">
        <f t="shared" si="35"/>
        <v>32～33</v>
      </c>
      <c r="BA88" s="40" t="str">
        <f t="shared" si="36"/>
        <v>32～33</v>
      </c>
      <c r="BB88" s="40" t="str">
        <f t="shared" si="37"/>
        <v/>
      </c>
      <c r="BC88" s="40" t="str">
        <f t="shared" si="38"/>
        <v/>
      </c>
      <c r="BD88" s="40" t="str">
        <f t="shared" si="40"/>
        <v/>
      </c>
      <c r="BE88" s="40" t="str">
        <f t="shared" si="41"/>
        <v/>
      </c>
      <c r="BF88" s="40" t="str">
        <f t="shared" si="42"/>
        <v/>
      </c>
      <c r="BG88" s="40" t="str">
        <f t="shared" si="43"/>
        <v/>
      </c>
      <c r="BH88" s="40" t="str">
        <f t="shared" si="44"/>
        <v>32～33</v>
      </c>
      <c r="BI88" s="40" t="str">
        <f t="shared" si="45"/>
        <v>32～33</v>
      </c>
      <c r="BJ88" s="40" t="str">
        <f t="shared" si="46"/>
        <v>32～33</v>
      </c>
      <c r="BK88" s="40" t="str">
        <f t="shared" si="47"/>
        <v>32～33</v>
      </c>
      <c r="BL88" s="40" t="str">
        <f t="shared" si="48"/>
        <v>32～33</v>
      </c>
      <c r="BM88" s="40" t="str">
        <f t="shared" si="49"/>
        <v>32～33</v>
      </c>
    </row>
    <row r="89" spans="27:65" ht="18.95" customHeight="1" x14ac:dyDescent="0.15">
      <c r="AA89" s="9">
        <v>79</v>
      </c>
      <c r="AB89" s="203" t="str">
        <f>V14</f>
        <v>理科</v>
      </c>
      <c r="AC89" s="55"/>
      <c r="AD89" s="37" t="str">
        <f t="shared" si="3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IF(AE89="","",VLOOKUP(AE89,目次!$A$5:$P$36,9))</f>
        <v/>
      </c>
      <c r="AL89" s="21" t="str">
        <f>IF(AF89="","",VLOOKUP(AF89,目次!$A$5:$P$36,4))</f>
        <v/>
      </c>
      <c r="AM89" s="21" t="str">
        <f>IF(AF89="","",VLOOKUP(AF89,目次!$A$5:$P$36,9))</f>
        <v/>
      </c>
      <c r="AN89" s="21" t="str">
        <f>IF(AG89="","",VLOOKUP(AG89,目次!$A$5:$P$36,5))</f>
        <v/>
      </c>
      <c r="AO89" s="21" t="str">
        <f>IF(AG89="","",VLOOKUP(AG89,目次!$A$5:$P$36,9))</f>
        <v/>
      </c>
      <c r="AP89" s="21" t="str">
        <f>IF(AH89="","",VLOOKUP(AH89,目次!$A$5:$P$36,6))</f>
        <v>32～33</v>
      </c>
      <c r="AQ89" s="21" t="str">
        <f>IF(AH89="","",VLOOKUP(AH89,目次!$A$5:$P$36,9))</f>
        <v>32～33</v>
      </c>
      <c r="AR89" s="21" t="str">
        <f>IF(AI89="","",VLOOKUP(AI89,目次!$A$5:$P$36,7))</f>
        <v/>
      </c>
      <c r="AS89" s="21" t="str">
        <f>IF(AI89="","",VLOOKUP(AI89,目次!$A$5:$P$36,9))</f>
        <v/>
      </c>
      <c r="AT89" s="40" t="str">
        <f t="shared" si="29"/>
        <v/>
      </c>
      <c r="AU89" s="40" t="str">
        <f t="shared" si="30"/>
        <v/>
      </c>
      <c r="AV89" s="40" t="str">
        <f t="shared" si="31"/>
        <v/>
      </c>
      <c r="AW89" s="40" t="str">
        <f t="shared" si="32"/>
        <v/>
      </c>
      <c r="AX89" s="40" t="str">
        <f t="shared" si="33"/>
        <v/>
      </c>
      <c r="AY89" s="40" t="str">
        <f t="shared" si="34"/>
        <v/>
      </c>
      <c r="AZ89" s="40" t="str">
        <f t="shared" si="35"/>
        <v>32～33</v>
      </c>
      <c r="BA89" s="40" t="str">
        <f t="shared" si="36"/>
        <v>32～33</v>
      </c>
      <c r="BB89" s="40" t="str">
        <f t="shared" si="37"/>
        <v>32～33</v>
      </c>
      <c r="BC89" s="40" t="str">
        <f t="shared" si="38"/>
        <v>32～33</v>
      </c>
      <c r="BD89" s="40" t="str">
        <f t="shared" si="40"/>
        <v>34～35</v>
      </c>
      <c r="BE89" s="40" t="str">
        <f t="shared" si="41"/>
        <v>34～35</v>
      </c>
      <c r="BF89" s="40" t="str">
        <f t="shared" si="42"/>
        <v/>
      </c>
      <c r="BG89" s="40" t="str">
        <f t="shared" si="43"/>
        <v/>
      </c>
      <c r="BH89" s="40" t="str">
        <f t="shared" si="44"/>
        <v/>
      </c>
      <c r="BI89" s="40" t="str">
        <f t="shared" si="45"/>
        <v/>
      </c>
      <c r="BJ89" s="40" t="str">
        <f t="shared" si="46"/>
        <v>32～33</v>
      </c>
      <c r="BK89" s="40" t="str">
        <f t="shared" si="47"/>
        <v>32～33</v>
      </c>
      <c r="BL89" s="40" t="str">
        <f t="shared" si="48"/>
        <v>32～33</v>
      </c>
      <c r="BM89" s="40" t="str">
        <f t="shared" si="49"/>
        <v>32～33</v>
      </c>
    </row>
    <row r="90" spans="27:65" ht="18.95" customHeight="1" x14ac:dyDescent="0.15">
      <c r="AA90" s="9">
        <v>80</v>
      </c>
      <c r="AB90" s="203" t="str">
        <f>V15</f>
        <v>英語</v>
      </c>
      <c r="AC90" s="55"/>
      <c r="AD90" s="37" t="str">
        <f t="shared" si="3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IF(AE90="","",VLOOKUP(AE90,目次!$A$5:$P$36,9))</f>
        <v/>
      </c>
      <c r="AL90" s="21" t="str">
        <f>IF(AF90="","",VLOOKUP(AF90,目次!$A$5:$P$36,4))</f>
        <v/>
      </c>
      <c r="AM90" s="21" t="str">
        <f>IF(AF90="","",VLOOKUP(AF90,目次!$A$5:$P$36,9))</f>
        <v/>
      </c>
      <c r="AN90" s="21" t="str">
        <f>IF(AG90="","",VLOOKUP(AG90,目次!$A$5:$P$36,5))</f>
        <v/>
      </c>
      <c r="AO90" s="21" t="str">
        <f>IF(AG90="","",VLOOKUP(AG90,目次!$A$5:$P$36,9))</f>
        <v/>
      </c>
      <c r="AP90" s="21" t="str">
        <f>IF(AH90="","",VLOOKUP(AH90,目次!$A$5:$P$36,6))</f>
        <v/>
      </c>
      <c r="AQ90" s="21" t="str">
        <f>IF(AH90="","",VLOOKUP(AH90,目次!$A$5:$P$36,9))</f>
        <v/>
      </c>
      <c r="AR90" s="21" t="str">
        <f>IF(AI90="","",VLOOKUP(AI90,目次!$A$5:$P$36,7))</f>
        <v>32～33</v>
      </c>
      <c r="AS90" s="21" t="str">
        <f>IF(AI90="","",VLOOKUP(AI90,目次!$A$5:$P$36,9))</f>
        <v>32～33</v>
      </c>
      <c r="AT90" s="40" t="str">
        <f t="shared" si="29"/>
        <v>34～35</v>
      </c>
      <c r="AU90" s="40" t="str">
        <f t="shared" si="30"/>
        <v>34～35</v>
      </c>
      <c r="AV90" s="40" t="str">
        <f t="shared" si="31"/>
        <v/>
      </c>
      <c r="AW90" s="40" t="str">
        <f t="shared" si="32"/>
        <v/>
      </c>
      <c r="AX90" s="40" t="str">
        <f t="shared" si="33"/>
        <v/>
      </c>
      <c r="AY90" s="40" t="str">
        <f t="shared" si="34"/>
        <v/>
      </c>
      <c r="AZ90" s="40" t="str">
        <f t="shared" si="35"/>
        <v/>
      </c>
      <c r="BA90" s="40" t="str">
        <f t="shared" si="36"/>
        <v/>
      </c>
      <c r="BB90" s="40" t="str">
        <f t="shared" si="37"/>
        <v>32～33</v>
      </c>
      <c r="BC90" s="40" t="str">
        <f t="shared" si="38"/>
        <v>32～33</v>
      </c>
      <c r="BD90" s="40" t="str">
        <f t="shared" si="40"/>
        <v>34～35</v>
      </c>
      <c r="BE90" s="40" t="str">
        <f t="shared" si="41"/>
        <v>34～35</v>
      </c>
      <c r="BF90" s="40" t="str">
        <f t="shared" si="42"/>
        <v>40～41</v>
      </c>
      <c r="BG90" s="40" t="str">
        <f t="shared" si="43"/>
        <v>34～35</v>
      </c>
      <c r="BH90" s="40" t="str">
        <f t="shared" si="44"/>
        <v/>
      </c>
      <c r="BI90" s="40" t="str">
        <f t="shared" si="45"/>
        <v/>
      </c>
      <c r="BJ90" s="40" t="str">
        <f t="shared" si="46"/>
        <v/>
      </c>
      <c r="BK90" s="40" t="str">
        <f t="shared" si="47"/>
        <v/>
      </c>
      <c r="BL90" s="40" t="str">
        <f t="shared" si="48"/>
        <v>32～33</v>
      </c>
      <c r="BM90" s="40" t="str">
        <f t="shared" si="49"/>
        <v>32～33</v>
      </c>
    </row>
    <row r="91" spans="27:65" ht="18.95" customHeight="1" x14ac:dyDescent="0.15">
      <c r="AA91" s="9">
        <v>81</v>
      </c>
      <c r="AB91" s="203" t="str">
        <f>V11</f>
        <v>国語</v>
      </c>
      <c r="AC91" s="55"/>
      <c r="AD91" s="37" t="str">
        <f t="shared" si="3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IF(AE91="","",VLOOKUP(AE91,目次!$A$5:$P$36,9))</f>
        <v>34～35</v>
      </c>
      <c r="AL91" s="21" t="str">
        <f>IF(AF91="","",VLOOKUP(AF91,目次!$A$5:$P$36,4))</f>
        <v/>
      </c>
      <c r="AM91" s="21" t="str">
        <f>IF(AF91="","",VLOOKUP(AF91,目次!$A$5:$P$36,9))</f>
        <v/>
      </c>
      <c r="AN91" s="21" t="str">
        <f>IF(AG91="","",VLOOKUP(AG91,目次!$A$5:$P$36,5))</f>
        <v/>
      </c>
      <c r="AO91" s="21" t="str">
        <f>IF(AG91="","",VLOOKUP(AG91,目次!$A$5:$P$36,9))</f>
        <v/>
      </c>
      <c r="AP91" s="21" t="str">
        <f>IF(AH91="","",VLOOKUP(AH91,目次!$A$5:$P$36,6))</f>
        <v/>
      </c>
      <c r="AQ91" s="21" t="str">
        <f>IF(AH91="","",VLOOKUP(AH91,目次!$A$5:$P$36,9))</f>
        <v/>
      </c>
      <c r="AR91" s="21" t="str">
        <f>IF(AI91="","",VLOOKUP(AI91,目次!$A$5:$P$36,7))</f>
        <v/>
      </c>
      <c r="AS91" s="21" t="str">
        <f>IF(AI91="","",VLOOKUP(AI91,目次!$A$5:$P$36,9))</f>
        <v/>
      </c>
      <c r="AT91" s="40" t="str">
        <f t="shared" si="29"/>
        <v>34～35</v>
      </c>
      <c r="AU91" s="40" t="str">
        <f t="shared" si="30"/>
        <v>34～35</v>
      </c>
      <c r="AV91" s="40" t="str">
        <f t="shared" si="31"/>
        <v>40～41</v>
      </c>
      <c r="AW91" s="40" t="str">
        <f t="shared" si="32"/>
        <v>34～35</v>
      </c>
      <c r="AX91" s="40" t="str">
        <f t="shared" si="33"/>
        <v/>
      </c>
      <c r="AY91" s="40" t="str">
        <f t="shared" si="34"/>
        <v/>
      </c>
      <c r="AZ91" s="40" t="str">
        <f t="shared" si="35"/>
        <v/>
      </c>
      <c r="BA91" s="40" t="str">
        <f t="shared" si="36"/>
        <v/>
      </c>
      <c r="BB91" s="40" t="str">
        <f t="shared" si="37"/>
        <v/>
      </c>
      <c r="BC91" s="40" t="str">
        <f t="shared" si="38"/>
        <v/>
      </c>
      <c r="BD91" s="40" t="str">
        <f t="shared" si="40"/>
        <v>34～35</v>
      </c>
      <c r="BE91" s="40" t="str">
        <f t="shared" si="41"/>
        <v>34～35</v>
      </c>
      <c r="BF91" s="40" t="str">
        <f t="shared" si="42"/>
        <v>40～41</v>
      </c>
      <c r="BG91" s="40" t="str">
        <f t="shared" si="43"/>
        <v>34～35</v>
      </c>
      <c r="BH91" s="40" t="str">
        <f t="shared" si="44"/>
        <v>34～35</v>
      </c>
      <c r="BI91" s="40" t="str">
        <f t="shared" si="45"/>
        <v>34～35</v>
      </c>
      <c r="BJ91" s="40" t="str">
        <f t="shared" si="46"/>
        <v/>
      </c>
      <c r="BK91" s="40" t="str">
        <f t="shared" si="47"/>
        <v/>
      </c>
      <c r="BL91" s="40" t="str">
        <f t="shared" si="48"/>
        <v/>
      </c>
      <c r="BM91" s="40" t="str">
        <f t="shared" si="49"/>
        <v/>
      </c>
    </row>
    <row r="92" spans="27:65" ht="18.95" customHeight="1" x14ac:dyDescent="0.15">
      <c r="AA92" s="9">
        <v>82</v>
      </c>
      <c r="AB92" s="203" t="str">
        <f>V12</f>
        <v>社会</v>
      </c>
      <c r="AC92" s="55"/>
      <c r="AD92" s="37" t="str">
        <f t="shared" si="3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IF(AE92="","",VLOOKUP(AE92,目次!$A$5:$P$36,9))</f>
        <v/>
      </c>
      <c r="AL92" s="21" t="str">
        <f>IF(AF92="","",VLOOKUP(AF92,目次!$A$5:$P$36,4))</f>
        <v>40～41</v>
      </c>
      <c r="AM92" s="21" t="str">
        <f>IF(AF92="","",VLOOKUP(AF92,目次!$A$5:$P$36,9))</f>
        <v>34～35</v>
      </c>
      <c r="AN92" s="21" t="str">
        <f>IF(AG92="","",VLOOKUP(AG92,目次!$A$5:$P$36,5))</f>
        <v/>
      </c>
      <c r="AO92" s="21" t="str">
        <f>IF(AG92="","",VLOOKUP(AG92,目次!$A$5:$P$36,9))</f>
        <v/>
      </c>
      <c r="AP92" s="21" t="str">
        <f>IF(AH92="","",VLOOKUP(AH92,目次!$A$5:$P$36,6))</f>
        <v/>
      </c>
      <c r="AQ92" s="21" t="str">
        <f>IF(AH92="","",VLOOKUP(AH92,目次!$A$5:$P$36,9))</f>
        <v/>
      </c>
      <c r="AR92" s="21" t="str">
        <f>IF(AI92="","",VLOOKUP(AI92,目次!$A$5:$P$36,7))</f>
        <v/>
      </c>
      <c r="AS92" s="21" t="str">
        <f>IF(AI92="","",VLOOKUP(AI92,目次!$A$5:$P$36,9))</f>
        <v/>
      </c>
      <c r="AT92" s="40" t="str">
        <f t="shared" si="29"/>
        <v/>
      </c>
      <c r="AU92" s="40" t="str">
        <f t="shared" si="30"/>
        <v/>
      </c>
      <c r="AV92" s="40" t="str">
        <f t="shared" si="31"/>
        <v>40～41</v>
      </c>
      <c r="AW92" s="40" t="str">
        <f t="shared" si="32"/>
        <v>34～35</v>
      </c>
      <c r="AX92" s="40" t="str">
        <f t="shared" si="33"/>
        <v>34～35</v>
      </c>
      <c r="AY92" s="40" t="str">
        <f t="shared" si="34"/>
        <v>34～35</v>
      </c>
      <c r="AZ92" s="40" t="str">
        <f t="shared" si="35"/>
        <v/>
      </c>
      <c r="BA92" s="40" t="str">
        <f t="shared" si="36"/>
        <v/>
      </c>
      <c r="BB92" s="40" t="str">
        <f t="shared" si="37"/>
        <v/>
      </c>
      <c r="BC92" s="40" t="str">
        <f t="shared" si="38"/>
        <v/>
      </c>
      <c r="BD92" s="40" t="str">
        <f t="shared" si="40"/>
        <v/>
      </c>
      <c r="BE92" s="40" t="str">
        <f t="shared" si="41"/>
        <v/>
      </c>
      <c r="BF92" s="40" t="str">
        <f t="shared" si="42"/>
        <v>40～41</v>
      </c>
      <c r="BG92" s="40" t="str">
        <f t="shared" si="43"/>
        <v>34～35</v>
      </c>
      <c r="BH92" s="40" t="str">
        <f t="shared" si="44"/>
        <v>34～35</v>
      </c>
      <c r="BI92" s="40" t="str">
        <f t="shared" si="45"/>
        <v>34～35</v>
      </c>
      <c r="BJ92" s="40" t="str">
        <f t="shared" si="46"/>
        <v>34～35</v>
      </c>
      <c r="BK92" s="40" t="str">
        <f t="shared" si="47"/>
        <v>34～35</v>
      </c>
      <c r="BL92" s="40" t="str">
        <f t="shared" si="48"/>
        <v/>
      </c>
      <c r="BM92" s="40" t="str">
        <f t="shared" si="49"/>
        <v/>
      </c>
    </row>
    <row r="93" spans="27:65" ht="18.95" customHeight="1" x14ac:dyDescent="0.15">
      <c r="AA93" s="9">
        <v>83</v>
      </c>
      <c r="AB93" s="203" t="str">
        <f>V13</f>
        <v>数学</v>
      </c>
      <c r="AC93" s="55"/>
      <c r="AD93" s="37" t="str">
        <f t="shared" si="3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IF(AE93="","",VLOOKUP(AE93,目次!$A$5:$P$36,9))</f>
        <v/>
      </c>
      <c r="AL93" s="21" t="str">
        <f>IF(AF93="","",VLOOKUP(AF93,目次!$A$5:$P$36,4))</f>
        <v/>
      </c>
      <c r="AM93" s="21" t="str">
        <f>IF(AF93="","",VLOOKUP(AF93,目次!$A$5:$P$36,9))</f>
        <v/>
      </c>
      <c r="AN93" s="21" t="str">
        <f>IF(AG93="","",VLOOKUP(AG93,目次!$A$5:$P$36,5))</f>
        <v>34～35</v>
      </c>
      <c r="AO93" s="21" t="str">
        <f>IF(AG93="","",VLOOKUP(AG93,目次!$A$5:$P$36,9))</f>
        <v>34～35</v>
      </c>
      <c r="AP93" s="21" t="str">
        <f>IF(AH93="","",VLOOKUP(AH93,目次!$A$5:$P$36,6))</f>
        <v/>
      </c>
      <c r="AQ93" s="21" t="str">
        <f>IF(AH93="","",VLOOKUP(AH93,目次!$A$5:$P$36,9))</f>
        <v/>
      </c>
      <c r="AR93" s="21" t="str">
        <f>IF(AI93="","",VLOOKUP(AI93,目次!$A$5:$P$36,7))</f>
        <v/>
      </c>
      <c r="AS93" s="21" t="str">
        <f>IF(AI93="","",VLOOKUP(AI93,目次!$A$5:$P$36,9))</f>
        <v/>
      </c>
      <c r="AT93" s="40" t="str">
        <f t="shared" si="29"/>
        <v/>
      </c>
      <c r="AU93" s="40" t="str">
        <f t="shared" si="30"/>
        <v/>
      </c>
      <c r="AV93" s="40" t="str">
        <f t="shared" si="31"/>
        <v/>
      </c>
      <c r="AW93" s="40" t="str">
        <f t="shared" si="32"/>
        <v/>
      </c>
      <c r="AX93" s="40" t="str">
        <f t="shared" si="33"/>
        <v>34～35</v>
      </c>
      <c r="AY93" s="40" t="str">
        <f t="shared" si="34"/>
        <v>34～35</v>
      </c>
      <c r="AZ93" s="40" t="str">
        <f t="shared" si="35"/>
        <v>34～35</v>
      </c>
      <c r="BA93" s="40" t="str">
        <f t="shared" si="36"/>
        <v>34～35</v>
      </c>
      <c r="BB93" s="40" t="str">
        <f t="shared" si="37"/>
        <v/>
      </c>
      <c r="BC93" s="40" t="str">
        <f t="shared" si="38"/>
        <v/>
      </c>
      <c r="BD93" s="40" t="str">
        <f t="shared" si="40"/>
        <v/>
      </c>
      <c r="BE93" s="40" t="str">
        <f t="shared" si="41"/>
        <v/>
      </c>
      <c r="BF93" s="40" t="str">
        <f t="shared" si="42"/>
        <v/>
      </c>
      <c r="BG93" s="40" t="str">
        <f t="shared" si="43"/>
        <v/>
      </c>
      <c r="BH93" s="40" t="str">
        <f t="shared" si="44"/>
        <v>34～35</v>
      </c>
      <c r="BI93" s="40" t="str">
        <f t="shared" si="45"/>
        <v>34～35</v>
      </c>
      <c r="BJ93" s="40" t="str">
        <f t="shared" si="46"/>
        <v>34～35</v>
      </c>
      <c r="BK93" s="40" t="str">
        <f t="shared" si="47"/>
        <v>34～35</v>
      </c>
      <c r="BL93" s="40" t="str">
        <f t="shared" si="48"/>
        <v>34～35</v>
      </c>
      <c r="BM93" s="40" t="str">
        <f t="shared" si="49"/>
        <v>34～35</v>
      </c>
    </row>
    <row r="94" spans="27:65" ht="18.95" customHeight="1" x14ac:dyDescent="0.15">
      <c r="AA94" s="9">
        <v>84</v>
      </c>
      <c r="AB94" s="203" t="str">
        <f>V14</f>
        <v>理科</v>
      </c>
      <c r="AC94" s="55"/>
      <c r="AD94" s="37" t="str">
        <f t="shared" si="3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IF(AE94="","",VLOOKUP(AE94,目次!$A$5:$P$36,9))</f>
        <v/>
      </c>
      <c r="AL94" s="21" t="str">
        <f>IF(AF94="","",VLOOKUP(AF94,目次!$A$5:$P$36,4))</f>
        <v/>
      </c>
      <c r="AM94" s="21" t="str">
        <f>IF(AF94="","",VLOOKUP(AF94,目次!$A$5:$P$36,9))</f>
        <v/>
      </c>
      <c r="AN94" s="21" t="str">
        <f>IF(AG94="","",VLOOKUP(AG94,目次!$A$5:$P$36,5))</f>
        <v/>
      </c>
      <c r="AO94" s="21" t="str">
        <f>IF(AG94="","",VLOOKUP(AG94,目次!$A$5:$P$36,9))</f>
        <v/>
      </c>
      <c r="AP94" s="21" t="str">
        <f>IF(AH94="","",VLOOKUP(AH94,目次!$A$5:$P$36,6))</f>
        <v>34～35</v>
      </c>
      <c r="AQ94" s="21" t="str">
        <f>IF(AH94="","",VLOOKUP(AH94,目次!$A$5:$P$36,9))</f>
        <v>34～35</v>
      </c>
      <c r="AR94" s="21" t="str">
        <f>IF(AI94="","",VLOOKUP(AI94,目次!$A$5:$P$36,7))</f>
        <v/>
      </c>
      <c r="AS94" s="21" t="str">
        <f>IF(AI94="","",VLOOKUP(AI94,目次!$A$5:$P$36,9))</f>
        <v/>
      </c>
      <c r="AT94" s="40" t="str">
        <f t="shared" si="29"/>
        <v/>
      </c>
      <c r="AU94" s="40" t="str">
        <f t="shared" si="30"/>
        <v/>
      </c>
      <c r="AV94" s="40" t="str">
        <f t="shared" si="31"/>
        <v/>
      </c>
      <c r="AW94" s="40" t="str">
        <f t="shared" si="32"/>
        <v/>
      </c>
      <c r="AX94" s="40" t="str">
        <f t="shared" si="33"/>
        <v/>
      </c>
      <c r="AY94" s="40" t="str">
        <f t="shared" si="34"/>
        <v/>
      </c>
      <c r="AZ94" s="40" t="str">
        <f t="shared" si="35"/>
        <v>34～35</v>
      </c>
      <c r="BA94" s="40" t="str">
        <f t="shared" si="36"/>
        <v>34～35</v>
      </c>
      <c r="BB94" s="40" t="str">
        <f t="shared" si="37"/>
        <v>34～35</v>
      </c>
      <c r="BC94" s="40" t="str">
        <f t="shared" si="38"/>
        <v>34～35</v>
      </c>
      <c r="BD94" s="40" t="str">
        <f t="shared" si="40"/>
        <v>36～37</v>
      </c>
      <c r="BE94" s="40" t="str">
        <f t="shared" si="41"/>
        <v>36～37</v>
      </c>
      <c r="BF94" s="40" t="str">
        <f t="shared" si="42"/>
        <v/>
      </c>
      <c r="BG94" s="40" t="str">
        <f t="shared" si="43"/>
        <v/>
      </c>
      <c r="BH94" s="40" t="str">
        <f t="shared" si="44"/>
        <v/>
      </c>
      <c r="BI94" s="40" t="str">
        <f t="shared" si="45"/>
        <v/>
      </c>
      <c r="BJ94" s="40" t="str">
        <f t="shared" si="46"/>
        <v>34～35</v>
      </c>
      <c r="BK94" s="40" t="str">
        <f t="shared" si="47"/>
        <v>34～35</v>
      </c>
      <c r="BL94" s="40" t="str">
        <f t="shared" si="48"/>
        <v>34～35</v>
      </c>
      <c r="BM94" s="40" t="str">
        <f t="shared" si="49"/>
        <v>34～35</v>
      </c>
    </row>
    <row r="95" spans="27:65" ht="18.95" customHeight="1" x14ac:dyDescent="0.15">
      <c r="AA95" s="9">
        <v>85</v>
      </c>
      <c r="AB95" s="203" t="str">
        <f>V15</f>
        <v>英語</v>
      </c>
      <c r="AC95" s="55"/>
      <c r="AD95" s="37" t="str">
        <f t="shared" si="3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IF(AE95="","",VLOOKUP(AE95,目次!$A$5:$P$36,9))</f>
        <v/>
      </c>
      <c r="AL95" s="21" t="str">
        <f>IF(AF95="","",VLOOKUP(AF95,目次!$A$5:$P$36,4))</f>
        <v/>
      </c>
      <c r="AM95" s="21" t="str">
        <f>IF(AF95="","",VLOOKUP(AF95,目次!$A$5:$P$36,9))</f>
        <v/>
      </c>
      <c r="AN95" s="21" t="str">
        <f>IF(AG95="","",VLOOKUP(AG95,目次!$A$5:$P$36,5))</f>
        <v/>
      </c>
      <c r="AO95" s="21" t="str">
        <f>IF(AG95="","",VLOOKUP(AG95,目次!$A$5:$P$36,9))</f>
        <v/>
      </c>
      <c r="AP95" s="21" t="str">
        <f>IF(AH95="","",VLOOKUP(AH95,目次!$A$5:$P$36,6))</f>
        <v/>
      </c>
      <c r="AQ95" s="21" t="str">
        <f>IF(AH95="","",VLOOKUP(AH95,目次!$A$5:$P$36,9))</f>
        <v/>
      </c>
      <c r="AR95" s="21" t="str">
        <f>IF(AI95="","",VLOOKUP(AI95,目次!$A$5:$P$36,7))</f>
        <v>34～35</v>
      </c>
      <c r="AS95" s="21" t="str">
        <f>IF(AI95="","",VLOOKUP(AI95,目次!$A$5:$P$36,9))</f>
        <v>34～35</v>
      </c>
      <c r="AT95" s="40" t="str">
        <f t="shared" si="29"/>
        <v>36～37</v>
      </c>
      <c r="AU95" s="40" t="str">
        <f t="shared" si="30"/>
        <v>36～37</v>
      </c>
      <c r="AV95" s="40" t="str">
        <f t="shared" si="31"/>
        <v/>
      </c>
      <c r="AW95" s="40" t="str">
        <f t="shared" si="32"/>
        <v/>
      </c>
      <c r="AX95" s="40" t="str">
        <f t="shared" si="33"/>
        <v/>
      </c>
      <c r="AY95" s="40" t="str">
        <f t="shared" si="34"/>
        <v/>
      </c>
      <c r="AZ95" s="40" t="str">
        <f t="shared" si="35"/>
        <v/>
      </c>
      <c r="BA95" s="40" t="str">
        <f t="shared" si="36"/>
        <v/>
      </c>
      <c r="BB95" s="40" t="str">
        <f t="shared" si="37"/>
        <v>34～35</v>
      </c>
      <c r="BC95" s="40" t="str">
        <f t="shared" si="38"/>
        <v>34～35</v>
      </c>
      <c r="BD95" s="40" t="str">
        <f t="shared" si="40"/>
        <v>36～37</v>
      </c>
      <c r="BE95" s="40" t="str">
        <f t="shared" si="41"/>
        <v>36～37</v>
      </c>
      <c r="BF95" s="40" t="str">
        <f t="shared" si="42"/>
        <v>42～43</v>
      </c>
      <c r="BG95" s="40" t="str">
        <f t="shared" si="43"/>
        <v>36～37</v>
      </c>
      <c r="BH95" s="40" t="str">
        <f t="shared" si="44"/>
        <v/>
      </c>
      <c r="BI95" s="40" t="str">
        <f t="shared" si="45"/>
        <v/>
      </c>
      <c r="BJ95" s="40" t="str">
        <f t="shared" si="46"/>
        <v/>
      </c>
      <c r="BK95" s="40" t="str">
        <f t="shared" si="47"/>
        <v/>
      </c>
      <c r="BL95" s="40" t="str">
        <f t="shared" si="48"/>
        <v>34～35</v>
      </c>
      <c r="BM95" s="40" t="str">
        <f t="shared" si="49"/>
        <v>34～35</v>
      </c>
    </row>
    <row r="96" spans="27:65" ht="18.95" customHeight="1" x14ac:dyDescent="0.15">
      <c r="AA96" s="9">
        <v>86</v>
      </c>
      <c r="AB96" s="203" t="str">
        <f>V11</f>
        <v>国語</v>
      </c>
      <c r="AC96" s="55"/>
      <c r="AD96" s="37" t="str">
        <f t="shared" si="3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IF(AE96="","",VLOOKUP(AE96,目次!$A$5:$P$36,9))</f>
        <v>36～37</v>
      </c>
      <c r="AL96" s="21" t="str">
        <f>IF(AF96="","",VLOOKUP(AF96,目次!$A$5:$P$36,4))</f>
        <v/>
      </c>
      <c r="AM96" s="21" t="str">
        <f>IF(AF96="","",VLOOKUP(AF96,目次!$A$5:$P$36,9))</f>
        <v/>
      </c>
      <c r="AN96" s="21" t="str">
        <f>IF(AG96="","",VLOOKUP(AG96,目次!$A$5:$P$36,5))</f>
        <v/>
      </c>
      <c r="AO96" s="21" t="str">
        <f>IF(AG96="","",VLOOKUP(AG96,目次!$A$5:$P$36,9))</f>
        <v/>
      </c>
      <c r="AP96" s="21" t="str">
        <f>IF(AH96="","",VLOOKUP(AH96,目次!$A$5:$P$36,6))</f>
        <v/>
      </c>
      <c r="AQ96" s="21" t="str">
        <f>IF(AH96="","",VLOOKUP(AH96,目次!$A$5:$P$36,9))</f>
        <v/>
      </c>
      <c r="AR96" s="21" t="str">
        <f>IF(AI96="","",VLOOKUP(AI96,目次!$A$5:$P$36,7))</f>
        <v/>
      </c>
      <c r="AS96" s="21" t="str">
        <f>IF(AI96="","",VLOOKUP(AI96,目次!$A$5:$P$36,9))</f>
        <v/>
      </c>
      <c r="AT96" s="40" t="str">
        <f t="shared" si="29"/>
        <v>36～37</v>
      </c>
      <c r="AU96" s="40" t="str">
        <f t="shared" si="30"/>
        <v>36～37</v>
      </c>
      <c r="AV96" s="40" t="str">
        <f t="shared" si="31"/>
        <v>42～43</v>
      </c>
      <c r="AW96" s="40" t="str">
        <f t="shared" si="32"/>
        <v>36～37</v>
      </c>
      <c r="AX96" s="40" t="str">
        <f t="shared" si="33"/>
        <v/>
      </c>
      <c r="AY96" s="40" t="str">
        <f t="shared" si="34"/>
        <v/>
      </c>
      <c r="AZ96" s="40" t="str">
        <f t="shared" si="35"/>
        <v/>
      </c>
      <c r="BA96" s="40" t="str">
        <f t="shared" si="36"/>
        <v/>
      </c>
      <c r="BB96" s="40" t="str">
        <f t="shared" si="37"/>
        <v/>
      </c>
      <c r="BC96" s="40" t="str">
        <f t="shared" si="38"/>
        <v/>
      </c>
      <c r="BD96" s="40" t="str">
        <f t="shared" si="40"/>
        <v>36～37</v>
      </c>
      <c r="BE96" s="40" t="str">
        <f t="shared" si="41"/>
        <v>36～37</v>
      </c>
      <c r="BF96" s="40" t="str">
        <f t="shared" si="42"/>
        <v>42～43</v>
      </c>
      <c r="BG96" s="40" t="str">
        <f t="shared" si="43"/>
        <v>36～37</v>
      </c>
      <c r="BH96" s="40" t="str">
        <f t="shared" si="44"/>
        <v>36～37</v>
      </c>
      <c r="BI96" s="40" t="str">
        <f t="shared" si="45"/>
        <v>36～37</v>
      </c>
      <c r="BJ96" s="40" t="str">
        <f t="shared" si="46"/>
        <v/>
      </c>
      <c r="BK96" s="40" t="str">
        <f t="shared" si="47"/>
        <v/>
      </c>
      <c r="BL96" s="40" t="str">
        <f t="shared" si="48"/>
        <v/>
      </c>
      <c r="BM96" s="40" t="str">
        <f t="shared" si="49"/>
        <v/>
      </c>
    </row>
    <row r="97" spans="27:65" ht="18.95" customHeight="1" x14ac:dyDescent="0.15">
      <c r="AA97" s="9">
        <v>87</v>
      </c>
      <c r="AB97" s="203" t="str">
        <f>V12</f>
        <v>社会</v>
      </c>
      <c r="AC97" s="55"/>
      <c r="AD97" s="37" t="str">
        <f t="shared" si="3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IF(AE97="","",VLOOKUP(AE97,目次!$A$5:$P$36,9))</f>
        <v/>
      </c>
      <c r="AL97" s="21" t="str">
        <f>IF(AF97="","",VLOOKUP(AF97,目次!$A$5:$P$36,4))</f>
        <v>42～43</v>
      </c>
      <c r="AM97" s="21" t="str">
        <f>IF(AF97="","",VLOOKUP(AF97,目次!$A$5:$P$36,9))</f>
        <v>36～37</v>
      </c>
      <c r="AN97" s="21" t="str">
        <f>IF(AG97="","",VLOOKUP(AG97,目次!$A$5:$P$36,5))</f>
        <v/>
      </c>
      <c r="AO97" s="21" t="str">
        <f>IF(AG97="","",VLOOKUP(AG97,目次!$A$5:$P$36,9))</f>
        <v/>
      </c>
      <c r="AP97" s="21" t="str">
        <f>IF(AH97="","",VLOOKUP(AH97,目次!$A$5:$P$36,6))</f>
        <v/>
      </c>
      <c r="AQ97" s="21" t="str">
        <f>IF(AH97="","",VLOOKUP(AH97,目次!$A$5:$P$36,9))</f>
        <v/>
      </c>
      <c r="AR97" s="21" t="str">
        <f>IF(AI97="","",VLOOKUP(AI97,目次!$A$5:$P$36,7))</f>
        <v/>
      </c>
      <c r="AS97" s="21" t="str">
        <f>IF(AI97="","",VLOOKUP(AI97,目次!$A$5:$P$36,9))</f>
        <v/>
      </c>
      <c r="AT97" s="40" t="str">
        <f t="shared" si="29"/>
        <v/>
      </c>
      <c r="AU97" s="40" t="str">
        <f t="shared" si="30"/>
        <v/>
      </c>
      <c r="AV97" s="40" t="str">
        <f t="shared" si="31"/>
        <v>42～43</v>
      </c>
      <c r="AW97" s="40" t="str">
        <f t="shared" si="32"/>
        <v>36～37</v>
      </c>
      <c r="AX97" s="40" t="str">
        <f t="shared" si="33"/>
        <v>36～37</v>
      </c>
      <c r="AY97" s="40" t="str">
        <f t="shared" si="34"/>
        <v>36～37</v>
      </c>
      <c r="AZ97" s="40" t="str">
        <f t="shared" si="35"/>
        <v/>
      </c>
      <c r="BA97" s="40" t="str">
        <f t="shared" si="36"/>
        <v/>
      </c>
      <c r="BB97" s="40" t="str">
        <f t="shared" si="37"/>
        <v/>
      </c>
      <c r="BC97" s="40" t="str">
        <f t="shared" si="38"/>
        <v/>
      </c>
      <c r="BD97" s="40" t="str">
        <f t="shared" si="40"/>
        <v/>
      </c>
      <c r="BE97" s="40" t="str">
        <f t="shared" si="41"/>
        <v/>
      </c>
      <c r="BF97" s="40" t="str">
        <f t="shared" si="42"/>
        <v>42～43</v>
      </c>
      <c r="BG97" s="40" t="str">
        <f t="shared" si="43"/>
        <v>36～37</v>
      </c>
      <c r="BH97" s="40" t="str">
        <f t="shared" si="44"/>
        <v>36～37</v>
      </c>
      <c r="BI97" s="40" t="str">
        <f t="shared" si="45"/>
        <v>36～37</v>
      </c>
      <c r="BJ97" s="40" t="str">
        <f t="shared" si="46"/>
        <v>36～37</v>
      </c>
      <c r="BK97" s="40" t="str">
        <f t="shared" si="47"/>
        <v>36～37</v>
      </c>
      <c r="BL97" s="40" t="str">
        <f t="shared" si="48"/>
        <v/>
      </c>
      <c r="BM97" s="40" t="str">
        <f t="shared" si="49"/>
        <v/>
      </c>
    </row>
    <row r="98" spans="27:65" ht="18.95" customHeight="1" x14ac:dyDescent="0.15">
      <c r="AA98" s="9">
        <v>88</v>
      </c>
      <c r="AB98" s="203" t="str">
        <f>V13</f>
        <v>数学</v>
      </c>
      <c r="AC98" s="55"/>
      <c r="AD98" s="37" t="str">
        <f t="shared" si="3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IF(AE98="","",VLOOKUP(AE98,目次!$A$5:$P$36,9))</f>
        <v/>
      </c>
      <c r="AL98" s="21" t="str">
        <f>IF(AF98="","",VLOOKUP(AF98,目次!$A$5:$P$36,4))</f>
        <v/>
      </c>
      <c r="AM98" s="21" t="str">
        <f>IF(AF98="","",VLOOKUP(AF98,目次!$A$5:$P$36,9))</f>
        <v/>
      </c>
      <c r="AN98" s="21" t="str">
        <f>IF(AG98="","",VLOOKUP(AG98,目次!$A$5:$P$36,5))</f>
        <v>36～37</v>
      </c>
      <c r="AO98" s="21" t="str">
        <f>IF(AG98="","",VLOOKUP(AG98,目次!$A$5:$P$36,9))</f>
        <v>36～37</v>
      </c>
      <c r="AP98" s="21" t="str">
        <f>IF(AH98="","",VLOOKUP(AH98,目次!$A$5:$P$36,6))</f>
        <v/>
      </c>
      <c r="AQ98" s="21" t="str">
        <f>IF(AH98="","",VLOOKUP(AH98,目次!$A$5:$P$36,9))</f>
        <v/>
      </c>
      <c r="AR98" s="21" t="str">
        <f>IF(AI98="","",VLOOKUP(AI98,目次!$A$5:$P$36,7))</f>
        <v/>
      </c>
      <c r="AS98" s="21" t="str">
        <f>IF(AI98="","",VLOOKUP(AI98,目次!$A$5:$P$36,9))</f>
        <v/>
      </c>
      <c r="AT98" s="40" t="str">
        <f t="shared" si="29"/>
        <v/>
      </c>
      <c r="AU98" s="40" t="str">
        <f t="shared" si="30"/>
        <v/>
      </c>
      <c r="AV98" s="40" t="str">
        <f t="shared" si="31"/>
        <v/>
      </c>
      <c r="AW98" s="40" t="str">
        <f t="shared" si="32"/>
        <v/>
      </c>
      <c r="AX98" s="40" t="str">
        <f t="shared" si="33"/>
        <v>36～37</v>
      </c>
      <c r="AY98" s="40" t="str">
        <f t="shared" si="34"/>
        <v>36～37</v>
      </c>
      <c r="AZ98" s="40" t="str">
        <f t="shared" si="35"/>
        <v>36～37</v>
      </c>
      <c r="BA98" s="40" t="str">
        <f t="shared" si="36"/>
        <v>36～37</v>
      </c>
      <c r="BB98" s="40" t="str">
        <f t="shared" si="37"/>
        <v/>
      </c>
      <c r="BC98" s="40" t="str">
        <f t="shared" si="38"/>
        <v/>
      </c>
      <c r="BD98" s="40" t="str">
        <f t="shared" si="40"/>
        <v/>
      </c>
      <c r="BE98" s="40" t="str">
        <f t="shared" si="41"/>
        <v/>
      </c>
      <c r="BF98" s="40" t="str">
        <f t="shared" si="42"/>
        <v/>
      </c>
      <c r="BG98" s="40" t="str">
        <f t="shared" si="43"/>
        <v/>
      </c>
      <c r="BH98" s="40" t="str">
        <f t="shared" si="44"/>
        <v>36～37</v>
      </c>
      <c r="BI98" s="40" t="str">
        <f t="shared" si="45"/>
        <v>36～37</v>
      </c>
      <c r="BJ98" s="40" t="str">
        <f t="shared" si="46"/>
        <v>36～37</v>
      </c>
      <c r="BK98" s="40" t="str">
        <f t="shared" si="47"/>
        <v>36～37</v>
      </c>
      <c r="BL98" s="40" t="str">
        <f t="shared" si="48"/>
        <v>36～37</v>
      </c>
      <c r="BM98" s="40" t="str">
        <f t="shared" si="49"/>
        <v>36～37</v>
      </c>
    </row>
    <row r="99" spans="27:65" ht="18.95" customHeight="1" x14ac:dyDescent="0.15">
      <c r="AA99" s="9">
        <v>89</v>
      </c>
      <c r="AB99" s="203" t="str">
        <f>V14</f>
        <v>理科</v>
      </c>
      <c r="AC99" s="55"/>
      <c r="AD99" s="37" t="str">
        <f t="shared" si="3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IF(AE99="","",VLOOKUP(AE99,目次!$A$5:$P$36,9))</f>
        <v/>
      </c>
      <c r="AL99" s="21" t="str">
        <f>IF(AF99="","",VLOOKUP(AF99,目次!$A$5:$P$36,4))</f>
        <v/>
      </c>
      <c r="AM99" s="21" t="str">
        <f>IF(AF99="","",VLOOKUP(AF99,目次!$A$5:$P$36,9))</f>
        <v/>
      </c>
      <c r="AN99" s="21" t="str">
        <f>IF(AG99="","",VLOOKUP(AG99,目次!$A$5:$P$36,5))</f>
        <v/>
      </c>
      <c r="AO99" s="21" t="str">
        <f>IF(AG99="","",VLOOKUP(AG99,目次!$A$5:$P$36,9))</f>
        <v/>
      </c>
      <c r="AP99" s="21" t="str">
        <f>IF(AH99="","",VLOOKUP(AH99,目次!$A$5:$P$36,6))</f>
        <v>36～37</v>
      </c>
      <c r="AQ99" s="21" t="str">
        <f>IF(AH99="","",VLOOKUP(AH99,目次!$A$5:$P$36,9))</f>
        <v>36～37</v>
      </c>
      <c r="AR99" s="21" t="str">
        <f>IF(AI99="","",VLOOKUP(AI99,目次!$A$5:$P$36,7))</f>
        <v/>
      </c>
      <c r="AS99" s="21" t="str">
        <f>IF(AI99="","",VLOOKUP(AI99,目次!$A$5:$P$36,9))</f>
        <v/>
      </c>
      <c r="AT99" s="40" t="str">
        <f t="shared" si="29"/>
        <v/>
      </c>
      <c r="AU99" s="40" t="str">
        <f t="shared" si="30"/>
        <v/>
      </c>
      <c r="AV99" s="40" t="str">
        <f t="shared" si="31"/>
        <v/>
      </c>
      <c r="AW99" s="40" t="str">
        <f t="shared" si="32"/>
        <v/>
      </c>
      <c r="AX99" s="40" t="str">
        <f t="shared" si="33"/>
        <v/>
      </c>
      <c r="AY99" s="40" t="str">
        <f t="shared" si="34"/>
        <v/>
      </c>
      <c r="AZ99" s="40" t="str">
        <f t="shared" si="35"/>
        <v>36～37</v>
      </c>
      <c r="BA99" s="40" t="str">
        <f t="shared" si="36"/>
        <v>36～37</v>
      </c>
      <c r="BB99" s="40" t="str">
        <f t="shared" si="37"/>
        <v>36～37</v>
      </c>
      <c r="BC99" s="40" t="str">
        <f t="shared" si="38"/>
        <v>36～37</v>
      </c>
      <c r="BD99" s="40" t="str">
        <f t="shared" si="40"/>
        <v>38～39</v>
      </c>
      <c r="BE99" s="40" t="str">
        <f t="shared" si="41"/>
        <v>38～39</v>
      </c>
      <c r="BF99" s="40" t="str">
        <f t="shared" si="42"/>
        <v/>
      </c>
      <c r="BG99" s="40" t="str">
        <f t="shared" si="43"/>
        <v/>
      </c>
      <c r="BH99" s="40" t="str">
        <f t="shared" si="44"/>
        <v/>
      </c>
      <c r="BI99" s="40" t="str">
        <f t="shared" si="45"/>
        <v/>
      </c>
      <c r="BJ99" s="40" t="str">
        <f t="shared" si="46"/>
        <v>36～37</v>
      </c>
      <c r="BK99" s="40" t="str">
        <f t="shared" si="47"/>
        <v>36～37</v>
      </c>
      <c r="BL99" s="40" t="str">
        <f t="shared" si="48"/>
        <v>36～37</v>
      </c>
      <c r="BM99" s="40" t="str">
        <f t="shared" si="49"/>
        <v>36～37</v>
      </c>
    </row>
    <row r="100" spans="27:65" ht="18.95" customHeight="1" x14ac:dyDescent="0.15">
      <c r="AA100" s="9">
        <v>90</v>
      </c>
      <c r="AB100" s="203" t="str">
        <f>V15</f>
        <v>英語</v>
      </c>
      <c r="AC100" s="55"/>
      <c r="AD100" s="37" t="str">
        <f t="shared" si="3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IF(AE100="","",VLOOKUP(AE100,目次!$A$5:$P$36,9))</f>
        <v/>
      </c>
      <c r="AL100" s="21" t="str">
        <f>IF(AF100="","",VLOOKUP(AF100,目次!$A$5:$P$36,4))</f>
        <v/>
      </c>
      <c r="AM100" s="21" t="str">
        <f>IF(AF100="","",VLOOKUP(AF100,目次!$A$5:$P$36,9))</f>
        <v/>
      </c>
      <c r="AN100" s="21" t="str">
        <f>IF(AG100="","",VLOOKUP(AG100,目次!$A$5:$P$36,5))</f>
        <v/>
      </c>
      <c r="AO100" s="21" t="str">
        <f>IF(AG100="","",VLOOKUP(AG100,目次!$A$5:$P$36,9))</f>
        <v/>
      </c>
      <c r="AP100" s="21" t="str">
        <f>IF(AH100="","",VLOOKUP(AH100,目次!$A$5:$P$36,6))</f>
        <v/>
      </c>
      <c r="AQ100" s="21" t="str">
        <f>IF(AH100="","",VLOOKUP(AH100,目次!$A$5:$P$36,9))</f>
        <v/>
      </c>
      <c r="AR100" s="21" t="str">
        <f>IF(AI100="","",VLOOKUP(AI100,目次!$A$5:$P$36,7))</f>
        <v>36～37</v>
      </c>
      <c r="AS100" s="21" t="str">
        <f>IF(AI100="","",VLOOKUP(AI100,目次!$A$5:$P$36,9))</f>
        <v>36～37</v>
      </c>
      <c r="AT100" s="40" t="str">
        <f t="shared" si="29"/>
        <v>38～39</v>
      </c>
      <c r="AU100" s="40" t="str">
        <f t="shared" si="30"/>
        <v>38～39</v>
      </c>
      <c r="AV100" s="40" t="str">
        <f t="shared" si="31"/>
        <v/>
      </c>
      <c r="AW100" s="40" t="str">
        <f t="shared" si="32"/>
        <v/>
      </c>
      <c r="AX100" s="40" t="str">
        <f t="shared" si="33"/>
        <v/>
      </c>
      <c r="AY100" s="40" t="str">
        <f t="shared" si="34"/>
        <v/>
      </c>
      <c r="AZ100" s="40" t="str">
        <f t="shared" si="35"/>
        <v/>
      </c>
      <c r="BA100" s="40" t="str">
        <f t="shared" si="36"/>
        <v/>
      </c>
      <c r="BB100" s="40" t="str">
        <f t="shared" si="37"/>
        <v>36～37</v>
      </c>
      <c r="BC100" s="40" t="str">
        <f t="shared" si="38"/>
        <v>36～37</v>
      </c>
      <c r="BD100" s="40" t="str">
        <f t="shared" si="40"/>
        <v>38～39</v>
      </c>
      <c r="BE100" s="40" t="str">
        <f t="shared" si="41"/>
        <v>38～39</v>
      </c>
      <c r="BF100" s="40" t="str">
        <f t="shared" si="42"/>
        <v>44～45</v>
      </c>
      <c r="BG100" s="40" t="str">
        <f t="shared" si="43"/>
        <v>38～39</v>
      </c>
      <c r="BH100" s="40" t="str">
        <f t="shared" si="44"/>
        <v/>
      </c>
      <c r="BI100" s="40" t="str">
        <f t="shared" si="45"/>
        <v/>
      </c>
      <c r="BJ100" s="40" t="str">
        <f t="shared" si="46"/>
        <v/>
      </c>
      <c r="BK100" s="40" t="str">
        <f t="shared" si="47"/>
        <v/>
      </c>
      <c r="BL100" s="40" t="str">
        <f t="shared" si="48"/>
        <v>36～37</v>
      </c>
      <c r="BM100" s="40" t="str">
        <f t="shared" si="49"/>
        <v>36～37</v>
      </c>
    </row>
    <row r="101" spans="27:65" ht="18.95" customHeight="1" x14ac:dyDescent="0.15">
      <c r="AA101" s="9">
        <v>91</v>
      </c>
      <c r="AB101" s="203" t="str">
        <f>V11</f>
        <v>国語</v>
      </c>
      <c r="AC101" s="55"/>
      <c r="AD101" s="37" t="str">
        <f t="shared" si="3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IF(AE101="","",VLOOKUP(AE101,目次!$A$5:$P$36,9))</f>
        <v>38～39</v>
      </c>
      <c r="AL101" s="21" t="str">
        <f>IF(AF101="","",VLOOKUP(AF101,目次!$A$5:$P$36,4))</f>
        <v/>
      </c>
      <c r="AM101" s="21" t="str">
        <f>IF(AF101="","",VLOOKUP(AF101,目次!$A$5:$P$36,9))</f>
        <v/>
      </c>
      <c r="AN101" s="21" t="str">
        <f>IF(AG101="","",VLOOKUP(AG101,目次!$A$5:$P$36,5))</f>
        <v/>
      </c>
      <c r="AO101" s="21" t="str">
        <f>IF(AG101="","",VLOOKUP(AG101,目次!$A$5:$P$36,9))</f>
        <v/>
      </c>
      <c r="AP101" s="21" t="str">
        <f>IF(AH101="","",VLOOKUP(AH101,目次!$A$5:$P$36,6))</f>
        <v/>
      </c>
      <c r="AQ101" s="21" t="str">
        <f>IF(AH101="","",VLOOKUP(AH101,目次!$A$5:$P$36,9))</f>
        <v/>
      </c>
      <c r="AR101" s="21" t="str">
        <f>IF(AI101="","",VLOOKUP(AI101,目次!$A$5:$P$36,7))</f>
        <v/>
      </c>
      <c r="AS101" s="21" t="str">
        <f>IF(AI101="","",VLOOKUP(AI101,目次!$A$5:$P$36,9))</f>
        <v/>
      </c>
      <c r="AT101" s="40" t="str">
        <f t="shared" si="29"/>
        <v>38～39</v>
      </c>
      <c r="AU101" s="40" t="str">
        <f t="shared" si="30"/>
        <v>38～39</v>
      </c>
      <c r="AV101" s="40" t="str">
        <f t="shared" si="31"/>
        <v>44～45</v>
      </c>
      <c r="AW101" s="40" t="str">
        <f t="shared" si="32"/>
        <v>38～39</v>
      </c>
      <c r="AX101" s="40" t="str">
        <f t="shared" si="33"/>
        <v/>
      </c>
      <c r="AY101" s="40" t="str">
        <f t="shared" si="34"/>
        <v/>
      </c>
      <c r="AZ101" s="40" t="str">
        <f t="shared" si="35"/>
        <v/>
      </c>
      <c r="BA101" s="40" t="str">
        <f t="shared" si="36"/>
        <v/>
      </c>
      <c r="BB101" s="40" t="str">
        <f t="shared" si="37"/>
        <v/>
      </c>
      <c r="BC101" s="40" t="str">
        <f t="shared" si="38"/>
        <v/>
      </c>
      <c r="BD101" s="40" t="str">
        <f t="shared" si="40"/>
        <v>38～39</v>
      </c>
      <c r="BE101" s="40" t="str">
        <f t="shared" si="41"/>
        <v>38～39</v>
      </c>
      <c r="BF101" s="40" t="str">
        <f t="shared" si="42"/>
        <v>44～45</v>
      </c>
      <c r="BG101" s="40" t="str">
        <f t="shared" si="43"/>
        <v>38～39</v>
      </c>
      <c r="BH101" s="40" t="str">
        <f t="shared" si="44"/>
        <v>38～39</v>
      </c>
      <c r="BI101" s="40" t="str">
        <f t="shared" si="45"/>
        <v>38～39</v>
      </c>
      <c r="BJ101" s="40" t="str">
        <f t="shared" si="46"/>
        <v/>
      </c>
      <c r="BK101" s="40" t="str">
        <f t="shared" si="47"/>
        <v/>
      </c>
      <c r="BL101" s="40" t="str">
        <f t="shared" si="48"/>
        <v/>
      </c>
      <c r="BM101" s="40" t="str">
        <f t="shared" si="49"/>
        <v/>
      </c>
    </row>
    <row r="102" spans="27:65" ht="18.95" customHeight="1" x14ac:dyDescent="0.15">
      <c r="AA102" s="9">
        <v>92</v>
      </c>
      <c r="AB102" s="203" t="str">
        <f>V12</f>
        <v>社会</v>
      </c>
      <c r="AC102" s="55"/>
      <c r="AD102" s="37" t="str">
        <f t="shared" si="3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IF(AE102="","",VLOOKUP(AE102,目次!$A$5:$P$36,9))</f>
        <v/>
      </c>
      <c r="AL102" s="21" t="str">
        <f>IF(AF102="","",VLOOKUP(AF102,目次!$A$5:$P$36,4))</f>
        <v>44～45</v>
      </c>
      <c r="AM102" s="21" t="str">
        <f>IF(AF102="","",VLOOKUP(AF102,目次!$A$5:$P$36,9))</f>
        <v>38～39</v>
      </c>
      <c r="AN102" s="21" t="str">
        <f>IF(AG102="","",VLOOKUP(AG102,目次!$A$5:$P$36,5))</f>
        <v/>
      </c>
      <c r="AO102" s="21" t="str">
        <f>IF(AG102="","",VLOOKUP(AG102,目次!$A$5:$P$36,9))</f>
        <v/>
      </c>
      <c r="AP102" s="21" t="str">
        <f>IF(AH102="","",VLOOKUP(AH102,目次!$A$5:$P$36,6))</f>
        <v/>
      </c>
      <c r="AQ102" s="21" t="str">
        <f>IF(AH102="","",VLOOKUP(AH102,目次!$A$5:$P$36,9))</f>
        <v/>
      </c>
      <c r="AR102" s="21" t="str">
        <f>IF(AI102="","",VLOOKUP(AI102,目次!$A$5:$P$36,7))</f>
        <v/>
      </c>
      <c r="AS102" s="21" t="str">
        <f>IF(AI102="","",VLOOKUP(AI102,目次!$A$5:$P$36,9))</f>
        <v/>
      </c>
      <c r="AT102" s="40" t="str">
        <f t="shared" si="29"/>
        <v/>
      </c>
      <c r="AU102" s="40" t="str">
        <f t="shared" si="30"/>
        <v/>
      </c>
      <c r="AV102" s="40" t="str">
        <f t="shared" si="31"/>
        <v>44～45</v>
      </c>
      <c r="AW102" s="40" t="str">
        <f t="shared" si="32"/>
        <v>38～39</v>
      </c>
      <c r="AX102" s="40" t="str">
        <f t="shared" si="33"/>
        <v>38～39</v>
      </c>
      <c r="AY102" s="40" t="str">
        <f t="shared" si="34"/>
        <v>38～39</v>
      </c>
      <c r="AZ102" s="40" t="str">
        <f t="shared" si="35"/>
        <v/>
      </c>
      <c r="BA102" s="40" t="str">
        <f t="shared" si="36"/>
        <v/>
      </c>
      <c r="BB102" s="40" t="str">
        <f t="shared" si="37"/>
        <v/>
      </c>
      <c r="BC102" s="40" t="str">
        <f t="shared" si="38"/>
        <v/>
      </c>
      <c r="BD102" s="40" t="str">
        <f t="shared" si="40"/>
        <v/>
      </c>
      <c r="BE102" s="40" t="str">
        <f t="shared" si="41"/>
        <v/>
      </c>
      <c r="BF102" s="40" t="str">
        <f t="shared" si="42"/>
        <v>44～45</v>
      </c>
      <c r="BG102" s="40" t="str">
        <f t="shared" si="43"/>
        <v>38～39</v>
      </c>
      <c r="BH102" s="40" t="str">
        <f t="shared" si="44"/>
        <v>38～39</v>
      </c>
      <c r="BI102" s="40" t="str">
        <f t="shared" si="45"/>
        <v>38～39</v>
      </c>
      <c r="BJ102" s="40" t="str">
        <f t="shared" si="46"/>
        <v>38～39</v>
      </c>
      <c r="BK102" s="40" t="str">
        <f t="shared" si="47"/>
        <v>38～39</v>
      </c>
      <c r="BL102" s="40" t="str">
        <f t="shared" si="48"/>
        <v/>
      </c>
      <c r="BM102" s="40" t="str">
        <f t="shared" si="49"/>
        <v/>
      </c>
    </row>
    <row r="103" spans="27:65" ht="18.95" customHeight="1" x14ac:dyDescent="0.15">
      <c r="AA103" s="9">
        <v>93</v>
      </c>
      <c r="AB103" s="203" t="str">
        <f>V13</f>
        <v>数学</v>
      </c>
      <c r="AC103" s="55"/>
      <c r="AD103" s="37" t="str">
        <f t="shared" si="3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IF(AE103="","",VLOOKUP(AE103,目次!$A$5:$P$36,9))</f>
        <v/>
      </c>
      <c r="AL103" s="21" t="str">
        <f>IF(AF103="","",VLOOKUP(AF103,目次!$A$5:$P$36,4))</f>
        <v/>
      </c>
      <c r="AM103" s="21" t="str">
        <f>IF(AF103="","",VLOOKUP(AF103,目次!$A$5:$P$36,9))</f>
        <v/>
      </c>
      <c r="AN103" s="21" t="str">
        <f>IF(AG103="","",VLOOKUP(AG103,目次!$A$5:$P$36,5))</f>
        <v>38～39</v>
      </c>
      <c r="AO103" s="21" t="str">
        <f>IF(AG103="","",VLOOKUP(AG103,目次!$A$5:$P$36,9))</f>
        <v>38～39</v>
      </c>
      <c r="AP103" s="21" t="str">
        <f>IF(AH103="","",VLOOKUP(AH103,目次!$A$5:$P$36,6))</f>
        <v/>
      </c>
      <c r="AQ103" s="21" t="str">
        <f>IF(AH103="","",VLOOKUP(AH103,目次!$A$5:$P$36,9))</f>
        <v/>
      </c>
      <c r="AR103" s="21" t="str">
        <f>IF(AI103="","",VLOOKUP(AI103,目次!$A$5:$P$36,7))</f>
        <v/>
      </c>
      <c r="AS103" s="21" t="str">
        <f>IF(AI103="","",VLOOKUP(AI103,目次!$A$5:$P$36,9))</f>
        <v/>
      </c>
      <c r="AT103" s="40" t="str">
        <f t="shared" si="29"/>
        <v/>
      </c>
      <c r="AU103" s="40" t="str">
        <f t="shared" si="30"/>
        <v/>
      </c>
      <c r="AV103" s="40" t="str">
        <f t="shared" si="31"/>
        <v/>
      </c>
      <c r="AW103" s="40" t="str">
        <f t="shared" si="32"/>
        <v/>
      </c>
      <c r="AX103" s="40" t="str">
        <f t="shared" si="33"/>
        <v>38～39</v>
      </c>
      <c r="AY103" s="40" t="str">
        <f t="shared" si="34"/>
        <v>38～39</v>
      </c>
      <c r="AZ103" s="40" t="str">
        <f t="shared" si="35"/>
        <v>38～39</v>
      </c>
      <c r="BA103" s="40" t="str">
        <f t="shared" si="36"/>
        <v>38～39</v>
      </c>
      <c r="BB103" s="40" t="str">
        <f t="shared" si="37"/>
        <v/>
      </c>
      <c r="BC103" s="40" t="str">
        <f t="shared" si="38"/>
        <v/>
      </c>
      <c r="BD103" s="40" t="str">
        <f t="shared" si="40"/>
        <v/>
      </c>
      <c r="BE103" s="40" t="str">
        <f t="shared" si="41"/>
        <v/>
      </c>
      <c r="BF103" s="40" t="str">
        <f t="shared" si="42"/>
        <v/>
      </c>
      <c r="BG103" s="40" t="str">
        <f t="shared" si="43"/>
        <v/>
      </c>
      <c r="BH103" s="40" t="str">
        <f t="shared" si="44"/>
        <v>38～39</v>
      </c>
      <c r="BI103" s="40" t="str">
        <f t="shared" si="45"/>
        <v>38～39</v>
      </c>
      <c r="BJ103" s="40" t="str">
        <f t="shared" si="46"/>
        <v>38～39</v>
      </c>
      <c r="BK103" s="40" t="str">
        <f t="shared" si="47"/>
        <v>38～39</v>
      </c>
      <c r="BL103" s="40" t="str">
        <f t="shared" si="48"/>
        <v>38～39</v>
      </c>
      <c r="BM103" s="40" t="str">
        <f t="shared" si="49"/>
        <v>38～39</v>
      </c>
    </row>
    <row r="104" spans="27:65" ht="18.95" customHeight="1" x14ac:dyDescent="0.15">
      <c r="AA104" s="9">
        <v>94</v>
      </c>
      <c r="AB104" s="203" t="str">
        <f>V14</f>
        <v>理科</v>
      </c>
      <c r="AC104" s="55"/>
      <c r="AD104" s="37" t="str">
        <f t="shared" si="3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IF(AE104="","",VLOOKUP(AE104,目次!$A$5:$P$36,9))</f>
        <v/>
      </c>
      <c r="AL104" s="21" t="str">
        <f>IF(AF104="","",VLOOKUP(AF104,目次!$A$5:$P$36,4))</f>
        <v/>
      </c>
      <c r="AM104" s="21" t="str">
        <f>IF(AF104="","",VLOOKUP(AF104,目次!$A$5:$P$36,9))</f>
        <v/>
      </c>
      <c r="AN104" s="21" t="str">
        <f>IF(AG104="","",VLOOKUP(AG104,目次!$A$5:$P$36,5))</f>
        <v/>
      </c>
      <c r="AO104" s="21" t="str">
        <f>IF(AG104="","",VLOOKUP(AG104,目次!$A$5:$P$36,9))</f>
        <v/>
      </c>
      <c r="AP104" s="21" t="str">
        <f>IF(AH104="","",VLOOKUP(AH104,目次!$A$5:$P$36,6))</f>
        <v>38～39</v>
      </c>
      <c r="AQ104" s="21" t="str">
        <f>IF(AH104="","",VLOOKUP(AH104,目次!$A$5:$P$36,9))</f>
        <v>38～39</v>
      </c>
      <c r="AR104" s="21" t="str">
        <f>IF(AI104="","",VLOOKUP(AI104,目次!$A$5:$P$36,7))</f>
        <v/>
      </c>
      <c r="AS104" s="21" t="str">
        <f>IF(AI104="","",VLOOKUP(AI104,目次!$A$5:$P$36,9))</f>
        <v/>
      </c>
      <c r="AT104" s="40" t="str">
        <f t="shared" si="29"/>
        <v/>
      </c>
      <c r="AU104" s="40" t="str">
        <f t="shared" si="30"/>
        <v/>
      </c>
      <c r="AV104" s="40" t="str">
        <f t="shared" si="31"/>
        <v/>
      </c>
      <c r="AW104" s="40" t="str">
        <f t="shared" si="32"/>
        <v/>
      </c>
      <c r="AX104" s="40" t="str">
        <f t="shared" si="33"/>
        <v/>
      </c>
      <c r="AY104" s="40" t="str">
        <f t="shared" si="34"/>
        <v/>
      </c>
      <c r="AZ104" s="40" t="str">
        <f t="shared" si="35"/>
        <v>38～39</v>
      </c>
      <c r="BA104" s="40" t="str">
        <f t="shared" si="36"/>
        <v>38～39</v>
      </c>
      <c r="BB104" s="40" t="str">
        <f t="shared" si="37"/>
        <v>38～39</v>
      </c>
      <c r="BC104" s="40" t="str">
        <f t="shared" si="38"/>
        <v>38～39</v>
      </c>
      <c r="BD104" s="40" t="str">
        <f t="shared" si="40"/>
        <v>40～41</v>
      </c>
      <c r="BE104" s="40" t="str">
        <f t="shared" si="41"/>
        <v>40～41</v>
      </c>
      <c r="BF104" s="40" t="str">
        <f t="shared" si="42"/>
        <v/>
      </c>
      <c r="BG104" s="40" t="str">
        <f t="shared" si="43"/>
        <v/>
      </c>
      <c r="BH104" s="40" t="str">
        <f t="shared" si="44"/>
        <v/>
      </c>
      <c r="BI104" s="40" t="str">
        <f t="shared" si="45"/>
        <v/>
      </c>
      <c r="BJ104" s="40" t="str">
        <f t="shared" si="46"/>
        <v>38～39</v>
      </c>
      <c r="BK104" s="40" t="str">
        <f t="shared" si="47"/>
        <v>38～39</v>
      </c>
      <c r="BL104" s="40" t="str">
        <f t="shared" si="48"/>
        <v>38～39</v>
      </c>
      <c r="BM104" s="40" t="str">
        <f t="shared" si="49"/>
        <v>38～39</v>
      </c>
    </row>
    <row r="105" spans="27:65" ht="18.95" customHeight="1" x14ac:dyDescent="0.15">
      <c r="AA105" s="9">
        <v>95</v>
      </c>
      <c r="AB105" s="203" t="str">
        <f>V15</f>
        <v>英語</v>
      </c>
      <c r="AC105" s="55"/>
      <c r="AD105" s="37" t="str">
        <f t="shared" si="3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IF(AE105="","",VLOOKUP(AE105,目次!$A$5:$P$36,9))</f>
        <v/>
      </c>
      <c r="AL105" s="21" t="str">
        <f>IF(AF105="","",VLOOKUP(AF105,目次!$A$5:$P$36,4))</f>
        <v/>
      </c>
      <c r="AM105" s="21" t="str">
        <f>IF(AF105="","",VLOOKUP(AF105,目次!$A$5:$P$36,9))</f>
        <v/>
      </c>
      <c r="AN105" s="21" t="str">
        <f>IF(AG105="","",VLOOKUP(AG105,目次!$A$5:$P$36,5))</f>
        <v/>
      </c>
      <c r="AO105" s="21" t="str">
        <f>IF(AG105="","",VLOOKUP(AG105,目次!$A$5:$P$36,9))</f>
        <v/>
      </c>
      <c r="AP105" s="21" t="str">
        <f>IF(AH105="","",VLOOKUP(AH105,目次!$A$5:$P$36,6))</f>
        <v/>
      </c>
      <c r="AQ105" s="21" t="str">
        <f>IF(AH105="","",VLOOKUP(AH105,目次!$A$5:$P$36,9))</f>
        <v/>
      </c>
      <c r="AR105" s="21" t="str">
        <f>IF(AI105="","",VLOOKUP(AI105,目次!$A$5:$P$36,7))</f>
        <v>38～39</v>
      </c>
      <c r="AS105" s="21" t="str">
        <f>IF(AI105="","",VLOOKUP(AI105,目次!$A$5:$P$36,9))</f>
        <v>38～39</v>
      </c>
      <c r="AT105" s="40" t="str">
        <f t="shared" si="29"/>
        <v>40～41</v>
      </c>
      <c r="AU105" s="40" t="str">
        <f t="shared" si="30"/>
        <v>40～41</v>
      </c>
      <c r="AV105" s="40" t="str">
        <f t="shared" si="31"/>
        <v/>
      </c>
      <c r="AW105" s="40" t="str">
        <f t="shared" si="32"/>
        <v/>
      </c>
      <c r="AX105" s="40" t="str">
        <f t="shared" si="33"/>
        <v/>
      </c>
      <c r="AY105" s="40" t="str">
        <f t="shared" si="34"/>
        <v/>
      </c>
      <c r="AZ105" s="40" t="str">
        <f t="shared" si="35"/>
        <v/>
      </c>
      <c r="BA105" s="40" t="str">
        <f t="shared" si="36"/>
        <v/>
      </c>
      <c r="BB105" s="40" t="str">
        <f t="shared" si="37"/>
        <v>38～39</v>
      </c>
      <c r="BC105" s="40" t="str">
        <f t="shared" si="38"/>
        <v>38～39</v>
      </c>
      <c r="BD105" s="40" t="str">
        <f t="shared" si="40"/>
        <v>40～41</v>
      </c>
      <c r="BE105" s="40" t="str">
        <f t="shared" si="41"/>
        <v>40～41</v>
      </c>
      <c r="BF105" s="40" t="str">
        <f t="shared" si="42"/>
        <v>46～47</v>
      </c>
      <c r="BG105" s="40" t="str">
        <f t="shared" si="43"/>
        <v>40～41</v>
      </c>
      <c r="BH105" s="40" t="str">
        <f t="shared" si="44"/>
        <v/>
      </c>
      <c r="BI105" s="40" t="str">
        <f t="shared" si="45"/>
        <v/>
      </c>
      <c r="BJ105" s="40" t="str">
        <f t="shared" si="46"/>
        <v/>
      </c>
      <c r="BK105" s="40" t="str">
        <f t="shared" si="47"/>
        <v/>
      </c>
      <c r="BL105" s="40" t="str">
        <f t="shared" si="48"/>
        <v>38～39</v>
      </c>
      <c r="BM105" s="40" t="str">
        <f t="shared" si="49"/>
        <v>38～39</v>
      </c>
    </row>
    <row r="106" spans="27:65" ht="18.95" customHeight="1" x14ac:dyDescent="0.15">
      <c r="AA106" s="9">
        <v>96</v>
      </c>
      <c r="AB106" s="203" t="str">
        <f>V11</f>
        <v>国語</v>
      </c>
      <c r="AC106" s="55"/>
      <c r="AD106" s="37" t="str">
        <f t="shared" si="3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IF(AE106="","",VLOOKUP(AE106,目次!$A$5:$P$36,9))</f>
        <v>40～41</v>
      </c>
      <c r="AL106" s="21" t="str">
        <f>IF(AF106="","",VLOOKUP(AF106,目次!$A$5:$P$36,4))</f>
        <v/>
      </c>
      <c r="AM106" s="21" t="str">
        <f>IF(AF106="","",VLOOKUP(AF106,目次!$A$5:$P$36,9))</f>
        <v/>
      </c>
      <c r="AN106" s="21" t="str">
        <f>IF(AG106="","",VLOOKUP(AG106,目次!$A$5:$P$36,5))</f>
        <v/>
      </c>
      <c r="AO106" s="21" t="str">
        <f>IF(AG106="","",VLOOKUP(AG106,目次!$A$5:$P$36,9))</f>
        <v/>
      </c>
      <c r="AP106" s="21" t="str">
        <f>IF(AH106="","",VLOOKUP(AH106,目次!$A$5:$P$36,6))</f>
        <v/>
      </c>
      <c r="AQ106" s="21" t="str">
        <f>IF(AH106="","",VLOOKUP(AH106,目次!$A$5:$P$36,9))</f>
        <v/>
      </c>
      <c r="AR106" s="21" t="str">
        <f>IF(AI106="","",VLOOKUP(AI106,目次!$A$5:$P$36,7))</f>
        <v/>
      </c>
      <c r="AS106" s="21" t="str">
        <f>IF(AI106="","",VLOOKUP(AI106,目次!$A$5:$P$36,9))</f>
        <v/>
      </c>
      <c r="AT106" s="40" t="str">
        <f t="shared" si="29"/>
        <v>40～41</v>
      </c>
      <c r="AU106" s="40" t="str">
        <f t="shared" si="30"/>
        <v>40～41</v>
      </c>
      <c r="AV106" s="40" t="str">
        <f t="shared" si="31"/>
        <v>46～47</v>
      </c>
      <c r="AW106" s="40" t="str">
        <f t="shared" si="32"/>
        <v>40～41</v>
      </c>
      <c r="AX106" s="40" t="str">
        <f t="shared" si="33"/>
        <v/>
      </c>
      <c r="AY106" s="40" t="str">
        <f t="shared" si="34"/>
        <v/>
      </c>
      <c r="AZ106" s="40" t="str">
        <f t="shared" si="35"/>
        <v/>
      </c>
      <c r="BA106" s="40" t="str">
        <f t="shared" si="36"/>
        <v/>
      </c>
      <c r="BB106" s="40" t="str">
        <f t="shared" si="37"/>
        <v/>
      </c>
      <c r="BC106" s="40" t="str">
        <f t="shared" si="38"/>
        <v/>
      </c>
      <c r="BD106" s="40" t="str">
        <f t="shared" si="40"/>
        <v>40～41</v>
      </c>
      <c r="BE106" s="40" t="str">
        <f t="shared" si="41"/>
        <v>40～41</v>
      </c>
      <c r="BF106" s="40" t="str">
        <f t="shared" si="42"/>
        <v>46～47</v>
      </c>
      <c r="BG106" s="40" t="str">
        <f t="shared" si="43"/>
        <v>40～41</v>
      </c>
      <c r="BH106" s="40" t="str">
        <f t="shared" si="44"/>
        <v>40～41</v>
      </c>
      <c r="BI106" s="40" t="str">
        <f t="shared" si="45"/>
        <v>40～41</v>
      </c>
      <c r="BJ106" s="40" t="str">
        <f t="shared" si="46"/>
        <v/>
      </c>
      <c r="BK106" s="40" t="str">
        <f t="shared" si="47"/>
        <v/>
      </c>
      <c r="BL106" s="40" t="str">
        <f t="shared" si="48"/>
        <v/>
      </c>
      <c r="BM106" s="40" t="str">
        <f t="shared" si="49"/>
        <v/>
      </c>
    </row>
    <row r="107" spans="27:65" ht="18.95" customHeight="1" x14ac:dyDescent="0.15">
      <c r="AA107" s="9">
        <v>97</v>
      </c>
      <c r="AB107" s="203" t="str">
        <f>V12</f>
        <v>社会</v>
      </c>
      <c r="AC107" s="55"/>
      <c r="AD107" s="37" t="str">
        <f t="shared" si="3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IF(AE107="","",VLOOKUP(AE107,目次!$A$5:$P$36,9))</f>
        <v/>
      </c>
      <c r="AL107" s="21" t="str">
        <f>IF(AF107="","",VLOOKUP(AF107,目次!$A$5:$P$36,4))</f>
        <v>46～47</v>
      </c>
      <c r="AM107" s="21" t="str">
        <f>IF(AF107="","",VLOOKUP(AF107,目次!$A$5:$P$36,9))</f>
        <v>40～41</v>
      </c>
      <c r="AN107" s="21" t="str">
        <f>IF(AG107="","",VLOOKUP(AG107,目次!$A$5:$P$36,5))</f>
        <v/>
      </c>
      <c r="AO107" s="21" t="str">
        <f>IF(AG107="","",VLOOKUP(AG107,目次!$A$5:$P$36,9))</f>
        <v/>
      </c>
      <c r="AP107" s="21" t="str">
        <f>IF(AH107="","",VLOOKUP(AH107,目次!$A$5:$P$36,6))</f>
        <v/>
      </c>
      <c r="AQ107" s="21" t="str">
        <f>IF(AH107="","",VLOOKUP(AH107,目次!$A$5:$P$36,9))</f>
        <v/>
      </c>
      <c r="AR107" s="21" t="str">
        <f>IF(AI107="","",VLOOKUP(AI107,目次!$A$5:$P$36,7))</f>
        <v/>
      </c>
      <c r="AS107" s="21" t="str">
        <f>IF(AI107="","",VLOOKUP(AI107,目次!$A$5:$P$36,9))</f>
        <v/>
      </c>
      <c r="AT107" s="40" t="str">
        <f t="shared" si="29"/>
        <v/>
      </c>
      <c r="AU107" s="40" t="str">
        <f t="shared" si="30"/>
        <v/>
      </c>
      <c r="AV107" s="40" t="str">
        <f t="shared" si="31"/>
        <v>46～47</v>
      </c>
      <c r="AW107" s="40" t="str">
        <f t="shared" si="32"/>
        <v>40～41</v>
      </c>
      <c r="AX107" s="40" t="str">
        <f t="shared" si="33"/>
        <v>40～41</v>
      </c>
      <c r="AY107" s="40" t="str">
        <f t="shared" si="34"/>
        <v>40～41</v>
      </c>
      <c r="AZ107" s="40" t="str">
        <f t="shared" si="35"/>
        <v/>
      </c>
      <c r="BA107" s="40" t="str">
        <f t="shared" si="36"/>
        <v/>
      </c>
      <c r="BB107" s="40" t="str">
        <f t="shared" si="37"/>
        <v/>
      </c>
      <c r="BC107" s="40" t="str">
        <f t="shared" si="38"/>
        <v/>
      </c>
      <c r="BD107" s="40" t="str">
        <f t="shared" si="40"/>
        <v/>
      </c>
      <c r="BE107" s="40" t="str">
        <f t="shared" si="41"/>
        <v/>
      </c>
      <c r="BF107" s="40" t="str">
        <f t="shared" si="42"/>
        <v>46～47</v>
      </c>
      <c r="BG107" s="40" t="str">
        <f t="shared" si="43"/>
        <v>40～41</v>
      </c>
      <c r="BH107" s="40" t="str">
        <f t="shared" si="44"/>
        <v>40～41</v>
      </c>
      <c r="BI107" s="40" t="str">
        <f t="shared" si="45"/>
        <v>40～41</v>
      </c>
      <c r="BJ107" s="40" t="str">
        <f t="shared" si="46"/>
        <v>40～41</v>
      </c>
      <c r="BK107" s="40" t="str">
        <f t="shared" si="47"/>
        <v>40～41</v>
      </c>
      <c r="BL107" s="40" t="str">
        <f t="shared" si="48"/>
        <v/>
      </c>
      <c r="BM107" s="40" t="str">
        <f t="shared" si="49"/>
        <v/>
      </c>
    </row>
    <row r="108" spans="27:65" ht="18.95" customHeight="1" x14ac:dyDescent="0.15">
      <c r="AA108" s="9">
        <v>98</v>
      </c>
      <c r="AB108" s="203" t="str">
        <f>V13</f>
        <v>数学</v>
      </c>
      <c r="AC108" s="55"/>
      <c r="AD108" s="37" t="str">
        <f t="shared" si="3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IF(AE108="","",VLOOKUP(AE108,目次!$A$5:$P$36,9))</f>
        <v/>
      </c>
      <c r="AL108" s="21" t="str">
        <f>IF(AF108="","",VLOOKUP(AF108,目次!$A$5:$P$36,4))</f>
        <v/>
      </c>
      <c r="AM108" s="21" t="str">
        <f>IF(AF108="","",VLOOKUP(AF108,目次!$A$5:$P$36,9))</f>
        <v/>
      </c>
      <c r="AN108" s="21" t="str">
        <f>IF(AG108="","",VLOOKUP(AG108,目次!$A$5:$P$36,5))</f>
        <v>40～41</v>
      </c>
      <c r="AO108" s="21" t="str">
        <f>IF(AG108="","",VLOOKUP(AG108,目次!$A$5:$P$36,9))</f>
        <v>40～41</v>
      </c>
      <c r="AP108" s="21" t="str">
        <f>IF(AH108="","",VLOOKUP(AH108,目次!$A$5:$P$36,6))</f>
        <v/>
      </c>
      <c r="AQ108" s="21" t="str">
        <f>IF(AH108="","",VLOOKUP(AH108,目次!$A$5:$P$36,9))</f>
        <v/>
      </c>
      <c r="AR108" s="21" t="str">
        <f>IF(AI108="","",VLOOKUP(AI108,目次!$A$5:$P$36,7))</f>
        <v/>
      </c>
      <c r="AS108" s="21" t="str">
        <f>IF(AI108="","",VLOOKUP(AI108,目次!$A$5:$P$36,9))</f>
        <v/>
      </c>
      <c r="AT108" s="40" t="str">
        <f t="shared" si="29"/>
        <v/>
      </c>
      <c r="AU108" s="40" t="str">
        <f t="shared" si="30"/>
        <v/>
      </c>
      <c r="AV108" s="40" t="str">
        <f t="shared" si="31"/>
        <v/>
      </c>
      <c r="AW108" s="40" t="str">
        <f t="shared" si="32"/>
        <v/>
      </c>
      <c r="AX108" s="40" t="str">
        <f t="shared" si="33"/>
        <v>40～41</v>
      </c>
      <c r="AY108" s="40" t="str">
        <f t="shared" si="34"/>
        <v>40～41</v>
      </c>
      <c r="AZ108" s="40" t="str">
        <f t="shared" si="35"/>
        <v>40～41</v>
      </c>
      <c r="BA108" s="40" t="str">
        <f t="shared" si="36"/>
        <v>40～41</v>
      </c>
      <c r="BB108" s="40" t="str">
        <f t="shared" si="37"/>
        <v/>
      </c>
      <c r="BC108" s="40" t="str">
        <f t="shared" si="38"/>
        <v/>
      </c>
      <c r="BD108" s="40" t="str">
        <f t="shared" si="40"/>
        <v/>
      </c>
      <c r="BE108" s="40" t="str">
        <f t="shared" si="41"/>
        <v/>
      </c>
      <c r="BF108" s="40" t="str">
        <f t="shared" si="42"/>
        <v/>
      </c>
      <c r="BG108" s="40" t="str">
        <f t="shared" si="43"/>
        <v/>
      </c>
      <c r="BH108" s="40" t="str">
        <f t="shared" si="44"/>
        <v>40～41</v>
      </c>
      <c r="BI108" s="40" t="str">
        <f t="shared" si="45"/>
        <v>40～41</v>
      </c>
      <c r="BJ108" s="40" t="str">
        <f t="shared" si="46"/>
        <v>40～41</v>
      </c>
      <c r="BK108" s="40" t="str">
        <f t="shared" si="47"/>
        <v>40～41</v>
      </c>
      <c r="BL108" s="40" t="str">
        <f t="shared" si="48"/>
        <v>40～41</v>
      </c>
      <c r="BM108" s="40" t="str">
        <f t="shared" si="49"/>
        <v>40～41</v>
      </c>
    </row>
    <row r="109" spans="27:65" ht="18.95" customHeight="1" x14ac:dyDescent="0.15">
      <c r="AA109" s="9">
        <v>99</v>
      </c>
      <c r="AB109" s="203" t="str">
        <f>V14</f>
        <v>理科</v>
      </c>
      <c r="AC109" s="55"/>
      <c r="AD109" s="37" t="str">
        <f t="shared" si="3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IF(AE109="","",VLOOKUP(AE109,目次!$A$5:$P$36,9))</f>
        <v/>
      </c>
      <c r="AL109" s="21" t="str">
        <f>IF(AF109="","",VLOOKUP(AF109,目次!$A$5:$P$36,4))</f>
        <v/>
      </c>
      <c r="AM109" s="21" t="str">
        <f>IF(AF109="","",VLOOKUP(AF109,目次!$A$5:$P$36,9))</f>
        <v/>
      </c>
      <c r="AN109" s="21" t="str">
        <f>IF(AG109="","",VLOOKUP(AG109,目次!$A$5:$P$36,5))</f>
        <v/>
      </c>
      <c r="AO109" s="21" t="str">
        <f>IF(AG109="","",VLOOKUP(AG109,目次!$A$5:$P$36,9))</f>
        <v/>
      </c>
      <c r="AP109" s="21" t="str">
        <f>IF(AH109="","",VLOOKUP(AH109,目次!$A$5:$P$36,6))</f>
        <v>40～41</v>
      </c>
      <c r="AQ109" s="21" t="str">
        <f>IF(AH109="","",VLOOKUP(AH109,目次!$A$5:$P$36,9))</f>
        <v>40～41</v>
      </c>
      <c r="AR109" s="21" t="str">
        <f>IF(AI109="","",VLOOKUP(AI109,目次!$A$5:$P$36,7))</f>
        <v/>
      </c>
      <c r="AS109" s="21" t="str">
        <f>IF(AI109="","",VLOOKUP(AI109,目次!$A$5:$P$36,9))</f>
        <v/>
      </c>
      <c r="AT109" s="40" t="str">
        <f t="shared" si="29"/>
        <v/>
      </c>
      <c r="AU109" s="40" t="str">
        <f t="shared" si="30"/>
        <v/>
      </c>
      <c r="AV109" s="40" t="str">
        <f t="shared" si="31"/>
        <v/>
      </c>
      <c r="AW109" s="40" t="str">
        <f t="shared" si="32"/>
        <v/>
      </c>
      <c r="AX109" s="40" t="str">
        <f t="shared" si="33"/>
        <v/>
      </c>
      <c r="AY109" s="40" t="str">
        <f t="shared" si="34"/>
        <v/>
      </c>
      <c r="AZ109" s="40" t="str">
        <f t="shared" si="35"/>
        <v>40～41</v>
      </c>
      <c r="BA109" s="40" t="str">
        <f t="shared" si="36"/>
        <v>40～41</v>
      </c>
      <c r="BB109" s="40" t="str">
        <f t="shared" si="37"/>
        <v>40～41</v>
      </c>
      <c r="BC109" s="40" t="str">
        <f t="shared" si="38"/>
        <v>40～41</v>
      </c>
      <c r="BD109" s="40" t="str">
        <f t="shared" si="40"/>
        <v/>
      </c>
      <c r="BE109" s="40" t="str">
        <f t="shared" si="41"/>
        <v/>
      </c>
      <c r="BF109" s="40" t="str">
        <f t="shared" si="42"/>
        <v/>
      </c>
      <c r="BG109" s="40" t="str">
        <f t="shared" si="43"/>
        <v/>
      </c>
      <c r="BH109" s="40" t="str">
        <f t="shared" si="44"/>
        <v/>
      </c>
      <c r="BI109" s="40" t="str">
        <f t="shared" si="45"/>
        <v/>
      </c>
      <c r="BJ109" s="40" t="str">
        <f t="shared" si="46"/>
        <v>40～41</v>
      </c>
      <c r="BK109" s="40" t="str">
        <f t="shared" si="47"/>
        <v>40～41</v>
      </c>
      <c r="BL109" s="40" t="str">
        <f t="shared" si="48"/>
        <v>40～41</v>
      </c>
      <c r="BM109" s="40" t="str">
        <f t="shared" si="49"/>
        <v>40～41</v>
      </c>
    </row>
    <row r="110" spans="27:65" ht="18.95" customHeight="1" thickBot="1" x14ac:dyDescent="0.2">
      <c r="AA110" s="9">
        <v>100</v>
      </c>
      <c r="AB110" s="203" t="str">
        <f>V15</f>
        <v>英語</v>
      </c>
      <c r="AC110" s="56"/>
      <c r="AD110" s="37" t="str">
        <f t="shared" si="3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IF(AE110="","",VLOOKUP(AE110,目次!$A$5:$P$36,9))</f>
        <v/>
      </c>
      <c r="AL110" s="21" t="str">
        <f>IF(AF110="","",VLOOKUP(AF110,目次!$A$5:$P$36,4))</f>
        <v/>
      </c>
      <c r="AM110" s="21" t="str">
        <f>IF(AF110="","",VLOOKUP(AF110,目次!$A$5:$P$36,9))</f>
        <v/>
      </c>
      <c r="AN110" s="21" t="str">
        <f>IF(AG110="","",VLOOKUP(AG110,目次!$A$5:$P$36,5))</f>
        <v/>
      </c>
      <c r="AO110" s="21" t="str">
        <f>IF(AG110="","",VLOOKUP(AG110,目次!$A$5:$P$36,9))</f>
        <v/>
      </c>
      <c r="AP110" s="21" t="str">
        <f>IF(AH110="","",VLOOKUP(AH110,目次!$A$5:$P$36,6))</f>
        <v/>
      </c>
      <c r="AQ110" s="21" t="str">
        <f>IF(AH110="","",VLOOKUP(AH110,目次!$A$5:$P$36,9))</f>
        <v/>
      </c>
      <c r="AR110" s="21" t="str">
        <f>IF(AI110="","",VLOOKUP(AI110,目次!$A$5:$P$36,7))</f>
        <v>40～41</v>
      </c>
      <c r="AS110" s="21" t="str">
        <f>IF(AI110="","",VLOOKUP(AI110,目次!$A$5:$P$36,9))</f>
        <v>40～41</v>
      </c>
      <c r="AT110" s="40" t="str">
        <f t="shared" si="29"/>
        <v/>
      </c>
      <c r="AU110" s="40" t="str">
        <f t="shared" si="30"/>
        <v/>
      </c>
      <c r="AV110" s="40" t="str">
        <f t="shared" si="31"/>
        <v/>
      </c>
      <c r="AW110" s="40" t="str">
        <f t="shared" si="32"/>
        <v/>
      </c>
      <c r="AX110" s="40" t="str">
        <f t="shared" si="33"/>
        <v/>
      </c>
      <c r="AY110" s="40" t="str">
        <f t="shared" si="34"/>
        <v/>
      </c>
      <c r="AZ110" s="40" t="str">
        <f t="shared" si="35"/>
        <v/>
      </c>
      <c r="BA110" s="40" t="str">
        <f t="shared" si="36"/>
        <v/>
      </c>
      <c r="BB110" s="40" t="str">
        <f t="shared" si="37"/>
        <v>40～41</v>
      </c>
      <c r="BC110" s="40" t="str">
        <f t="shared" si="38"/>
        <v>40～41</v>
      </c>
      <c r="BD110" s="40" t="str">
        <f t="shared" si="40"/>
        <v/>
      </c>
      <c r="BE110" s="40" t="str">
        <f t="shared" si="41"/>
        <v/>
      </c>
      <c r="BF110" s="40" t="str">
        <f t="shared" si="42"/>
        <v/>
      </c>
      <c r="BG110" s="40" t="str">
        <f t="shared" si="43"/>
        <v/>
      </c>
      <c r="BH110" s="40" t="str">
        <f t="shared" si="44"/>
        <v/>
      </c>
      <c r="BI110" s="40" t="str">
        <f t="shared" si="45"/>
        <v/>
      </c>
      <c r="BJ110" s="40" t="str">
        <f t="shared" si="46"/>
        <v/>
      </c>
      <c r="BK110" s="40" t="str">
        <f t="shared" si="47"/>
        <v/>
      </c>
      <c r="BL110" s="40" t="str">
        <f t="shared" si="48"/>
        <v>40～41</v>
      </c>
      <c r="BM110" s="40" t="str">
        <f t="shared" si="49"/>
        <v>40～41</v>
      </c>
    </row>
  </sheetData>
  <mergeCells count="21">
    <mergeCell ref="B5:C5"/>
    <mergeCell ref="F5:J5"/>
    <mergeCell ref="K5:P5"/>
    <mergeCell ref="R5:Z5"/>
    <mergeCell ref="AA3:CC5"/>
    <mergeCell ref="U1:Z1"/>
    <mergeCell ref="B1:P1"/>
    <mergeCell ref="B2:I2"/>
    <mergeCell ref="J2:P2"/>
    <mergeCell ref="B3:C3"/>
    <mergeCell ref="P3:Z3"/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</mergeCells>
  <phoneticPr fontId="1"/>
  <conditionalFormatting sqref="B8:B37">
    <cfRule type="expression" dxfId="49" priority="2" stopIfTrue="1">
      <formula>D8="祝"</formula>
    </cfRule>
    <cfRule type="expression" dxfId="48" priority="3" stopIfTrue="1">
      <formula>OR(D8=1,D8=7)</formula>
    </cfRule>
  </conditionalFormatting>
  <conditionalFormatting sqref="C8:C37">
    <cfRule type="expression" dxfId="47" priority="4" stopIfTrue="1">
      <formula>D8="祝"</formula>
    </cfRule>
    <cfRule type="expression" dxfId="46" priority="5" stopIfTrue="1">
      <formula>OR(D8=1,D8=7)</formula>
    </cfRule>
  </conditionalFormatting>
  <conditionalFormatting sqref="D8:D37">
    <cfRule type="cellIs" dxfId="45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E00-000000000000}">
      <formula1>"国語,社会,数学,理科,英語"</formula1>
    </dataValidation>
    <dataValidation type="list" allowBlank="1" showInputMessage="1" showErrorMessage="1" sqref="J2:P2" xr:uid="{00000000-0002-0000-0E00-000001000000}">
      <formula1>"１・２年シリーズ,キースタディ,プレスタディ,コアスタディ"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9.375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281" t="s">
        <v>81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U1" s="210" t="str">
        <f>HYPERLINK("#はじめに!A1","はじめにの画面に戻る")</f>
        <v>はじめにの画面に戻る</v>
      </c>
      <c r="V1" s="211"/>
      <c r="W1" s="211"/>
      <c r="X1" s="211"/>
      <c r="Y1" s="211"/>
      <c r="Z1" s="21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82" t="s">
        <v>120</v>
      </c>
      <c r="C2" s="282"/>
      <c r="D2" s="282"/>
      <c r="E2" s="282"/>
      <c r="F2" s="282"/>
      <c r="G2" s="282"/>
      <c r="H2" s="282"/>
      <c r="I2" s="282"/>
      <c r="J2" s="213" t="s">
        <v>263</v>
      </c>
      <c r="K2" s="214"/>
      <c r="L2" s="214"/>
      <c r="M2" s="214"/>
      <c r="N2" s="214"/>
      <c r="O2" s="214"/>
      <c r="P2" s="215"/>
      <c r="Q2" s="44"/>
      <c r="R2" s="44"/>
      <c r="S2" s="44"/>
      <c r="T2" s="44"/>
      <c r="U2" s="44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16"/>
      <c r="C3" s="216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17" t="s">
        <v>119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 t="s">
        <v>173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R4" s="189"/>
      <c r="S4" s="189"/>
      <c r="T4" s="189"/>
      <c r="U4" s="189"/>
      <c r="V4" s="189"/>
      <c r="W4" s="189"/>
      <c r="X4" s="189"/>
      <c r="Y4" s="189"/>
      <c r="Z4" s="189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</row>
    <row r="5" spans="1:81" s="12" customFormat="1" ht="33" customHeight="1" thickBot="1" x14ac:dyDescent="0.2">
      <c r="A5" s="190"/>
      <c r="B5" s="219">
        <v>2027</v>
      </c>
      <c r="C5" s="219"/>
      <c r="D5" s="45"/>
      <c r="E5" s="46" t="s">
        <v>0</v>
      </c>
      <c r="F5" s="220" t="str">
        <f>J2</f>
        <v>１・２年シリーズ</v>
      </c>
      <c r="G5" s="220"/>
      <c r="H5" s="220"/>
      <c r="I5" s="220"/>
      <c r="J5" s="220"/>
      <c r="K5" s="221" t="s">
        <v>56</v>
      </c>
      <c r="L5" s="221"/>
      <c r="M5" s="221"/>
      <c r="N5" s="221"/>
      <c r="O5" s="221"/>
      <c r="P5" s="221"/>
      <c r="Q5" s="199"/>
      <c r="R5" s="280" t="s">
        <v>78</v>
      </c>
      <c r="S5" s="280"/>
      <c r="T5" s="280"/>
      <c r="U5" s="280"/>
      <c r="V5" s="280"/>
      <c r="W5" s="280"/>
      <c r="X5" s="280"/>
      <c r="Y5" s="280"/>
      <c r="Z5" s="280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</row>
    <row r="6" spans="1:81" ht="22.5" customHeight="1" x14ac:dyDescent="0.15">
      <c r="A6" s="197"/>
      <c r="B6" s="47">
        <v>7</v>
      </c>
      <c r="C6" s="48" t="s">
        <v>1</v>
      </c>
      <c r="D6" s="15"/>
      <c r="E6" s="27" t="s">
        <v>2</v>
      </c>
      <c r="F6" s="223" t="s">
        <v>3</v>
      </c>
      <c r="G6" s="224"/>
      <c r="H6" s="223" t="s">
        <v>4</v>
      </c>
      <c r="I6" s="224"/>
      <c r="J6" s="223" t="s">
        <v>5</v>
      </c>
      <c r="K6" s="224"/>
      <c r="L6" s="223" t="s">
        <v>6</v>
      </c>
      <c r="M6" s="224"/>
      <c r="N6" s="223" t="s">
        <v>7</v>
      </c>
      <c r="O6" s="224"/>
      <c r="P6" s="28" t="s">
        <v>8</v>
      </c>
      <c r="Q6" s="200"/>
      <c r="R6" s="29" t="s">
        <v>9</v>
      </c>
    </row>
    <row r="7" spans="1:81" ht="18.75" customHeight="1" x14ac:dyDescent="0.15">
      <c r="A7" s="197"/>
      <c r="B7" s="21"/>
      <c r="C7" s="21"/>
      <c r="E7" s="30"/>
      <c r="F7" s="157" t="s">
        <v>55</v>
      </c>
      <c r="G7" s="158" t="str">
        <f>J2</f>
        <v>１・２年シリーズ</v>
      </c>
      <c r="H7" s="157" t="s">
        <v>55</v>
      </c>
      <c r="I7" s="158" t="str">
        <f>J2</f>
        <v>１・２年シリーズ</v>
      </c>
      <c r="J7" s="157" t="s">
        <v>55</v>
      </c>
      <c r="K7" s="158" t="str">
        <f>J2</f>
        <v>１・２年シリーズ</v>
      </c>
      <c r="L7" s="157" t="s">
        <v>55</v>
      </c>
      <c r="M7" s="158" t="str">
        <f>J2</f>
        <v>１・２年シリーズ</v>
      </c>
      <c r="N7" s="157" t="s">
        <v>55</v>
      </c>
      <c r="O7" s="158" t="str">
        <f>J2</f>
        <v>１・２年シリーズ</v>
      </c>
      <c r="P7" s="30"/>
      <c r="Q7" s="197"/>
      <c r="R7" s="31"/>
    </row>
    <row r="8" spans="1:81" ht="18.95" customHeight="1" x14ac:dyDescent="0.15">
      <c r="A8" s="197"/>
      <c r="B8" s="5">
        <v>1</v>
      </c>
      <c r="C8" s="6">
        <f t="shared" ref="C8:C38" si="0">DATE($B$5,$B$6,B8)</f>
        <v>46569</v>
      </c>
      <c r="D8" s="17">
        <f t="shared" ref="D8:D17" si="1">WEEKDAY(C8)</f>
        <v>5</v>
      </c>
      <c r="E8" s="9"/>
      <c r="F8" s="9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0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10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7"/>
      <c r="R8" s="49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97"/>
      <c r="B9" s="5">
        <v>2</v>
      </c>
      <c r="C9" s="6">
        <f t="shared" si="0"/>
        <v>46570</v>
      </c>
      <c r="D9" s="17">
        <f t="shared" si="1"/>
        <v>6</v>
      </c>
      <c r="E9" s="9"/>
      <c r="F9" s="99" t="str">
        <f t="shared" si="2"/>
        <v/>
      </c>
      <c r="G9" s="100" t="str">
        <f t="shared" si="3"/>
        <v/>
      </c>
      <c r="H9" s="101" t="str">
        <f t="shared" si="4"/>
        <v>2～3</v>
      </c>
      <c r="I9" s="100" t="str">
        <f t="shared" si="5"/>
        <v>2～3</v>
      </c>
      <c r="J9" s="101" t="str">
        <f t="shared" si="6"/>
        <v/>
      </c>
      <c r="K9" s="100" t="str">
        <f t="shared" si="7"/>
        <v/>
      </c>
      <c r="L9" s="101" t="str">
        <f t="shared" si="8"/>
        <v/>
      </c>
      <c r="M9" s="100" t="str">
        <f t="shared" si="9"/>
        <v/>
      </c>
      <c r="N9" s="101" t="str">
        <f t="shared" si="10"/>
        <v/>
      </c>
      <c r="O9" s="100" t="str">
        <f t="shared" si="11"/>
        <v/>
      </c>
      <c r="P9" s="9"/>
      <c r="Q9" s="197"/>
      <c r="R9" s="49">
        <v>1</v>
      </c>
      <c r="S9" s="13" cm="1">
        <f t="array" ref="S9">SUMPRODUCT(IFERROR(VALUE($R$8:R9),0))</f>
        <v>2</v>
      </c>
      <c r="U9" s="7" t="s">
        <v>79</v>
      </c>
      <c r="V9" s="23"/>
      <c r="W9" s="14"/>
      <c r="AA9" s="8" t="s">
        <v>80</v>
      </c>
      <c r="AB9" s="23"/>
      <c r="AC9" s="23"/>
      <c r="AD9" s="14"/>
      <c r="AE9" s="23" t="s">
        <v>11</v>
      </c>
      <c r="AF9" s="23"/>
      <c r="AG9" s="23"/>
      <c r="AH9" s="23"/>
      <c r="AI9" s="23"/>
      <c r="AJ9" s="23" t="s">
        <v>12</v>
      </c>
      <c r="AK9" s="23"/>
      <c r="AL9" s="23"/>
      <c r="AM9" s="23"/>
      <c r="AN9" s="23"/>
      <c r="AO9" s="23"/>
      <c r="AP9" s="23"/>
      <c r="AQ9" s="23"/>
      <c r="AR9" s="23"/>
      <c r="AS9" s="23"/>
      <c r="AT9" s="23" t="s">
        <v>13</v>
      </c>
      <c r="AU9" s="23"/>
      <c r="AV9" s="23"/>
      <c r="AW9" s="23"/>
      <c r="AX9" s="23"/>
      <c r="AY9" s="23"/>
      <c r="AZ9" s="23"/>
      <c r="BA9" s="23"/>
      <c r="BB9" s="23"/>
      <c r="BC9" s="23"/>
      <c r="BD9" s="23" t="s">
        <v>281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32"/>
      <c r="BS9" s="32"/>
      <c r="BT9" s="226" t="s">
        <v>14</v>
      </c>
      <c r="BU9" s="226"/>
      <c r="BV9" s="226" t="s">
        <v>4</v>
      </c>
      <c r="BW9" s="226"/>
      <c r="BX9" s="226" t="s">
        <v>5</v>
      </c>
      <c r="BY9" s="226"/>
      <c r="BZ9" s="226" t="s">
        <v>6</v>
      </c>
      <c r="CA9" s="226"/>
      <c r="CB9" s="226" t="s">
        <v>7</v>
      </c>
      <c r="CC9" s="226"/>
    </row>
    <row r="10" spans="1:81" ht="18.95" customHeight="1" thickBot="1" x14ac:dyDescent="0.2">
      <c r="A10" s="197"/>
      <c r="B10" s="5">
        <v>3</v>
      </c>
      <c r="C10" s="6">
        <f t="shared" si="0"/>
        <v>46571</v>
      </c>
      <c r="D10" s="17">
        <f t="shared" si="1"/>
        <v>7</v>
      </c>
      <c r="E10" s="9"/>
      <c r="F10" s="101" t="str">
        <f t="shared" si="2"/>
        <v/>
      </c>
      <c r="G10" s="100" t="str">
        <f t="shared" si="3"/>
        <v/>
      </c>
      <c r="H10" s="101" t="str">
        <f t="shared" si="4"/>
        <v/>
      </c>
      <c r="I10" s="100" t="str">
        <f t="shared" si="5"/>
        <v/>
      </c>
      <c r="J10" s="101" t="str">
        <f t="shared" si="6"/>
        <v>2～3</v>
      </c>
      <c r="K10" s="100" t="str">
        <f t="shared" si="7"/>
        <v>2～3</v>
      </c>
      <c r="L10" s="101" t="str">
        <f t="shared" si="8"/>
        <v/>
      </c>
      <c r="M10" s="100" t="str">
        <f t="shared" si="9"/>
        <v/>
      </c>
      <c r="N10" s="101" t="str">
        <f t="shared" si="10"/>
        <v/>
      </c>
      <c r="O10" s="100" t="str">
        <f t="shared" si="11"/>
        <v/>
      </c>
      <c r="P10" s="9"/>
      <c r="Q10" s="197"/>
      <c r="R10" s="49">
        <v>1</v>
      </c>
      <c r="S10" s="13" cm="1">
        <f t="array" ref="S10">SUMPRODUCT(IFERROR(VALUE($R$8:R10),0))</f>
        <v>3</v>
      </c>
      <c r="U10" s="24" t="s">
        <v>15</v>
      </c>
      <c r="V10" s="25" t="s">
        <v>16</v>
      </c>
      <c r="AA10" s="25" t="s">
        <v>15</v>
      </c>
      <c r="AB10" s="25" t="s">
        <v>16</v>
      </c>
      <c r="AC10" s="25" t="s">
        <v>16</v>
      </c>
      <c r="AD10" s="25" t="s">
        <v>16</v>
      </c>
      <c r="AE10" s="205" t="s">
        <v>14</v>
      </c>
      <c r="AF10" s="205" t="s">
        <v>17</v>
      </c>
      <c r="AG10" s="205" t="s">
        <v>18</v>
      </c>
      <c r="AH10" s="205" t="s">
        <v>19</v>
      </c>
      <c r="AI10" s="205" t="s">
        <v>20</v>
      </c>
      <c r="AJ10" s="38" t="s">
        <v>14</v>
      </c>
      <c r="AK10" s="39" t="s">
        <v>139</v>
      </c>
      <c r="AL10" s="36" t="s">
        <v>17</v>
      </c>
      <c r="AM10" s="39" t="s">
        <v>139</v>
      </c>
      <c r="AN10" s="36" t="s">
        <v>18</v>
      </c>
      <c r="AO10" s="39" t="s">
        <v>139</v>
      </c>
      <c r="AP10" s="36" t="s">
        <v>19</v>
      </c>
      <c r="AQ10" s="39" t="s">
        <v>139</v>
      </c>
      <c r="AR10" s="36" t="s">
        <v>20</v>
      </c>
      <c r="AS10" s="39" t="s">
        <v>139</v>
      </c>
      <c r="AT10" s="38" t="s">
        <v>14</v>
      </c>
      <c r="AU10" s="39" t="s">
        <v>139</v>
      </c>
      <c r="AV10" s="36" t="s">
        <v>17</v>
      </c>
      <c r="AW10" s="39" t="s">
        <v>139</v>
      </c>
      <c r="AX10" s="36" t="s">
        <v>18</v>
      </c>
      <c r="AY10" s="39" t="s">
        <v>139</v>
      </c>
      <c r="AZ10" s="36" t="s">
        <v>19</v>
      </c>
      <c r="BA10" s="39" t="s">
        <v>139</v>
      </c>
      <c r="BB10" s="36" t="s">
        <v>20</v>
      </c>
      <c r="BC10" s="39" t="s">
        <v>139</v>
      </c>
      <c r="BD10" s="38" t="s">
        <v>14</v>
      </c>
      <c r="BE10" s="39" t="s">
        <v>139</v>
      </c>
      <c r="BF10" s="36" t="s">
        <v>17</v>
      </c>
      <c r="BG10" s="39" t="s">
        <v>139</v>
      </c>
      <c r="BH10" s="36" t="s">
        <v>18</v>
      </c>
      <c r="BI10" s="39" t="s">
        <v>139</v>
      </c>
      <c r="BJ10" s="36" t="s">
        <v>19</v>
      </c>
      <c r="BK10" s="39" t="s">
        <v>139</v>
      </c>
      <c r="BL10" s="36" t="s">
        <v>20</v>
      </c>
      <c r="BM10" s="39" t="s">
        <v>139</v>
      </c>
      <c r="BR10" s="33" t="s">
        <v>11</v>
      </c>
      <c r="BS10" s="34" t="s">
        <v>21</v>
      </c>
      <c r="BT10" s="159" t="s">
        <v>55</v>
      </c>
      <c r="BU10" s="160" t="str">
        <f>J2</f>
        <v>１・２年シリーズ</v>
      </c>
      <c r="BV10" s="159" t="s">
        <v>55</v>
      </c>
      <c r="BW10" s="160" t="str">
        <f>J2</f>
        <v>１・２年シリーズ</v>
      </c>
      <c r="BX10" s="159" t="s">
        <v>55</v>
      </c>
      <c r="BY10" s="160" t="str">
        <f>J2</f>
        <v>１・２年シリーズ</v>
      </c>
      <c r="BZ10" s="159" t="s">
        <v>55</v>
      </c>
      <c r="CA10" s="160" t="str">
        <f>J2</f>
        <v>１・２年シリーズ</v>
      </c>
      <c r="CB10" s="159" t="s">
        <v>55</v>
      </c>
      <c r="CC10" s="160" t="str">
        <f>J2</f>
        <v>１・２年シリーズ</v>
      </c>
    </row>
    <row r="11" spans="1:81" ht="18.95" customHeight="1" x14ac:dyDescent="0.15">
      <c r="A11" s="197"/>
      <c r="B11" s="5">
        <v>4</v>
      </c>
      <c r="C11" s="6">
        <f t="shared" si="0"/>
        <v>46572</v>
      </c>
      <c r="D11" s="17">
        <f t="shared" si="1"/>
        <v>1</v>
      </c>
      <c r="E11" s="9"/>
      <c r="F11" s="101" t="str">
        <f t="shared" si="2"/>
        <v/>
      </c>
      <c r="G11" s="100" t="str">
        <f t="shared" si="3"/>
        <v/>
      </c>
      <c r="H11" s="101" t="str">
        <f t="shared" si="4"/>
        <v/>
      </c>
      <c r="I11" s="100" t="str">
        <f t="shared" si="5"/>
        <v/>
      </c>
      <c r="J11" s="101" t="str">
        <f t="shared" si="6"/>
        <v/>
      </c>
      <c r="K11" s="100" t="str">
        <f t="shared" si="7"/>
        <v/>
      </c>
      <c r="L11" s="101" t="str">
        <f t="shared" si="8"/>
        <v>2～3</v>
      </c>
      <c r="M11" s="100" t="str">
        <f t="shared" si="9"/>
        <v>2～3</v>
      </c>
      <c r="N11" s="101" t="str">
        <f t="shared" si="10"/>
        <v/>
      </c>
      <c r="O11" s="100" t="str">
        <f t="shared" si="11"/>
        <v/>
      </c>
      <c r="P11" s="9"/>
      <c r="Q11" s="197"/>
      <c r="R11" s="49">
        <v>1</v>
      </c>
      <c r="S11" s="13" cm="1">
        <f t="array" ref="S11">SUMPRODUCT(IFERROR(VALUE($R$8:R11),0))</f>
        <v>4</v>
      </c>
      <c r="U11" s="26">
        <v>1</v>
      </c>
      <c r="V11" s="54" t="s">
        <v>14</v>
      </c>
      <c r="AA11" s="9">
        <v>1</v>
      </c>
      <c r="AB11" s="26" t="str">
        <f>V11</f>
        <v>国語</v>
      </c>
      <c r="AC11" s="204"/>
      <c r="AD11" s="37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IF(AE11="","",VLOOKUP(AE11,目次!$A$5:$P$36,9))</f>
        <v>2～3</v>
      </c>
      <c r="AL11" s="21" t="str">
        <f>IF(AF11="","",VLOOKUP(AF11,目次!$A$5:$P$36,4))</f>
        <v/>
      </c>
      <c r="AM11" s="21" t="str">
        <f>IF(AF11="","",VLOOKUP(AF11,目次!$A$5:$P$36,9))</f>
        <v/>
      </c>
      <c r="AN11" s="21" t="str">
        <f>IF(AG11="","",VLOOKUP(AG11,目次!$A$5:$P$36,5))</f>
        <v/>
      </c>
      <c r="AO11" s="21" t="str">
        <f>IF(AG11="","",VLOOKUP(AG11,目次!$A$5:$P$36,9))</f>
        <v/>
      </c>
      <c r="AP11" s="21" t="str">
        <f>IF(AH11="","",VLOOKUP(AH11,目次!$A$5:$P$36,6))</f>
        <v/>
      </c>
      <c r="AQ11" s="21" t="str">
        <f>IF(AH11="","",VLOOKUP(AH11,目次!$A$5:$P$36,9))</f>
        <v/>
      </c>
      <c r="AR11" s="21" t="str">
        <f>IF(AI11="","",VLOOKUP(AI11,目次!$A$5:$P$36,7))</f>
        <v/>
      </c>
      <c r="AS11" s="21" t="str">
        <f>IF(AI11="","",VLOOKUP(AI11,目次!$A$5:$P$36,9))</f>
        <v/>
      </c>
      <c r="AT11" s="40" t="str">
        <f t="shared" ref="AT11:BC36" si="13">IF(AJ11=AJ12,"",IF($AD11=$AD12,AJ11&amp;","&amp;AJ12,AJ11&amp;AJ12))</f>
        <v>2～3</v>
      </c>
      <c r="AU11" s="40" t="str">
        <f t="shared" si="13"/>
        <v>2～3</v>
      </c>
      <c r="AV11" s="40" t="str">
        <f t="shared" si="13"/>
        <v>2～3</v>
      </c>
      <c r="AW11" s="40" t="str">
        <f t="shared" si="13"/>
        <v>2～3</v>
      </c>
      <c r="AX11" s="40" t="str">
        <f t="shared" si="13"/>
        <v/>
      </c>
      <c r="AY11" s="40" t="str">
        <f t="shared" si="13"/>
        <v/>
      </c>
      <c r="AZ11" s="40" t="str">
        <f t="shared" si="13"/>
        <v/>
      </c>
      <c r="BA11" s="40" t="str">
        <f t="shared" si="13"/>
        <v/>
      </c>
      <c r="BB11" s="40" t="str">
        <f t="shared" si="13"/>
        <v/>
      </c>
      <c r="BC11" s="40" t="str">
        <f t="shared" si="13"/>
        <v/>
      </c>
      <c r="BD11" s="40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0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0" t="str">
        <f t="shared" si="14"/>
        <v>2～3</v>
      </c>
      <c r="BG11" s="40" t="str">
        <f t="shared" si="14"/>
        <v>2～3</v>
      </c>
      <c r="BH11" s="40" t="str">
        <f t="shared" si="14"/>
        <v>2～3</v>
      </c>
      <c r="BI11" s="40" t="str">
        <f t="shared" si="14"/>
        <v>2～3</v>
      </c>
      <c r="BJ11" s="40" t="str">
        <f t="shared" si="14"/>
        <v/>
      </c>
      <c r="BK11" s="40" t="str">
        <f t="shared" si="14"/>
        <v/>
      </c>
      <c r="BL11" s="40" t="str">
        <f t="shared" si="14"/>
        <v/>
      </c>
      <c r="BM11" s="40" t="str">
        <f t="shared" si="14"/>
        <v/>
      </c>
      <c r="BR11" s="35">
        <v>1</v>
      </c>
      <c r="BS11" s="64" t="s">
        <v>22</v>
      </c>
      <c r="BT11" s="206" t="str">
        <f>目次!C5</f>
        <v>2～3</v>
      </c>
      <c r="BU11" s="115" t="s">
        <v>58</v>
      </c>
      <c r="BV11" s="65" t="str">
        <f>目次!D5</f>
        <v>2～3</v>
      </c>
      <c r="BW11" s="115" t="s">
        <v>58</v>
      </c>
      <c r="BX11" s="61" t="str">
        <f>目次!E5</f>
        <v>2～3</v>
      </c>
      <c r="BY11" s="115" t="s">
        <v>58</v>
      </c>
      <c r="BZ11" s="61" t="str">
        <f>目次!F5</f>
        <v>2～3</v>
      </c>
      <c r="CA11" s="115" t="s">
        <v>58</v>
      </c>
      <c r="CB11" s="62" t="str">
        <f>目次!G5</f>
        <v>2～3</v>
      </c>
      <c r="CC11" s="115" t="s">
        <v>58</v>
      </c>
    </row>
    <row r="12" spans="1:81" ht="18.95" customHeight="1" x14ac:dyDescent="0.15">
      <c r="A12" s="197"/>
      <c r="B12" s="5">
        <v>5</v>
      </c>
      <c r="C12" s="6">
        <f t="shared" si="0"/>
        <v>46573</v>
      </c>
      <c r="D12" s="17">
        <f t="shared" si="1"/>
        <v>2</v>
      </c>
      <c r="E12" s="9"/>
      <c r="F12" s="101" t="str">
        <f t="shared" si="2"/>
        <v/>
      </c>
      <c r="G12" s="100" t="str">
        <f t="shared" si="3"/>
        <v/>
      </c>
      <c r="H12" s="101" t="str">
        <f t="shared" si="4"/>
        <v/>
      </c>
      <c r="I12" s="100" t="str">
        <f t="shared" si="5"/>
        <v/>
      </c>
      <c r="J12" s="101" t="str">
        <f t="shared" si="6"/>
        <v/>
      </c>
      <c r="K12" s="100" t="str">
        <f t="shared" si="7"/>
        <v/>
      </c>
      <c r="L12" s="101" t="str">
        <f t="shared" si="8"/>
        <v/>
      </c>
      <c r="M12" s="100" t="str">
        <f t="shared" si="9"/>
        <v/>
      </c>
      <c r="N12" s="101" t="str">
        <f t="shared" si="10"/>
        <v>2～3</v>
      </c>
      <c r="O12" s="100" t="str">
        <f t="shared" si="11"/>
        <v>2～3</v>
      </c>
      <c r="P12" s="9"/>
      <c r="Q12" s="197"/>
      <c r="R12" s="49">
        <v>1</v>
      </c>
      <c r="S12" s="13" cm="1">
        <f t="array" ref="S12">SUMPRODUCT(IFERROR(VALUE($R$8:R12),0))</f>
        <v>5</v>
      </c>
      <c r="U12" s="26">
        <v>2</v>
      </c>
      <c r="V12" s="55" t="s">
        <v>4</v>
      </c>
      <c r="AA12" s="9">
        <v>2</v>
      </c>
      <c r="AB12" s="26" t="str">
        <f>V12</f>
        <v>社会</v>
      </c>
      <c r="AC12" s="55"/>
      <c r="AD12" s="37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IF(AE12="","",VLOOKUP(AE12,目次!$A$5:$P$36,9))</f>
        <v/>
      </c>
      <c r="AL12" s="21" t="str">
        <f>IF(AF12="","",VLOOKUP(AF12,目次!$A$5:$P$36,4))</f>
        <v>2～3</v>
      </c>
      <c r="AM12" s="21" t="str">
        <f>IF(AF12="","",VLOOKUP(AF12,目次!$A$5:$P$36,9))</f>
        <v>2～3</v>
      </c>
      <c r="AN12" s="21" t="str">
        <f>IF(AG12="","",VLOOKUP(AG12,目次!$A$5:$P$36,5))</f>
        <v/>
      </c>
      <c r="AO12" s="21" t="str">
        <f>IF(AG12="","",VLOOKUP(AG12,目次!$A$5:$P$36,9))</f>
        <v/>
      </c>
      <c r="AP12" s="21" t="str">
        <f>IF(AH12="","",VLOOKUP(AH12,目次!$A$5:$P$36,6))</f>
        <v/>
      </c>
      <c r="AQ12" s="21" t="str">
        <f>IF(AH12="","",VLOOKUP(AH12,目次!$A$5:$P$36,9))</f>
        <v/>
      </c>
      <c r="AR12" s="21" t="str">
        <f>IF(AI12="","",VLOOKUP(AI12,目次!$A$5:$P$36,7))</f>
        <v/>
      </c>
      <c r="AS12" s="21" t="str">
        <f>IF(AI12="","",VLOOKUP(AI12,目次!$A$5:$P$36,9))</f>
        <v/>
      </c>
      <c r="AT12" s="40" t="str">
        <f t="shared" si="13"/>
        <v/>
      </c>
      <c r="AU12" s="40" t="str">
        <f t="shared" si="13"/>
        <v/>
      </c>
      <c r="AV12" s="40" t="str">
        <f t="shared" si="13"/>
        <v>2～3</v>
      </c>
      <c r="AW12" s="40" t="str">
        <f t="shared" si="13"/>
        <v>2～3</v>
      </c>
      <c r="AX12" s="40" t="str">
        <f t="shared" si="13"/>
        <v>2～3</v>
      </c>
      <c r="AY12" s="40" t="str">
        <f t="shared" si="13"/>
        <v>2～3</v>
      </c>
      <c r="AZ12" s="40" t="str">
        <f t="shared" si="13"/>
        <v/>
      </c>
      <c r="BA12" s="40" t="str">
        <f t="shared" si="13"/>
        <v/>
      </c>
      <c r="BB12" s="40" t="str">
        <f t="shared" si="13"/>
        <v/>
      </c>
      <c r="BC12" s="40" t="str">
        <f t="shared" si="13"/>
        <v/>
      </c>
      <c r="BD12" s="40" t="str">
        <f t="shared" ref="BD12:BD75" si="15">IF(AJ12&amp;AJ13&amp;AJ14="","",IF(AJ12="","",AJ12)&amp;IF(AND(AJ12&lt;&gt;"",OR(AJ13&lt;&gt;"",AJ14&lt;&gt;"")),",","")&amp;IF(AJ13="","",AJ13)&amp;IF(AND(AJ13&lt;&gt;"",AJ14&lt;&gt;""),",","")&amp;IF(AJ14="","",AJ14))</f>
        <v/>
      </c>
      <c r="BE12" s="40" t="str">
        <f t="shared" ref="BE12:BE75" si="16">IF(AK12&amp;AK13&amp;AK14="","",IF(AK12="","",AK12)&amp;IF(AND(AK12&lt;&gt;"",OR(AK13&lt;&gt;"",AK14&lt;&gt;"")),",","")&amp;IF(AK13="","",AK13)&amp;IF(AND(AK13&lt;&gt;"",AK14&lt;&gt;""),",","")&amp;IF(AK14="","",AK14))</f>
        <v/>
      </c>
      <c r="BF12" s="40" t="str">
        <f t="shared" ref="BF12:BF75" si="1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0" t="str">
        <f t="shared" ref="BG12:BG75" si="18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0" t="str">
        <f t="shared" ref="BH12:BH75" si="1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0" t="str">
        <f t="shared" ref="BI12:BI75" si="20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0" t="str">
        <f t="shared" ref="BJ12:BJ75" si="2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0" t="str">
        <f t="shared" ref="BK12:BK75" si="22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0" t="str">
        <f t="shared" ref="BL12:BL75" si="23">IF(AR12&amp;AR13&amp;AR14="","",IF(AR12="","",AR12)&amp;IF(AND(AR12&lt;&gt;"",OR(AR13&lt;&gt;"",AR14&lt;&gt;"")),",","")&amp;IF(AR13="","",AR13)&amp;IF(AND(AR13&lt;&gt;"",AR14&lt;&gt;""),",","")&amp;IF(AR14="","",AR14))</f>
        <v/>
      </c>
      <c r="BM12" s="40" t="str">
        <f t="shared" ref="BM12:BM75" si="24">IF(AS12&amp;AS13&amp;AS14="","",IF(AS12="","",AS12)&amp;IF(AND(AS12&lt;&gt;"",OR(AS13&lt;&gt;"",AS14&lt;&gt;"")),",","")&amp;IF(AS13="","",AS13)&amp;IF(AND(AS13&lt;&gt;"",AS14&lt;&gt;""),",","")&amp;IF(AS14="","",AS14))</f>
        <v/>
      </c>
      <c r="BR12" s="35">
        <v>2</v>
      </c>
      <c r="BS12" s="58" t="s">
        <v>23</v>
      </c>
      <c r="BT12" s="206" t="str">
        <f>目次!C6</f>
        <v>4～5</v>
      </c>
      <c r="BU12" s="115" t="s">
        <v>59</v>
      </c>
      <c r="BV12" s="65" t="str">
        <f>目次!D6</f>
        <v>4～5</v>
      </c>
      <c r="BW12" s="115" t="s">
        <v>59</v>
      </c>
      <c r="BX12" s="61" t="str">
        <f>目次!E6</f>
        <v>4～5</v>
      </c>
      <c r="BY12" s="115" t="s">
        <v>59</v>
      </c>
      <c r="BZ12" s="61" t="str">
        <f>目次!F6</f>
        <v>4～5</v>
      </c>
      <c r="CA12" s="115" t="s">
        <v>59</v>
      </c>
      <c r="CB12" s="62" t="str">
        <f>目次!G6</f>
        <v>4～5</v>
      </c>
      <c r="CC12" s="115" t="s">
        <v>59</v>
      </c>
    </row>
    <row r="13" spans="1:81" ht="18.95" customHeight="1" x14ac:dyDescent="0.15">
      <c r="A13" s="197"/>
      <c r="B13" s="5">
        <v>6</v>
      </c>
      <c r="C13" s="6">
        <f t="shared" si="0"/>
        <v>46574</v>
      </c>
      <c r="D13" s="17">
        <f t="shared" si="1"/>
        <v>3</v>
      </c>
      <c r="E13" s="9"/>
      <c r="F13" s="101" t="str">
        <f t="shared" si="2"/>
        <v>4～5</v>
      </c>
      <c r="G13" s="100" t="str">
        <f t="shared" si="3"/>
        <v>4～5</v>
      </c>
      <c r="H13" s="101" t="str">
        <f t="shared" si="4"/>
        <v/>
      </c>
      <c r="I13" s="100" t="str">
        <f t="shared" si="5"/>
        <v/>
      </c>
      <c r="J13" s="101" t="str">
        <f t="shared" si="6"/>
        <v/>
      </c>
      <c r="K13" s="100" t="str">
        <f t="shared" si="7"/>
        <v/>
      </c>
      <c r="L13" s="101" t="str">
        <f t="shared" si="8"/>
        <v/>
      </c>
      <c r="M13" s="100" t="str">
        <f t="shared" si="9"/>
        <v/>
      </c>
      <c r="N13" s="101" t="str">
        <f t="shared" si="10"/>
        <v/>
      </c>
      <c r="O13" s="100" t="str">
        <f t="shared" si="11"/>
        <v/>
      </c>
      <c r="P13" s="9"/>
      <c r="Q13" s="197"/>
      <c r="R13" s="49">
        <v>1</v>
      </c>
      <c r="S13" s="13" cm="1">
        <f t="array" ref="S13">SUMPRODUCT(IFERROR(VALUE($R$8:R13),0))</f>
        <v>6</v>
      </c>
      <c r="U13" s="26">
        <v>3</v>
      </c>
      <c r="V13" s="55" t="s">
        <v>5</v>
      </c>
      <c r="AA13" s="9">
        <v>3</v>
      </c>
      <c r="AB13" s="26" t="str">
        <f>V13</f>
        <v>数学</v>
      </c>
      <c r="AC13" s="55"/>
      <c r="AD13" s="37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IF(AE13="","",VLOOKUP(AE13,目次!$A$5:$P$36,9))</f>
        <v/>
      </c>
      <c r="AL13" s="21" t="str">
        <f>IF(AF13="","",VLOOKUP(AF13,目次!$A$5:$P$36,4))</f>
        <v/>
      </c>
      <c r="AM13" s="21" t="str">
        <f>IF(AF13="","",VLOOKUP(AF13,目次!$A$5:$P$36,9))</f>
        <v/>
      </c>
      <c r="AN13" s="21" t="str">
        <f>IF(AG13="","",VLOOKUP(AG13,目次!$A$5:$P$36,5))</f>
        <v>2～3</v>
      </c>
      <c r="AO13" s="21" t="str">
        <f>IF(AG13="","",VLOOKUP(AG13,目次!$A$5:$P$36,9))</f>
        <v>2～3</v>
      </c>
      <c r="AP13" s="21" t="str">
        <f>IF(AH13="","",VLOOKUP(AH13,目次!$A$5:$P$36,6))</f>
        <v/>
      </c>
      <c r="AQ13" s="21" t="str">
        <f>IF(AH13="","",VLOOKUP(AH13,目次!$A$5:$P$36,9))</f>
        <v/>
      </c>
      <c r="AR13" s="21" t="str">
        <f>IF(AI13="","",VLOOKUP(AI13,目次!$A$5:$P$36,7))</f>
        <v/>
      </c>
      <c r="AS13" s="21" t="str">
        <f>IF(AI13="","",VLOOKUP(AI13,目次!$A$5:$P$36,9))</f>
        <v/>
      </c>
      <c r="AT13" s="40" t="str">
        <f t="shared" si="13"/>
        <v/>
      </c>
      <c r="AU13" s="40" t="str">
        <f t="shared" si="13"/>
        <v/>
      </c>
      <c r="AV13" s="40" t="str">
        <f t="shared" si="13"/>
        <v/>
      </c>
      <c r="AW13" s="40" t="str">
        <f t="shared" si="13"/>
        <v/>
      </c>
      <c r="AX13" s="40" t="str">
        <f t="shared" si="13"/>
        <v>2～3</v>
      </c>
      <c r="AY13" s="40" t="str">
        <f t="shared" si="13"/>
        <v>2～3</v>
      </c>
      <c r="AZ13" s="40" t="str">
        <f t="shared" si="13"/>
        <v>2～3</v>
      </c>
      <c r="BA13" s="40" t="str">
        <f t="shared" si="13"/>
        <v>2～3</v>
      </c>
      <c r="BB13" s="40" t="str">
        <f t="shared" si="13"/>
        <v/>
      </c>
      <c r="BC13" s="40" t="str">
        <f t="shared" si="13"/>
        <v/>
      </c>
      <c r="BD13" s="40" t="str">
        <f t="shared" si="15"/>
        <v/>
      </c>
      <c r="BE13" s="40" t="str">
        <f t="shared" si="16"/>
        <v/>
      </c>
      <c r="BF13" s="40" t="str">
        <f t="shared" si="17"/>
        <v/>
      </c>
      <c r="BG13" s="40" t="str">
        <f t="shared" si="18"/>
        <v/>
      </c>
      <c r="BH13" s="40" t="str">
        <f t="shared" si="19"/>
        <v>2～3</v>
      </c>
      <c r="BI13" s="40" t="str">
        <f t="shared" si="20"/>
        <v>2～3</v>
      </c>
      <c r="BJ13" s="40" t="str">
        <f t="shared" si="21"/>
        <v>2～3</v>
      </c>
      <c r="BK13" s="40" t="str">
        <f t="shared" si="22"/>
        <v>2～3</v>
      </c>
      <c r="BL13" s="40" t="str">
        <f t="shared" si="23"/>
        <v>2～3</v>
      </c>
      <c r="BM13" s="40" t="str">
        <f t="shared" si="24"/>
        <v>2～3</v>
      </c>
      <c r="BR13" s="35">
        <v>3</v>
      </c>
      <c r="BS13" s="58" t="s">
        <v>24</v>
      </c>
      <c r="BT13" s="206" t="str">
        <f>目次!C7</f>
        <v>6～7</v>
      </c>
      <c r="BU13" s="115" t="s">
        <v>60</v>
      </c>
      <c r="BV13" s="65" t="str">
        <f>目次!D7</f>
        <v>6～7</v>
      </c>
      <c r="BW13" s="115" t="s">
        <v>60</v>
      </c>
      <c r="BX13" s="61" t="str">
        <f>目次!E7</f>
        <v>6～7</v>
      </c>
      <c r="BY13" s="115" t="s">
        <v>60</v>
      </c>
      <c r="BZ13" s="61" t="str">
        <f>目次!F7</f>
        <v>6～7</v>
      </c>
      <c r="CA13" s="115" t="s">
        <v>60</v>
      </c>
      <c r="CB13" s="62" t="str">
        <f>目次!G7</f>
        <v>6～7</v>
      </c>
      <c r="CC13" s="115" t="s">
        <v>60</v>
      </c>
    </row>
    <row r="14" spans="1:81" ht="18.95" customHeight="1" x14ac:dyDescent="0.15">
      <c r="A14" s="197"/>
      <c r="B14" s="5">
        <v>7</v>
      </c>
      <c r="C14" s="6">
        <f t="shared" si="0"/>
        <v>46575</v>
      </c>
      <c r="D14" s="17">
        <f t="shared" si="1"/>
        <v>4</v>
      </c>
      <c r="E14" s="9"/>
      <c r="F14" s="101" t="str">
        <f t="shared" si="2"/>
        <v/>
      </c>
      <c r="G14" s="100" t="str">
        <f t="shared" si="3"/>
        <v/>
      </c>
      <c r="H14" s="101" t="str">
        <f t="shared" si="4"/>
        <v>4～5</v>
      </c>
      <c r="I14" s="100" t="str">
        <f t="shared" si="5"/>
        <v>4～5</v>
      </c>
      <c r="J14" s="101" t="str">
        <f t="shared" si="6"/>
        <v/>
      </c>
      <c r="K14" s="100" t="str">
        <f t="shared" si="7"/>
        <v/>
      </c>
      <c r="L14" s="101" t="str">
        <f t="shared" si="8"/>
        <v/>
      </c>
      <c r="M14" s="100" t="str">
        <f t="shared" si="9"/>
        <v/>
      </c>
      <c r="N14" s="101" t="str">
        <f t="shared" si="10"/>
        <v/>
      </c>
      <c r="O14" s="100" t="str">
        <f t="shared" si="11"/>
        <v/>
      </c>
      <c r="P14" s="9"/>
      <c r="Q14" s="197"/>
      <c r="R14" s="49">
        <v>1</v>
      </c>
      <c r="S14" s="13" cm="1">
        <f t="array" ref="S14">SUMPRODUCT(IFERROR(VALUE($R$8:R14),0))</f>
        <v>7</v>
      </c>
      <c r="U14" s="26">
        <v>4</v>
      </c>
      <c r="V14" s="55" t="s">
        <v>6</v>
      </c>
      <c r="AA14" s="9">
        <v>4</v>
      </c>
      <c r="AB14" s="26" t="str">
        <f>V14</f>
        <v>理科</v>
      </c>
      <c r="AC14" s="55"/>
      <c r="AD14" s="37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IF(AE14="","",VLOOKUP(AE14,目次!$A$5:$P$36,9))</f>
        <v/>
      </c>
      <c r="AL14" s="21" t="str">
        <f>IF(AF14="","",VLOOKUP(AF14,目次!$A$5:$P$36,4))</f>
        <v/>
      </c>
      <c r="AM14" s="21" t="str">
        <f>IF(AF14="","",VLOOKUP(AF14,目次!$A$5:$P$36,9))</f>
        <v/>
      </c>
      <c r="AN14" s="21" t="str">
        <f>IF(AG14="","",VLOOKUP(AG14,目次!$A$5:$P$36,5))</f>
        <v/>
      </c>
      <c r="AO14" s="21" t="str">
        <f>IF(AG14="","",VLOOKUP(AG14,目次!$A$5:$P$36,9))</f>
        <v/>
      </c>
      <c r="AP14" s="21" t="str">
        <f>IF(AH14="","",VLOOKUP(AH14,目次!$A$5:$P$36,6))</f>
        <v>2～3</v>
      </c>
      <c r="AQ14" s="21" t="str">
        <f>IF(AH14="","",VLOOKUP(AH14,目次!$A$5:$P$36,9))</f>
        <v>2～3</v>
      </c>
      <c r="AR14" s="21" t="str">
        <f>IF(AI14="","",VLOOKUP(AI14,目次!$A$5:$P$36,7))</f>
        <v/>
      </c>
      <c r="AS14" s="21" t="str">
        <f>IF(AI14="","",VLOOKUP(AI14,目次!$A$5:$P$36,9))</f>
        <v/>
      </c>
      <c r="AT14" s="40" t="str">
        <f t="shared" si="13"/>
        <v/>
      </c>
      <c r="AU14" s="40" t="str">
        <f t="shared" si="13"/>
        <v/>
      </c>
      <c r="AV14" s="40" t="str">
        <f t="shared" si="13"/>
        <v/>
      </c>
      <c r="AW14" s="40" t="str">
        <f t="shared" si="13"/>
        <v/>
      </c>
      <c r="AX14" s="40" t="str">
        <f t="shared" si="13"/>
        <v/>
      </c>
      <c r="AY14" s="40" t="str">
        <f t="shared" si="13"/>
        <v/>
      </c>
      <c r="AZ14" s="40" t="str">
        <f t="shared" si="13"/>
        <v>2～3</v>
      </c>
      <c r="BA14" s="40" t="str">
        <f t="shared" si="13"/>
        <v>2～3</v>
      </c>
      <c r="BB14" s="40" t="str">
        <f t="shared" si="13"/>
        <v>2～3</v>
      </c>
      <c r="BC14" s="40" t="str">
        <f t="shared" si="13"/>
        <v>2～3</v>
      </c>
      <c r="BD14" s="40" t="str">
        <f t="shared" si="15"/>
        <v>4～5</v>
      </c>
      <c r="BE14" s="40" t="str">
        <f t="shared" si="16"/>
        <v>4～5</v>
      </c>
      <c r="BF14" s="40" t="str">
        <f t="shared" si="17"/>
        <v/>
      </c>
      <c r="BG14" s="40" t="str">
        <f t="shared" si="18"/>
        <v/>
      </c>
      <c r="BH14" s="40" t="str">
        <f t="shared" si="19"/>
        <v/>
      </c>
      <c r="BI14" s="40" t="str">
        <f t="shared" si="20"/>
        <v/>
      </c>
      <c r="BJ14" s="40" t="str">
        <f t="shared" si="21"/>
        <v>2～3</v>
      </c>
      <c r="BK14" s="40" t="str">
        <f t="shared" si="22"/>
        <v>2～3</v>
      </c>
      <c r="BL14" s="40" t="str">
        <f t="shared" si="23"/>
        <v>2～3</v>
      </c>
      <c r="BM14" s="40" t="str">
        <f t="shared" si="24"/>
        <v>2～3</v>
      </c>
      <c r="BR14" s="35">
        <v>4</v>
      </c>
      <c r="BS14" s="58" t="s">
        <v>25</v>
      </c>
      <c r="BT14" s="206" t="str">
        <f>目次!C8</f>
        <v>8～9</v>
      </c>
      <c r="BU14" s="115" t="s">
        <v>61</v>
      </c>
      <c r="BV14" s="65" t="str">
        <f>目次!D8</f>
        <v>8～9</v>
      </c>
      <c r="BW14" s="115" t="s">
        <v>61</v>
      </c>
      <c r="BX14" s="61" t="str">
        <f>目次!E8</f>
        <v>8～9</v>
      </c>
      <c r="BY14" s="115" t="s">
        <v>61</v>
      </c>
      <c r="BZ14" s="61" t="str">
        <f>目次!F8</f>
        <v>8～9</v>
      </c>
      <c r="CA14" s="115" t="s">
        <v>61</v>
      </c>
      <c r="CB14" s="62" t="str">
        <f>目次!G8</f>
        <v>8～9</v>
      </c>
      <c r="CC14" s="115" t="s">
        <v>61</v>
      </c>
    </row>
    <row r="15" spans="1:81" ht="18.95" customHeight="1" thickBot="1" x14ac:dyDescent="0.2">
      <c r="A15" s="197"/>
      <c r="B15" s="5">
        <v>8</v>
      </c>
      <c r="C15" s="6">
        <f t="shared" si="0"/>
        <v>46576</v>
      </c>
      <c r="D15" s="17">
        <f t="shared" si="1"/>
        <v>5</v>
      </c>
      <c r="E15" s="9"/>
      <c r="F15" s="101" t="str">
        <f t="shared" si="2"/>
        <v/>
      </c>
      <c r="G15" s="100" t="str">
        <f t="shared" si="3"/>
        <v/>
      </c>
      <c r="H15" s="101" t="str">
        <f t="shared" si="4"/>
        <v/>
      </c>
      <c r="I15" s="100" t="str">
        <f t="shared" si="5"/>
        <v/>
      </c>
      <c r="J15" s="101" t="str">
        <f t="shared" si="6"/>
        <v>4～5</v>
      </c>
      <c r="K15" s="100" t="str">
        <f t="shared" si="7"/>
        <v>4～5</v>
      </c>
      <c r="L15" s="101" t="str">
        <f t="shared" si="8"/>
        <v/>
      </c>
      <c r="M15" s="100" t="str">
        <f t="shared" si="9"/>
        <v/>
      </c>
      <c r="N15" s="101" t="str">
        <f t="shared" si="10"/>
        <v/>
      </c>
      <c r="O15" s="100" t="str">
        <f t="shared" si="11"/>
        <v/>
      </c>
      <c r="P15" s="9"/>
      <c r="Q15" s="197"/>
      <c r="R15" s="49">
        <v>1</v>
      </c>
      <c r="S15" s="13" cm="1">
        <f t="array" ref="S15">SUMPRODUCT(IFERROR(VALUE($R$8:R15),0))</f>
        <v>8</v>
      </c>
      <c r="U15" s="26">
        <v>5</v>
      </c>
      <c r="V15" s="56" t="s">
        <v>7</v>
      </c>
      <c r="AA15" s="9">
        <v>5</v>
      </c>
      <c r="AB15" s="26" t="str">
        <f>V15</f>
        <v>英語</v>
      </c>
      <c r="AC15" s="55"/>
      <c r="AD15" s="37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IF(AE15="","",VLOOKUP(AE15,目次!$A$5:$P$36,9))</f>
        <v/>
      </c>
      <c r="AL15" s="21" t="str">
        <f>IF(AF15="","",VLOOKUP(AF15,目次!$A$5:$P$36,4))</f>
        <v/>
      </c>
      <c r="AM15" s="21" t="str">
        <f>IF(AF15="","",VLOOKUP(AF15,目次!$A$5:$P$36,9))</f>
        <v/>
      </c>
      <c r="AN15" s="21" t="str">
        <f>IF(AG15="","",VLOOKUP(AG15,目次!$A$5:$P$36,5))</f>
        <v/>
      </c>
      <c r="AO15" s="21" t="str">
        <f>IF(AG15="","",VLOOKUP(AG15,目次!$A$5:$P$36,9))</f>
        <v/>
      </c>
      <c r="AP15" s="21" t="str">
        <f>IF(AH15="","",VLOOKUP(AH15,目次!$A$5:$P$36,6))</f>
        <v/>
      </c>
      <c r="AQ15" s="21" t="str">
        <f>IF(AH15="","",VLOOKUP(AH15,目次!$A$5:$P$36,9))</f>
        <v/>
      </c>
      <c r="AR15" s="21" t="str">
        <f>IF(AI15="","",VLOOKUP(AI15,目次!$A$5:$P$36,7))</f>
        <v>2～3</v>
      </c>
      <c r="AS15" s="21" t="str">
        <f>IF(AI15="","",VLOOKUP(AI15,目次!$A$5:$P$36,9))</f>
        <v>2～3</v>
      </c>
      <c r="AT15" s="40" t="str">
        <f t="shared" si="13"/>
        <v>4～5</v>
      </c>
      <c r="AU15" s="40" t="str">
        <f t="shared" si="13"/>
        <v>4～5</v>
      </c>
      <c r="AV15" s="40" t="str">
        <f t="shared" si="13"/>
        <v/>
      </c>
      <c r="AW15" s="40" t="str">
        <f t="shared" si="13"/>
        <v/>
      </c>
      <c r="AX15" s="40" t="str">
        <f t="shared" si="13"/>
        <v/>
      </c>
      <c r="AY15" s="40" t="str">
        <f t="shared" si="13"/>
        <v/>
      </c>
      <c r="AZ15" s="40" t="str">
        <f t="shared" si="13"/>
        <v/>
      </c>
      <c r="BA15" s="40" t="str">
        <f t="shared" si="13"/>
        <v/>
      </c>
      <c r="BB15" s="40" t="str">
        <f t="shared" si="13"/>
        <v>2～3</v>
      </c>
      <c r="BC15" s="40" t="str">
        <f t="shared" si="13"/>
        <v>2～3</v>
      </c>
      <c r="BD15" s="40" t="str">
        <f t="shared" si="15"/>
        <v>4～5</v>
      </c>
      <c r="BE15" s="40" t="str">
        <f t="shared" si="16"/>
        <v>4～5</v>
      </c>
      <c r="BF15" s="40" t="str">
        <f t="shared" si="17"/>
        <v>4～5</v>
      </c>
      <c r="BG15" s="40" t="str">
        <f t="shared" si="18"/>
        <v>4～5</v>
      </c>
      <c r="BH15" s="40" t="str">
        <f t="shared" si="19"/>
        <v/>
      </c>
      <c r="BI15" s="40" t="str">
        <f t="shared" si="20"/>
        <v/>
      </c>
      <c r="BJ15" s="40" t="str">
        <f t="shared" si="21"/>
        <v/>
      </c>
      <c r="BK15" s="40" t="str">
        <f t="shared" si="22"/>
        <v/>
      </c>
      <c r="BL15" s="40" t="str">
        <f t="shared" si="23"/>
        <v>2～3</v>
      </c>
      <c r="BM15" s="40" t="str">
        <f t="shared" si="24"/>
        <v>2～3</v>
      </c>
      <c r="BR15" s="35">
        <v>5</v>
      </c>
      <c r="BS15" s="58" t="s">
        <v>26</v>
      </c>
      <c r="BT15" s="206" t="str">
        <f>目次!C9</f>
        <v>10～11</v>
      </c>
      <c r="BU15" s="115" t="s">
        <v>62</v>
      </c>
      <c r="BV15" s="65" t="str">
        <f>目次!D9</f>
        <v>10～11</v>
      </c>
      <c r="BW15" s="115" t="s">
        <v>62</v>
      </c>
      <c r="BX15" s="61" t="str">
        <f>目次!E9</f>
        <v>10～11</v>
      </c>
      <c r="BY15" s="115" t="s">
        <v>62</v>
      </c>
      <c r="BZ15" s="61" t="str">
        <f>目次!F9</f>
        <v>10～11</v>
      </c>
      <c r="CA15" s="115" t="s">
        <v>62</v>
      </c>
      <c r="CB15" s="62" t="str">
        <f>目次!G9</f>
        <v>10～11</v>
      </c>
      <c r="CC15" s="115" t="s">
        <v>62</v>
      </c>
    </row>
    <row r="16" spans="1:81" ht="18.95" customHeight="1" x14ac:dyDescent="0.15">
      <c r="A16" s="197"/>
      <c r="B16" s="5">
        <v>9</v>
      </c>
      <c r="C16" s="6">
        <f t="shared" si="0"/>
        <v>46577</v>
      </c>
      <c r="D16" s="17">
        <f t="shared" si="1"/>
        <v>6</v>
      </c>
      <c r="E16" s="9"/>
      <c r="F16" s="101" t="str">
        <f t="shared" si="2"/>
        <v/>
      </c>
      <c r="G16" s="100" t="str">
        <f t="shared" si="3"/>
        <v/>
      </c>
      <c r="H16" s="101" t="str">
        <f t="shared" si="4"/>
        <v/>
      </c>
      <c r="I16" s="100" t="str">
        <f t="shared" si="5"/>
        <v/>
      </c>
      <c r="J16" s="101" t="str">
        <f t="shared" si="6"/>
        <v/>
      </c>
      <c r="K16" s="100" t="str">
        <f t="shared" si="7"/>
        <v/>
      </c>
      <c r="L16" s="101" t="str">
        <f t="shared" si="8"/>
        <v>4～5</v>
      </c>
      <c r="M16" s="100" t="str">
        <f t="shared" si="9"/>
        <v>4～5</v>
      </c>
      <c r="N16" s="101" t="str">
        <f t="shared" si="10"/>
        <v/>
      </c>
      <c r="O16" s="100" t="str">
        <f t="shared" si="11"/>
        <v/>
      </c>
      <c r="P16" s="9"/>
      <c r="Q16" s="197"/>
      <c r="R16" s="49">
        <v>1</v>
      </c>
      <c r="S16" s="13" cm="1">
        <f t="array" ref="S16">SUMPRODUCT(IFERROR(VALUE($R$8:R16),0))</f>
        <v>9</v>
      </c>
      <c r="AA16" s="9">
        <v>6</v>
      </c>
      <c r="AB16" s="26" t="str">
        <f>V11</f>
        <v>国語</v>
      </c>
      <c r="AC16" s="55"/>
      <c r="AD16" s="37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IF(AE16="","",VLOOKUP(AE16,目次!$A$5:$P$36,9))</f>
        <v>4～5</v>
      </c>
      <c r="AL16" s="21" t="str">
        <f>IF(AF16="","",VLOOKUP(AF16,目次!$A$5:$P$36,4))</f>
        <v/>
      </c>
      <c r="AM16" s="21" t="str">
        <f>IF(AF16="","",VLOOKUP(AF16,目次!$A$5:$P$36,9))</f>
        <v/>
      </c>
      <c r="AN16" s="21" t="str">
        <f>IF(AG16="","",VLOOKUP(AG16,目次!$A$5:$P$36,5))</f>
        <v/>
      </c>
      <c r="AO16" s="21" t="str">
        <f>IF(AG16="","",VLOOKUP(AG16,目次!$A$5:$P$36,9))</f>
        <v/>
      </c>
      <c r="AP16" s="21" t="str">
        <f>IF(AH16="","",VLOOKUP(AH16,目次!$A$5:$P$36,6))</f>
        <v/>
      </c>
      <c r="AQ16" s="21" t="str">
        <f>IF(AH16="","",VLOOKUP(AH16,目次!$A$5:$P$36,9))</f>
        <v/>
      </c>
      <c r="AR16" s="21" t="str">
        <f>IF(AI16="","",VLOOKUP(AI16,目次!$A$5:$P$36,7))</f>
        <v/>
      </c>
      <c r="AS16" s="21" t="str">
        <f>IF(AI16="","",VLOOKUP(AI16,目次!$A$5:$P$36,9))</f>
        <v/>
      </c>
      <c r="AT16" s="40" t="str">
        <f t="shared" si="13"/>
        <v>4～5</v>
      </c>
      <c r="AU16" s="40" t="str">
        <f t="shared" si="13"/>
        <v>4～5</v>
      </c>
      <c r="AV16" s="40" t="str">
        <f t="shared" si="13"/>
        <v>4～5</v>
      </c>
      <c r="AW16" s="40" t="str">
        <f t="shared" si="13"/>
        <v>4～5</v>
      </c>
      <c r="AX16" s="40" t="str">
        <f t="shared" si="13"/>
        <v/>
      </c>
      <c r="AY16" s="40" t="str">
        <f t="shared" si="13"/>
        <v/>
      </c>
      <c r="AZ16" s="40" t="str">
        <f t="shared" si="13"/>
        <v/>
      </c>
      <c r="BA16" s="40" t="str">
        <f t="shared" si="13"/>
        <v/>
      </c>
      <c r="BB16" s="40" t="str">
        <f t="shared" si="13"/>
        <v/>
      </c>
      <c r="BC16" s="40" t="str">
        <f t="shared" si="13"/>
        <v/>
      </c>
      <c r="BD16" s="40" t="str">
        <f t="shared" si="15"/>
        <v>4～5</v>
      </c>
      <c r="BE16" s="40" t="str">
        <f t="shared" si="16"/>
        <v>4～5</v>
      </c>
      <c r="BF16" s="40" t="str">
        <f t="shared" si="17"/>
        <v>4～5</v>
      </c>
      <c r="BG16" s="40" t="str">
        <f t="shared" si="18"/>
        <v>4～5</v>
      </c>
      <c r="BH16" s="40" t="str">
        <f t="shared" si="19"/>
        <v>4～5</v>
      </c>
      <c r="BI16" s="40" t="str">
        <f t="shared" si="20"/>
        <v>4～5</v>
      </c>
      <c r="BJ16" s="40" t="str">
        <f t="shared" si="21"/>
        <v/>
      </c>
      <c r="BK16" s="40" t="str">
        <f t="shared" si="22"/>
        <v/>
      </c>
      <c r="BL16" s="40" t="str">
        <f t="shared" si="23"/>
        <v/>
      </c>
      <c r="BM16" s="40" t="str">
        <f t="shared" si="24"/>
        <v/>
      </c>
      <c r="BR16" s="35">
        <v>6</v>
      </c>
      <c r="BS16" s="58" t="s">
        <v>27</v>
      </c>
      <c r="BT16" s="206" t="str">
        <f>目次!C10</f>
        <v>12～13</v>
      </c>
      <c r="BU16" s="115" t="s">
        <v>63</v>
      </c>
      <c r="BV16" s="65" t="str">
        <f>目次!D10</f>
        <v>12～14</v>
      </c>
      <c r="BW16" s="115" t="s">
        <v>63</v>
      </c>
      <c r="BX16" s="61" t="str">
        <f>目次!E10</f>
        <v>12～13</v>
      </c>
      <c r="BY16" s="115" t="s">
        <v>63</v>
      </c>
      <c r="BZ16" s="61" t="str">
        <f>目次!F10</f>
        <v>12～13</v>
      </c>
      <c r="CA16" s="115" t="s">
        <v>63</v>
      </c>
      <c r="CB16" s="62" t="str">
        <f>目次!G10</f>
        <v>12～13</v>
      </c>
      <c r="CC16" s="115" t="s">
        <v>63</v>
      </c>
    </row>
    <row r="17" spans="1:81" ht="18.95" customHeight="1" x14ac:dyDescent="0.15">
      <c r="A17" s="197"/>
      <c r="B17" s="5">
        <v>10</v>
      </c>
      <c r="C17" s="6">
        <f t="shared" si="0"/>
        <v>46578</v>
      </c>
      <c r="D17" s="17">
        <f t="shared" si="1"/>
        <v>7</v>
      </c>
      <c r="E17" s="9"/>
      <c r="F17" s="101" t="str">
        <f t="shared" si="2"/>
        <v/>
      </c>
      <c r="G17" s="100" t="str">
        <f t="shared" si="3"/>
        <v/>
      </c>
      <c r="H17" s="101" t="str">
        <f t="shared" si="4"/>
        <v/>
      </c>
      <c r="I17" s="100" t="str">
        <f t="shared" si="5"/>
        <v/>
      </c>
      <c r="J17" s="101" t="str">
        <f t="shared" si="6"/>
        <v/>
      </c>
      <c r="K17" s="100" t="str">
        <f t="shared" si="7"/>
        <v/>
      </c>
      <c r="L17" s="101" t="str">
        <f t="shared" si="8"/>
        <v/>
      </c>
      <c r="M17" s="100" t="str">
        <f t="shared" si="9"/>
        <v/>
      </c>
      <c r="N17" s="101" t="str">
        <f t="shared" si="10"/>
        <v>4～5</v>
      </c>
      <c r="O17" s="100" t="str">
        <f t="shared" si="11"/>
        <v>4～5</v>
      </c>
      <c r="P17" s="9"/>
      <c r="Q17" s="197"/>
      <c r="R17" s="49">
        <v>1</v>
      </c>
      <c r="S17" s="13" cm="1">
        <f t="array" ref="S17">SUMPRODUCT(IFERROR(VALUE($R$8:R17),0))</f>
        <v>10</v>
      </c>
      <c r="U17" s="98" t="s">
        <v>118</v>
      </c>
      <c r="V17" s="91"/>
      <c r="W17" s="91"/>
      <c r="X17" s="91"/>
      <c r="Y17" s="91"/>
      <c r="AA17" s="9">
        <v>7</v>
      </c>
      <c r="AB17" s="26" t="str">
        <f>V12</f>
        <v>社会</v>
      </c>
      <c r="AC17" s="55"/>
      <c r="AD17" s="37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IF(AE17="","",VLOOKUP(AE17,目次!$A$5:$P$36,9))</f>
        <v/>
      </c>
      <c r="AL17" s="21" t="str">
        <f>IF(AF17="","",VLOOKUP(AF17,目次!$A$5:$P$36,4))</f>
        <v>4～5</v>
      </c>
      <c r="AM17" s="21" t="str">
        <f>IF(AF17="","",VLOOKUP(AF17,目次!$A$5:$P$36,9))</f>
        <v>4～5</v>
      </c>
      <c r="AN17" s="21" t="str">
        <f>IF(AG17="","",VLOOKUP(AG17,目次!$A$5:$P$36,5))</f>
        <v/>
      </c>
      <c r="AO17" s="21" t="str">
        <f>IF(AG17="","",VLOOKUP(AG17,目次!$A$5:$P$36,9))</f>
        <v/>
      </c>
      <c r="AP17" s="21" t="str">
        <f>IF(AH17="","",VLOOKUP(AH17,目次!$A$5:$P$36,6))</f>
        <v/>
      </c>
      <c r="AQ17" s="21" t="str">
        <f>IF(AH17="","",VLOOKUP(AH17,目次!$A$5:$P$36,9))</f>
        <v/>
      </c>
      <c r="AR17" s="21" t="str">
        <f>IF(AI17="","",VLOOKUP(AI17,目次!$A$5:$P$36,7))</f>
        <v/>
      </c>
      <c r="AS17" s="21" t="str">
        <f>IF(AI17="","",VLOOKUP(AI17,目次!$A$5:$P$36,9))</f>
        <v/>
      </c>
      <c r="AT17" s="40" t="str">
        <f t="shared" si="13"/>
        <v/>
      </c>
      <c r="AU17" s="40" t="str">
        <f t="shared" si="13"/>
        <v/>
      </c>
      <c r="AV17" s="40" t="str">
        <f t="shared" si="13"/>
        <v>4～5</v>
      </c>
      <c r="AW17" s="40" t="str">
        <f t="shared" si="13"/>
        <v>4～5</v>
      </c>
      <c r="AX17" s="40" t="str">
        <f t="shared" si="13"/>
        <v>4～5</v>
      </c>
      <c r="AY17" s="40" t="str">
        <f t="shared" si="13"/>
        <v>4～5</v>
      </c>
      <c r="AZ17" s="40" t="str">
        <f t="shared" si="13"/>
        <v/>
      </c>
      <c r="BA17" s="40" t="str">
        <f t="shared" si="13"/>
        <v/>
      </c>
      <c r="BB17" s="40" t="str">
        <f t="shared" si="13"/>
        <v/>
      </c>
      <c r="BC17" s="40" t="str">
        <f t="shared" si="13"/>
        <v/>
      </c>
      <c r="BD17" s="40" t="str">
        <f t="shared" si="15"/>
        <v/>
      </c>
      <c r="BE17" s="40" t="str">
        <f t="shared" si="16"/>
        <v/>
      </c>
      <c r="BF17" s="40" t="str">
        <f t="shared" si="17"/>
        <v>4～5</v>
      </c>
      <c r="BG17" s="40" t="str">
        <f t="shared" si="18"/>
        <v>4～5</v>
      </c>
      <c r="BH17" s="40" t="str">
        <f t="shared" si="19"/>
        <v>4～5</v>
      </c>
      <c r="BI17" s="40" t="str">
        <f t="shared" si="20"/>
        <v>4～5</v>
      </c>
      <c r="BJ17" s="40" t="str">
        <f t="shared" si="21"/>
        <v>4～5</v>
      </c>
      <c r="BK17" s="40" t="str">
        <f t="shared" si="22"/>
        <v>4～5</v>
      </c>
      <c r="BL17" s="40" t="str">
        <f t="shared" si="23"/>
        <v/>
      </c>
      <c r="BM17" s="40" t="str">
        <f t="shared" si="24"/>
        <v/>
      </c>
      <c r="BR17" s="35">
        <v>7</v>
      </c>
      <c r="BS17" s="58" t="s">
        <v>28</v>
      </c>
      <c r="BT17" s="206" t="str">
        <f>目次!C11</f>
        <v>14～15</v>
      </c>
      <c r="BU17" s="115" t="s">
        <v>64</v>
      </c>
      <c r="BV17" s="65" t="str">
        <f>目次!D11</f>
        <v>16～17</v>
      </c>
      <c r="BW17" s="115" t="s">
        <v>64</v>
      </c>
      <c r="BX17" s="61" t="str">
        <f>目次!E11</f>
        <v>14～15</v>
      </c>
      <c r="BY17" s="115" t="s">
        <v>64</v>
      </c>
      <c r="BZ17" s="61" t="str">
        <f>目次!F11</f>
        <v>14～15</v>
      </c>
      <c r="CA17" s="115" t="s">
        <v>64</v>
      </c>
      <c r="CB17" s="62" t="str">
        <f>目次!G11</f>
        <v>14～15</v>
      </c>
      <c r="CC17" s="115" t="s">
        <v>64</v>
      </c>
    </row>
    <row r="18" spans="1:81" ht="18.95" customHeight="1" thickBot="1" x14ac:dyDescent="0.2">
      <c r="A18" s="197"/>
      <c r="B18" s="5">
        <v>11</v>
      </c>
      <c r="C18" s="6">
        <f t="shared" si="0"/>
        <v>46579</v>
      </c>
      <c r="D18" s="17">
        <f t="shared" ref="D18:D38" si="25">WEEKDAY(C18)</f>
        <v>1</v>
      </c>
      <c r="E18" s="9"/>
      <c r="F18" s="101" t="str">
        <f t="shared" si="2"/>
        <v>6～7</v>
      </c>
      <c r="G18" s="100" t="str">
        <f t="shared" si="3"/>
        <v>6～7</v>
      </c>
      <c r="H18" s="101" t="str">
        <f t="shared" si="4"/>
        <v/>
      </c>
      <c r="I18" s="100" t="str">
        <f t="shared" si="5"/>
        <v/>
      </c>
      <c r="J18" s="101" t="str">
        <f t="shared" si="6"/>
        <v/>
      </c>
      <c r="K18" s="100" t="str">
        <f t="shared" si="7"/>
        <v/>
      </c>
      <c r="L18" s="101" t="str">
        <f t="shared" si="8"/>
        <v/>
      </c>
      <c r="M18" s="100" t="str">
        <f t="shared" si="9"/>
        <v/>
      </c>
      <c r="N18" s="101" t="str">
        <f t="shared" si="10"/>
        <v/>
      </c>
      <c r="O18" s="100" t="str">
        <f t="shared" si="11"/>
        <v/>
      </c>
      <c r="P18" s="9"/>
      <c r="Q18" s="197"/>
      <c r="R18" s="49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6" t="str">
        <f>V13</f>
        <v>数学</v>
      </c>
      <c r="AC18" s="55"/>
      <c r="AD18" s="37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IF(AE18="","",VLOOKUP(AE18,目次!$A$5:$P$36,9))</f>
        <v/>
      </c>
      <c r="AL18" s="21" t="str">
        <f>IF(AF18="","",VLOOKUP(AF18,目次!$A$5:$P$36,4))</f>
        <v/>
      </c>
      <c r="AM18" s="21" t="str">
        <f>IF(AF18="","",VLOOKUP(AF18,目次!$A$5:$P$36,9))</f>
        <v/>
      </c>
      <c r="AN18" s="21" t="str">
        <f>IF(AG18="","",VLOOKUP(AG18,目次!$A$5:$P$36,5))</f>
        <v>4～5</v>
      </c>
      <c r="AO18" s="21" t="str">
        <f>IF(AG18="","",VLOOKUP(AG18,目次!$A$5:$P$36,9))</f>
        <v>4～5</v>
      </c>
      <c r="AP18" s="21" t="str">
        <f>IF(AH18="","",VLOOKUP(AH18,目次!$A$5:$P$36,6))</f>
        <v/>
      </c>
      <c r="AQ18" s="21" t="str">
        <f>IF(AH18="","",VLOOKUP(AH18,目次!$A$5:$P$36,9))</f>
        <v/>
      </c>
      <c r="AR18" s="21" t="str">
        <f>IF(AI18="","",VLOOKUP(AI18,目次!$A$5:$P$36,7))</f>
        <v/>
      </c>
      <c r="AS18" s="21" t="str">
        <f>IF(AI18="","",VLOOKUP(AI18,目次!$A$5:$P$36,9))</f>
        <v/>
      </c>
      <c r="AT18" s="40" t="str">
        <f t="shared" si="13"/>
        <v/>
      </c>
      <c r="AU18" s="40" t="str">
        <f t="shared" si="13"/>
        <v/>
      </c>
      <c r="AV18" s="40" t="str">
        <f t="shared" si="13"/>
        <v/>
      </c>
      <c r="AW18" s="40" t="str">
        <f t="shared" si="13"/>
        <v/>
      </c>
      <c r="AX18" s="40" t="str">
        <f t="shared" si="13"/>
        <v>4～5</v>
      </c>
      <c r="AY18" s="40" t="str">
        <f t="shared" si="13"/>
        <v>4～5</v>
      </c>
      <c r="AZ18" s="40" t="str">
        <f t="shared" si="13"/>
        <v>4～5</v>
      </c>
      <c r="BA18" s="40" t="str">
        <f t="shared" si="13"/>
        <v>4～5</v>
      </c>
      <c r="BB18" s="40" t="str">
        <f t="shared" si="13"/>
        <v/>
      </c>
      <c r="BC18" s="40" t="str">
        <f t="shared" si="13"/>
        <v/>
      </c>
      <c r="BD18" s="40" t="str">
        <f t="shared" si="15"/>
        <v/>
      </c>
      <c r="BE18" s="40" t="str">
        <f t="shared" si="16"/>
        <v/>
      </c>
      <c r="BF18" s="40" t="str">
        <f t="shared" si="17"/>
        <v/>
      </c>
      <c r="BG18" s="40" t="str">
        <f t="shared" si="18"/>
        <v/>
      </c>
      <c r="BH18" s="40" t="str">
        <f t="shared" si="19"/>
        <v>4～5</v>
      </c>
      <c r="BI18" s="40" t="str">
        <f t="shared" si="20"/>
        <v>4～5</v>
      </c>
      <c r="BJ18" s="40" t="str">
        <f t="shared" si="21"/>
        <v>4～5</v>
      </c>
      <c r="BK18" s="40" t="str">
        <f t="shared" si="22"/>
        <v>4～5</v>
      </c>
      <c r="BL18" s="40" t="str">
        <f t="shared" si="23"/>
        <v>4～5</v>
      </c>
      <c r="BM18" s="40" t="str">
        <f t="shared" si="24"/>
        <v>4～5</v>
      </c>
      <c r="BR18" s="35">
        <v>8</v>
      </c>
      <c r="BS18" s="58" t="s">
        <v>29</v>
      </c>
      <c r="BT18" s="206" t="str">
        <f>目次!C12</f>
        <v>16～17</v>
      </c>
      <c r="BU18" s="115" t="s">
        <v>65</v>
      </c>
      <c r="BV18" s="65" t="str">
        <f>目次!D12</f>
        <v>18～19</v>
      </c>
      <c r="BW18" s="115" t="s">
        <v>65</v>
      </c>
      <c r="BX18" s="61" t="str">
        <f>目次!E12</f>
        <v>16～17</v>
      </c>
      <c r="BY18" s="115" t="s">
        <v>65</v>
      </c>
      <c r="BZ18" s="61" t="str">
        <f>目次!F12</f>
        <v>16～17</v>
      </c>
      <c r="CA18" s="115" t="s">
        <v>65</v>
      </c>
      <c r="CB18" s="62" t="str">
        <f>目次!G12</f>
        <v>16～17</v>
      </c>
      <c r="CC18" s="115" t="s">
        <v>65</v>
      </c>
    </row>
    <row r="19" spans="1:81" ht="18.95" customHeight="1" thickBot="1" x14ac:dyDescent="0.2">
      <c r="A19" s="197"/>
      <c r="B19" s="5">
        <v>12</v>
      </c>
      <c r="C19" s="6">
        <f t="shared" si="0"/>
        <v>46580</v>
      </c>
      <c r="D19" s="17">
        <f t="shared" si="25"/>
        <v>2</v>
      </c>
      <c r="E19" s="9"/>
      <c r="F19" s="101" t="str">
        <f t="shared" si="2"/>
        <v/>
      </c>
      <c r="G19" s="100" t="str">
        <f t="shared" si="3"/>
        <v/>
      </c>
      <c r="H19" s="101" t="str">
        <f t="shared" si="4"/>
        <v>6～7</v>
      </c>
      <c r="I19" s="100" t="str">
        <f t="shared" si="5"/>
        <v>6～7</v>
      </c>
      <c r="J19" s="101" t="str">
        <f t="shared" si="6"/>
        <v/>
      </c>
      <c r="K19" s="100" t="str">
        <f t="shared" si="7"/>
        <v/>
      </c>
      <c r="L19" s="101" t="str">
        <f t="shared" si="8"/>
        <v/>
      </c>
      <c r="M19" s="100" t="str">
        <f t="shared" si="9"/>
        <v/>
      </c>
      <c r="N19" s="101" t="str">
        <f t="shared" si="10"/>
        <v/>
      </c>
      <c r="O19" s="100" t="str">
        <f t="shared" si="11"/>
        <v/>
      </c>
      <c r="P19" s="9"/>
      <c r="Q19" s="197"/>
      <c r="R19" s="49">
        <v>1</v>
      </c>
      <c r="S19" s="13" cm="1">
        <f t="array" ref="S19">SUMPRODUCT(IFERROR(VALUE($R$8:R19),0))</f>
        <v>12</v>
      </c>
      <c r="U19" s="51"/>
      <c r="V19" s="52"/>
      <c r="W19" s="52"/>
      <c r="X19" s="52"/>
      <c r="Y19" s="53"/>
      <c r="AA19" s="9">
        <v>9</v>
      </c>
      <c r="AB19" s="26" t="str">
        <f>V14</f>
        <v>理科</v>
      </c>
      <c r="AC19" s="55"/>
      <c r="AD19" s="37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IF(AE19="","",VLOOKUP(AE19,目次!$A$5:$P$36,9))</f>
        <v/>
      </c>
      <c r="AL19" s="21" t="str">
        <f>IF(AF19="","",VLOOKUP(AF19,目次!$A$5:$P$36,4))</f>
        <v/>
      </c>
      <c r="AM19" s="21" t="str">
        <f>IF(AF19="","",VLOOKUP(AF19,目次!$A$5:$P$36,9))</f>
        <v/>
      </c>
      <c r="AN19" s="21" t="str">
        <f>IF(AG19="","",VLOOKUP(AG19,目次!$A$5:$P$36,5))</f>
        <v/>
      </c>
      <c r="AO19" s="21" t="str">
        <f>IF(AG19="","",VLOOKUP(AG19,目次!$A$5:$P$36,9))</f>
        <v/>
      </c>
      <c r="AP19" s="21" t="str">
        <f>IF(AH19="","",VLOOKUP(AH19,目次!$A$5:$P$36,6))</f>
        <v>4～5</v>
      </c>
      <c r="AQ19" s="21" t="str">
        <f>IF(AH19="","",VLOOKUP(AH19,目次!$A$5:$P$36,9))</f>
        <v>4～5</v>
      </c>
      <c r="AR19" s="21" t="str">
        <f>IF(AI19="","",VLOOKUP(AI19,目次!$A$5:$P$36,7))</f>
        <v/>
      </c>
      <c r="AS19" s="21" t="str">
        <f>IF(AI19="","",VLOOKUP(AI19,目次!$A$5:$P$36,9))</f>
        <v/>
      </c>
      <c r="AT19" s="40" t="str">
        <f t="shared" si="13"/>
        <v/>
      </c>
      <c r="AU19" s="40" t="str">
        <f t="shared" si="13"/>
        <v/>
      </c>
      <c r="AV19" s="40" t="str">
        <f t="shared" si="13"/>
        <v/>
      </c>
      <c r="AW19" s="40" t="str">
        <f t="shared" si="13"/>
        <v/>
      </c>
      <c r="AX19" s="40" t="str">
        <f t="shared" si="13"/>
        <v/>
      </c>
      <c r="AY19" s="40" t="str">
        <f t="shared" si="13"/>
        <v/>
      </c>
      <c r="AZ19" s="40" t="str">
        <f t="shared" si="13"/>
        <v>4～5</v>
      </c>
      <c r="BA19" s="40" t="str">
        <f t="shared" si="13"/>
        <v>4～5</v>
      </c>
      <c r="BB19" s="40" t="str">
        <f t="shared" si="13"/>
        <v>4～5</v>
      </c>
      <c r="BC19" s="40" t="str">
        <f t="shared" si="13"/>
        <v>4～5</v>
      </c>
      <c r="BD19" s="40" t="str">
        <f t="shared" si="15"/>
        <v>6～7</v>
      </c>
      <c r="BE19" s="40" t="str">
        <f t="shared" si="16"/>
        <v>6～7</v>
      </c>
      <c r="BF19" s="40" t="str">
        <f t="shared" si="17"/>
        <v/>
      </c>
      <c r="BG19" s="40" t="str">
        <f t="shared" si="18"/>
        <v/>
      </c>
      <c r="BH19" s="40" t="str">
        <f t="shared" si="19"/>
        <v/>
      </c>
      <c r="BI19" s="40" t="str">
        <f t="shared" si="20"/>
        <v/>
      </c>
      <c r="BJ19" s="40" t="str">
        <f t="shared" si="21"/>
        <v>4～5</v>
      </c>
      <c r="BK19" s="40" t="str">
        <f t="shared" si="22"/>
        <v>4～5</v>
      </c>
      <c r="BL19" s="40" t="str">
        <f t="shared" si="23"/>
        <v>4～5</v>
      </c>
      <c r="BM19" s="40" t="str">
        <f t="shared" si="24"/>
        <v>4～5</v>
      </c>
      <c r="BR19" s="35">
        <v>9</v>
      </c>
      <c r="BS19" s="58" t="s">
        <v>30</v>
      </c>
      <c r="BT19" s="206" t="str">
        <f>目次!C13</f>
        <v>18～19</v>
      </c>
      <c r="BU19" s="115" t="s">
        <v>66</v>
      </c>
      <c r="BV19" s="65" t="str">
        <f>目次!D13</f>
        <v>20～22</v>
      </c>
      <c r="BW19" s="115" t="s">
        <v>66</v>
      </c>
      <c r="BX19" s="61" t="str">
        <f>目次!E13</f>
        <v>18～19</v>
      </c>
      <c r="BY19" s="115" t="s">
        <v>66</v>
      </c>
      <c r="BZ19" s="61" t="str">
        <f>目次!F13</f>
        <v>18～19</v>
      </c>
      <c r="CA19" s="115" t="s">
        <v>66</v>
      </c>
      <c r="CB19" s="62" t="str">
        <f>目次!G13</f>
        <v>18～19</v>
      </c>
      <c r="CC19" s="115" t="s">
        <v>66</v>
      </c>
    </row>
    <row r="20" spans="1:81" ht="18.95" customHeight="1" x14ac:dyDescent="0.15">
      <c r="A20" s="197"/>
      <c r="B20" s="5">
        <v>13</v>
      </c>
      <c r="C20" s="6">
        <f t="shared" si="0"/>
        <v>46581</v>
      </c>
      <c r="D20" s="17">
        <f t="shared" si="25"/>
        <v>3</v>
      </c>
      <c r="E20" s="9"/>
      <c r="F20" s="101" t="str">
        <f t="shared" si="2"/>
        <v/>
      </c>
      <c r="G20" s="100" t="str">
        <f t="shared" si="3"/>
        <v/>
      </c>
      <c r="H20" s="101" t="str">
        <f t="shared" si="4"/>
        <v/>
      </c>
      <c r="I20" s="100" t="str">
        <f t="shared" si="5"/>
        <v/>
      </c>
      <c r="J20" s="101" t="str">
        <f t="shared" si="6"/>
        <v>6～7</v>
      </c>
      <c r="K20" s="100" t="str">
        <f t="shared" si="7"/>
        <v>6～7</v>
      </c>
      <c r="L20" s="101" t="str">
        <f t="shared" si="8"/>
        <v/>
      </c>
      <c r="M20" s="100" t="str">
        <f t="shared" si="9"/>
        <v/>
      </c>
      <c r="N20" s="101" t="str">
        <f t="shared" si="10"/>
        <v/>
      </c>
      <c r="O20" s="100" t="str">
        <f t="shared" si="11"/>
        <v/>
      </c>
      <c r="P20" s="9"/>
      <c r="Q20" s="197"/>
      <c r="R20" s="49">
        <v>1</v>
      </c>
      <c r="S20" s="13" cm="1">
        <f t="array" ref="S20">SUMPRODUCT(IFERROR(VALUE($R$8:R20),0))</f>
        <v>13</v>
      </c>
      <c r="AA20" s="9">
        <v>10</v>
      </c>
      <c r="AB20" s="26" t="str">
        <f>V15</f>
        <v>英語</v>
      </c>
      <c r="AC20" s="55"/>
      <c r="AD20" s="37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IF(AE20="","",VLOOKUP(AE20,目次!$A$5:$P$36,9))</f>
        <v/>
      </c>
      <c r="AL20" s="21" t="str">
        <f>IF(AF20="","",VLOOKUP(AF20,目次!$A$5:$P$36,4))</f>
        <v/>
      </c>
      <c r="AM20" s="21" t="str">
        <f>IF(AF20="","",VLOOKUP(AF20,目次!$A$5:$P$36,9))</f>
        <v/>
      </c>
      <c r="AN20" s="21" t="str">
        <f>IF(AG20="","",VLOOKUP(AG20,目次!$A$5:$P$36,5))</f>
        <v/>
      </c>
      <c r="AO20" s="21" t="str">
        <f>IF(AG20="","",VLOOKUP(AG20,目次!$A$5:$P$36,9))</f>
        <v/>
      </c>
      <c r="AP20" s="21" t="str">
        <f>IF(AH20="","",VLOOKUP(AH20,目次!$A$5:$P$36,6))</f>
        <v/>
      </c>
      <c r="AQ20" s="21" t="str">
        <f>IF(AH20="","",VLOOKUP(AH20,目次!$A$5:$P$36,9))</f>
        <v/>
      </c>
      <c r="AR20" s="21" t="str">
        <f>IF(AI20="","",VLOOKUP(AI20,目次!$A$5:$P$36,7))</f>
        <v>4～5</v>
      </c>
      <c r="AS20" s="21" t="str">
        <f>IF(AI20="","",VLOOKUP(AI20,目次!$A$5:$P$36,9))</f>
        <v>4～5</v>
      </c>
      <c r="AT20" s="40" t="str">
        <f t="shared" si="13"/>
        <v>6～7</v>
      </c>
      <c r="AU20" s="40" t="str">
        <f t="shared" si="13"/>
        <v>6～7</v>
      </c>
      <c r="AV20" s="40" t="str">
        <f t="shared" si="13"/>
        <v/>
      </c>
      <c r="AW20" s="40" t="str">
        <f t="shared" si="13"/>
        <v/>
      </c>
      <c r="AX20" s="40" t="str">
        <f t="shared" si="13"/>
        <v/>
      </c>
      <c r="AY20" s="40" t="str">
        <f t="shared" si="13"/>
        <v/>
      </c>
      <c r="AZ20" s="40" t="str">
        <f t="shared" si="13"/>
        <v/>
      </c>
      <c r="BA20" s="40" t="str">
        <f t="shared" si="13"/>
        <v/>
      </c>
      <c r="BB20" s="40" t="str">
        <f t="shared" si="13"/>
        <v>4～5</v>
      </c>
      <c r="BC20" s="40" t="str">
        <f t="shared" si="13"/>
        <v>4～5</v>
      </c>
      <c r="BD20" s="40" t="str">
        <f t="shared" si="15"/>
        <v>6～7</v>
      </c>
      <c r="BE20" s="40" t="str">
        <f t="shared" si="16"/>
        <v>6～7</v>
      </c>
      <c r="BF20" s="40" t="str">
        <f t="shared" si="17"/>
        <v>6～7</v>
      </c>
      <c r="BG20" s="40" t="str">
        <f t="shared" si="18"/>
        <v>6～7</v>
      </c>
      <c r="BH20" s="40" t="str">
        <f t="shared" si="19"/>
        <v/>
      </c>
      <c r="BI20" s="40" t="str">
        <f t="shared" si="20"/>
        <v/>
      </c>
      <c r="BJ20" s="40" t="str">
        <f t="shared" si="21"/>
        <v/>
      </c>
      <c r="BK20" s="40" t="str">
        <f t="shared" si="22"/>
        <v/>
      </c>
      <c r="BL20" s="40" t="str">
        <f t="shared" si="23"/>
        <v>4～5</v>
      </c>
      <c r="BM20" s="40" t="str">
        <f t="shared" si="24"/>
        <v>4～5</v>
      </c>
      <c r="BR20" s="35">
        <v>10</v>
      </c>
      <c r="BS20" s="58" t="s">
        <v>31</v>
      </c>
      <c r="BT20" s="206" t="str">
        <f>目次!C14</f>
        <v>20～21</v>
      </c>
      <c r="BU20" s="115" t="s">
        <v>67</v>
      </c>
      <c r="BV20" s="65" t="str">
        <f>目次!D14</f>
        <v>24～25</v>
      </c>
      <c r="BW20" s="115" t="s">
        <v>67</v>
      </c>
      <c r="BX20" s="61" t="str">
        <f>目次!E14</f>
        <v>20～21</v>
      </c>
      <c r="BY20" s="115" t="s">
        <v>67</v>
      </c>
      <c r="BZ20" s="61" t="str">
        <f>目次!F14</f>
        <v>20～21</v>
      </c>
      <c r="CA20" s="115" t="s">
        <v>67</v>
      </c>
      <c r="CB20" s="62" t="str">
        <f>目次!G14</f>
        <v>20～21</v>
      </c>
      <c r="CC20" s="115" t="s">
        <v>67</v>
      </c>
    </row>
    <row r="21" spans="1:81" ht="18.95" customHeight="1" x14ac:dyDescent="0.15">
      <c r="A21" s="197"/>
      <c r="B21" s="5">
        <v>14</v>
      </c>
      <c r="C21" s="6">
        <f t="shared" si="0"/>
        <v>46582</v>
      </c>
      <c r="D21" s="17">
        <f t="shared" si="25"/>
        <v>4</v>
      </c>
      <c r="E21" s="9"/>
      <c r="F21" s="101" t="str">
        <f t="shared" si="2"/>
        <v/>
      </c>
      <c r="G21" s="100" t="str">
        <f t="shared" si="3"/>
        <v/>
      </c>
      <c r="H21" s="101" t="str">
        <f t="shared" si="4"/>
        <v/>
      </c>
      <c r="I21" s="100" t="str">
        <f t="shared" si="5"/>
        <v/>
      </c>
      <c r="J21" s="101" t="str">
        <f t="shared" si="6"/>
        <v/>
      </c>
      <c r="K21" s="100" t="str">
        <f t="shared" si="7"/>
        <v/>
      </c>
      <c r="L21" s="101" t="str">
        <f t="shared" si="8"/>
        <v>6～7</v>
      </c>
      <c r="M21" s="100" t="str">
        <f t="shared" si="9"/>
        <v>6～7</v>
      </c>
      <c r="N21" s="101" t="str">
        <f t="shared" si="10"/>
        <v/>
      </c>
      <c r="O21" s="100" t="str">
        <f t="shared" si="11"/>
        <v/>
      </c>
      <c r="P21" s="9"/>
      <c r="Q21" s="197"/>
      <c r="R21" s="49">
        <v>1</v>
      </c>
      <c r="S21" s="13" cm="1">
        <f t="array" ref="S21">SUMPRODUCT(IFERROR(VALUE($R$8:R21),0))</f>
        <v>14</v>
      </c>
      <c r="AA21" s="9">
        <v>11</v>
      </c>
      <c r="AB21" s="26" t="str">
        <f>V11</f>
        <v>国語</v>
      </c>
      <c r="AC21" s="55"/>
      <c r="AD21" s="37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IF(AE21="","",VLOOKUP(AE21,目次!$A$5:$P$36,9))</f>
        <v>6～7</v>
      </c>
      <c r="AL21" s="21" t="str">
        <f>IF(AF21="","",VLOOKUP(AF21,目次!$A$5:$P$36,4))</f>
        <v/>
      </c>
      <c r="AM21" s="21" t="str">
        <f>IF(AF21="","",VLOOKUP(AF21,目次!$A$5:$P$36,9))</f>
        <v/>
      </c>
      <c r="AN21" s="21" t="str">
        <f>IF(AG21="","",VLOOKUP(AG21,目次!$A$5:$P$36,5))</f>
        <v/>
      </c>
      <c r="AO21" s="21" t="str">
        <f>IF(AG21="","",VLOOKUP(AG21,目次!$A$5:$P$36,9))</f>
        <v/>
      </c>
      <c r="AP21" s="21" t="str">
        <f>IF(AH21="","",VLOOKUP(AH21,目次!$A$5:$P$36,6))</f>
        <v/>
      </c>
      <c r="AQ21" s="21" t="str">
        <f>IF(AH21="","",VLOOKUP(AH21,目次!$A$5:$P$36,9))</f>
        <v/>
      </c>
      <c r="AR21" s="21" t="str">
        <f>IF(AI21="","",VLOOKUP(AI21,目次!$A$5:$P$36,7))</f>
        <v/>
      </c>
      <c r="AS21" s="21" t="str">
        <f>IF(AI21="","",VLOOKUP(AI21,目次!$A$5:$P$36,9))</f>
        <v/>
      </c>
      <c r="AT21" s="40" t="str">
        <f t="shared" si="13"/>
        <v>6～7</v>
      </c>
      <c r="AU21" s="40" t="str">
        <f t="shared" si="13"/>
        <v>6～7</v>
      </c>
      <c r="AV21" s="40" t="str">
        <f t="shared" si="13"/>
        <v>6～7</v>
      </c>
      <c r="AW21" s="40" t="str">
        <f t="shared" si="13"/>
        <v>6～7</v>
      </c>
      <c r="AX21" s="40" t="str">
        <f t="shared" si="13"/>
        <v/>
      </c>
      <c r="AY21" s="40" t="str">
        <f t="shared" si="13"/>
        <v/>
      </c>
      <c r="AZ21" s="40" t="str">
        <f t="shared" si="13"/>
        <v/>
      </c>
      <c r="BA21" s="40" t="str">
        <f t="shared" si="13"/>
        <v/>
      </c>
      <c r="BB21" s="40" t="str">
        <f t="shared" si="13"/>
        <v/>
      </c>
      <c r="BC21" s="40" t="str">
        <f t="shared" si="13"/>
        <v/>
      </c>
      <c r="BD21" s="40" t="str">
        <f t="shared" si="15"/>
        <v>6～7</v>
      </c>
      <c r="BE21" s="40" t="str">
        <f t="shared" si="16"/>
        <v>6～7</v>
      </c>
      <c r="BF21" s="40" t="str">
        <f t="shared" si="17"/>
        <v>6～7</v>
      </c>
      <c r="BG21" s="40" t="str">
        <f t="shared" si="18"/>
        <v>6～7</v>
      </c>
      <c r="BH21" s="40" t="str">
        <f t="shared" si="19"/>
        <v>6～7</v>
      </c>
      <c r="BI21" s="40" t="str">
        <f t="shared" si="20"/>
        <v>6～7</v>
      </c>
      <c r="BJ21" s="40" t="str">
        <f t="shared" si="21"/>
        <v/>
      </c>
      <c r="BK21" s="40" t="str">
        <f t="shared" si="22"/>
        <v/>
      </c>
      <c r="BL21" s="40" t="str">
        <f t="shared" si="23"/>
        <v/>
      </c>
      <c r="BM21" s="40" t="str">
        <f t="shared" si="24"/>
        <v/>
      </c>
      <c r="BR21" s="35">
        <v>11</v>
      </c>
      <c r="BS21" s="58" t="s">
        <v>32</v>
      </c>
      <c r="BT21" s="206" t="str">
        <f>目次!C15</f>
        <v>22～23</v>
      </c>
      <c r="BU21" s="115" t="s">
        <v>68</v>
      </c>
      <c r="BV21" s="65" t="str">
        <f>目次!D15</f>
        <v>26～27</v>
      </c>
      <c r="BW21" s="115" t="s">
        <v>68</v>
      </c>
      <c r="BX21" s="61" t="str">
        <f>目次!E15</f>
        <v>22～23</v>
      </c>
      <c r="BY21" s="115" t="s">
        <v>68</v>
      </c>
      <c r="BZ21" s="61" t="str">
        <f>目次!F15</f>
        <v>22～23</v>
      </c>
      <c r="CA21" s="115" t="s">
        <v>68</v>
      </c>
      <c r="CB21" s="62" t="str">
        <f>目次!G15</f>
        <v>22～23</v>
      </c>
      <c r="CC21" s="115" t="s">
        <v>68</v>
      </c>
    </row>
    <row r="22" spans="1:81" ht="18.95" customHeight="1" x14ac:dyDescent="0.15">
      <c r="A22" s="197"/>
      <c r="B22" s="5">
        <v>15</v>
      </c>
      <c r="C22" s="6">
        <f t="shared" si="0"/>
        <v>46583</v>
      </c>
      <c r="D22" s="17">
        <f t="shared" si="25"/>
        <v>5</v>
      </c>
      <c r="E22" s="9"/>
      <c r="F22" s="101" t="str">
        <f t="shared" si="2"/>
        <v/>
      </c>
      <c r="G22" s="100" t="str">
        <f t="shared" si="3"/>
        <v/>
      </c>
      <c r="H22" s="101" t="str">
        <f t="shared" si="4"/>
        <v/>
      </c>
      <c r="I22" s="100" t="str">
        <f t="shared" si="5"/>
        <v/>
      </c>
      <c r="J22" s="101" t="str">
        <f t="shared" si="6"/>
        <v/>
      </c>
      <c r="K22" s="100" t="str">
        <f t="shared" si="7"/>
        <v/>
      </c>
      <c r="L22" s="101" t="str">
        <f t="shared" si="8"/>
        <v/>
      </c>
      <c r="M22" s="100" t="str">
        <f t="shared" si="9"/>
        <v/>
      </c>
      <c r="N22" s="101" t="str">
        <f t="shared" si="10"/>
        <v>6～7</v>
      </c>
      <c r="O22" s="100" t="str">
        <f t="shared" si="11"/>
        <v>6～7</v>
      </c>
      <c r="P22" s="9"/>
      <c r="Q22" s="197"/>
      <c r="R22" s="49">
        <v>1</v>
      </c>
      <c r="S22" s="13" cm="1">
        <f t="array" ref="S22">SUMPRODUCT(IFERROR(VALUE($R$8:R22),0))</f>
        <v>15</v>
      </c>
      <c r="AA22" s="9">
        <v>12</v>
      </c>
      <c r="AB22" s="26" t="str">
        <f>V12</f>
        <v>社会</v>
      </c>
      <c r="AC22" s="55"/>
      <c r="AD22" s="37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IF(AE22="","",VLOOKUP(AE22,目次!$A$5:$P$36,9))</f>
        <v/>
      </c>
      <c r="AL22" s="21" t="str">
        <f>IF(AF22="","",VLOOKUP(AF22,目次!$A$5:$P$36,4))</f>
        <v>6～7</v>
      </c>
      <c r="AM22" s="21" t="str">
        <f>IF(AF22="","",VLOOKUP(AF22,目次!$A$5:$P$36,9))</f>
        <v>6～7</v>
      </c>
      <c r="AN22" s="21" t="str">
        <f>IF(AG22="","",VLOOKUP(AG22,目次!$A$5:$P$36,5))</f>
        <v/>
      </c>
      <c r="AO22" s="21" t="str">
        <f>IF(AG22="","",VLOOKUP(AG22,目次!$A$5:$P$36,9))</f>
        <v/>
      </c>
      <c r="AP22" s="21" t="str">
        <f>IF(AH22="","",VLOOKUP(AH22,目次!$A$5:$P$36,6))</f>
        <v/>
      </c>
      <c r="AQ22" s="21" t="str">
        <f>IF(AH22="","",VLOOKUP(AH22,目次!$A$5:$P$36,9))</f>
        <v/>
      </c>
      <c r="AR22" s="21" t="str">
        <f>IF(AI22="","",VLOOKUP(AI22,目次!$A$5:$P$36,7))</f>
        <v/>
      </c>
      <c r="AS22" s="21" t="str">
        <f>IF(AI22="","",VLOOKUP(AI22,目次!$A$5:$P$36,9))</f>
        <v/>
      </c>
      <c r="AT22" s="40" t="str">
        <f t="shared" si="13"/>
        <v/>
      </c>
      <c r="AU22" s="40" t="str">
        <f t="shared" si="13"/>
        <v/>
      </c>
      <c r="AV22" s="40" t="str">
        <f t="shared" si="13"/>
        <v>6～7</v>
      </c>
      <c r="AW22" s="40" t="str">
        <f t="shared" si="13"/>
        <v>6～7</v>
      </c>
      <c r="AX22" s="40" t="str">
        <f t="shared" si="13"/>
        <v>6～7</v>
      </c>
      <c r="AY22" s="40" t="str">
        <f t="shared" si="13"/>
        <v>6～7</v>
      </c>
      <c r="AZ22" s="40" t="str">
        <f t="shared" si="13"/>
        <v/>
      </c>
      <c r="BA22" s="40" t="str">
        <f t="shared" si="13"/>
        <v/>
      </c>
      <c r="BB22" s="40" t="str">
        <f t="shared" si="13"/>
        <v/>
      </c>
      <c r="BC22" s="40" t="str">
        <f t="shared" si="13"/>
        <v/>
      </c>
      <c r="BD22" s="40" t="str">
        <f t="shared" si="15"/>
        <v/>
      </c>
      <c r="BE22" s="40" t="str">
        <f t="shared" si="16"/>
        <v/>
      </c>
      <c r="BF22" s="40" t="str">
        <f t="shared" si="17"/>
        <v>6～7</v>
      </c>
      <c r="BG22" s="40" t="str">
        <f t="shared" si="18"/>
        <v>6～7</v>
      </c>
      <c r="BH22" s="40" t="str">
        <f t="shared" si="19"/>
        <v>6～7</v>
      </c>
      <c r="BI22" s="40" t="str">
        <f t="shared" si="20"/>
        <v>6～7</v>
      </c>
      <c r="BJ22" s="40" t="str">
        <f t="shared" si="21"/>
        <v>6～7</v>
      </c>
      <c r="BK22" s="40" t="str">
        <f t="shared" si="22"/>
        <v>6～7</v>
      </c>
      <c r="BL22" s="40" t="str">
        <f t="shared" si="23"/>
        <v/>
      </c>
      <c r="BM22" s="40" t="str">
        <f t="shared" si="24"/>
        <v/>
      </c>
      <c r="BR22" s="35">
        <v>12</v>
      </c>
      <c r="BS22" s="58" t="s">
        <v>33</v>
      </c>
      <c r="BT22" s="206" t="str">
        <f>目次!C16</f>
        <v>24～25</v>
      </c>
      <c r="BU22" s="115" t="s">
        <v>69</v>
      </c>
      <c r="BV22" s="65" t="str">
        <f>目次!D16</f>
        <v>28～30</v>
      </c>
      <c r="BW22" s="115" t="s">
        <v>69</v>
      </c>
      <c r="BX22" s="61" t="str">
        <f>目次!E16</f>
        <v>24～25</v>
      </c>
      <c r="BY22" s="115" t="s">
        <v>69</v>
      </c>
      <c r="BZ22" s="61" t="str">
        <f>目次!F16</f>
        <v>24～25</v>
      </c>
      <c r="CA22" s="115" t="s">
        <v>69</v>
      </c>
      <c r="CB22" s="62" t="str">
        <f>目次!G16</f>
        <v>24～25</v>
      </c>
      <c r="CC22" s="115" t="s">
        <v>69</v>
      </c>
    </row>
    <row r="23" spans="1:81" ht="18.95" customHeight="1" x14ac:dyDescent="0.15">
      <c r="A23" s="197"/>
      <c r="B23" s="5">
        <v>16</v>
      </c>
      <c r="C23" s="6">
        <f t="shared" si="0"/>
        <v>46584</v>
      </c>
      <c r="D23" s="17">
        <f t="shared" si="25"/>
        <v>6</v>
      </c>
      <c r="E23" s="9"/>
      <c r="F23" s="101" t="str">
        <f t="shared" si="2"/>
        <v>8～9</v>
      </c>
      <c r="G23" s="100" t="str">
        <f t="shared" si="3"/>
        <v>8～9</v>
      </c>
      <c r="H23" s="101" t="str">
        <f t="shared" si="4"/>
        <v/>
      </c>
      <c r="I23" s="100" t="str">
        <f t="shared" si="5"/>
        <v/>
      </c>
      <c r="J23" s="101" t="str">
        <f t="shared" si="6"/>
        <v/>
      </c>
      <c r="K23" s="100" t="str">
        <f t="shared" si="7"/>
        <v/>
      </c>
      <c r="L23" s="101" t="str">
        <f t="shared" si="8"/>
        <v/>
      </c>
      <c r="M23" s="100" t="str">
        <f t="shared" si="9"/>
        <v/>
      </c>
      <c r="N23" s="101" t="str">
        <f t="shared" si="10"/>
        <v/>
      </c>
      <c r="O23" s="100" t="str">
        <f t="shared" si="11"/>
        <v/>
      </c>
      <c r="P23" s="9"/>
      <c r="Q23" s="197"/>
      <c r="R23" s="49">
        <v>1</v>
      </c>
      <c r="S23" s="13" cm="1">
        <f t="array" ref="S23">SUMPRODUCT(IFERROR(VALUE($R$8:R23),0))</f>
        <v>16</v>
      </c>
      <c r="AA23" s="9">
        <v>13</v>
      </c>
      <c r="AB23" s="26" t="str">
        <f>V13</f>
        <v>数学</v>
      </c>
      <c r="AC23" s="55"/>
      <c r="AD23" s="37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IF(AE23="","",VLOOKUP(AE23,目次!$A$5:$P$36,9))</f>
        <v/>
      </c>
      <c r="AL23" s="21" t="str">
        <f>IF(AF23="","",VLOOKUP(AF23,目次!$A$5:$P$36,4))</f>
        <v/>
      </c>
      <c r="AM23" s="21" t="str">
        <f>IF(AF23="","",VLOOKUP(AF23,目次!$A$5:$P$36,9))</f>
        <v/>
      </c>
      <c r="AN23" s="21" t="str">
        <f>IF(AG23="","",VLOOKUP(AG23,目次!$A$5:$P$36,5))</f>
        <v>6～7</v>
      </c>
      <c r="AO23" s="21" t="str">
        <f>IF(AG23="","",VLOOKUP(AG23,目次!$A$5:$P$36,9))</f>
        <v>6～7</v>
      </c>
      <c r="AP23" s="21" t="str">
        <f>IF(AH23="","",VLOOKUP(AH23,目次!$A$5:$P$36,6))</f>
        <v/>
      </c>
      <c r="AQ23" s="21" t="str">
        <f>IF(AH23="","",VLOOKUP(AH23,目次!$A$5:$P$36,9))</f>
        <v/>
      </c>
      <c r="AR23" s="21" t="str">
        <f>IF(AI23="","",VLOOKUP(AI23,目次!$A$5:$P$36,7))</f>
        <v/>
      </c>
      <c r="AS23" s="21" t="str">
        <f>IF(AI23="","",VLOOKUP(AI23,目次!$A$5:$P$36,9))</f>
        <v/>
      </c>
      <c r="AT23" s="40" t="str">
        <f t="shared" si="13"/>
        <v/>
      </c>
      <c r="AU23" s="40" t="str">
        <f t="shared" si="13"/>
        <v/>
      </c>
      <c r="AV23" s="40" t="str">
        <f t="shared" si="13"/>
        <v/>
      </c>
      <c r="AW23" s="40" t="str">
        <f t="shared" si="13"/>
        <v/>
      </c>
      <c r="AX23" s="40" t="str">
        <f t="shared" si="13"/>
        <v>6～7</v>
      </c>
      <c r="AY23" s="40" t="str">
        <f t="shared" si="13"/>
        <v>6～7</v>
      </c>
      <c r="AZ23" s="40" t="str">
        <f t="shared" si="13"/>
        <v>6～7</v>
      </c>
      <c r="BA23" s="40" t="str">
        <f t="shared" si="13"/>
        <v>6～7</v>
      </c>
      <c r="BB23" s="40" t="str">
        <f t="shared" si="13"/>
        <v/>
      </c>
      <c r="BC23" s="40" t="str">
        <f t="shared" si="13"/>
        <v/>
      </c>
      <c r="BD23" s="40" t="str">
        <f t="shared" si="15"/>
        <v/>
      </c>
      <c r="BE23" s="40" t="str">
        <f t="shared" si="16"/>
        <v/>
      </c>
      <c r="BF23" s="40" t="str">
        <f t="shared" si="17"/>
        <v/>
      </c>
      <c r="BG23" s="40" t="str">
        <f t="shared" si="18"/>
        <v/>
      </c>
      <c r="BH23" s="40" t="str">
        <f t="shared" si="19"/>
        <v>6～7</v>
      </c>
      <c r="BI23" s="40" t="str">
        <f t="shared" si="20"/>
        <v>6～7</v>
      </c>
      <c r="BJ23" s="40" t="str">
        <f t="shared" si="21"/>
        <v>6～7</v>
      </c>
      <c r="BK23" s="40" t="str">
        <f t="shared" si="22"/>
        <v>6～7</v>
      </c>
      <c r="BL23" s="40" t="str">
        <f t="shared" si="23"/>
        <v>6～7</v>
      </c>
      <c r="BM23" s="40" t="str">
        <f t="shared" si="24"/>
        <v>6～7</v>
      </c>
      <c r="BR23" s="35">
        <v>13</v>
      </c>
      <c r="BS23" s="58" t="s">
        <v>36</v>
      </c>
      <c r="BT23" s="206" t="str">
        <f>目次!C17</f>
        <v>26～27</v>
      </c>
      <c r="BU23" s="115" t="s">
        <v>70</v>
      </c>
      <c r="BV23" s="65" t="str">
        <f>目次!D17</f>
        <v>32～33</v>
      </c>
      <c r="BW23" s="115" t="s">
        <v>70</v>
      </c>
      <c r="BX23" s="61" t="str">
        <f>目次!E17</f>
        <v>26～27</v>
      </c>
      <c r="BY23" s="115" t="s">
        <v>70</v>
      </c>
      <c r="BZ23" s="61" t="str">
        <f>目次!F17</f>
        <v>26～27</v>
      </c>
      <c r="CA23" s="115" t="s">
        <v>70</v>
      </c>
      <c r="CB23" s="62" t="str">
        <f>目次!G17</f>
        <v>26～27</v>
      </c>
      <c r="CC23" s="115" t="s">
        <v>70</v>
      </c>
    </row>
    <row r="24" spans="1:81" ht="18.95" customHeight="1" x14ac:dyDescent="0.15">
      <c r="A24" s="197"/>
      <c r="B24" s="5">
        <v>17</v>
      </c>
      <c r="C24" s="6">
        <f t="shared" si="0"/>
        <v>46585</v>
      </c>
      <c r="D24" s="17">
        <f t="shared" si="25"/>
        <v>7</v>
      </c>
      <c r="E24" s="9"/>
      <c r="F24" s="101" t="str">
        <f t="shared" si="2"/>
        <v/>
      </c>
      <c r="G24" s="100" t="str">
        <f t="shared" si="3"/>
        <v/>
      </c>
      <c r="H24" s="101" t="str">
        <f t="shared" si="4"/>
        <v>8～9</v>
      </c>
      <c r="I24" s="100" t="str">
        <f t="shared" si="5"/>
        <v>8～9</v>
      </c>
      <c r="J24" s="101" t="str">
        <f t="shared" si="6"/>
        <v/>
      </c>
      <c r="K24" s="100" t="str">
        <f t="shared" si="7"/>
        <v/>
      </c>
      <c r="L24" s="101" t="str">
        <f t="shared" si="8"/>
        <v/>
      </c>
      <c r="M24" s="100" t="str">
        <f t="shared" si="9"/>
        <v/>
      </c>
      <c r="N24" s="101" t="str">
        <f t="shared" si="10"/>
        <v/>
      </c>
      <c r="O24" s="100" t="str">
        <f t="shared" si="11"/>
        <v/>
      </c>
      <c r="P24" s="9"/>
      <c r="Q24" s="197"/>
      <c r="R24" s="49">
        <v>1</v>
      </c>
      <c r="S24" s="13" cm="1">
        <f t="array" ref="S24">SUMPRODUCT(IFERROR(VALUE($R$8:R24),0))</f>
        <v>17</v>
      </c>
      <c r="AA24" s="9">
        <v>14</v>
      </c>
      <c r="AB24" s="26" t="str">
        <f>V14</f>
        <v>理科</v>
      </c>
      <c r="AC24" s="55"/>
      <c r="AD24" s="37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IF(AE24="","",VLOOKUP(AE24,目次!$A$5:$P$36,9))</f>
        <v/>
      </c>
      <c r="AL24" s="21" t="str">
        <f>IF(AF24="","",VLOOKUP(AF24,目次!$A$5:$P$36,4))</f>
        <v/>
      </c>
      <c r="AM24" s="21" t="str">
        <f>IF(AF24="","",VLOOKUP(AF24,目次!$A$5:$P$36,9))</f>
        <v/>
      </c>
      <c r="AN24" s="21" t="str">
        <f>IF(AG24="","",VLOOKUP(AG24,目次!$A$5:$P$36,5))</f>
        <v/>
      </c>
      <c r="AO24" s="21" t="str">
        <f>IF(AG24="","",VLOOKUP(AG24,目次!$A$5:$P$36,9))</f>
        <v/>
      </c>
      <c r="AP24" s="21" t="str">
        <f>IF(AH24="","",VLOOKUP(AH24,目次!$A$5:$P$36,6))</f>
        <v>6～7</v>
      </c>
      <c r="AQ24" s="21" t="str">
        <f>IF(AH24="","",VLOOKUP(AH24,目次!$A$5:$P$36,9))</f>
        <v>6～7</v>
      </c>
      <c r="AR24" s="21" t="str">
        <f>IF(AI24="","",VLOOKUP(AI24,目次!$A$5:$P$36,7))</f>
        <v/>
      </c>
      <c r="AS24" s="21" t="str">
        <f>IF(AI24="","",VLOOKUP(AI24,目次!$A$5:$P$36,9))</f>
        <v/>
      </c>
      <c r="AT24" s="40" t="str">
        <f t="shared" si="13"/>
        <v/>
      </c>
      <c r="AU24" s="40" t="str">
        <f t="shared" si="13"/>
        <v/>
      </c>
      <c r="AV24" s="40" t="str">
        <f t="shared" si="13"/>
        <v/>
      </c>
      <c r="AW24" s="40" t="str">
        <f t="shared" si="13"/>
        <v/>
      </c>
      <c r="AX24" s="40" t="str">
        <f t="shared" si="13"/>
        <v/>
      </c>
      <c r="AY24" s="40" t="str">
        <f t="shared" si="13"/>
        <v/>
      </c>
      <c r="AZ24" s="40" t="str">
        <f t="shared" si="13"/>
        <v>6～7</v>
      </c>
      <c r="BA24" s="40" t="str">
        <f t="shared" si="13"/>
        <v>6～7</v>
      </c>
      <c r="BB24" s="40" t="str">
        <f t="shared" si="13"/>
        <v>6～7</v>
      </c>
      <c r="BC24" s="40" t="str">
        <f t="shared" si="13"/>
        <v>6～7</v>
      </c>
      <c r="BD24" s="40" t="str">
        <f t="shared" si="15"/>
        <v>8～9</v>
      </c>
      <c r="BE24" s="40" t="str">
        <f t="shared" si="16"/>
        <v>8～9</v>
      </c>
      <c r="BF24" s="40" t="str">
        <f t="shared" si="17"/>
        <v/>
      </c>
      <c r="BG24" s="40" t="str">
        <f t="shared" si="18"/>
        <v/>
      </c>
      <c r="BH24" s="40" t="str">
        <f t="shared" si="19"/>
        <v/>
      </c>
      <c r="BI24" s="40" t="str">
        <f t="shared" si="20"/>
        <v/>
      </c>
      <c r="BJ24" s="40" t="str">
        <f t="shared" si="21"/>
        <v>6～7</v>
      </c>
      <c r="BK24" s="40" t="str">
        <f t="shared" si="22"/>
        <v>6～7</v>
      </c>
      <c r="BL24" s="40" t="str">
        <f t="shared" si="23"/>
        <v>6～7</v>
      </c>
      <c r="BM24" s="40" t="str">
        <f t="shared" si="24"/>
        <v>6～7</v>
      </c>
      <c r="BR24" s="35">
        <v>14</v>
      </c>
      <c r="BS24" s="58" t="s">
        <v>37</v>
      </c>
      <c r="BT24" s="206" t="str">
        <f>目次!C18</f>
        <v>28～29</v>
      </c>
      <c r="BU24" s="115" t="s">
        <v>71</v>
      </c>
      <c r="BV24" s="65" t="str">
        <f>目次!D18</f>
        <v>34～35</v>
      </c>
      <c r="BW24" s="115" t="s">
        <v>71</v>
      </c>
      <c r="BX24" s="61" t="str">
        <f>目次!E18</f>
        <v>28～29</v>
      </c>
      <c r="BY24" s="115" t="s">
        <v>71</v>
      </c>
      <c r="BZ24" s="61" t="str">
        <f>目次!F18</f>
        <v>28～29</v>
      </c>
      <c r="CA24" s="115" t="s">
        <v>71</v>
      </c>
      <c r="CB24" s="62" t="str">
        <f>目次!G18</f>
        <v>28～29</v>
      </c>
      <c r="CC24" s="115" t="s">
        <v>71</v>
      </c>
    </row>
    <row r="25" spans="1:81" ht="18.95" customHeight="1" x14ac:dyDescent="0.15">
      <c r="A25" s="197"/>
      <c r="B25" s="5">
        <v>18</v>
      </c>
      <c r="C25" s="6">
        <f t="shared" si="0"/>
        <v>46586</v>
      </c>
      <c r="D25" s="17">
        <f t="shared" si="25"/>
        <v>1</v>
      </c>
      <c r="E25" s="9"/>
      <c r="F25" s="101" t="str">
        <f t="shared" si="2"/>
        <v/>
      </c>
      <c r="G25" s="100" t="str">
        <f t="shared" si="3"/>
        <v/>
      </c>
      <c r="H25" s="101" t="str">
        <f t="shared" si="4"/>
        <v/>
      </c>
      <c r="I25" s="100" t="str">
        <f t="shared" si="5"/>
        <v/>
      </c>
      <c r="J25" s="101" t="str">
        <f t="shared" si="6"/>
        <v>8～9</v>
      </c>
      <c r="K25" s="100" t="str">
        <f t="shared" si="7"/>
        <v>8～9</v>
      </c>
      <c r="L25" s="101" t="str">
        <f t="shared" si="8"/>
        <v/>
      </c>
      <c r="M25" s="100" t="str">
        <f t="shared" si="9"/>
        <v/>
      </c>
      <c r="N25" s="101" t="str">
        <f t="shared" si="10"/>
        <v/>
      </c>
      <c r="O25" s="100" t="str">
        <f t="shared" si="11"/>
        <v/>
      </c>
      <c r="P25" s="9"/>
      <c r="Q25" s="197"/>
      <c r="R25" s="49">
        <v>1</v>
      </c>
      <c r="S25" s="13" cm="1">
        <f t="array" ref="S25">SUMPRODUCT(IFERROR(VALUE($R$8:R25),0))</f>
        <v>18</v>
      </c>
      <c r="AA25" s="9">
        <v>15</v>
      </c>
      <c r="AB25" s="26" t="str">
        <f>V15</f>
        <v>英語</v>
      </c>
      <c r="AC25" s="55"/>
      <c r="AD25" s="37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IF(AE25="","",VLOOKUP(AE25,目次!$A$5:$P$36,9))</f>
        <v/>
      </c>
      <c r="AL25" s="21" t="str">
        <f>IF(AF25="","",VLOOKUP(AF25,目次!$A$5:$P$36,4))</f>
        <v/>
      </c>
      <c r="AM25" s="21" t="str">
        <f>IF(AF25="","",VLOOKUP(AF25,目次!$A$5:$P$36,9))</f>
        <v/>
      </c>
      <c r="AN25" s="21" t="str">
        <f>IF(AG25="","",VLOOKUP(AG25,目次!$A$5:$P$36,5))</f>
        <v/>
      </c>
      <c r="AO25" s="21" t="str">
        <f>IF(AG25="","",VLOOKUP(AG25,目次!$A$5:$P$36,9))</f>
        <v/>
      </c>
      <c r="AP25" s="21" t="str">
        <f>IF(AH25="","",VLOOKUP(AH25,目次!$A$5:$P$36,6))</f>
        <v/>
      </c>
      <c r="AQ25" s="21" t="str">
        <f>IF(AH25="","",VLOOKUP(AH25,目次!$A$5:$P$36,9))</f>
        <v/>
      </c>
      <c r="AR25" s="21" t="str">
        <f>IF(AI25="","",VLOOKUP(AI25,目次!$A$5:$P$36,7))</f>
        <v>6～7</v>
      </c>
      <c r="AS25" s="21" t="str">
        <f>IF(AI25="","",VLOOKUP(AI25,目次!$A$5:$P$36,9))</f>
        <v>6～7</v>
      </c>
      <c r="AT25" s="40" t="str">
        <f t="shared" si="13"/>
        <v>8～9</v>
      </c>
      <c r="AU25" s="40" t="str">
        <f t="shared" si="13"/>
        <v>8～9</v>
      </c>
      <c r="AV25" s="40" t="str">
        <f t="shared" si="13"/>
        <v/>
      </c>
      <c r="AW25" s="40" t="str">
        <f t="shared" si="13"/>
        <v/>
      </c>
      <c r="AX25" s="40" t="str">
        <f t="shared" si="13"/>
        <v/>
      </c>
      <c r="AY25" s="40" t="str">
        <f t="shared" si="13"/>
        <v/>
      </c>
      <c r="AZ25" s="40" t="str">
        <f t="shared" si="13"/>
        <v/>
      </c>
      <c r="BA25" s="40" t="str">
        <f t="shared" si="13"/>
        <v/>
      </c>
      <c r="BB25" s="40" t="str">
        <f t="shared" si="13"/>
        <v>6～7</v>
      </c>
      <c r="BC25" s="40" t="str">
        <f t="shared" si="13"/>
        <v>6～7</v>
      </c>
      <c r="BD25" s="40" t="str">
        <f t="shared" si="15"/>
        <v>8～9</v>
      </c>
      <c r="BE25" s="40" t="str">
        <f t="shared" si="16"/>
        <v>8～9</v>
      </c>
      <c r="BF25" s="40" t="str">
        <f t="shared" si="17"/>
        <v>8～9</v>
      </c>
      <c r="BG25" s="40" t="str">
        <f t="shared" si="18"/>
        <v>8～9</v>
      </c>
      <c r="BH25" s="40" t="str">
        <f t="shared" si="19"/>
        <v/>
      </c>
      <c r="BI25" s="40" t="str">
        <f t="shared" si="20"/>
        <v/>
      </c>
      <c r="BJ25" s="40" t="str">
        <f t="shared" si="21"/>
        <v/>
      </c>
      <c r="BK25" s="40" t="str">
        <f t="shared" si="22"/>
        <v/>
      </c>
      <c r="BL25" s="40" t="str">
        <f t="shared" si="23"/>
        <v>6～7</v>
      </c>
      <c r="BM25" s="40" t="str">
        <f t="shared" si="24"/>
        <v>6～7</v>
      </c>
      <c r="BR25" s="35">
        <v>15</v>
      </c>
      <c r="BS25" s="58" t="s">
        <v>38</v>
      </c>
      <c r="BT25" s="206" t="str">
        <f>目次!C19</f>
        <v>30～31</v>
      </c>
      <c r="BU25" s="115" t="s">
        <v>72</v>
      </c>
      <c r="BV25" s="65" t="str">
        <f>目次!D19</f>
        <v>36～37</v>
      </c>
      <c r="BW25" s="115" t="s">
        <v>72</v>
      </c>
      <c r="BX25" s="61" t="str">
        <f>目次!E19</f>
        <v>30～31</v>
      </c>
      <c r="BY25" s="115" t="s">
        <v>72</v>
      </c>
      <c r="BZ25" s="61" t="str">
        <f>目次!F19</f>
        <v>30～31</v>
      </c>
      <c r="CA25" s="115" t="s">
        <v>72</v>
      </c>
      <c r="CB25" s="62" t="str">
        <f>目次!G19</f>
        <v>30～31</v>
      </c>
      <c r="CC25" s="115" t="s">
        <v>72</v>
      </c>
    </row>
    <row r="26" spans="1:81" ht="18.95" customHeight="1" x14ac:dyDescent="0.15">
      <c r="A26" s="197"/>
      <c r="B26" s="5">
        <v>19</v>
      </c>
      <c r="C26" s="6">
        <f t="shared" si="0"/>
        <v>46587</v>
      </c>
      <c r="D26" s="17">
        <f t="shared" si="25"/>
        <v>2</v>
      </c>
      <c r="E26" s="9"/>
      <c r="F26" s="101" t="str">
        <f t="shared" si="2"/>
        <v/>
      </c>
      <c r="G26" s="100" t="str">
        <f t="shared" si="3"/>
        <v/>
      </c>
      <c r="H26" s="101" t="str">
        <f t="shared" si="4"/>
        <v/>
      </c>
      <c r="I26" s="100" t="str">
        <f t="shared" si="5"/>
        <v/>
      </c>
      <c r="J26" s="101" t="str">
        <f t="shared" si="6"/>
        <v/>
      </c>
      <c r="K26" s="100" t="str">
        <f t="shared" si="7"/>
        <v/>
      </c>
      <c r="L26" s="101" t="str">
        <f t="shared" si="8"/>
        <v>8～9</v>
      </c>
      <c r="M26" s="100" t="str">
        <f t="shared" si="9"/>
        <v>8～9</v>
      </c>
      <c r="N26" s="101" t="str">
        <f t="shared" si="10"/>
        <v/>
      </c>
      <c r="O26" s="100" t="str">
        <f t="shared" si="11"/>
        <v/>
      </c>
      <c r="P26" s="9"/>
      <c r="Q26" s="197"/>
      <c r="R26" s="49">
        <v>1</v>
      </c>
      <c r="S26" s="13" cm="1">
        <f t="array" ref="S26">SUMPRODUCT(IFERROR(VALUE($R$8:R26),0))</f>
        <v>19</v>
      </c>
      <c r="AA26" s="9">
        <v>16</v>
      </c>
      <c r="AB26" s="26" t="str">
        <f>V11</f>
        <v>国語</v>
      </c>
      <c r="AC26" s="55"/>
      <c r="AD26" s="37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IF(AE26="","",VLOOKUP(AE26,目次!$A$5:$P$36,9))</f>
        <v>8～9</v>
      </c>
      <c r="AL26" s="21" t="str">
        <f>IF(AF26="","",VLOOKUP(AF26,目次!$A$5:$P$36,4))</f>
        <v/>
      </c>
      <c r="AM26" s="21" t="str">
        <f>IF(AF26="","",VLOOKUP(AF26,目次!$A$5:$P$36,9))</f>
        <v/>
      </c>
      <c r="AN26" s="21" t="str">
        <f>IF(AG26="","",VLOOKUP(AG26,目次!$A$5:$P$36,5))</f>
        <v/>
      </c>
      <c r="AO26" s="21" t="str">
        <f>IF(AG26="","",VLOOKUP(AG26,目次!$A$5:$P$36,9))</f>
        <v/>
      </c>
      <c r="AP26" s="21" t="str">
        <f>IF(AH26="","",VLOOKUP(AH26,目次!$A$5:$P$36,6))</f>
        <v/>
      </c>
      <c r="AQ26" s="21" t="str">
        <f>IF(AH26="","",VLOOKUP(AH26,目次!$A$5:$P$36,9))</f>
        <v/>
      </c>
      <c r="AR26" s="21" t="str">
        <f>IF(AI26="","",VLOOKUP(AI26,目次!$A$5:$P$36,7))</f>
        <v/>
      </c>
      <c r="AS26" s="21" t="str">
        <f>IF(AI26="","",VLOOKUP(AI26,目次!$A$5:$P$36,9))</f>
        <v/>
      </c>
      <c r="AT26" s="40" t="str">
        <f t="shared" si="13"/>
        <v>8～9</v>
      </c>
      <c r="AU26" s="40" t="str">
        <f t="shared" si="13"/>
        <v>8～9</v>
      </c>
      <c r="AV26" s="40" t="str">
        <f t="shared" si="13"/>
        <v>8～9</v>
      </c>
      <c r="AW26" s="40" t="str">
        <f t="shared" si="13"/>
        <v>8～9</v>
      </c>
      <c r="AX26" s="40" t="str">
        <f t="shared" si="13"/>
        <v/>
      </c>
      <c r="AY26" s="40" t="str">
        <f t="shared" si="13"/>
        <v/>
      </c>
      <c r="AZ26" s="40" t="str">
        <f t="shared" si="13"/>
        <v/>
      </c>
      <c r="BA26" s="40" t="str">
        <f t="shared" si="13"/>
        <v/>
      </c>
      <c r="BB26" s="40" t="str">
        <f t="shared" si="13"/>
        <v/>
      </c>
      <c r="BC26" s="40" t="str">
        <f t="shared" si="13"/>
        <v/>
      </c>
      <c r="BD26" s="40" t="str">
        <f t="shared" si="15"/>
        <v>8～9</v>
      </c>
      <c r="BE26" s="40" t="str">
        <f t="shared" si="16"/>
        <v>8～9</v>
      </c>
      <c r="BF26" s="40" t="str">
        <f t="shared" si="17"/>
        <v>8～9</v>
      </c>
      <c r="BG26" s="40" t="str">
        <f t="shared" si="18"/>
        <v>8～9</v>
      </c>
      <c r="BH26" s="40" t="str">
        <f t="shared" si="19"/>
        <v>8～9</v>
      </c>
      <c r="BI26" s="40" t="str">
        <f t="shared" si="20"/>
        <v>8～9</v>
      </c>
      <c r="BJ26" s="40" t="str">
        <f t="shared" si="21"/>
        <v/>
      </c>
      <c r="BK26" s="40" t="str">
        <f t="shared" si="22"/>
        <v/>
      </c>
      <c r="BL26" s="40" t="str">
        <f t="shared" si="23"/>
        <v/>
      </c>
      <c r="BM26" s="40" t="str">
        <f t="shared" si="24"/>
        <v/>
      </c>
      <c r="BR26" s="35">
        <v>16</v>
      </c>
      <c r="BS26" s="58" t="s">
        <v>39</v>
      </c>
      <c r="BT26" s="206" t="str">
        <f>目次!C20</f>
        <v>32～33</v>
      </c>
      <c r="BU26" s="115" t="s">
        <v>73</v>
      </c>
      <c r="BV26" s="65" t="str">
        <f>目次!D20</f>
        <v>38～39</v>
      </c>
      <c r="BW26" s="115" t="s">
        <v>73</v>
      </c>
      <c r="BX26" s="61" t="str">
        <f>目次!E20</f>
        <v>32～33</v>
      </c>
      <c r="BY26" s="115" t="s">
        <v>73</v>
      </c>
      <c r="BZ26" s="61" t="str">
        <f>目次!F20</f>
        <v>32～33</v>
      </c>
      <c r="CA26" s="115" t="s">
        <v>73</v>
      </c>
      <c r="CB26" s="62" t="str">
        <f>目次!G20</f>
        <v>32～33</v>
      </c>
      <c r="CC26" s="115" t="s">
        <v>73</v>
      </c>
    </row>
    <row r="27" spans="1:81" ht="18.95" customHeight="1" x14ac:dyDescent="0.15">
      <c r="A27" s="197"/>
      <c r="B27" s="5">
        <v>20</v>
      </c>
      <c r="C27" s="6">
        <f t="shared" si="0"/>
        <v>46588</v>
      </c>
      <c r="D27" s="17">
        <f t="shared" si="25"/>
        <v>3</v>
      </c>
      <c r="E27" s="9"/>
      <c r="F27" s="101" t="str">
        <f t="shared" si="2"/>
        <v/>
      </c>
      <c r="G27" s="100" t="str">
        <f t="shared" si="3"/>
        <v/>
      </c>
      <c r="H27" s="101" t="str">
        <f t="shared" si="4"/>
        <v/>
      </c>
      <c r="I27" s="100" t="str">
        <f t="shared" si="5"/>
        <v/>
      </c>
      <c r="J27" s="101" t="str">
        <f t="shared" si="6"/>
        <v/>
      </c>
      <c r="K27" s="100" t="str">
        <f t="shared" si="7"/>
        <v/>
      </c>
      <c r="L27" s="101" t="str">
        <f t="shared" si="8"/>
        <v/>
      </c>
      <c r="M27" s="100" t="str">
        <f t="shared" si="9"/>
        <v/>
      </c>
      <c r="N27" s="101" t="str">
        <f t="shared" si="10"/>
        <v>8～9</v>
      </c>
      <c r="O27" s="100" t="str">
        <f t="shared" si="11"/>
        <v>8～9</v>
      </c>
      <c r="P27" s="9"/>
      <c r="Q27" s="197"/>
      <c r="R27" s="49">
        <v>1</v>
      </c>
      <c r="S27" s="13" cm="1">
        <f t="array" ref="S27">SUMPRODUCT(IFERROR(VALUE($R$8:R27),0))</f>
        <v>20</v>
      </c>
      <c r="AA27" s="9">
        <v>17</v>
      </c>
      <c r="AB27" s="26" t="str">
        <f>V12</f>
        <v>社会</v>
      </c>
      <c r="AC27" s="55"/>
      <c r="AD27" s="37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IF(AE27="","",VLOOKUP(AE27,目次!$A$5:$P$36,9))</f>
        <v/>
      </c>
      <c r="AL27" s="21" t="str">
        <f>IF(AF27="","",VLOOKUP(AF27,目次!$A$5:$P$36,4))</f>
        <v>8～9</v>
      </c>
      <c r="AM27" s="21" t="str">
        <f>IF(AF27="","",VLOOKUP(AF27,目次!$A$5:$P$36,9))</f>
        <v>8～9</v>
      </c>
      <c r="AN27" s="21" t="str">
        <f>IF(AG27="","",VLOOKUP(AG27,目次!$A$5:$P$36,5))</f>
        <v/>
      </c>
      <c r="AO27" s="21" t="str">
        <f>IF(AG27="","",VLOOKUP(AG27,目次!$A$5:$P$36,9))</f>
        <v/>
      </c>
      <c r="AP27" s="21" t="str">
        <f>IF(AH27="","",VLOOKUP(AH27,目次!$A$5:$P$36,6))</f>
        <v/>
      </c>
      <c r="AQ27" s="21" t="str">
        <f>IF(AH27="","",VLOOKUP(AH27,目次!$A$5:$P$36,9))</f>
        <v/>
      </c>
      <c r="AR27" s="21" t="str">
        <f>IF(AI27="","",VLOOKUP(AI27,目次!$A$5:$P$36,7))</f>
        <v/>
      </c>
      <c r="AS27" s="21" t="str">
        <f>IF(AI27="","",VLOOKUP(AI27,目次!$A$5:$P$36,9))</f>
        <v/>
      </c>
      <c r="AT27" s="40" t="str">
        <f t="shared" si="13"/>
        <v/>
      </c>
      <c r="AU27" s="40" t="str">
        <f t="shared" si="13"/>
        <v/>
      </c>
      <c r="AV27" s="40" t="str">
        <f t="shared" si="13"/>
        <v>8～9</v>
      </c>
      <c r="AW27" s="40" t="str">
        <f t="shared" si="13"/>
        <v>8～9</v>
      </c>
      <c r="AX27" s="40" t="str">
        <f t="shared" si="13"/>
        <v>8～9</v>
      </c>
      <c r="AY27" s="40" t="str">
        <f t="shared" si="13"/>
        <v>8～9</v>
      </c>
      <c r="AZ27" s="40" t="str">
        <f t="shared" si="13"/>
        <v/>
      </c>
      <c r="BA27" s="40" t="str">
        <f t="shared" si="13"/>
        <v/>
      </c>
      <c r="BB27" s="40" t="str">
        <f t="shared" si="13"/>
        <v/>
      </c>
      <c r="BC27" s="40" t="str">
        <f t="shared" si="13"/>
        <v/>
      </c>
      <c r="BD27" s="40" t="str">
        <f t="shared" si="15"/>
        <v/>
      </c>
      <c r="BE27" s="40" t="str">
        <f t="shared" si="16"/>
        <v/>
      </c>
      <c r="BF27" s="40" t="str">
        <f t="shared" si="17"/>
        <v>8～9</v>
      </c>
      <c r="BG27" s="40" t="str">
        <f t="shared" si="18"/>
        <v>8～9</v>
      </c>
      <c r="BH27" s="40" t="str">
        <f t="shared" si="19"/>
        <v>8～9</v>
      </c>
      <c r="BI27" s="40" t="str">
        <f t="shared" si="20"/>
        <v>8～9</v>
      </c>
      <c r="BJ27" s="40" t="str">
        <f t="shared" si="21"/>
        <v>8～9</v>
      </c>
      <c r="BK27" s="40" t="str">
        <f t="shared" si="22"/>
        <v>8～9</v>
      </c>
      <c r="BL27" s="40" t="str">
        <f t="shared" si="23"/>
        <v/>
      </c>
      <c r="BM27" s="40" t="str">
        <f t="shared" si="24"/>
        <v/>
      </c>
      <c r="BR27" s="35">
        <v>17</v>
      </c>
      <c r="BS27" s="58" t="s">
        <v>40</v>
      </c>
      <c r="BT27" s="206" t="str">
        <f>目次!C21</f>
        <v>34～35</v>
      </c>
      <c r="BU27" s="115" t="s">
        <v>74</v>
      </c>
      <c r="BV27" s="65" t="str">
        <f>目次!D21</f>
        <v>40～41</v>
      </c>
      <c r="BW27" s="115" t="s">
        <v>74</v>
      </c>
      <c r="BX27" s="61" t="str">
        <f>目次!E21</f>
        <v>34～35</v>
      </c>
      <c r="BY27" s="115" t="s">
        <v>74</v>
      </c>
      <c r="BZ27" s="61" t="str">
        <f>目次!F21</f>
        <v>34～35</v>
      </c>
      <c r="CA27" s="115" t="s">
        <v>74</v>
      </c>
      <c r="CB27" s="62" t="str">
        <f>目次!G21</f>
        <v>34～35</v>
      </c>
      <c r="CC27" s="115" t="s">
        <v>74</v>
      </c>
    </row>
    <row r="28" spans="1:81" ht="18.95" customHeight="1" x14ac:dyDescent="0.15">
      <c r="A28" s="197"/>
      <c r="B28" s="5">
        <v>21</v>
      </c>
      <c r="C28" s="6">
        <f t="shared" si="0"/>
        <v>46589</v>
      </c>
      <c r="D28" s="17">
        <f t="shared" si="25"/>
        <v>4</v>
      </c>
      <c r="E28" s="9"/>
      <c r="F28" s="101" t="str">
        <f t="shared" si="2"/>
        <v>10～11</v>
      </c>
      <c r="G28" s="100" t="str">
        <f t="shared" si="3"/>
        <v>10～11</v>
      </c>
      <c r="H28" s="101" t="str">
        <f t="shared" si="4"/>
        <v/>
      </c>
      <c r="I28" s="100" t="str">
        <f t="shared" si="5"/>
        <v/>
      </c>
      <c r="J28" s="101" t="str">
        <f t="shared" si="6"/>
        <v/>
      </c>
      <c r="K28" s="100" t="str">
        <f t="shared" si="7"/>
        <v/>
      </c>
      <c r="L28" s="101" t="str">
        <f t="shared" si="8"/>
        <v/>
      </c>
      <c r="M28" s="100" t="str">
        <f t="shared" si="9"/>
        <v/>
      </c>
      <c r="N28" s="101" t="str">
        <f t="shared" si="10"/>
        <v/>
      </c>
      <c r="O28" s="100" t="str">
        <f t="shared" si="11"/>
        <v/>
      </c>
      <c r="P28" s="9"/>
      <c r="Q28" s="197"/>
      <c r="R28" s="49">
        <v>1</v>
      </c>
      <c r="S28" s="13" cm="1">
        <f t="array" ref="S28">SUMPRODUCT(IFERROR(VALUE($R$8:R28),0))</f>
        <v>21</v>
      </c>
      <c r="AA28" s="9">
        <v>18</v>
      </c>
      <c r="AB28" s="26" t="str">
        <f>V13</f>
        <v>数学</v>
      </c>
      <c r="AC28" s="55"/>
      <c r="AD28" s="37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IF(AE28="","",VLOOKUP(AE28,目次!$A$5:$P$36,9))</f>
        <v/>
      </c>
      <c r="AL28" s="21" t="str">
        <f>IF(AF28="","",VLOOKUP(AF28,目次!$A$5:$P$36,4))</f>
        <v/>
      </c>
      <c r="AM28" s="21" t="str">
        <f>IF(AF28="","",VLOOKUP(AF28,目次!$A$5:$P$36,9))</f>
        <v/>
      </c>
      <c r="AN28" s="21" t="str">
        <f>IF(AG28="","",VLOOKUP(AG28,目次!$A$5:$P$36,5))</f>
        <v>8～9</v>
      </c>
      <c r="AO28" s="21" t="str">
        <f>IF(AG28="","",VLOOKUP(AG28,目次!$A$5:$P$36,9))</f>
        <v>8～9</v>
      </c>
      <c r="AP28" s="21" t="str">
        <f>IF(AH28="","",VLOOKUP(AH28,目次!$A$5:$P$36,6))</f>
        <v/>
      </c>
      <c r="AQ28" s="21" t="str">
        <f>IF(AH28="","",VLOOKUP(AH28,目次!$A$5:$P$36,9))</f>
        <v/>
      </c>
      <c r="AR28" s="21" t="str">
        <f>IF(AI28="","",VLOOKUP(AI28,目次!$A$5:$P$36,7))</f>
        <v/>
      </c>
      <c r="AS28" s="21" t="str">
        <f>IF(AI28="","",VLOOKUP(AI28,目次!$A$5:$P$36,9))</f>
        <v/>
      </c>
      <c r="AT28" s="40" t="str">
        <f t="shared" si="13"/>
        <v/>
      </c>
      <c r="AU28" s="40" t="str">
        <f t="shared" si="13"/>
        <v/>
      </c>
      <c r="AV28" s="40" t="str">
        <f t="shared" si="13"/>
        <v/>
      </c>
      <c r="AW28" s="40" t="str">
        <f t="shared" si="13"/>
        <v/>
      </c>
      <c r="AX28" s="40" t="str">
        <f t="shared" si="13"/>
        <v>8～9</v>
      </c>
      <c r="AY28" s="40" t="str">
        <f t="shared" si="13"/>
        <v>8～9</v>
      </c>
      <c r="AZ28" s="40" t="str">
        <f t="shared" si="13"/>
        <v>8～9</v>
      </c>
      <c r="BA28" s="40" t="str">
        <f t="shared" si="13"/>
        <v>8～9</v>
      </c>
      <c r="BB28" s="40" t="str">
        <f t="shared" si="13"/>
        <v/>
      </c>
      <c r="BC28" s="40" t="str">
        <f t="shared" si="13"/>
        <v/>
      </c>
      <c r="BD28" s="40" t="str">
        <f t="shared" si="15"/>
        <v/>
      </c>
      <c r="BE28" s="40" t="str">
        <f t="shared" si="16"/>
        <v/>
      </c>
      <c r="BF28" s="40" t="str">
        <f t="shared" si="17"/>
        <v/>
      </c>
      <c r="BG28" s="40" t="str">
        <f t="shared" si="18"/>
        <v/>
      </c>
      <c r="BH28" s="40" t="str">
        <f t="shared" si="19"/>
        <v>8～9</v>
      </c>
      <c r="BI28" s="40" t="str">
        <f t="shared" si="20"/>
        <v>8～9</v>
      </c>
      <c r="BJ28" s="40" t="str">
        <f t="shared" si="21"/>
        <v>8～9</v>
      </c>
      <c r="BK28" s="40" t="str">
        <f t="shared" si="22"/>
        <v>8～9</v>
      </c>
      <c r="BL28" s="40" t="str">
        <f t="shared" si="23"/>
        <v>8～9</v>
      </c>
      <c r="BM28" s="40" t="str">
        <f t="shared" si="24"/>
        <v>8～9</v>
      </c>
      <c r="BR28" s="35">
        <v>18</v>
      </c>
      <c r="BS28" s="58" t="s">
        <v>41</v>
      </c>
      <c r="BT28" s="206" t="str">
        <f>目次!C22</f>
        <v>36～37</v>
      </c>
      <c r="BU28" s="115" t="s">
        <v>75</v>
      </c>
      <c r="BV28" s="65" t="str">
        <f>目次!D22</f>
        <v>42～43</v>
      </c>
      <c r="BW28" s="115" t="s">
        <v>75</v>
      </c>
      <c r="BX28" s="61" t="str">
        <f>目次!E22</f>
        <v>36～37</v>
      </c>
      <c r="BY28" s="115" t="s">
        <v>75</v>
      </c>
      <c r="BZ28" s="61" t="str">
        <f>目次!F22</f>
        <v>36～37</v>
      </c>
      <c r="CA28" s="115" t="s">
        <v>75</v>
      </c>
      <c r="CB28" s="62" t="str">
        <f>目次!G22</f>
        <v>36～37</v>
      </c>
      <c r="CC28" s="115" t="s">
        <v>75</v>
      </c>
    </row>
    <row r="29" spans="1:81" ht="18.95" customHeight="1" x14ac:dyDescent="0.15">
      <c r="A29" s="197"/>
      <c r="B29" s="5">
        <v>22</v>
      </c>
      <c r="C29" s="6">
        <f t="shared" si="0"/>
        <v>46590</v>
      </c>
      <c r="D29" s="17">
        <f t="shared" si="25"/>
        <v>5</v>
      </c>
      <c r="E29" s="9"/>
      <c r="F29" s="101" t="str">
        <f t="shared" si="2"/>
        <v/>
      </c>
      <c r="G29" s="100" t="str">
        <f t="shared" si="3"/>
        <v/>
      </c>
      <c r="H29" s="101" t="str">
        <f t="shared" si="4"/>
        <v>10～11</v>
      </c>
      <c r="I29" s="100" t="str">
        <f t="shared" si="5"/>
        <v>10～11</v>
      </c>
      <c r="J29" s="101" t="str">
        <f t="shared" si="6"/>
        <v/>
      </c>
      <c r="K29" s="100" t="str">
        <f t="shared" si="7"/>
        <v/>
      </c>
      <c r="L29" s="101" t="str">
        <f t="shared" si="8"/>
        <v/>
      </c>
      <c r="M29" s="100" t="str">
        <f t="shared" si="9"/>
        <v/>
      </c>
      <c r="N29" s="101" t="str">
        <f t="shared" si="10"/>
        <v/>
      </c>
      <c r="O29" s="100" t="str">
        <f t="shared" si="11"/>
        <v/>
      </c>
      <c r="P29" s="9"/>
      <c r="Q29" s="197"/>
      <c r="R29" s="49">
        <v>1</v>
      </c>
      <c r="S29" s="13" cm="1">
        <f t="array" ref="S29">SUMPRODUCT(IFERROR(VALUE($R$8:R29),0))</f>
        <v>22</v>
      </c>
      <c r="AA29" s="9">
        <v>19</v>
      </c>
      <c r="AB29" s="26" t="str">
        <f>V14</f>
        <v>理科</v>
      </c>
      <c r="AC29" s="55"/>
      <c r="AD29" s="37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IF(AE29="","",VLOOKUP(AE29,目次!$A$5:$P$36,9))</f>
        <v/>
      </c>
      <c r="AL29" s="21" t="str">
        <f>IF(AF29="","",VLOOKUP(AF29,目次!$A$5:$P$36,4))</f>
        <v/>
      </c>
      <c r="AM29" s="21" t="str">
        <f>IF(AF29="","",VLOOKUP(AF29,目次!$A$5:$P$36,9))</f>
        <v/>
      </c>
      <c r="AN29" s="21" t="str">
        <f>IF(AG29="","",VLOOKUP(AG29,目次!$A$5:$P$36,5))</f>
        <v/>
      </c>
      <c r="AO29" s="21" t="str">
        <f>IF(AG29="","",VLOOKUP(AG29,目次!$A$5:$P$36,9))</f>
        <v/>
      </c>
      <c r="AP29" s="21" t="str">
        <f>IF(AH29="","",VLOOKUP(AH29,目次!$A$5:$P$36,6))</f>
        <v>8～9</v>
      </c>
      <c r="AQ29" s="21" t="str">
        <f>IF(AH29="","",VLOOKUP(AH29,目次!$A$5:$P$36,9))</f>
        <v>8～9</v>
      </c>
      <c r="AR29" s="21" t="str">
        <f>IF(AI29="","",VLOOKUP(AI29,目次!$A$5:$P$36,7))</f>
        <v/>
      </c>
      <c r="AS29" s="21" t="str">
        <f>IF(AI29="","",VLOOKUP(AI29,目次!$A$5:$P$36,9))</f>
        <v/>
      </c>
      <c r="AT29" s="40" t="str">
        <f t="shared" si="13"/>
        <v/>
      </c>
      <c r="AU29" s="40" t="str">
        <f t="shared" si="13"/>
        <v/>
      </c>
      <c r="AV29" s="40" t="str">
        <f t="shared" si="13"/>
        <v/>
      </c>
      <c r="AW29" s="40" t="str">
        <f t="shared" si="13"/>
        <v/>
      </c>
      <c r="AX29" s="40" t="str">
        <f t="shared" si="13"/>
        <v/>
      </c>
      <c r="AY29" s="40" t="str">
        <f t="shared" si="13"/>
        <v/>
      </c>
      <c r="AZ29" s="40" t="str">
        <f t="shared" si="13"/>
        <v>8～9</v>
      </c>
      <c r="BA29" s="40" t="str">
        <f t="shared" si="13"/>
        <v>8～9</v>
      </c>
      <c r="BB29" s="40" t="str">
        <f t="shared" si="13"/>
        <v>8～9</v>
      </c>
      <c r="BC29" s="40" t="str">
        <f t="shared" si="13"/>
        <v>8～9</v>
      </c>
      <c r="BD29" s="40" t="str">
        <f t="shared" si="15"/>
        <v>10～11</v>
      </c>
      <c r="BE29" s="40" t="str">
        <f t="shared" si="16"/>
        <v>10～11</v>
      </c>
      <c r="BF29" s="40" t="str">
        <f t="shared" si="17"/>
        <v/>
      </c>
      <c r="BG29" s="40" t="str">
        <f t="shared" si="18"/>
        <v/>
      </c>
      <c r="BH29" s="40" t="str">
        <f t="shared" si="19"/>
        <v/>
      </c>
      <c r="BI29" s="40" t="str">
        <f t="shared" si="20"/>
        <v/>
      </c>
      <c r="BJ29" s="40" t="str">
        <f t="shared" si="21"/>
        <v>8～9</v>
      </c>
      <c r="BK29" s="40" t="str">
        <f t="shared" si="22"/>
        <v>8～9</v>
      </c>
      <c r="BL29" s="40" t="str">
        <f t="shared" si="23"/>
        <v>8～9</v>
      </c>
      <c r="BM29" s="40" t="str">
        <f t="shared" si="24"/>
        <v>8～9</v>
      </c>
      <c r="BR29" s="35">
        <v>19</v>
      </c>
      <c r="BS29" s="58" t="s">
        <v>42</v>
      </c>
      <c r="BT29" s="206" t="str">
        <f>目次!C23</f>
        <v>38～39</v>
      </c>
      <c r="BU29" s="115" t="s">
        <v>76</v>
      </c>
      <c r="BV29" s="65" t="str">
        <f>目次!D23</f>
        <v>44～45</v>
      </c>
      <c r="BW29" s="115" t="s">
        <v>76</v>
      </c>
      <c r="BX29" s="61" t="str">
        <f>目次!E23</f>
        <v>38～39</v>
      </c>
      <c r="BY29" s="115" t="s">
        <v>76</v>
      </c>
      <c r="BZ29" s="61" t="str">
        <f>目次!F23</f>
        <v>38～39</v>
      </c>
      <c r="CA29" s="115" t="s">
        <v>76</v>
      </c>
      <c r="CB29" s="62" t="str">
        <f>目次!G23</f>
        <v>38～39</v>
      </c>
      <c r="CC29" s="115" t="s">
        <v>76</v>
      </c>
    </row>
    <row r="30" spans="1:81" ht="18.95" customHeight="1" x14ac:dyDescent="0.15">
      <c r="A30" s="197"/>
      <c r="B30" s="5">
        <v>23</v>
      </c>
      <c r="C30" s="6">
        <f t="shared" si="0"/>
        <v>46591</v>
      </c>
      <c r="D30" s="17">
        <f t="shared" si="25"/>
        <v>6</v>
      </c>
      <c r="E30" s="9"/>
      <c r="F30" s="101" t="str">
        <f t="shared" si="2"/>
        <v/>
      </c>
      <c r="G30" s="100" t="str">
        <f t="shared" si="3"/>
        <v/>
      </c>
      <c r="H30" s="101" t="str">
        <f t="shared" si="4"/>
        <v/>
      </c>
      <c r="I30" s="100" t="str">
        <f t="shared" si="5"/>
        <v/>
      </c>
      <c r="J30" s="101" t="str">
        <f t="shared" si="6"/>
        <v>10～11</v>
      </c>
      <c r="K30" s="100" t="str">
        <f t="shared" si="7"/>
        <v>10～11</v>
      </c>
      <c r="L30" s="101" t="str">
        <f t="shared" si="8"/>
        <v/>
      </c>
      <c r="M30" s="100" t="str">
        <f t="shared" si="9"/>
        <v/>
      </c>
      <c r="N30" s="101" t="str">
        <f t="shared" si="10"/>
        <v/>
      </c>
      <c r="O30" s="100" t="str">
        <f t="shared" si="11"/>
        <v/>
      </c>
      <c r="P30" s="9"/>
      <c r="Q30" s="197"/>
      <c r="R30" s="49">
        <v>1</v>
      </c>
      <c r="S30" s="13" cm="1">
        <f t="array" ref="S30">SUMPRODUCT(IFERROR(VALUE($R$8:R30),0))</f>
        <v>23</v>
      </c>
      <c r="AA30" s="9">
        <v>20</v>
      </c>
      <c r="AB30" s="26" t="str">
        <f>V15</f>
        <v>英語</v>
      </c>
      <c r="AC30" s="55"/>
      <c r="AD30" s="37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IF(AE30="","",VLOOKUP(AE30,目次!$A$5:$P$36,9))</f>
        <v/>
      </c>
      <c r="AL30" s="21" t="str">
        <f>IF(AF30="","",VLOOKUP(AF30,目次!$A$5:$P$36,4))</f>
        <v/>
      </c>
      <c r="AM30" s="21" t="str">
        <f>IF(AF30="","",VLOOKUP(AF30,目次!$A$5:$P$36,9))</f>
        <v/>
      </c>
      <c r="AN30" s="21" t="str">
        <f>IF(AG30="","",VLOOKUP(AG30,目次!$A$5:$P$36,5))</f>
        <v/>
      </c>
      <c r="AO30" s="21" t="str">
        <f>IF(AG30="","",VLOOKUP(AG30,目次!$A$5:$P$36,9))</f>
        <v/>
      </c>
      <c r="AP30" s="21" t="str">
        <f>IF(AH30="","",VLOOKUP(AH30,目次!$A$5:$P$36,6))</f>
        <v/>
      </c>
      <c r="AQ30" s="21" t="str">
        <f>IF(AH30="","",VLOOKUP(AH30,目次!$A$5:$P$36,9))</f>
        <v/>
      </c>
      <c r="AR30" s="21" t="str">
        <f>IF(AI30="","",VLOOKUP(AI30,目次!$A$5:$P$36,7))</f>
        <v>8～9</v>
      </c>
      <c r="AS30" s="21" t="str">
        <f>IF(AI30="","",VLOOKUP(AI30,目次!$A$5:$P$36,9))</f>
        <v>8～9</v>
      </c>
      <c r="AT30" s="40" t="str">
        <f t="shared" si="13"/>
        <v>10～11</v>
      </c>
      <c r="AU30" s="40" t="str">
        <f t="shared" si="13"/>
        <v>10～11</v>
      </c>
      <c r="AV30" s="40" t="str">
        <f t="shared" si="13"/>
        <v/>
      </c>
      <c r="AW30" s="40" t="str">
        <f t="shared" si="13"/>
        <v/>
      </c>
      <c r="AX30" s="40" t="str">
        <f t="shared" si="13"/>
        <v/>
      </c>
      <c r="AY30" s="40" t="str">
        <f t="shared" si="13"/>
        <v/>
      </c>
      <c r="AZ30" s="40" t="str">
        <f t="shared" si="13"/>
        <v/>
      </c>
      <c r="BA30" s="40" t="str">
        <f t="shared" si="13"/>
        <v/>
      </c>
      <c r="BB30" s="40" t="str">
        <f t="shared" si="13"/>
        <v>8～9</v>
      </c>
      <c r="BC30" s="40" t="str">
        <f t="shared" si="13"/>
        <v>8～9</v>
      </c>
      <c r="BD30" s="40" t="str">
        <f t="shared" si="15"/>
        <v>10～11</v>
      </c>
      <c r="BE30" s="40" t="str">
        <f t="shared" si="16"/>
        <v>10～11</v>
      </c>
      <c r="BF30" s="40" t="str">
        <f t="shared" si="17"/>
        <v>10～11</v>
      </c>
      <c r="BG30" s="40" t="str">
        <f t="shared" si="18"/>
        <v>10～11</v>
      </c>
      <c r="BH30" s="40" t="str">
        <f t="shared" si="19"/>
        <v/>
      </c>
      <c r="BI30" s="40" t="str">
        <f t="shared" si="20"/>
        <v/>
      </c>
      <c r="BJ30" s="40" t="str">
        <f t="shared" si="21"/>
        <v/>
      </c>
      <c r="BK30" s="40" t="str">
        <f t="shared" si="22"/>
        <v/>
      </c>
      <c r="BL30" s="40" t="str">
        <f t="shared" si="23"/>
        <v>8～9</v>
      </c>
      <c r="BM30" s="40" t="str">
        <f t="shared" si="24"/>
        <v>8～9</v>
      </c>
      <c r="BR30" s="35">
        <v>20</v>
      </c>
      <c r="BS30" s="58" t="s">
        <v>43</v>
      </c>
      <c r="BT30" s="206" t="str">
        <f>目次!C24</f>
        <v>40～41</v>
      </c>
      <c r="BU30" s="115" t="s">
        <v>77</v>
      </c>
      <c r="BV30" s="65" t="str">
        <f>目次!D24</f>
        <v>46～47</v>
      </c>
      <c r="BW30" s="115" t="s">
        <v>77</v>
      </c>
      <c r="BX30" s="61" t="str">
        <f>目次!E24</f>
        <v>40～41</v>
      </c>
      <c r="BY30" s="115" t="s">
        <v>77</v>
      </c>
      <c r="BZ30" s="61" t="str">
        <f>目次!F24</f>
        <v>40～41</v>
      </c>
      <c r="CA30" s="115" t="s">
        <v>77</v>
      </c>
      <c r="CB30" s="62" t="str">
        <f>目次!G24</f>
        <v>40～41</v>
      </c>
      <c r="CC30" s="115" t="s">
        <v>77</v>
      </c>
    </row>
    <row r="31" spans="1:81" ht="18.95" customHeight="1" x14ac:dyDescent="0.15">
      <c r="A31" s="197"/>
      <c r="B31" s="5">
        <v>24</v>
      </c>
      <c r="C31" s="6">
        <f t="shared" si="0"/>
        <v>46592</v>
      </c>
      <c r="D31" s="17">
        <f t="shared" si="25"/>
        <v>7</v>
      </c>
      <c r="E31" s="9"/>
      <c r="F31" s="101" t="str">
        <f t="shared" si="2"/>
        <v/>
      </c>
      <c r="G31" s="100" t="str">
        <f t="shared" si="3"/>
        <v/>
      </c>
      <c r="H31" s="101" t="str">
        <f t="shared" si="4"/>
        <v/>
      </c>
      <c r="I31" s="100" t="str">
        <f t="shared" si="5"/>
        <v/>
      </c>
      <c r="J31" s="101" t="str">
        <f t="shared" si="6"/>
        <v/>
      </c>
      <c r="K31" s="100" t="str">
        <f t="shared" si="7"/>
        <v/>
      </c>
      <c r="L31" s="101" t="str">
        <f t="shared" si="8"/>
        <v>10～11</v>
      </c>
      <c r="M31" s="100" t="str">
        <f t="shared" si="9"/>
        <v>10～11</v>
      </c>
      <c r="N31" s="101" t="str">
        <f t="shared" si="10"/>
        <v/>
      </c>
      <c r="O31" s="100" t="str">
        <f t="shared" si="11"/>
        <v/>
      </c>
      <c r="P31" s="9"/>
      <c r="Q31" s="197"/>
      <c r="R31" s="49">
        <v>1</v>
      </c>
      <c r="S31" s="13" cm="1">
        <f t="array" ref="S31">SUMPRODUCT(IFERROR(VALUE($R$8:R31),0))</f>
        <v>24</v>
      </c>
      <c r="AA31" s="9">
        <v>21</v>
      </c>
      <c r="AB31" s="26" t="str">
        <f>V11</f>
        <v>国語</v>
      </c>
      <c r="AC31" s="55"/>
      <c r="AD31" s="37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IF(AE31="","",VLOOKUP(AE31,目次!$A$5:$P$36,9))</f>
        <v>10～11</v>
      </c>
      <c r="AL31" s="21" t="str">
        <f>IF(AF31="","",VLOOKUP(AF31,目次!$A$5:$P$36,4))</f>
        <v/>
      </c>
      <c r="AM31" s="21" t="str">
        <f>IF(AF31="","",VLOOKUP(AF31,目次!$A$5:$P$36,9))</f>
        <v/>
      </c>
      <c r="AN31" s="21" t="str">
        <f>IF(AG31="","",VLOOKUP(AG31,目次!$A$5:$P$36,5))</f>
        <v/>
      </c>
      <c r="AO31" s="21" t="str">
        <f>IF(AG31="","",VLOOKUP(AG31,目次!$A$5:$P$36,9))</f>
        <v/>
      </c>
      <c r="AP31" s="21" t="str">
        <f>IF(AH31="","",VLOOKUP(AH31,目次!$A$5:$P$36,6))</f>
        <v/>
      </c>
      <c r="AQ31" s="21" t="str">
        <f>IF(AH31="","",VLOOKUP(AH31,目次!$A$5:$P$36,9))</f>
        <v/>
      </c>
      <c r="AR31" s="21" t="str">
        <f>IF(AI31="","",VLOOKUP(AI31,目次!$A$5:$P$36,7))</f>
        <v/>
      </c>
      <c r="AS31" s="21" t="str">
        <f>IF(AI31="","",VLOOKUP(AI31,目次!$A$5:$P$36,9))</f>
        <v/>
      </c>
      <c r="AT31" s="40" t="str">
        <f t="shared" si="13"/>
        <v>10～11</v>
      </c>
      <c r="AU31" s="40" t="str">
        <f t="shared" si="13"/>
        <v>10～11</v>
      </c>
      <c r="AV31" s="40" t="str">
        <f t="shared" si="13"/>
        <v>10～11</v>
      </c>
      <c r="AW31" s="40" t="str">
        <f t="shared" si="13"/>
        <v>10～11</v>
      </c>
      <c r="AX31" s="40" t="str">
        <f t="shared" si="13"/>
        <v/>
      </c>
      <c r="AY31" s="40" t="str">
        <f t="shared" si="13"/>
        <v/>
      </c>
      <c r="AZ31" s="40" t="str">
        <f t="shared" si="13"/>
        <v/>
      </c>
      <c r="BA31" s="40" t="str">
        <f t="shared" si="13"/>
        <v/>
      </c>
      <c r="BB31" s="40" t="str">
        <f t="shared" si="13"/>
        <v/>
      </c>
      <c r="BC31" s="40" t="str">
        <f t="shared" si="13"/>
        <v/>
      </c>
      <c r="BD31" s="40" t="str">
        <f t="shared" si="15"/>
        <v>10～11</v>
      </c>
      <c r="BE31" s="40" t="str">
        <f t="shared" si="16"/>
        <v>10～11</v>
      </c>
      <c r="BF31" s="40" t="str">
        <f t="shared" si="17"/>
        <v>10～11</v>
      </c>
      <c r="BG31" s="40" t="str">
        <f t="shared" si="18"/>
        <v>10～11</v>
      </c>
      <c r="BH31" s="40" t="str">
        <f t="shared" si="19"/>
        <v>10～11</v>
      </c>
      <c r="BI31" s="40" t="str">
        <f t="shared" si="20"/>
        <v>10～11</v>
      </c>
      <c r="BJ31" s="40" t="str">
        <f t="shared" si="21"/>
        <v/>
      </c>
      <c r="BK31" s="40" t="str">
        <f t="shared" si="22"/>
        <v/>
      </c>
      <c r="BL31" s="40" t="str">
        <f t="shared" si="23"/>
        <v/>
      </c>
      <c r="BM31" s="40" t="str">
        <f t="shared" si="24"/>
        <v/>
      </c>
      <c r="BR31" s="35">
        <v>21</v>
      </c>
      <c r="BS31" s="58" t="s">
        <v>44</v>
      </c>
      <c r="BT31" s="206" t="str">
        <f>目次!C25</f>
        <v>42～43</v>
      </c>
      <c r="BU31" s="207"/>
      <c r="BV31" s="65" t="str">
        <f>目次!D25</f>
        <v>48～49</v>
      </c>
      <c r="BW31" s="207"/>
      <c r="BX31" s="61" t="str">
        <f>目次!E25</f>
        <v>42～43</v>
      </c>
      <c r="BY31" s="207"/>
      <c r="BZ31" s="61" t="str">
        <f>目次!F25</f>
        <v>42～43</v>
      </c>
      <c r="CA31" s="207"/>
      <c r="CB31" s="62" t="str">
        <f>目次!G25</f>
        <v>42～43</v>
      </c>
      <c r="CC31" s="207"/>
    </row>
    <row r="32" spans="1:81" ht="18.95" customHeight="1" x14ac:dyDescent="0.15">
      <c r="A32" s="197"/>
      <c r="B32" s="5">
        <v>25</v>
      </c>
      <c r="C32" s="6">
        <f t="shared" si="0"/>
        <v>46593</v>
      </c>
      <c r="D32" s="17">
        <f t="shared" si="25"/>
        <v>1</v>
      </c>
      <c r="E32" s="9"/>
      <c r="F32" s="101" t="str">
        <f t="shared" si="2"/>
        <v/>
      </c>
      <c r="G32" s="100" t="str">
        <f t="shared" si="3"/>
        <v/>
      </c>
      <c r="H32" s="101" t="str">
        <f t="shared" si="4"/>
        <v/>
      </c>
      <c r="I32" s="100" t="str">
        <f t="shared" si="5"/>
        <v/>
      </c>
      <c r="J32" s="101" t="str">
        <f t="shared" si="6"/>
        <v/>
      </c>
      <c r="K32" s="100" t="str">
        <f t="shared" si="7"/>
        <v/>
      </c>
      <c r="L32" s="101" t="str">
        <f t="shared" si="8"/>
        <v/>
      </c>
      <c r="M32" s="100" t="str">
        <f t="shared" si="9"/>
        <v/>
      </c>
      <c r="N32" s="101" t="str">
        <f t="shared" si="10"/>
        <v>10～11</v>
      </c>
      <c r="O32" s="100" t="str">
        <f t="shared" si="11"/>
        <v>10～11</v>
      </c>
      <c r="P32" s="9"/>
      <c r="Q32" s="197"/>
      <c r="R32" s="49">
        <v>1</v>
      </c>
      <c r="S32" s="13" cm="1">
        <f t="array" ref="S32">SUMPRODUCT(IFERROR(VALUE($R$8:R32),0))</f>
        <v>25</v>
      </c>
      <c r="AA32" s="9">
        <v>22</v>
      </c>
      <c r="AB32" s="26" t="str">
        <f>V12</f>
        <v>社会</v>
      </c>
      <c r="AC32" s="55"/>
      <c r="AD32" s="37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IF(AE32="","",VLOOKUP(AE32,目次!$A$5:$P$36,9))</f>
        <v/>
      </c>
      <c r="AL32" s="21" t="str">
        <f>IF(AF32="","",VLOOKUP(AF32,目次!$A$5:$P$36,4))</f>
        <v>10～11</v>
      </c>
      <c r="AM32" s="21" t="str">
        <f>IF(AF32="","",VLOOKUP(AF32,目次!$A$5:$P$36,9))</f>
        <v>10～11</v>
      </c>
      <c r="AN32" s="21" t="str">
        <f>IF(AG32="","",VLOOKUP(AG32,目次!$A$5:$P$36,5))</f>
        <v/>
      </c>
      <c r="AO32" s="21" t="str">
        <f>IF(AG32="","",VLOOKUP(AG32,目次!$A$5:$P$36,9))</f>
        <v/>
      </c>
      <c r="AP32" s="21" t="str">
        <f>IF(AH32="","",VLOOKUP(AH32,目次!$A$5:$P$36,6))</f>
        <v/>
      </c>
      <c r="AQ32" s="21" t="str">
        <f>IF(AH32="","",VLOOKUP(AH32,目次!$A$5:$P$36,9))</f>
        <v/>
      </c>
      <c r="AR32" s="21" t="str">
        <f>IF(AI32="","",VLOOKUP(AI32,目次!$A$5:$P$36,7))</f>
        <v/>
      </c>
      <c r="AS32" s="21" t="str">
        <f>IF(AI32="","",VLOOKUP(AI32,目次!$A$5:$P$36,9))</f>
        <v/>
      </c>
      <c r="AT32" s="40" t="str">
        <f t="shared" si="13"/>
        <v/>
      </c>
      <c r="AU32" s="40" t="str">
        <f t="shared" si="13"/>
        <v/>
      </c>
      <c r="AV32" s="40" t="str">
        <f t="shared" si="13"/>
        <v>10～11</v>
      </c>
      <c r="AW32" s="40" t="str">
        <f t="shared" si="13"/>
        <v>10～11</v>
      </c>
      <c r="AX32" s="40" t="str">
        <f t="shared" si="13"/>
        <v>10～11</v>
      </c>
      <c r="AY32" s="40" t="str">
        <f t="shared" si="13"/>
        <v>10～11</v>
      </c>
      <c r="AZ32" s="40" t="str">
        <f t="shared" si="13"/>
        <v/>
      </c>
      <c r="BA32" s="40" t="str">
        <f t="shared" si="13"/>
        <v/>
      </c>
      <c r="BB32" s="40" t="str">
        <f t="shared" si="13"/>
        <v/>
      </c>
      <c r="BC32" s="40" t="str">
        <f t="shared" si="13"/>
        <v/>
      </c>
      <c r="BD32" s="40" t="str">
        <f t="shared" si="15"/>
        <v/>
      </c>
      <c r="BE32" s="40" t="str">
        <f t="shared" si="16"/>
        <v/>
      </c>
      <c r="BF32" s="40" t="str">
        <f t="shared" si="17"/>
        <v>10～11</v>
      </c>
      <c r="BG32" s="40" t="str">
        <f t="shared" si="18"/>
        <v>10～11</v>
      </c>
      <c r="BH32" s="40" t="str">
        <f t="shared" si="19"/>
        <v>10～11</v>
      </c>
      <c r="BI32" s="40" t="str">
        <f t="shared" si="20"/>
        <v>10～11</v>
      </c>
      <c r="BJ32" s="40" t="str">
        <f t="shared" si="21"/>
        <v>10～11</v>
      </c>
      <c r="BK32" s="40" t="str">
        <f t="shared" si="22"/>
        <v>10～11</v>
      </c>
      <c r="BL32" s="40" t="str">
        <f t="shared" si="23"/>
        <v/>
      </c>
      <c r="BM32" s="40" t="str">
        <f t="shared" si="24"/>
        <v/>
      </c>
      <c r="BR32" s="35">
        <v>22</v>
      </c>
      <c r="BS32" s="58" t="s">
        <v>45</v>
      </c>
      <c r="BT32" s="206" t="str">
        <f>目次!C26</f>
        <v>44～45</v>
      </c>
      <c r="BU32" s="207"/>
      <c r="BV32" s="65" t="str">
        <f>目次!D26</f>
        <v>50～51</v>
      </c>
      <c r="BW32" s="207"/>
      <c r="BX32" s="61" t="str">
        <f>目次!E26</f>
        <v>44～45</v>
      </c>
      <c r="BY32" s="207"/>
      <c r="BZ32" s="61" t="str">
        <f>目次!F26</f>
        <v>44～45</v>
      </c>
      <c r="CA32" s="207"/>
      <c r="CB32" s="62" t="str">
        <f>目次!G26</f>
        <v>44～45</v>
      </c>
      <c r="CC32" s="207"/>
    </row>
    <row r="33" spans="1:81" ht="18.95" customHeight="1" x14ac:dyDescent="0.15">
      <c r="A33" s="197"/>
      <c r="B33" s="5">
        <v>26</v>
      </c>
      <c r="C33" s="6">
        <f t="shared" si="0"/>
        <v>46594</v>
      </c>
      <c r="D33" s="17">
        <f t="shared" si="25"/>
        <v>2</v>
      </c>
      <c r="E33" s="9"/>
      <c r="F33" s="101" t="str">
        <f t="shared" si="2"/>
        <v>12～13</v>
      </c>
      <c r="G33" s="100" t="str">
        <f t="shared" si="3"/>
        <v>12～13</v>
      </c>
      <c r="H33" s="101" t="str">
        <f t="shared" si="4"/>
        <v/>
      </c>
      <c r="I33" s="100" t="str">
        <f t="shared" si="5"/>
        <v/>
      </c>
      <c r="J33" s="101" t="str">
        <f t="shared" si="6"/>
        <v/>
      </c>
      <c r="K33" s="100" t="str">
        <f t="shared" si="7"/>
        <v/>
      </c>
      <c r="L33" s="101" t="str">
        <f t="shared" si="8"/>
        <v/>
      </c>
      <c r="M33" s="100" t="str">
        <f t="shared" si="9"/>
        <v/>
      </c>
      <c r="N33" s="101" t="str">
        <f t="shared" si="10"/>
        <v/>
      </c>
      <c r="O33" s="100" t="str">
        <f t="shared" si="11"/>
        <v/>
      </c>
      <c r="P33" s="9"/>
      <c r="Q33" s="197"/>
      <c r="R33" s="49">
        <v>1</v>
      </c>
      <c r="S33" s="13" cm="1">
        <f t="array" ref="S33">SUMPRODUCT(IFERROR(VALUE($R$8:R33),0))</f>
        <v>26</v>
      </c>
      <c r="AA33" s="9">
        <v>23</v>
      </c>
      <c r="AB33" s="26" t="str">
        <f>V13</f>
        <v>数学</v>
      </c>
      <c r="AC33" s="55"/>
      <c r="AD33" s="37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IF(AE33="","",VLOOKUP(AE33,目次!$A$5:$P$36,9))</f>
        <v/>
      </c>
      <c r="AL33" s="21" t="str">
        <f>IF(AF33="","",VLOOKUP(AF33,目次!$A$5:$P$36,4))</f>
        <v/>
      </c>
      <c r="AM33" s="21" t="str">
        <f>IF(AF33="","",VLOOKUP(AF33,目次!$A$5:$P$36,9))</f>
        <v/>
      </c>
      <c r="AN33" s="21" t="str">
        <f>IF(AG33="","",VLOOKUP(AG33,目次!$A$5:$P$36,5))</f>
        <v>10～11</v>
      </c>
      <c r="AO33" s="21" t="str">
        <f>IF(AG33="","",VLOOKUP(AG33,目次!$A$5:$P$36,9))</f>
        <v>10～11</v>
      </c>
      <c r="AP33" s="21" t="str">
        <f>IF(AH33="","",VLOOKUP(AH33,目次!$A$5:$P$36,6))</f>
        <v/>
      </c>
      <c r="AQ33" s="21" t="str">
        <f>IF(AH33="","",VLOOKUP(AH33,目次!$A$5:$P$36,9))</f>
        <v/>
      </c>
      <c r="AR33" s="21" t="str">
        <f>IF(AI33="","",VLOOKUP(AI33,目次!$A$5:$P$36,7))</f>
        <v/>
      </c>
      <c r="AS33" s="21" t="str">
        <f>IF(AI33="","",VLOOKUP(AI33,目次!$A$5:$P$36,9))</f>
        <v/>
      </c>
      <c r="AT33" s="40" t="str">
        <f t="shared" si="13"/>
        <v/>
      </c>
      <c r="AU33" s="40" t="str">
        <f t="shared" si="13"/>
        <v/>
      </c>
      <c r="AV33" s="40" t="str">
        <f t="shared" si="13"/>
        <v/>
      </c>
      <c r="AW33" s="40" t="str">
        <f t="shared" si="13"/>
        <v/>
      </c>
      <c r="AX33" s="40" t="str">
        <f t="shared" si="13"/>
        <v>10～11</v>
      </c>
      <c r="AY33" s="40" t="str">
        <f t="shared" si="13"/>
        <v>10～11</v>
      </c>
      <c r="AZ33" s="40" t="str">
        <f t="shared" si="13"/>
        <v>10～11</v>
      </c>
      <c r="BA33" s="40" t="str">
        <f t="shared" si="13"/>
        <v>10～11</v>
      </c>
      <c r="BB33" s="40" t="str">
        <f t="shared" si="13"/>
        <v/>
      </c>
      <c r="BC33" s="40" t="str">
        <f t="shared" si="13"/>
        <v/>
      </c>
      <c r="BD33" s="40" t="str">
        <f t="shared" si="15"/>
        <v/>
      </c>
      <c r="BE33" s="40" t="str">
        <f t="shared" si="16"/>
        <v/>
      </c>
      <c r="BF33" s="40" t="str">
        <f t="shared" si="17"/>
        <v/>
      </c>
      <c r="BG33" s="40" t="str">
        <f t="shared" si="18"/>
        <v/>
      </c>
      <c r="BH33" s="40" t="str">
        <f t="shared" si="19"/>
        <v>10～11</v>
      </c>
      <c r="BI33" s="40" t="str">
        <f t="shared" si="20"/>
        <v>10～11</v>
      </c>
      <c r="BJ33" s="40" t="str">
        <f t="shared" si="21"/>
        <v>10～11</v>
      </c>
      <c r="BK33" s="40" t="str">
        <f t="shared" si="22"/>
        <v>10～11</v>
      </c>
      <c r="BL33" s="40" t="str">
        <f t="shared" si="23"/>
        <v>10～11</v>
      </c>
      <c r="BM33" s="40" t="str">
        <f t="shared" si="24"/>
        <v>10～11</v>
      </c>
      <c r="BR33" s="35">
        <v>23</v>
      </c>
      <c r="BS33" s="58" t="s">
        <v>46</v>
      </c>
      <c r="BT33" s="206" t="str">
        <f>目次!C27</f>
        <v>46～47</v>
      </c>
      <c r="BU33" s="207"/>
      <c r="BV33" s="65" t="str">
        <f>目次!D27</f>
        <v>54～55</v>
      </c>
      <c r="BW33" s="207"/>
      <c r="BX33" s="61" t="str">
        <f>目次!E27</f>
        <v>46～47</v>
      </c>
      <c r="BY33" s="207"/>
      <c r="BZ33" s="61" t="str">
        <f>目次!F27</f>
        <v>46～47</v>
      </c>
      <c r="CA33" s="207"/>
      <c r="CB33" s="62" t="str">
        <f>目次!G27</f>
        <v>46～47</v>
      </c>
      <c r="CC33" s="207"/>
    </row>
    <row r="34" spans="1:81" ht="18.95" customHeight="1" x14ac:dyDescent="0.15">
      <c r="A34" s="197"/>
      <c r="B34" s="5">
        <v>27</v>
      </c>
      <c r="C34" s="6">
        <f t="shared" si="0"/>
        <v>46595</v>
      </c>
      <c r="D34" s="17">
        <f t="shared" si="25"/>
        <v>3</v>
      </c>
      <c r="E34" s="9"/>
      <c r="F34" s="101" t="str">
        <f t="shared" si="2"/>
        <v/>
      </c>
      <c r="G34" s="100" t="str">
        <f t="shared" si="3"/>
        <v/>
      </c>
      <c r="H34" s="101" t="str">
        <f t="shared" si="4"/>
        <v>12～14</v>
      </c>
      <c r="I34" s="100" t="str">
        <f t="shared" si="5"/>
        <v>12～13</v>
      </c>
      <c r="J34" s="101" t="str">
        <f t="shared" si="6"/>
        <v/>
      </c>
      <c r="K34" s="100" t="str">
        <f t="shared" si="7"/>
        <v/>
      </c>
      <c r="L34" s="101" t="str">
        <f t="shared" si="8"/>
        <v/>
      </c>
      <c r="M34" s="100" t="str">
        <f t="shared" si="9"/>
        <v/>
      </c>
      <c r="N34" s="101" t="str">
        <f t="shared" si="10"/>
        <v/>
      </c>
      <c r="O34" s="100" t="str">
        <f t="shared" si="11"/>
        <v/>
      </c>
      <c r="P34" s="9"/>
      <c r="Q34" s="197"/>
      <c r="R34" s="49">
        <v>1</v>
      </c>
      <c r="S34" s="13" cm="1">
        <f t="array" ref="S34">SUMPRODUCT(IFERROR(VALUE($R$8:R34),0))</f>
        <v>27</v>
      </c>
      <c r="AA34" s="9">
        <v>24</v>
      </c>
      <c r="AB34" s="26" t="str">
        <f>V14</f>
        <v>理科</v>
      </c>
      <c r="AC34" s="55"/>
      <c r="AD34" s="37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IF(AE34="","",VLOOKUP(AE34,目次!$A$5:$P$36,9))</f>
        <v/>
      </c>
      <c r="AL34" s="21" t="str">
        <f>IF(AF34="","",VLOOKUP(AF34,目次!$A$5:$P$36,4))</f>
        <v/>
      </c>
      <c r="AM34" s="21" t="str">
        <f>IF(AF34="","",VLOOKUP(AF34,目次!$A$5:$P$36,9))</f>
        <v/>
      </c>
      <c r="AN34" s="21" t="str">
        <f>IF(AG34="","",VLOOKUP(AG34,目次!$A$5:$P$36,5))</f>
        <v/>
      </c>
      <c r="AO34" s="21" t="str">
        <f>IF(AG34="","",VLOOKUP(AG34,目次!$A$5:$P$36,9))</f>
        <v/>
      </c>
      <c r="AP34" s="21" t="str">
        <f>IF(AH34="","",VLOOKUP(AH34,目次!$A$5:$P$36,6))</f>
        <v>10～11</v>
      </c>
      <c r="AQ34" s="21" t="str">
        <f>IF(AH34="","",VLOOKUP(AH34,目次!$A$5:$P$36,9))</f>
        <v>10～11</v>
      </c>
      <c r="AR34" s="21" t="str">
        <f>IF(AI34="","",VLOOKUP(AI34,目次!$A$5:$P$36,7))</f>
        <v/>
      </c>
      <c r="AS34" s="21" t="str">
        <f>IF(AI34="","",VLOOKUP(AI34,目次!$A$5:$P$36,9))</f>
        <v/>
      </c>
      <c r="AT34" s="40" t="str">
        <f t="shared" si="13"/>
        <v/>
      </c>
      <c r="AU34" s="40" t="str">
        <f t="shared" si="13"/>
        <v/>
      </c>
      <c r="AV34" s="40" t="str">
        <f t="shared" si="13"/>
        <v/>
      </c>
      <c r="AW34" s="40" t="str">
        <f t="shared" si="13"/>
        <v/>
      </c>
      <c r="AX34" s="40" t="str">
        <f t="shared" si="13"/>
        <v/>
      </c>
      <c r="AY34" s="40" t="str">
        <f t="shared" si="13"/>
        <v/>
      </c>
      <c r="AZ34" s="40" t="str">
        <f t="shared" si="13"/>
        <v>10～11</v>
      </c>
      <c r="BA34" s="40" t="str">
        <f t="shared" si="13"/>
        <v>10～11</v>
      </c>
      <c r="BB34" s="40" t="str">
        <f t="shared" si="13"/>
        <v>10～11</v>
      </c>
      <c r="BC34" s="40" t="str">
        <f t="shared" si="13"/>
        <v>10～11</v>
      </c>
      <c r="BD34" s="40" t="str">
        <f t="shared" si="15"/>
        <v>12～13</v>
      </c>
      <c r="BE34" s="40" t="str">
        <f t="shared" si="16"/>
        <v>12～13</v>
      </c>
      <c r="BF34" s="40" t="str">
        <f t="shared" si="17"/>
        <v/>
      </c>
      <c r="BG34" s="40" t="str">
        <f t="shared" si="18"/>
        <v/>
      </c>
      <c r="BH34" s="40" t="str">
        <f t="shared" si="19"/>
        <v/>
      </c>
      <c r="BI34" s="40" t="str">
        <f t="shared" si="20"/>
        <v/>
      </c>
      <c r="BJ34" s="40" t="str">
        <f t="shared" si="21"/>
        <v>10～11</v>
      </c>
      <c r="BK34" s="40" t="str">
        <f t="shared" si="22"/>
        <v>10～11</v>
      </c>
      <c r="BL34" s="40" t="str">
        <f t="shared" si="23"/>
        <v>10～11</v>
      </c>
      <c r="BM34" s="40" t="str">
        <f t="shared" si="24"/>
        <v>10～11</v>
      </c>
      <c r="BR34" s="35">
        <v>24</v>
      </c>
      <c r="BS34" s="58" t="s">
        <v>47</v>
      </c>
      <c r="BT34" s="206" t="str">
        <f>目次!C28</f>
        <v>48～49</v>
      </c>
      <c r="BU34" s="207"/>
      <c r="BV34" s="65" t="str">
        <f>目次!D28</f>
        <v>56～57</v>
      </c>
      <c r="BW34" s="207"/>
      <c r="BX34" s="61" t="str">
        <f>目次!E28</f>
        <v>48～49</v>
      </c>
      <c r="BY34" s="207"/>
      <c r="BZ34" s="61" t="str">
        <f>目次!F28</f>
        <v>48～49</v>
      </c>
      <c r="CA34" s="207"/>
      <c r="CB34" s="62" t="str">
        <f>目次!G28</f>
        <v>48～49</v>
      </c>
      <c r="CC34" s="207"/>
    </row>
    <row r="35" spans="1:81" ht="18.95" customHeight="1" x14ac:dyDescent="0.15">
      <c r="A35" s="197"/>
      <c r="B35" s="5">
        <v>28</v>
      </c>
      <c r="C35" s="6">
        <f t="shared" si="0"/>
        <v>46596</v>
      </c>
      <c r="D35" s="17">
        <f t="shared" si="25"/>
        <v>4</v>
      </c>
      <c r="E35" s="9"/>
      <c r="F35" s="101" t="str">
        <f t="shared" si="2"/>
        <v/>
      </c>
      <c r="G35" s="100" t="str">
        <f t="shared" si="3"/>
        <v/>
      </c>
      <c r="H35" s="101" t="str">
        <f t="shared" si="4"/>
        <v/>
      </c>
      <c r="I35" s="100" t="str">
        <f t="shared" si="5"/>
        <v/>
      </c>
      <c r="J35" s="101" t="str">
        <f t="shared" si="6"/>
        <v>12～13</v>
      </c>
      <c r="K35" s="100" t="str">
        <f t="shared" si="7"/>
        <v>12～13</v>
      </c>
      <c r="L35" s="101" t="str">
        <f t="shared" si="8"/>
        <v/>
      </c>
      <c r="M35" s="100" t="str">
        <f t="shared" si="9"/>
        <v/>
      </c>
      <c r="N35" s="101" t="str">
        <f t="shared" si="10"/>
        <v/>
      </c>
      <c r="O35" s="100" t="str">
        <f t="shared" si="11"/>
        <v/>
      </c>
      <c r="P35" s="9"/>
      <c r="Q35" s="197"/>
      <c r="R35" s="49">
        <v>1</v>
      </c>
      <c r="S35" s="13" cm="1">
        <f t="array" ref="S35">SUMPRODUCT(IFERROR(VALUE($R$8:R35),0))</f>
        <v>28</v>
      </c>
      <c r="U35" s="16"/>
      <c r="AA35" s="9">
        <v>25</v>
      </c>
      <c r="AB35" s="26" t="str">
        <f>V15</f>
        <v>英語</v>
      </c>
      <c r="AC35" s="55"/>
      <c r="AD35" s="37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IF(AE35="","",VLOOKUP(AE35,目次!$A$5:$P$36,9))</f>
        <v/>
      </c>
      <c r="AL35" s="21" t="str">
        <f>IF(AF35="","",VLOOKUP(AF35,目次!$A$5:$P$36,4))</f>
        <v/>
      </c>
      <c r="AM35" s="21" t="str">
        <f>IF(AF35="","",VLOOKUP(AF35,目次!$A$5:$P$36,9))</f>
        <v/>
      </c>
      <c r="AN35" s="21" t="str">
        <f>IF(AG35="","",VLOOKUP(AG35,目次!$A$5:$P$36,5))</f>
        <v/>
      </c>
      <c r="AO35" s="21" t="str">
        <f>IF(AG35="","",VLOOKUP(AG35,目次!$A$5:$P$36,9))</f>
        <v/>
      </c>
      <c r="AP35" s="21" t="str">
        <f>IF(AH35="","",VLOOKUP(AH35,目次!$A$5:$P$36,6))</f>
        <v/>
      </c>
      <c r="AQ35" s="21" t="str">
        <f>IF(AH35="","",VLOOKUP(AH35,目次!$A$5:$P$36,9))</f>
        <v/>
      </c>
      <c r="AR35" s="21" t="str">
        <f>IF(AI35="","",VLOOKUP(AI35,目次!$A$5:$P$36,7))</f>
        <v>10～11</v>
      </c>
      <c r="AS35" s="21" t="str">
        <f>IF(AI35="","",VLOOKUP(AI35,目次!$A$5:$P$36,9))</f>
        <v>10～11</v>
      </c>
      <c r="AT35" s="40" t="str">
        <f t="shared" si="13"/>
        <v>12～13</v>
      </c>
      <c r="AU35" s="40" t="str">
        <f t="shared" si="13"/>
        <v>12～13</v>
      </c>
      <c r="AV35" s="40" t="str">
        <f t="shared" si="13"/>
        <v/>
      </c>
      <c r="AW35" s="40" t="str">
        <f t="shared" si="13"/>
        <v/>
      </c>
      <c r="AX35" s="40" t="str">
        <f t="shared" si="13"/>
        <v/>
      </c>
      <c r="AY35" s="40" t="str">
        <f t="shared" si="13"/>
        <v/>
      </c>
      <c r="AZ35" s="40" t="str">
        <f t="shared" si="13"/>
        <v/>
      </c>
      <c r="BA35" s="40" t="str">
        <f t="shared" si="13"/>
        <v/>
      </c>
      <c r="BB35" s="40" t="str">
        <f t="shared" si="13"/>
        <v>10～11</v>
      </c>
      <c r="BC35" s="40" t="str">
        <f t="shared" si="13"/>
        <v>10～11</v>
      </c>
      <c r="BD35" s="40" t="str">
        <f t="shared" si="15"/>
        <v>12～13</v>
      </c>
      <c r="BE35" s="40" t="str">
        <f t="shared" si="16"/>
        <v>12～13</v>
      </c>
      <c r="BF35" s="40" t="str">
        <f t="shared" si="17"/>
        <v>12～14</v>
      </c>
      <c r="BG35" s="40" t="str">
        <f t="shared" si="18"/>
        <v>12～13</v>
      </c>
      <c r="BH35" s="40" t="str">
        <f t="shared" si="19"/>
        <v/>
      </c>
      <c r="BI35" s="40" t="str">
        <f t="shared" si="20"/>
        <v/>
      </c>
      <c r="BJ35" s="40" t="str">
        <f t="shared" si="21"/>
        <v/>
      </c>
      <c r="BK35" s="40" t="str">
        <f t="shared" si="22"/>
        <v/>
      </c>
      <c r="BL35" s="40" t="str">
        <f t="shared" si="23"/>
        <v>10～11</v>
      </c>
      <c r="BM35" s="40" t="str">
        <f t="shared" si="24"/>
        <v>10～11</v>
      </c>
      <c r="BR35" s="35">
        <v>25</v>
      </c>
      <c r="BS35" s="58" t="s">
        <v>48</v>
      </c>
      <c r="BT35" s="206" t="str">
        <f>目次!C29</f>
        <v>50～51</v>
      </c>
      <c r="BU35" s="207"/>
      <c r="BV35" s="65" t="str">
        <f>目次!D29</f>
        <v>58～59</v>
      </c>
      <c r="BW35" s="207"/>
      <c r="BX35" s="61" t="str">
        <f>目次!E29</f>
        <v>50～51</v>
      </c>
      <c r="BY35" s="207"/>
      <c r="BZ35" s="61" t="str">
        <f>目次!F29</f>
        <v>50～52</v>
      </c>
      <c r="CA35" s="207"/>
      <c r="CB35" s="62" t="str">
        <f>目次!G29</f>
        <v>50～51</v>
      </c>
      <c r="CC35" s="207"/>
    </row>
    <row r="36" spans="1:81" ht="18.75" customHeight="1" x14ac:dyDescent="0.15">
      <c r="A36" s="197"/>
      <c r="B36" s="5">
        <v>29</v>
      </c>
      <c r="C36" s="6">
        <f t="shared" si="0"/>
        <v>46597</v>
      </c>
      <c r="D36" s="17">
        <f t="shared" si="25"/>
        <v>5</v>
      </c>
      <c r="E36" s="9"/>
      <c r="F36" s="101" t="str">
        <f t="shared" si="2"/>
        <v/>
      </c>
      <c r="G36" s="100" t="str">
        <f t="shared" si="3"/>
        <v/>
      </c>
      <c r="H36" s="101" t="str">
        <f t="shared" si="4"/>
        <v/>
      </c>
      <c r="I36" s="100" t="str">
        <f t="shared" si="5"/>
        <v/>
      </c>
      <c r="J36" s="101" t="str">
        <f t="shared" si="6"/>
        <v/>
      </c>
      <c r="K36" s="100" t="str">
        <f t="shared" si="7"/>
        <v/>
      </c>
      <c r="L36" s="101" t="str">
        <f t="shared" si="8"/>
        <v>12～13</v>
      </c>
      <c r="M36" s="100" t="str">
        <f t="shared" si="9"/>
        <v>12～13</v>
      </c>
      <c r="N36" s="101" t="str">
        <f t="shared" si="10"/>
        <v/>
      </c>
      <c r="O36" s="100" t="str">
        <f t="shared" si="11"/>
        <v/>
      </c>
      <c r="P36" s="9"/>
      <c r="Q36" s="197"/>
      <c r="R36" s="49">
        <v>1</v>
      </c>
      <c r="S36" s="13" cm="1">
        <f t="array" ref="S36">SUMPRODUCT(IFERROR(VALUE($R$8:R36),0))</f>
        <v>29</v>
      </c>
      <c r="AA36" s="9">
        <v>26</v>
      </c>
      <c r="AB36" s="26" t="str">
        <f>V11</f>
        <v>国語</v>
      </c>
      <c r="AC36" s="55"/>
      <c r="AD36" s="37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IF(AE36="","",VLOOKUP(AE36,目次!$A$5:$P$36,9))</f>
        <v>12～13</v>
      </c>
      <c r="AL36" s="21" t="str">
        <f>IF(AF36="","",VLOOKUP(AF36,目次!$A$5:$P$36,4))</f>
        <v/>
      </c>
      <c r="AM36" s="21" t="str">
        <f>IF(AF36="","",VLOOKUP(AF36,目次!$A$5:$P$36,9))</f>
        <v/>
      </c>
      <c r="AN36" s="21" t="str">
        <f>IF(AG36="","",VLOOKUP(AG36,目次!$A$5:$P$36,5))</f>
        <v/>
      </c>
      <c r="AO36" s="21" t="str">
        <f>IF(AG36="","",VLOOKUP(AG36,目次!$A$5:$P$36,9))</f>
        <v/>
      </c>
      <c r="AP36" s="21" t="str">
        <f>IF(AH36="","",VLOOKUP(AH36,目次!$A$5:$P$36,6))</f>
        <v/>
      </c>
      <c r="AQ36" s="21" t="str">
        <f>IF(AH36="","",VLOOKUP(AH36,目次!$A$5:$P$36,9))</f>
        <v/>
      </c>
      <c r="AR36" s="21" t="str">
        <f>IF(AI36="","",VLOOKUP(AI36,目次!$A$5:$P$36,7))</f>
        <v/>
      </c>
      <c r="AS36" s="21" t="str">
        <f>IF(AI36="","",VLOOKUP(AI36,目次!$A$5:$P$36,9))</f>
        <v/>
      </c>
      <c r="AT36" s="40" t="str">
        <f t="shared" si="13"/>
        <v>12～13</v>
      </c>
      <c r="AU36" s="40" t="str">
        <f t="shared" si="13"/>
        <v>12～13</v>
      </c>
      <c r="AV36" s="40" t="str">
        <f t="shared" si="13"/>
        <v>12～14</v>
      </c>
      <c r="AW36" s="40" t="str">
        <f t="shared" si="13"/>
        <v>12～13</v>
      </c>
      <c r="AX36" s="40" t="str">
        <f t="shared" si="13"/>
        <v/>
      </c>
      <c r="AY36" s="40" t="str">
        <f t="shared" ref="AY36:BC67" si="26">IF(AO36=AO37,"",IF($AD36=$AD37,AO36&amp;","&amp;AO37,AO36&amp;AO37))</f>
        <v/>
      </c>
      <c r="AZ36" s="40" t="str">
        <f t="shared" si="26"/>
        <v/>
      </c>
      <c r="BA36" s="40" t="str">
        <f t="shared" si="26"/>
        <v/>
      </c>
      <c r="BB36" s="40" t="str">
        <f t="shared" si="26"/>
        <v/>
      </c>
      <c r="BC36" s="40" t="str">
        <f t="shared" si="26"/>
        <v/>
      </c>
      <c r="BD36" s="40" t="str">
        <f t="shared" si="15"/>
        <v>12～13</v>
      </c>
      <c r="BE36" s="40" t="str">
        <f t="shared" si="16"/>
        <v>12～13</v>
      </c>
      <c r="BF36" s="40" t="str">
        <f t="shared" si="17"/>
        <v>12～14</v>
      </c>
      <c r="BG36" s="40" t="str">
        <f t="shared" si="18"/>
        <v>12～13</v>
      </c>
      <c r="BH36" s="40" t="str">
        <f t="shared" si="19"/>
        <v>12～13</v>
      </c>
      <c r="BI36" s="40" t="str">
        <f t="shared" si="20"/>
        <v>12～13</v>
      </c>
      <c r="BJ36" s="40" t="str">
        <f t="shared" si="21"/>
        <v/>
      </c>
      <c r="BK36" s="40" t="str">
        <f t="shared" si="22"/>
        <v/>
      </c>
      <c r="BL36" s="40" t="str">
        <f t="shared" si="23"/>
        <v/>
      </c>
      <c r="BM36" s="40" t="str">
        <f t="shared" si="24"/>
        <v/>
      </c>
      <c r="BR36" s="35">
        <v>26</v>
      </c>
      <c r="BS36" s="58" t="s">
        <v>49</v>
      </c>
      <c r="BT36" s="206" t="str">
        <f>目次!C30</f>
        <v>52～53</v>
      </c>
      <c r="BU36" s="207"/>
      <c r="BV36" s="65" t="str">
        <f>目次!D30</f>
        <v>60～61</v>
      </c>
      <c r="BW36" s="207"/>
      <c r="BX36" s="61" t="str">
        <f>目次!E30</f>
        <v>52～53</v>
      </c>
      <c r="BY36" s="207"/>
      <c r="BZ36" s="61">
        <f>目次!F30</f>
        <v>53</v>
      </c>
      <c r="CA36" s="207"/>
      <c r="CB36" s="62" t="str">
        <f>目次!G30</f>
        <v>52～53</v>
      </c>
      <c r="CC36" s="207"/>
    </row>
    <row r="37" spans="1:81" ht="18.75" customHeight="1" x14ac:dyDescent="0.15">
      <c r="A37" s="197"/>
      <c r="B37" s="5">
        <v>30</v>
      </c>
      <c r="C37" s="6">
        <f t="shared" si="0"/>
        <v>46598</v>
      </c>
      <c r="D37" s="17">
        <f t="shared" si="25"/>
        <v>6</v>
      </c>
      <c r="E37" s="9"/>
      <c r="F37" s="101" t="str">
        <f t="shared" si="2"/>
        <v/>
      </c>
      <c r="G37" s="100" t="str">
        <f t="shared" si="3"/>
        <v/>
      </c>
      <c r="H37" s="101" t="str">
        <f t="shared" si="4"/>
        <v/>
      </c>
      <c r="I37" s="100" t="str">
        <f t="shared" si="5"/>
        <v/>
      </c>
      <c r="J37" s="101" t="str">
        <f t="shared" si="6"/>
        <v/>
      </c>
      <c r="K37" s="100" t="str">
        <f t="shared" si="7"/>
        <v/>
      </c>
      <c r="L37" s="101" t="str">
        <f t="shared" si="8"/>
        <v/>
      </c>
      <c r="M37" s="100" t="str">
        <f t="shared" si="9"/>
        <v/>
      </c>
      <c r="N37" s="101" t="str">
        <f t="shared" si="10"/>
        <v>12～13</v>
      </c>
      <c r="O37" s="100" t="str">
        <f t="shared" si="11"/>
        <v>12～13</v>
      </c>
      <c r="P37" s="9"/>
      <c r="Q37" s="197"/>
      <c r="R37" s="49">
        <v>1</v>
      </c>
      <c r="S37" s="13" cm="1">
        <f t="array" ref="S37">SUMPRODUCT(IFERROR(VALUE($R$8:R37),0))</f>
        <v>30</v>
      </c>
      <c r="AA37" s="9">
        <v>27</v>
      </c>
      <c r="AB37" s="26" t="str">
        <f>V12</f>
        <v>社会</v>
      </c>
      <c r="AC37" s="55"/>
      <c r="AD37" s="37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IF(AE37="","",VLOOKUP(AE37,目次!$A$5:$P$36,9))</f>
        <v/>
      </c>
      <c r="AL37" s="21" t="str">
        <f>IF(AF37="","",VLOOKUP(AF37,目次!$A$5:$P$36,4))</f>
        <v>12～14</v>
      </c>
      <c r="AM37" s="21" t="str">
        <f>IF(AF37="","",VLOOKUP(AF37,目次!$A$5:$P$36,9))</f>
        <v>12～13</v>
      </c>
      <c r="AN37" s="21" t="str">
        <f>IF(AG37="","",VLOOKUP(AG37,目次!$A$5:$P$36,5))</f>
        <v/>
      </c>
      <c r="AO37" s="21" t="str">
        <f>IF(AG37="","",VLOOKUP(AG37,目次!$A$5:$P$36,9))</f>
        <v/>
      </c>
      <c r="AP37" s="21" t="str">
        <f>IF(AH37="","",VLOOKUP(AH37,目次!$A$5:$P$36,6))</f>
        <v/>
      </c>
      <c r="AQ37" s="21" t="str">
        <f>IF(AH37="","",VLOOKUP(AH37,目次!$A$5:$P$36,9))</f>
        <v/>
      </c>
      <c r="AR37" s="21" t="str">
        <f>IF(AI37="","",VLOOKUP(AI37,目次!$A$5:$P$36,7))</f>
        <v/>
      </c>
      <c r="AS37" s="21" t="str">
        <f>IF(AI37="","",VLOOKUP(AI37,目次!$A$5:$P$36,9))</f>
        <v/>
      </c>
      <c r="AT37" s="40" t="str">
        <f t="shared" ref="AT37:BC68" si="27">IF(AJ37=AJ38,"",IF($AD37=$AD38,AJ37&amp;","&amp;AJ38,AJ37&amp;AJ38))</f>
        <v/>
      </c>
      <c r="AU37" s="40" t="str">
        <f t="shared" si="27"/>
        <v/>
      </c>
      <c r="AV37" s="40" t="str">
        <f t="shared" si="27"/>
        <v>12～14</v>
      </c>
      <c r="AW37" s="40" t="str">
        <f t="shared" si="27"/>
        <v>12～13</v>
      </c>
      <c r="AX37" s="40" t="str">
        <f t="shared" si="27"/>
        <v>12～13</v>
      </c>
      <c r="AY37" s="40" t="str">
        <f t="shared" si="26"/>
        <v>12～13</v>
      </c>
      <c r="AZ37" s="40" t="str">
        <f t="shared" si="26"/>
        <v/>
      </c>
      <c r="BA37" s="40" t="str">
        <f t="shared" si="26"/>
        <v/>
      </c>
      <c r="BB37" s="40" t="str">
        <f t="shared" si="26"/>
        <v/>
      </c>
      <c r="BC37" s="40" t="str">
        <f t="shared" si="26"/>
        <v/>
      </c>
      <c r="BD37" s="40" t="str">
        <f t="shared" si="15"/>
        <v/>
      </c>
      <c r="BE37" s="40" t="str">
        <f t="shared" si="16"/>
        <v/>
      </c>
      <c r="BF37" s="40" t="str">
        <f t="shared" si="17"/>
        <v>12～14</v>
      </c>
      <c r="BG37" s="40" t="str">
        <f t="shared" si="18"/>
        <v>12～13</v>
      </c>
      <c r="BH37" s="40" t="str">
        <f t="shared" si="19"/>
        <v>12～13</v>
      </c>
      <c r="BI37" s="40" t="str">
        <f t="shared" si="20"/>
        <v>12～13</v>
      </c>
      <c r="BJ37" s="40" t="str">
        <f t="shared" si="21"/>
        <v>12～13</v>
      </c>
      <c r="BK37" s="40" t="str">
        <f t="shared" si="22"/>
        <v>12～13</v>
      </c>
      <c r="BL37" s="40" t="str">
        <f t="shared" si="23"/>
        <v/>
      </c>
      <c r="BM37" s="40" t="str">
        <f t="shared" si="24"/>
        <v/>
      </c>
      <c r="BR37" s="35">
        <v>27</v>
      </c>
      <c r="BS37" s="58" t="s">
        <v>50</v>
      </c>
      <c r="BT37" s="206" t="str">
        <f>目次!C31</f>
        <v>54～55</v>
      </c>
      <c r="BU37" s="207"/>
      <c r="BV37" s="65" t="str">
        <f>目次!D31</f>
        <v>62～63</v>
      </c>
      <c r="BW37" s="207"/>
      <c r="BX37" s="61" t="str">
        <f>目次!E31</f>
        <v>54～55</v>
      </c>
      <c r="BY37" s="207"/>
      <c r="BZ37" s="61" t="str">
        <f>目次!F31</f>
        <v>54～57</v>
      </c>
      <c r="CA37" s="207"/>
      <c r="CB37" s="62" t="str">
        <f>目次!G31</f>
        <v>54～55</v>
      </c>
      <c r="CC37" s="207"/>
    </row>
    <row r="38" spans="1:81" ht="18.75" customHeight="1" thickBot="1" x14ac:dyDescent="0.2">
      <c r="A38" s="197"/>
      <c r="B38" s="5">
        <v>31</v>
      </c>
      <c r="C38" s="6">
        <f t="shared" si="0"/>
        <v>46599</v>
      </c>
      <c r="D38" s="17">
        <f t="shared" si="25"/>
        <v>7</v>
      </c>
      <c r="E38" s="9"/>
      <c r="F38" s="101" t="str">
        <f t="shared" si="2"/>
        <v>14～15</v>
      </c>
      <c r="G38" s="100" t="str">
        <f t="shared" si="3"/>
        <v>14～15</v>
      </c>
      <c r="H38" s="101" t="str">
        <f t="shared" si="4"/>
        <v/>
      </c>
      <c r="I38" s="100" t="str">
        <f t="shared" si="5"/>
        <v/>
      </c>
      <c r="J38" s="101" t="str">
        <f t="shared" si="6"/>
        <v/>
      </c>
      <c r="K38" s="100" t="str">
        <f t="shared" si="7"/>
        <v/>
      </c>
      <c r="L38" s="101" t="str">
        <f t="shared" si="8"/>
        <v/>
      </c>
      <c r="M38" s="100" t="str">
        <f t="shared" si="9"/>
        <v/>
      </c>
      <c r="N38" s="101" t="str">
        <f t="shared" si="10"/>
        <v/>
      </c>
      <c r="O38" s="100" t="str">
        <f t="shared" si="11"/>
        <v/>
      </c>
      <c r="P38" s="9"/>
      <c r="Q38" s="197"/>
      <c r="R38" s="50">
        <v>1</v>
      </c>
      <c r="S38" s="13" cm="1">
        <f t="array" ref="S38">SUMPRODUCT(IFERROR(VALUE($R$8:R38),0))</f>
        <v>31</v>
      </c>
      <c r="AA38" s="9">
        <v>28</v>
      </c>
      <c r="AB38" s="26" t="str">
        <f>V13</f>
        <v>数学</v>
      </c>
      <c r="AC38" s="55"/>
      <c r="AD38" s="37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IF(AE38="","",VLOOKUP(AE38,目次!$A$5:$P$36,9))</f>
        <v/>
      </c>
      <c r="AL38" s="21" t="str">
        <f>IF(AF38="","",VLOOKUP(AF38,目次!$A$5:$P$36,4))</f>
        <v/>
      </c>
      <c r="AM38" s="21" t="str">
        <f>IF(AF38="","",VLOOKUP(AF38,目次!$A$5:$P$36,9))</f>
        <v/>
      </c>
      <c r="AN38" s="21" t="str">
        <f>IF(AG38="","",VLOOKUP(AG38,目次!$A$5:$P$36,5))</f>
        <v>12～13</v>
      </c>
      <c r="AO38" s="21" t="str">
        <f>IF(AG38="","",VLOOKUP(AG38,目次!$A$5:$P$36,9))</f>
        <v>12～13</v>
      </c>
      <c r="AP38" s="21" t="str">
        <f>IF(AH38="","",VLOOKUP(AH38,目次!$A$5:$P$36,6))</f>
        <v/>
      </c>
      <c r="AQ38" s="21" t="str">
        <f>IF(AH38="","",VLOOKUP(AH38,目次!$A$5:$P$36,9))</f>
        <v/>
      </c>
      <c r="AR38" s="21" t="str">
        <f>IF(AI38="","",VLOOKUP(AI38,目次!$A$5:$P$36,7))</f>
        <v/>
      </c>
      <c r="AS38" s="21" t="str">
        <f>IF(AI38="","",VLOOKUP(AI38,目次!$A$5:$P$36,9))</f>
        <v/>
      </c>
      <c r="AT38" s="40" t="str">
        <f t="shared" si="27"/>
        <v/>
      </c>
      <c r="AU38" s="40" t="str">
        <f t="shared" si="27"/>
        <v/>
      </c>
      <c r="AV38" s="40" t="str">
        <f t="shared" si="27"/>
        <v/>
      </c>
      <c r="AW38" s="40" t="str">
        <f t="shared" si="27"/>
        <v/>
      </c>
      <c r="AX38" s="40" t="str">
        <f t="shared" si="27"/>
        <v>12～13</v>
      </c>
      <c r="AY38" s="40" t="str">
        <f t="shared" si="26"/>
        <v>12～13</v>
      </c>
      <c r="AZ38" s="40" t="str">
        <f t="shared" si="26"/>
        <v>12～13</v>
      </c>
      <c r="BA38" s="40" t="str">
        <f t="shared" si="26"/>
        <v>12～13</v>
      </c>
      <c r="BB38" s="40" t="str">
        <f t="shared" si="26"/>
        <v/>
      </c>
      <c r="BC38" s="40" t="str">
        <f t="shared" si="26"/>
        <v/>
      </c>
      <c r="BD38" s="40" t="str">
        <f t="shared" si="15"/>
        <v/>
      </c>
      <c r="BE38" s="40" t="str">
        <f t="shared" si="16"/>
        <v/>
      </c>
      <c r="BF38" s="40" t="str">
        <f t="shared" si="17"/>
        <v/>
      </c>
      <c r="BG38" s="40" t="str">
        <f t="shared" si="18"/>
        <v/>
      </c>
      <c r="BH38" s="40" t="str">
        <f t="shared" si="19"/>
        <v>12～13</v>
      </c>
      <c r="BI38" s="40" t="str">
        <f t="shared" si="20"/>
        <v>12～13</v>
      </c>
      <c r="BJ38" s="40" t="str">
        <f t="shared" si="21"/>
        <v>12～13</v>
      </c>
      <c r="BK38" s="40" t="str">
        <f t="shared" si="22"/>
        <v>12～13</v>
      </c>
      <c r="BL38" s="40" t="str">
        <f t="shared" si="23"/>
        <v>12～13</v>
      </c>
      <c r="BM38" s="40" t="str">
        <f t="shared" si="24"/>
        <v>12～13</v>
      </c>
      <c r="BR38" s="35">
        <v>28</v>
      </c>
      <c r="BS38" s="58" t="s">
        <v>51</v>
      </c>
      <c r="BT38" s="206" t="str">
        <f>目次!C32</f>
        <v>56～57</v>
      </c>
      <c r="BU38" s="207"/>
      <c r="BV38" s="65" t="str">
        <f>目次!D32</f>
        <v>64～66</v>
      </c>
      <c r="BW38" s="207"/>
      <c r="BX38" s="61" t="str">
        <f>目次!E32</f>
        <v>56～57</v>
      </c>
      <c r="BY38" s="207"/>
      <c r="BZ38" s="61" t="str">
        <f>目次!F32</f>
        <v>58～60</v>
      </c>
      <c r="CA38" s="207"/>
      <c r="CB38" s="62" t="str">
        <f>目次!G32</f>
        <v>56～57</v>
      </c>
      <c r="CC38" s="207"/>
    </row>
    <row r="39" spans="1:81" ht="18.75" customHeight="1" x14ac:dyDescent="0.15">
      <c r="A39" s="197"/>
      <c r="Q39" s="197"/>
      <c r="AA39" s="9">
        <v>29</v>
      </c>
      <c r="AB39" s="26" t="str">
        <f>V14</f>
        <v>理科</v>
      </c>
      <c r="AC39" s="55"/>
      <c r="AD39" s="37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IF(AE39="","",VLOOKUP(AE39,目次!$A$5:$P$36,9))</f>
        <v/>
      </c>
      <c r="AL39" s="21" t="str">
        <f>IF(AF39="","",VLOOKUP(AF39,目次!$A$5:$P$36,4))</f>
        <v/>
      </c>
      <c r="AM39" s="21" t="str">
        <f>IF(AF39="","",VLOOKUP(AF39,目次!$A$5:$P$36,9))</f>
        <v/>
      </c>
      <c r="AN39" s="21" t="str">
        <f>IF(AG39="","",VLOOKUP(AG39,目次!$A$5:$P$36,5))</f>
        <v/>
      </c>
      <c r="AO39" s="21" t="str">
        <f>IF(AG39="","",VLOOKUP(AG39,目次!$A$5:$P$36,9))</f>
        <v/>
      </c>
      <c r="AP39" s="21" t="str">
        <f>IF(AH39="","",VLOOKUP(AH39,目次!$A$5:$P$36,6))</f>
        <v>12～13</v>
      </c>
      <c r="AQ39" s="21" t="str">
        <f>IF(AH39="","",VLOOKUP(AH39,目次!$A$5:$P$36,9))</f>
        <v>12～13</v>
      </c>
      <c r="AR39" s="21" t="str">
        <f>IF(AI39="","",VLOOKUP(AI39,目次!$A$5:$P$36,7))</f>
        <v/>
      </c>
      <c r="AS39" s="21" t="str">
        <f>IF(AI39="","",VLOOKUP(AI39,目次!$A$5:$P$36,9))</f>
        <v/>
      </c>
      <c r="AT39" s="40" t="str">
        <f t="shared" si="27"/>
        <v/>
      </c>
      <c r="AU39" s="40" t="str">
        <f t="shared" si="27"/>
        <v/>
      </c>
      <c r="AV39" s="40" t="str">
        <f t="shared" si="27"/>
        <v/>
      </c>
      <c r="AW39" s="40" t="str">
        <f t="shared" si="27"/>
        <v/>
      </c>
      <c r="AX39" s="40" t="str">
        <f t="shared" si="27"/>
        <v/>
      </c>
      <c r="AY39" s="40" t="str">
        <f t="shared" si="26"/>
        <v/>
      </c>
      <c r="AZ39" s="40" t="str">
        <f t="shared" si="26"/>
        <v>12～13</v>
      </c>
      <c r="BA39" s="40" t="str">
        <f t="shared" si="26"/>
        <v>12～13</v>
      </c>
      <c r="BB39" s="40" t="str">
        <f t="shared" si="26"/>
        <v>12～13</v>
      </c>
      <c r="BC39" s="40" t="str">
        <f t="shared" si="26"/>
        <v>12～13</v>
      </c>
      <c r="BD39" s="40" t="str">
        <f t="shared" si="15"/>
        <v>14～15</v>
      </c>
      <c r="BE39" s="40" t="str">
        <f t="shared" si="16"/>
        <v>14～15</v>
      </c>
      <c r="BF39" s="40" t="str">
        <f t="shared" si="17"/>
        <v/>
      </c>
      <c r="BG39" s="40" t="str">
        <f t="shared" si="18"/>
        <v/>
      </c>
      <c r="BH39" s="40" t="str">
        <f t="shared" si="19"/>
        <v/>
      </c>
      <c r="BI39" s="40" t="str">
        <f t="shared" si="20"/>
        <v/>
      </c>
      <c r="BJ39" s="40" t="str">
        <f t="shared" si="21"/>
        <v>12～13</v>
      </c>
      <c r="BK39" s="40" t="str">
        <f t="shared" si="22"/>
        <v>12～13</v>
      </c>
      <c r="BL39" s="40" t="str">
        <f t="shared" si="23"/>
        <v>12～13</v>
      </c>
      <c r="BM39" s="40" t="str">
        <f t="shared" si="24"/>
        <v>12～13</v>
      </c>
      <c r="BR39" s="35">
        <v>29</v>
      </c>
      <c r="BS39" s="58" t="s">
        <v>52</v>
      </c>
      <c r="BT39" s="206" t="str">
        <f>目次!C33</f>
        <v>58～59</v>
      </c>
      <c r="BU39" s="207"/>
      <c r="BV39" s="65" t="str">
        <f>目次!D33</f>
        <v>68～69</v>
      </c>
      <c r="BW39" s="207"/>
      <c r="BX39" s="61" t="str">
        <f>目次!E33</f>
        <v>58～59</v>
      </c>
      <c r="BY39" s="207"/>
      <c r="BZ39" s="61">
        <f>目次!F33</f>
        <v>61</v>
      </c>
      <c r="CA39" s="207"/>
      <c r="CB39" s="62" t="str">
        <f>目次!G33</f>
        <v>58～59</v>
      </c>
      <c r="CC39" s="207"/>
    </row>
    <row r="40" spans="1:81" ht="18.75" customHeight="1" x14ac:dyDescent="0.15">
      <c r="A40" s="197"/>
      <c r="Q40" s="197"/>
      <c r="R40" s="16" t="s">
        <v>53</v>
      </c>
      <c r="AA40" s="9">
        <v>30</v>
      </c>
      <c r="AB40" s="26" t="str">
        <f>V15</f>
        <v>英語</v>
      </c>
      <c r="AC40" s="55"/>
      <c r="AD40" s="37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IF(AE40="","",VLOOKUP(AE40,目次!$A$5:$P$36,9))</f>
        <v/>
      </c>
      <c r="AL40" s="21" t="str">
        <f>IF(AF40="","",VLOOKUP(AF40,目次!$A$5:$P$36,4))</f>
        <v/>
      </c>
      <c r="AM40" s="21" t="str">
        <f>IF(AF40="","",VLOOKUP(AF40,目次!$A$5:$P$36,9))</f>
        <v/>
      </c>
      <c r="AN40" s="21" t="str">
        <f>IF(AG40="","",VLOOKUP(AG40,目次!$A$5:$P$36,5))</f>
        <v/>
      </c>
      <c r="AO40" s="21" t="str">
        <f>IF(AG40="","",VLOOKUP(AG40,目次!$A$5:$P$36,9))</f>
        <v/>
      </c>
      <c r="AP40" s="21" t="str">
        <f>IF(AH40="","",VLOOKUP(AH40,目次!$A$5:$P$36,6))</f>
        <v/>
      </c>
      <c r="AQ40" s="21" t="str">
        <f>IF(AH40="","",VLOOKUP(AH40,目次!$A$5:$P$36,9))</f>
        <v/>
      </c>
      <c r="AR40" s="21" t="str">
        <f>IF(AI40="","",VLOOKUP(AI40,目次!$A$5:$P$36,7))</f>
        <v>12～13</v>
      </c>
      <c r="AS40" s="21" t="str">
        <f>IF(AI40="","",VLOOKUP(AI40,目次!$A$5:$P$36,9))</f>
        <v>12～13</v>
      </c>
      <c r="AT40" s="40" t="str">
        <f t="shared" si="27"/>
        <v>14～15</v>
      </c>
      <c r="AU40" s="40" t="str">
        <f t="shared" si="27"/>
        <v>14～15</v>
      </c>
      <c r="AV40" s="40" t="str">
        <f t="shared" si="27"/>
        <v/>
      </c>
      <c r="AW40" s="40" t="str">
        <f t="shared" si="27"/>
        <v/>
      </c>
      <c r="AX40" s="40" t="str">
        <f t="shared" si="27"/>
        <v/>
      </c>
      <c r="AY40" s="40" t="str">
        <f t="shared" si="26"/>
        <v/>
      </c>
      <c r="AZ40" s="40" t="str">
        <f t="shared" si="26"/>
        <v/>
      </c>
      <c r="BA40" s="40" t="str">
        <f t="shared" si="26"/>
        <v/>
      </c>
      <c r="BB40" s="40" t="str">
        <f t="shared" si="26"/>
        <v>12～13</v>
      </c>
      <c r="BC40" s="40" t="str">
        <f t="shared" si="26"/>
        <v>12～13</v>
      </c>
      <c r="BD40" s="40" t="str">
        <f t="shared" si="15"/>
        <v>14～15</v>
      </c>
      <c r="BE40" s="40" t="str">
        <f t="shared" si="16"/>
        <v>14～15</v>
      </c>
      <c r="BF40" s="40" t="str">
        <f t="shared" si="17"/>
        <v>16～17</v>
      </c>
      <c r="BG40" s="40" t="str">
        <f t="shared" si="18"/>
        <v>14～15</v>
      </c>
      <c r="BH40" s="40" t="str">
        <f t="shared" si="19"/>
        <v/>
      </c>
      <c r="BI40" s="40" t="str">
        <f t="shared" si="20"/>
        <v/>
      </c>
      <c r="BJ40" s="40" t="str">
        <f t="shared" si="21"/>
        <v/>
      </c>
      <c r="BK40" s="40" t="str">
        <f t="shared" si="22"/>
        <v/>
      </c>
      <c r="BL40" s="40" t="str">
        <f t="shared" si="23"/>
        <v>12～13</v>
      </c>
      <c r="BM40" s="40" t="str">
        <f t="shared" si="24"/>
        <v>12～13</v>
      </c>
      <c r="BR40" s="35">
        <v>30</v>
      </c>
      <c r="BS40" s="58" t="s">
        <v>54</v>
      </c>
      <c r="BT40" s="206" t="str">
        <f>目次!C34</f>
        <v>60～61</v>
      </c>
      <c r="BU40" s="207"/>
      <c r="BV40" s="65" t="str">
        <f>目次!D34</f>
        <v>70～71</v>
      </c>
      <c r="BW40" s="207"/>
      <c r="BX40" s="61" t="str">
        <f>目次!E34</f>
        <v>60～61</v>
      </c>
      <c r="BY40" s="207"/>
      <c r="BZ40" s="61">
        <f>目次!F34</f>
        <v>62</v>
      </c>
      <c r="CA40" s="207"/>
      <c r="CB40" s="62" t="str">
        <f>目次!G34</f>
        <v>60～63</v>
      </c>
      <c r="CC40" s="207"/>
    </row>
    <row r="41" spans="1:81" ht="18.75" customHeight="1" x14ac:dyDescent="0.15">
      <c r="A41" s="197"/>
      <c r="Q41" s="197"/>
      <c r="AA41" s="9">
        <v>31</v>
      </c>
      <c r="AB41" s="26" t="str">
        <f>V11</f>
        <v>国語</v>
      </c>
      <c r="AC41" s="55"/>
      <c r="AD41" s="37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IF(AE41="","",VLOOKUP(AE41,目次!$A$5:$P$36,9))</f>
        <v>14～15</v>
      </c>
      <c r="AL41" s="21" t="str">
        <f>IF(AF41="","",VLOOKUP(AF41,目次!$A$5:$P$36,4))</f>
        <v/>
      </c>
      <c r="AM41" s="21" t="str">
        <f>IF(AF41="","",VLOOKUP(AF41,目次!$A$5:$P$36,9))</f>
        <v/>
      </c>
      <c r="AN41" s="21" t="str">
        <f>IF(AG41="","",VLOOKUP(AG41,目次!$A$5:$P$36,5))</f>
        <v/>
      </c>
      <c r="AO41" s="21" t="str">
        <f>IF(AG41="","",VLOOKUP(AG41,目次!$A$5:$P$36,9))</f>
        <v/>
      </c>
      <c r="AP41" s="21" t="str">
        <f>IF(AH41="","",VLOOKUP(AH41,目次!$A$5:$P$36,6))</f>
        <v/>
      </c>
      <c r="AQ41" s="21" t="str">
        <f>IF(AH41="","",VLOOKUP(AH41,目次!$A$5:$P$36,9))</f>
        <v/>
      </c>
      <c r="AR41" s="21" t="str">
        <f>IF(AI41="","",VLOOKUP(AI41,目次!$A$5:$P$36,7))</f>
        <v/>
      </c>
      <c r="AS41" s="21" t="str">
        <f>IF(AI41="","",VLOOKUP(AI41,目次!$A$5:$P$36,9))</f>
        <v/>
      </c>
      <c r="AT41" s="40" t="str">
        <f t="shared" si="27"/>
        <v>14～15</v>
      </c>
      <c r="AU41" s="40" t="str">
        <f t="shared" si="27"/>
        <v>14～15</v>
      </c>
      <c r="AV41" s="40" t="str">
        <f t="shared" si="27"/>
        <v>16～17</v>
      </c>
      <c r="AW41" s="40" t="str">
        <f t="shared" si="27"/>
        <v>14～15</v>
      </c>
      <c r="AX41" s="40" t="str">
        <f t="shared" si="27"/>
        <v/>
      </c>
      <c r="AY41" s="40" t="str">
        <f t="shared" si="26"/>
        <v/>
      </c>
      <c r="AZ41" s="40" t="str">
        <f t="shared" si="26"/>
        <v/>
      </c>
      <c r="BA41" s="40" t="str">
        <f t="shared" si="26"/>
        <v/>
      </c>
      <c r="BB41" s="40" t="str">
        <f t="shared" si="26"/>
        <v/>
      </c>
      <c r="BC41" s="40" t="str">
        <f t="shared" si="26"/>
        <v/>
      </c>
      <c r="BD41" s="40" t="str">
        <f t="shared" si="15"/>
        <v>14～15</v>
      </c>
      <c r="BE41" s="40" t="str">
        <f t="shared" si="16"/>
        <v>14～15</v>
      </c>
      <c r="BF41" s="40" t="str">
        <f t="shared" si="17"/>
        <v>16～17</v>
      </c>
      <c r="BG41" s="40" t="str">
        <f t="shared" si="18"/>
        <v>14～15</v>
      </c>
      <c r="BH41" s="40" t="str">
        <f t="shared" si="19"/>
        <v>14～15</v>
      </c>
      <c r="BI41" s="40" t="str">
        <f t="shared" si="20"/>
        <v>14～15</v>
      </c>
      <c r="BJ41" s="40" t="str">
        <f t="shared" si="21"/>
        <v/>
      </c>
      <c r="BK41" s="40" t="str">
        <f t="shared" si="22"/>
        <v/>
      </c>
      <c r="BL41" s="40" t="str">
        <f t="shared" si="23"/>
        <v/>
      </c>
      <c r="BM41" s="40" t="str">
        <f t="shared" si="24"/>
        <v/>
      </c>
      <c r="BR41" s="35">
        <v>31</v>
      </c>
      <c r="BS41" s="59"/>
      <c r="BT41" s="63"/>
      <c r="BU41" s="206"/>
      <c r="BV41" s="65"/>
      <c r="BW41" s="206"/>
      <c r="BX41" s="22"/>
      <c r="BY41" s="206"/>
      <c r="BZ41" s="22"/>
      <c r="CA41" s="206"/>
      <c r="CB41" s="22"/>
      <c r="CC41" s="206"/>
    </row>
    <row r="42" spans="1:81" ht="18.75" customHeight="1" thickBot="1" x14ac:dyDescent="0.2">
      <c r="A42" s="197"/>
      <c r="B42" s="197"/>
      <c r="C42" s="197"/>
      <c r="D42" s="197"/>
      <c r="E42" s="197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7"/>
      <c r="Q42" s="197"/>
      <c r="AA42" s="9">
        <v>32</v>
      </c>
      <c r="AB42" s="26" t="str">
        <f>V12</f>
        <v>社会</v>
      </c>
      <c r="AC42" s="55"/>
      <c r="AD42" s="37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IF(AE42="","",VLOOKUP(AE42,目次!$A$5:$P$36,9))</f>
        <v/>
      </c>
      <c r="AL42" s="21" t="str">
        <f>IF(AF42="","",VLOOKUP(AF42,目次!$A$5:$P$36,4))</f>
        <v>16～17</v>
      </c>
      <c r="AM42" s="21" t="str">
        <f>IF(AF42="","",VLOOKUP(AF42,目次!$A$5:$P$36,9))</f>
        <v>14～15</v>
      </c>
      <c r="AN42" s="21" t="str">
        <f>IF(AG42="","",VLOOKUP(AG42,目次!$A$5:$P$36,5))</f>
        <v/>
      </c>
      <c r="AO42" s="21" t="str">
        <f>IF(AG42="","",VLOOKUP(AG42,目次!$A$5:$P$36,9))</f>
        <v/>
      </c>
      <c r="AP42" s="21" t="str">
        <f>IF(AH42="","",VLOOKUP(AH42,目次!$A$5:$P$36,6))</f>
        <v/>
      </c>
      <c r="AQ42" s="21" t="str">
        <f>IF(AH42="","",VLOOKUP(AH42,目次!$A$5:$P$36,9))</f>
        <v/>
      </c>
      <c r="AR42" s="21" t="str">
        <f>IF(AI42="","",VLOOKUP(AI42,目次!$A$5:$P$36,7))</f>
        <v/>
      </c>
      <c r="AS42" s="21" t="str">
        <f>IF(AI42="","",VLOOKUP(AI42,目次!$A$5:$P$36,9))</f>
        <v/>
      </c>
      <c r="AT42" s="40" t="str">
        <f t="shared" si="27"/>
        <v/>
      </c>
      <c r="AU42" s="40" t="str">
        <f t="shared" si="27"/>
        <v/>
      </c>
      <c r="AV42" s="40" t="str">
        <f t="shared" si="27"/>
        <v>16～17</v>
      </c>
      <c r="AW42" s="40" t="str">
        <f t="shared" si="27"/>
        <v>14～15</v>
      </c>
      <c r="AX42" s="40" t="str">
        <f t="shared" si="27"/>
        <v>14～15</v>
      </c>
      <c r="AY42" s="40" t="str">
        <f t="shared" si="26"/>
        <v>14～15</v>
      </c>
      <c r="AZ42" s="40" t="str">
        <f t="shared" si="26"/>
        <v/>
      </c>
      <c r="BA42" s="40" t="str">
        <f t="shared" si="26"/>
        <v/>
      </c>
      <c r="BB42" s="40" t="str">
        <f t="shared" si="26"/>
        <v/>
      </c>
      <c r="BC42" s="40" t="str">
        <f t="shared" si="26"/>
        <v/>
      </c>
      <c r="BD42" s="40" t="str">
        <f t="shared" si="15"/>
        <v/>
      </c>
      <c r="BE42" s="40" t="str">
        <f t="shared" si="16"/>
        <v/>
      </c>
      <c r="BF42" s="40" t="str">
        <f t="shared" si="17"/>
        <v>16～17</v>
      </c>
      <c r="BG42" s="40" t="str">
        <f t="shared" si="18"/>
        <v>14～15</v>
      </c>
      <c r="BH42" s="40" t="str">
        <f t="shared" si="19"/>
        <v>14～15</v>
      </c>
      <c r="BI42" s="40" t="str">
        <f t="shared" si="20"/>
        <v>14～15</v>
      </c>
      <c r="BJ42" s="40" t="str">
        <f t="shared" si="21"/>
        <v>14～15</v>
      </c>
      <c r="BK42" s="40" t="str">
        <f t="shared" si="22"/>
        <v>14～15</v>
      </c>
      <c r="BL42" s="40" t="str">
        <f t="shared" si="23"/>
        <v/>
      </c>
      <c r="BM42" s="40" t="str">
        <f t="shared" si="24"/>
        <v/>
      </c>
      <c r="BR42" s="35">
        <v>32</v>
      </c>
      <c r="BS42" s="60"/>
      <c r="BT42" s="63"/>
      <c r="BU42" s="206"/>
      <c r="BV42" s="65"/>
      <c r="BW42" s="206"/>
      <c r="BX42" s="66"/>
      <c r="BY42" s="206"/>
      <c r="BZ42" s="66"/>
      <c r="CA42" s="206"/>
      <c r="CB42" s="66"/>
      <c r="CC42" s="206"/>
    </row>
    <row r="43" spans="1:81" ht="18.95" customHeight="1" x14ac:dyDescent="0.15">
      <c r="AA43" s="9">
        <v>33</v>
      </c>
      <c r="AB43" s="26" t="str">
        <f>V13</f>
        <v>数学</v>
      </c>
      <c r="AC43" s="55"/>
      <c r="AD43" s="37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IF(AE43="","",VLOOKUP(AE43,目次!$A$5:$P$36,9))</f>
        <v/>
      </c>
      <c r="AL43" s="21" t="str">
        <f>IF(AF43="","",VLOOKUP(AF43,目次!$A$5:$P$36,4))</f>
        <v/>
      </c>
      <c r="AM43" s="21" t="str">
        <f>IF(AF43="","",VLOOKUP(AF43,目次!$A$5:$P$36,9))</f>
        <v/>
      </c>
      <c r="AN43" s="21" t="str">
        <f>IF(AG43="","",VLOOKUP(AG43,目次!$A$5:$P$36,5))</f>
        <v>14～15</v>
      </c>
      <c r="AO43" s="21" t="str">
        <f>IF(AG43="","",VLOOKUP(AG43,目次!$A$5:$P$36,9))</f>
        <v>14～15</v>
      </c>
      <c r="AP43" s="21" t="str">
        <f>IF(AH43="","",VLOOKUP(AH43,目次!$A$5:$P$36,6))</f>
        <v/>
      </c>
      <c r="AQ43" s="21" t="str">
        <f>IF(AH43="","",VLOOKUP(AH43,目次!$A$5:$P$36,9))</f>
        <v/>
      </c>
      <c r="AR43" s="21" t="str">
        <f>IF(AI43="","",VLOOKUP(AI43,目次!$A$5:$P$36,7))</f>
        <v/>
      </c>
      <c r="AS43" s="21" t="str">
        <f>IF(AI43="","",VLOOKUP(AI43,目次!$A$5:$P$36,9))</f>
        <v/>
      </c>
      <c r="AT43" s="40" t="str">
        <f t="shared" si="27"/>
        <v/>
      </c>
      <c r="AU43" s="40" t="str">
        <f t="shared" si="27"/>
        <v/>
      </c>
      <c r="AV43" s="40" t="str">
        <f t="shared" si="27"/>
        <v/>
      </c>
      <c r="AW43" s="40" t="str">
        <f t="shared" si="27"/>
        <v/>
      </c>
      <c r="AX43" s="40" t="str">
        <f t="shared" si="27"/>
        <v>14～15</v>
      </c>
      <c r="AY43" s="40" t="str">
        <f t="shared" si="26"/>
        <v>14～15</v>
      </c>
      <c r="AZ43" s="40" t="str">
        <f t="shared" si="26"/>
        <v>14～15</v>
      </c>
      <c r="BA43" s="40" t="str">
        <f t="shared" si="26"/>
        <v>14～15</v>
      </c>
      <c r="BB43" s="40" t="str">
        <f t="shared" si="26"/>
        <v/>
      </c>
      <c r="BC43" s="40" t="str">
        <f t="shared" si="26"/>
        <v/>
      </c>
      <c r="BD43" s="40" t="str">
        <f t="shared" si="15"/>
        <v/>
      </c>
      <c r="BE43" s="40" t="str">
        <f t="shared" si="16"/>
        <v/>
      </c>
      <c r="BF43" s="40" t="str">
        <f t="shared" si="17"/>
        <v/>
      </c>
      <c r="BG43" s="40" t="str">
        <f t="shared" si="18"/>
        <v/>
      </c>
      <c r="BH43" s="40" t="str">
        <f t="shared" si="19"/>
        <v>14～15</v>
      </c>
      <c r="BI43" s="40" t="str">
        <f t="shared" si="20"/>
        <v>14～15</v>
      </c>
      <c r="BJ43" s="40" t="str">
        <f t="shared" si="21"/>
        <v>14～15</v>
      </c>
      <c r="BK43" s="40" t="str">
        <f t="shared" si="22"/>
        <v>14～15</v>
      </c>
      <c r="BL43" s="40" t="str">
        <f t="shared" si="23"/>
        <v>14～15</v>
      </c>
      <c r="BM43" s="40" t="str">
        <f t="shared" si="24"/>
        <v>14～15</v>
      </c>
    </row>
    <row r="44" spans="1:81" ht="18.95" customHeight="1" x14ac:dyDescent="0.15">
      <c r="AA44" s="9">
        <v>34</v>
      </c>
      <c r="AB44" s="26" t="str">
        <f>V14</f>
        <v>理科</v>
      </c>
      <c r="AC44" s="55"/>
      <c r="AD44" s="37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IF(AE44="","",VLOOKUP(AE44,目次!$A$5:$P$36,9))</f>
        <v/>
      </c>
      <c r="AL44" s="21" t="str">
        <f>IF(AF44="","",VLOOKUP(AF44,目次!$A$5:$P$36,4))</f>
        <v/>
      </c>
      <c r="AM44" s="21" t="str">
        <f>IF(AF44="","",VLOOKUP(AF44,目次!$A$5:$P$36,9))</f>
        <v/>
      </c>
      <c r="AN44" s="21" t="str">
        <f>IF(AG44="","",VLOOKUP(AG44,目次!$A$5:$P$36,5))</f>
        <v/>
      </c>
      <c r="AO44" s="21" t="str">
        <f>IF(AG44="","",VLOOKUP(AG44,目次!$A$5:$P$36,9))</f>
        <v/>
      </c>
      <c r="AP44" s="21" t="str">
        <f>IF(AH44="","",VLOOKUP(AH44,目次!$A$5:$P$36,6))</f>
        <v>14～15</v>
      </c>
      <c r="AQ44" s="21" t="str">
        <f>IF(AH44="","",VLOOKUP(AH44,目次!$A$5:$P$36,9))</f>
        <v>14～15</v>
      </c>
      <c r="AR44" s="21" t="str">
        <f>IF(AI44="","",VLOOKUP(AI44,目次!$A$5:$P$36,7))</f>
        <v/>
      </c>
      <c r="AS44" s="21" t="str">
        <f>IF(AI44="","",VLOOKUP(AI44,目次!$A$5:$P$36,9))</f>
        <v/>
      </c>
      <c r="AT44" s="40" t="str">
        <f t="shared" si="27"/>
        <v/>
      </c>
      <c r="AU44" s="40" t="str">
        <f t="shared" si="27"/>
        <v/>
      </c>
      <c r="AV44" s="40" t="str">
        <f t="shared" si="27"/>
        <v/>
      </c>
      <c r="AW44" s="40" t="str">
        <f t="shared" si="27"/>
        <v/>
      </c>
      <c r="AX44" s="40" t="str">
        <f t="shared" si="27"/>
        <v/>
      </c>
      <c r="AY44" s="40" t="str">
        <f t="shared" si="26"/>
        <v/>
      </c>
      <c r="AZ44" s="40" t="str">
        <f t="shared" si="26"/>
        <v>14～15</v>
      </c>
      <c r="BA44" s="40" t="str">
        <f t="shared" si="26"/>
        <v>14～15</v>
      </c>
      <c r="BB44" s="40" t="str">
        <f t="shared" si="26"/>
        <v>14～15</v>
      </c>
      <c r="BC44" s="40" t="str">
        <f t="shared" si="26"/>
        <v>14～15</v>
      </c>
      <c r="BD44" s="40" t="str">
        <f t="shared" si="15"/>
        <v>16～17</v>
      </c>
      <c r="BE44" s="40" t="str">
        <f t="shared" si="16"/>
        <v>16～17</v>
      </c>
      <c r="BF44" s="40" t="str">
        <f t="shared" si="17"/>
        <v/>
      </c>
      <c r="BG44" s="40" t="str">
        <f t="shared" si="18"/>
        <v/>
      </c>
      <c r="BH44" s="40" t="str">
        <f t="shared" si="19"/>
        <v/>
      </c>
      <c r="BI44" s="40" t="str">
        <f t="shared" si="20"/>
        <v/>
      </c>
      <c r="BJ44" s="40" t="str">
        <f t="shared" si="21"/>
        <v>14～15</v>
      </c>
      <c r="BK44" s="40" t="str">
        <f t="shared" si="22"/>
        <v>14～15</v>
      </c>
      <c r="BL44" s="40" t="str">
        <f t="shared" si="23"/>
        <v>14～15</v>
      </c>
      <c r="BM44" s="40" t="str">
        <f t="shared" si="24"/>
        <v>14～15</v>
      </c>
      <c r="BV44" s="57"/>
    </row>
    <row r="45" spans="1:81" ht="18.95" customHeight="1" x14ac:dyDescent="0.15">
      <c r="AA45" s="9">
        <v>35</v>
      </c>
      <c r="AB45" s="26" t="str">
        <f>V15</f>
        <v>英語</v>
      </c>
      <c r="AC45" s="55"/>
      <c r="AD45" s="37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IF(AE45="","",VLOOKUP(AE45,目次!$A$5:$P$36,9))</f>
        <v/>
      </c>
      <c r="AL45" s="21" t="str">
        <f>IF(AF45="","",VLOOKUP(AF45,目次!$A$5:$P$36,4))</f>
        <v/>
      </c>
      <c r="AM45" s="21" t="str">
        <f>IF(AF45="","",VLOOKUP(AF45,目次!$A$5:$P$36,9))</f>
        <v/>
      </c>
      <c r="AN45" s="21" t="str">
        <f>IF(AG45="","",VLOOKUP(AG45,目次!$A$5:$P$36,5))</f>
        <v/>
      </c>
      <c r="AO45" s="21" t="str">
        <f>IF(AG45="","",VLOOKUP(AG45,目次!$A$5:$P$36,9))</f>
        <v/>
      </c>
      <c r="AP45" s="21" t="str">
        <f>IF(AH45="","",VLOOKUP(AH45,目次!$A$5:$P$36,6))</f>
        <v/>
      </c>
      <c r="AQ45" s="21" t="str">
        <f>IF(AH45="","",VLOOKUP(AH45,目次!$A$5:$P$36,9))</f>
        <v/>
      </c>
      <c r="AR45" s="21" t="str">
        <f>IF(AI45="","",VLOOKUP(AI45,目次!$A$5:$P$36,7))</f>
        <v>14～15</v>
      </c>
      <c r="AS45" s="21" t="str">
        <f>IF(AI45="","",VLOOKUP(AI45,目次!$A$5:$P$36,9))</f>
        <v>14～15</v>
      </c>
      <c r="AT45" s="40" t="str">
        <f t="shared" si="27"/>
        <v>16～17</v>
      </c>
      <c r="AU45" s="40" t="str">
        <f t="shared" si="27"/>
        <v>16～17</v>
      </c>
      <c r="AV45" s="40" t="str">
        <f t="shared" si="27"/>
        <v/>
      </c>
      <c r="AW45" s="40" t="str">
        <f t="shared" si="27"/>
        <v/>
      </c>
      <c r="AX45" s="40" t="str">
        <f t="shared" si="27"/>
        <v/>
      </c>
      <c r="AY45" s="40" t="str">
        <f t="shared" si="26"/>
        <v/>
      </c>
      <c r="AZ45" s="40" t="str">
        <f t="shared" si="26"/>
        <v/>
      </c>
      <c r="BA45" s="40" t="str">
        <f t="shared" si="26"/>
        <v/>
      </c>
      <c r="BB45" s="40" t="str">
        <f t="shared" si="26"/>
        <v>14～15</v>
      </c>
      <c r="BC45" s="40" t="str">
        <f t="shared" si="26"/>
        <v>14～15</v>
      </c>
      <c r="BD45" s="40" t="str">
        <f t="shared" si="15"/>
        <v>16～17</v>
      </c>
      <c r="BE45" s="40" t="str">
        <f t="shared" si="16"/>
        <v>16～17</v>
      </c>
      <c r="BF45" s="40" t="str">
        <f t="shared" si="17"/>
        <v>18～19</v>
      </c>
      <c r="BG45" s="40" t="str">
        <f t="shared" si="18"/>
        <v>16～17</v>
      </c>
      <c r="BH45" s="40" t="str">
        <f t="shared" si="19"/>
        <v/>
      </c>
      <c r="BI45" s="40" t="str">
        <f t="shared" si="20"/>
        <v/>
      </c>
      <c r="BJ45" s="40" t="str">
        <f t="shared" si="21"/>
        <v/>
      </c>
      <c r="BK45" s="40" t="str">
        <f t="shared" si="22"/>
        <v/>
      </c>
      <c r="BL45" s="40" t="str">
        <f t="shared" si="23"/>
        <v>14～15</v>
      </c>
      <c r="BM45" s="40" t="str">
        <f t="shared" si="24"/>
        <v>14～15</v>
      </c>
    </row>
    <row r="46" spans="1:81" ht="18.95" customHeight="1" x14ac:dyDescent="0.15">
      <c r="AA46" s="9">
        <v>36</v>
      </c>
      <c r="AB46" s="26" t="str">
        <f>V11</f>
        <v>国語</v>
      </c>
      <c r="AC46" s="55"/>
      <c r="AD46" s="37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IF(AE46="","",VLOOKUP(AE46,目次!$A$5:$P$36,9))</f>
        <v>16～17</v>
      </c>
      <c r="AL46" s="21" t="str">
        <f>IF(AF46="","",VLOOKUP(AF46,目次!$A$5:$P$36,4))</f>
        <v/>
      </c>
      <c r="AM46" s="21" t="str">
        <f>IF(AF46="","",VLOOKUP(AF46,目次!$A$5:$P$36,9))</f>
        <v/>
      </c>
      <c r="AN46" s="21" t="str">
        <f>IF(AG46="","",VLOOKUP(AG46,目次!$A$5:$P$36,5))</f>
        <v/>
      </c>
      <c r="AO46" s="21" t="str">
        <f>IF(AG46="","",VLOOKUP(AG46,目次!$A$5:$P$36,9))</f>
        <v/>
      </c>
      <c r="AP46" s="21" t="str">
        <f>IF(AH46="","",VLOOKUP(AH46,目次!$A$5:$P$36,6))</f>
        <v/>
      </c>
      <c r="AQ46" s="21" t="str">
        <f>IF(AH46="","",VLOOKUP(AH46,目次!$A$5:$P$36,9))</f>
        <v/>
      </c>
      <c r="AR46" s="21" t="str">
        <f>IF(AI46="","",VLOOKUP(AI46,目次!$A$5:$P$36,7))</f>
        <v/>
      </c>
      <c r="AS46" s="21" t="str">
        <f>IF(AI46="","",VLOOKUP(AI46,目次!$A$5:$P$36,9))</f>
        <v/>
      </c>
      <c r="AT46" s="40" t="str">
        <f t="shared" si="27"/>
        <v>16～17</v>
      </c>
      <c r="AU46" s="40" t="str">
        <f t="shared" si="27"/>
        <v>16～17</v>
      </c>
      <c r="AV46" s="40" t="str">
        <f t="shared" si="27"/>
        <v>18～19</v>
      </c>
      <c r="AW46" s="40" t="str">
        <f t="shared" si="27"/>
        <v>16～17</v>
      </c>
      <c r="AX46" s="40" t="str">
        <f t="shared" si="27"/>
        <v/>
      </c>
      <c r="AY46" s="40" t="str">
        <f t="shared" si="26"/>
        <v/>
      </c>
      <c r="AZ46" s="40" t="str">
        <f t="shared" si="26"/>
        <v/>
      </c>
      <c r="BA46" s="40" t="str">
        <f t="shared" si="26"/>
        <v/>
      </c>
      <c r="BB46" s="40" t="str">
        <f t="shared" si="26"/>
        <v/>
      </c>
      <c r="BC46" s="40" t="str">
        <f t="shared" si="26"/>
        <v/>
      </c>
      <c r="BD46" s="40" t="str">
        <f t="shared" si="15"/>
        <v>16～17</v>
      </c>
      <c r="BE46" s="40" t="str">
        <f t="shared" si="16"/>
        <v>16～17</v>
      </c>
      <c r="BF46" s="40" t="str">
        <f t="shared" si="17"/>
        <v>18～19</v>
      </c>
      <c r="BG46" s="40" t="str">
        <f t="shared" si="18"/>
        <v>16～17</v>
      </c>
      <c r="BH46" s="40" t="str">
        <f t="shared" si="19"/>
        <v>16～17</v>
      </c>
      <c r="BI46" s="40" t="str">
        <f t="shared" si="20"/>
        <v>16～17</v>
      </c>
      <c r="BJ46" s="40" t="str">
        <f t="shared" si="21"/>
        <v/>
      </c>
      <c r="BK46" s="40" t="str">
        <f t="shared" si="22"/>
        <v/>
      </c>
      <c r="BL46" s="40" t="str">
        <f t="shared" si="23"/>
        <v/>
      </c>
      <c r="BM46" s="40" t="str">
        <f t="shared" si="24"/>
        <v/>
      </c>
    </row>
    <row r="47" spans="1:81" ht="18.95" customHeight="1" x14ac:dyDescent="0.15">
      <c r="AA47" s="9">
        <v>37</v>
      </c>
      <c r="AB47" s="26" t="str">
        <f>V12</f>
        <v>社会</v>
      </c>
      <c r="AC47" s="55"/>
      <c r="AD47" s="37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IF(AE47="","",VLOOKUP(AE47,目次!$A$5:$P$36,9))</f>
        <v/>
      </c>
      <c r="AL47" s="21" t="str">
        <f>IF(AF47="","",VLOOKUP(AF47,目次!$A$5:$P$36,4))</f>
        <v>18～19</v>
      </c>
      <c r="AM47" s="21" t="str">
        <f>IF(AF47="","",VLOOKUP(AF47,目次!$A$5:$P$36,9))</f>
        <v>16～17</v>
      </c>
      <c r="AN47" s="21" t="str">
        <f>IF(AG47="","",VLOOKUP(AG47,目次!$A$5:$P$36,5))</f>
        <v/>
      </c>
      <c r="AO47" s="21" t="str">
        <f>IF(AG47="","",VLOOKUP(AG47,目次!$A$5:$P$36,9))</f>
        <v/>
      </c>
      <c r="AP47" s="21" t="str">
        <f>IF(AH47="","",VLOOKUP(AH47,目次!$A$5:$P$36,6))</f>
        <v/>
      </c>
      <c r="AQ47" s="21" t="str">
        <f>IF(AH47="","",VLOOKUP(AH47,目次!$A$5:$P$36,9))</f>
        <v/>
      </c>
      <c r="AR47" s="21" t="str">
        <f>IF(AI47="","",VLOOKUP(AI47,目次!$A$5:$P$36,7))</f>
        <v/>
      </c>
      <c r="AS47" s="21" t="str">
        <f>IF(AI47="","",VLOOKUP(AI47,目次!$A$5:$P$36,9))</f>
        <v/>
      </c>
      <c r="AT47" s="40" t="str">
        <f t="shared" si="27"/>
        <v/>
      </c>
      <c r="AU47" s="40" t="str">
        <f t="shared" si="27"/>
        <v/>
      </c>
      <c r="AV47" s="40" t="str">
        <f t="shared" si="27"/>
        <v>18～19</v>
      </c>
      <c r="AW47" s="40" t="str">
        <f t="shared" si="27"/>
        <v>16～17</v>
      </c>
      <c r="AX47" s="40" t="str">
        <f t="shared" si="27"/>
        <v>16～17</v>
      </c>
      <c r="AY47" s="40" t="str">
        <f t="shared" si="26"/>
        <v>16～17</v>
      </c>
      <c r="AZ47" s="40" t="str">
        <f t="shared" si="26"/>
        <v/>
      </c>
      <c r="BA47" s="40" t="str">
        <f t="shared" si="26"/>
        <v/>
      </c>
      <c r="BB47" s="40" t="str">
        <f t="shared" si="26"/>
        <v/>
      </c>
      <c r="BC47" s="40" t="str">
        <f t="shared" si="26"/>
        <v/>
      </c>
      <c r="BD47" s="40" t="str">
        <f t="shared" si="15"/>
        <v/>
      </c>
      <c r="BE47" s="40" t="str">
        <f t="shared" si="16"/>
        <v/>
      </c>
      <c r="BF47" s="40" t="str">
        <f t="shared" si="17"/>
        <v>18～19</v>
      </c>
      <c r="BG47" s="40" t="str">
        <f t="shared" si="18"/>
        <v>16～17</v>
      </c>
      <c r="BH47" s="40" t="str">
        <f t="shared" si="19"/>
        <v>16～17</v>
      </c>
      <c r="BI47" s="40" t="str">
        <f t="shared" si="20"/>
        <v>16～17</v>
      </c>
      <c r="BJ47" s="40" t="str">
        <f t="shared" si="21"/>
        <v>16～17</v>
      </c>
      <c r="BK47" s="40" t="str">
        <f t="shared" si="22"/>
        <v>16～17</v>
      </c>
      <c r="BL47" s="40" t="str">
        <f t="shared" si="23"/>
        <v/>
      </c>
      <c r="BM47" s="40" t="str">
        <f t="shared" si="24"/>
        <v/>
      </c>
    </row>
    <row r="48" spans="1:81" ht="18.95" customHeight="1" x14ac:dyDescent="0.15">
      <c r="AA48" s="9">
        <v>38</v>
      </c>
      <c r="AB48" s="26" t="str">
        <f>V13</f>
        <v>数学</v>
      </c>
      <c r="AC48" s="55"/>
      <c r="AD48" s="37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IF(AE48="","",VLOOKUP(AE48,目次!$A$5:$P$36,9))</f>
        <v/>
      </c>
      <c r="AL48" s="21" t="str">
        <f>IF(AF48="","",VLOOKUP(AF48,目次!$A$5:$P$36,4))</f>
        <v/>
      </c>
      <c r="AM48" s="21" t="str">
        <f>IF(AF48="","",VLOOKUP(AF48,目次!$A$5:$P$36,9))</f>
        <v/>
      </c>
      <c r="AN48" s="21" t="str">
        <f>IF(AG48="","",VLOOKUP(AG48,目次!$A$5:$P$36,5))</f>
        <v>16～17</v>
      </c>
      <c r="AO48" s="21" t="str">
        <f>IF(AG48="","",VLOOKUP(AG48,目次!$A$5:$P$36,9))</f>
        <v>16～17</v>
      </c>
      <c r="AP48" s="21" t="str">
        <f>IF(AH48="","",VLOOKUP(AH48,目次!$A$5:$P$36,6))</f>
        <v/>
      </c>
      <c r="AQ48" s="21" t="str">
        <f>IF(AH48="","",VLOOKUP(AH48,目次!$A$5:$P$36,9))</f>
        <v/>
      </c>
      <c r="AR48" s="21" t="str">
        <f>IF(AI48="","",VLOOKUP(AI48,目次!$A$5:$P$36,7))</f>
        <v/>
      </c>
      <c r="AS48" s="21" t="str">
        <f>IF(AI48="","",VLOOKUP(AI48,目次!$A$5:$P$36,9))</f>
        <v/>
      </c>
      <c r="AT48" s="40" t="str">
        <f t="shared" si="27"/>
        <v/>
      </c>
      <c r="AU48" s="40" t="str">
        <f t="shared" si="27"/>
        <v/>
      </c>
      <c r="AV48" s="40" t="str">
        <f t="shared" si="27"/>
        <v/>
      </c>
      <c r="AW48" s="40" t="str">
        <f t="shared" si="27"/>
        <v/>
      </c>
      <c r="AX48" s="40" t="str">
        <f t="shared" si="27"/>
        <v>16～17</v>
      </c>
      <c r="AY48" s="40" t="str">
        <f t="shared" si="26"/>
        <v>16～17</v>
      </c>
      <c r="AZ48" s="40" t="str">
        <f t="shared" si="26"/>
        <v>16～17</v>
      </c>
      <c r="BA48" s="40" t="str">
        <f t="shared" si="26"/>
        <v>16～17</v>
      </c>
      <c r="BB48" s="40" t="str">
        <f t="shared" si="26"/>
        <v/>
      </c>
      <c r="BC48" s="40" t="str">
        <f t="shared" si="26"/>
        <v/>
      </c>
      <c r="BD48" s="40" t="str">
        <f t="shared" si="15"/>
        <v/>
      </c>
      <c r="BE48" s="40" t="str">
        <f t="shared" si="16"/>
        <v/>
      </c>
      <c r="BF48" s="40" t="str">
        <f t="shared" si="17"/>
        <v/>
      </c>
      <c r="BG48" s="40" t="str">
        <f t="shared" si="18"/>
        <v/>
      </c>
      <c r="BH48" s="40" t="str">
        <f t="shared" si="19"/>
        <v>16～17</v>
      </c>
      <c r="BI48" s="40" t="str">
        <f t="shared" si="20"/>
        <v>16～17</v>
      </c>
      <c r="BJ48" s="40" t="str">
        <f t="shared" si="21"/>
        <v>16～17</v>
      </c>
      <c r="BK48" s="40" t="str">
        <f t="shared" si="22"/>
        <v>16～17</v>
      </c>
      <c r="BL48" s="40" t="str">
        <f t="shared" si="23"/>
        <v>16～17</v>
      </c>
      <c r="BM48" s="40" t="str">
        <f t="shared" si="24"/>
        <v>16～17</v>
      </c>
    </row>
    <row r="49" spans="27:65" ht="18.95" customHeight="1" x14ac:dyDescent="0.15">
      <c r="AA49" s="9">
        <v>39</v>
      </c>
      <c r="AB49" s="26" t="str">
        <f>V14</f>
        <v>理科</v>
      </c>
      <c r="AC49" s="55"/>
      <c r="AD49" s="37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IF(AE49="","",VLOOKUP(AE49,目次!$A$5:$P$36,9))</f>
        <v/>
      </c>
      <c r="AL49" s="21" t="str">
        <f>IF(AF49="","",VLOOKUP(AF49,目次!$A$5:$P$36,4))</f>
        <v/>
      </c>
      <c r="AM49" s="21" t="str">
        <f>IF(AF49="","",VLOOKUP(AF49,目次!$A$5:$P$36,9))</f>
        <v/>
      </c>
      <c r="AN49" s="21" t="str">
        <f>IF(AG49="","",VLOOKUP(AG49,目次!$A$5:$P$36,5))</f>
        <v/>
      </c>
      <c r="AO49" s="21" t="str">
        <f>IF(AG49="","",VLOOKUP(AG49,目次!$A$5:$P$36,9))</f>
        <v/>
      </c>
      <c r="AP49" s="21" t="str">
        <f>IF(AH49="","",VLOOKUP(AH49,目次!$A$5:$P$36,6))</f>
        <v>16～17</v>
      </c>
      <c r="AQ49" s="21" t="str">
        <f>IF(AH49="","",VLOOKUP(AH49,目次!$A$5:$P$36,9))</f>
        <v>16～17</v>
      </c>
      <c r="AR49" s="21" t="str">
        <f>IF(AI49="","",VLOOKUP(AI49,目次!$A$5:$P$36,7))</f>
        <v/>
      </c>
      <c r="AS49" s="21" t="str">
        <f>IF(AI49="","",VLOOKUP(AI49,目次!$A$5:$P$36,9))</f>
        <v/>
      </c>
      <c r="AT49" s="40" t="str">
        <f t="shared" si="27"/>
        <v/>
      </c>
      <c r="AU49" s="40" t="str">
        <f t="shared" si="27"/>
        <v/>
      </c>
      <c r="AV49" s="40" t="str">
        <f t="shared" si="27"/>
        <v/>
      </c>
      <c r="AW49" s="40" t="str">
        <f t="shared" si="27"/>
        <v/>
      </c>
      <c r="AX49" s="40" t="str">
        <f t="shared" si="27"/>
        <v/>
      </c>
      <c r="AY49" s="40" t="str">
        <f t="shared" si="26"/>
        <v/>
      </c>
      <c r="AZ49" s="40" t="str">
        <f t="shared" si="26"/>
        <v>16～17</v>
      </c>
      <c r="BA49" s="40" t="str">
        <f t="shared" si="26"/>
        <v>16～17</v>
      </c>
      <c r="BB49" s="40" t="str">
        <f t="shared" si="26"/>
        <v>16～17</v>
      </c>
      <c r="BC49" s="40" t="str">
        <f t="shared" si="26"/>
        <v>16～17</v>
      </c>
      <c r="BD49" s="40" t="str">
        <f t="shared" si="15"/>
        <v>18～19</v>
      </c>
      <c r="BE49" s="40" t="str">
        <f t="shared" si="16"/>
        <v>18～19</v>
      </c>
      <c r="BF49" s="40" t="str">
        <f t="shared" si="17"/>
        <v/>
      </c>
      <c r="BG49" s="40" t="str">
        <f t="shared" si="18"/>
        <v/>
      </c>
      <c r="BH49" s="40" t="str">
        <f t="shared" si="19"/>
        <v/>
      </c>
      <c r="BI49" s="40" t="str">
        <f t="shared" si="20"/>
        <v/>
      </c>
      <c r="BJ49" s="40" t="str">
        <f t="shared" si="21"/>
        <v>16～17</v>
      </c>
      <c r="BK49" s="40" t="str">
        <f t="shared" si="22"/>
        <v>16～17</v>
      </c>
      <c r="BL49" s="40" t="str">
        <f t="shared" si="23"/>
        <v>16～17</v>
      </c>
      <c r="BM49" s="40" t="str">
        <f t="shared" si="24"/>
        <v>16～17</v>
      </c>
    </row>
    <row r="50" spans="27:65" ht="18.95" customHeight="1" x14ac:dyDescent="0.15">
      <c r="AA50" s="9">
        <v>40</v>
      </c>
      <c r="AB50" s="26" t="str">
        <f>V15</f>
        <v>英語</v>
      </c>
      <c r="AC50" s="55"/>
      <c r="AD50" s="37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IF(AE50="","",VLOOKUP(AE50,目次!$A$5:$P$36,9))</f>
        <v/>
      </c>
      <c r="AL50" s="21" t="str">
        <f>IF(AF50="","",VLOOKUP(AF50,目次!$A$5:$P$36,4))</f>
        <v/>
      </c>
      <c r="AM50" s="21" t="str">
        <f>IF(AF50="","",VLOOKUP(AF50,目次!$A$5:$P$36,9))</f>
        <v/>
      </c>
      <c r="AN50" s="21" t="str">
        <f>IF(AG50="","",VLOOKUP(AG50,目次!$A$5:$P$36,5))</f>
        <v/>
      </c>
      <c r="AO50" s="21" t="str">
        <f>IF(AG50="","",VLOOKUP(AG50,目次!$A$5:$P$36,9))</f>
        <v/>
      </c>
      <c r="AP50" s="21" t="str">
        <f>IF(AH50="","",VLOOKUP(AH50,目次!$A$5:$P$36,6))</f>
        <v/>
      </c>
      <c r="AQ50" s="21" t="str">
        <f>IF(AH50="","",VLOOKUP(AH50,目次!$A$5:$P$36,9))</f>
        <v/>
      </c>
      <c r="AR50" s="21" t="str">
        <f>IF(AI50="","",VLOOKUP(AI50,目次!$A$5:$P$36,7))</f>
        <v>16～17</v>
      </c>
      <c r="AS50" s="21" t="str">
        <f>IF(AI50="","",VLOOKUP(AI50,目次!$A$5:$P$36,9))</f>
        <v>16～17</v>
      </c>
      <c r="AT50" s="40" t="str">
        <f t="shared" si="27"/>
        <v>18～19</v>
      </c>
      <c r="AU50" s="40" t="str">
        <f t="shared" si="27"/>
        <v>18～19</v>
      </c>
      <c r="AV50" s="40" t="str">
        <f t="shared" si="27"/>
        <v/>
      </c>
      <c r="AW50" s="40" t="str">
        <f t="shared" si="27"/>
        <v/>
      </c>
      <c r="AX50" s="40" t="str">
        <f t="shared" si="27"/>
        <v/>
      </c>
      <c r="AY50" s="40" t="str">
        <f t="shared" si="26"/>
        <v/>
      </c>
      <c r="AZ50" s="40" t="str">
        <f t="shared" si="26"/>
        <v/>
      </c>
      <c r="BA50" s="40" t="str">
        <f t="shared" si="26"/>
        <v/>
      </c>
      <c r="BB50" s="40" t="str">
        <f t="shared" si="26"/>
        <v>16～17</v>
      </c>
      <c r="BC50" s="40" t="str">
        <f t="shared" si="26"/>
        <v>16～17</v>
      </c>
      <c r="BD50" s="40" t="str">
        <f t="shared" si="15"/>
        <v>18～19</v>
      </c>
      <c r="BE50" s="40" t="str">
        <f t="shared" si="16"/>
        <v>18～19</v>
      </c>
      <c r="BF50" s="40" t="str">
        <f t="shared" si="17"/>
        <v>20～22</v>
      </c>
      <c r="BG50" s="40" t="str">
        <f t="shared" si="18"/>
        <v>18～19</v>
      </c>
      <c r="BH50" s="40" t="str">
        <f t="shared" si="19"/>
        <v/>
      </c>
      <c r="BI50" s="40" t="str">
        <f t="shared" si="20"/>
        <v/>
      </c>
      <c r="BJ50" s="40" t="str">
        <f t="shared" si="21"/>
        <v/>
      </c>
      <c r="BK50" s="40" t="str">
        <f t="shared" si="22"/>
        <v/>
      </c>
      <c r="BL50" s="40" t="str">
        <f t="shared" si="23"/>
        <v>16～17</v>
      </c>
      <c r="BM50" s="40" t="str">
        <f t="shared" si="24"/>
        <v>16～17</v>
      </c>
    </row>
    <row r="51" spans="27:65" ht="18.95" customHeight="1" x14ac:dyDescent="0.15">
      <c r="AA51" s="9">
        <v>41</v>
      </c>
      <c r="AB51" s="26" t="str">
        <f>V11</f>
        <v>国語</v>
      </c>
      <c r="AC51" s="55"/>
      <c r="AD51" s="37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IF(AE51="","",VLOOKUP(AE51,目次!$A$5:$P$36,9))</f>
        <v>18～19</v>
      </c>
      <c r="AL51" s="21" t="str">
        <f>IF(AF51="","",VLOOKUP(AF51,目次!$A$5:$P$36,4))</f>
        <v/>
      </c>
      <c r="AM51" s="21" t="str">
        <f>IF(AF51="","",VLOOKUP(AF51,目次!$A$5:$P$36,9))</f>
        <v/>
      </c>
      <c r="AN51" s="21" t="str">
        <f>IF(AG51="","",VLOOKUP(AG51,目次!$A$5:$P$36,5))</f>
        <v/>
      </c>
      <c r="AO51" s="21" t="str">
        <f>IF(AG51="","",VLOOKUP(AG51,目次!$A$5:$P$36,9))</f>
        <v/>
      </c>
      <c r="AP51" s="21" t="str">
        <f>IF(AH51="","",VLOOKUP(AH51,目次!$A$5:$P$36,6))</f>
        <v/>
      </c>
      <c r="AQ51" s="21" t="str">
        <f>IF(AH51="","",VLOOKUP(AH51,目次!$A$5:$P$36,9))</f>
        <v/>
      </c>
      <c r="AR51" s="21" t="str">
        <f>IF(AI51="","",VLOOKUP(AI51,目次!$A$5:$P$36,7))</f>
        <v/>
      </c>
      <c r="AS51" s="21" t="str">
        <f>IF(AI51="","",VLOOKUP(AI51,目次!$A$5:$P$36,9))</f>
        <v/>
      </c>
      <c r="AT51" s="40" t="str">
        <f t="shared" si="27"/>
        <v>18～19</v>
      </c>
      <c r="AU51" s="40" t="str">
        <f t="shared" si="27"/>
        <v>18～19</v>
      </c>
      <c r="AV51" s="40" t="str">
        <f t="shared" si="27"/>
        <v>20～22</v>
      </c>
      <c r="AW51" s="40" t="str">
        <f t="shared" si="27"/>
        <v>18～19</v>
      </c>
      <c r="AX51" s="40" t="str">
        <f t="shared" si="27"/>
        <v/>
      </c>
      <c r="AY51" s="40" t="str">
        <f t="shared" si="26"/>
        <v/>
      </c>
      <c r="AZ51" s="40" t="str">
        <f t="shared" si="26"/>
        <v/>
      </c>
      <c r="BA51" s="40" t="str">
        <f t="shared" si="26"/>
        <v/>
      </c>
      <c r="BB51" s="40" t="str">
        <f t="shared" si="26"/>
        <v/>
      </c>
      <c r="BC51" s="40" t="str">
        <f t="shared" si="26"/>
        <v/>
      </c>
      <c r="BD51" s="40" t="str">
        <f t="shared" si="15"/>
        <v>18～19</v>
      </c>
      <c r="BE51" s="40" t="str">
        <f t="shared" si="16"/>
        <v>18～19</v>
      </c>
      <c r="BF51" s="40" t="str">
        <f t="shared" si="17"/>
        <v>20～22</v>
      </c>
      <c r="BG51" s="40" t="str">
        <f t="shared" si="18"/>
        <v>18～19</v>
      </c>
      <c r="BH51" s="40" t="str">
        <f t="shared" si="19"/>
        <v>18～19</v>
      </c>
      <c r="BI51" s="40" t="str">
        <f t="shared" si="20"/>
        <v>18～19</v>
      </c>
      <c r="BJ51" s="40" t="str">
        <f t="shared" si="21"/>
        <v/>
      </c>
      <c r="BK51" s="40" t="str">
        <f t="shared" si="22"/>
        <v/>
      </c>
      <c r="BL51" s="40" t="str">
        <f t="shared" si="23"/>
        <v/>
      </c>
      <c r="BM51" s="40" t="str">
        <f t="shared" si="24"/>
        <v/>
      </c>
    </row>
    <row r="52" spans="27:65" ht="18.95" customHeight="1" x14ac:dyDescent="0.15">
      <c r="AA52" s="9">
        <v>42</v>
      </c>
      <c r="AB52" s="26" t="str">
        <f>V12</f>
        <v>社会</v>
      </c>
      <c r="AC52" s="55"/>
      <c r="AD52" s="37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IF(AE52="","",VLOOKUP(AE52,目次!$A$5:$P$36,9))</f>
        <v/>
      </c>
      <c r="AL52" s="21" t="str">
        <f>IF(AF52="","",VLOOKUP(AF52,目次!$A$5:$P$36,4))</f>
        <v>20～22</v>
      </c>
      <c r="AM52" s="21" t="str">
        <f>IF(AF52="","",VLOOKUP(AF52,目次!$A$5:$P$36,9))</f>
        <v>18～19</v>
      </c>
      <c r="AN52" s="21" t="str">
        <f>IF(AG52="","",VLOOKUP(AG52,目次!$A$5:$P$36,5))</f>
        <v/>
      </c>
      <c r="AO52" s="21" t="str">
        <f>IF(AG52="","",VLOOKUP(AG52,目次!$A$5:$P$36,9))</f>
        <v/>
      </c>
      <c r="AP52" s="21" t="str">
        <f>IF(AH52="","",VLOOKUP(AH52,目次!$A$5:$P$36,6))</f>
        <v/>
      </c>
      <c r="AQ52" s="21" t="str">
        <f>IF(AH52="","",VLOOKUP(AH52,目次!$A$5:$P$36,9))</f>
        <v/>
      </c>
      <c r="AR52" s="21" t="str">
        <f>IF(AI52="","",VLOOKUP(AI52,目次!$A$5:$P$36,7))</f>
        <v/>
      </c>
      <c r="AS52" s="21" t="str">
        <f>IF(AI52="","",VLOOKUP(AI52,目次!$A$5:$P$36,9))</f>
        <v/>
      </c>
      <c r="AT52" s="40" t="str">
        <f t="shared" si="27"/>
        <v/>
      </c>
      <c r="AU52" s="40" t="str">
        <f t="shared" si="27"/>
        <v/>
      </c>
      <c r="AV52" s="40" t="str">
        <f t="shared" si="27"/>
        <v>20～22</v>
      </c>
      <c r="AW52" s="40" t="str">
        <f t="shared" si="27"/>
        <v>18～19</v>
      </c>
      <c r="AX52" s="40" t="str">
        <f t="shared" si="27"/>
        <v>18～19</v>
      </c>
      <c r="AY52" s="40" t="str">
        <f t="shared" si="26"/>
        <v>18～19</v>
      </c>
      <c r="AZ52" s="40" t="str">
        <f t="shared" si="26"/>
        <v/>
      </c>
      <c r="BA52" s="40" t="str">
        <f t="shared" si="26"/>
        <v/>
      </c>
      <c r="BB52" s="40" t="str">
        <f t="shared" si="26"/>
        <v/>
      </c>
      <c r="BC52" s="40" t="str">
        <f t="shared" si="26"/>
        <v/>
      </c>
      <c r="BD52" s="40" t="str">
        <f t="shared" si="15"/>
        <v/>
      </c>
      <c r="BE52" s="40" t="str">
        <f t="shared" si="16"/>
        <v/>
      </c>
      <c r="BF52" s="40" t="str">
        <f t="shared" si="17"/>
        <v>20～22</v>
      </c>
      <c r="BG52" s="40" t="str">
        <f t="shared" si="18"/>
        <v>18～19</v>
      </c>
      <c r="BH52" s="40" t="str">
        <f t="shared" si="19"/>
        <v>18～19</v>
      </c>
      <c r="BI52" s="40" t="str">
        <f t="shared" si="20"/>
        <v>18～19</v>
      </c>
      <c r="BJ52" s="40" t="str">
        <f t="shared" si="21"/>
        <v>18～19</v>
      </c>
      <c r="BK52" s="40" t="str">
        <f t="shared" si="22"/>
        <v>18～19</v>
      </c>
      <c r="BL52" s="40" t="str">
        <f t="shared" si="23"/>
        <v/>
      </c>
      <c r="BM52" s="40" t="str">
        <f t="shared" si="24"/>
        <v/>
      </c>
    </row>
    <row r="53" spans="27:65" ht="18.95" customHeight="1" x14ac:dyDescent="0.15">
      <c r="AA53" s="9">
        <v>43</v>
      </c>
      <c r="AB53" s="26" t="str">
        <f>V13</f>
        <v>数学</v>
      </c>
      <c r="AC53" s="55"/>
      <c r="AD53" s="37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IF(AE53="","",VLOOKUP(AE53,目次!$A$5:$P$36,9))</f>
        <v/>
      </c>
      <c r="AL53" s="21" t="str">
        <f>IF(AF53="","",VLOOKUP(AF53,目次!$A$5:$P$36,4))</f>
        <v/>
      </c>
      <c r="AM53" s="21" t="str">
        <f>IF(AF53="","",VLOOKUP(AF53,目次!$A$5:$P$36,9))</f>
        <v/>
      </c>
      <c r="AN53" s="21" t="str">
        <f>IF(AG53="","",VLOOKUP(AG53,目次!$A$5:$P$36,5))</f>
        <v>18～19</v>
      </c>
      <c r="AO53" s="21" t="str">
        <f>IF(AG53="","",VLOOKUP(AG53,目次!$A$5:$P$36,9))</f>
        <v>18～19</v>
      </c>
      <c r="AP53" s="21" t="str">
        <f>IF(AH53="","",VLOOKUP(AH53,目次!$A$5:$P$36,6))</f>
        <v/>
      </c>
      <c r="AQ53" s="21" t="str">
        <f>IF(AH53="","",VLOOKUP(AH53,目次!$A$5:$P$36,9))</f>
        <v/>
      </c>
      <c r="AR53" s="21" t="str">
        <f>IF(AI53="","",VLOOKUP(AI53,目次!$A$5:$P$36,7))</f>
        <v/>
      </c>
      <c r="AS53" s="21" t="str">
        <f>IF(AI53="","",VLOOKUP(AI53,目次!$A$5:$P$36,9))</f>
        <v/>
      </c>
      <c r="AT53" s="40" t="str">
        <f t="shared" si="27"/>
        <v/>
      </c>
      <c r="AU53" s="40" t="str">
        <f t="shared" si="27"/>
        <v/>
      </c>
      <c r="AV53" s="40" t="str">
        <f t="shared" si="27"/>
        <v/>
      </c>
      <c r="AW53" s="40" t="str">
        <f t="shared" si="27"/>
        <v/>
      </c>
      <c r="AX53" s="40" t="str">
        <f t="shared" si="27"/>
        <v>18～19</v>
      </c>
      <c r="AY53" s="40" t="str">
        <f t="shared" si="26"/>
        <v>18～19</v>
      </c>
      <c r="AZ53" s="40" t="str">
        <f t="shared" si="26"/>
        <v>18～19</v>
      </c>
      <c r="BA53" s="40" t="str">
        <f t="shared" si="26"/>
        <v>18～19</v>
      </c>
      <c r="BB53" s="40" t="str">
        <f t="shared" si="26"/>
        <v/>
      </c>
      <c r="BC53" s="40" t="str">
        <f t="shared" si="26"/>
        <v/>
      </c>
      <c r="BD53" s="40" t="str">
        <f t="shared" si="15"/>
        <v/>
      </c>
      <c r="BE53" s="40" t="str">
        <f t="shared" si="16"/>
        <v/>
      </c>
      <c r="BF53" s="40" t="str">
        <f t="shared" si="17"/>
        <v/>
      </c>
      <c r="BG53" s="40" t="str">
        <f t="shared" si="18"/>
        <v/>
      </c>
      <c r="BH53" s="40" t="str">
        <f t="shared" si="19"/>
        <v>18～19</v>
      </c>
      <c r="BI53" s="40" t="str">
        <f t="shared" si="20"/>
        <v>18～19</v>
      </c>
      <c r="BJ53" s="40" t="str">
        <f t="shared" si="21"/>
        <v>18～19</v>
      </c>
      <c r="BK53" s="40" t="str">
        <f t="shared" si="22"/>
        <v>18～19</v>
      </c>
      <c r="BL53" s="40" t="str">
        <f t="shared" si="23"/>
        <v>18～19</v>
      </c>
      <c r="BM53" s="40" t="str">
        <f t="shared" si="24"/>
        <v>18～19</v>
      </c>
    </row>
    <row r="54" spans="27:65" ht="18.95" customHeight="1" x14ac:dyDescent="0.15">
      <c r="AA54" s="9">
        <v>44</v>
      </c>
      <c r="AB54" s="26" t="str">
        <f>V14</f>
        <v>理科</v>
      </c>
      <c r="AC54" s="55"/>
      <c r="AD54" s="37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IF(AE54="","",VLOOKUP(AE54,目次!$A$5:$P$36,9))</f>
        <v/>
      </c>
      <c r="AL54" s="21" t="str">
        <f>IF(AF54="","",VLOOKUP(AF54,目次!$A$5:$P$36,4))</f>
        <v/>
      </c>
      <c r="AM54" s="21" t="str">
        <f>IF(AF54="","",VLOOKUP(AF54,目次!$A$5:$P$36,9))</f>
        <v/>
      </c>
      <c r="AN54" s="21" t="str">
        <f>IF(AG54="","",VLOOKUP(AG54,目次!$A$5:$P$36,5))</f>
        <v/>
      </c>
      <c r="AO54" s="21" t="str">
        <f>IF(AG54="","",VLOOKUP(AG54,目次!$A$5:$P$36,9))</f>
        <v/>
      </c>
      <c r="AP54" s="21" t="str">
        <f>IF(AH54="","",VLOOKUP(AH54,目次!$A$5:$P$36,6))</f>
        <v>18～19</v>
      </c>
      <c r="AQ54" s="21" t="str">
        <f>IF(AH54="","",VLOOKUP(AH54,目次!$A$5:$P$36,9))</f>
        <v>18～19</v>
      </c>
      <c r="AR54" s="21" t="str">
        <f>IF(AI54="","",VLOOKUP(AI54,目次!$A$5:$P$36,7))</f>
        <v/>
      </c>
      <c r="AS54" s="21" t="str">
        <f>IF(AI54="","",VLOOKUP(AI54,目次!$A$5:$P$36,9))</f>
        <v/>
      </c>
      <c r="AT54" s="40" t="str">
        <f t="shared" si="27"/>
        <v/>
      </c>
      <c r="AU54" s="40" t="str">
        <f t="shared" si="27"/>
        <v/>
      </c>
      <c r="AV54" s="40" t="str">
        <f t="shared" si="27"/>
        <v/>
      </c>
      <c r="AW54" s="40" t="str">
        <f t="shared" si="27"/>
        <v/>
      </c>
      <c r="AX54" s="40" t="str">
        <f t="shared" si="27"/>
        <v/>
      </c>
      <c r="AY54" s="40" t="str">
        <f t="shared" si="26"/>
        <v/>
      </c>
      <c r="AZ54" s="40" t="str">
        <f t="shared" si="26"/>
        <v>18～19</v>
      </c>
      <c r="BA54" s="40" t="str">
        <f t="shared" si="26"/>
        <v>18～19</v>
      </c>
      <c r="BB54" s="40" t="str">
        <f t="shared" si="26"/>
        <v>18～19</v>
      </c>
      <c r="BC54" s="40" t="str">
        <f t="shared" si="26"/>
        <v>18～19</v>
      </c>
      <c r="BD54" s="40" t="str">
        <f t="shared" si="15"/>
        <v>20～21</v>
      </c>
      <c r="BE54" s="40" t="str">
        <f t="shared" si="16"/>
        <v>20～21</v>
      </c>
      <c r="BF54" s="40" t="str">
        <f t="shared" si="17"/>
        <v/>
      </c>
      <c r="BG54" s="40" t="str">
        <f t="shared" si="18"/>
        <v/>
      </c>
      <c r="BH54" s="40" t="str">
        <f t="shared" si="19"/>
        <v/>
      </c>
      <c r="BI54" s="40" t="str">
        <f t="shared" si="20"/>
        <v/>
      </c>
      <c r="BJ54" s="40" t="str">
        <f t="shared" si="21"/>
        <v>18～19</v>
      </c>
      <c r="BK54" s="40" t="str">
        <f t="shared" si="22"/>
        <v>18～19</v>
      </c>
      <c r="BL54" s="40" t="str">
        <f t="shared" si="23"/>
        <v>18～19</v>
      </c>
      <c r="BM54" s="40" t="str">
        <f t="shared" si="24"/>
        <v>18～19</v>
      </c>
    </row>
    <row r="55" spans="27:65" ht="18.95" customHeight="1" x14ac:dyDescent="0.15">
      <c r="AA55" s="9">
        <v>45</v>
      </c>
      <c r="AB55" s="26" t="str">
        <f>V15</f>
        <v>英語</v>
      </c>
      <c r="AC55" s="55"/>
      <c r="AD55" s="37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IF(AE55="","",VLOOKUP(AE55,目次!$A$5:$P$36,9))</f>
        <v/>
      </c>
      <c r="AL55" s="21" t="str">
        <f>IF(AF55="","",VLOOKUP(AF55,目次!$A$5:$P$36,4))</f>
        <v/>
      </c>
      <c r="AM55" s="21" t="str">
        <f>IF(AF55="","",VLOOKUP(AF55,目次!$A$5:$P$36,9))</f>
        <v/>
      </c>
      <c r="AN55" s="21" t="str">
        <f>IF(AG55="","",VLOOKUP(AG55,目次!$A$5:$P$36,5))</f>
        <v/>
      </c>
      <c r="AO55" s="21" t="str">
        <f>IF(AG55="","",VLOOKUP(AG55,目次!$A$5:$P$36,9))</f>
        <v/>
      </c>
      <c r="AP55" s="21" t="str">
        <f>IF(AH55="","",VLOOKUP(AH55,目次!$A$5:$P$36,6))</f>
        <v/>
      </c>
      <c r="AQ55" s="21" t="str">
        <f>IF(AH55="","",VLOOKUP(AH55,目次!$A$5:$P$36,9))</f>
        <v/>
      </c>
      <c r="AR55" s="21" t="str">
        <f>IF(AI55="","",VLOOKUP(AI55,目次!$A$5:$P$36,7))</f>
        <v>18～19</v>
      </c>
      <c r="AS55" s="21" t="str">
        <f>IF(AI55="","",VLOOKUP(AI55,目次!$A$5:$P$36,9))</f>
        <v>18～19</v>
      </c>
      <c r="AT55" s="40" t="str">
        <f t="shared" si="27"/>
        <v>20～21</v>
      </c>
      <c r="AU55" s="40" t="str">
        <f t="shared" si="27"/>
        <v>20～21</v>
      </c>
      <c r="AV55" s="40" t="str">
        <f t="shared" si="27"/>
        <v/>
      </c>
      <c r="AW55" s="40" t="str">
        <f t="shared" si="27"/>
        <v/>
      </c>
      <c r="AX55" s="40" t="str">
        <f t="shared" si="27"/>
        <v/>
      </c>
      <c r="AY55" s="40" t="str">
        <f t="shared" si="26"/>
        <v/>
      </c>
      <c r="AZ55" s="40" t="str">
        <f t="shared" si="26"/>
        <v/>
      </c>
      <c r="BA55" s="40" t="str">
        <f t="shared" si="26"/>
        <v/>
      </c>
      <c r="BB55" s="40" t="str">
        <f t="shared" si="26"/>
        <v>18～19</v>
      </c>
      <c r="BC55" s="40" t="str">
        <f t="shared" si="26"/>
        <v>18～19</v>
      </c>
      <c r="BD55" s="40" t="str">
        <f t="shared" si="15"/>
        <v>20～21</v>
      </c>
      <c r="BE55" s="40" t="str">
        <f t="shared" si="16"/>
        <v>20～21</v>
      </c>
      <c r="BF55" s="40" t="str">
        <f t="shared" si="17"/>
        <v>24～25</v>
      </c>
      <c r="BG55" s="40" t="str">
        <f t="shared" si="18"/>
        <v>20～21</v>
      </c>
      <c r="BH55" s="40" t="str">
        <f t="shared" si="19"/>
        <v/>
      </c>
      <c r="BI55" s="40" t="str">
        <f t="shared" si="20"/>
        <v/>
      </c>
      <c r="BJ55" s="40" t="str">
        <f t="shared" si="21"/>
        <v/>
      </c>
      <c r="BK55" s="40" t="str">
        <f t="shared" si="22"/>
        <v/>
      </c>
      <c r="BL55" s="40" t="str">
        <f t="shared" si="23"/>
        <v>18～19</v>
      </c>
      <c r="BM55" s="40" t="str">
        <f t="shared" si="24"/>
        <v>18～19</v>
      </c>
    </row>
    <row r="56" spans="27:65" ht="18.95" customHeight="1" x14ac:dyDescent="0.15">
      <c r="AA56" s="9">
        <v>46</v>
      </c>
      <c r="AB56" s="26" t="str">
        <f>V11</f>
        <v>国語</v>
      </c>
      <c r="AC56" s="55"/>
      <c r="AD56" s="37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IF(AE56="","",VLOOKUP(AE56,目次!$A$5:$P$36,9))</f>
        <v>20～21</v>
      </c>
      <c r="AL56" s="21" t="str">
        <f>IF(AF56="","",VLOOKUP(AF56,目次!$A$5:$P$36,4))</f>
        <v/>
      </c>
      <c r="AM56" s="21" t="str">
        <f>IF(AF56="","",VLOOKUP(AF56,目次!$A$5:$P$36,9))</f>
        <v/>
      </c>
      <c r="AN56" s="21" t="str">
        <f>IF(AG56="","",VLOOKUP(AG56,目次!$A$5:$P$36,5))</f>
        <v/>
      </c>
      <c r="AO56" s="21" t="str">
        <f>IF(AG56="","",VLOOKUP(AG56,目次!$A$5:$P$36,9))</f>
        <v/>
      </c>
      <c r="AP56" s="21" t="str">
        <f>IF(AH56="","",VLOOKUP(AH56,目次!$A$5:$P$36,6))</f>
        <v/>
      </c>
      <c r="AQ56" s="21" t="str">
        <f>IF(AH56="","",VLOOKUP(AH56,目次!$A$5:$P$36,9))</f>
        <v/>
      </c>
      <c r="AR56" s="21" t="str">
        <f>IF(AI56="","",VLOOKUP(AI56,目次!$A$5:$P$36,7))</f>
        <v/>
      </c>
      <c r="AS56" s="21" t="str">
        <f>IF(AI56="","",VLOOKUP(AI56,目次!$A$5:$P$36,9))</f>
        <v/>
      </c>
      <c r="AT56" s="40" t="str">
        <f t="shared" si="27"/>
        <v>20～21</v>
      </c>
      <c r="AU56" s="40" t="str">
        <f t="shared" si="27"/>
        <v>20～21</v>
      </c>
      <c r="AV56" s="40" t="str">
        <f t="shared" si="27"/>
        <v>24～25</v>
      </c>
      <c r="AW56" s="40" t="str">
        <f t="shared" si="27"/>
        <v>20～21</v>
      </c>
      <c r="AX56" s="40" t="str">
        <f t="shared" si="27"/>
        <v/>
      </c>
      <c r="AY56" s="40" t="str">
        <f t="shared" si="26"/>
        <v/>
      </c>
      <c r="AZ56" s="40" t="str">
        <f t="shared" si="26"/>
        <v/>
      </c>
      <c r="BA56" s="40" t="str">
        <f t="shared" si="26"/>
        <v/>
      </c>
      <c r="BB56" s="40" t="str">
        <f t="shared" si="26"/>
        <v/>
      </c>
      <c r="BC56" s="40" t="str">
        <f t="shared" si="26"/>
        <v/>
      </c>
      <c r="BD56" s="40" t="str">
        <f t="shared" si="15"/>
        <v>20～21</v>
      </c>
      <c r="BE56" s="40" t="str">
        <f t="shared" si="16"/>
        <v>20～21</v>
      </c>
      <c r="BF56" s="40" t="str">
        <f t="shared" si="17"/>
        <v>24～25</v>
      </c>
      <c r="BG56" s="40" t="str">
        <f t="shared" si="18"/>
        <v>20～21</v>
      </c>
      <c r="BH56" s="40" t="str">
        <f t="shared" si="19"/>
        <v>20～21</v>
      </c>
      <c r="BI56" s="40" t="str">
        <f t="shared" si="20"/>
        <v>20～21</v>
      </c>
      <c r="BJ56" s="40" t="str">
        <f t="shared" si="21"/>
        <v/>
      </c>
      <c r="BK56" s="40" t="str">
        <f t="shared" si="22"/>
        <v/>
      </c>
      <c r="BL56" s="40" t="str">
        <f t="shared" si="23"/>
        <v/>
      </c>
      <c r="BM56" s="40" t="str">
        <f t="shared" si="24"/>
        <v/>
      </c>
    </row>
    <row r="57" spans="27:65" ht="18.95" customHeight="1" x14ac:dyDescent="0.15">
      <c r="AA57" s="9">
        <v>47</v>
      </c>
      <c r="AB57" s="26" t="str">
        <f>V12</f>
        <v>社会</v>
      </c>
      <c r="AC57" s="55"/>
      <c r="AD57" s="37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IF(AE57="","",VLOOKUP(AE57,目次!$A$5:$P$36,9))</f>
        <v/>
      </c>
      <c r="AL57" s="21" t="str">
        <f>IF(AF57="","",VLOOKUP(AF57,目次!$A$5:$P$36,4))</f>
        <v>24～25</v>
      </c>
      <c r="AM57" s="21" t="str">
        <f>IF(AF57="","",VLOOKUP(AF57,目次!$A$5:$P$36,9))</f>
        <v>20～21</v>
      </c>
      <c r="AN57" s="21" t="str">
        <f>IF(AG57="","",VLOOKUP(AG57,目次!$A$5:$P$36,5))</f>
        <v/>
      </c>
      <c r="AO57" s="21" t="str">
        <f>IF(AG57="","",VLOOKUP(AG57,目次!$A$5:$P$36,9))</f>
        <v/>
      </c>
      <c r="AP57" s="21" t="str">
        <f>IF(AH57="","",VLOOKUP(AH57,目次!$A$5:$P$36,6))</f>
        <v/>
      </c>
      <c r="AQ57" s="21" t="str">
        <f>IF(AH57="","",VLOOKUP(AH57,目次!$A$5:$P$36,9))</f>
        <v/>
      </c>
      <c r="AR57" s="21" t="str">
        <f>IF(AI57="","",VLOOKUP(AI57,目次!$A$5:$P$36,7))</f>
        <v/>
      </c>
      <c r="AS57" s="21" t="str">
        <f>IF(AI57="","",VLOOKUP(AI57,目次!$A$5:$P$36,9))</f>
        <v/>
      </c>
      <c r="AT57" s="40" t="str">
        <f t="shared" si="27"/>
        <v/>
      </c>
      <c r="AU57" s="40" t="str">
        <f t="shared" si="27"/>
        <v/>
      </c>
      <c r="AV57" s="40" t="str">
        <f t="shared" si="27"/>
        <v>24～25</v>
      </c>
      <c r="AW57" s="40" t="str">
        <f t="shared" si="27"/>
        <v>20～21</v>
      </c>
      <c r="AX57" s="40" t="str">
        <f t="shared" si="27"/>
        <v>20～21</v>
      </c>
      <c r="AY57" s="40" t="str">
        <f t="shared" si="26"/>
        <v>20～21</v>
      </c>
      <c r="AZ57" s="40" t="str">
        <f t="shared" si="26"/>
        <v/>
      </c>
      <c r="BA57" s="40" t="str">
        <f t="shared" si="26"/>
        <v/>
      </c>
      <c r="BB57" s="40" t="str">
        <f t="shared" si="26"/>
        <v/>
      </c>
      <c r="BC57" s="40" t="str">
        <f t="shared" si="26"/>
        <v/>
      </c>
      <c r="BD57" s="40" t="str">
        <f t="shared" si="15"/>
        <v/>
      </c>
      <c r="BE57" s="40" t="str">
        <f t="shared" si="16"/>
        <v/>
      </c>
      <c r="BF57" s="40" t="str">
        <f t="shared" si="17"/>
        <v>24～25</v>
      </c>
      <c r="BG57" s="40" t="str">
        <f t="shared" si="18"/>
        <v>20～21</v>
      </c>
      <c r="BH57" s="40" t="str">
        <f t="shared" si="19"/>
        <v>20～21</v>
      </c>
      <c r="BI57" s="40" t="str">
        <f t="shared" si="20"/>
        <v>20～21</v>
      </c>
      <c r="BJ57" s="40" t="str">
        <f t="shared" si="21"/>
        <v>20～21</v>
      </c>
      <c r="BK57" s="40" t="str">
        <f t="shared" si="22"/>
        <v>20～21</v>
      </c>
      <c r="BL57" s="40" t="str">
        <f t="shared" si="23"/>
        <v/>
      </c>
      <c r="BM57" s="40" t="str">
        <f t="shared" si="24"/>
        <v/>
      </c>
    </row>
    <row r="58" spans="27:65" ht="18.95" customHeight="1" x14ac:dyDescent="0.15">
      <c r="AA58" s="9">
        <v>48</v>
      </c>
      <c r="AB58" s="26" t="str">
        <f>V13</f>
        <v>数学</v>
      </c>
      <c r="AC58" s="55"/>
      <c r="AD58" s="37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IF(AE58="","",VLOOKUP(AE58,目次!$A$5:$P$36,9))</f>
        <v/>
      </c>
      <c r="AL58" s="21" t="str">
        <f>IF(AF58="","",VLOOKUP(AF58,目次!$A$5:$P$36,4))</f>
        <v/>
      </c>
      <c r="AM58" s="21" t="str">
        <f>IF(AF58="","",VLOOKUP(AF58,目次!$A$5:$P$36,9))</f>
        <v/>
      </c>
      <c r="AN58" s="21" t="str">
        <f>IF(AG58="","",VLOOKUP(AG58,目次!$A$5:$P$36,5))</f>
        <v>20～21</v>
      </c>
      <c r="AO58" s="21" t="str">
        <f>IF(AG58="","",VLOOKUP(AG58,目次!$A$5:$P$36,9))</f>
        <v>20～21</v>
      </c>
      <c r="AP58" s="21" t="str">
        <f>IF(AH58="","",VLOOKUP(AH58,目次!$A$5:$P$36,6))</f>
        <v/>
      </c>
      <c r="AQ58" s="21" t="str">
        <f>IF(AH58="","",VLOOKUP(AH58,目次!$A$5:$P$36,9))</f>
        <v/>
      </c>
      <c r="AR58" s="21" t="str">
        <f>IF(AI58="","",VLOOKUP(AI58,目次!$A$5:$P$36,7))</f>
        <v/>
      </c>
      <c r="AS58" s="21" t="str">
        <f>IF(AI58="","",VLOOKUP(AI58,目次!$A$5:$P$36,9))</f>
        <v/>
      </c>
      <c r="AT58" s="40" t="str">
        <f t="shared" si="27"/>
        <v/>
      </c>
      <c r="AU58" s="40" t="str">
        <f t="shared" si="27"/>
        <v/>
      </c>
      <c r="AV58" s="40" t="str">
        <f t="shared" si="27"/>
        <v/>
      </c>
      <c r="AW58" s="40" t="str">
        <f t="shared" si="27"/>
        <v/>
      </c>
      <c r="AX58" s="40" t="str">
        <f t="shared" si="27"/>
        <v>20～21</v>
      </c>
      <c r="AY58" s="40" t="str">
        <f t="shared" si="26"/>
        <v>20～21</v>
      </c>
      <c r="AZ58" s="40" t="str">
        <f t="shared" si="26"/>
        <v>20～21</v>
      </c>
      <c r="BA58" s="40" t="str">
        <f t="shared" si="26"/>
        <v>20～21</v>
      </c>
      <c r="BB58" s="40" t="str">
        <f t="shared" si="26"/>
        <v/>
      </c>
      <c r="BC58" s="40" t="str">
        <f t="shared" si="26"/>
        <v/>
      </c>
      <c r="BD58" s="40" t="str">
        <f t="shared" si="15"/>
        <v/>
      </c>
      <c r="BE58" s="40" t="str">
        <f t="shared" si="16"/>
        <v/>
      </c>
      <c r="BF58" s="40" t="str">
        <f t="shared" si="17"/>
        <v/>
      </c>
      <c r="BG58" s="40" t="str">
        <f t="shared" si="18"/>
        <v/>
      </c>
      <c r="BH58" s="40" t="str">
        <f t="shared" si="19"/>
        <v>20～21</v>
      </c>
      <c r="BI58" s="40" t="str">
        <f t="shared" si="20"/>
        <v>20～21</v>
      </c>
      <c r="BJ58" s="40" t="str">
        <f t="shared" si="21"/>
        <v>20～21</v>
      </c>
      <c r="BK58" s="40" t="str">
        <f t="shared" si="22"/>
        <v>20～21</v>
      </c>
      <c r="BL58" s="40" t="str">
        <f t="shared" si="23"/>
        <v>20～21</v>
      </c>
      <c r="BM58" s="40" t="str">
        <f t="shared" si="24"/>
        <v>20～21</v>
      </c>
    </row>
    <row r="59" spans="27:65" ht="18.95" customHeight="1" x14ac:dyDescent="0.15">
      <c r="AA59" s="9">
        <v>49</v>
      </c>
      <c r="AB59" s="26" t="str">
        <f>V14</f>
        <v>理科</v>
      </c>
      <c r="AC59" s="55"/>
      <c r="AD59" s="37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IF(AE59="","",VLOOKUP(AE59,目次!$A$5:$P$36,9))</f>
        <v/>
      </c>
      <c r="AL59" s="21" t="str">
        <f>IF(AF59="","",VLOOKUP(AF59,目次!$A$5:$P$36,4))</f>
        <v/>
      </c>
      <c r="AM59" s="21" t="str">
        <f>IF(AF59="","",VLOOKUP(AF59,目次!$A$5:$P$36,9))</f>
        <v/>
      </c>
      <c r="AN59" s="21" t="str">
        <f>IF(AG59="","",VLOOKUP(AG59,目次!$A$5:$P$36,5))</f>
        <v/>
      </c>
      <c r="AO59" s="21" t="str">
        <f>IF(AG59="","",VLOOKUP(AG59,目次!$A$5:$P$36,9))</f>
        <v/>
      </c>
      <c r="AP59" s="21" t="str">
        <f>IF(AH59="","",VLOOKUP(AH59,目次!$A$5:$P$36,6))</f>
        <v>20～21</v>
      </c>
      <c r="AQ59" s="21" t="str">
        <f>IF(AH59="","",VLOOKUP(AH59,目次!$A$5:$P$36,9))</f>
        <v>20～21</v>
      </c>
      <c r="AR59" s="21" t="str">
        <f>IF(AI59="","",VLOOKUP(AI59,目次!$A$5:$P$36,7))</f>
        <v/>
      </c>
      <c r="AS59" s="21" t="str">
        <f>IF(AI59="","",VLOOKUP(AI59,目次!$A$5:$P$36,9))</f>
        <v/>
      </c>
      <c r="AT59" s="40" t="str">
        <f t="shared" si="27"/>
        <v/>
      </c>
      <c r="AU59" s="40" t="str">
        <f t="shared" si="27"/>
        <v/>
      </c>
      <c r="AV59" s="40" t="str">
        <f t="shared" si="27"/>
        <v/>
      </c>
      <c r="AW59" s="40" t="str">
        <f t="shared" si="27"/>
        <v/>
      </c>
      <c r="AX59" s="40" t="str">
        <f t="shared" si="27"/>
        <v/>
      </c>
      <c r="AY59" s="40" t="str">
        <f t="shared" si="26"/>
        <v/>
      </c>
      <c r="AZ59" s="40" t="str">
        <f t="shared" si="26"/>
        <v>20～21</v>
      </c>
      <c r="BA59" s="40" t="str">
        <f t="shared" si="26"/>
        <v>20～21</v>
      </c>
      <c r="BB59" s="40" t="str">
        <f t="shared" si="26"/>
        <v>20～21</v>
      </c>
      <c r="BC59" s="40" t="str">
        <f t="shared" si="26"/>
        <v>20～21</v>
      </c>
      <c r="BD59" s="40" t="str">
        <f t="shared" si="15"/>
        <v>22～23</v>
      </c>
      <c r="BE59" s="40" t="str">
        <f t="shared" si="16"/>
        <v>22～23</v>
      </c>
      <c r="BF59" s="40" t="str">
        <f t="shared" si="17"/>
        <v/>
      </c>
      <c r="BG59" s="40" t="str">
        <f t="shared" si="18"/>
        <v/>
      </c>
      <c r="BH59" s="40" t="str">
        <f t="shared" si="19"/>
        <v/>
      </c>
      <c r="BI59" s="40" t="str">
        <f t="shared" si="20"/>
        <v/>
      </c>
      <c r="BJ59" s="40" t="str">
        <f t="shared" si="21"/>
        <v>20～21</v>
      </c>
      <c r="BK59" s="40" t="str">
        <f t="shared" si="22"/>
        <v>20～21</v>
      </c>
      <c r="BL59" s="40" t="str">
        <f t="shared" si="23"/>
        <v>20～21</v>
      </c>
      <c r="BM59" s="40" t="str">
        <f t="shared" si="24"/>
        <v>20～21</v>
      </c>
    </row>
    <row r="60" spans="27:65" ht="18.95" customHeight="1" x14ac:dyDescent="0.15">
      <c r="AA60" s="9">
        <v>50</v>
      </c>
      <c r="AB60" s="26" t="str">
        <f>V15</f>
        <v>英語</v>
      </c>
      <c r="AC60" s="55"/>
      <c r="AD60" s="37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IF(AE60="","",VLOOKUP(AE60,目次!$A$5:$P$36,9))</f>
        <v/>
      </c>
      <c r="AL60" s="21" t="str">
        <f>IF(AF60="","",VLOOKUP(AF60,目次!$A$5:$P$36,4))</f>
        <v/>
      </c>
      <c r="AM60" s="21" t="str">
        <f>IF(AF60="","",VLOOKUP(AF60,目次!$A$5:$P$36,9))</f>
        <v/>
      </c>
      <c r="AN60" s="21" t="str">
        <f>IF(AG60="","",VLOOKUP(AG60,目次!$A$5:$P$36,5))</f>
        <v/>
      </c>
      <c r="AO60" s="21" t="str">
        <f>IF(AG60="","",VLOOKUP(AG60,目次!$A$5:$P$36,9))</f>
        <v/>
      </c>
      <c r="AP60" s="21" t="str">
        <f>IF(AH60="","",VLOOKUP(AH60,目次!$A$5:$P$36,6))</f>
        <v/>
      </c>
      <c r="AQ60" s="21" t="str">
        <f>IF(AH60="","",VLOOKUP(AH60,目次!$A$5:$P$36,9))</f>
        <v/>
      </c>
      <c r="AR60" s="21" t="str">
        <f>IF(AI60="","",VLOOKUP(AI60,目次!$A$5:$P$36,7))</f>
        <v>20～21</v>
      </c>
      <c r="AS60" s="21" t="str">
        <f>IF(AI60="","",VLOOKUP(AI60,目次!$A$5:$P$36,9))</f>
        <v>20～21</v>
      </c>
      <c r="AT60" s="40" t="str">
        <f t="shared" si="27"/>
        <v>22～23</v>
      </c>
      <c r="AU60" s="40" t="str">
        <f t="shared" si="27"/>
        <v>22～23</v>
      </c>
      <c r="AV60" s="40" t="str">
        <f t="shared" si="27"/>
        <v/>
      </c>
      <c r="AW60" s="40" t="str">
        <f t="shared" si="27"/>
        <v/>
      </c>
      <c r="AX60" s="40" t="str">
        <f t="shared" si="27"/>
        <v/>
      </c>
      <c r="AY60" s="40" t="str">
        <f t="shared" si="26"/>
        <v/>
      </c>
      <c r="AZ60" s="40" t="str">
        <f t="shared" si="26"/>
        <v/>
      </c>
      <c r="BA60" s="40" t="str">
        <f t="shared" si="26"/>
        <v/>
      </c>
      <c r="BB60" s="40" t="str">
        <f t="shared" si="26"/>
        <v>20～21</v>
      </c>
      <c r="BC60" s="40" t="str">
        <f t="shared" si="26"/>
        <v>20～21</v>
      </c>
      <c r="BD60" s="40" t="str">
        <f t="shared" si="15"/>
        <v>22～23</v>
      </c>
      <c r="BE60" s="40" t="str">
        <f t="shared" si="16"/>
        <v>22～23</v>
      </c>
      <c r="BF60" s="40" t="str">
        <f t="shared" si="17"/>
        <v>26～27</v>
      </c>
      <c r="BG60" s="40" t="str">
        <f t="shared" si="18"/>
        <v>22～23</v>
      </c>
      <c r="BH60" s="40" t="str">
        <f t="shared" si="19"/>
        <v/>
      </c>
      <c r="BI60" s="40" t="str">
        <f t="shared" si="20"/>
        <v/>
      </c>
      <c r="BJ60" s="40" t="str">
        <f t="shared" si="21"/>
        <v/>
      </c>
      <c r="BK60" s="40" t="str">
        <f t="shared" si="22"/>
        <v/>
      </c>
      <c r="BL60" s="40" t="str">
        <f t="shared" si="23"/>
        <v>20～21</v>
      </c>
      <c r="BM60" s="40" t="str">
        <f t="shared" si="24"/>
        <v>20～21</v>
      </c>
    </row>
    <row r="61" spans="27:65" ht="18.95" customHeight="1" x14ac:dyDescent="0.15">
      <c r="AA61" s="9">
        <v>51</v>
      </c>
      <c r="AB61" s="26" t="str">
        <f>V11</f>
        <v>国語</v>
      </c>
      <c r="AC61" s="55"/>
      <c r="AD61" s="37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IF(AE61="","",VLOOKUP(AE61,目次!$A$5:$P$36,9))</f>
        <v>22～23</v>
      </c>
      <c r="AL61" s="21" t="str">
        <f>IF(AF61="","",VLOOKUP(AF61,目次!$A$5:$P$36,4))</f>
        <v/>
      </c>
      <c r="AM61" s="21" t="str">
        <f>IF(AF61="","",VLOOKUP(AF61,目次!$A$5:$P$36,9))</f>
        <v/>
      </c>
      <c r="AN61" s="21" t="str">
        <f>IF(AG61="","",VLOOKUP(AG61,目次!$A$5:$P$36,5))</f>
        <v/>
      </c>
      <c r="AO61" s="21" t="str">
        <f>IF(AG61="","",VLOOKUP(AG61,目次!$A$5:$P$36,9))</f>
        <v/>
      </c>
      <c r="AP61" s="21" t="str">
        <f>IF(AH61="","",VLOOKUP(AH61,目次!$A$5:$P$36,6))</f>
        <v/>
      </c>
      <c r="AQ61" s="21" t="str">
        <f>IF(AH61="","",VLOOKUP(AH61,目次!$A$5:$P$36,9))</f>
        <v/>
      </c>
      <c r="AR61" s="21" t="str">
        <f>IF(AI61="","",VLOOKUP(AI61,目次!$A$5:$P$36,7))</f>
        <v/>
      </c>
      <c r="AS61" s="21" t="str">
        <f>IF(AI61="","",VLOOKUP(AI61,目次!$A$5:$P$36,9))</f>
        <v/>
      </c>
      <c r="AT61" s="40" t="str">
        <f t="shared" si="27"/>
        <v>22～23</v>
      </c>
      <c r="AU61" s="40" t="str">
        <f t="shared" si="27"/>
        <v>22～23</v>
      </c>
      <c r="AV61" s="40" t="str">
        <f t="shared" si="27"/>
        <v>26～27</v>
      </c>
      <c r="AW61" s="40" t="str">
        <f t="shared" si="27"/>
        <v>22～23</v>
      </c>
      <c r="AX61" s="40" t="str">
        <f t="shared" si="27"/>
        <v/>
      </c>
      <c r="AY61" s="40" t="str">
        <f t="shared" si="26"/>
        <v/>
      </c>
      <c r="AZ61" s="40" t="str">
        <f t="shared" si="26"/>
        <v/>
      </c>
      <c r="BA61" s="40" t="str">
        <f t="shared" si="26"/>
        <v/>
      </c>
      <c r="BB61" s="40" t="str">
        <f t="shared" si="26"/>
        <v/>
      </c>
      <c r="BC61" s="40" t="str">
        <f t="shared" si="26"/>
        <v/>
      </c>
      <c r="BD61" s="40" t="str">
        <f t="shared" si="15"/>
        <v>22～23</v>
      </c>
      <c r="BE61" s="40" t="str">
        <f t="shared" si="16"/>
        <v>22～23</v>
      </c>
      <c r="BF61" s="40" t="str">
        <f t="shared" si="17"/>
        <v>26～27</v>
      </c>
      <c r="BG61" s="40" t="str">
        <f t="shared" si="18"/>
        <v>22～23</v>
      </c>
      <c r="BH61" s="40" t="str">
        <f t="shared" si="19"/>
        <v>22～23</v>
      </c>
      <c r="BI61" s="40" t="str">
        <f t="shared" si="20"/>
        <v>22～23</v>
      </c>
      <c r="BJ61" s="40" t="str">
        <f t="shared" si="21"/>
        <v/>
      </c>
      <c r="BK61" s="40" t="str">
        <f t="shared" si="22"/>
        <v/>
      </c>
      <c r="BL61" s="40" t="str">
        <f t="shared" si="23"/>
        <v/>
      </c>
      <c r="BM61" s="40" t="str">
        <f t="shared" si="24"/>
        <v/>
      </c>
    </row>
    <row r="62" spans="27:65" ht="18.95" customHeight="1" x14ac:dyDescent="0.15">
      <c r="AA62" s="9">
        <v>52</v>
      </c>
      <c r="AB62" s="26" t="str">
        <f>V12</f>
        <v>社会</v>
      </c>
      <c r="AC62" s="55"/>
      <c r="AD62" s="37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IF(AE62="","",VLOOKUP(AE62,目次!$A$5:$P$36,9))</f>
        <v/>
      </c>
      <c r="AL62" s="21" t="str">
        <f>IF(AF62="","",VLOOKUP(AF62,目次!$A$5:$P$36,4))</f>
        <v>26～27</v>
      </c>
      <c r="AM62" s="21" t="str">
        <f>IF(AF62="","",VLOOKUP(AF62,目次!$A$5:$P$36,9))</f>
        <v>22～23</v>
      </c>
      <c r="AN62" s="21" t="str">
        <f>IF(AG62="","",VLOOKUP(AG62,目次!$A$5:$P$36,5))</f>
        <v/>
      </c>
      <c r="AO62" s="21" t="str">
        <f>IF(AG62="","",VLOOKUP(AG62,目次!$A$5:$P$36,9))</f>
        <v/>
      </c>
      <c r="AP62" s="21" t="str">
        <f>IF(AH62="","",VLOOKUP(AH62,目次!$A$5:$P$36,6))</f>
        <v/>
      </c>
      <c r="AQ62" s="21" t="str">
        <f>IF(AH62="","",VLOOKUP(AH62,目次!$A$5:$P$36,9))</f>
        <v/>
      </c>
      <c r="AR62" s="21" t="str">
        <f>IF(AI62="","",VLOOKUP(AI62,目次!$A$5:$P$36,7))</f>
        <v/>
      </c>
      <c r="AS62" s="21" t="str">
        <f>IF(AI62="","",VLOOKUP(AI62,目次!$A$5:$P$36,9))</f>
        <v/>
      </c>
      <c r="AT62" s="40" t="str">
        <f t="shared" si="27"/>
        <v/>
      </c>
      <c r="AU62" s="40" t="str">
        <f t="shared" si="27"/>
        <v/>
      </c>
      <c r="AV62" s="40" t="str">
        <f t="shared" si="27"/>
        <v>26～27</v>
      </c>
      <c r="AW62" s="40" t="str">
        <f t="shared" si="27"/>
        <v>22～23</v>
      </c>
      <c r="AX62" s="40" t="str">
        <f t="shared" si="27"/>
        <v>22～23</v>
      </c>
      <c r="AY62" s="40" t="str">
        <f t="shared" si="26"/>
        <v>22～23</v>
      </c>
      <c r="AZ62" s="40" t="str">
        <f t="shared" si="26"/>
        <v/>
      </c>
      <c r="BA62" s="40" t="str">
        <f t="shared" si="26"/>
        <v/>
      </c>
      <c r="BB62" s="40" t="str">
        <f t="shared" si="26"/>
        <v/>
      </c>
      <c r="BC62" s="40" t="str">
        <f t="shared" si="26"/>
        <v/>
      </c>
      <c r="BD62" s="40" t="str">
        <f t="shared" si="15"/>
        <v/>
      </c>
      <c r="BE62" s="40" t="str">
        <f t="shared" si="16"/>
        <v/>
      </c>
      <c r="BF62" s="40" t="str">
        <f t="shared" si="17"/>
        <v>26～27</v>
      </c>
      <c r="BG62" s="40" t="str">
        <f t="shared" si="18"/>
        <v>22～23</v>
      </c>
      <c r="BH62" s="40" t="str">
        <f t="shared" si="19"/>
        <v>22～23</v>
      </c>
      <c r="BI62" s="40" t="str">
        <f t="shared" si="20"/>
        <v>22～23</v>
      </c>
      <c r="BJ62" s="40" t="str">
        <f t="shared" si="21"/>
        <v>22～23</v>
      </c>
      <c r="BK62" s="40" t="str">
        <f t="shared" si="22"/>
        <v>22～23</v>
      </c>
      <c r="BL62" s="40" t="str">
        <f t="shared" si="23"/>
        <v/>
      </c>
      <c r="BM62" s="40" t="str">
        <f t="shared" si="24"/>
        <v/>
      </c>
    </row>
    <row r="63" spans="27:65" ht="18.95" customHeight="1" x14ac:dyDescent="0.15">
      <c r="AA63" s="9">
        <v>53</v>
      </c>
      <c r="AB63" s="26" t="str">
        <f>V13</f>
        <v>数学</v>
      </c>
      <c r="AC63" s="55"/>
      <c r="AD63" s="37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IF(AE63="","",VLOOKUP(AE63,目次!$A$5:$P$36,9))</f>
        <v/>
      </c>
      <c r="AL63" s="21" t="str">
        <f>IF(AF63="","",VLOOKUP(AF63,目次!$A$5:$P$36,4))</f>
        <v/>
      </c>
      <c r="AM63" s="21" t="str">
        <f>IF(AF63="","",VLOOKUP(AF63,目次!$A$5:$P$36,9))</f>
        <v/>
      </c>
      <c r="AN63" s="21" t="str">
        <f>IF(AG63="","",VLOOKUP(AG63,目次!$A$5:$P$36,5))</f>
        <v>22～23</v>
      </c>
      <c r="AO63" s="21" t="str">
        <f>IF(AG63="","",VLOOKUP(AG63,目次!$A$5:$P$36,9))</f>
        <v>22～23</v>
      </c>
      <c r="AP63" s="21" t="str">
        <f>IF(AH63="","",VLOOKUP(AH63,目次!$A$5:$P$36,6))</f>
        <v/>
      </c>
      <c r="AQ63" s="21" t="str">
        <f>IF(AH63="","",VLOOKUP(AH63,目次!$A$5:$P$36,9))</f>
        <v/>
      </c>
      <c r="AR63" s="21" t="str">
        <f>IF(AI63="","",VLOOKUP(AI63,目次!$A$5:$P$36,7))</f>
        <v/>
      </c>
      <c r="AS63" s="21" t="str">
        <f>IF(AI63="","",VLOOKUP(AI63,目次!$A$5:$P$36,9))</f>
        <v/>
      </c>
      <c r="AT63" s="40" t="str">
        <f t="shared" si="27"/>
        <v/>
      </c>
      <c r="AU63" s="40" t="str">
        <f t="shared" si="27"/>
        <v/>
      </c>
      <c r="AV63" s="40" t="str">
        <f t="shared" si="27"/>
        <v/>
      </c>
      <c r="AW63" s="40" t="str">
        <f t="shared" si="27"/>
        <v/>
      </c>
      <c r="AX63" s="40" t="str">
        <f t="shared" si="27"/>
        <v>22～23</v>
      </c>
      <c r="AY63" s="40" t="str">
        <f t="shared" si="26"/>
        <v>22～23</v>
      </c>
      <c r="AZ63" s="40" t="str">
        <f t="shared" si="26"/>
        <v>22～23</v>
      </c>
      <c r="BA63" s="40" t="str">
        <f t="shared" si="26"/>
        <v>22～23</v>
      </c>
      <c r="BB63" s="40" t="str">
        <f t="shared" si="26"/>
        <v/>
      </c>
      <c r="BC63" s="40" t="str">
        <f t="shared" si="26"/>
        <v/>
      </c>
      <c r="BD63" s="40" t="str">
        <f t="shared" si="15"/>
        <v/>
      </c>
      <c r="BE63" s="40" t="str">
        <f t="shared" si="16"/>
        <v/>
      </c>
      <c r="BF63" s="40" t="str">
        <f t="shared" si="17"/>
        <v/>
      </c>
      <c r="BG63" s="40" t="str">
        <f t="shared" si="18"/>
        <v/>
      </c>
      <c r="BH63" s="40" t="str">
        <f t="shared" si="19"/>
        <v>22～23</v>
      </c>
      <c r="BI63" s="40" t="str">
        <f t="shared" si="20"/>
        <v>22～23</v>
      </c>
      <c r="BJ63" s="40" t="str">
        <f t="shared" si="21"/>
        <v>22～23</v>
      </c>
      <c r="BK63" s="40" t="str">
        <f t="shared" si="22"/>
        <v>22～23</v>
      </c>
      <c r="BL63" s="40" t="str">
        <f t="shared" si="23"/>
        <v>22～23</v>
      </c>
      <c r="BM63" s="40" t="str">
        <f t="shared" si="24"/>
        <v>22～23</v>
      </c>
    </row>
    <row r="64" spans="27:65" ht="18.95" customHeight="1" x14ac:dyDescent="0.15">
      <c r="AA64" s="9">
        <v>54</v>
      </c>
      <c r="AB64" s="26" t="str">
        <f>V14</f>
        <v>理科</v>
      </c>
      <c r="AC64" s="55"/>
      <c r="AD64" s="37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IF(AE64="","",VLOOKUP(AE64,目次!$A$5:$P$36,9))</f>
        <v/>
      </c>
      <c r="AL64" s="21" t="str">
        <f>IF(AF64="","",VLOOKUP(AF64,目次!$A$5:$P$36,4))</f>
        <v/>
      </c>
      <c r="AM64" s="21" t="str">
        <f>IF(AF64="","",VLOOKUP(AF64,目次!$A$5:$P$36,9))</f>
        <v/>
      </c>
      <c r="AN64" s="21" t="str">
        <f>IF(AG64="","",VLOOKUP(AG64,目次!$A$5:$P$36,5))</f>
        <v/>
      </c>
      <c r="AO64" s="21" t="str">
        <f>IF(AG64="","",VLOOKUP(AG64,目次!$A$5:$P$36,9))</f>
        <v/>
      </c>
      <c r="AP64" s="21" t="str">
        <f>IF(AH64="","",VLOOKUP(AH64,目次!$A$5:$P$36,6))</f>
        <v>22～23</v>
      </c>
      <c r="AQ64" s="21" t="str">
        <f>IF(AH64="","",VLOOKUP(AH64,目次!$A$5:$P$36,9))</f>
        <v>22～23</v>
      </c>
      <c r="AR64" s="21" t="str">
        <f>IF(AI64="","",VLOOKUP(AI64,目次!$A$5:$P$36,7))</f>
        <v/>
      </c>
      <c r="AS64" s="21" t="str">
        <f>IF(AI64="","",VLOOKUP(AI64,目次!$A$5:$P$36,9))</f>
        <v/>
      </c>
      <c r="AT64" s="40" t="str">
        <f t="shared" si="27"/>
        <v/>
      </c>
      <c r="AU64" s="40" t="str">
        <f t="shared" si="27"/>
        <v/>
      </c>
      <c r="AV64" s="40" t="str">
        <f t="shared" si="27"/>
        <v/>
      </c>
      <c r="AW64" s="40" t="str">
        <f t="shared" si="27"/>
        <v/>
      </c>
      <c r="AX64" s="40" t="str">
        <f t="shared" si="27"/>
        <v/>
      </c>
      <c r="AY64" s="40" t="str">
        <f t="shared" si="26"/>
        <v/>
      </c>
      <c r="AZ64" s="40" t="str">
        <f t="shared" si="26"/>
        <v>22～23</v>
      </c>
      <c r="BA64" s="40" t="str">
        <f t="shared" si="26"/>
        <v>22～23</v>
      </c>
      <c r="BB64" s="40" t="str">
        <f t="shared" si="26"/>
        <v>22～23</v>
      </c>
      <c r="BC64" s="40" t="str">
        <f t="shared" si="26"/>
        <v>22～23</v>
      </c>
      <c r="BD64" s="40" t="str">
        <f t="shared" si="15"/>
        <v>24～25</v>
      </c>
      <c r="BE64" s="40" t="str">
        <f t="shared" si="16"/>
        <v>24～25</v>
      </c>
      <c r="BF64" s="40" t="str">
        <f t="shared" si="17"/>
        <v/>
      </c>
      <c r="BG64" s="40" t="str">
        <f t="shared" si="18"/>
        <v/>
      </c>
      <c r="BH64" s="40" t="str">
        <f t="shared" si="19"/>
        <v/>
      </c>
      <c r="BI64" s="40" t="str">
        <f t="shared" si="20"/>
        <v/>
      </c>
      <c r="BJ64" s="40" t="str">
        <f t="shared" si="21"/>
        <v>22～23</v>
      </c>
      <c r="BK64" s="40" t="str">
        <f t="shared" si="22"/>
        <v>22～23</v>
      </c>
      <c r="BL64" s="40" t="str">
        <f t="shared" si="23"/>
        <v>22～23</v>
      </c>
      <c r="BM64" s="40" t="str">
        <f t="shared" si="24"/>
        <v>22～23</v>
      </c>
    </row>
    <row r="65" spans="27:65" ht="18.95" customHeight="1" x14ac:dyDescent="0.15">
      <c r="AA65" s="9">
        <v>55</v>
      </c>
      <c r="AB65" s="26" t="str">
        <f>V15</f>
        <v>英語</v>
      </c>
      <c r="AC65" s="55"/>
      <c r="AD65" s="37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IF(AE65="","",VLOOKUP(AE65,目次!$A$5:$P$36,9))</f>
        <v/>
      </c>
      <c r="AL65" s="21" t="str">
        <f>IF(AF65="","",VLOOKUP(AF65,目次!$A$5:$P$36,4))</f>
        <v/>
      </c>
      <c r="AM65" s="21" t="str">
        <f>IF(AF65="","",VLOOKUP(AF65,目次!$A$5:$P$36,9))</f>
        <v/>
      </c>
      <c r="AN65" s="21" t="str">
        <f>IF(AG65="","",VLOOKUP(AG65,目次!$A$5:$P$36,5))</f>
        <v/>
      </c>
      <c r="AO65" s="21" t="str">
        <f>IF(AG65="","",VLOOKUP(AG65,目次!$A$5:$P$36,9))</f>
        <v/>
      </c>
      <c r="AP65" s="21" t="str">
        <f>IF(AH65="","",VLOOKUP(AH65,目次!$A$5:$P$36,6))</f>
        <v/>
      </c>
      <c r="AQ65" s="21" t="str">
        <f>IF(AH65="","",VLOOKUP(AH65,目次!$A$5:$P$36,9))</f>
        <v/>
      </c>
      <c r="AR65" s="21" t="str">
        <f>IF(AI65="","",VLOOKUP(AI65,目次!$A$5:$P$36,7))</f>
        <v>22～23</v>
      </c>
      <c r="AS65" s="21" t="str">
        <f>IF(AI65="","",VLOOKUP(AI65,目次!$A$5:$P$36,9))</f>
        <v>22～23</v>
      </c>
      <c r="AT65" s="40" t="str">
        <f t="shared" si="27"/>
        <v>24～25</v>
      </c>
      <c r="AU65" s="40" t="str">
        <f t="shared" si="27"/>
        <v>24～25</v>
      </c>
      <c r="AV65" s="40" t="str">
        <f t="shared" si="27"/>
        <v/>
      </c>
      <c r="AW65" s="40" t="str">
        <f t="shared" si="27"/>
        <v/>
      </c>
      <c r="AX65" s="40" t="str">
        <f t="shared" si="27"/>
        <v/>
      </c>
      <c r="AY65" s="40" t="str">
        <f t="shared" si="26"/>
        <v/>
      </c>
      <c r="AZ65" s="40" t="str">
        <f t="shared" si="26"/>
        <v/>
      </c>
      <c r="BA65" s="40" t="str">
        <f t="shared" si="26"/>
        <v/>
      </c>
      <c r="BB65" s="40" t="str">
        <f t="shared" si="26"/>
        <v>22～23</v>
      </c>
      <c r="BC65" s="40" t="str">
        <f t="shared" si="26"/>
        <v>22～23</v>
      </c>
      <c r="BD65" s="40" t="str">
        <f t="shared" si="15"/>
        <v>24～25</v>
      </c>
      <c r="BE65" s="40" t="str">
        <f t="shared" si="16"/>
        <v>24～25</v>
      </c>
      <c r="BF65" s="40" t="str">
        <f t="shared" si="17"/>
        <v>28～30</v>
      </c>
      <c r="BG65" s="40" t="str">
        <f t="shared" si="18"/>
        <v>24～25</v>
      </c>
      <c r="BH65" s="40" t="str">
        <f t="shared" si="19"/>
        <v/>
      </c>
      <c r="BI65" s="40" t="str">
        <f t="shared" si="20"/>
        <v/>
      </c>
      <c r="BJ65" s="40" t="str">
        <f t="shared" si="21"/>
        <v/>
      </c>
      <c r="BK65" s="40" t="str">
        <f t="shared" si="22"/>
        <v/>
      </c>
      <c r="BL65" s="40" t="str">
        <f t="shared" si="23"/>
        <v>22～23</v>
      </c>
      <c r="BM65" s="40" t="str">
        <f t="shared" si="24"/>
        <v>22～23</v>
      </c>
    </row>
    <row r="66" spans="27:65" ht="18.95" customHeight="1" x14ac:dyDescent="0.15">
      <c r="AA66" s="9">
        <v>56</v>
      </c>
      <c r="AB66" s="26" t="str">
        <f>V11</f>
        <v>国語</v>
      </c>
      <c r="AC66" s="55"/>
      <c r="AD66" s="37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IF(AE66="","",VLOOKUP(AE66,目次!$A$5:$P$36,9))</f>
        <v>24～25</v>
      </c>
      <c r="AL66" s="21" t="str">
        <f>IF(AF66="","",VLOOKUP(AF66,目次!$A$5:$P$36,4))</f>
        <v/>
      </c>
      <c r="AM66" s="21" t="str">
        <f>IF(AF66="","",VLOOKUP(AF66,目次!$A$5:$P$36,9))</f>
        <v/>
      </c>
      <c r="AN66" s="21" t="str">
        <f>IF(AG66="","",VLOOKUP(AG66,目次!$A$5:$P$36,5))</f>
        <v/>
      </c>
      <c r="AO66" s="21" t="str">
        <f>IF(AG66="","",VLOOKUP(AG66,目次!$A$5:$P$36,9))</f>
        <v/>
      </c>
      <c r="AP66" s="21" t="str">
        <f>IF(AH66="","",VLOOKUP(AH66,目次!$A$5:$P$36,6))</f>
        <v/>
      </c>
      <c r="AQ66" s="21" t="str">
        <f>IF(AH66="","",VLOOKUP(AH66,目次!$A$5:$P$36,9))</f>
        <v/>
      </c>
      <c r="AR66" s="21" t="str">
        <f>IF(AI66="","",VLOOKUP(AI66,目次!$A$5:$P$36,7))</f>
        <v/>
      </c>
      <c r="AS66" s="21" t="str">
        <f>IF(AI66="","",VLOOKUP(AI66,目次!$A$5:$P$36,9))</f>
        <v/>
      </c>
      <c r="AT66" s="40" t="str">
        <f t="shared" si="27"/>
        <v>24～25</v>
      </c>
      <c r="AU66" s="40" t="str">
        <f t="shared" si="27"/>
        <v>24～25</v>
      </c>
      <c r="AV66" s="40" t="str">
        <f t="shared" si="27"/>
        <v>28～30</v>
      </c>
      <c r="AW66" s="40" t="str">
        <f t="shared" si="27"/>
        <v>24～25</v>
      </c>
      <c r="AX66" s="40" t="str">
        <f t="shared" si="27"/>
        <v/>
      </c>
      <c r="AY66" s="40" t="str">
        <f t="shared" si="26"/>
        <v/>
      </c>
      <c r="AZ66" s="40" t="str">
        <f t="shared" si="26"/>
        <v/>
      </c>
      <c r="BA66" s="40" t="str">
        <f t="shared" si="26"/>
        <v/>
      </c>
      <c r="BB66" s="40" t="str">
        <f t="shared" si="26"/>
        <v/>
      </c>
      <c r="BC66" s="40" t="str">
        <f t="shared" si="26"/>
        <v/>
      </c>
      <c r="BD66" s="40" t="str">
        <f t="shared" si="15"/>
        <v>24～25</v>
      </c>
      <c r="BE66" s="40" t="str">
        <f t="shared" si="16"/>
        <v>24～25</v>
      </c>
      <c r="BF66" s="40" t="str">
        <f t="shared" si="17"/>
        <v>28～30</v>
      </c>
      <c r="BG66" s="40" t="str">
        <f t="shared" si="18"/>
        <v>24～25</v>
      </c>
      <c r="BH66" s="40" t="str">
        <f t="shared" si="19"/>
        <v>24～25</v>
      </c>
      <c r="BI66" s="40" t="str">
        <f t="shared" si="20"/>
        <v>24～25</v>
      </c>
      <c r="BJ66" s="40" t="str">
        <f t="shared" si="21"/>
        <v/>
      </c>
      <c r="BK66" s="40" t="str">
        <f t="shared" si="22"/>
        <v/>
      </c>
      <c r="BL66" s="40" t="str">
        <f t="shared" si="23"/>
        <v/>
      </c>
      <c r="BM66" s="40" t="str">
        <f t="shared" si="24"/>
        <v/>
      </c>
    </row>
    <row r="67" spans="27:65" ht="18.95" customHeight="1" x14ac:dyDescent="0.15">
      <c r="AA67" s="9">
        <v>57</v>
      </c>
      <c r="AB67" s="26" t="str">
        <f>V12</f>
        <v>社会</v>
      </c>
      <c r="AC67" s="55"/>
      <c r="AD67" s="37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IF(AE67="","",VLOOKUP(AE67,目次!$A$5:$P$36,9))</f>
        <v/>
      </c>
      <c r="AL67" s="21" t="str">
        <f>IF(AF67="","",VLOOKUP(AF67,目次!$A$5:$P$36,4))</f>
        <v>28～30</v>
      </c>
      <c r="AM67" s="21" t="str">
        <f>IF(AF67="","",VLOOKUP(AF67,目次!$A$5:$P$36,9))</f>
        <v>24～25</v>
      </c>
      <c r="AN67" s="21" t="str">
        <f>IF(AG67="","",VLOOKUP(AG67,目次!$A$5:$P$36,5))</f>
        <v/>
      </c>
      <c r="AO67" s="21" t="str">
        <f>IF(AG67="","",VLOOKUP(AG67,目次!$A$5:$P$36,9))</f>
        <v/>
      </c>
      <c r="AP67" s="21" t="str">
        <f>IF(AH67="","",VLOOKUP(AH67,目次!$A$5:$P$36,6))</f>
        <v/>
      </c>
      <c r="AQ67" s="21" t="str">
        <f>IF(AH67="","",VLOOKUP(AH67,目次!$A$5:$P$36,9))</f>
        <v/>
      </c>
      <c r="AR67" s="21" t="str">
        <f>IF(AI67="","",VLOOKUP(AI67,目次!$A$5:$P$36,7))</f>
        <v/>
      </c>
      <c r="AS67" s="21" t="str">
        <f>IF(AI67="","",VLOOKUP(AI67,目次!$A$5:$P$36,9))</f>
        <v/>
      </c>
      <c r="AT67" s="40" t="str">
        <f t="shared" si="27"/>
        <v/>
      </c>
      <c r="AU67" s="40" t="str">
        <f t="shared" si="27"/>
        <v/>
      </c>
      <c r="AV67" s="40" t="str">
        <f t="shared" si="27"/>
        <v>28～30</v>
      </c>
      <c r="AW67" s="40" t="str">
        <f t="shared" si="27"/>
        <v>24～25</v>
      </c>
      <c r="AX67" s="40" t="str">
        <f t="shared" si="27"/>
        <v>24～25</v>
      </c>
      <c r="AY67" s="40" t="str">
        <f t="shared" si="26"/>
        <v>24～25</v>
      </c>
      <c r="AZ67" s="40" t="str">
        <f t="shared" si="26"/>
        <v/>
      </c>
      <c r="BA67" s="40" t="str">
        <f t="shared" si="26"/>
        <v/>
      </c>
      <c r="BB67" s="40" t="str">
        <f t="shared" si="26"/>
        <v/>
      </c>
      <c r="BC67" s="40" t="str">
        <f t="shared" si="26"/>
        <v/>
      </c>
      <c r="BD67" s="40" t="str">
        <f t="shared" si="15"/>
        <v/>
      </c>
      <c r="BE67" s="40" t="str">
        <f t="shared" si="16"/>
        <v/>
      </c>
      <c r="BF67" s="40" t="str">
        <f t="shared" si="17"/>
        <v>28～30</v>
      </c>
      <c r="BG67" s="40" t="str">
        <f t="shared" si="18"/>
        <v>24～25</v>
      </c>
      <c r="BH67" s="40" t="str">
        <f t="shared" si="19"/>
        <v>24～25</v>
      </c>
      <c r="BI67" s="40" t="str">
        <f t="shared" si="20"/>
        <v>24～25</v>
      </c>
      <c r="BJ67" s="40" t="str">
        <f t="shared" si="21"/>
        <v>24～25</v>
      </c>
      <c r="BK67" s="40" t="str">
        <f t="shared" si="22"/>
        <v>24～25</v>
      </c>
      <c r="BL67" s="40" t="str">
        <f t="shared" si="23"/>
        <v/>
      </c>
      <c r="BM67" s="40" t="str">
        <f t="shared" si="24"/>
        <v/>
      </c>
    </row>
    <row r="68" spans="27:65" ht="18.95" customHeight="1" x14ac:dyDescent="0.15">
      <c r="AA68" s="9">
        <v>58</v>
      </c>
      <c r="AB68" s="202" t="str">
        <f>V13</f>
        <v>数学</v>
      </c>
      <c r="AC68" s="55"/>
      <c r="AD68" s="37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IF(AE68="","",VLOOKUP(AE68,目次!$A$5:$P$36,9))</f>
        <v/>
      </c>
      <c r="AL68" s="21" t="str">
        <f>IF(AF68="","",VLOOKUP(AF68,目次!$A$5:$P$36,4))</f>
        <v/>
      </c>
      <c r="AM68" s="21" t="str">
        <f>IF(AF68="","",VLOOKUP(AF68,目次!$A$5:$P$36,9))</f>
        <v/>
      </c>
      <c r="AN68" s="21" t="str">
        <f>IF(AG68="","",VLOOKUP(AG68,目次!$A$5:$P$36,5))</f>
        <v>24～25</v>
      </c>
      <c r="AO68" s="21" t="str">
        <f>IF(AG68="","",VLOOKUP(AG68,目次!$A$5:$P$36,9))</f>
        <v>24～25</v>
      </c>
      <c r="AP68" s="21" t="str">
        <f>IF(AH68="","",VLOOKUP(AH68,目次!$A$5:$P$36,6))</f>
        <v/>
      </c>
      <c r="AQ68" s="21" t="str">
        <f>IF(AH68="","",VLOOKUP(AH68,目次!$A$5:$P$36,9))</f>
        <v/>
      </c>
      <c r="AR68" s="21" t="str">
        <f>IF(AI68="","",VLOOKUP(AI68,目次!$A$5:$P$36,7))</f>
        <v/>
      </c>
      <c r="AS68" s="21" t="str">
        <f>IF(AI68="","",VLOOKUP(AI68,目次!$A$5:$P$36,9))</f>
        <v/>
      </c>
      <c r="AT68" s="40" t="str">
        <f t="shared" si="27"/>
        <v/>
      </c>
      <c r="AU68" s="40" t="str">
        <f t="shared" si="27"/>
        <v/>
      </c>
      <c r="AV68" s="40" t="str">
        <f t="shared" si="27"/>
        <v/>
      </c>
      <c r="AW68" s="40" t="str">
        <f t="shared" si="27"/>
        <v/>
      </c>
      <c r="AX68" s="40" t="str">
        <f t="shared" si="27"/>
        <v>24～25</v>
      </c>
      <c r="AY68" s="40" t="str">
        <f t="shared" si="27"/>
        <v>24～25</v>
      </c>
      <c r="AZ68" s="40" t="str">
        <f t="shared" si="27"/>
        <v>24～25</v>
      </c>
      <c r="BA68" s="40" t="str">
        <f t="shared" si="27"/>
        <v>24～25</v>
      </c>
      <c r="BB68" s="40" t="str">
        <f t="shared" si="27"/>
        <v/>
      </c>
      <c r="BC68" s="40" t="str">
        <f t="shared" si="27"/>
        <v/>
      </c>
      <c r="BD68" s="40" t="str">
        <f t="shared" si="15"/>
        <v/>
      </c>
      <c r="BE68" s="40" t="str">
        <f t="shared" si="16"/>
        <v/>
      </c>
      <c r="BF68" s="40" t="str">
        <f t="shared" si="17"/>
        <v/>
      </c>
      <c r="BG68" s="40" t="str">
        <f t="shared" si="18"/>
        <v/>
      </c>
      <c r="BH68" s="40" t="str">
        <f t="shared" si="19"/>
        <v>24～25</v>
      </c>
      <c r="BI68" s="40" t="str">
        <f t="shared" si="20"/>
        <v>24～25</v>
      </c>
      <c r="BJ68" s="40" t="str">
        <f t="shared" si="21"/>
        <v>24～25</v>
      </c>
      <c r="BK68" s="40" t="str">
        <f t="shared" si="22"/>
        <v>24～25</v>
      </c>
      <c r="BL68" s="40" t="str">
        <f t="shared" si="23"/>
        <v>24～25</v>
      </c>
      <c r="BM68" s="40" t="str">
        <f t="shared" si="24"/>
        <v>24～25</v>
      </c>
    </row>
    <row r="69" spans="27:65" ht="18.95" customHeight="1" x14ac:dyDescent="0.15">
      <c r="AA69" s="9">
        <v>59</v>
      </c>
      <c r="AB69" s="202" t="str">
        <f>V14</f>
        <v>理科</v>
      </c>
      <c r="AC69" s="55"/>
      <c r="AD69" s="37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IF(AE69="","",VLOOKUP(AE69,目次!$A$5:$P$36,9))</f>
        <v/>
      </c>
      <c r="AL69" s="21" t="str">
        <f>IF(AF69="","",VLOOKUP(AF69,目次!$A$5:$P$36,4))</f>
        <v/>
      </c>
      <c r="AM69" s="21" t="str">
        <f>IF(AF69="","",VLOOKUP(AF69,目次!$A$5:$P$36,9))</f>
        <v/>
      </c>
      <c r="AN69" s="21" t="str">
        <f>IF(AG69="","",VLOOKUP(AG69,目次!$A$5:$P$36,5))</f>
        <v/>
      </c>
      <c r="AO69" s="21" t="str">
        <f>IF(AG69="","",VLOOKUP(AG69,目次!$A$5:$P$36,9))</f>
        <v/>
      </c>
      <c r="AP69" s="21" t="str">
        <f>IF(AH69="","",VLOOKUP(AH69,目次!$A$5:$P$36,6))</f>
        <v>24～25</v>
      </c>
      <c r="AQ69" s="21" t="str">
        <f>IF(AH69="","",VLOOKUP(AH69,目次!$A$5:$P$36,9))</f>
        <v>24～25</v>
      </c>
      <c r="AR69" s="21" t="str">
        <f>IF(AI69="","",VLOOKUP(AI69,目次!$A$5:$P$36,7))</f>
        <v/>
      </c>
      <c r="AS69" s="21" t="str">
        <f>IF(AI69="","",VLOOKUP(AI69,目次!$A$5:$P$36,9))</f>
        <v/>
      </c>
      <c r="AT69" s="40" t="str">
        <f t="shared" ref="AT69:BC70" si="28">IF(AJ69=AJ70,"",IF($AD69=$AD70,AJ69&amp;","&amp;AJ70,AJ69&amp;AJ70))</f>
        <v/>
      </c>
      <c r="AU69" s="40" t="str">
        <f t="shared" si="28"/>
        <v/>
      </c>
      <c r="AV69" s="40" t="str">
        <f t="shared" si="28"/>
        <v/>
      </c>
      <c r="AW69" s="40" t="str">
        <f t="shared" si="28"/>
        <v/>
      </c>
      <c r="AX69" s="40" t="str">
        <f t="shared" si="28"/>
        <v/>
      </c>
      <c r="AY69" s="40" t="str">
        <f t="shared" si="28"/>
        <v/>
      </c>
      <c r="AZ69" s="40" t="str">
        <f t="shared" si="28"/>
        <v>24～25</v>
      </c>
      <c r="BA69" s="40" t="str">
        <f t="shared" si="28"/>
        <v>24～25</v>
      </c>
      <c r="BB69" s="40" t="str">
        <f t="shared" si="28"/>
        <v>24～25</v>
      </c>
      <c r="BC69" s="40" t="str">
        <f t="shared" si="28"/>
        <v>24～25</v>
      </c>
      <c r="BD69" s="40" t="str">
        <f t="shared" si="15"/>
        <v>26～27</v>
      </c>
      <c r="BE69" s="40" t="str">
        <f t="shared" si="16"/>
        <v>26～27</v>
      </c>
      <c r="BF69" s="40" t="str">
        <f t="shared" si="17"/>
        <v/>
      </c>
      <c r="BG69" s="40" t="str">
        <f t="shared" si="18"/>
        <v/>
      </c>
      <c r="BH69" s="40" t="str">
        <f t="shared" si="19"/>
        <v/>
      </c>
      <c r="BI69" s="40" t="str">
        <f t="shared" si="20"/>
        <v/>
      </c>
      <c r="BJ69" s="40" t="str">
        <f t="shared" si="21"/>
        <v>24～25</v>
      </c>
      <c r="BK69" s="40" t="str">
        <f t="shared" si="22"/>
        <v>24～25</v>
      </c>
      <c r="BL69" s="40" t="str">
        <f t="shared" si="23"/>
        <v>24～25</v>
      </c>
      <c r="BM69" s="40" t="str">
        <f t="shared" si="24"/>
        <v>24～25</v>
      </c>
    </row>
    <row r="70" spans="27:65" ht="18.95" customHeight="1" x14ac:dyDescent="0.15">
      <c r="AA70" s="9">
        <v>60</v>
      </c>
      <c r="AB70" s="202" t="str">
        <f>V15</f>
        <v>英語</v>
      </c>
      <c r="AC70" s="55"/>
      <c r="AD70" s="37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IF(AE70="","",VLOOKUP(AE70,目次!$A$5:$P$36,9))</f>
        <v/>
      </c>
      <c r="AL70" s="21" t="str">
        <f>IF(AF70="","",VLOOKUP(AF70,目次!$A$5:$P$36,4))</f>
        <v/>
      </c>
      <c r="AM70" s="21" t="str">
        <f>IF(AF70="","",VLOOKUP(AF70,目次!$A$5:$P$36,9))</f>
        <v/>
      </c>
      <c r="AN70" s="21" t="str">
        <f>IF(AG70="","",VLOOKUP(AG70,目次!$A$5:$P$36,5))</f>
        <v/>
      </c>
      <c r="AO70" s="21" t="str">
        <f>IF(AG70="","",VLOOKUP(AG70,目次!$A$5:$P$36,9))</f>
        <v/>
      </c>
      <c r="AP70" s="21" t="str">
        <f>IF(AH70="","",VLOOKUP(AH70,目次!$A$5:$P$36,6))</f>
        <v/>
      </c>
      <c r="AQ70" s="21" t="str">
        <f>IF(AH70="","",VLOOKUP(AH70,目次!$A$5:$P$36,9))</f>
        <v/>
      </c>
      <c r="AR70" s="21" t="str">
        <f>IF(AI70="","",VLOOKUP(AI70,目次!$A$5:$P$36,7))</f>
        <v>24～25</v>
      </c>
      <c r="AS70" s="21" t="str">
        <f>IF(AI70="","",VLOOKUP(AI70,目次!$A$5:$P$36,9))</f>
        <v>24～25</v>
      </c>
      <c r="AT70" s="40" t="str">
        <f t="shared" si="28"/>
        <v>26～27</v>
      </c>
      <c r="AU70" s="40" t="str">
        <f t="shared" si="28"/>
        <v>26～27</v>
      </c>
      <c r="AV70" s="40" t="str">
        <f t="shared" si="28"/>
        <v/>
      </c>
      <c r="AW70" s="40" t="str">
        <f t="shared" si="28"/>
        <v/>
      </c>
      <c r="AX70" s="40" t="str">
        <f t="shared" si="28"/>
        <v/>
      </c>
      <c r="AY70" s="40" t="str">
        <f t="shared" si="28"/>
        <v/>
      </c>
      <c r="AZ70" s="40" t="str">
        <f t="shared" si="28"/>
        <v/>
      </c>
      <c r="BA70" s="40" t="str">
        <f t="shared" si="28"/>
        <v/>
      </c>
      <c r="BB70" s="40" t="str">
        <f t="shared" si="28"/>
        <v>24～25</v>
      </c>
      <c r="BC70" s="40" t="str">
        <f t="shared" si="28"/>
        <v>24～25</v>
      </c>
      <c r="BD70" s="40" t="str">
        <f t="shared" si="15"/>
        <v>26～27</v>
      </c>
      <c r="BE70" s="40" t="str">
        <f t="shared" si="16"/>
        <v>26～27</v>
      </c>
      <c r="BF70" s="40" t="str">
        <f t="shared" si="17"/>
        <v>32～33</v>
      </c>
      <c r="BG70" s="40" t="str">
        <f t="shared" si="18"/>
        <v>26～27</v>
      </c>
      <c r="BH70" s="40" t="str">
        <f t="shared" si="19"/>
        <v/>
      </c>
      <c r="BI70" s="40" t="str">
        <f t="shared" si="20"/>
        <v/>
      </c>
      <c r="BJ70" s="40" t="str">
        <f t="shared" si="21"/>
        <v/>
      </c>
      <c r="BK70" s="40" t="str">
        <f t="shared" si="22"/>
        <v/>
      </c>
      <c r="BL70" s="40" t="str">
        <f t="shared" si="23"/>
        <v>24～25</v>
      </c>
      <c r="BM70" s="40" t="str">
        <f t="shared" si="24"/>
        <v>24～25</v>
      </c>
    </row>
    <row r="71" spans="27:65" ht="18.95" customHeight="1" x14ac:dyDescent="0.15">
      <c r="AA71" s="9">
        <v>61</v>
      </c>
      <c r="AB71" s="203" t="str">
        <f>V11</f>
        <v>国語</v>
      </c>
      <c r="AC71" s="55"/>
      <c r="AD71" s="37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IF(AE71="","",VLOOKUP(AE71,目次!$A$5:$P$36,9))</f>
        <v>26～27</v>
      </c>
      <c r="AL71" s="21" t="str">
        <f>IF(AF71="","",VLOOKUP(AF71,目次!$A$5:$P$36,4))</f>
        <v/>
      </c>
      <c r="AM71" s="21" t="str">
        <f>IF(AF71="","",VLOOKUP(AF71,目次!$A$5:$P$36,9))</f>
        <v/>
      </c>
      <c r="AN71" s="21" t="str">
        <f>IF(AG71="","",VLOOKUP(AG71,目次!$A$5:$P$36,5))</f>
        <v/>
      </c>
      <c r="AO71" s="21" t="str">
        <f>IF(AG71="","",VLOOKUP(AG71,目次!$A$5:$P$36,9))</f>
        <v/>
      </c>
      <c r="AP71" s="21" t="str">
        <f>IF(AH71="","",VLOOKUP(AH71,目次!$A$5:$P$36,6))</f>
        <v/>
      </c>
      <c r="AQ71" s="21" t="str">
        <f>IF(AH71="","",VLOOKUP(AH71,目次!$A$5:$P$36,9))</f>
        <v/>
      </c>
      <c r="AR71" s="21" t="str">
        <f>IF(AI71="","",VLOOKUP(AI71,目次!$A$5:$P$36,7))</f>
        <v/>
      </c>
      <c r="AS71" s="21" t="str">
        <f>IF(AI71="","",VLOOKUP(AI71,目次!$A$5:$P$36,9))</f>
        <v/>
      </c>
      <c r="AT71" s="40" t="str">
        <f t="shared" ref="AT71:AT110" si="29">IF(AJ71=AJ72,"",IF($AD71=$AD72,AJ71&amp;","&amp;AJ72,AJ71&amp;AJ72))</f>
        <v>26～27</v>
      </c>
      <c r="AU71" s="40" t="str">
        <f t="shared" ref="AU71:AU110" si="30">IF(AK71=AK72,"",IF($AD71=$AD72,AK71&amp;","&amp;AK72,AK71&amp;AK72))</f>
        <v>26～27</v>
      </c>
      <c r="AV71" s="40" t="str">
        <f t="shared" ref="AV71:AV110" si="31">IF(AL71=AL72,"",IF($AD71=$AD72,AL71&amp;","&amp;AL72,AL71&amp;AL72))</f>
        <v>32～33</v>
      </c>
      <c r="AW71" s="40" t="str">
        <f t="shared" ref="AW71:AW110" si="32">IF(AM71=AM72,"",IF($AD71=$AD72,AM71&amp;","&amp;AM72,AM71&amp;AM72))</f>
        <v>26～27</v>
      </c>
      <c r="AX71" s="40" t="str">
        <f t="shared" ref="AX71:AX110" si="33">IF(AN71=AN72,"",IF($AD71=$AD72,AN71&amp;","&amp;AN72,AN71&amp;AN72))</f>
        <v/>
      </c>
      <c r="AY71" s="40" t="str">
        <f t="shared" ref="AY71:AY110" si="34">IF(AO71=AO72,"",IF($AD71=$AD72,AO71&amp;","&amp;AO72,AO71&amp;AO72))</f>
        <v/>
      </c>
      <c r="AZ71" s="40" t="str">
        <f t="shared" ref="AZ71:AZ110" si="35">IF(AP71=AP72,"",IF($AD71=$AD72,AP71&amp;","&amp;AP72,AP71&amp;AP72))</f>
        <v/>
      </c>
      <c r="BA71" s="40" t="str">
        <f t="shared" ref="BA71:BA110" si="36">IF(AQ71=AQ72,"",IF($AD71=$AD72,AQ71&amp;","&amp;AQ72,AQ71&amp;AQ72))</f>
        <v/>
      </c>
      <c r="BB71" s="40" t="str">
        <f t="shared" ref="BB71:BB110" si="37">IF(AR71=AR72,"",IF($AD71=$AD72,AR71&amp;","&amp;AR72,AR71&amp;AR72))</f>
        <v/>
      </c>
      <c r="BC71" s="40" t="str">
        <f t="shared" ref="BC71:BC110" si="38">IF(AS71=AS72,"",IF($AD71=$AD72,AS71&amp;","&amp;AS72,AS71&amp;AS72))</f>
        <v/>
      </c>
      <c r="BD71" s="40" t="str">
        <f t="shared" si="15"/>
        <v>26～27</v>
      </c>
      <c r="BE71" s="40" t="str">
        <f t="shared" si="16"/>
        <v>26～27</v>
      </c>
      <c r="BF71" s="40" t="str">
        <f t="shared" si="17"/>
        <v>32～33</v>
      </c>
      <c r="BG71" s="40" t="str">
        <f t="shared" si="18"/>
        <v>26～27</v>
      </c>
      <c r="BH71" s="40" t="str">
        <f t="shared" si="19"/>
        <v>26～27</v>
      </c>
      <c r="BI71" s="40" t="str">
        <f t="shared" si="20"/>
        <v>26～27</v>
      </c>
      <c r="BJ71" s="40" t="str">
        <f t="shared" si="21"/>
        <v/>
      </c>
      <c r="BK71" s="40" t="str">
        <f t="shared" si="22"/>
        <v/>
      </c>
      <c r="BL71" s="40" t="str">
        <f t="shared" si="23"/>
        <v/>
      </c>
      <c r="BM71" s="40" t="str">
        <f t="shared" si="24"/>
        <v/>
      </c>
    </row>
    <row r="72" spans="27:65" ht="18.95" customHeight="1" x14ac:dyDescent="0.15">
      <c r="AA72" s="9">
        <v>62</v>
      </c>
      <c r="AB72" s="203" t="str">
        <f>V12</f>
        <v>社会</v>
      </c>
      <c r="AC72" s="55"/>
      <c r="AD72" s="37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IF(AE72="","",VLOOKUP(AE72,目次!$A$5:$P$36,9))</f>
        <v/>
      </c>
      <c r="AL72" s="21" t="str">
        <f>IF(AF72="","",VLOOKUP(AF72,目次!$A$5:$P$36,4))</f>
        <v>32～33</v>
      </c>
      <c r="AM72" s="21" t="str">
        <f>IF(AF72="","",VLOOKUP(AF72,目次!$A$5:$P$36,9))</f>
        <v>26～27</v>
      </c>
      <c r="AN72" s="21" t="str">
        <f>IF(AG72="","",VLOOKUP(AG72,目次!$A$5:$P$36,5))</f>
        <v/>
      </c>
      <c r="AO72" s="21" t="str">
        <f>IF(AG72="","",VLOOKUP(AG72,目次!$A$5:$P$36,9))</f>
        <v/>
      </c>
      <c r="AP72" s="21" t="str">
        <f>IF(AH72="","",VLOOKUP(AH72,目次!$A$5:$P$36,6))</f>
        <v/>
      </c>
      <c r="AQ72" s="21" t="str">
        <f>IF(AH72="","",VLOOKUP(AH72,目次!$A$5:$P$36,9))</f>
        <v/>
      </c>
      <c r="AR72" s="21" t="str">
        <f>IF(AI72="","",VLOOKUP(AI72,目次!$A$5:$P$36,7))</f>
        <v/>
      </c>
      <c r="AS72" s="21" t="str">
        <f>IF(AI72="","",VLOOKUP(AI72,目次!$A$5:$P$36,9))</f>
        <v/>
      </c>
      <c r="AT72" s="40" t="str">
        <f t="shared" si="29"/>
        <v/>
      </c>
      <c r="AU72" s="40" t="str">
        <f t="shared" si="30"/>
        <v/>
      </c>
      <c r="AV72" s="40" t="str">
        <f t="shared" si="31"/>
        <v>32～33</v>
      </c>
      <c r="AW72" s="40" t="str">
        <f t="shared" si="32"/>
        <v>26～27</v>
      </c>
      <c r="AX72" s="40" t="str">
        <f t="shared" si="33"/>
        <v>26～27</v>
      </c>
      <c r="AY72" s="40" t="str">
        <f t="shared" si="34"/>
        <v>26～27</v>
      </c>
      <c r="AZ72" s="40" t="str">
        <f t="shared" si="35"/>
        <v/>
      </c>
      <c r="BA72" s="40" t="str">
        <f t="shared" si="36"/>
        <v/>
      </c>
      <c r="BB72" s="40" t="str">
        <f t="shared" si="37"/>
        <v/>
      </c>
      <c r="BC72" s="40" t="str">
        <f t="shared" si="38"/>
        <v/>
      </c>
      <c r="BD72" s="40" t="str">
        <f t="shared" si="15"/>
        <v/>
      </c>
      <c r="BE72" s="40" t="str">
        <f t="shared" si="16"/>
        <v/>
      </c>
      <c r="BF72" s="40" t="str">
        <f t="shared" si="17"/>
        <v>32～33</v>
      </c>
      <c r="BG72" s="40" t="str">
        <f t="shared" si="18"/>
        <v>26～27</v>
      </c>
      <c r="BH72" s="40" t="str">
        <f t="shared" si="19"/>
        <v>26～27</v>
      </c>
      <c r="BI72" s="40" t="str">
        <f t="shared" si="20"/>
        <v>26～27</v>
      </c>
      <c r="BJ72" s="40" t="str">
        <f t="shared" si="21"/>
        <v>26～27</v>
      </c>
      <c r="BK72" s="40" t="str">
        <f t="shared" si="22"/>
        <v>26～27</v>
      </c>
      <c r="BL72" s="40" t="str">
        <f t="shared" si="23"/>
        <v/>
      </c>
      <c r="BM72" s="40" t="str">
        <f t="shared" si="24"/>
        <v/>
      </c>
    </row>
    <row r="73" spans="27:65" ht="18.95" customHeight="1" x14ac:dyDescent="0.15">
      <c r="AA73" s="9">
        <v>63</v>
      </c>
      <c r="AB73" s="203" t="str">
        <f>V13</f>
        <v>数学</v>
      </c>
      <c r="AC73" s="55"/>
      <c r="AD73" s="37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IF(AE73="","",VLOOKUP(AE73,目次!$A$5:$P$36,9))</f>
        <v/>
      </c>
      <c r="AL73" s="21" t="str">
        <f>IF(AF73="","",VLOOKUP(AF73,目次!$A$5:$P$36,4))</f>
        <v/>
      </c>
      <c r="AM73" s="21" t="str">
        <f>IF(AF73="","",VLOOKUP(AF73,目次!$A$5:$P$36,9))</f>
        <v/>
      </c>
      <c r="AN73" s="21" t="str">
        <f>IF(AG73="","",VLOOKUP(AG73,目次!$A$5:$P$36,5))</f>
        <v>26～27</v>
      </c>
      <c r="AO73" s="21" t="str">
        <f>IF(AG73="","",VLOOKUP(AG73,目次!$A$5:$P$36,9))</f>
        <v>26～27</v>
      </c>
      <c r="AP73" s="21" t="str">
        <f>IF(AH73="","",VLOOKUP(AH73,目次!$A$5:$P$36,6))</f>
        <v/>
      </c>
      <c r="AQ73" s="21" t="str">
        <f>IF(AH73="","",VLOOKUP(AH73,目次!$A$5:$P$36,9))</f>
        <v/>
      </c>
      <c r="AR73" s="21" t="str">
        <f>IF(AI73="","",VLOOKUP(AI73,目次!$A$5:$P$36,7))</f>
        <v/>
      </c>
      <c r="AS73" s="21" t="str">
        <f>IF(AI73="","",VLOOKUP(AI73,目次!$A$5:$P$36,9))</f>
        <v/>
      </c>
      <c r="AT73" s="40" t="str">
        <f t="shared" si="29"/>
        <v/>
      </c>
      <c r="AU73" s="40" t="str">
        <f t="shared" si="30"/>
        <v/>
      </c>
      <c r="AV73" s="40" t="str">
        <f t="shared" si="31"/>
        <v/>
      </c>
      <c r="AW73" s="40" t="str">
        <f t="shared" si="32"/>
        <v/>
      </c>
      <c r="AX73" s="40" t="str">
        <f t="shared" si="33"/>
        <v>26～27</v>
      </c>
      <c r="AY73" s="40" t="str">
        <f t="shared" si="34"/>
        <v>26～27</v>
      </c>
      <c r="AZ73" s="40" t="str">
        <f t="shared" si="35"/>
        <v>26～27</v>
      </c>
      <c r="BA73" s="40" t="str">
        <f t="shared" si="36"/>
        <v>26～27</v>
      </c>
      <c r="BB73" s="40" t="str">
        <f t="shared" si="37"/>
        <v/>
      </c>
      <c r="BC73" s="40" t="str">
        <f t="shared" si="38"/>
        <v/>
      </c>
      <c r="BD73" s="40" t="str">
        <f t="shared" si="15"/>
        <v/>
      </c>
      <c r="BE73" s="40" t="str">
        <f t="shared" si="16"/>
        <v/>
      </c>
      <c r="BF73" s="40" t="str">
        <f t="shared" si="17"/>
        <v/>
      </c>
      <c r="BG73" s="40" t="str">
        <f t="shared" si="18"/>
        <v/>
      </c>
      <c r="BH73" s="40" t="str">
        <f t="shared" si="19"/>
        <v>26～27</v>
      </c>
      <c r="BI73" s="40" t="str">
        <f t="shared" si="20"/>
        <v>26～27</v>
      </c>
      <c r="BJ73" s="40" t="str">
        <f t="shared" si="21"/>
        <v>26～27</v>
      </c>
      <c r="BK73" s="40" t="str">
        <f t="shared" si="22"/>
        <v>26～27</v>
      </c>
      <c r="BL73" s="40" t="str">
        <f t="shared" si="23"/>
        <v>26～27</v>
      </c>
      <c r="BM73" s="40" t="str">
        <f t="shared" si="24"/>
        <v>26～27</v>
      </c>
    </row>
    <row r="74" spans="27:65" ht="18.95" customHeight="1" x14ac:dyDescent="0.15">
      <c r="AA74" s="9">
        <v>64</v>
      </c>
      <c r="AB74" s="203" t="str">
        <f>V14</f>
        <v>理科</v>
      </c>
      <c r="AC74" s="55"/>
      <c r="AD74" s="37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IF(AE74="","",VLOOKUP(AE74,目次!$A$5:$P$36,9))</f>
        <v/>
      </c>
      <c r="AL74" s="21" t="str">
        <f>IF(AF74="","",VLOOKUP(AF74,目次!$A$5:$P$36,4))</f>
        <v/>
      </c>
      <c r="AM74" s="21" t="str">
        <f>IF(AF74="","",VLOOKUP(AF74,目次!$A$5:$P$36,9))</f>
        <v/>
      </c>
      <c r="AN74" s="21" t="str">
        <f>IF(AG74="","",VLOOKUP(AG74,目次!$A$5:$P$36,5))</f>
        <v/>
      </c>
      <c r="AO74" s="21" t="str">
        <f>IF(AG74="","",VLOOKUP(AG74,目次!$A$5:$P$36,9))</f>
        <v/>
      </c>
      <c r="AP74" s="21" t="str">
        <f>IF(AH74="","",VLOOKUP(AH74,目次!$A$5:$P$36,6))</f>
        <v>26～27</v>
      </c>
      <c r="AQ74" s="21" t="str">
        <f>IF(AH74="","",VLOOKUP(AH74,目次!$A$5:$P$36,9))</f>
        <v>26～27</v>
      </c>
      <c r="AR74" s="21" t="str">
        <f>IF(AI74="","",VLOOKUP(AI74,目次!$A$5:$P$36,7))</f>
        <v/>
      </c>
      <c r="AS74" s="21" t="str">
        <f>IF(AI74="","",VLOOKUP(AI74,目次!$A$5:$P$36,9))</f>
        <v/>
      </c>
      <c r="AT74" s="40" t="str">
        <f t="shared" si="29"/>
        <v/>
      </c>
      <c r="AU74" s="40" t="str">
        <f t="shared" si="30"/>
        <v/>
      </c>
      <c r="AV74" s="40" t="str">
        <f t="shared" si="31"/>
        <v/>
      </c>
      <c r="AW74" s="40" t="str">
        <f t="shared" si="32"/>
        <v/>
      </c>
      <c r="AX74" s="40" t="str">
        <f t="shared" si="33"/>
        <v/>
      </c>
      <c r="AY74" s="40" t="str">
        <f t="shared" si="34"/>
        <v/>
      </c>
      <c r="AZ74" s="40" t="str">
        <f t="shared" si="35"/>
        <v>26～27</v>
      </c>
      <c r="BA74" s="40" t="str">
        <f t="shared" si="36"/>
        <v>26～27</v>
      </c>
      <c r="BB74" s="40" t="str">
        <f t="shared" si="37"/>
        <v>26～27</v>
      </c>
      <c r="BC74" s="40" t="str">
        <f t="shared" si="38"/>
        <v>26～27</v>
      </c>
      <c r="BD74" s="40" t="str">
        <f t="shared" si="15"/>
        <v>28～29</v>
      </c>
      <c r="BE74" s="40" t="str">
        <f t="shared" si="16"/>
        <v>28～29</v>
      </c>
      <c r="BF74" s="40" t="str">
        <f t="shared" si="17"/>
        <v/>
      </c>
      <c r="BG74" s="40" t="str">
        <f t="shared" si="18"/>
        <v/>
      </c>
      <c r="BH74" s="40" t="str">
        <f t="shared" si="19"/>
        <v/>
      </c>
      <c r="BI74" s="40" t="str">
        <f t="shared" si="20"/>
        <v/>
      </c>
      <c r="BJ74" s="40" t="str">
        <f t="shared" si="21"/>
        <v>26～27</v>
      </c>
      <c r="BK74" s="40" t="str">
        <f t="shared" si="22"/>
        <v>26～27</v>
      </c>
      <c r="BL74" s="40" t="str">
        <f t="shared" si="23"/>
        <v>26～27</v>
      </c>
      <c r="BM74" s="40" t="str">
        <f t="shared" si="24"/>
        <v>26～27</v>
      </c>
    </row>
    <row r="75" spans="27:65" ht="18.95" customHeight="1" x14ac:dyDescent="0.15">
      <c r="AA75" s="9">
        <v>65</v>
      </c>
      <c r="AB75" s="203" t="str">
        <f>V15</f>
        <v>英語</v>
      </c>
      <c r="AC75" s="55"/>
      <c r="AD75" s="37" t="str">
        <f t="shared" ref="AD75:AD110" si="3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IF(AE75="","",VLOOKUP(AE75,目次!$A$5:$P$36,9))</f>
        <v/>
      </c>
      <c r="AL75" s="21" t="str">
        <f>IF(AF75="","",VLOOKUP(AF75,目次!$A$5:$P$36,4))</f>
        <v/>
      </c>
      <c r="AM75" s="21" t="str">
        <f>IF(AF75="","",VLOOKUP(AF75,目次!$A$5:$P$36,9))</f>
        <v/>
      </c>
      <c r="AN75" s="21" t="str">
        <f>IF(AG75="","",VLOOKUP(AG75,目次!$A$5:$P$36,5))</f>
        <v/>
      </c>
      <c r="AO75" s="21" t="str">
        <f>IF(AG75="","",VLOOKUP(AG75,目次!$A$5:$P$36,9))</f>
        <v/>
      </c>
      <c r="AP75" s="21" t="str">
        <f>IF(AH75="","",VLOOKUP(AH75,目次!$A$5:$P$36,6))</f>
        <v/>
      </c>
      <c r="AQ75" s="21" t="str">
        <f>IF(AH75="","",VLOOKUP(AH75,目次!$A$5:$P$36,9))</f>
        <v/>
      </c>
      <c r="AR75" s="21" t="str">
        <f>IF(AI75="","",VLOOKUP(AI75,目次!$A$5:$P$36,7))</f>
        <v>26～27</v>
      </c>
      <c r="AS75" s="21" t="str">
        <f>IF(AI75="","",VLOOKUP(AI75,目次!$A$5:$P$36,9))</f>
        <v>26～27</v>
      </c>
      <c r="AT75" s="40" t="str">
        <f t="shared" si="29"/>
        <v>28～29</v>
      </c>
      <c r="AU75" s="40" t="str">
        <f t="shared" si="30"/>
        <v>28～29</v>
      </c>
      <c r="AV75" s="40" t="str">
        <f t="shared" si="31"/>
        <v/>
      </c>
      <c r="AW75" s="40" t="str">
        <f t="shared" si="32"/>
        <v/>
      </c>
      <c r="AX75" s="40" t="str">
        <f t="shared" si="33"/>
        <v/>
      </c>
      <c r="AY75" s="40" t="str">
        <f t="shared" si="34"/>
        <v/>
      </c>
      <c r="AZ75" s="40" t="str">
        <f t="shared" si="35"/>
        <v/>
      </c>
      <c r="BA75" s="40" t="str">
        <f t="shared" si="36"/>
        <v/>
      </c>
      <c r="BB75" s="40" t="str">
        <f t="shared" si="37"/>
        <v>26～27</v>
      </c>
      <c r="BC75" s="40" t="str">
        <f t="shared" si="38"/>
        <v>26～27</v>
      </c>
      <c r="BD75" s="40" t="str">
        <f t="shared" si="15"/>
        <v>28～29</v>
      </c>
      <c r="BE75" s="40" t="str">
        <f t="shared" si="16"/>
        <v>28～29</v>
      </c>
      <c r="BF75" s="40" t="str">
        <f t="shared" si="17"/>
        <v>34～35</v>
      </c>
      <c r="BG75" s="40" t="str">
        <f t="shared" si="18"/>
        <v>28～29</v>
      </c>
      <c r="BH75" s="40" t="str">
        <f t="shared" si="19"/>
        <v/>
      </c>
      <c r="BI75" s="40" t="str">
        <f t="shared" si="20"/>
        <v/>
      </c>
      <c r="BJ75" s="40" t="str">
        <f t="shared" si="21"/>
        <v/>
      </c>
      <c r="BK75" s="40" t="str">
        <f t="shared" si="22"/>
        <v/>
      </c>
      <c r="BL75" s="40" t="str">
        <f t="shared" si="23"/>
        <v>26～27</v>
      </c>
      <c r="BM75" s="40" t="str">
        <f t="shared" si="24"/>
        <v>26～27</v>
      </c>
    </row>
    <row r="76" spans="27:65" ht="18.95" customHeight="1" x14ac:dyDescent="0.15">
      <c r="AA76" s="9">
        <v>66</v>
      </c>
      <c r="AB76" s="203" t="str">
        <f>V11</f>
        <v>国語</v>
      </c>
      <c r="AC76" s="55"/>
      <c r="AD76" s="37" t="str">
        <f t="shared" si="3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IF(AE76="","",VLOOKUP(AE76,目次!$A$5:$P$36,9))</f>
        <v>28～29</v>
      </c>
      <c r="AL76" s="21" t="str">
        <f>IF(AF76="","",VLOOKUP(AF76,目次!$A$5:$P$36,4))</f>
        <v/>
      </c>
      <c r="AM76" s="21" t="str">
        <f>IF(AF76="","",VLOOKUP(AF76,目次!$A$5:$P$36,9))</f>
        <v/>
      </c>
      <c r="AN76" s="21" t="str">
        <f>IF(AG76="","",VLOOKUP(AG76,目次!$A$5:$P$36,5))</f>
        <v/>
      </c>
      <c r="AO76" s="21" t="str">
        <f>IF(AG76="","",VLOOKUP(AG76,目次!$A$5:$P$36,9))</f>
        <v/>
      </c>
      <c r="AP76" s="21" t="str">
        <f>IF(AH76="","",VLOOKUP(AH76,目次!$A$5:$P$36,6))</f>
        <v/>
      </c>
      <c r="AQ76" s="21" t="str">
        <f>IF(AH76="","",VLOOKUP(AH76,目次!$A$5:$P$36,9))</f>
        <v/>
      </c>
      <c r="AR76" s="21" t="str">
        <f>IF(AI76="","",VLOOKUP(AI76,目次!$A$5:$P$36,7))</f>
        <v/>
      </c>
      <c r="AS76" s="21" t="str">
        <f>IF(AI76="","",VLOOKUP(AI76,目次!$A$5:$P$36,9))</f>
        <v/>
      </c>
      <c r="AT76" s="40" t="str">
        <f t="shared" si="29"/>
        <v>28～29</v>
      </c>
      <c r="AU76" s="40" t="str">
        <f t="shared" si="30"/>
        <v>28～29</v>
      </c>
      <c r="AV76" s="40" t="str">
        <f t="shared" si="31"/>
        <v>34～35</v>
      </c>
      <c r="AW76" s="40" t="str">
        <f t="shared" si="32"/>
        <v>28～29</v>
      </c>
      <c r="AX76" s="40" t="str">
        <f t="shared" si="33"/>
        <v/>
      </c>
      <c r="AY76" s="40" t="str">
        <f t="shared" si="34"/>
        <v/>
      </c>
      <c r="AZ76" s="40" t="str">
        <f t="shared" si="35"/>
        <v/>
      </c>
      <c r="BA76" s="40" t="str">
        <f t="shared" si="36"/>
        <v/>
      </c>
      <c r="BB76" s="40" t="str">
        <f t="shared" si="37"/>
        <v/>
      </c>
      <c r="BC76" s="40" t="str">
        <f t="shared" si="38"/>
        <v/>
      </c>
      <c r="BD76" s="40" t="str">
        <f t="shared" ref="BD76:BD110" si="4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0" t="str">
        <f t="shared" ref="BE76:BE110" si="4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0" t="str">
        <f t="shared" ref="BF76:BF110" si="4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0" t="str">
        <f t="shared" ref="BG76:BG110" si="4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0" t="str">
        <f t="shared" ref="BH76:BH110" si="4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0" t="str">
        <f t="shared" ref="BI76:BI110" si="4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0" t="str">
        <f t="shared" ref="BJ76:BJ110" si="46">IF(AP76&amp;AP77&amp;AP78="","",IF(AP76="","",AP76)&amp;IF(AND(AP76&lt;&gt;"",OR(AP77&lt;&gt;"",AP78&lt;&gt;"")),",","")&amp;IF(AP77="","",AP77)&amp;IF(AND(AP77&lt;&gt;"",AP78&lt;&gt;""),",","")&amp;IF(AP78="","",AP78))</f>
        <v/>
      </c>
      <c r="BK76" s="40" t="str">
        <f t="shared" ref="BK76:BK110" si="47">IF(AQ76&amp;AQ77&amp;AQ78="","",IF(AQ76="","",AQ76)&amp;IF(AND(AQ76&lt;&gt;"",OR(AQ77&lt;&gt;"",AQ78&lt;&gt;"")),",","")&amp;IF(AQ77="","",AQ77)&amp;IF(AND(AQ77&lt;&gt;"",AQ78&lt;&gt;""),",","")&amp;IF(AQ78="","",AQ78))</f>
        <v/>
      </c>
      <c r="BL76" s="40" t="str">
        <f t="shared" ref="BL76:BL110" si="48">IF(AR76&amp;AR77&amp;AR78="","",IF(AR76="","",AR76)&amp;IF(AND(AR76&lt;&gt;"",OR(AR77&lt;&gt;"",AR78&lt;&gt;"")),",","")&amp;IF(AR77="","",AR77)&amp;IF(AND(AR77&lt;&gt;"",AR78&lt;&gt;""),",","")&amp;IF(AR78="","",AR78))</f>
        <v/>
      </c>
      <c r="BM76" s="40" t="str">
        <f t="shared" ref="BM76:BM110" si="4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3" t="str">
        <f>V12</f>
        <v>社会</v>
      </c>
      <c r="AC77" s="55"/>
      <c r="AD77" s="37" t="str">
        <f t="shared" si="3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IF(AE77="","",VLOOKUP(AE77,目次!$A$5:$P$36,9))</f>
        <v/>
      </c>
      <c r="AL77" s="21" t="str">
        <f>IF(AF77="","",VLOOKUP(AF77,目次!$A$5:$P$36,4))</f>
        <v>34～35</v>
      </c>
      <c r="AM77" s="21" t="str">
        <f>IF(AF77="","",VLOOKUP(AF77,目次!$A$5:$P$36,9))</f>
        <v>28～29</v>
      </c>
      <c r="AN77" s="21" t="str">
        <f>IF(AG77="","",VLOOKUP(AG77,目次!$A$5:$P$36,5))</f>
        <v/>
      </c>
      <c r="AO77" s="21" t="str">
        <f>IF(AG77="","",VLOOKUP(AG77,目次!$A$5:$P$36,9))</f>
        <v/>
      </c>
      <c r="AP77" s="21" t="str">
        <f>IF(AH77="","",VLOOKUP(AH77,目次!$A$5:$P$36,6))</f>
        <v/>
      </c>
      <c r="AQ77" s="21" t="str">
        <f>IF(AH77="","",VLOOKUP(AH77,目次!$A$5:$P$36,9))</f>
        <v/>
      </c>
      <c r="AR77" s="21" t="str">
        <f>IF(AI77="","",VLOOKUP(AI77,目次!$A$5:$P$36,7))</f>
        <v/>
      </c>
      <c r="AS77" s="21" t="str">
        <f>IF(AI77="","",VLOOKUP(AI77,目次!$A$5:$P$36,9))</f>
        <v/>
      </c>
      <c r="AT77" s="40" t="str">
        <f t="shared" si="29"/>
        <v/>
      </c>
      <c r="AU77" s="40" t="str">
        <f t="shared" si="30"/>
        <v/>
      </c>
      <c r="AV77" s="40" t="str">
        <f t="shared" si="31"/>
        <v>34～35</v>
      </c>
      <c r="AW77" s="40" t="str">
        <f t="shared" si="32"/>
        <v>28～29</v>
      </c>
      <c r="AX77" s="40" t="str">
        <f t="shared" si="33"/>
        <v>28～29</v>
      </c>
      <c r="AY77" s="40" t="str">
        <f t="shared" si="34"/>
        <v>28～29</v>
      </c>
      <c r="AZ77" s="40" t="str">
        <f t="shared" si="35"/>
        <v/>
      </c>
      <c r="BA77" s="40" t="str">
        <f t="shared" si="36"/>
        <v/>
      </c>
      <c r="BB77" s="40" t="str">
        <f t="shared" si="37"/>
        <v/>
      </c>
      <c r="BC77" s="40" t="str">
        <f t="shared" si="38"/>
        <v/>
      </c>
      <c r="BD77" s="40" t="str">
        <f t="shared" si="40"/>
        <v/>
      </c>
      <c r="BE77" s="40" t="str">
        <f t="shared" si="41"/>
        <v/>
      </c>
      <c r="BF77" s="40" t="str">
        <f t="shared" si="42"/>
        <v>34～35</v>
      </c>
      <c r="BG77" s="40" t="str">
        <f t="shared" si="43"/>
        <v>28～29</v>
      </c>
      <c r="BH77" s="40" t="str">
        <f t="shared" si="44"/>
        <v>28～29</v>
      </c>
      <c r="BI77" s="40" t="str">
        <f t="shared" si="45"/>
        <v>28～29</v>
      </c>
      <c r="BJ77" s="40" t="str">
        <f t="shared" si="46"/>
        <v>28～29</v>
      </c>
      <c r="BK77" s="40" t="str">
        <f t="shared" si="47"/>
        <v>28～29</v>
      </c>
      <c r="BL77" s="40" t="str">
        <f t="shared" si="48"/>
        <v/>
      </c>
      <c r="BM77" s="40" t="str">
        <f t="shared" si="49"/>
        <v/>
      </c>
    </row>
    <row r="78" spans="27:65" ht="18.95" customHeight="1" x14ac:dyDescent="0.15">
      <c r="AA78" s="9">
        <v>68</v>
      </c>
      <c r="AB78" s="203" t="str">
        <f>V13</f>
        <v>数学</v>
      </c>
      <c r="AC78" s="55"/>
      <c r="AD78" s="37" t="str">
        <f t="shared" si="3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IF(AE78="","",VLOOKUP(AE78,目次!$A$5:$P$36,9))</f>
        <v/>
      </c>
      <c r="AL78" s="21" t="str">
        <f>IF(AF78="","",VLOOKUP(AF78,目次!$A$5:$P$36,4))</f>
        <v/>
      </c>
      <c r="AM78" s="21" t="str">
        <f>IF(AF78="","",VLOOKUP(AF78,目次!$A$5:$P$36,9))</f>
        <v/>
      </c>
      <c r="AN78" s="21" t="str">
        <f>IF(AG78="","",VLOOKUP(AG78,目次!$A$5:$P$36,5))</f>
        <v>28～29</v>
      </c>
      <c r="AO78" s="21" t="str">
        <f>IF(AG78="","",VLOOKUP(AG78,目次!$A$5:$P$36,9))</f>
        <v>28～29</v>
      </c>
      <c r="AP78" s="21" t="str">
        <f>IF(AH78="","",VLOOKUP(AH78,目次!$A$5:$P$36,6))</f>
        <v/>
      </c>
      <c r="AQ78" s="21" t="str">
        <f>IF(AH78="","",VLOOKUP(AH78,目次!$A$5:$P$36,9))</f>
        <v/>
      </c>
      <c r="AR78" s="21" t="str">
        <f>IF(AI78="","",VLOOKUP(AI78,目次!$A$5:$P$36,7))</f>
        <v/>
      </c>
      <c r="AS78" s="21" t="str">
        <f>IF(AI78="","",VLOOKUP(AI78,目次!$A$5:$P$36,9))</f>
        <v/>
      </c>
      <c r="AT78" s="40" t="str">
        <f t="shared" si="29"/>
        <v/>
      </c>
      <c r="AU78" s="40" t="str">
        <f t="shared" si="30"/>
        <v/>
      </c>
      <c r="AV78" s="40" t="str">
        <f t="shared" si="31"/>
        <v/>
      </c>
      <c r="AW78" s="40" t="str">
        <f t="shared" si="32"/>
        <v/>
      </c>
      <c r="AX78" s="40" t="str">
        <f t="shared" si="33"/>
        <v>28～29</v>
      </c>
      <c r="AY78" s="40" t="str">
        <f t="shared" si="34"/>
        <v>28～29</v>
      </c>
      <c r="AZ78" s="40" t="str">
        <f t="shared" si="35"/>
        <v>28～29</v>
      </c>
      <c r="BA78" s="40" t="str">
        <f t="shared" si="36"/>
        <v>28～29</v>
      </c>
      <c r="BB78" s="40" t="str">
        <f t="shared" si="37"/>
        <v/>
      </c>
      <c r="BC78" s="40" t="str">
        <f t="shared" si="38"/>
        <v/>
      </c>
      <c r="BD78" s="40" t="str">
        <f t="shared" si="40"/>
        <v/>
      </c>
      <c r="BE78" s="40" t="str">
        <f t="shared" si="41"/>
        <v/>
      </c>
      <c r="BF78" s="40" t="str">
        <f t="shared" si="42"/>
        <v/>
      </c>
      <c r="BG78" s="40" t="str">
        <f t="shared" si="43"/>
        <v/>
      </c>
      <c r="BH78" s="40" t="str">
        <f t="shared" si="44"/>
        <v>28～29</v>
      </c>
      <c r="BI78" s="40" t="str">
        <f t="shared" si="45"/>
        <v>28～29</v>
      </c>
      <c r="BJ78" s="40" t="str">
        <f t="shared" si="46"/>
        <v>28～29</v>
      </c>
      <c r="BK78" s="40" t="str">
        <f t="shared" si="47"/>
        <v>28～29</v>
      </c>
      <c r="BL78" s="40" t="str">
        <f t="shared" si="48"/>
        <v>28～29</v>
      </c>
      <c r="BM78" s="40" t="str">
        <f t="shared" si="49"/>
        <v>28～29</v>
      </c>
    </row>
    <row r="79" spans="27:65" ht="18.95" customHeight="1" x14ac:dyDescent="0.15">
      <c r="AA79" s="9">
        <v>69</v>
      </c>
      <c r="AB79" s="203" t="str">
        <f>V14</f>
        <v>理科</v>
      </c>
      <c r="AC79" s="55"/>
      <c r="AD79" s="37" t="str">
        <f t="shared" si="3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IF(AE79="","",VLOOKUP(AE79,目次!$A$5:$P$36,9))</f>
        <v/>
      </c>
      <c r="AL79" s="21" t="str">
        <f>IF(AF79="","",VLOOKUP(AF79,目次!$A$5:$P$36,4))</f>
        <v/>
      </c>
      <c r="AM79" s="21" t="str">
        <f>IF(AF79="","",VLOOKUP(AF79,目次!$A$5:$P$36,9))</f>
        <v/>
      </c>
      <c r="AN79" s="21" t="str">
        <f>IF(AG79="","",VLOOKUP(AG79,目次!$A$5:$P$36,5))</f>
        <v/>
      </c>
      <c r="AO79" s="21" t="str">
        <f>IF(AG79="","",VLOOKUP(AG79,目次!$A$5:$P$36,9))</f>
        <v/>
      </c>
      <c r="AP79" s="21" t="str">
        <f>IF(AH79="","",VLOOKUP(AH79,目次!$A$5:$P$36,6))</f>
        <v>28～29</v>
      </c>
      <c r="AQ79" s="21" t="str">
        <f>IF(AH79="","",VLOOKUP(AH79,目次!$A$5:$P$36,9))</f>
        <v>28～29</v>
      </c>
      <c r="AR79" s="21" t="str">
        <f>IF(AI79="","",VLOOKUP(AI79,目次!$A$5:$P$36,7))</f>
        <v/>
      </c>
      <c r="AS79" s="21" t="str">
        <f>IF(AI79="","",VLOOKUP(AI79,目次!$A$5:$P$36,9))</f>
        <v/>
      </c>
      <c r="AT79" s="40" t="str">
        <f t="shared" si="29"/>
        <v/>
      </c>
      <c r="AU79" s="40" t="str">
        <f t="shared" si="30"/>
        <v/>
      </c>
      <c r="AV79" s="40" t="str">
        <f t="shared" si="31"/>
        <v/>
      </c>
      <c r="AW79" s="40" t="str">
        <f t="shared" si="32"/>
        <v/>
      </c>
      <c r="AX79" s="40" t="str">
        <f t="shared" si="33"/>
        <v/>
      </c>
      <c r="AY79" s="40" t="str">
        <f t="shared" si="34"/>
        <v/>
      </c>
      <c r="AZ79" s="40" t="str">
        <f t="shared" si="35"/>
        <v>28～29</v>
      </c>
      <c r="BA79" s="40" t="str">
        <f t="shared" si="36"/>
        <v>28～29</v>
      </c>
      <c r="BB79" s="40" t="str">
        <f t="shared" si="37"/>
        <v>28～29</v>
      </c>
      <c r="BC79" s="40" t="str">
        <f t="shared" si="38"/>
        <v>28～29</v>
      </c>
      <c r="BD79" s="40" t="str">
        <f t="shared" si="40"/>
        <v>30～31</v>
      </c>
      <c r="BE79" s="40" t="str">
        <f t="shared" si="41"/>
        <v>30～31</v>
      </c>
      <c r="BF79" s="40" t="str">
        <f t="shared" si="42"/>
        <v/>
      </c>
      <c r="BG79" s="40" t="str">
        <f t="shared" si="43"/>
        <v/>
      </c>
      <c r="BH79" s="40" t="str">
        <f t="shared" si="44"/>
        <v/>
      </c>
      <c r="BI79" s="40" t="str">
        <f t="shared" si="45"/>
        <v/>
      </c>
      <c r="BJ79" s="40" t="str">
        <f t="shared" si="46"/>
        <v>28～29</v>
      </c>
      <c r="BK79" s="40" t="str">
        <f t="shared" si="47"/>
        <v>28～29</v>
      </c>
      <c r="BL79" s="40" t="str">
        <f t="shared" si="48"/>
        <v>28～29</v>
      </c>
      <c r="BM79" s="40" t="str">
        <f t="shared" si="49"/>
        <v>28～29</v>
      </c>
    </row>
    <row r="80" spans="27:65" ht="18.95" customHeight="1" x14ac:dyDescent="0.15">
      <c r="AA80" s="9">
        <v>70</v>
      </c>
      <c r="AB80" s="203" t="str">
        <f>V15</f>
        <v>英語</v>
      </c>
      <c r="AC80" s="55"/>
      <c r="AD80" s="37" t="str">
        <f t="shared" si="3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IF(AE80="","",VLOOKUP(AE80,目次!$A$5:$P$36,9))</f>
        <v/>
      </c>
      <c r="AL80" s="21" t="str">
        <f>IF(AF80="","",VLOOKUP(AF80,目次!$A$5:$P$36,4))</f>
        <v/>
      </c>
      <c r="AM80" s="21" t="str">
        <f>IF(AF80="","",VLOOKUP(AF80,目次!$A$5:$P$36,9))</f>
        <v/>
      </c>
      <c r="AN80" s="21" t="str">
        <f>IF(AG80="","",VLOOKUP(AG80,目次!$A$5:$P$36,5))</f>
        <v/>
      </c>
      <c r="AO80" s="21" t="str">
        <f>IF(AG80="","",VLOOKUP(AG80,目次!$A$5:$P$36,9))</f>
        <v/>
      </c>
      <c r="AP80" s="21" t="str">
        <f>IF(AH80="","",VLOOKUP(AH80,目次!$A$5:$P$36,6))</f>
        <v/>
      </c>
      <c r="AQ80" s="21" t="str">
        <f>IF(AH80="","",VLOOKUP(AH80,目次!$A$5:$P$36,9))</f>
        <v/>
      </c>
      <c r="AR80" s="21" t="str">
        <f>IF(AI80="","",VLOOKUP(AI80,目次!$A$5:$P$36,7))</f>
        <v>28～29</v>
      </c>
      <c r="AS80" s="21" t="str">
        <f>IF(AI80="","",VLOOKUP(AI80,目次!$A$5:$P$36,9))</f>
        <v>28～29</v>
      </c>
      <c r="AT80" s="40" t="str">
        <f t="shared" si="29"/>
        <v>30～31</v>
      </c>
      <c r="AU80" s="40" t="str">
        <f t="shared" si="30"/>
        <v>30～31</v>
      </c>
      <c r="AV80" s="40" t="str">
        <f t="shared" si="31"/>
        <v/>
      </c>
      <c r="AW80" s="40" t="str">
        <f t="shared" si="32"/>
        <v/>
      </c>
      <c r="AX80" s="40" t="str">
        <f t="shared" si="33"/>
        <v/>
      </c>
      <c r="AY80" s="40" t="str">
        <f t="shared" si="34"/>
        <v/>
      </c>
      <c r="AZ80" s="40" t="str">
        <f t="shared" si="35"/>
        <v/>
      </c>
      <c r="BA80" s="40" t="str">
        <f t="shared" si="36"/>
        <v/>
      </c>
      <c r="BB80" s="40" t="str">
        <f t="shared" si="37"/>
        <v>28～29</v>
      </c>
      <c r="BC80" s="40" t="str">
        <f t="shared" si="38"/>
        <v>28～29</v>
      </c>
      <c r="BD80" s="40" t="str">
        <f t="shared" si="40"/>
        <v>30～31</v>
      </c>
      <c r="BE80" s="40" t="str">
        <f t="shared" si="41"/>
        <v>30～31</v>
      </c>
      <c r="BF80" s="40" t="str">
        <f t="shared" si="42"/>
        <v>36～37</v>
      </c>
      <c r="BG80" s="40" t="str">
        <f t="shared" si="43"/>
        <v>30～31</v>
      </c>
      <c r="BH80" s="40" t="str">
        <f t="shared" si="44"/>
        <v/>
      </c>
      <c r="BI80" s="40" t="str">
        <f t="shared" si="45"/>
        <v/>
      </c>
      <c r="BJ80" s="40" t="str">
        <f t="shared" si="46"/>
        <v/>
      </c>
      <c r="BK80" s="40" t="str">
        <f t="shared" si="47"/>
        <v/>
      </c>
      <c r="BL80" s="40" t="str">
        <f t="shared" si="48"/>
        <v>28～29</v>
      </c>
      <c r="BM80" s="40" t="str">
        <f t="shared" si="49"/>
        <v>28～29</v>
      </c>
    </row>
    <row r="81" spans="27:65" ht="18.95" customHeight="1" x14ac:dyDescent="0.15">
      <c r="AA81" s="9">
        <v>71</v>
      </c>
      <c r="AB81" s="203" t="str">
        <f>V11</f>
        <v>国語</v>
      </c>
      <c r="AC81" s="55"/>
      <c r="AD81" s="37" t="str">
        <f t="shared" si="3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IF(AE81="","",VLOOKUP(AE81,目次!$A$5:$P$36,9))</f>
        <v>30～31</v>
      </c>
      <c r="AL81" s="21" t="str">
        <f>IF(AF81="","",VLOOKUP(AF81,目次!$A$5:$P$36,4))</f>
        <v/>
      </c>
      <c r="AM81" s="21" t="str">
        <f>IF(AF81="","",VLOOKUP(AF81,目次!$A$5:$P$36,9))</f>
        <v/>
      </c>
      <c r="AN81" s="21" t="str">
        <f>IF(AG81="","",VLOOKUP(AG81,目次!$A$5:$P$36,5))</f>
        <v/>
      </c>
      <c r="AO81" s="21" t="str">
        <f>IF(AG81="","",VLOOKUP(AG81,目次!$A$5:$P$36,9))</f>
        <v/>
      </c>
      <c r="AP81" s="21" t="str">
        <f>IF(AH81="","",VLOOKUP(AH81,目次!$A$5:$P$36,6))</f>
        <v/>
      </c>
      <c r="AQ81" s="21" t="str">
        <f>IF(AH81="","",VLOOKUP(AH81,目次!$A$5:$P$36,9))</f>
        <v/>
      </c>
      <c r="AR81" s="21" t="str">
        <f>IF(AI81="","",VLOOKUP(AI81,目次!$A$5:$P$36,7))</f>
        <v/>
      </c>
      <c r="AS81" s="21" t="str">
        <f>IF(AI81="","",VLOOKUP(AI81,目次!$A$5:$P$36,9))</f>
        <v/>
      </c>
      <c r="AT81" s="40" t="str">
        <f t="shared" si="29"/>
        <v>30～31</v>
      </c>
      <c r="AU81" s="40" t="str">
        <f t="shared" si="30"/>
        <v>30～31</v>
      </c>
      <c r="AV81" s="40" t="str">
        <f t="shared" si="31"/>
        <v>36～37</v>
      </c>
      <c r="AW81" s="40" t="str">
        <f t="shared" si="32"/>
        <v>30～31</v>
      </c>
      <c r="AX81" s="40" t="str">
        <f t="shared" si="33"/>
        <v/>
      </c>
      <c r="AY81" s="40" t="str">
        <f t="shared" si="34"/>
        <v/>
      </c>
      <c r="AZ81" s="40" t="str">
        <f t="shared" si="35"/>
        <v/>
      </c>
      <c r="BA81" s="40" t="str">
        <f t="shared" si="36"/>
        <v/>
      </c>
      <c r="BB81" s="40" t="str">
        <f t="shared" si="37"/>
        <v/>
      </c>
      <c r="BC81" s="40" t="str">
        <f t="shared" si="38"/>
        <v/>
      </c>
      <c r="BD81" s="40" t="str">
        <f t="shared" si="40"/>
        <v>30～31</v>
      </c>
      <c r="BE81" s="40" t="str">
        <f t="shared" si="41"/>
        <v>30～31</v>
      </c>
      <c r="BF81" s="40" t="str">
        <f t="shared" si="42"/>
        <v>36～37</v>
      </c>
      <c r="BG81" s="40" t="str">
        <f t="shared" si="43"/>
        <v>30～31</v>
      </c>
      <c r="BH81" s="40" t="str">
        <f t="shared" si="44"/>
        <v>30～31</v>
      </c>
      <c r="BI81" s="40" t="str">
        <f t="shared" si="45"/>
        <v>30～31</v>
      </c>
      <c r="BJ81" s="40" t="str">
        <f t="shared" si="46"/>
        <v/>
      </c>
      <c r="BK81" s="40" t="str">
        <f t="shared" si="47"/>
        <v/>
      </c>
      <c r="BL81" s="40" t="str">
        <f t="shared" si="48"/>
        <v/>
      </c>
      <c r="BM81" s="40" t="str">
        <f t="shared" si="49"/>
        <v/>
      </c>
    </row>
    <row r="82" spans="27:65" ht="18.95" customHeight="1" x14ac:dyDescent="0.15">
      <c r="AA82" s="9">
        <v>72</v>
      </c>
      <c r="AB82" s="203" t="str">
        <f>V12</f>
        <v>社会</v>
      </c>
      <c r="AC82" s="55"/>
      <c r="AD82" s="37" t="str">
        <f t="shared" si="3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IF(AE82="","",VLOOKUP(AE82,目次!$A$5:$P$36,9))</f>
        <v/>
      </c>
      <c r="AL82" s="21" t="str">
        <f>IF(AF82="","",VLOOKUP(AF82,目次!$A$5:$P$36,4))</f>
        <v>36～37</v>
      </c>
      <c r="AM82" s="21" t="str">
        <f>IF(AF82="","",VLOOKUP(AF82,目次!$A$5:$P$36,9))</f>
        <v>30～31</v>
      </c>
      <c r="AN82" s="21" t="str">
        <f>IF(AG82="","",VLOOKUP(AG82,目次!$A$5:$P$36,5))</f>
        <v/>
      </c>
      <c r="AO82" s="21" t="str">
        <f>IF(AG82="","",VLOOKUP(AG82,目次!$A$5:$P$36,9))</f>
        <v/>
      </c>
      <c r="AP82" s="21" t="str">
        <f>IF(AH82="","",VLOOKUP(AH82,目次!$A$5:$P$36,6))</f>
        <v/>
      </c>
      <c r="AQ82" s="21" t="str">
        <f>IF(AH82="","",VLOOKUP(AH82,目次!$A$5:$P$36,9))</f>
        <v/>
      </c>
      <c r="AR82" s="21" t="str">
        <f>IF(AI82="","",VLOOKUP(AI82,目次!$A$5:$P$36,7))</f>
        <v/>
      </c>
      <c r="AS82" s="21" t="str">
        <f>IF(AI82="","",VLOOKUP(AI82,目次!$A$5:$P$36,9))</f>
        <v/>
      </c>
      <c r="AT82" s="40" t="str">
        <f t="shared" si="29"/>
        <v/>
      </c>
      <c r="AU82" s="40" t="str">
        <f t="shared" si="30"/>
        <v/>
      </c>
      <c r="AV82" s="40" t="str">
        <f t="shared" si="31"/>
        <v>36～37</v>
      </c>
      <c r="AW82" s="40" t="str">
        <f t="shared" si="32"/>
        <v>30～31</v>
      </c>
      <c r="AX82" s="40" t="str">
        <f t="shared" si="33"/>
        <v>30～31</v>
      </c>
      <c r="AY82" s="40" t="str">
        <f t="shared" si="34"/>
        <v>30～31</v>
      </c>
      <c r="AZ82" s="40" t="str">
        <f t="shared" si="35"/>
        <v/>
      </c>
      <c r="BA82" s="40" t="str">
        <f t="shared" si="36"/>
        <v/>
      </c>
      <c r="BB82" s="40" t="str">
        <f t="shared" si="37"/>
        <v/>
      </c>
      <c r="BC82" s="40" t="str">
        <f t="shared" si="38"/>
        <v/>
      </c>
      <c r="BD82" s="40" t="str">
        <f t="shared" si="40"/>
        <v/>
      </c>
      <c r="BE82" s="40" t="str">
        <f t="shared" si="41"/>
        <v/>
      </c>
      <c r="BF82" s="40" t="str">
        <f t="shared" si="42"/>
        <v>36～37</v>
      </c>
      <c r="BG82" s="40" t="str">
        <f t="shared" si="43"/>
        <v>30～31</v>
      </c>
      <c r="BH82" s="40" t="str">
        <f t="shared" si="44"/>
        <v>30～31</v>
      </c>
      <c r="BI82" s="40" t="str">
        <f t="shared" si="45"/>
        <v>30～31</v>
      </c>
      <c r="BJ82" s="40" t="str">
        <f t="shared" si="46"/>
        <v>30～31</v>
      </c>
      <c r="BK82" s="40" t="str">
        <f t="shared" si="47"/>
        <v>30～31</v>
      </c>
      <c r="BL82" s="40" t="str">
        <f t="shared" si="48"/>
        <v/>
      </c>
      <c r="BM82" s="40" t="str">
        <f t="shared" si="49"/>
        <v/>
      </c>
    </row>
    <row r="83" spans="27:65" ht="18.95" customHeight="1" x14ac:dyDescent="0.15">
      <c r="AA83" s="9">
        <v>73</v>
      </c>
      <c r="AB83" s="203" t="str">
        <f>V13</f>
        <v>数学</v>
      </c>
      <c r="AC83" s="55"/>
      <c r="AD83" s="37" t="str">
        <f t="shared" si="3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IF(AE83="","",VLOOKUP(AE83,目次!$A$5:$P$36,9))</f>
        <v/>
      </c>
      <c r="AL83" s="21" t="str">
        <f>IF(AF83="","",VLOOKUP(AF83,目次!$A$5:$P$36,4))</f>
        <v/>
      </c>
      <c r="AM83" s="21" t="str">
        <f>IF(AF83="","",VLOOKUP(AF83,目次!$A$5:$P$36,9))</f>
        <v/>
      </c>
      <c r="AN83" s="21" t="str">
        <f>IF(AG83="","",VLOOKUP(AG83,目次!$A$5:$P$36,5))</f>
        <v>30～31</v>
      </c>
      <c r="AO83" s="21" t="str">
        <f>IF(AG83="","",VLOOKUP(AG83,目次!$A$5:$P$36,9))</f>
        <v>30～31</v>
      </c>
      <c r="AP83" s="21" t="str">
        <f>IF(AH83="","",VLOOKUP(AH83,目次!$A$5:$P$36,6))</f>
        <v/>
      </c>
      <c r="AQ83" s="21" t="str">
        <f>IF(AH83="","",VLOOKUP(AH83,目次!$A$5:$P$36,9))</f>
        <v/>
      </c>
      <c r="AR83" s="21" t="str">
        <f>IF(AI83="","",VLOOKUP(AI83,目次!$A$5:$P$36,7))</f>
        <v/>
      </c>
      <c r="AS83" s="21" t="str">
        <f>IF(AI83="","",VLOOKUP(AI83,目次!$A$5:$P$36,9))</f>
        <v/>
      </c>
      <c r="AT83" s="40" t="str">
        <f t="shared" si="29"/>
        <v/>
      </c>
      <c r="AU83" s="40" t="str">
        <f t="shared" si="30"/>
        <v/>
      </c>
      <c r="AV83" s="40" t="str">
        <f t="shared" si="31"/>
        <v/>
      </c>
      <c r="AW83" s="40" t="str">
        <f t="shared" si="32"/>
        <v/>
      </c>
      <c r="AX83" s="40" t="str">
        <f t="shared" si="33"/>
        <v>30～31</v>
      </c>
      <c r="AY83" s="40" t="str">
        <f t="shared" si="34"/>
        <v>30～31</v>
      </c>
      <c r="AZ83" s="40" t="str">
        <f t="shared" si="35"/>
        <v>30～31</v>
      </c>
      <c r="BA83" s="40" t="str">
        <f t="shared" si="36"/>
        <v>30～31</v>
      </c>
      <c r="BB83" s="40" t="str">
        <f t="shared" si="37"/>
        <v/>
      </c>
      <c r="BC83" s="40" t="str">
        <f t="shared" si="38"/>
        <v/>
      </c>
      <c r="BD83" s="40" t="str">
        <f t="shared" si="40"/>
        <v/>
      </c>
      <c r="BE83" s="40" t="str">
        <f t="shared" si="41"/>
        <v/>
      </c>
      <c r="BF83" s="40" t="str">
        <f t="shared" si="42"/>
        <v/>
      </c>
      <c r="BG83" s="40" t="str">
        <f t="shared" si="43"/>
        <v/>
      </c>
      <c r="BH83" s="40" t="str">
        <f t="shared" si="44"/>
        <v>30～31</v>
      </c>
      <c r="BI83" s="40" t="str">
        <f t="shared" si="45"/>
        <v>30～31</v>
      </c>
      <c r="BJ83" s="40" t="str">
        <f t="shared" si="46"/>
        <v>30～31</v>
      </c>
      <c r="BK83" s="40" t="str">
        <f t="shared" si="47"/>
        <v>30～31</v>
      </c>
      <c r="BL83" s="40" t="str">
        <f t="shared" si="48"/>
        <v>30～31</v>
      </c>
      <c r="BM83" s="40" t="str">
        <f t="shared" si="49"/>
        <v>30～31</v>
      </c>
    </row>
    <row r="84" spans="27:65" ht="18.95" customHeight="1" x14ac:dyDescent="0.15">
      <c r="AA84" s="9">
        <v>74</v>
      </c>
      <c r="AB84" s="203" t="str">
        <f>V14</f>
        <v>理科</v>
      </c>
      <c r="AC84" s="55"/>
      <c r="AD84" s="37" t="str">
        <f t="shared" si="3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IF(AE84="","",VLOOKUP(AE84,目次!$A$5:$P$36,9))</f>
        <v/>
      </c>
      <c r="AL84" s="21" t="str">
        <f>IF(AF84="","",VLOOKUP(AF84,目次!$A$5:$P$36,4))</f>
        <v/>
      </c>
      <c r="AM84" s="21" t="str">
        <f>IF(AF84="","",VLOOKUP(AF84,目次!$A$5:$P$36,9))</f>
        <v/>
      </c>
      <c r="AN84" s="21" t="str">
        <f>IF(AG84="","",VLOOKUP(AG84,目次!$A$5:$P$36,5))</f>
        <v/>
      </c>
      <c r="AO84" s="21" t="str">
        <f>IF(AG84="","",VLOOKUP(AG84,目次!$A$5:$P$36,9))</f>
        <v/>
      </c>
      <c r="AP84" s="21" t="str">
        <f>IF(AH84="","",VLOOKUP(AH84,目次!$A$5:$P$36,6))</f>
        <v>30～31</v>
      </c>
      <c r="AQ84" s="21" t="str">
        <f>IF(AH84="","",VLOOKUP(AH84,目次!$A$5:$P$36,9))</f>
        <v>30～31</v>
      </c>
      <c r="AR84" s="21" t="str">
        <f>IF(AI84="","",VLOOKUP(AI84,目次!$A$5:$P$36,7))</f>
        <v/>
      </c>
      <c r="AS84" s="21" t="str">
        <f>IF(AI84="","",VLOOKUP(AI84,目次!$A$5:$P$36,9))</f>
        <v/>
      </c>
      <c r="AT84" s="40" t="str">
        <f t="shared" si="29"/>
        <v/>
      </c>
      <c r="AU84" s="40" t="str">
        <f t="shared" si="30"/>
        <v/>
      </c>
      <c r="AV84" s="40" t="str">
        <f t="shared" si="31"/>
        <v/>
      </c>
      <c r="AW84" s="40" t="str">
        <f t="shared" si="32"/>
        <v/>
      </c>
      <c r="AX84" s="40" t="str">
        <f t="shared" si="33"/>
        <v/>
      </c>
      <c r="AY84" s="40" t="str">
        <f t="shared" si="34"/>
        <v/>
      </c>
      <c r="AZ84" s="40" t="str">
        <f t="shared" si="35"/>
        <v>30～31</v>
      </c>
      <c r="BA84" s="40" t="str">
        <f t="shared" si="36"/>
        <v>30～31</v>
      </c>
      <c r="BB84" s="40" t="str">
        <f t="shared" si="37"/>
        <v>30～31</v>
      </c>
      <c r="BC84" s="40" t="str">
        <f t="shared" si="38"/>
        <v>30～31</v>
      </c>
      <c r="BD84" s="40" t="str">
        <f t="shared" si="40"/>
        <v>32～33</v>
      </c>
      <c r="BE84" s="40" t="str">
        <f t="shared" si="41"/>
        <v>32～33</v>
      </c>
      <c r="BF84" s="40" t="str">
        <f t="shared" si="42"/>
        <v/>
      </c>
      <c r="BG84" s="40" t="str">
        <f t="shared" si="43"/>
        <v/>
      </c>
      <c r="BH84" s="40" t="str">
        <f t="shared" si="44"/>
        <v/>
      </c>
      <c r="BI84" s="40" t="str">
        <f t="shared" si="45"/>
        <v/>
      </c>
      <c r="BJ84" s="40" t="str">
        <f t="shared" si="46"/>
        <v>30～31</v>
      </c>
      <c r="BK84" s="40" t="str">
        <f t="shared" si="47"/>
        <v>30～31</v>
      </c>
      <c r="BL84" s="40" t="str">
        <f t="shared" si="48"/>
        <v>30～31</v>
      </c>
      <c r="BM84" s="40" t="str">
        <f t="shared" si="49"/>
        <v>30～31</v>
      </c>
    </row>
    <row r="85" spans="27:65" ht="18.95" customHeight="1" x14ac:dyDescent="0.15">
      <c r="AA85" s="9">
        <v>75</v>
      </c>
      <c r="AB85" s="203" t="str">
        <f>V15</f>
        <v>英語</v>
      </c>
      <c r="AC85" s="55"/>
      <c r="AD85" s="37" t="str">
        <f t="shared" si="3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IF(AE85="","",VLOOKUP(AE85,目次!$A$5:$P$36,9))</f>
        <v/>
      </c>
      <c r="AL85" s="21" t="str">
        <f>IF(AF85="","",VLOOKUP(AF85,目次!$A$5:$P$36,4))</f>
        <v/>
      </c>
      <c r="AM85" s="21" t="str">
        <f>IF(AF85="","",VLOOKUP(AF85,目次!$A$5:$P$36,9))</f>
        <v/>
      </c>
      <c r="AN85" s="21" t="str">
        <f>IF(AG85="","",VLOOKUP(AG85,目次!$A$5:$P$36,5))</f>
        <v/>
      </c>
      <c r="AO85" s="21" t="str">
        <f>IF(AG85="","",VLOOKUP(AG85,目次!$A$5:$P$36,9))</f>
        <v/>
      </c>
      <c r="AP85" s="21" t="str">
        <f>IF(AH85="","",VLOOKUP(AH85,目次!$A$5:$P$36,6))</f>
        <v/>
      </c>
      <c r="AQ85" s="21" t="str">
        <f>IF(AH85="","",VLOOKUP(AH85,目次!$A$5:$P$36,9))</f>
        <v/>
      </c>
      <c r="AR85" s="21" t="str">
        <f>IF(AI85="","",VLOOKUP(AI85,目次!$A$5:$P$36,7))</f>
        <v>30～31</v>
      </c>
      <c r="AS85" s="21" t="str">
        <f>IF(AI85="","",VLOOKUP(AI85,目次!$A$5:$P$36,9))</f>
        <v>30～31</v>
      </c>
      <c r="AT85" s="40" t="str">
        <f t="shared" si="29"/>
        <v>32～33</v>
      </c>
      <c r="AU85" s="40" t="str">
        <f t="shared" si="30"/>
        <v>32～33</v>
      </c>
      <c r="AV85" s="40" t="str">
        <f t="shared" si="31"/>
        <v/>
      </c>
      <c r="AW85" s="40" t="str">
        <f t="shared" si="32"/>
        <v/>
      </c>
      <c r="AX85" s="40" t="str">
        <f t="shared" si="33"/>
        <v/>
      </c>
      <c r="AY85" s="40" t="str">
        <f t="shared" si="34"/>
        <v/>
      </c>
      <c r="AZ85" s="40" t="str">
        <f t="shared" si="35"/>
        <v/>
      </c>
      <c r="BA85" s="40" t="str">
        <f t="shared" si="36"/>
        <v/>
      </c>
      <c r="BB85" s="40" t="str">
        <f t="shared" si="37"/>
        <v>30～31</v>
      </c>
      <c r="BC85" s="40" t="str">
        <f t="shared" si="38"/>
        <v>30～31</v>
      </c>
      <c r="BD85" s="40" t="str">
        <f t="shared" si="40"/>
        <v>32～33</v>
      </c>
      <c r="BE85" s="40" t="str">
        <f t="shared" si="41"/>
        <v>32～33</v>
      </c>
      <c r="BF85" s="40" t="str">
        <f t="shared" si="42"/>
        <v>38～39</v>
      </c>
      <c r="BG85" s="40" t="str">
        <f t="shared" si="43"/>
        <v>32～33</v>
      </c>
      <c r="BH85" s="40" t="str">
        <f t="shared" si="44"/>
        <v/>
      </c>
      <c r="BI85" s="40" t="str">
        <f t="shared" si="45"/>
        <v/>
      </c>
      <c r="BJ85" s="40" t="str">
        <f t="shared" si="46"/>
        <v/>
      </c>
      <c r="BK85" s="40" t="str">
        <f t="shared" si="47"/>
        <v/>
      </c>
      <c r="BL85" s="40" t="str">
        <f t="shared" si="48"/>
        <v>30～31</v>
      </c>
      <c r="BM85" s="40" t="str">
        <f t="shared" si="49"/>
        <v>30～31</v>
      </c>
    </row>
    <row r="86" spans="27:65" ht="18.95" customHeight="1" x14ac:dyDescent="0.15">
      <c r="AA86" s="9">
        <v>76</v>
      </c>
      <c r="AB86" s="203" t="str">
        <f>V11</f>
        <v>国語</v>
      </c>
      <c r="AC86" s="55"/>
      <c r="AD86" s="37" t="str">
        <f t="shared" si="3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IF(AE86="","",VLOOKUP(AE86,目次!$A$5:$P$36,9))</f>
        <v>32～33</v>
      </c>
      <c r="AL86" s="21" t="str">
        <f>IF(AF86="","",VLOOKUP(AF86,目次!$A$5:$P$36,4))</f>
        <v/>
      </c>
      <c r="AM86" s="21" t="str">
        <f>IF(AF86="","",VLOOKUP(AF86,目次!$A$5:$P$36,9))</f>
        <v/>
      </c>
      <c r="AN86" s="21" t="str">
        <f>IF(AG86="","",VLOOKUP(AG86,目次!$A$5:$P$36,5))</f>
        <v/>
      </c>
      <c r="AO86" s="21" t="str">
        <f>IF(AG86="","",VLOOKUP(AG86,目次!$A$5:$P$36,9))</f>
        <v/>
      </c>
      <c r="AP86" s="21" t="str">
        <f>IF(AH86="","",VLOOKUP(AH86,目次!$A$5:$P$36,6))</f>
        <v/>
      </c>
      <c r="AQ86" s="21" t="str">
        <f>IF(AH86="","",VLOOKUP(AH86,目次!$A$5:$P$36,9))</f>
        <v/>
      </c>
      <c r="AR86" s="21" t="str">
        <f>IF(AI86="","",VLOOKUP(AI86,目次!$A$5:$P$36,7))</f>
        <v/>
      </c>
      <c r="AS86" s="21" t="str">
        <f>IF(AI86="","",VLOOKUP(AI86,目次!$A$5:$P$36,9))</f>
        <v/>
      </c>
      <c r="AT86" s="40" t="str">
        <f t="shared" si="29"/>
        <v>32～33</v>
      </c>
      <c r="AU86" s="40" t="str">
        <f t="shared" si="30"/>
        <v>32～33</v>
      </c>
      <c r="AV86" s="40" t="str">
        <f t="shared" si="31"/>
        <v>38～39</v>
      </c>
      <c r="AW86" s="40" t="str">
        <f t="shared" si="32"/>
        <v>32～33</v>
      </c>
      <c r="AX86" s="40" t="str">
        <f t="shared" si="33"/>
        <v/>
      </c>
      <c r="AY86" s="40" t="str">
        <f t="shared" si="34"/>
        <v/>
      </c>
      <c r="AZ86" s="40" t="str">
        <f t="shared" si="35"/>
        <v/>
      </c>
      <c r="BA86" s="40" t="str">
        <f t="shared" si="36"/>
        <v/>
      </c>
      <c r="BB86" s="40" t="str">
        <f t="shared" si="37"/>
        <v/>
      </c>
      <c r="BC86" s="40" t="str">
        <f t="shared" si="38"/>
        <v/>
      </c>
      <c r="BD86" s="40" t="str">
        <f t="shared" si="40"/>
        <v>32～33</v>
      </c>
      <c r="BE86" s="40" t="str">
        <f t="shared" si="41"/>
        <v>32～33</v>
      </c>
      <c r="BF86" s="40" t="str">
        <f t="shared" si="42"/>
        <v>38～39</v>
      </c>
      <c r="BG86" s="40" t="str">
        <f t="shared" si="43"/>
        <v>32～33</v>
      </c>
      <c r="BH86" s="40" t="str">
        <f t="shared" si="44"/>
        <v>32～33</v>
      </c>
      <c r="BI86" s="40" t="str">
        <f t="shared" si="45"/>
        <v>32～33</v>
      </c>
      <c r="BJ86" s="40" t="str">
        <f t="shared" si="46"/>
        <v/>
      </c>
      <c r="BK86" s="40" t="str">
        <f t="shared" si="47"/>
        <v/>
      </c>
      <c r="BL86" s="40" t="str">
        <f t="shared" si="48"/>
        <v/>
      </c>
      <c r="BM86" s="40" t="str">
        <f t="shared" si="49"/>
        <v/>
      </c>
    </row>
    <row r="87" spans="27:65" ht="18.95" customHeight="1" x14ac:dyDescent="0.15">
      <c r="AA87" s="9">
        <v>77</v>
      </c>
      <c r="AB87" s="203" t="str">
        <f>V12</f>
        <v>社会</v>
      </c>
      <c r="AC87" s="55"/>
      <c r="AD87" s="37" t="str">
        <f t="shared" si="3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IF(AE87="","",VLOOKUP(AE87,目次!$A$5:$P$36,9))</f>
        <v/>
      </c>
      <c r="AL87" s="21" t="str">
        <f>IF(AF87="","",VLOOKUP(AF87,目次!$A$5:$P$36,4))</f>
        <v>38～39</v>
      </c>
      <c r="AM87" s="21" t="str">
        <f>IF(AF87="","",VLOOKUP(AF87,目次!$A$5:$P$36,9))</f>
        <v>32～33</v>
      </c>
      <c r="AN87" s="21" t="str">
        <f>IF(AG87="","",VLOOKUP(AG87,目次!$A$5:$P$36,5))</f>
        <v/>
      </c>
      <c r="AO87" s="21" t="str">
        <f>IF(AG87="","",VLOOKUP(AG87,目次!$A$5:$P$36,9))</f>
        <v/>
      </c>
      <c r="AP87" s="21" t="str">
        <f>IF(AH87="","",VLOOKUP(AH87,目次!$A$5:$P$36,6))</f>
        <v/>
      </c>
      <c r="AQ87" s="21" t="str">
        <f>IF(AH87="","",VLOOKUP(AH87,目次!$A$5:$P$36,9))</f>
        <v/>
      </c>
      <c r="AR87" s="21" t="str">
        <f>IF(AI87="","",VLOOKUP(AI87,目次!$A$5:$P$36,7))</f>
        <v/>
      </c>
      <c r="AS87" s="21" t="str">
        <f>IF(AI87="","",VLOOKUP(AI87,目次!$A$5:$P$36,9))</f>
        <v/>
      </c>
      <c r="AT87" s="40" t="str">
        <f t="shared" si="29"/>
        <v/>
      </c>
      <c r="AU87" s="40" t="str">
        <f t="shared" si="30"/>
        <v/>
      </c>
      <c r="AV87" s="40" t="str">
        <f t="shared" si="31"/>
        <v>38～39</v>
      </c>
      <c r="AW87" s="40" t="str">
        <f t="shared" si="32"/>
        <v>32～33</v>
      </c>
      <c r="AX87" s="40" t="str">
        <f t="shared" si="33"/>
        <v>32～33</v>
      </c>
      <c r="AY87" s="40" t="str">
        <f t="shared" si="34"/>
        <v>32～33</v>
      </c>
      <c r="AZ87" s="40" t="str">
        <f t="shared" si="35"/>
        <v/>
      </c>
      <c r="BA87" s="40" t="str">
        <f t="shared" si="36"/>
        <v/>
      </c>
      <c r="BB87" s="40" t="str">
        <f t="shared" si="37"/>
        <v/>
      </c>
      <c r="BC87" s="40" t="str">
        <f t="shared" si="38"/>
        <v/>
      </c>
      <c r="BD87" s="40" t="str">
        <f t="shared" si="40"/>
        <v/>
      </c>
      <c r="BE87" s="40" t="str">
        <f t="shared" si="41"/>
        <v/>
      </c>
      <c r="BF87" s="40" t="str">
        <f t="shared" si="42"/>
        <v>38～39</v>
      </c>
      <c r="BG87" s="40" t="str">
        <f t="shared" si="43"/>
        <v>32～33</v>
      </c>
      <c r="BH87" s="40" t="str">
        <f t="shared" si="44"/>
        <v>32～33</v>
      </c>
      <c r="BI87" s="40" t="str">
        <f t="shared" si="45"/>
        <v>32～33</v>
      </c>
      <c r="BJ87" s="40" t="str">
        <f t="shared" si="46"/>
        <v>32～33</v>
      </c>
      <c r="BK87" s="40" t="str">
        <f t="shared" si="47"/>
        <v>32～33</v>
      </c>
      <c r="BL87" s="40" t="str">
        <f t="shared" si="48"/>
        <v/>
      </c>
      <c r="BM87" s="40" t="str">
        <f t="shared" si="49"/>
        <v/>
      </c>
    </row>
    <row r="88" spans="27:65" ht="18.95" customHeight="1" x14ac:dyDescent="0.15">
      <c r="AA88" s="9">
        <v>78</v>
      </c>
      <c r="AB88" s="203" t="str">
        <f>V13</f>
        <v>数学</v>
      </c>
      <c r="AC88" s="55"/>
      <c r="AD88" s="37" t="str">
        <f t="shared" si="3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IF(AE88="","",VLOOKUP(AE88,目次!$A$5:$P$36,9))</f>
        <v/>
      </c>
      <c r="AL88" s="21" t="str">
        <f>IF(AF88="","",VLOOKUP(AF88,目次!$A$5:$P$36,4))</f>
        <v/>
      </c>
      <c r="AM88" s="21" t="str">
        <f>IF(AF88="","",VLOOKUP(AF88,目次!$A$5:$P$36,9))</f>
        <v/>
      </c>
      <c r="AN88" s="21" t="str">
        <f>IF(AG88="","",VLOOKUP(AG88,目次!$A$5:$P$36,5))</f>
        <v>32～33</v>
      </c>
      <c r="AO88" s="21" t="str">
        <f>IF(AG88="","",VLOOKUP(AG88,目次!$A$5:$P$36,9))</f>
        <v>32～33</v>
      </c>
      <c r="AP88" s="21" t="str">
        <f>IF(AH88="","",VLOOKUP(AH88,目次!$A$5:$P$36,6))</f>
        <v/>
      </c>
      <c r="AQ88" s="21" t="str">
        <f>IF(AH88="","",VLOOKUP(AH88,目次!$A$5:$P$36,9))</f>
        <v/>
      </c>
      <c r="AR88" s="21" t="str">
        <f>IF(AI88="","",VLOOKUP(AI88,目次!$A$5:$P$36,7))</f>
        <v/>
      </c>
      <c r="AS88" s="21" t="str">
        <f>IF(AI88="","",VLOOKUP(AI88,目次!$A$5:$P$36,9))</f>
        <v/>
      </c>
      <c r="AT88" s="40" t="str">
        <f t="shared" si="29"/>
        <v/>
      </c>
      <c r="AU88" s="40" t="str">
        <f t="shared" si="30"/>
        <v/>
      </c>
      <c r="AV88" s="40" t="str">
        <f t="shared" si="31"/>
        <v/>
      </c>
      <c r="AW88" s="40" t="str">
        <f t="shared" si="32"/>
        <v/>
      </c>
      <c r="AX88" s="40" t="str">
        <f t="shared" si="33"/>
        <v>32～33</v>
      </c>
      <c r="AY88" s="40" t="str">
        <f t="shared" si="34"/>
        <v>32～33</v>
      </c>
      <c r="AZ88" s="40" t="str">
        <f t="shared" si="35"/>
        <v>32～33</v>
      </c>
      <c r="BA88" s="40" t="str">
        <f t="shared" si="36"/>
        <v>32～33</v>
      </c>
      <c r="BB88" s="40" t="str">
        <f t="shared" si="37"/>
        <v/>
      </c>
      <c r="BC88" s="40" t="str">
        <f t="shared" si="38"/>
        <v/>
      </c>
      <c r="BD88" s="40" t="str">
        <f t="shared" si="40"/>
        <v/>
      </c>
      <c r="BE88" s="40" t="str">
        <f t="shared" si="41"/>
        <v/>
      </c>
      <c r="BF88" s="40" t="str">
        <f t="shared" si="42"/>
        <v/>
      </c>
      <c r="BG88" s="40" t="str">
        <f t="shared" si="43"/>
        <v/>
      </c>
      <c r="BH88" s="40" t="str">
        <f t="shared" si="44"/>
        <v>32～33</v>
      </c>
      <c r="BI88" s="40" t="str">
        <f t="shared" si="45"/>
        <v>32～33</v>
      </c>
      <c r="BJ88" s="40" t="str">
        <f t="shared" si="46"/>
        <v>32～33</v>
      </c>
      <c r="BK88" s="40" t="str">
        <f t="shared" si="47"/>
        <v>32～33</v>
      </c>
      <c r="BL88" s="40" t="str">
        <f t="shared" si="48"/>
        <v>32～33</v>
      </c>
      <c r="BM88" s="40" t="str">
        <f t="shared" si="49"/>
        <v>32～33</v>
      </c>
    </row>
    <row r="89" spans="27:65" ht="18.95" customHeight="1" x14ac:dyDescent="0.15">
      <c r="AA89" s="9">
        <v>79</v>
      </c>
      <c r="AB89" s="203" t="str">
        <f>V14</f>
        <v>理科</v>
      </c>
      <c r="AC89" s="55"/>
      <c r="AD89" s="37" t="str">
        <f t="shared" si="3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IF(AE89="","",VLOOKUP(AE89,目次!$A$5:$P$36,9))</f>
        <v/>
      </c>
      <c r="AL89" s="21" t="str">
        <f>IF(AF89="","",VLOOKUP(AF89,目次!$A$5:$P$36,4))</f>
        <v/>
      </c>
      <c r="AM89" s="21" t="str">
        <f>IF(AF89="","",VLOOKUP(AF89,目次!$A$5:$P$36,9))</f>
        <v/>
      </c>
      <c r="AN89" s="21" t="str">
        <f>IF(AG89="","",VLOOKUP(AG89,目次!$A$5:$P$36,5))</f>
        <v/>
      </c>
      <c r="AO89" s="21" t="str">
        <f>IF(AG89="","",VLOOKUP(AG89,目次!$A$5:$P$36,9))</f>
        <v/>
      </c>
      <c r="AP89" s="21" t="str">
        <f>IF(AH89="","",VLOOKUP(AH89,目次!$A$5:$P$36,6))</f>
        <v>32～33</v>
      </c>
      <c r="AQ89" s="21" t="str">
        <f>IF(AH89="","",VLOOKUP(AH89,目次!$A$5:$P$36,9))</f>
        <v>32～33</v>
      </c>
      <c r="AR89" s="21" t="str">
        <f>IF(AI89="","",VLOOKUP(AI89,目次!$A$5:$P$36,7))</f>
        <v/>
      </c>
      <c r="AS89" s="21" t="str">
        <f>IF(AI89="","",VLOOKUP(AI89,目次!$A$5:$P$36,9))</f>
        <v/>
      </c>
      <c r="AT89" s="40" t="str">
        <f t="shared" si="29"/>
        <v/>
      </c>
      <c r="AU89" s="40" t="str">
        <f t="shared" si="30"/>
        <v/>
      </c>
      <c r="AV89" s="40" t="str">
        <f t="shared" si="31"/>
        <v/>
      </c>
      <c r="AW89" s="40" t="str">
        <f t="shared" si="32"/>
        <v/>
      </c>
      <c r="AX89" s="40" t="str">
        <f t="shared" si="33"/>
        <v/>
      </c>
      <c r="AY89" s="40" t="str">
        <f t="shared" si="34"/>
        <v/>
      </c>
      <c r="AZ89" s="40" t="str">
        <f t="shared" si="35"/>
        <v>32～33</v>
      </c>
      <c r="BA89" s="40" t="str">
        <f t="shared" si="36"/>
        <v>32～33</v>
      </c>
      <c r="BB89" s="40" t="str">
        <f t="shared" si="37"/>
        <v>32～33</v>
      </c>
      <c r="BC89" s="40" t="str">
        <f t="shared" si="38"/>
        <v>32～33</v>
      </c>
      <c r="BD89" s="40" t="str">
        <f t="shared" si="40"/>
        <v>34～35</v>
      </c>
      <c r="BE89" s="40" t="str">
        <f t="shared" si="41"/>
        <v>34～35</v>
      </c>
      <c r="BF89" s="40" t="str">
        <f t="shared" si="42"/>
        <v/>
      </c>
      <c r="BG89" s="40" t="str">
        <f t="shared" si="43"/>
        <v/>
      </c>
      <c r="BH89" s="40" t="str">
        <f t="shared" si="44"/>
        <v/>
      </c>
      <c r="BI89" s="40" t="str">
        <f t="shared" si="45"/>
        <v/>
      </c>
      <c r="BJ89" s="40" t="str">
        <f t="shared" si="46"/>
        <v>32～33</v>
      </c>
      <c r="BK89" s="40" t="str">
        <f t="shared" si="47"/>
        <v>32～33</v>
      </c>
      <c r="BL89" s="40" t="str">
        <f t="shared" si="48"/>
        <v>32～33</v>
      </c>
      <c r="BM89" s="40" t="str">
        <f t="shared" si="49"/>
        <v>32～33</v>
      </c>
    </row>
    <row r="90" spans="27:65" ht="18.95" customHeight="1" x14ac:dyDescent="0.15">
      <c r="AA90" s="9">
        <v>80</v>
      </c>
      <c r="AB90" s="203" t="str">
        <f>V15</f>
        <v>英語</v>
      </c>
      <c r="AC90" s="55"/>
      <c r="AD90" s="37" t="str">
        <f t="shared" si="3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IF(AE90="","",VLOOKUP(AE90,目次!$A$5:$P$36,9))</f>
        <v/>
      </c>
      <c r="AL90" s="21" t="str">
        <f>IF(AF90="","",VLOOKUP(AF90,目次!$A$5:$P$36,4))</f>
        <v/>
      </c>
      <c r="AM90" s="21" t="str">
        <f>IF(AF90="","",VLOOKUP(AF90,目次!$A$5:$P$36,9))</f>
        <v/>
      </c>
      <c r="AN90" s="21" t="str">
        <f>IF(AG90="","",VLOOKUP(AG90,目次!$A$5:$P$36,5))</f>
        <v/>
      </c>
      <c r="AO90" s="21" t="str">
        <f>IF(AG90="","",VLOOKUP(AG90,目次!$A$5:$P$36,9))</f>
        <v/>
      </c>
      <c r="AP90" s="21" t="str">
        <f>IF(AH90="","",VLOOKUP(AH90,目次!$A$5:$P$36,6))</f>
        <v/>
      </c>
      <c r="AQ90" s="21" t="str">
        <f>IF(AH90="","",VLOOKUP(AH90,目次!$A$5:$P$36,9))</f>
        <v/>
      </c>
      <c r="AR90" s="21" t="str">
        <f>IF(AI90="","",VLOOKUP(AI90,目次!$A$5:$P$36,7))</f>
        <v>32～33</v>
      </c>
      <c r="AS90" s="21" t="str">
        <f>IF(AI90="","",VLOOKUP(AI90,目次!$A$5:$P$36,9))</f>
        <v>32～33</v>
      </c>
      <c r="AT90" s="40" t="str">
        <f t="shared" si="29"/>
        <v>34～35</v>
      </c>
      <c r="AU90" s="40" t="str">
        <f t="shared" si="30"/>
        <v>34～35</v>
      </c>
      <c r="AV90" s="40" t="str">
        <f t="shared" si="31"/>
        <v/>
      </c>
      <c r="AW90" s="40" t="str">
        <f t="shared" si="32"/>
        <v/>
      </c>
      <c r="AX90" s="40" t="str">
        <f t="shared" si="33"/>
        <v/>
      </c>
      <c r="AY90" s="40" t="str">
        <f t="shared" si="34"/>
        <v/>
      </c>
      <c r="AZ90" s="40" t="str">
        <f t="shared" si="35"/>
        <v/>
      </c>
      <c r="BA90" s="40" t="str">
        <f t="shared" si="36"/>
        <v/>
      </c>
      <c r="BB90" s="40" t="str">
        <f t="shared" si="37"/>
        <v>32～33</v>
      </c>
      <c r="BC90" s="40" t="str">
        <f t="shared" si="38"/>
        <v>32～33</v>
      </c>
      <c r="BD90" s="40" t="str">
        <f t="shared" si="40"/>
        <v>34～35</v>
      </c>
      <c r="BE90" s="40" t="str">
        <f t="shared" si="41"/>
        <v>34～35</v>
      </c>
      <c r="BF90" s="40" t="str">
        <f t="shared" si="42"/>
        <v>40～41</v>
      </c>
      <c r="BG90" s="40" t="str">
        <f t="shared" si="43"/>
        <v>34～35</v>
      </c>
      <c r="BH90" s="40" t="str">
        <f t="shared" si="44"/>
        <v/>
      </c>
      <c r="BI90" s="40" t="str">
        <f t="shared" si="45"/>
        <v/>
      </c>
      <c r="BJ90" s="40" t="str">
        <f t="shared" si="46"/>
        <v/>
      </c>
      <c r="BK90" s="40" t="str">
        <f t="shared" si="47"/>
        <v/>
      </c>
      <c r="BL90" s="40" t="str">
        <f t="shared" si="48"/>
        <v>32～33</v>
      </c>
      <c r="BM90" s="40" t="str">
        <f t="shared" si="49"/>
        <v>32～33</v>
      </c>
    </row>
    <row r="91" spans="27:65" ht="18.95" customHeight="1" x14ac:dyDescent="0.15">
      <c r="AA91" s="9">
        <v>81</v>
      </c>
      <c r="AB91" s="203" t="str">
        <f>V11</f>
        <v>国語</v>
      </c>
      <c r="AC91" s="55"/>
      <c r="AD91" s="37" t="str">
        <f t="shared" si="3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IF(AE91="","",VLOOKUP(AE91,目次!$A$5:$P$36,9))</f>
        <v>34～35</v>
      </c>
      <c r="AL91" s="21" t="str">
        <f>IF(AF91="","",VLOOKUP(AF91,目次!$A$5:$P$36,4))</f>
        <v/>
      </c>
      <c r="AM91" s="21" t="str">
        <f>IF(AF91="","",VLOOKUP(AF91,目次!$A$5:$P$36,9))</f>
        <v/>
      </c>
      <c r="AN91" s="21" t="str">
        <f>IF(AG91="","",VLOOKUP(AG91,目次!$A$5:$P$36,5))</f>
        <v/>
      </c>
      <c r="AO91" s="21" t="str">
        <f>IF(AG91="","",VLOOKUP(AG91,目次!$A$5:$P$36,9))</f>
        <v/>
      </c>
      <c r="AP91" s="21" t="str">
        <f>IF(AH91="","",VLOOKUP(AH91,目次!$A$5:$P$36,6))</f>
        <v/>
      </c>
      <c r="AQ91" s="21" t="str">
        <f>IF(AH91="","",VLOOKUP(AH91,目次!$A$5:$P$36,9))</f>
        <v/>
      </c>
      <c r="AR91" s="21" t="str">
        <f>IF(AI91="","",VLOOKUP(AI91,目次!$A$5:$P$36,7))</f>
        <v/>
      </c>
      <c r="AS91" s="21" t="str">
        <f>IF(AI91="","",VLOOKUP(AI91,目次!$A$5:$P$36,9))</f>
        <v/>
      </c>
      <c r="AT91" s="40" t="str">
        <f t="shared" si="29"/>
        <v>34～35</v>
      </c>
      <c r="AU91" s="40" t="str">
        <f t="shared" si="30"/>
        <v>34～35</v>
      </c>
      <c r="AV91" s="40" t="str">
        <f t="shared" si="31"/>
        <v>40～41</v>
      </c>
      <c r="AW91" s="40" t="str">
        <f t="shared" si="32"/>
        <v>34～35</v>
      </c>
      <c r="AX91" s="40" t="str">
        <f t="shared" si="33"/>
        <v/>
      </c>
      <c r="AY91" s="40" t="str">
        <f t="shared" si="34"/>
        <v/>
      </c>
      <c r="AZ91" s="40" t="str">
        <f t="shared" si="35"/>
        <v/>
      </c>
      <c r="BA91" s="40" t="str">
        <f t="shared" si="36"/>
        <v/>
      </c>
      <c r="BB91" s="40" t="str">
        <f t="shared" si="37"/>
        <v/>
      </c>
      <c r="BC91" s="40" t="str">
        <f t="shared" si="38"/>
        <v/>
      </c>
      <c r="BD91" s="40" t="str">
        <f t="shared" si="40"/>
        <v>34～35</v>
      </c>
      <c r="BE91" s="40" t="str">
        <f t="shared" si="41"/>
        <v>34～35</v>
      </c>
      <c r="BF91" s="40" t="str">
        <f t="shared" si="42"/>
        <v>40～41</v>
      </c>
      <c r="BG91" s="40" t="str">
        <f t="shared" si="43"/>
        <v>34～35</v>
      </c>
      <c r="BH91" s="40" t="str">
        <f t="shared" si="44"/>
        <v>34～35</v>
      </c>
      <c r="BI91" s="40" t="str">
        <f t="shared" si="45"/>
        <v>34～35</v>
      </c>
      <c r="BJ91" s="40" t="str">
        <f t="shared" si="46"/>
        <v/>
      </c>
      <c r="BK91" s="40" t="str">
        <f t="shared" si="47"/>
        <v/>
      </c>
      <c r="BL91" s="40" t="str">
        <f t="shared" si="48"/>
        <v/>
      </c>
      <c r="BM91" s="40" t="str">
        <f t="shared" si="49"/>
        <v/>
      </c>
    </row>
    <row r="92" spans="27:65" ht="18.95" customHeight="1" x14ac:dyDescent="0.15">
      <c r="AA92" s="9">
        <v>82</v>
      </c>
      <c r="AB92" s="203" t="str">
        <f>V12</f>
        <v>社会</v>
      </c>
      <c r="AC92" s="55"/>
      <c r="AD92" s="37" t="str">
        <f t="shared" si="3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IF(AE92="","",VLOOKUP(AE92,目次!$A$5:$P$36,9))</f>
        <v/>
      </c>
      <c r="AL92" s="21" t="str">
        <f>IF(AF92="","",VLOOKUP(AF92,目次!$A$5:$P$36,4))</f>
        <v>40～41</v>
      </c>
      <c r="AM92" s="21" t="str">
        <f>IF(AF92="","",VLOOKUP(AF92,目次!$A$5:$P$36,9))</f>
        <v>34～35</v>
      </c>
      <c r="AN92" s="21" t="str">
        <f>IF(AG92="","",VLOOKUP(AG92,目次!$A$5:$P$36,5))</f>
        <v/>
      </c>
      <c r="AO92" s="21" t="str">
        <f>IF(AG92="","",VLOOKUP(AG92,目次!$A$5:$P$36,9))</f>
        <v/>
      </c>
      <c r="AP92" s="21" t="str">
        <f>IF(AH92="","",VLOOKUP(AH92,目次!$A$5:$P$36,6))</f>
        <v/>
      </c>
      <c r="AQ92" s="21" t="str">
        <f>IF(AH92="","",VLOOKUP(AH92,目次!$A$5:$P$36,9))</f>
        <v/>
      </c>
      <c r="AR92" s="21" t="str">
        <f>IF(AI92="","",VLOOKUP(AI92,目次!$A$5:$P$36,7))</f>
        <v/>
      </c>
      <c r="AS92" s="21" t="str">
        <f>IF(AI92="","",VLOOKUP(AI92,目次!$A$5:$P$36,9))</f>
        <v/>
      </c>
      <c r="AT92" s="40" t="str">
        <f t="shared" si="29"/>
        <v/>
      </c>
      <c r="AU92" s="40" t="str">
        <f t="shared" si="30"/>
        <v/>
      </c>
      <c r="AV92" s="40" t="str">
        <f t="shared" si="31"/>
        <v>40～41</v>
      </c>
      <c r="AW92" s="40" t="str">
        <f t="shared" si="32"/>
        <v>34～35</v>
      </c>
      <c r="AX92" s="40" t="str">
        <f t="shared" si="33"/>
        <v>34～35</v>
      </c>
      <c r="AY92" s="40" t="str">
        <f t="shared" si="34"/>
        <v>34～35</v>
      </c>
      <c r="AZ92" s="40" t="str">
        <f t="shared" si="35"/>
        <v/>
      </c>
      <c r="BA92" s="40" t="str">
        <f t="shared" si="36"/>
        <v/>
      </c>
      <c r="BB92" s="40" t="str">
        <f t="shared" si="37"/>
        <v/>
      </c>
      <c r="BC92" s="40" t="str">
        <f t="shared" si="38"/>
        <v/>
      </c>
      <c r="BD92" s="40" t="str">
        <f t="shared" si="40"/>
        <v/>
      </c>
      <c r="BE92" s="40" t="str">
        <f t="shared" si="41"/>
        <v/>
      </c>
      <c r="BF92" s="40" t="str">
        <f t="shared" si="42"/>
        <v>40～41</v>
      </c>
      <c r="BG92" s="40" t="str">
        <f t="shared" si="43"/>
        <v>34～35</v>
      </c>
      <c r="BH92" s="40" t="str">
        <f t="shared" si="44"/>
        <v>34～35</v>
      </c>
      <c r="BI92" s="40" t="str">
        <f t="shared" si="45"/>
        <v>34～35</v>
      </c>
      <c r="BJ92" s="40" t="str">
        <f t="shared" si="46"/>
        <v>34～35</v>
      </c>
      <c r="BK92" s="40" t="str">
        <f t="shared" si="47"/>
        <v>34～35</v>
      </c>
      <c r="BL92" s="40" t="str">
        <f t="shared" si="48"/>
        <v/>
      </c>
      <c r="BM92" s="40" t="str">
        <f t="shared" si="49"/>
        <v/>
      </c>
    </row>
    <row r="93" spans="27:65" ht="18.95" customHeight="1" x14ac:dyDescent="0.15">
      <c r="AA93" s="9">
        <v>83</v>
      </c>
      <c r="AB93" s="203" t="str">
        <f>V13</f>
        <v>数学</v>
      </c>
      <c r="AC93" s="55"/>
      <c r="AD93" s="37" t="str">
        <f t="shared" si="3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IF(AE93="","",VLOOKUP(AE93,目次!$A$5:$P$36,9))</f>
        <v/>
      </c>
      <c r="AL93" s="21" t="str">
        <f>IF(AF93="","",VLOOKUP(AF93,目次!$A$5:$P$36,4))</f>
        <v/>
      </c>
      <c r="AM93" s="21" t="str">
        <f>IF(AF93="","",VLOOKUP(AF93,目次!$A$5:$P$36,9))</f>
        <v/>
      </c>
      <c r="AN93" s="21" t="str">
        <f>IF(AG93="","",VLOOKUP(AG93,目次!$A$5:$P$36,5))</f>
        <v>34～35</v>
      </c>
      <c r="AO93" s="21" t="str">
        <f>IF(AG93="","",VLOOKUP(AG93,目次!$A$5:$P$36,9))</f>
        <v>34～35</v>
      </c>
      <c r="AP93" s="21" t="str">
        <f>IF(AH93="","",VLOOKUP(AH93,目次!$A$5:$P$36,6))</f>
        <v/>
      </c>
      <c r="AQ93" s="21" t="str">
        <f>IF(AH93="","",VLOOKUP(AH93,目次!$A$5:$P$36,9))</f>
        <v/>
      </c>
      <c r="AR93" s="21" t="str">
        <f>IF(AI93="","",VLOOKUP(AI93,目次!$A$5:$P$36,7))</f>
        <v/>
      </c>
      <c r="AS93" s="21" t="str">
        <f>IF(AI93="","",VLOOKUP(AI93,目次!$A$5:$P$36,9))</f>
        <v/>
      </c>
      <c r="AT93" s="40" t="str">
        <f t="shared" si="29"/>
        <v/>
      </c>
      <c r="AU93" s="40" t="str">
        <f t="shared" si="30"/>
        <v/>
      </c>
      <c r="AV93" s="40" t="str">
        <f t="shared" si="31"/>
        <v/>
      </c>
      <c r="AW93" s="40" t="str">
        <f t="shared" si="32"/>
        <v/>
      </c>
      <c r="AX93" s="40" t="str">
        <f t="shared" si="33"/>
        <v>34～35</v>
      </c>
      <c r="AY93" s="40" t="str">
        <f t="shared" si="34"/>
        <v>34～35</v>
      </c>
      <c r="AZ93" s="40" t="str">
        <f t="shared" si="35"/>
        <v>34～35</v>
      </c>
      <c r="BA93" s="40" t="str">
        <f t="shared" si="36"/>
        <v>34～35</v>
      </c>
      <c r="BB93" s="40" t="str">
        <f t="shared" si="37"/>
        <v/>
      </c>
      <c r="BC93" s="40" t="str">
        <f t="shared" si="38"/>
        <v/>
      </c>
      <c r="BD93" s="40" t="str">
        <f t="shared" si="40"/>
        <v/>
      </c>
      <c r="BE93" s="40" t="str">
        <f t="shared" si="41"/>
        <v/>
      </c>
      <c r="BF93" s="40" t="str">
        <f t="shared" si="42"/>
        <v/>
      </c>
      <c r="BG93" s="40" t="str">
        <f t="shared" si="43"/>
        <v/>
      </c>
      <c r="BH93" s="40" t="str">
        <f t="shared" si="44"/>
        <v>34～35</v>
      </c>
      <c r="BI93" s="40" t="str">
        <f t="shared" si="45"/>
        <v>34～35</v>
      </c>
      <c r="BJ93" s="40" t="str">
        <f t="shared" si="46"/>
        <v>34～35</v>
      </c>
      <c r="BK93" s="40" t="str">
        <f t="shared" si="47"/>
        <v>34～35</v>
      </c>
      <c r="BL93" s="40" t="str">
        <f t="shared" si="48"/>
        <v>34～35</v>
      </c>
      <c r="BM93" s="40" t="str">
        <f t="shared" si="49"/>
        <v>34～35</v>
      </c>
    </row>
    <row r="94" spans="27:65" ht="18.95" customHeight="1" x14ac:dyDescent="0.15">
      <c r="AA94" s="9">
        <v>84</v>
      </c>
      <c r="AB94" s="203" t="str">
        <f>V14</f>
        <v>理科</v>
      </c>
      <c r="AC94" s="55"/>
      <c r="AD94" s="37" t="str">
        <f t="shared" si="3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IF(AE94="","",VLOOKUP(AE94,目次!$A$5:$P$36,9))</f>
        <v/>
      </c>
      <c r="AL94" s="21" t="str">
        <f>IF(AF94="","",VLOOKUP(AF94,目次!$A$5:$P$36,4))</f>
        <v/>
      </c>
      <c r="AM94" s="21" t="str">
        <f>IF(AF94="","",VLOOKUP(AF94,目次!$A$5:$P$36,9))</f>
        <v/>
      </c>
      <c r="AN94" s="21" t="str">
        <f>IF(AG94="","",VLOOKUP(AG94,目次!$A$5:$P$36,5))</f>
        <v/>
      </c>
      <c r="AO94" s="21" t="str">
        <f>IF(AG94="","",VLOOKUP(AG94,目次!$A$5:$P$36,9))</f>
        <v/>
      </c>
      <c r="AP94" s="21" t="str">
        <f>IF(AH94="","",VLOOKUP(AH94,目次!$A$5:$P$36,6))</f>
        <v>34～35</v>
      </c>
      <c r="AQ94" s="21" t="str">
        <f>IF(AH94="","",VLOOKUP(AH94,目次!$A$5:$P$36,9))</f>
        <v>34～35</v>
      </c>
      <c r="AR94" s="21" t="str">
        <f>IF(AI94="","",VLOOKUP(AI94,目次!$A$5:$P$36,7))</f>
        <v/>
      </c>
      <c r="AS94" s="21" t="str">
        <f>IF(AI94="","",VLOOKUP(AI94,目次!$A$5:$P$36,9))</f>
        <v/>
      </c>
      <c r="AT94" s="40" t="str">
        <f t="shared" si="29"/>
        <v/>
      </c>
      <c r="AU94" s="40" t="str">
        <f t="shared" si="30"/>
        <v/>
      </c>
      <c r="AV94" s="40" t="str">
        <f t="shared" si="31"/>
        <v/>
      </c>
      <c r="AW94" s="40" t="str">
        <f t="shared" si="32"/>
        <v/>
      </c>
      <c r="AX94" s="40" t="str">
        <f t="shared" si="33"/>
        <v/>
      </c>
      <c r="AY94" s="40" t="str">
        <f t="shared" si="34"/>
        <v/>
      </c>
      <c r="AZ94" s="40" t="str">
        <f t="shared" si="35"/>
        <v>34～35</v>
      </c>
      <c r="BA94" s="40" t="str">
        <f t="shared" si="36"/>
        <v>34～35</v>
      </c>
      <c r="BB94" s="40" t="str">
        <f t="shared" si="37"/>
        <v>34～35</v>
      </c>
      <c r="BC94" s="40" t="str">
        <f t="shared" si="38"/>
        <v>34～35</v>
      </c>
      <c r="BD94" s="40" t="str">
        <f t="shared" si="40"/>
        <v>36～37</v>
      </c>
      <c r="BE94" s="40" t="str">
        <f t="shared" si="41"/>
        <v>36～37</v>
      </c>
      <c r="BF94" s="40" t="str">
        <f t="shared" si="42"/>
        <v/>
      </c>
      <c r="BG94" s="40" t="str">
        <f t="shared" si="43"/>
        <v/>
      </c>
      <c r="BH94" s="40" t="str">
        <f t="shared" si="44"/>
        <v/>
      </c>
      <c r="BI94" s="40" t="str">
        <f t="shared" si="45"/>
        <v/>
      </c>
      <c r="BJ94" s="40" t="str">
        <f t="shared" si="46"/>
        <v>34～35</v>
      </c>
      <c r="BK94" s="40" t="str">
        <f t="shared" si="47"/>
        <v>34～35</v>
      </c>
      <c r="BL94" s="40" t="str">
        <f t="shared" si="48"/>
        <v>34～35</v>
      </c>
      <c r="BM94" s="40" t="str">
        <f t="shared" si="49"/>
        <v>34～35</v>
      </c>
    </row>
    <row r="95" spans="27:65" ht="18.95" customHeight="1" x14ac:dyDescent="0.15">
      <c r="AA95" s="9">
        <v>85</v>
      </c>
      <c r="AB95" s="203" t="str">
        <f>V15</f>
        <v>英語</v>
      </c>
      <c r="AC95" s="55"/>
      <c r="AD95" s="37" t="str">
        <f t="shared" si="3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IF(AE95="","",VLOOKUP(AE95,目次!$A$5:$P$36,9))</f>
        <v/>
      </c>
      <c r="AL95" s="21" t="str">
        <f>IF(AF95="","",VLOOKUP(AF95,目次!$A$5:$P$36,4))</f>
        <v/>
      </c>
      <c r="AM95" s="21" t="str">
        <f>IF(AF95="","",VLOOKUP(AF95,目次!$A$5:$P$36,9))</f>
        <v/>
      </c>
      <c r="AN95" s="21" t="str">
        <f>IF(AG95="","",VLOOKUP(AG95,目次!$A$5:$P$36,5))</f>
        <v/>
      </c>
      <c r="AO95" s="21" t="str">
        <f>IF(AG95="","",VLOOKUP(AG95,目次!$A$5:$P$36,9))</f>
        <v/>
      </c>
      <c r="AP95" s="21" t="str">
        <f>IF(AH95="","",VLOOKUP(AH95,目次!$A$5:$P$36,6))</f>
        <v/>
      </c>
      <c r="AQ95" s="21" t="str">
        <f>IF(AH95="","",VLOOKUP(AH95,目次!$A$5:$P$36,9))</f>
        <v/>
      </c>
      <c r="AR95" s="21" t="str">
        <f>IF(AI95="","",VLOOKUP(AI95,目次!$A$5:$P$36,7))</f>
        <v>34～35</v>
      </c>
      <c r="AS95" s="21" t="str">
        <f>IF(AI95="","",VLOOKUP(AI95,目次!$A$5:$P$36,9))</f>
        <v>34～35</v>
      </c>
      <c r="AT95" s="40" t="str">
        <f t="shared" si="29"/>
        <v>36～37</v>
      </c>
      <c r="AU95" s="40" t="str">
        <f t="shared" si="30"/>
        <v>36～37</v>
      </c>
      <c r="AV95" s="40" t="str">
        <f t="shared" si="31"/>
        <v/>
      </c>
      <c r="AW95" s="40" t="str">
        <f t="shared" si="32"/>
        <v/>
      </c>
      <c r="AX95" s="40" t="str">
        <f t="shared" si="33"/>
        <v/>
      </c>
      <c r="AY95" s="40" t="str">
        <f t="shared" si="34"/>
        <v/>
      </c>
      <c r="AZ95" s="40" t="str">
        <f t="shared" si="35"/>
        <v/>
      </c>
      <c r="BA95" s="40" t="str">
        <f t="shared" si="36"/>
        <v/>
      </c>
      <c r="BB95" s="40" t="str">
        <f t="shared" si="37"/>
        <v>34～35</v>
      </c>
      <c r="BC95" s="40" t="str">
        <f t="shared" si="38"/>
        <v>34～35</v>
      </c>
      <c r="BD95" s="40" t="str">
        <f t="shared" si="40"/>
        <v>36～37</v>
      </c>
      <c r="BE95" s="40" t="str">
        <f t="shared" si="41"/>
        <v>36～37</v>
      </c>
      <c r="BF95" s="40" t="str">
        <f t="shared" si="42"/>
        <v>42～43</v>
      </c>
      <c r="BG95" s="40" t="str">
        <f t="shared" si="43"/>
        <v>36～37</v>
      </c>
      <c r="BH95" s="40" t="str">
        <f t="shared" si="44"/>
        <v/>
      </c>
      <c r="BI95" s="40" t="str">
        <f t="shared" si="45"/>
        <v/>
      </c>
      <c r="BJ95" s="40" t="str">
        <f t="shared" si="46"/>
        <v/>
      </c>
      <c r="BK95" s="40" t="str">
        <f t="shared" si="47"/>
        <v/>
      </c>
      <c r="BL95" s="40" t="str">
        <f t="shared" si="48"/>
        <v>34～35</v>
      </c>
      <c r="BM95" s="40" t="str">
        <f t="shared" si="49"/>
        <v>34～35</v>
      </c>
    </row>
    <row r="96" spans="27:65" ht="18.95" customHeight="1" x14ac:dyDescent="0.15">
      <c r="AA96" s="9">
        <v>86</v>
      </c>
      <c r="AB96" s="203" t="str">
        <f>V11</f>
        <v>国語</v>
      </c>
      <c r="AC96" s="55"/>
      <c r="AD96" s="37" t="str">
        <f t="shared" si="3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IF(AE96="","",VLOOKUP(AE96,目次!$A$5:$P$36,9))</f>
        <v>36～37</v>
      </c>
      <c r="AL96" s="21" t="str">
        <f>IF(AF96="","",VLOOKUP(AF96,目次!$A$5:$P$36,4))</f>
        <v/>
      </c>
      <c r="AM96" s="21" t="str">
        <f>IF(AF96="","",VLOOKUP(AF96,目次!$A$5:$P$36,9))</f>
        <v/>
      </c>
      <c r="AN96" s="21" t="str">
        <f>IF(AG96="","",VLOOKUP(AG96,目次!$A$5:$P$36,5))</f>
        <v/>
      </c>
      <c r="AO96" s="21" t="str">
        <f>IF(AG96="","",VLOOKUP(AG96,目次!$A$5:$P$36,9))</f>
        <v/>
      </c>
      <c r="AP96" s="21" t="str">
        <f>IF(AH96="","",VLOOKUP(AH96,目次!$A$5:$P$36,6))</f>
        <v/>
      </c>
      <c r="AQ96" s="21" t="str">
        <f>IF(AH96="","",VLOOKUP(AH96,目次!$A$5:$P$36,9))</f>
        <v/>
      </c>
      <c r="AR96" s="21" t="str">
        <f>IF(AI96="","",VLOOKUP(AI96,目次!$A$5:$P$36,7))</f>
        <v/>
      </c>
      <c r="AS96" s="21" t="str">
        <f>IF(AI96="","",VLOOKUP(AI96,目次!$A$5:$P$36,9))</f>
        <v/>
      </c>
      <c r="AT96" s="40" t="str">
        <f t="shared" si="29"/>
        <v>36～37</v>
      </c>
      <c r="AU96" s="40" t="str">
        <f t="shared" si="30"/>
        <v>36～37</v>
      </c>
      <c r="AV96" s="40" t="str">
        <f t="shared" si="31"/>
        <v>42～43</v>
      </c>
      <c r="AW96" s="40" t="str">
        <f t="shared" si="32"/>
        <v>36～37</v>
      </c>
      <c r="AX96" s="40" t="str">
        <f t="shared" si="33"/>
        <v/>
      </c>
      <c r="AY96" s="40" t="str">
        <f t="shared" si="34"/>
        <v/>
      </c>
      <c r="AZ96" s="40" t="str">
        <f t="shared" si="35"/>
        <v/>
      </c>
      <c r="BA96" s="40" t="str">
        <f t="shared" si="36"/>
        <v/>
      </c>
      <c r="BB96" s="40" t="str">
        <f t="shared" si="37"/>
        <v/>
      </c>
      <c r="BC96" s="40" t="str">
        <f t="shared" si="38"/>
        <v/>
      </c>
      <c r="BD96" s="40" t="str">
        <f t="shared" si="40"/>
        <v>36～37</v>
      </c>
      <c r="BE96" s="40" t="str">
        <f t="shared" si="41"/>
        <v>36～37</v>
      </c>
      <c r="BF96" s="40" t="str">
        <f t="shared" si="42"/>
        <v>42～43</v>
      </c>
      <c r="BG96" s="40" t="str">
        <f t="shared" si="43"/>
        <v>36～37</v>
      </c>
      <c r="BH96" s="40" t="str">
        <f t="shared" si="44"/>
        <v>36～37</v>
      </c>
      <c r="BI96" s="40" t="str">
        <f t="shared" si="45"/>
        <v>36～37</v>
      </c>
      <c r="BJ96" s="40" t="str">
        <f t="shared" si="46"/>
        <v/>
      </c>
      <c r="BK96" s="40" t="str">
        <f t="shared" si="47"/>
        <v/>
      </c>
      <c r="BL96" s="40" t="str">
        <f t="shared" si="48"/>
        <v/>
      </c>
      <c r="BM96" s="40" t="str">
        <f t="shared" si="49"/>
        <v/>
      </c>
    </row>
    <row r="97" spans="27:65" ht="18.95" customHeight="1" x14ac:dyDescent="0.15">
      <c r="AA97" s="9">
        <v>87</v>
      </c>
      <c r="AB97" s="203" t="str">
        <f>V12</f>
        <v>社会</v>
      </c>
      <c r="AC97" s="55"/>
      <c r="AD97" s="37" t="str">
        <f t="shared" si="3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IF(AE97="","",VLOOKUP(AE97,目次!$A$5:$P$36,9))</f>
        <v/>
      </c>
      <c r="AL97" s="21" t="str">
        <f>IF(AF97="","",VLOOKUP(AF97,目次!$A$5:$P$36,4))</f>
        <v>42～43</v>
      </c>
      <c r="AM97" s="21" t="str">
        <f>IF(AF97="","",VLOOKUP(AF97,目次!$A$5:$P$36,9))</f>
        <v>36～37</v>
      </c>
      <c r="AN97" s="21" t="str">
        <f>IF(AG97="","",VLOOKUP(AG97,目次!$A$5:$P$36,5))</f>
        <v/>
      </c>
      <c r="AO97" s="21" t="str">
        <f>IF(AG97="","",VLOOKUP(AG97,目次!$A$5:$P$36,9))</f>
        <v/>
      </c>
      <c r="AP97" s="21" t="str">
        <f>IF(AH97="","",VLOOKUP(AH97,目次!$A$5:$P$36,6))</f>
        <v/>
      </c>
      <c r="AQ97" s="21" t="str">
        <f>IF(AH97="","",VLOOKUP(AH97,目次!$A$5:$P$36,9))</f>
        <v/>
      </c>
      <c r="AR97" s="21" t="str">
        <f>IF(AI97="","",VLOOKUP(AI97,目次!$A$5:$P$36,7))</f>
        <v/>
      </c>
      <c r="AS97" s="21" t="str">
        <f>IF(AI97="","",VLOOKUP(AI97,目次!$A$5:$P$36,9))</f>
        <v/>
      </c>
      <c r="AT97" s="40" t="str">
        <f t="shared" si="29"/>
        <v/>
      </c>
      <c r="AU97" s="40" t="str">
        <f t="shared" si="30"/>
        <v/>
      </c>
      <c r="AV97" s="40" t="str">
        <f t="shared" si="31"/>
        <v>42～43</v>
      </c>
      <c r="AW97" s="40" t="str">
        <f t="shared" si="32"/>
        <v>36～37</v>
      </c>
      <c r="AX97" s="40" t="str">
        <f t="shared" si="33"/>
        <v>36～37</v>
      </c>
      <c r="AY97" s="40" t="str">
        <f t="shared" si="34"/>
        <v>36～37</v>
      </c>
      <c r="AZ97" s="40" t="str">
        <f t="shared" si="35"/>
        <v/>
      </c>
      <c r="BA97" s="40" t="str">
        <f t="shared" si="36"/>
        <v/>
      </c>
      <c r="BB97" s="40" t="str">
        <f t="shared" si="37"/>
        <v/>
      </c>
      <c r="BC97" s="40" t="str">
        <f t="shared" si="38"/>
        <v/>
      </c>
      <c r="BD97" s="40" t="str">
        <f t="shared" si="40"/>
        <v/>
      </c>
      <c r="BE97" s="40" t="str">
        <f t="shared" si="41"/>
        <v/>
      </c>
      <c r="BF97" s="40" t="str">
        <f t="shared" si="42"/>
        <v>42～43</v>
      </c>
      <c r="BG97" s="40" t="str">
        <f t="shared" si="43"/>
        <v>36～37</v>
      </c>
      <c r="BH97" s="40" t="str">
        <f t="shared" si="44"/>
        <v>36～37</v>
      </c>
      <c r="BI97" s="40" t="str">
        <f t="shared" si="45"/>
        <v>36～37</v>
      </c>
      <c r="BJ97" s="40" t="str">
        <f t="shared" si="46"/>
        <v>36～37</v>
      </c>
      <c r="BK97" s="40" t="str">
        <f t="shared" si="47"/>
        <v>36～37</v>
      </c>
      <c r="BL97" s="40" t="str">
        <f t="shared" si="48"/>
        <v/>
      </c>
      <c r="BM97" s="40" t="str">
        <f t="shared" si="49"/>
        <v/>
      </c>
    </row>
    <row r="98" spans="27:65" ht="18.95" customHeight="1" x14ac:dyDescent="0.15">
      <c r="AA98" s="9">
        <v>88</v>
      </c>
      <c r="AB98" s="203" t="str">
        <f>V13</f>
        <v>数学</v>
      </c>
      <c r="AC98" s="55"/>
      <c r="AD98" s="37" t="str">
        <f t="shared" si="3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IF(AE98="","",VLOOKUP(AE98,目次!$A$5:$P$36,9))</f>
        <v/>
      </c>
      <c r="AL98" s="21" t="str">
        <f>IF(AF98="","",VLOOKUP(AF98,目次!$A$5:$P$36,4))</f>
        <v/>
      </c>
      <c r="AM98" s="21" t="str">
        <f>IF(AF98="","",VLOOKUP(AF98,目次!$A$5:$P$36,9))</f>
        <v/>
      </c>
      <c r="AN98" s="21" t="str">
        <f>IF(AG98="","",VLOOKUP(AG98,目次!$A$5:$P$36,5))</f>
        <v>36～37</v>
      </c>
      <c r="AO98" s="21" t="str">
        <f>IF(AG98="","",VLOOKUP(AG98,目次!$A$5:$P$36,9))</f>
        <v>36～37</v>
      </c>
      <c r="AP98" s="21" t="str">
        <f>IF(AH98="","",VLOOKUP(AH98,目次!$A$5:$P$36,6))</f>
        <v/>
      </c>
      <c r="AQ98" s="21" t="str">
        <f>IF(AH98="","",VLOOKUP(AH98,目次!$A$5:$P$36,9))</f>
        <v/>
      </c>
      <c r="AR98" s="21" t="str">
        <f>IF(AI98="","",VLOOKUP(AI98,目次!$A$5:$P$36,7))</f>
        <v/>
      </c>
      <c r="AS98" s="21" t="str">
        <f>IF(AI98="","",VLOOKUP(AI98,目次!$A$5:$P$36,9))</f>
        <v/>
      </c>
      <c r="AT98" s="40" t="str">
        <f t="shared" si="29"/>
        <v/>
      </c>
      <c r="AU98" s="40" t="str">
        <f t="shared" si="30"/>
        <v/>
      </c>
      <c r="AV98" s="40" t="str">
        <f t="shared" si="31"/>
        <v/>
      </c>
      <c r="AW98" s="40" t="str">
        <f t="shared" si="32"/>
        <v/>
      </c>
      <c r="AX98" s="40" t="str">
        <f t="shared" si="33"/>
        <v>36～37</v>
      </c>
      <c r="AY98" s="40" t="str">
        <f t="shared" si="34"/>
        <v>36～37</v>
      </c>
      <c r="AZ98" s="40" t="str">
        <f t="shared" si="35"/>
        <v>36～37</v>
      </c>
      <c r="BA98" s="40" t="str">
        <f t="shared" si="36"/>
        <v>36～37</v>
      </c>
      <c r="BB98" s="40" t="str">
        <f t="shared" si="37"/>
        <v/>
      </c>
      <c r="BC98" s="40" t="str">
        <f t="shared" si="38"/>
        <v/>
      </c>
      <c r="BD98" s="40" t="str">
        <f t="shared" si="40"/>
        <v/>
      </c>
      <c r="BE98" s="40" t="str">
        <f t="shared" si="41"/>
        <v/>
      </c>
      <c r="BF98" s="40" t="str">
        <f t="shared" si="42"/>
        <v/>
      </c>
      <c r="BG98" s="40" t="str">
        <f t="shared" si="43"/>
        <v/>
      </c>
      <c r="BH98" s="40" t="str">
        <f t="shared" si="44"/>
        <v>36～37</v>
      </c>
      <c r="BI98" s="40" t="str">
        <f t="shared" si="45"/>
        <v>36～37</v>
      </c>
      <c r="BJ98" s="40" t="str">
        <f t="shared" si="46"/>
        <v>36～37</v>
      </c>
      <c r="BK98" s="40" t="str">
        <f t="shared" si="47"/>
        <v>36～37</v>
      </c>
      <c r="BL98" s="40" t="str">
        <f t="shared" si="48"/>
        <v>36～37</v>
      </c>
      <c r="BM98" s="40" t="str">
        <f t="shared" si="49"/>
        <v>36～37</v>
      </c>
    </row>
    <row r="99" spans="27:65" ht="18.95" customHeight="1" x14ac:dyDescent="0.15">
      <c r="AA99" s="9">
        <v>89</v>
      </c>
      <c r="AB99" s="203" t="str">
        <f>V14</f>
        <v>理科</v>
      </c>
      <c r="AC99" s="55"/>
      <c r="AD99" s="37" t="str">
        <f t="shared" si="3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IF(AE99="","",VLOOKUP(AE99,目次!$A$5:$P$36,9))</f>
        <v/>
      </c>
      <c r="AL99" s="21" t="str">
        <f>IF(AF99="","",VLOOKUP(AF99,目次!$A$5:$P$36,4))</f>
        <v/>
      </c>
      <c r="AM99" s="21" t="str">
        <f>IF(AF99="","",VLOOKUP(AF99,目次!$A$5:$P$36,9))</f>
        <v/>
      </c>
      <c r="AN99" s="21" t="str">
        <f>IF(AG99="","",VLOOKUP(AG99,目次!$A$5:$P$36,5))</f>
        <v/>
      </c>
      <c r="AO99" s="21" t="str">
        <f>IF(AG99="","",VLOOKUP(AG99,目次!$A$5:$P$36,9))</f>
        <v/>
      </c>
      <c r="AP99" s="21" t="str">
        <f>IF(AH99="","",VLOOKUP(AH99,目次!$A$5:$P$36,6))</f>
        <v>36～37</v>
      </c>
      <c r="AQ99" s="21" t="str">
        <f>IF(AH99="","",VLOOKUP(AH99,目次!$A$5:$P$36,9))</f>
        <v>36～37</v>
      </c>
      <c r="AR99" s="21" t="str">
        <f>IF(AI99="","",VLOOKUP(AI99,目次!$A$5:$P$36,7))</f>
        <v/>
      </c>
      <c r="AS99" s="21" t="str">
        <f>IF(AI99="","",VLOOKUP(AI99,目次!$A$5:$P$36,9))</f>
        <v/>
      </c>
      <c r="AT99" s="40" t="str">
        <f t="shared" si="29"/>
        <v/>
      </c>
      <c r="AU99" s="40" t="str">
        <f t="shared" si="30"/>
        <v/>
      </c>
      <c r="AV99" s="40" t="str">
        <f t="shared" si="31"/>
        <v/>
      </c>
      <c r="AW99" s="40" t="str">
        <f t="shared" si="32"/>
        <v/>
      </c>
      <c r="AX99" s="40" t="str">
        <f t="shared" si="33"/>
        <v/>
      </c>
      <c r="AY99" s="40" t="str">
        <f t="shared" si="34"/>
        <v/>
      </c>
      <c r="AZ99" s="40" t="str">
        <f t="shared" si="35"/>
        <v>36～37</v>
      </c>
      <c r="BA99" s="40" t="str">
        <f t="shared" si="36"/>
        <v>36～37</v>
      </c>
      <c r="BB99" s="40" t="str">
        <f t="shared" si="37"/>
        <v>36～37</v>
      </c>
      <c r="BC99" s="40" t="str">
        <f t="shared" si="38"/>
        <v>36～37</v>
      </c>
      <c r="BD99" s="40" t="str">
        <f t="shared" si="40"/>
        <v>38～39</v>
      </c>
      <c r="BE99" s="40" t="str">
        <f t="shared" si="41"/>
        <v>38～39</v>
      </c>
      <c r="BF99" s="40" t="str">
        <f t="shared" si="42"/>
        <v/>
      </c>
      <c r="BG99" s="40" t="str">
        <f t="shared" si="43"/>
        <v/>
      </c>
      <c r="BH99" s="40" t="str">
        <f t="shared" si="44"/>
        <v/>
      </c>
      <c r="BI99" s="40" t="str">
        <f t="shared" si="45"/>
        <v/>
      </c>
      <c r="BJ99" s="40" t="str">
        <f t="shared" si="46"/>
        <v>36～37</v>
      </c>
      <c r="BK99" s="40" t="str">
        <f t="shared" si="47"/>
        <v>36～37</v>
      </c>
      <c r="BL99" s="40" t="str">
        <f t="shared" si="48"/>
        <v>36～37</v>
      </c>
      <c r="BM99" s="40" t="str">
        <f t="shared" si="49"/>
        <v>36～37</v>
      </c>
    </row>
    <row r="100" spans="27:65" ht="18.95" customHeight="1" x14ac:dyDescent="0.15">
      <c r="AA100" s="9">
        <v>90</v>
      </c>
      <c r="AB100" s="203" t="str">
        <f>V15</f>
        <v>英語</v>
      </c>
      <c r="AC100" s="55"/>
      <c r="AD100" s="37" t="str">
        <f t="shared" si="3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IF(AE100="","",VLOOKUP(AE100,目次!$A$5:$P$36,9))</f>
        <v/>
      </c>
      <c r="AL100" s="21" t="str">
        <f>IF(AF100="","",VLOOKUP(AF100,目次!$A$5:$P$36,4))</f>
        <v/>
      </c>
      <c r="AM100" s="21" t="str">
        <f>IF(AF100="","",VLOOKUP(AF100,目次!$A$5:$P$36,9))</f>
        <v/>
      </c>
      <c r="AN100" s="21" t="str">
        <f>IF(AG100="","",VLOOKUP(AG100,目次!$A$5:$P$36,5))</f>
        <v/>
      </c>
      <c r="AO100" s="21" t="str">
        <f>IF(AG100="","",VLOOKUP(AG100,目次!$A$5:$P$36,9))</f>
        <v/>
      </c>
      <c r="AP100" s="21" t="str">
        <f>IF(AH100="","",VLOOKUP(AH100,目次!$A$5:$P$36,6))</f>
        <v/>
      </c>
      <c r="AQ100" s="21" t="str">
        <f>IF(AH100="","",VLOOKUP(AH100,目次!$A$5:$P$36,9))</f>
        <v/>
      </c>
      <c r="AR100" s="21" t="str">
        <f>IF(AI100="","",VLOOKUP(AI100,目次!$A$5:$P$36,7))</f>
        <v>36～37</v>
      </c>
      <c r="AS100" s="21" t="str">
        <f>IF(AI100="","",VLOOKUP(AI100,目次!$A$5:$P$36,9))</f>
        <v>36～37</v>
      </c>
      <c r="AT100" s="40" t="str">
        <f t="shared" si="29"/>
        <v>38～39</v>
      </c>
      <c r="AU100" s="40" t="str">
        <f t="shared" si="30"/>
        <v>38～39</v>
      </c>
      <c r="AV100" s="40" t="str">
        <f t="shared" si="31"/>
        <v/>
      </c>
      <c r="AW100" s="40" t="str">
        <f t="shared" si="32"/>
        <v/>
      </c>
      <c r="AX100" s="40" t="str">
        <f t="shared" si="33"/>
        <v/>
      </c>
      <c r="AY100" s="40" t="str">
        <f t="shared" si="34"/>
        <v/>
      </c>
      <c r="AZ100" s="40" t="str">
        <f t="shared" si="35"/>
        <v/>
      </c>
      <c r="BA100" s="40" t="str">
        <f t="shared" si="36"/>
        <v/>
      </c>
      <c r="BB100" s="40" t="str">
        <f t="shared" si="37"/>
        <v>36～37</v>
      </c>
      <c r="BC100" s="40" t="str">
        <f t="shared" si="38"/>
        <v>36～37</v>
      </c>
      <c r="BD100" s="40" t="str">
        <f t="shared" si="40"/>
        <v>38～39</v>
      </c>
      <c r="BE100" s="40" t="str">
        <f t="shared" si="41"/>
        <v>38～39</v>
      </c>
      <c r="BF100" s="40" t="str">
        <f t="shared" si="42"/>
        <v>44～45</v>
      </c>
      <c r="BG100" s="40" t="str">
        <f t="shared" si="43"/>
        <v>38～39</v>
      </c>
      <c r="BH100" s="40" t="str">
        <f t="shared" si="44"/>
        <v/>
      </c>
      <c r="BI100" s="40" t="str">
        <f t="shared" si="45"/>
        <v/>
      </c>
      <c r="BJ100" s="40" t="str">
        <f t="shared" si="46"/>
        <v/>
      </c>
      <c r="BK100" s="40" t="str">
        <f t="shared" si="47"/>
        <v/>
      </c>
      <c r="BL100" s="40" t="str">
        <f t="shared" si="48"/>
        <v>36～37</v>
      </c>
      <c r="BM100" s="40" t="str">
        <f t="shared" si="49"/>
        <v>36～37</v>
      </c>
    </row>
    <row r="101" spans="27:65" ht="18.95" customHeight="1" x14ac:dyDescent="0.15">
      <c r="AA101" s="9">
        <v>91</v>
      </c>
      <c r="AB101" s="203" t="str">
        <f>V11</f>
        <v>国語</v>
      </c>
      <c r="AC101" s="55"/>
      <c r="AD101" s="37" t="str">
        <f t="shared" si="3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IF(AE101="","",VLOOKUP(AE101,目次!$A$5:$P$36,9))</f>
        <v>38～39</v>
      </c>
      <c r="AL101" s="21" t="str">
        <f>IF(AF101="","",VLOOKUP(AF101,目次!$A$5:$P$36,4))</f>
        <v/>
      </c>
      <c r="AM101" s="21" t="str">
        <f>IF(AF101="","",VLOOKUP(AF101,目次!$A$5:$P$36,9))</f>
        <v/>
      </c>
      <c r="AN101" s="21" t="str">
        <f>IF(AG101="","",VLOOKUP(AG101,目次!$A$5:$P$36,5))</f>
        <v/>
      </c>
      <c r="AO101" s="21" t="str">
        <f>IF(AG101="","",VLOOKUP(AG101,目次!$A$5:$P$36,9))</f>
        <v/>
      </c>
      <c r="AP101" s="21" t="str">
        <f>IF(AH101="","",VLOOKUP(AH101,目次!$A$5:$P$36,6))</f>
        <v/>
      </c>
      <c r="AQ101" s="21" t="str">
        <f>IF(AH101="","",VLOOKUP(AH101,目次!$A$5:$P$36,9))</f>
        <v/>
      </c>
      <c r="AR101" s="21" t="str">
        <f>IF(AI101="","",VLOOKUP(AI101,目次!$A$5:$P$36,7))</f>
        <v/>
      </c>
      <c r="AS101" s="21" t="str">
        <f>IF(AI101="","",VLOOKUP(AI101,目次!$A$5:$P$36,9))</f>
        <v/>
      </c>
      <c r="AT101" s="40" t="str">
        <f t="shared" si="29"/>
        <v>38～39</v>
      </c>
      <c r="AU101" s="40" t="str">
        <f t="shared" si="30"/>
        <v>38～39</v>
      </c>
      <c r="AV101" s="40" t="str">
        <f t="shared" si="31"/>
        <v>44～45</v>
      </c>
      <c r="AW101" s="40" t="str">
        <f t="shared" si="32"/>
        <v>38～39</v>
      </c>
      <c r="AX101" s="40" t="str">
        <f t="shared" si="33"/>
        <v/>
      </c>
      <c r="AY101" s="40" t="str">
        <f t="shared" si="34"/>
        <v/>
      </c>
      <c r="AZ101" s="40" t="str">
        <f t="shared" si="35"/>
        <v/>
      </c>
      <c r="BA101" s="40" t="str">
        <f t="shared" si="36"/>
        <v/>
      </c>
      <c r="BB101" s="40" t="str">
        <f t="shared" si="37"/>
        <v/>
      </c>
      <c r="BC101" s="40" t="str">
        <f t="shared" si="38"/>
        <v/>
      </c>
      <c r="BD101" s="40" t="str">
        <f t="shared" si="40"/>
        <v>38～39</v>
      </c>
      <c r="BE101" s="40" t="str">
        <f t="shared" si="41"/>
        <v>38～39</v>
      </c>
      <c r="BF101" s="40" t="str">
        <f t="shared" si="42"/>
        <v>44～45</v>
      </c>
      <c r="BG101" s="40" t="str">
        <f t="shared" si="43"/>
        <v>38～39</v>
      </c>
      <c r="BH101" s="40" t="str">
        <f t="shared" si="44"/>
        <v>38～39</v>
      </c>
      <c r="BI101" s="40" t="str">
        <f t="shared" si="45"/>
        <v>38～39</v>
      </c>
      <c r="BJ101" s="40" t="str">
        <f t="shared" si="46"/>
        <v/>
      </c>
      <c r="BK101" s="40" t="str">
        <f t="shared" si="47"/>
        <v/>
      </c>
      <c r="BL101" s="40" t="str">
        <f t="shared" si="48"/>
        <v/>
      </c>
      <c r="BM101" s="40" t="str">
        <f t="shared" si="49"/>
        <v/>
      </c>
    </row>
    <row r="102" spans="27:65" ht="18.95" customHeight="1" x14ac:dyDescent="0.15">
      <c r="AA102" s="9">
        <v>92</v>
      </c>
      <c r="AB102" s="203" t="str">
        <f>V12</f>
        <v>社会</v>
      </c>
      <c r="AC102" s="55"/>
      <c r="AD102" s="37" t="str">
        <f t="shared" si="3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IF(AE102="","",VLOOKUP(AE102,目次!$A$5:$P$36,9))</f>
        <v/>
      </c>
      <c r="AL102" s="21" t="str">
        <f>IF(AF102="","",VLOOKUP(AF102,目次!$A$5:$P$36,4))</f>
        <v>44～45</v>
      </c>
      <c r="AM102" s="21" t="str">
        <f>IF(AF102="","",VLOOKUP(AF102,目次!$A$5:$P$36,9))</f>
        <v>38～39</v>
      </c>
      <c r="AN102" s="21" t="str">
        <f>IF(AG102="","",VLOOKUP(AG102,目次!$A$5:$P$36,5))</f>
        <v/>
      </c>
      <c r="AO102" s="21" t="str">
        <f>IF(AG102="","",VLOOKUP(AG102,目次!$A$5:$P$36,9))</f>
        <v/>
      </c>
      <c r="AP102" s="21" t="str">
        <f>IF(AH102="","",VLOOKUP(AH102,目次!$A$5:$P$36,6))</f>
        <v/>
      </c>
      <c r="AQ102" s="21" t="str">
        <f>IF(AH102="","",VLOOKUP(AH102,目次!$A$5:$P$36,9))</f>
        <v/>
      </c>
      <c r="AR102" s="21" t="str">
        <f>IF(AI102="","",VLOOKUP(AI102,目次!$A$5:$P$36,7))</f>
        <v/>
      </c>
      <c r="AS102" s="21" t="str">
        <f>IF(AI102="","",VLOOKUP(AI102,目次!$A$5:$P$36,9))</f>
        <v/>
      </c>
      <c r="AT102" s="40" t="str">
        <f t="shared" si="29"/>
        <v/>
      </c>
      <c r="AU102" s="40" t="str">
        <f t="shared" si="30"/>
        <v/>
      </c>
      <c r="AV102" s="40" t="str">
        <f t="shared" si="31"/>
        <v>44～45</v>
      </c>
      <c r="AW102" s="40" t="str">
        <f t="shared" si="32"/>
        <v>38～39</v>
      </c>
      <c r="AX102" s="40" t="str">
        <f t="shared" si="33"/>
        <v>38～39</v>
      </c>
      <c r="AY102" s="40" t="str">
        <f t="shared" si="34"/>
        <v>38～39</v>
      </c>
      <c r="AZ102" s="40" t="str">
        <f t="shared" si="35"/>
        <v/>
      </c>
      <c r="BA102" s="40" t="str">
        <f t="shared" si="36"/>
        <v/>
      </c>
      <c r="BB102" s="40" t="str">
        <f t="shared" si="37"/>
        <v/>
      </c>
      <c r="BC102" s="40" t="str">
        <f t="shared" si="38"/>
        <v/>
      </c>
      <c r="BD102" s="40" t="str">
        <f t="shared" si="40"/>
        <v/>
      </c>
      <c r="BE102" s="40" t="str">
        <f t="shared" si="41"/>
        <v/>
      </c>
      <c r="BF102" s="40" t="str">
        <f t="shared" si="42"/>
        <v>44～45</v>
      </c>
      <c r="BG102" s="40" t="str">
        <f t="shared" si="43"/>
        <v>38～39</v>
      </c>
      <c r="BH102" s="40" t="str">
        <f t="shared" si="44"/>
        <v>38～39</v>
      </c>
      <c r="BI102" s="40" t="str">
        <f t="shared" si="45"/>
        <v>38～39</v>
      </c>
      <c r="BJ102" s="40" t="str">
        <f t="shared" si="46"/>
        <v>38～39</v>
      </c>
      <c r="BK102" s="40" t="str">
        <f t="shared" si="47"/>
        <v>38～39</v>
      </c>
      <c r="BL102" s="40" t="str">
        <f t="shared" si="48"/>
        <v/>
      </c>
      <c r="BM102" s="40" t="str">
        <f t="shared" si="49"/>
        <v/>
      </c>
    </row>
    <row r="103" spans="27:65" ht="18.95" customHeight="1" x14ac:dyDescent="0.15">
      <c r="AA103" s="9">
        <v>93</v>
      </c>
      <c r="AB103" s="203" t="str">
        <f>V13</f>
        <v>数学</v>
      </c>
      <c r="AC103" s="55"/>
      <c r="AD103" s="37" t="str">
        <f t="shared" si="3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IF(AE103="","",VLOOKUP(AE103,目次!$A$5:$P$36,9))</f>
        <v/>
      </c>
      <c r="AL103" s="21" t="str">
        <f>IF(AF103="","",VLOOKUP(AF103,目次!$A$5:$P$36,4))</f>
        <v/>
      </c>
      <c r="AM103" s="21" t="str">
        <f>IF(AF103="","",VLOOKUP(AF103,目次!$A$5:$P$36,9))</f>
        <v/>
      </c>
      <c r="AN103" s="21" t="str">
        <f>IF(AG103="","",VLOOKUP(AG103,目次!$A$5:$P$36,5))</f>
        <v>38～39</v>
      </c>
      <c r="AO103" s="21" t="str">
        <f>IF(AG103="","",VLOOKUP(AG103,目次!$A$5:$P$36,9))</f>
        <v>38～39</v>
      </c>
      <c r="AP103" s="21" t="str">
        <f>IF(AH103="","",VLOOKUP(AH103,目次!$A$5:$P$36,6))</f>
        <v/>
      </c>
      <c r="AQ103" s="21" t="str">
        <f>IF(AH103="","",VLOOKUP(AH103,目次!$A$5:$P$36,9))</f>
        <v/>
      </c>
      <c r="AR103" s="21" t="str">
        <f>IF(AI103="","",VLOOKUP(AI103,目次!$A$5:$P$36,7))</f>
        <v/>
      </c>
      <c r="AS103" s="21" t="str">
        <f>IF(AI103="","",VLOOKUP(AI103,目次!$A$5:$P$36,9))</f>
        <v/>
      </c>
      <c r="AT103" s="40" t="str">
        <f t="shared" si="29"/>
        <v/>
      </c>
      <c r="AU103" s="40" t="str">
        <f t="shared" si="30"/>
        <v/>
      </c>
      <c r="AV103" s="40" t="str">
        <f t="shared" si="31"/>
        <v/>
      </c>
      <c r="AW103" s="40" t="str">
        <f t="shared" si="32"/>
        <v/>
      </c>
      <c r="AX103" s="40" t="str">
        <f t="shared" si="33"/>
        <v>38～39</v>
      </c>
      <c r="AY103" s="40" t="str">
        <f t="shared" si="34"/>
        <v>38～39</v>
      </c>
      <c r="AZ103" s="40" t="str">
        <f t="shared" si="35"/>
        <v>38～39</v>
      </c>
      <c r="BA103" s="40" t="str">
        <f t="shared" si="36"/>
        <v>38～39</v>
      </c>
      <c r="BB103" s="40" t="str">
        <f t="shared" si="37"/>
        <v/>
      </c>
      <c r="BC103" s="40" t="str">
        <f t="shared" si="38"/>
        <v/>
      </c>
      <c r="BD103" s="40" t="str">
        <f t="shared" si="40"/>
        <v/>
      </c>
      <c r="BE103" s="40" t="str">
        <f t="shared" si="41"/>
        <v/>
      </c>
      <c r="BF103" s="40" t="str">
        <f t="shared" si="42"/>
        <v/>
      </c>
      <c r="BG103" s="40" t="str">
        <f t="shared" si="43"/>
        <v/>
      </c>
      <c r="BH103" s="40" t="str">
        <f t="shared" si="44"/>
        <v>38～39</v>
      </c>
      <c r="BI103" s="40" t="str">
        <f t="shared" si="45"/>
        <v>38～39</v>
      </c>
      <c r="BJ103" s="40" t="str">
        <f t="shared" si="46"/>
        <v>38～39</v>
      </c>
      <c r="BK103" s="40" t="str">
        <f t="shared" si="47"/>
        <v>38～39</v>
      </c>
      <c r="BL103" s="40" t="str">
        <f t="shared" si="48"/>
        <v>38～39</v>
      </c>
      <c r="BM103" s="40" t="str">
        <f t="shared" si="49"/>
        <v>38～39</v>
      </c>
    </row>
    <row r="104" spans="27:65" ht="18.95" customHeight="1" x14ac:dyDescent="0.15">
      <c r="AA104" s="9">
        <v>94</v>
      </c>
      <c r="AB104" s="203" t="str">
        <f>V14</f>
        <v>理科</v>
      </c>
      <c r="AC104" s="55"/>
      <c r="AD104" s="37" t="str">
        <f t="shared" si="3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IF(AE104="","",VLOOKUP(AE104,目次!$A$5:$P$36,9))</f>
        <v/>
      </c>
      <c r="AL104" s="21" t="str">
        <f>IF(AF104="","",VLOOKUP(AF104,目次!$A$5:$P$36,4))</f>
        <v/>
      </c>
      <c r="AM104" s="21" t="str">
        <f>IF(AF104="","",VLOOKUP(AF104,目次!$A$5:$P$36,9))</f>
        <v/>
      </c>
      <c r="AN104" s="21" t="str">
        <f>IF(AG104="","",VLOOKUP(AG104,目次!$A$5:$P$36,5))</f>
        <v/>
      </c>
      <c r="AO104" s="21" t="str">
        <f>IF(AG104="","",VLOOKUP(AG104,目次!$A$5:$P$36,9))</f>
        <v/>
      </c>
      <c r="AP104" s="21" t="str">
        <f>IF(AH104="","",VLOOKUP(AH104,目次!$A$5:$P$36,6))</f>
        <v>38～39</v>
      </c>
      <c r="AQ104" s="21" t="str">
        <f>IF(AH104="","",VLOOKUP(AH104,目次!$A$5:$P$36,9))</f>
        <v>38～39</v>
      </c>
      <c r="AR104" s="21" t="str">
        <f>IF(AI104="","",VLOOKUP(AI104,目次!$A$5:$P$36,7))</f>
        <v/>
      </c>
      <c r="AS104" s="21" t="str">
        <f>IF(AI104="","",VLOOKUP(AI104,目次!$A$5:$P$36,9))</f>
        <v/>
      </c>
      <c r="AT104" s="40" t="str">
        <f t="shared" si="29"/>
        <v/>
      </c>
      <c r="AU104" s="40" t="str">
        <f t="shared" si="30"/>
        <v/>
      </c>
      <c r="AV104" s="40" t="str">
        <f t="shared" si="31"/>
        <v/>
      </c>
      <c r="AW104" s="40" t="str">
        <f t="shared" si="32"/>
        <v/>
      </c>
      <c r="AX104" s="40" t="str">
        <f t="shared" si="33"/>
        <v/>
      </c>
      <c r="AY104" s="40" t="str">
        <f t="shared" si="34"/>
        <v/>
      </c>
      <c r="AZ104" s="40" t="str">
        <f t="shared" si="35"/>
        <v>38～39</v>
      </c>
      <c r="BA104" s="40" t="str">
        <f t="shared" si="36"/>
        <v>38～39</v>
      </c>
      <c r="BB104" s="40" t="str">
        <f t="shared" si="37"/>
        <v>38～39</v>
      </c>
      <c r="BC104" s="40" t="str">
        <f t="shared" si="38"/>
        <v>38～39</v>
      </c>
      <c r="BD104" s="40" t="str">
        <f t="shared" si="40"/>
        <v>40～41</v>
      </c>
      <c r="BE104" s="40" t="str">
        <f t="shared" si="41"/>
        <v>40～41</v>
      </c>
      <c r="BF104" s="40" t="str">
        <f t="shared" si="42"/>
        <v/>
      </c>
      <c r="BG104" s="40" t="str">
        <f t="shared" si="43"/>
        <v/>
      </c>
      <c r="BH104" s="40" t="str">
        <f t="shared" si="44"/>
        <v/>
      </c>
      <c r="BI104" s="40" t="str">
        <f t="shared" si="45"/>
        <v/>
      </c>
      <c r="BJ104" s="40" t="str">
        <f t="shared" si="46"/>
        <v>38～39</v>
      </c>
      <c r="BK104" s="40" t="str">
        <f t="shared" si="47"/>
        <v>38～39</v>
      </c>
      <c r="BL104" s="40" t="str">
        <f t="shared" si="48"/>
        <v>38～39</v>
      </c>
      <c r="BM104" s="40" t="str">
        <f t="shared" si="49"/>
        <v>38～39</v>
      </c>
    </row>
    <row r="105" spans="27:65" ht="18.95" customHeight="1" x14ac:dyDescent="0.15">
      <c r="AA105" s="9">
        <v>95</v>
      </c>
      <c r="AB105" s="203" t="str">
        <f>V15</f>
        <v>英語</v>
      </c>
      <c r="AC105" s="55"/>
      <c r="AD105" s="37" t="str">
        <f t="shared" si="3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IF(AE105="","",VLOOKUP(AE105,目次!$A$5:$P$36,9))</f>
        <v/>
      </c>
      <c r="AL105" s="21" t="str">
        <f>IF(AF105="","",VLOOKUP(AF105,目次!$A$5:$P$36,4))</f>
        <v/>
      </c>
      <c r="AM105" s="21" t="str">
        <f>IF(AF105="","",VLOOKUP(AF105,目次!$A$5:$P$36,9))</f>
        <v/>
      </c>
      <c r="AN105" s="21" t="str">
        <f>IF(AG105="","",VLOOKUP(AG105,目次!$A$5:$P$36,5))</f>
        <v/>
      </c>
      <c r="AO105" s="21" t="str">
        <f>IF(AG105="","",VLOOKUP(AG105,目次!$A$5:$P$36,9))</f>
        <v/>
      </c>
      <c r="AP105" s="21" t="str">
        <f>IF(AH105="","",VLOOKUP(AH105,目次!$A$5:$P$36,6))</f>
        <v/>
      </c>
      <c r="AQ105" s="21" t="str">
        <f>IF(AH105="","",VLOOKUP(AH105,目次!$A$5:$P$36,9))</f>
        <v/>
      </c>
      <c r="AR105" s="21" t="str">
        <f>IF(AI105="","",VLOOKUP(AI105,目次!$A$5:$P$36,7))</f>
        <v>38～39</v>
      </c>
      <c r="AS105" s="21" t="str">
        <f>IF(AI105="","",VLOOKUP(AI105,目次!$A$5:$P$36,9))</f>
        <v>38～39</v>
      </c>
      <c r="AT105" s="40" t="str">
        <f t="shared" si="29"/>
        <v>40～41</v>
      </c>
      <c r="AU105" s="40" t="str">
        <f t="shared" si="30"/>
        <v>40～41</v>
      </c>
      <c r="AV105" s="40" t="str">
        <f t="shared" si="31"/>
        <v/>
      </c>
      <c r="AW105" s="40" t="str">
        <f t="shared" si="32"/>
        <v/>
      </c>
      <c r="AX105" s="40" t="str">
        <f t="shared" si="33"/>
        <v/>
      </c>
      <c r="AY105" s="40" t="str">
        <f t="shared" si="34"/>
        <v/>
      </c>
      <c r="AZ105" s="40" t="str">
        <f t="shared" si="35"/>
        <v/>
      </c>
      <c r="BA105" s="40" t="str">
        <f t="shared" si="36"/>
        <v/>
      </c>
      <c r="BB105" s="40" t="str">
        <f t="shared" si="37"/>
        <v>38～39</v>
      </c>
      <c r="BC105" s="40" t="str">
        <f t="shared" si="38"/>
        <v>38～39</v>
      </c>
      <c r="BD105" s="40" t="str">
        <f t="shared" si="40"/>
        <v>40～41</v>
      </c>
      <c r="BE105" s="40" t="str">
        <f t="shared" si="41"/>
        <v>40～41</v>
      </c>
      <c r="BF105" s="40" t="str">
        <f t="shared" si="42"/>
        <v>46～47</v>
      </c>
      <c r="BG105" s="40" t="str">
        <f t="shared" si="43"/>
        <v>40～41</v>
      </c>
      <c r="BH105" s="40" t="str">
        <f t="shared" si="44"/>
        <v/>
      </c>
      <c r="BI105" s="40" t="str">
        <f t="shared" si="45"/>
        <v/>
      </c>
      <c r="BJ105" s="40" t="str">
        <f t="shared" si="46"/>
        <v/>
      </c>
      <c r="BK105" s="40" t="str">
        <f t="shared" si="47"/>
        <v/>
      </c>
      <c r="BL105" s="40" t="str">
        <f t="shared" si="48"/>
        <v>38～39</v>
      </c>
      <c r="BM105" s="40" t="str">
        <f t="shared" si="49"/>
        <v>38～39</v>
      </c>
    </row>
    <row r="106" spans="27:65" ht="18.95" customHeight="1" x14ac:dyDescent="0.15">
      <c r="AA106" s="9">
        <v>96</v>
      </c>
      <c r="AB106" s="203" t="str">
        <f>V11</f>
        <v>国語</v>
      </c>
      <c r="AC106" s="55"/>
      <c r="AD106" s="37" t="str">
        <f t="shared" si="3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IF(AE106="","",VLOOKUP(AE106,目次!$A$5:$P$36,9))</f>
        <v>40～41</v>
      </c>
      <c r="AL106" s="21" t="str">
        <f>IF(AF106="","",VLOOKUP(AF106,目次!$A$5:$P$36,4))</f>
        <v/>
      </c>
      <c r="AM106" s="21" t="str">
        <f>IF(AF106="","",VLOOKUP(AF106,目次!$A$5:$P$36,9))</f>
        <v/>
      </c>
      <c r="AN106" s="21" t="str">
        <f>IF(AG106="","",VLOOKUP(AG106,目次!$A$5:$P$36,5))</f>
        <v/>
      </c>
      <c r="AO106" s="21" t="str">
        <f>IF(AG106="","",VLOOKUP(AG106,目次!$A$5:$P$36,9))</f>
        <v/>
      </c>
      <c r="AP106" s="21" t="str">
        <f>IF(AH106="","",VLOOKUP(AH106,目次!$A$5:$P$36,6))</f>
        <v/>
      </c>
      <c r="AQ106" s="21" t="str">
        <f>IF(AH106="","",VLOOKUP(AH106,目次!$A$5:$P$36,9))</f>
        <v/>
      </c>
      <c r="AR106" s="21" t="str">
        <f>IF(AI106="","",VLOOKUP(AI106,目次!$A$5:$P$36,7))</f>
        <v/>
      </c>
      <c r="AS106" s="21" t="str">
        <f>IF(AI106="","",VLOOKUP(AI106,目次!$A$5:$P$36,9))</f>
        <v/>
      </c>
      <c r="AT106" s="40" t="str">
        <f t="shared" si="29"/>
        <v>40～41</v>
      </c>
      <c r="AU106" s="40" t="str">
        <f t="shared" si="30"/>
        <v>40～41</v>
      </c>
      <c r="AV106" s="40" t="str">
        <f t="shared" si="31"/>
        <v>46～47</v>
      </c>
      <c r="AW106" s="40" t="str">
        <f t="shared" si="32"/>
        <v>40～41</v>
      </c>
      <c r="AX106" s="40" t="str">
        <f t="shared" si="33"/>
        <v/>
      </c>
      <c r="AY106" s="40" t="str">
        <f t="shared" si="34"/>
        <v/>
      </c>
      <c r="AZ106" s="40" t="str">
        <f t="shared" si="35"/>
        <v/>
      </c>
      <c r="BA106" s="40" t="str">
        <f t="shared" si="36"/>
        <v/>
      </c>
      <c r="BB106" s="40" t="str">
        <f t="shared" si="37"/>
        <v/>
      </c>
      <c r="BC106" s="40" t="str">
        <f t="shared" si="38"/>
        <v/>
      </c>
      <c r="BD106" s="40" t="str">
        <f t="shared" si="40"/>
        <v>40～41</v>
      </c>
      <c r="BE106" s="40" t="str">
        <f t="shared" si="41"/>
        <v>40～41</v>
      </c>
      <c r="BF106" s="40" t="str">
        <f t="shared" si="42"/>
        <v>46～47</v>
      </c>
      <c r="BG106" s="40" t="str">
        <f t="shared" si="43"/>
        <v>40～41</v>
      </c>
      <c r="BH106" s="40" t="str">
        <f t="shared" si="44"/>
        <v>40～41</v>
      </c>
      <c r="BI106" s="40" t="str">
        <f t="shared" si="45"/>
        <v>40～41</v>
      </c>
      <c r="BJ106" s="40" t="str">
        <f t="shared" si="46"/>
        <v/>
      </c>
      <c r="BK106" s="40" t="str">
        <f t="shared" si="47"/>
        <v/>
      </c>
      <c r="BL106" s="40" t="str">
        <f t="shared" si="48"/>
        <v/>
      </c>
      <c r="BM106" s="40" t="str">
        <f t="shared" si="49"/>
        <v/>
      </c>
    </row>
    <row r="107" spans="27:65" ht="18.95" customHeight="1" x14ac:dyDescent="0.15">
      <c r="AA107" s="9">
        <v>97</v>
      </c>
      <c r="AB107" s="203" t="str">
        <f>V12</f>
        <v>社会</v>
      </c>
      <c r="AC107" s="55"/>
      <c r="AD107" s="37" t="str">
        <f t="shared" si="3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IF(AE107="","",VLOOKUP(AE107,目次!$A$5:$P$36,9))</f>
        <v/>
      </c>
      <c r="AL107" s="21" t="str">
        <f>IF(AF107="","",VLOOKUP(AF107,目次!$A$5:$P$36,4))</f>
        <v>46～47</v>
      </c>
      <c r="AM107" s="21" t="str">
        <f>IF(AF107="","",VLOOKUP(AF107,目次!$A$5:$P$36,9))</f>
        <v>40～41</v>
      </c>
      <c r="AN107" s="21" t="str">
        <f>IF(AG107="","",VLOOKUP(AG107,目次!$A$5:$P$36,5))</f>
        <v/>
      </c>
      <c r="AO107" s="21" t="str">
        <f>IF(AG107="","",VLOOKUP(AG107,目次!$A$5:$P$36,9))</f>
        <v/>
      </c>
      <c r="AP107" s="21" t="str">
        <f>IF(AH107="","",VLOOKUP(AH107,目次!$A$5:$P$36,6))</f>
        <v/>
      </c>
      <c r="AQ107" s="21" t="str">
        <f>IF(AH107="","",VLOOKUP(AH107,目次!$A$5:$P$36,9))</f>
        <v/>
      </c>
      <c r="AR107" s="21" t="str">
        <f>IF(AI107="","",VLOOKUP(AI107,目次!$A$5:$P$36,7))</f>
        <v/>
      </c>
      <c r="AS107" s="21" t="str">
        <f>IF(AI107="","",VLOOKUP(AI107,目次!$A$5:$P$36,9))</f>
        <v/>
      </c>
      <c r="AT107" s="40" t="str">
        <f t="shared" si="29"/>
        <v/>
      </c>
      <c r="AU107" s="40" t="str">
        <f t="shared" si="30"/>
        <v/>
      </c>
      <c r="AV107" s="40" t="str">
        <f t="shared" si="31"/>
        <v>46～47</v>
      </c>
      <c r="AW107" s="40" t="str">
        <f t="shared" si="32"/>
        <v>40～41</v>
      </c>
      <c r="AX107" s="40" t="str">
        <f t="shared" si="33"/>
        <v>40～41</v>
      </c>
      <c r="AY107" s="40" t="str">
        <f t="shared" si="34"/>
        <v>40～41</v>
      </c>
      <c r="AZ107" s="40" t="str">
        <f t="shared" si="35"/>
        <v/>
      </c>
      <c r="BA107" s="40" t="str">
        <f t="shared" si="36"/>
        <v/>
      </c>
      <c r="BB107" s="40" t="str">
        <f t="shared" si="37"/>
        <v/>
      </c>
      <c r="BC107" s="40" t="str">
        <f t="shared" si="38"/>
        <v/>
      </c>
      <c r="BD107" s="40" t="str">
        <f t="shared" si="40"/>
        <v/>
      </c>
      <c r="BE107" s="40" t="str">
        <f t="shared" si="41"/>
        <v/>
      </c>
      <c r="BF107" s="40" t="str">
        <f t="shared" si="42"/>
        <v>46～47</v>
      </c>
      <c r="BG107" s="40" t="str">
        <f t="shared" si="43"/>
        <v>40～41</v>
      </c>
      <c r="BH107" s="40" t="str">
        <f t="shared" si="44"/>
        <v>40～41</v>
      </c>
      <c r="BI107" s="40" t="str">
        <f t="shared" si="45"/>
        <v>40～41</v>
      </c>
      <c r="BJ107" s="40" t="str">
        <f t="shared" si="46"/>
        <v>40～41</v>
      </c>
      <c r="BK107" s="40" t="str">
        <f t="shared" si="47"/>
        <v>40～41</v>
      </c>
      <c r="BL107" s="40" t="str">
        <f t="shared" si="48"/>
        <v/>
      </c>
      <c r="BM107" s="40" t="str">
        <f t="shared" si="49"/>
        <v/>
      </c>
    </row>
    <row r="108" spans="27:65" ht="18.95" customHeight="1" x14ac:dyDescent="0.15">
      <c r="AA108" s="9">
        <v>98</v>
      </c>
      <c r="AB108" s="203" t="str">
        <f>V13</f>
        <v>数学</v>
      </c>
      <c r="AC108" s="55"/>
      <c r="AD108" s="37" t="str">
        <f t="shared" si="3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IF(AE108="","",VLOOKUP(AE108,目次!$A$5:$P$36,9))</f>
        <v/>
      </c>
      <c r="AL108" s="21" t="str">
        <f>IF(AF108="","",VLOOKUP(AF108,目次!$A$5:$P$36,4))</f>
        <v/>
      </c>
      <c r="AM108" s="21" t="str">
        <f>IF(AF108="","",VLOOKUP(AF108,目次!$A$5:$P$36,9))</f>
        <v/>
      </c>
      <c r="AN108" s="21" t="str">
        <f>IF(AG108="","",VLOOKUP(AG108,目次!$A$5:$P$36,5))</f>
        <v>40～41</v>
      </c>
      <c r="AO108" s="21" t="str">
        <f>IF(AG108="","",VLOOKUP(AG108,目次!$A$5:$P$36,9))</f>
        <v>40～41</v>
      </c>
      <c r="AP108" s="21" t="str">
        <f>IF(AH108="","",VLOOKUP(AH108,目次!$A$5:$P$36,6))</f>
        <v/>
      </c>
      <c r="AQ108" s="21" t="str">
        <f>IF(AH108="","",VLOOKUP(AH108,目次!$A$5:$P$36,9))</f>
        <v/>
      </c>
      <c r="AR108" s="21" t="str">
        <f>IF(AI108="","",VLOOKUP(AI108,目次!$A$5:$P$36,7))</f>
        <v/>
      </c>
      <c r="AS108" s="21" t="str">
        <f>IF(AI108="","",VLOOKUP(AI108,目次!$A$5:$P$36,9))</f>
        <v/>
      </c>
      <c r="AT108" s="40" t="str">
        <f t="shared" si="29"/>
        <v/>
      </c>
      <c r="AU108" s="40" t="str">
        <f t="shared" si="30"/>
        <v/>
      </c>
      <c r="AV108" s="40" t="str">
        <f t="shared" si="31"/>
        <v/>
      </c>
      <c r="AW108" s="40" t="str">
        <f t="shared" si="32"/>
        <v/>
      </c>
      <c r="AX108" s="40" t="str">
        <f t="shared" si="33"/>
        <v>40～41</v>
      </c>
      <c r="AY108" s="40" t="str">
        <f t="shared" si="34"/>
        <v>40～41</v>
      </c>
      <c r="AZ108" s="40" t="str">
        <f t="shared" si="35"/>
        <v>40～41</v>
      </c>
      <c r="BA108" s="40" t="str">
        <f t="shared" si="36"/>
        <v>40～41</v>
      </c>
      <c r="BB108" s="40" t="str">
        <f t="shared" si="37"/>
        <v/>
      </c>
      <c r="BC108" s="40" t="str">
        <f t="shared" si="38"/>
        <v/>
      </c>
      <c r="BD108" s="40" t="str">
        <f t="shared" si="40"/>
        <v/>
      </c>
      <c r="BE108" s="40" t="str">
        <f t="shared" si="41"/>
        <v/>
      </c>
      <c r="BF108" s="40" t="str">
        <f t="shared" si="42"/>
        <v/>
      </c>
      <c r="BG108" s="40" t="str">
        <f t="shared" si="43"/>
        <v/>
      </c>
      <c r="BH108" s="40" t="str">
        <f t="shared" si="44"/>
        <v>40～41</v>
      </c>
      <c r="BI108" s="40" t="str">
        <f t="shared" si="45"/>
        <v>40～41</v>
      </c>
      <c r="BJ108" s="40" t="str">
        <f t="shared" si="46"/>
        <v>40～41</v>
      </c>
      <c r="BK108" s="40" t="str">
        <f t="shared" si="47"/>
        <v>40～41</v>
      </c>
      <c r="BL108" s="40" t="str">
        <f t="shared" si="48"/>
        <v>40～41</v>
      </c>
      <c r="BM108" s="40" t="str">
        <f t="shared" si="49"/>
        <v>40～41</v>
      </c>
    </row>
    <row r="109" spans="27:65" ht="18.95" customHeight="1" x14ac:dyDescent="0.15">
      <c r="AA109" s="9">
        <v>99</v>
      </c>
      <c r="AB109" s="203" t="str">
        <f>V14</f>
        <v>理科</v>
      </c>
      <c r="AC109" s="55"/>
      <c r="AD109" s="37" t="str">
        <f t="shared" si="3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IF(AE109="","",VLOOKUP(AE109,目次!$A$5:$P$36,9))</f>
        <v/>
      </c>
      <c r="AL109" s="21" t="str">
        <f>IF(AF109="","",VLOOKUP(AF109,目次!$A$5:$P$36,4))</f>
        <v/>
      </c>
      <c r="AM109" s="21" t="str">
        <f>IF(AF109="","",VLOOKUP(AF109,目次!$A$5:$P$36,9))</f>
        <v/>
      </c>
      <c r="AN109" s="21" t="str">
        <f>IF(AG109="","",VLOOKUP(AG109,目次!$A$5:$P$36,5))</f>
        <v/>
      </c>
      <c r="AO109" s="21" t="str">
        <f>IF(AG109="","",VLOOKUP(AG109,目次!$A$5:$P$36,9))</f>
        <v/>
      </c>
      <c r="AP109" s="21" t="str">
        <f>IF(AH109="","",VLOOKUP(AH109,目次!$A$5:$P$36,6))</f>
        <v>40～41</v>
      </c>
      <c r="AQ109" s="21" t="str">
        <f>IF(AH109="","",VLOOKUP(AH109,目次!$A$5:$P$36,9))</f>
        <v>40～41</v>
      </c>
      <c r="AR109" s="21" t="str">
        <f>IF(AI109="","",VLOOKUP(AI109,目次!$A$5:$P$36,7))</f>
        <v/>
      </c>
      <c r="AS109" s="21" t="str">
        <f>IF(AI109="","",VLOOKUP(AI109,目次!$A$5:$P$36,9))</f>
        <v/>
      </c>
      <c r="AT109" s="40" t="str">
        <f t="shared" si="29"/>
        <v/>
      </c>
      <c r="AU109" s="40" t="str">
        <f t="shared" si="30"/>
        <v/>
      </c>
      <c r="AV109" s="40" t="str">
        <f t="shared" si="31"/>
        <v/>
      </c>
      <c r="AW109" s="40" t="str">
        <f t="shared" si="32"/>
        <v/>
      </c>
      <c r="AX109" s="40" t="str">
        <f t="shared" si="33"/>
        <v/>
      </c>
      <c r="AY109" s="40" t="str">
        <f t="shared" si="34"/>
        <v/>
      </c>
      <c r="AZ109" s="40" t="str">
        <f t="shared" si="35"/>
        <v>40～41</v>
      </c>
      <c r="BA109" s="40" t="str">
        <f t="shared" si="36"/>
        <v>40～41</v>
      </c>
      <c r="BB109" s="40" t="str">
        <f t="shared" si="37"/>
        <v>40～41</v>
      </c>
      <c r="BC109" s="40" t="str">
        <f t="shared" si="38"/>
        <v>40～41</v>
      </c>
      <c r="BD109" s="40" t="str">
        <f t="shared" si="40"/>
        <v/>
      </c>
      <c r="BE109" s="40" t="str">
        <f t="shared" si="41"/>
        <v/>
      </c>
      <c r="BF109" s="40" t="str">
        <f t="shared" si="42"/>
        <v/>
      </c>
      <c r="BG109" s="40" t="str">
        <f t="shared" si="43"/>
        <v/>
      </c>
      <c r="BH109" s="40" t="str">
        <f t="shared" si="44"/>
        <v/>
      </c>
      <c r="BI109" s="40" t="str">
        <f t="shared" si="45"/>
        <v/>
      </c>
      <c r="BJ109" s="40" t="str">
        <f t="shared" si="46"/>
        <v>40～41</v>
      </c>
      <c r="BK109" s="40" t="str">
        <f t="shared" si="47"/>
        <v>40～41</v>
      </c>
      <c r="BL109" s="40" t="str">
        <f t="shared" si="48"/>
        <v>40～41</v>
      </c>
      <c r="BM109" s="40" t="str">
        <f t="shared" si="49"/>
        <v>40～41</v>
      </c>
    </row>
    <row r="110" spans="27:65" ht="18.95" customHeight="1" thickBot="1" x14ac:dyDescent="0.2">
      <c r="AA110" s="9">
        <v>100</v>
      </c>
      <c r="AB110" s="203" t="str">
        <f>V15</f>
        <v>英語</v>
      </c>
      <c r="AC110" s="56"/>
      <c r="AD110" s="37" t="str">
        <f t="shared" si="3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IF(AE110="","",VLOOKUP(AE110,目次!$A$5:$P$36,9))</f>
        <v/>
      </c>
      <c r="AL110" s="21" t="str">
        <f>IF(AF110="","",VLOOKUP(AF110,目次!$A$5:$P$36,4))</f>
        <v/>
      </c>
      <c r="AM110" s="21" t="str">
        <f>IF(AF110="","",VLOOKUP(AF110,目次!$A$5:$P$36,9))</f>
        <v/>
      </c>
      <c r="AN110" s="21" t="str">
        <f>IF(AG110="","",VLOOKUP(AG110,目次!$A$5:$P$36,5))</f>
        <v/>
      </c>
      <c r="AO110" s="21" t="str">
        <f>IF(AG110="","",VLOOKUP(AG110,目次!$A$5:$P$36,9))</f>
        <v/>
      </c>
      <c r="AP110" s="21" t="str">
        <f>IF(AH110="","",VLOOKUP(AH110,目次!$A$5:$P$36,6))</f>
        <v/>
      </c>
      <c r="AQ110" s="21" t="str">
        <f>IF(AH110="","",VLOOKUP(AH110,目次!$A$5:$P$36,9))</f>
        <v/>
      </c>
      <c r="AR110" s="21" t="str">
        <f>IF(AI110="","",VLOOKUP(AI110,目次!$A$5:$P$36,7))</f>
        <v>40～41</v>
      </c>
      <c r="AS110" s="21" t="str">
        <f>IF(AI110="","",VLOOKUP(AI110,目次!$A$5:$P$36,9))</f>
        <v>40～41</v>
      </c>
      <c r="AT110" s="40" t="str">
        <f t="shared" si="29"/>
        <v/>
      </c>
      <c r="AU110" s="40" t="str">
        <f t="shared" si="30"/>
        <v/>
      </c>
      <c r="AV110" s="40" t="str">
        <f t="shared" si="31"/>
        <v/>
      </c>
      <c r="AW110" s="40" t="str">
        <f t="shared" si="32"/>
        <v/>
      </c>
      <c r="AX110" s="40" t="str">
        <f t="shared" si="33"/>
        <v/>
      </c>
      <c r="AY110" s="40" t="str">
        <f t="shared" si="34"/>
        <v/>
      </c>
      <c r="AZ110" s="40" t="str">
        <f t="shared" si="35"/>
        <v/>
      </c>
      <c r="BA110" s="40" t="str">
        <f t="shared" si="36"/>
        <v/>
      </c>
      <c r="BB110" s="40" t="str">
        <f t="shared" si="37"/>
        <v>40～41</v>
      </c>
      <c r="BC110" s="40" t="str">
        <f t="shared" si="38"/>
        <v>40～41</v>
      </c>
      <c r="BD110" s="40" t="str">
        <f t="shared" si="40"/>
        <v/>
      </c>
      <c r="BE110" s="40" t="str">
        <f t="shared" si="41"/>
        <v/>
      </c>
      <c r="BF110" s="40" t="str">
        <f t="shared" si="42"/>
        <v/>
      </c>
      <c r="BG110" s="40" t="str">
        <f t="shared" si="43"/>
        <v/>
      </c>
      <c r="BH110" s="40" t="str">
        <f t="shared" si="44"/>
        <v/>
      </c>
      <c r="BI110" s="40" t="str">
        <f t="shared" si="45"/>
        <v/>
      </c>
      <c r="BJ110" s="40" t="str">
        <f t="shared" si="46"/>
        <v/>
      </c>
      <c r="BK110" s="40" t="str">
        <f t="shared" si="47"/>
        <v/>
      </c>
      <c r="BL110" s="40" t="str">
        <f t="shared" si="48"/>
        <v>40～41</v>
      </c>
      <c r="BM110" s="40" t="str">
        <f t="shared" si="49"/>
        <v>40～41</v>
      </c>
    </row>
  </sheetData>
  <mergeCells count="21">
    <mergeCell ref="B5:C5"/>
    <mergeCell ref="F5:J5"/>
    <mergeCell ref="K5:P5"/>
    <mergeCell ref="R5:Z5"/>
    <mergeCell ref="AA3:CC5"/>
    <mergeCell ref="U1:Z1"/>
    <mergeCell ref="B1:P1"/>
    <mergeCell ref="B2:I2"/>
    <mergeCell ref="J2:P2"/>
    <mergeCell ref="B3:C3"/>
    <mergeCell ref="P3:Z3"/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</mergeCells>
  <phoneticPr fontId="1"/>
  <conditionalFormatting sqref="B8:B38">
    <cfRule type="expression" dxfId="44" priority="2" stopIfTrue="1">
      <formula>D8="祝"</formula>
    </cfRule>
    <cfRule type="expression" dxfId="43" priority="3" stopIfTrue="1">
      <formula>OR(D8=1,D8=7)</formula>
    </cfRule>
  </conditionalFormatting>
  <conditionalFormatting sqref="C8:C38">
    <cfRule type="expression" dxfId="42" priority="4" stopIfTrue="1">
      <formula>D8="祝"</formula>
    </cfRule>
    <cfRule type="expression" dxfId="41" priority="5" stopIfTrue="1">
      <formula>OR(D8=1,D8=7)</formula>
    </cfRule>
  </conditionalFormatting>
  <conditionalFormatting sqref="D8:D38">
    <cfRule type="cellIs" dxfId="40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F00-000000000000}">
      <formula1>"国語,社会,数学,理科,英語"</formula1>
    </dataValidation>
    <dataValidation type="list" allowBlank="1" showInputMessage="1" showErrorMessage="1" sqref="J2:P2" xr:uid="{00000000-0002-0000-0F00-000001000000}">
      <formula1>"１・２年シリーズ,キースタディ,プレスタディ,コアスタディ"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9.375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281" t="s">
        <v>81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U1" s="210" t="str">
        <f>HYPERLINK("#はじめに!A1","はじめにの画面に戻る")</f>
        <v>はじめにの画面に戻る</v>
      </c>
      <c r="V1" s="211"/>
      <c r="W1" s="211"/>
      <c r="X1" s="211"/>
      <c r="Y1" s="211"/>
      <c r="Z1" s="21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82" t="s">
        <v>120</v>
      </c>
      <c r="C2" s="282"/>
      <c r="D2" s="282"/>
      <c r="E2" s="282"/>
      <c r="F2" s="282"/>
      <c r="G2" s="282"/>
      <c r="H2" s="282"/>
      <c r="I2" s="282"/>
      <c r="J2" s="213" t="s">
        <v>263</v>
      </c>
      <c r="K2" s="214"/>
      <c r="L2" s="214"/>
      <c r="M2" s="214"/>
      <c r="N2" s="214"/>
      <c r="O2" s="214"/>
      <c r="P2" s="215"/>
      <c r="Q2" s="44"/>
      <c r="R2" s="44"/>
      <c r="S2" s="44"/>
      <c r="T2" s="44"/>
      <c r="U2" s="44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16"/>
      <c r="C3" s="216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17" t="s">
        <v>119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 t="s">
        <v>173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R4" s="189"/>
      <c r="S4" s="189"/>
      <c r="T4" s="189"/>
      <c r="U4" s="189"/>
      <c r="V4" s="189"/>
      <c r="W4" s="189"/>
      <c r="X4" s="189"/>
      <c r="Y4" s="189"/>
      <c r="Z4" s="189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</row>
    <row r="5" spans="1:81" s="12" customFormat="1" ht="33" customHeight="1" thickBot="1" x14ac:dyDescent="0.2">
      <c r="A5" s="190"/>
      <c r="B5" s="219">
        <v>2027</v>
      </c>
      <c r="C5" s="219"/>
      <c r="D5" s="45"/>
      <c r="E5" s="46" t="s">
        <v>0</v>
      </c>
      <c r="F5" s="220" t="str">
        <f>J2</f>
        <v>１・２年シリーズ</v>
      </c>
      <c r="G5" s="220"/>
      <c r="H5" s="220"/>
      <c r="I5" s="220"/>
      <c r="J5" s="220"/>
      <c r="K5" s="221" t="s">
        <v>56</v>
      </c>
      <c r="L5" s="221"/>
      <c r="M5" s="221"/>
      <c r="N5" s="221"/>
      <c r="O5" s="221"/>
      <c r="P5" s="221"/>
      <c r="Q5" s="199"/>
      <c r="R5" s="280" t="s">
        <v>78</v>
      </c>
      <c r="S5" s="280"/>
      <c r="T5" s="280"/>
      <c r="U5" s="280"/>
      <c r="V5" s="280"/>
      <c r="W5" s="280"/>
      <c r="X5" s="280"/>
      <c r="Y5" s="280"/>
      <c r="Z5" s="280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</row>
    <row r="6" spans="1:81" ht="22.5" customHeight="1" x14ac:dyDescent="0.15">
      <c r="A6" s="197"/>
      <c r="B6" s="47">
        <v>8</v>
      </c>
      <c r="C6" s="48" t="s">
        <v>1</v>
      </c>
      <c r="D6" s="15"/>
      <c r="E6" s="27" t="s">
        <v>2</v>
      </c>
      <c r="F6" s="223" t="s">
        <v>3</v>
      </c>
      <c r="G6" s="224"/>
      <c r="H6" s="223" t="s">
        <v>4</v>
      </c>
      <c r="I6" s="224"/>
      <c r="J6" s="223" t="s">
        <v>5</v>
      </c>
      <c r="K6" s="224"/>
      <c r="L6" s="223" t="s">
        <v>6</v>
      </c>
      <c r="M6" s="224"/>
      <c r="N6" s="223" t="s">
        <v>7</v>
      </c>
      <c r="O6" s="224"/>
      <c r="P6" s="28" t="s">
        <v>8</v>
      </c>
      <c r="Q6" s="200"/>
      <c r="R6" s="29" t="s">
        <v>9</v>
      </c>
    </row>
    <row r="7" spans="1:81" ht="18.75" customHeight="1" x14ac:dyDescent="0.15">
      <c r="A7" s="197"/>
      <c r="B7" s="21"/>
      <c r="C7" s="21"/>
      <c r="E7" s="30"/>
      <c r="F7" s="157" t="s">
        <v>55</v>
      </c>
      <c r="G7" s="158" t="str">
        <f>J2</f>
        <v>１・２年シリーズ</v>
      </c>
      <c r="H7" s="157" t="s">
        <v>55</v>
      </c>
      <c r="I7" s="158" t="str">
        <f>J2</f>
        <v>１・２年シリーズ</v>
      </c>
      <c r="J7" s="157" t="s">
        <v>55</v>
      </c>
      <c r="K7" s="158" t="str">
        <f>J2</f>
        <v>１・２年シリーズ</v>
      </c>
      <c r="L7" s="157" t="s">
        <v>55</v>
      </c>
      <c r="M7" s="158" t="str">
        <f>J2</f>
        <v>１・２年シリーズ</v>
      </c>
      <c r="N7" s="157" t="s">
        <v>55</v>
      </c>
      <c r="O7" s="158" t="str">
        <f>J2</f>
        <v>１・２年シリーズ</v>
      </c>
      <c r="P7" s="30"/>
      <c r="Q7" s="197"/>
      <c r="R7" s="31"/>
    </row>
    <row r="8" spans="1:81" ht="18.95" customHeight="1" x14ac:dyDescent="0.15">
      <c r="A8" s="197"/>
      <c r="B8" s="5">
        <v>1</v>
      </c>
      <c r="C8" s="6">
        <f t="shared" ref="C8:C38" si="0">DATE($B$5,$B$6,B8)</f>
        <v>46600</v>
      </c>
      <c r="D8" s="17">
        <f t="shared" ref="D8:D17" si="1">WEEKDAY(C8)</f>
        <v>1</v>
      </c>
      <c r="E8" s="9"/>
      <c r="F8" s="9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0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10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7"/>
      <c r="R8" s="49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97"/>
      <c r="B9" s="5">
        <v>2</v>
      </c>
      <c r="C9" s="6">
        <f t="shared" si="0"/>
        <v>46601</v>
      </c>
      <c r="D9" s="17">
        <f t="shared" si="1"/>
        <v>2</v>
      </c>
      <c r="E9" s="9"/>
      <c r="F9" s="99" t="str">
        <f t="shared" si="2"/>
        <v/>
      </c>
      <c r="G9" s="100" t="str">
        <f t="shared" si="3"/>
        <v/>
      </c>
      <c r="H9" s="101" t="str">
        <f t="shared" si="4"/>
        <v>2～3</v>
      </c>
      <c r="I9" s="100" t="str">
        <f t="shared" si="5"/>
        <v>2～3</v>
      </c>
      <c r="J9" s="101" t="str">
        <f t="shared" si="6"/>
        <v/>
      </c>
      <c r="K9" s="100" t="str">
        <f t="shared" si="7"/>
        <v/>
      </c>
      <c r="L9" s="101" t="str">
        <f t="shared" si="8"/>
        <v/>
      </c>
      <c r="M9" s="100" t="str">
        <f t="shared" si="9"/>
        <v/>
      </c>
      <c r="N9" s="101" t="str">
        <f t="shared" si="10"/>
        <v/>
      </c>
      <c r="O9" s="100" t="str">
        <f t="shared" si="11"/>
        <v/>
      </c>
      <c r="P9" s="9"/>
      <c r="Q9" s="197"/>
      <c r="R9" s="49">
        <v>1</v>
      </c>
      <c r="S9" s="13" cm="1">
        <f t="array" ref="S9">SUMPRODUCT(IFERROR(VALUE($R$8:R9),0))</f>
        <v>2</v>
      </c>
      <c r="U9" s="7" t="s">
        <v>79</v>
      </c>
      <c r="V9" s="23"/>
      <c r="W9" s="14"/>
      <c r="AA9" s="8" t="s">
        <v>80</v>
      </c>
      <c r="AB9" s="23"/>
      <c r="AC9" s="23"/>
      <c r="AD9" s="14"/>
      <c r="AE9" s="23" t="s">
        <v>11</v>
      </c>
      <c r="AF9" s="23"/>
      <c r="AG9" s="23"/>
      <c r="AH9" s="23"/>
      <c r="AI9" s="23"/>
      <c r="AJ9" s="23" t="s">
        <v>12</v>
      </c>
      <c r="AK9" s="23"/>
      <c r="AL9" s="23"/>
      <c r="AM9" s="23"/>
      <c r="AN9" s="23"/>
      <c r="AO9" s="23"/>
      <c r="AP9" s="23"/>
      <c r="AQ9" s="23"/>
      <c r="AR9" s="23"/>
      <c r="AS9" s="23"/>
      <c r="AT9" s="23" t="s">
        <v>13</v>
      </c>
      <c r="AU9" s="23"/>
      <c r="AV9" s="23"/>
      <c r="AW9" s="23"/>
      <c r="AX9" s="23"/>
      <c r="AY9" s="23"/>
      <c r="AZ9" s="23"/>
      <c r="BA9" s="23"/>
      <c r="BB9" s="23"/>
      <c r="BC9" s="23"/>
      <c r="BD9" s="23" t="s">
        <v>281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32"/>
      <c r="BS9" s="32"/>
      <c r="BT9" s="226" t="s">
        <v>14</v>
      </c>
      <c r="BU9" s="226"/>
      <c r="BV9" s="226" t="s">
        <v>4</v>
      </c>
      <c r="BW9" s="226"/>
      <c r="BX9" s="226" t="s">
        <v>5</v>
      </c>
      <c r="BY9" s="226"/>
      <c r="BZ9" s="226" t="s">
        <v>6</v>
      </c>
      <c r="CA9" s="226"/>
      <c r="CB9" s="226" t="s">
        <v>7</v>
      </c>
      <c r="CC9" s="226"/>
    </row>
    <row r="10" spans="1:81" ht="18.95" customHeight="1" thickBot="1" x14ac:dyDescent="0.2">
      <c r="A10" s="197"/>
      <c r="B10" s="5">
        <v>3</v>
      </c>
      <c r="C10" s="6">
        <f t="shared" si="0"/>
        <v>46602</v>
      </c>
      <c r="D10" s="17">
        <f t="shared" si="1"/>
        <v>3</v>
      </c>
      <c r="E10" s="9"/>
      <c r="F10" s="101" t="str">
        <f t="shared" si="2"/>
        <v/>
      </c>
      <c r="G10" s="100" t="str">
        <f t="shared" si="3"/>
        <v/>
      </c>
      <c r="H10" s="101" t="str">
        <f t="shared" si="4"/>
        <v/>
      </c>
      <c r="I10" s="100" t="str">
        <f t="shared" si="5"/>
        <v/>
      </c>
      <c r="J10" s="101" t="str">
        <f t="shared" si="6"/>
        <v>2～3</v>
      </c>
      <c r="K10" s="100" t="str">
        <f t="shared" si="7"/>
        <v>2～3</v>
      </c>
      <c r="L10" s="101" t="str">
        <f t="shared" si="8"/>
        <v/>
      </c>
      <c r="M10" s="100" t="str">
        <f t="shared" si="9"/>
        <v/>
      </c>
      <c r="N10" s="101" t="str">
        <f t="shared" si="10"/>
        <v/>
      </c>
      <c r="O10" s="100" t="str">
        <f t="shared" si="11"/>
        <v/>
      </c>
      <c r="P10" s="9"/>
      <c r="Q10" s="197"/>
      <c r="R10" s="49">
        <v>1</v>
      </c>
      <c r="S10" s="13" cm="1">
        <f t="array" ref="S10">SUMPRODUCT(IFERROR(VALUE($R$8:R10),0))</f>
        <v>3</v>
      </c>
      <c r="U10" s="24" t="s">
        <v>15</v>
      </c>
      <c r="V10" s="25" t="s">
        <v>16</v>
      </c>
      <c r="AA10" s="25" t="s">
        <v>15</v>
      </c>
      <c r="AB10" s="25" t="s">
        <v>16</v>
      </c>
      <c r="AC10" s="25" t="s">
        <v>16</v>
      </c>
      <c r="AD10" s="25" t="s">
        <v>16</v>
      </c>
      <c r="AE10" s="205" t="s">
        <v>14</v>
      </c>
      <c r="AF10" s="205" t="s">
        <v>17</v>
      </c>
      <c r="AG10" s="205" t="s">
        <v>18</v>
      </c>
      <c r="AH10" s="205" t="s">
        <v>19</v>
      </c>
      <c r="AI10" s="205" t="s">
        <v>20</v>
      </c>
      <c r="AJ10" s="38" t="s">
        <v>14</v>
      </c>
      <c r="AK10" s="39" t="s">
        <v>139</v>
      </c>
      <c r="AL10" s="36" t="s">
        <v>17</v>
      </c>
      <c r="AM10" s="39" t="s">
        <v>139</v>
      </c>
      <c r="AN10" s="36" t="s">
        <v>18</v>
      </c>
      <c r="AO10" s="39" t="s">
        <v>139</v>
      </c>
      <c r="AP10" s="36" t="s">
        <v>19</v>
      </c>
      <c r="AQ10" s="39" t="s">
        <v>139</v>
      </c>
      <c r="AR10" s="36" t="s">
        <v>20</v>
      </c>
      <c r="AS10" s="39" t="s">
        <v>139</v>
      </c>
      <c r="AT10" s="38" t="s">
        <v>14</v>
      </c>
      <c r="AU10" s="39" t="s">
        <v>139</v>
      </c>
      <c r="AV10" s="36" t="s">
        <v>17</v>
      </c>
      <c r="AW10" s="39" t="s">
        <v>139</v>
      </c>
      <c r="AX10" s="36" t="s">
        <v>18</v>
      </c>
      <c r="AY10" s="39" t="s">
        <v>139</v>
      </c>
      <c r="AZ10" s="36" t="s">
        <v>19</v>
      </c>
      <c r="BA10" s="39" t="s">
        <v>139</v>
      </c>
      <c r="BB10" s="36" t="s">
        <v>20</v>
      </c>
      <c r="BC10" s="39" t="s">
        <v>139</v>
      </c>
      <c r="BD10" s="38" t="s">
        <v>14</v>
      </c>
      <c r="BE10" s="39" t="s">
        <v>139</v>
      </c>
      <c r="BF10" s="36" t="s">
        <v>17</v>
      </c>
      <c r="BG10" s="39" t="s">
        <v>139</v>
      </c>
      <c r="BH10" s="36" t="s">
        <v>18</v>
      </c>
      <c r="BI10" s="39" t="s">
        <v>139</v>
      </c>
      <c r="BJ10" s="36" t="s">
        <v>19</v>
      </c>
      <c r="BK10" s="39" t="s">
        <v>139</v>
      </c>
      <c r="BL10" s="36" t="s">
        <v>20</v>
      </c>
      <c r="BM10" s="39" t="s">
        <v>139</v>
      </c>
      <c r="BR10" s="33" t="s">
        <v>11</v>
      </c>
      <c r="BS10" s="34" t="s">
        <v>21</v>
      </c>
      <c r="BT10" s="159" t="s">
        <v>55</v>
      </c>
      <c r="BU10" s="160" t="str">
        <f>J2</f>
        <v>１・２年シリーズ</v>
      </c>
      <c r="BV10" s="159" t="s">
        <v>55</v>
      </c>
      <c r="BW10" s="160" t="str">
        <f>J2</f>
        <v>１・２年シリーズ</v>
      </c>
      <c r="BX10" s="159" t="s">
        <v>55</v>
      </c>
      <c r="BY10" s="160" t="str">
        <f>J2</f>
        <v>１・２年シリーズ</v>
      </c>
      <c r="BZ10" s="159" t="s">
        <v>55</v>
      </c>
      <c r="CA10" s="160" t="str">
        <f>J2</f>
        <v>１・２年シリーズ</v>
      </c>
      <c r="CB10" s="159" t="s">
        <v>55</v>
      </c>
      <c r="CC10" s="160" t="str">
        <f>J2</f>
        <v>１・２年シリーズ</v>
      </c>
    </row>
    <row r="11" spans="1:81" ht="18.95" customHeight="1" x14ac:dyDescent="0.15">
      <c r="A11" s="197"/>
      <c r="B11" s="5">
        <v>4</v>
      </c>
      <c r="C11" s="6">
        <f t="shared" si="0"/>
        <v>46603</v>
      </c>
      <c r="D11" s="17">
        <f t="shared" si="1"/>
        <v>4</v>
      </c>
      <c r="E11" s="9"/>
      <c r="F11" s="101" t="str">
        <f t="shared" si="2"/>
        <v/>
      </c>
      <c r="G11" s="100" t="str">
        <f t="shared" si="3"/>
        <v/>
      </c>
      <c r="H11" s="101" t="str">
        <f t="shared" si="4"/>
        <v/>
      </c>
      <c r="I11" s="100" t="str">
        <f t="shared" si="5"/>
        <v/>
      </c>
      <c r="J11" s="101" t="str">
        <f t="shared" si="6"/>
        <v/>
      </c>
      <c r="K11" s="100" t="str">
        <f t="shared" si="7"/>
        <v/>
      </c>
      <c r="L11" s="101" t="str">
        <f t="shared" si="8"/>
        <v>2～3</v>
      </c>
      <c r="M11" s="100" t="str">
        <f t="shared" si="9"/>
        <v>2～3</v>
      </c>
      <c r="N11" s="101" t="str">
        <f t="shared" si="10"/>
        <v/>
      </c>
      <c r="O11" s="100" t="str">
        <f t="shared" si="11"/>
        <v/>
      </c>
      <c r="P11" s="9"/>
      <c r="Q11" s="197"/>
      <c r="R11" s="49">
        <v>1</v>
      </c>
      <c r="S11" s="13" cm="1">
        <f t="array" ref="S11">SUMPRODUCT(IFERROR(VALUE($R$8:R11),0))</f>
        <v>4</v>
      </c>
      <c r="U11" s="26">
        <v>1</v>
      </c>
      <c r="V11" s="54" t="s">
        <v>14</v>
      </c>
      <c r="AA11" s="9">
        <v>1</v>
      </c>
      <c r="AB11" s="26" t="str">
        <f>V11</f>
        <v>国語</v>
      </c>
      <c r="AC11" s="204"/>
      <c r="AD11" s="37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IF(AE11="","",VLOOKUP(AE11,目次!$A$5:$P$36,9))</f>
        <v>2～3</v>
      </c>
      <c r="AL11" s="21" t="str">
        <f>IF(AF11="","",VLOOKUP(AF11,目次!$A$5:$P$36,4))</f>
        <v/>
      </c>
      <c r="AM11" s="21" t="str">
        <f>IF(AF11="","",VLOOKUP(AF11,目次!$A$5:$P$36,9))</f>
        <v/>
      </c>
      <c r="AN11" s="21" t="str">
        <f>IF(AG11="","",VLOOKUP(AG11,目次!$A$5:$P$36,5))</f>
        <v/>
      </c>
      <c r="AO11" s="21" t="str">
        <f>IF(AG11="","",VLOOKUP(AG11,目次!$A$5:$P$36,9))</f>
        <v/>
      </c>
      <c r="AP11" s="21" t="str">
        <f>IF(AH11="","",VLOOKUP(AH11,目次!$A$5:$P$36,6))</f>
        <v/>
      </c>
      <c r="AQ11" s="21" t="str">
        <f>IF(AH11="","",VLOOKUP(AH11,目次!$A$5:$P$36,9))</f>
        <v/>
      </c>
      <c r="AR11" s="21" t="str">
        <f>IF(AI11="","",VLOOKUP(AI11,目次!$A$5:$P$36,7))</f>
        <v/>
      </c>
      <c r="AS11" s="21" t="str">
        <f>IF(AI11="","",VLOOKUP(AI11,目次!$A$5:$P$36,9))</f>
        <v/>
      </c>
      <c r="AT11" s="40" t="str">
        <f t="shared" ref="AT11:BC36" si="13">IF(AJ11=AJ12,"",IF($AD11=$AD12,AJ11&amp;","&amp;AJ12,AJ11&amp;AJ12))</f>
        <v>2～3</v>
      </c>
      <c r="AU11" s="40" t="str">
        <f t="shared" si="13"/>
        <v>2～3</v>
      </c>
      <c r="AV11" s="40" t="str">
        <f t="shared" si="13"/>
        <v>2～3</v>
      </c>
      <c r="AW11" s="40" t="str">
        <f t="shared" si="13"/>
        <v>2～3</v>
      </c>
      <c r="AX11" s="40" t="str">
        <f t="shared" si="13"/>
        <v/>
      </c>
      <c r="AY11" s="40" t="str">
        <f t="shared" si="13"/>
        <v/>
      </c>
      <c r="AZ11" s="40" t="str">
        <f t="shared" si="13"/>
        <v/>
      </c>
      <c r="BA11" s="40" t="str">
        <f t="shared" si="13"/>
        <v/>
      </c>
      <c r="BB11" s="40" t="str">
        <f t="shared" si="13"/>
        <v/>
      </c>
      <c r="BC11" s="40" t="str">
        <f t="shared" si="13"/>
        <v/>
      </c>
      <c r="BD11" s="40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0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0" t="str">
        <f t="shared" si="14"/>
        <v>2～3</v>
      </c>
      <c r="BG11" s="40" t="str">
        <f t="shared" si="14"/>
        <v>2～3</v>
      </c>
      <c r="BH11" s="40" t="str">
        <f t="shared" si="14"/>
        <v>2～3</v>
      </c>
      <c r="BI11" s="40" t="str">
        <f t="shared" si="14"/>
        <v>2～3</v>
      </c>
      <c r="BJ11" s="40" t="str">
        <f t="shared" si="14"/>
        <v/>
      </c>
      <c r="BK11" s="40" t="str">
        <f t="shared" si="14"/>
        <v/>
      </c>
      <c r="BL11" s="40" t="str">
        <f t="shared" si="14"/>
        <v/>
      </c>
      <c r="BM11" s="40" t="str">
        <f t="shared" si="14"/>
        <v/>
      </c>
      <c r="BR11" s="35">
        <v>1</v>
      </c>
      <c r="BS11" s="64" t="s">
        <v>22</v>
      </c>
      <c r="BT11" s="206" t="str">
        <f>目次!C5</f>
        <v>2～3</v>
      </c>
      <c r="BU11" s="115" t="s">
        <v>58</v>
      </c>
      <c r="BV11" s="65" t="str">
        <f>目次!D5</f>
        <v>2～3</v>
      </c>
      <c r="BW11" s="115" t="s">
        <v>58</v>
      </c>
      <c r="BX11" s="61" t="str">
        <f>目次!E5</f>
        <v>2～3</v>
      </c>
      <c r="BY11" s="115" t="s">
        <v>58</v>
      </c>
      <c r="BZ11" s="61" t="str">
        <f>目次!F5</f>
        <v>2～3</v>
      </c>
      <c r="CA11" s="115" t="s">
        <v>58</v>
      </c>
      <c r="CB11" s="62" t="str">
        <f>目次!G5</f>
        <v>2～3</v>
      </c>
      <c r="CC11" s="115" t="s">
        <v>58</v>
      </c>
    </row>
    <row r="12" spans="1:81" ht="18.95" customHeight="1" x14ac:dyDescent="0.15">
      <c r="A12" s="197"/>
      <c r="B12" s="5">
        <v>5</v>
      </c>
      <c r="C12" s="6">
        <f t="shared" si="0"/>
        <v>46604</v>
      </c>
      <c r="D12" s="17">
        <f t="shared" si="1"/>
        <v>5</v>
      </c>
      <c r="E12" s="9"/>
      <c r="F12" s="101" t="str">
        <f t="shared" si="2"/>
        <v/>
      </c>
      <c r="G12" s="100" t="str">
        <f t="shared" si="3"/>
        <v/>
      </c>
      <c r="H12" s="101" t="str">
        <f t="shared" si="4"/>
        <v/>
      </c>
      <c r="I12" s="100" t="str">
        <f t="shared" si="5"/>
        <v/>
      </c>
      <c r="J12" s="101" t="str">
        <f t="shared" si="6"/>
        <v/>
      </c>
      <c r="K12" s="100" t="str">
        <f t="shared" si="7"/>
        <v/>
      </c>
      <c r="L12" s="101" t="str">
        <f t="shared" si="8"/>
        <v/>
      </c>
      <c r="M12" s="100" t="str">
        <f t="shared" si="9"/>
        <v/>
      </c>
      <c r="N12" s="101" t="str">
        <f t="shared" si="10"/>
        <v>2～3</v>
      </c>
      <c r="O12" s="100" t="str">
        <f t="shared" si="11"/>
        <v>2～3</v>
      </c>
      <c r="P12" s="9"/>
      <c r="Q12" s="197"/>
      <c r="R12" s="49">
        <v>1</v>
      </c>
      <c r="S12" s="13" cm="1">
        <f t="array" ref="S12">SUMPRODUCT(IFERROR(VALUE($R$8:R12),0))</f>
        <v>5</v>
      </c>
      <c r="U12" s="26">
        <v>2</v>
      </c>
      <c r="V12" s="55" t="s">
        <v>4</v>
      </c>
      <c r="AA12" s="9">
        <v>2</v>
      </c>
      <c r="AB12" s="26" t="str">
        <f>V12</f>
        <v>社会</v>
      </c>
      <c r="AC12" s="55"/>
      <c r="AD12" s="37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IF(AE12="","",VLOOKUP(AE12,目次!$A$5:$P$36,9))</f>
        <v/>
      </c>
      <c r="AL12" s="21" t="str">
        <f>IF(AF12="","",VLOOKUP(AF12,目次!$A$5:$P$36,4))</f>
        <v>2～3</v>
      </c>
      <c r="AM12" s="21" t="str">
        <f>IF(AF12="","",VLOOKUP(AF12,目次!$A$5:$P$36,9))</f>
        <v>2～3</v>
      </c>
      <c r="AN12" s="21" t="str">
        <f>IF(AG12="","",VLOOKUP(AG12,目次!$A$5:$P$36,5))</f>
        <v/>
      </c>
      <c r="AO12" s="21" t="str">
        <f>IF(AG12="","",VLOOKUP(AG12,目次!$A$5:$P$36,9))</f>
        <v/>
      </c>
      <c r="AP12" s="21" t="str">
        <f>IF(AH12="","",VLOOKUP(AH12,目次!$A$5:$P$36,6))</f>
        <v/>
      </c>
      <c r="AQ12" s="21" t="str">
        <f>IF(AH12="","",VLOOKUP(AH12,目次!$A$5:$P$36,9))</f>
        <v/>
      </c>
      <c r="AR12" s="21" t="str">
        <f>IF(AI12="","",VLOOKUP(AI12,目次!$A$5:$P$36,7))</f>
        <v/>
      </c>
      <c r="AS12" s="21" t="str">
        <f>IF(AI12="","",VLOOKUP(AI12,目次!$A$5:$P$36,9))</f>
        <v/>
      </c>
      <c r="AT12" s="40" t="str">
        <f t="shared" si="13"/>
        <v/>
      </c>
      <c r="AU12" s="40" t="str">
        <f t="shared" si="13"/>
        <v/>
      </c>
      <c r="AV12" s="40" t="str">
        <f t="shared" si="13"/>
        <v>2～3</v>
      </c>
      <c r="AW12" s="40" t="str">
        <f t="shared" si="13"/>
        <v>2～3</v>
      </c>
      <c r="AX12" s="40" t="str">
        <f t="shared" si="13"/>
        <v>2～3</v>
      </c>
      <c r="AY12" s="40" t="str">
        <f t="shared" si="13"/>
        <v>2～3</v>
      </c>
      <c r="AZ12" s="40" t="str">
        <f t="shared" si="13"/>
        <v/>
      </c>
      <c r="BA12" s="40" t="str">
        <f t="shared" si="13"/>
        <v/>
      </c>
      <c r="BB12" s="40" t="str">
        <f t="shared" si="13"/>
        <v/>
      </c>
      <c r="BC12" s="40" t="str">
        <f t="shared" si="13"/>
        <v/>
      </c>
      <c r="BD12" s="40" t="str">
        <f t="shared" ref="BD12:BD75" si="15">IF(AJ12&amp;AJ13&amp;AJ14="","",IF(AJ12="","",AJ12)&amp;IF(AND(AJ12&lt;&gt;"",OR(AJ13&lt;&gt;"",AJ14&lt;&gt;"")),",","")&amp;IF(AJ13="","",AJ13)&amp;IF(AND(AJ13&lt;&gt;"",AJ14&lt;&gt;""),",","")&amp;IF(AJ14="","",AJ14))</f>
        <v/>
      </c>
      <c r="BE12" s="40" t="str">
        <f t="shared" ref="BE12:BE75" si="16">IF(AK12&amp;AK13&amp;AK14="","",IF(AK12="","",AK12)&amp;IF(AND(AK12&lt;&gt;"",OR(AK13&lt;&gt;"",AK14&lt;&gt;"")),",","")&amp;IF(AK13="","",AK13)&amp;IF(AND(AK13&lt;&gt;"",AK14&lt;&gt;""),",","")&amp;IF(AK14="","",AK14))</f>
        <v/>
      </c>
      <c r="BF12" s="40" t="str">
        <f t="shared" ref="BF12:BF75" si="1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0" t="str">
        <f t="shared" ref="BG12:BG75" si="18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0" t="str">
        <f t="shared" ref="BH12:BH75" si="1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0" t="str">
        <f t="shared" ref="BI12:BI75" si="20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0" t="str">
        <f t="shared" ref="BJ12:BJ75" si="2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0" t="str">
        <f t="shared" ref="BK12:BK75" si="22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0" t="str">
        <f t="shared" ref="BL12:BL75" si="23">IF(AR12&amp;AR13&amp;AR14="","",IF(AR12="","",AR12)&amp;IF(AND(AR12&lt;&gt;"",OR(AR13&lt;&gt;"",AR14&lt;&gt;"")),",","")&amp;IF(AR13="","",AR13)&amp;IF(AND(AR13&lt;&gt;"",AR14&lt;&gt;""),",","")&amp;IF(AR14="","",AR14))</f>
        <v/>
      </c>
      <c r="BM12" s="40" t="str">
        <f t="shared" ref="BM12:BM75" si="24">IF(AS12&amp;AS13&amp;AS14="","",IF(AS12="","",AS12)&amp;IF(AND(AS12&lt;&gt;"",OR(AS13&lt;&gt;"",AS14&lt;&gt;"")),",","")&amp;IF(AS13="","",AS13)&amp;IF(AND(AS13&lt;&gt;"",AS14&lt;&gt;""),",","")&amp;IF(AS14="","",AS14))</f>
        <v/>
      </c>
      <c r="BR12" s="35">
        <v>2</v>
      </c>
      <c r="BS12" s="58" t="s">
        <v>23</v>
      </c>
      <c r="BT12" s="206" t="str">
        <f>目次!C6</f>
        <v>4～5</v>
      </c>
      <c r="BU12" s="115" t="s">
        <v>59</v>
      </c>
      <c r="BV12" s="65" t="str">
        <f>目次!D6</f>
        <v>4～5</v>
      </c>
      <c r="BW12" s="115" t="s">
        <v>59</v>
      </c>
      <c r="BX12" s="61" t="str">
        <f>目次!E6</f>
        <v>4～5</v>
      </c>
      <c r="BY12" s="115" t="s">
        <v>59</v>
      </c>
      <c r="BZ12" s="61" t="str">
        <f>目次!F6</f>
        <v>4～5</v>
      </c>
      <c r="CA12" s="115" t="s">
        <v>59</v>
      </c>
      <c r="CB12" s="62" t="str">
        <f>目次!G6</f>
        <v>4～5</v>
      </c>
      <c r="CC12" s="115" t="s">
        <v>59</v>
      </c>
    </row>
    <row r="13" spans="1:81" ht="18.95" customHeight="1" x14ac:dyDescent="0.15">
      <c r="A13" s="197"/>
      <c r="B13" s="5">
        <v>6</v>
      </c>
      <c r="C13" s="6">
        <f t="shared" si="0"/>
        <v>46605</v>
      </c>
      <c r="D13" s="17">
        <f t="shared" si="1"/>
        <v>6</v>
      </c>
      <c r="E13" s="9"/>
      <c r="F13" s="101" t="str">
        <f t="shared" si="2"/>
        <v>4～5</v>
      </c>
      <c r="G13" s="100" t="str">
        <f t="shared" si="3"/>
        <v>4～5</v>
      </c>
      <c r="H13" s="101" t="str">
        <f t="shared" si="4"/>
        <v/>
      </c>
      <c r="I13" s="100" t="str">
        <f t="shared" si="5"/>
        <v/>
      </c>
      <c r="J13" s="101" t="str">
        <f t="shared" si="6"/>
        <v/>
      </c>
      <c r="K13" s="100" t="str">
        <f t="shared" si="7"/>
        <v/>
      </c>
      <c r="L13" s="101" t="str">
        <f t="shared" si="8"/>
        <v/>
      </c>
      <c r="M13" s="100" t="str">
        <f t="shared" si="9"/>
        <v/>
      </c>
      <c r="N13" s="101" t="str">
        <f t="shared" si="10"/>
        <v/>
      </c>
      <c r="O13" s="100" t="str">
        <f t="shared" si="11"/>
        <v/>
      </c>
      <c r="P13" s="9"/>
      <c r="Q13" s="197"/>
      <c r="R13" s="49">
        <v>1</v>
      </c>
      <c r="S13" s="13" cm="1">
        <f t="array" ref="S13">SUMPRODUCT(IFERROR(VALUE($R$8:R13),0))</f>
        <v>6</v>
      </c>
      <c r="U13" s="26">
        <v>3</v>
      </c>
      <c r="V13" s="55" t="s">
        <v>5</v>
      </c>
      <c r="AA13" s="9">
        <v>3</v>
      </c>
      <c r="AB13" s="26" t="str">
        <f>V13</f>
        <v>数学</v>
      </c>
      <c r="AC13" s="55"/>
      <c r="AD13" s="37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IF(AE13="","",VLOOKUP(AE13,目次!$A$5:$P$36,9))</f>
        <v/>
      </c>
      <c r="AL13" s="21" t="str">
        <f>IF(AF13="","",VLOOKUP(AF13,目次!$A$5:$P$36,4))</f>
        <v/>
      </c>
      <c r="AM13" s="21" t="str">
        <f>IF(AF13="","",VLOOKUP(AF13,目次!$A$5:$P$36,9))</f>
        <v/>
      </c>
      <c r="AN13" s="21" t="str">
        <f>IF(AG13="","",VLOOKUP(AG13,目次!$A$5:$P$36,5))</f>
        <v>2～3</v>
      </c>
      <c r="AO13" s="21" t="str">
        <f>IF(AG13="","",VLOOKUP(AG13,目次!$A$5:$P$36,9))</f>
        <v>2～3</v>
      </c>
      <c r="AP13" s="21" t="str">
        <f>IF(AH13="","",VLOOKUP(AH13,目次!$A$5:$P$36,6))</f>
        <v/>
      </c>
      <c r="AQ13" s="21" t="str">
        <f>IF(AH13="","",VLOOKUP(AH13,目次!$A$5:$P$36,9))</f>
        <v/>
      </c>
      <c r="AR13" s="21" t="str">
        <f>IF(AI13="","",VLOOKUP(AI13,目次!$A$5:$P$36,7))</f>
        <v/>
      </c>
      <c r="AS13" s="21" t="str">
        <f>IF(AI13="","",VLOOKUP(AI13,目次!$A$5:$P$36,9))</f>
        <v/>
      </c>
      <c r="AT13" s="40" t="str">
        <f t="shared" si="13"/>
        <v/>
      </c>
      <c r="AU13" s="40" t="str">
        <f t="shared" si="13"/>
        <v/>
      </c>
      <c r="AV13" s="40" t="str">
        <f t="shared" si="13"/>
        <v/>
      </c>
      <c r="AW13" s="40" t="str">
        <f t="shared" si="13"/>
        <v/>
      </c>
      <c r="AX13" s="40" t="str">
        <f t="shared" si="13"/>
        <v>2～3</v>
      </c>
      <c r="AY13" s="40" t="str">
        <f t="shared" si="13"/>
        <v>2～3</v>
      </c>
      <c r="AZ13" s="40" t="str">
        <f t="shared" si="13"/>
        <v>2～3</v>
      </c>
      <c r="BA13" s="40" t="str">
        <f t="shared" si="13"/>
        <v>2～3</v>
      </c>
      <c r="BB13" s="40" t="str">
        <f t="shared" si="13"/>
        <v/>
      </c>
      <c r="BC13" s="40" t="str">
        <f t="shared" si="13"/>
        <v/>
      </c>
      <c r="BD13" s="40" t="str">
        <f t="shared" si="15"/>
        <v/>
      </c>
      <c r="BE13" s="40" t="str">
        <f t="shared" si="16"/>
        <v/>
      </c>
      <c r="BF13" s="40" t="str">
        <f t="shared" si="17"/>
        <v/>
      </c>
      <c r="BG13" s="40" t="str">
        <f t="shared" si="18"/>
        <v/>
      </c>
      <c r="BH13" s="40" t="str">
        <f t="shared" si="19"/>
        <v>2～3</v>
      </c>
      <c r="BI13" s="40" t="str">
        <f t="shared" si="20"/>
        <v>2～3</v>
      </c>
      <c r="BJ13" s="40" t="str">
        <f t="shared" si="21"/>
        <v>2～3</v>
      </c>
      <c r="BK13" s="40" t="str">
        <f t="shared" si="22"/>
        <v>2～3</v>
      </c>
      <c r="BL13" s="40" t="str">
        <f t="shared" si="23"/>
        <v>2～3</v>
      </c>
      <c r="BM13" s="40" t="str">
        <f t="shared" si="24"/>
        <v>2～3</v>
      </c>
      <c r="BR13" s="35">
        <v>3</v>
      </c>
      <c r="BS13" s="58" t="s">
        <v>24</v>
      </c>
      <c r="BT13" s="206" t="str">
        <f>目次!C7</f>
        <v>6～7</v>
      </c>
      <c r="BU13" s="115" t="s">
        <v>60</v>
      </c>
      <c r="BV13" s="65" t="str">
        <f>目次!D7</f>
        <v>6～7</v>
      </c>
      <c r="BW13" s="115" t="s">
        <v>60</v>
      </c>
      <c r="BX13" s="61" t="str">
        <f>目次!E7</f>
        <v>6～7</v>
      </c>
      <c r="BY13" s="115" t="s">
        <v>60</v>
      </c>
      <c r="BZ13" s="61" t="str">
        <f>目次!F7</f>
        <v>6～7</v>
      </c>
      <c r="CA13" s="115" t="s">
        <v>60</v>
      </c>
      <c r="CB13" s="62" t="str">
        <f>目次!G7</f>
        <v>6～7</v>
      </c>
      <c r="CC13" s="115" t="s">
        <v>60</v>
      </c>
    </row>
    <row r="14" spans="1:81" ht="18.95" customHeight="1" x14ac:dyDescent="0.15">
      <c r="A14" s="197"/>
      <c r="B14" s="5">
        <v>7</v>
      </c>
      <c r="C14" s="6">
        <f t="shared" si="0"/>
        <v>46606</v>
      </c>
      <c r="D14" s="17">
        <f t="shared" si="1"/>
        <v>7</v>
      </c>
      <c r="E14" s="9"/>
      <c r="F14" s="101" t="str">
        <f t="shared" si="2"/>
        <v/>
      </c>
      <c r="G14" s="100" t="str">
        <f t="shared" si="3"/>
        <v/>
      </c>
      <c r="H14" s="101" t="str">
        <f t="shared" si="4"/>
        <v>4～5</v>
      </c>
      <c r="I14" s="100" t="str">
        <f t="shared" si="5"/>
        <v>4～5</v>
      </c>
      <c r="J14" s="101" t="str">
        <f t="shared" si="6"/>
        <v/>
      </c>
      <c r="K14" s="100" t="str">
        <f t="shared" si="7"/>
        <v/>
      </c>
      <c r="L14" s="101" t="str">
        <f t="shared" si="8"/>
        <v/>
      </c>
      <c r="M14" s="100" t="str">
        <f t="shared" si="9"/>
        <v/>
      </c>
      <c r="N14" s="101" t="str">
        <f t="shared" si="10"/>
        <v/>
      </c>
      <c r="O14" s="100" t="str">
        <f t="shared" si="11"/>
        <v/>
      </c>
      <c r="P14" s="9"/>
      <c r="Q14" s="197"/>
      <c r="R14" s="49">
        <v>1</v>
      </c>
      <c r="S14" s="13" cm="1">
        <f t="array" ref="S14">SUMPRODUCT(IFERROR(VALUE($R$8:R14),0))</f>
        <v>7</v>
      </c>
      <c r="U14" s="26">
        <v>4</v>
      </c>
      <c r="V14" s="55" t="s">
        <v>6</v>
      </c>
      <c r="AA14" s="9">
        <v>4</v>
      </c>
      <c r="AB14" s="26" t="str">
        <f>V14</f>
        <v>理科</v>
      </c>
      <c r="AC14" s="55"/>
      <c r="AD14" s="37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IF(AE14="","",VLOOKUP(AE14,目次!$A$5:$P$36,9))</f>
        <v/>
      </c>
      <c r="AL14" s="21" t="str">
        <f>IF(AF14="","",VLOOKUP(AF14,目次!$A$5:$P$36,4))</f>
        <v/>
      </c>
      <c r="AM14" s="21" t="str">
        <f>IF(AF14="","",VLOOKUP(AF14,目次!$A$5:$P$36,9))</f>
        <v/>
      </c>
      <c r="AN14" s="21" t="str">
        <f>IF(AG14="","",VLOOKUP(AG14,目次!$A$5:$P$36,5))</f>
        <v/>
      </c>
      <c r="AO14" s="21" t="str">
        <f>IF(AG14="","",VLOOKUP(AG14,目次!$A$5:$P$36,9))</f>
        <v/>
      </c>
      <c r="AP14" s="21" t="str">
        <f>IF(AH14="","",VLOOKUP(AH14,目次!$A$5:$P$36,6))</f>
        <v>2～3</v>
      </c>
      <c r="AQ14" s="21" t="str">
        <f>IF(AH14="","",VLOOKUP(AH14,目次!$A$5:$P$36,9))</f>
        <v>2～3</v>
      </c>
      <c r="AR14" s="21" t="str">
        <f>IF(AI14="","",VLOOKUP(AI14,目次!$A$5:$P$36,7))</f>
        <v/>
      </c>
      <c r="AS14" s="21" t="str">
        <f>IF(AI14="","",VLOOKUP(AI14,目次!$A$5:$P$36,9))</f>
        <v/>
      </c>
      <c r="AT14" s="40" t="str">
        <f t="shared" si="13"/>
        <v/>
      </c>
      <c r="AU14" s="40" t="str">
        <f t="shared" si="13"/>
        <v/>
      </c>
      <c r="AV14" s="40" t="str">
        <f t="shared" si="13"/>
        <v/>
      </c>
      <c r="AW14" s="40" t="str">
        <f t="shared" si="13"/>
        <v/>
      </c>
      <c r="AX14" s="40" t="str">
        <f t="shared" si="13"/>
        <v/>
      </c>
      <c r="AY14" s="40" t="str">
        <f t="shared" si="13"/>
        <v/>
      </c>
      <c r="AZ14" s="40" t="str">
        <f t="shared" si="13"/>
        <v>2～3</v>
      </c>
      <c r="BA14" s="40" t="str">
        <f t="shared" si="13"/>
        <v>2～3</v>
      </c>
      <c r="BB14" s="40" t="str">
        <f t="shared" si="13"/>
        <v>2～3</v>
      </c>
      <c r="BC14" s="40" t="str">
        <f t="shared" si="13"/>
        <v>2～3</v>
      </c>
      <c r="BD14" s="40" t="str">
        <f t="shared" si="15"/>
        <v>4～5</v>
      </c>
      <c r="BE14" s="40" t="str">
        <f t="shared" si="16"/>
        <v>4～5</v>
      </c>
      <c r="BF14" s="40" t="str">
        <f t="shared" si="17"/>
        <v/>
      </c>
      <c r="BG14" s="40" t="str">
        <f t="shared" si="18"/>
        <v/>
      </c>
      <c r="BH14" s="40" t="str">
        <f t="shared" si="19"/>
        <v/>
      </c>
      <c r="BI14" s="40" t="str">
        <f t="shared" si="20"/>
        <v/>
      </c>
      <c r="BJ14" s="40" t="str">
        <f t="shared" si="21"/>
        <v>2～3</v>
      </c>
      <c r="BK14" s="40" t="str">
        <f t="shared" si="22"/>
        <v>2～3</v>
      </c>
      <c r="BL14" s="40" t="str">
        <f t="shared" si="23"/>
        <v>2～3</v>
      </c>
      <c r="BM14" s="40" t="str">
        <f t="shared" si="24"/>
        <v>2～3</v>
      </c>
      <c r="BR14" s="35">
        <v>4</v>
      </c>
      <c r="BS14" s="58" t="s">
        <v>25</v>
      </c>
      <c r="BT14" s="206" t="str">
        <f>目次!C8</f>
        <v>8～9</v>
      </c>
      <c r="BU14" s="115" t="s">
        <v>61</v>
      </c>
      <c r="BV14" s="65" t="str">
        <f>目次!D8</f>
        <v>8～9</v>
      </c>
      <c r="BW14" s="115" t="s">
        <v>61</v>
      </c>
      <c r="BX14" s="61" t="str">
        <f>目次!E8</f>
        <v>8～9</v>
      </c>
      <c r="BY14" s="115" t="s">
        <v>61</v>
      </c>
      <c r="BZ14" s="61" t="str">
        <f>目次!F8</f>
        <v>8～9</v>
      </c>
      <c r="CA14" s="115" t="s">
        <v>61</v>
      </c>
      <c r="CB14" s="62" t="str">
        <f>目次!G8</f>
        <v>8～9</v>
      </c>
      <c r="CC14" s="115" t="s">
        <v>61</v>
      </c>
    </row>
    <row r="15" spans="1:81" ht="18.95" customHeight="1" thickBot="1" x14ac:dyDescent="0.2">
      <c r="A15" s="197"/>
      <c r="B15" s="5">
        <v>8</v>
      </c>
      <c r="C15" s="6">
        <f t="shared" si="0"/>
        <v>46607</v>
      </c>
      <c r="D15" s="17">
        <f t="shared" si="1"/>
        <v>1</v>
      </c>
      <c r="E15" s="9"/>
      <c r="F15" s="101" t="str">
        <f t="shared" si="2"/>
        <v/>
      </c>
      <c r="G15" s="100" t="str">
        <f t="shared" si="3"/>
        <v/>
      </c>
      <c r="H15" s="101" t="str">
        <f t="shared" si="4"/>
        <v/>
      </c>
      <c r="I15" s="100" t="str">
        <f t="shared" si="5"/>
        <v/>
      </c>
      <c r="J15" s="101" t="str">
        <f t="shared" si="6"/>
        <v>4～5</v>
      </c>
      <c r="K15" s="100" t="str">
        <f t="shared" si="7"/>
        <v>4～5</v>
      </c>
      <c r="L15" s="101" t="str">
        <f t="shared" si="8"/>
        <v/>
      </c>
      <c r="M15" s="100" t="str">
        <f t="shared" si="9"/>
        <v/>
      </c>
      <c r="N15" s="101" t="str">
        <f t="shared" si="10"/>
        <v/>
      </c>
      <c r="O15" s="100" t="str">
        <f t="shared" si="11"/>
        <v/>
      </c>
      <c r="P15" s="9"/>
      <c r="Q15" s="197"/>
      <c r="R15" s="49">
        <v>1</v>
      </c>
      <c r="S15" s="13" cm="1">
        <f t="array" ref="S15">SUMPRODUCT(IFERROR(VALUE($R$8:R15),0))</f>
        <v>8</v>
      </c>
      <c r="U15" s="26">
        <v>5</v>
      </c>
      <c r="V15" s="56" t="s">
        <v>7</v>
      </c>
      <c r="AA15" s="9">
        <v>5</v>
      </c>
      <c r="AB15" s="26" t="str">
        <f>V15</f>
        <v>英語</v>
      </c>
      <c r="AC15" s="55"/>
      <c r="AD15" s="37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IF(AE15="","",VLOOKUP(AE15,目次!$A$5:$P$36,9))</f>
        <v/>
      </c>
      <c r="AL15" s="21" t="str">
        <f>IF(AF15="","",VLOOKUP(AF15,目次!$A$5:$P$36,4))</f>
        <v/>
      </c>
      <c r="AM15" s="21" t="str">
        <f>IF(AF15="","",VLOOKUP(AF15,目次!$A$5:$P$36,9))</f>
        <v/>
      </c>
      <c r="AN15" s="21" t="str">
        <f>IF(AG15="","",VLOOKUP(AG15,目次!$A$5:$P$36,5))</f>
        <v/>
      </c>
      <c r="AO15" s="21" t="str">
        <f>IF(AG15="","",VLOOKUP(AG15,目次!$A$5:$P$36,9))</f>
        <v/>
      </c>
      <c r="AP15" s="21" t="str">
        <f>IF(AH15="","",VLOOKUP(AH15,目次!$A$5:$P$36,6))</f>
        <v/>
      </c>
      <c r="AQ15" s="21" t="str">
        <f>IF(AH15="","",VLOOKUP(AH15,目次!$A$5:$P$36,9))</f>
        <v/>
      </c>
      <c r="AR15" s="21" t="str">
        <f>IF(AI15="","",VLOOKUP(AI15,目次!$A$5:$P$36,7))</f>
        <v>2～3</v>
      </c>
      <c r="AS15" s="21" t="str">
        <f>IF(AI15="","",VLOOKUP(AI15,目次!$A$5:$P$36,9))</f>
        <v>2～3</v>
      </c>
      <c r="AT15" s="40" t="str">
        <f t="shared" si="13"/>
        <v>4～5</v>
      </c>
      <c r="AU15" s="40" t="str">
        <f t="shared" si="13"/>
        <v>4～5</v>
      </c>
      <c r="AV15" s="40" t="str">
        <f t="shared" si="13"/>
        <v/>
      </c>
      <c r="AW15" s="40" t="str">
        <f t="shared" si="13"/>
        <v/>
      </c>
      <c r="AX15" s="40" t="str">
        <f t="shared" si="13"/>
        <v/>
      </c>
      <c r="AY15" s="40" t="str">
        <f t="shared" si="13"/>
        <v/>
      </c>
      <c r="AZ15" s="40" t="str">
        <f t="shared" si="13"/>
        <v/>
      </c>
      <c r="BA15" s="40" t="str">
        <f t="shared" si="13"/>
        <v/>
      </c>
      <c r="BB15" s="40" t="str">
        <f t="shared" si="13"/>
        <v>2～3</v>
      </c>
      <c r="BC15" s="40" t="str">
        <f t="shared" si="13"/>
        <v>2～3</v>
      </c>
      <c r="BD15" s="40" t="str">
        <f t="shared" si="15"/>
        <v>4～5</v>
      </c>
      <c r="BE15" s="40" t="str">
        <f t="shared" si="16"/>
        <v>4～5</v>
      </c>
      <c r="BF15" s="40" t="str">
        <f t="shared" si="17"/>
        <v>4～5</v>
      </c>
      <c r="BG15" s="40" t="str">
        <f t="shared" si="18"/>
        <v>4～5</v>
      </c>
      <c r="BH15" s="40" t="str">
        <f t="shared" si="19"/>
        <v/>
      </c>
      <c r="BI15" s="40" t="str">
        <f t="shared" si="20"/>
        <v/>
      </c>
      <c r="BJ15" s="40" t="str">
        <f t="shared" si="21"/>
        <v/>
      </c>
      <c r="BK15" s="40" t="str">
        <f t="shared" si="22"/>
        <v/>
      </c>
      <c r="BL15" s="40" t="str">
        <f t="shared" si="23"/>
        <v>2～3</v>
      </c>
      <c r="BM15" s="40" t="str">
        <f t="shared" si="24"/>
        <v>2～3</v>
      </c>
      <c r="BR15" s="35">
        <v>5</v>
      </c>
      <c r="BS15" s="58" t="s">
        <v>26</v>
      </c>
      <c r="BT15" s="206" t="str">
        <f>目次!C9</f>
        <v>10～11</v>
      </c>
      <c r="BU15" s="115" t="s">
        <v>62</v>
      </c>
      <c r="BV15" s="65" t="str">
        <f>目次!D9</f>
        <v>10～11</v>
      </c>
      <c r="BW15" s="115" t="s">
        <v>62</v>
      </c>
      <c r="BX15" s="61" t="str">
        <f>目次!E9</f>
        <v>10～11</v>
      </c>
      <c r="BY15" s="115" t="s">
        <v>62</v>
      </c>
      <c r="BZ15" s="61" t="str">
        <f>目次!F9</f>
        <v>10～11</v>
      </c>
      <c r="CA15" s="115" t="s">
        <v>62</v>
      </c>
      <c r="CB15" s="62" t="str">
        <f>目次!G9</f>
        <v>10～11</v>
      </c>
      <c r="CC15" s="115" t="s">
        <v>62</v>
      </c>
    </row>
    <row r="16" spans="1:81" ht="18.95" customHeight="1" x14ac:dyDescent="0.15">
      <c r="A16" s="197"/>
      <c r="B16" s="5">
        <v>9</v>
      </c>
      <c r="C16" s="6">
        <f t="shared" si="0"/>
        <v>46608</v>
      </c>
      <c r="D16" s="17">
        <f t="shared" si="1"/>
        <v>2</v>
      </c>
      <c r="E16" s="9"/>
      <c r="F16" s="101" t="str">
        <f t="shared" si="2"/>
        <v/>
      </c>
      <c r="G16" s="100" t="str">
        <f t="shared" si="3"/>
        <v/>
      </c>
      <c r="H16" s="101" t="str">
        <f t="shared" si="4"/>
        <v/>
      </c>
      <c r="I16" s="100" t="str">
        <f t="shared" si="5"/>
        <v/>
      </c>
      <c r="J16" s="101" t="str">
        <f t="shared" si="6"/>
        <v/>
      </c>
      <c r="K16" s="100" t="str">
        <f t="shared" si="7"/>
        <v/>
      </c>
      <c r="L16" s="101" t="str">
        <f t="shared" si="8"/>
        <v>4～5</v>
      </c>
      <c r="M16" s="100" t="str">
        <f t="shared" si="9"/>
        <v>4～5</v>
      </c>
      <c r="N16" s="101" t="str">
        <f t="shared" si="10"/>
        <v/>
      </c>
      <c r="O16" s="100" t="str">
        <f t="shared" si="11"/>
        <v/>
      </c>
      <c r="P16" s="9"/>
      <c r="Q16" s="197"/>
      <c r="R16" s="49">
        <v>1</v>
      </c>
      <c r="S16" s="13" cm="1">
        <f t="array" ref="S16">SUMPRODUCT(IFERROR(VALUE($R$8:R16),0))</f>
        <v>9</v>
      </c>
      <c r="AA16" s="9">
        <v>6</v>
      </c>
      <c r="AB16" s="26" t="str">
        <f>V11</f>
        <v>国語</v>
      </c>
      <c r="AC16" s="55"/>
      <c r="AD16" s="37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IF(AE16="","",VLOOKUP(AE16,目次!$A$5:$P$36,9))</f>
        <v>4～5</v>
      </c>
      <c r="AL16" s="21" t="str">
        <f>IF(AF16="","",VLOOKUP(AF16,目次!$A$5:$P$36,4))</f>
        <v/>
      </c>
      <c r="AM16" s="21" t="str">
        <f>IF(AF16="","",VLOOKUP(AF16,目次!$A$5:$P$36,9))</f>
        <v/>
      </c>
      <c r="AN16" s="21" t="str">
        <f>IF(AG16="","",VLOOKUP(AG16,目次!$A$5:$P$36,5))</f>
        <v/>
      </c>
      <c r="AO16" s="21" t="str">
        <f>IF(AG16="","",VLOOKUP(AG16,目次!$A$5:$P$36,9))</f>
        <v/>
      </c>
      <c r="AP16" s="21" t="str">
        <f>IF(AH16="","",VLOOKUP(AH16,目次!$A$5:$P$36,6))</f>
        <v/>
      </c>
      <c r="AQ16" s="21" t="str">
        <f>IF(AH16="","",VLOOKUP(AH16,目次!$A$5:$P$36,9))</f>
        <v/>
      </c>
      <c r="AR16" s="21" t="str">
        <f>IF(AI16="","",VLOOKUP(AI16,目次!$A$5:$P$36,7))</f>
        <v/>
      </c>
      <c r="AS16" s="21" t="str">
        <f>IF(AI16="","",VLOOKUP(AI16,目次!$A$5:$P$36,9))</f>
        <v/>
      </c>
      <c r="AT16" s="40" t="str">
        <f t="shared" si="13"/>
        <v>4～5</v>
      </c>
      <c r="AU16" s="40" t="str">
        <f t="shared" si="13"/>
        <v>4～5</v>
      </c>
      <c r="AV16" s="40" t="str">
        <f t="shared" si="13"/>
        <v>4～5</v>
      </c>
      <c r="AW16" s="40" t="str">
        <f t="shared" si="13"/>
        <v>4～5</v>
      </c>
      <c r="AX16" s="40" t="str">
        <f t="shared" si="13"/>
        <v/>
      </c>
      <c r="AY16" s="40" t="str">
        <f t="shared" si="13"/>
        <v/>
      </c>
      <c r="AZ16" s="40" t="str">
        <f t="shared" si="13"/>
        <v/>
      </c>
      <c r="BA16" s="40" t="str">
        <f t="shared" si="13"/>
        <v/>
      </c>
      <c r="BB16" s="40" t="str">
        <f t="shared" si="13"/>
        <v/>
      </c>
      <c r="BC16" s="40" t="str">
        <f t="shared" si="13"/>
        <v/>
      </c>
      <c r="BD16" s="40" t="str">
        <f t="shared" si="15"/>
        <v>4～5</v>
      </c>
      <c r="BE16" s="40" t="str">
        <f t="shared" si="16"/>
        <v>4～5</v>
      </c>
      <c r="BF16" s="40" t="str">
        <f t="shared" si="17"/>
        <v>4～5</v>
      </c>
      <c r="BG16" s="40" t="str">
        <f t="shared" si="18"/>
        <v>4～5</v>
      </c>
      <c r="BH16" s="40" t="str">
        <f t="shared" si="19"/>
        <v>4～5</v>
      </c>
      <c r="BI16" s="40" t="str">
        <f t="shared" si="20"/>
        <v>4～5</v>
      </c>
      <c r="BJ16" s="40" t="str">
        <f t="shared" si="21"/>
        <v/>
      </c>
      <c r="BK16" s="40" t="str">
        <f t="shared" si="22"/>
        <v/>
      </c>
      <c r="BL16" s="40" t="str">
        <f t="shared" si="23"/>
        <v/>
      </c>
      <c r="BM16" s="40" t="str">
        <f t="shared" si="24"/>
        <v/>
      </c>
      <c r="BR16" s="35">
        <v>6</v>
      </c>
      <c r="BS16" s="58" t="s">
        <v>27</v>
      </c>
      <c r="BT16" s="206" t="str">
        <f>目次!C10</f>
        <v>12～13</v>
      </c>
      <c r="BU16" s="115" t="s">
        <v>63</v>
      </c>
      <c r="BV16" s="65" t="str">
        <f>目次!D10</f>
        <v>12～14</v>
      </c>
      <c r="BW16" s="115" t="s">
        <v>63</v>
      </c>
      <c r="BX16" s="61" t="str">
        <f>目次!E10</f>
        <v>12～13</v>
      </c>
      <c r="BY16" s="115" t="s">
        <v>63</v>
      </c>
      <c r="BZ16" s="61" t="str">
        <f>目次!F10</f>
        <v>12～13</v>
      </c>
      <c r="CA16" s="115" t="s">
        <v>63</v>
      </c>
      <c r="CB16" s="62" t="str">
        <f>目次!G10</f>
        <v>12～13</v>
      </c>
      <c r="CC16" s="115" t="s">
        <v>63</v>
      </c>
    </row>
    <row r="17" spans="1:81" ht="18.95" customHeight="1" x14ac:dyDescent="0.15">
      <c r="A17" s="197"/>
      <c r="B17" s="5">
        <v>10</v>
      </c>
      <c r="C17" s="6">
        <f t="shared" si="0"/>
        <v>46609</v>
      </c>
      <c r="D17" s="17">
        <f t="shared" si="1"/>
        <v>3</v>
      </c>
      <c r="E17" s="9"/>
      <c r="F17" s="101" t="str">
        <f t="shared" si="2"/>
        <v/>
      </c>
      <c r="G17" s="100" t="str">
        <f t="shared" si="3"/>
        <v/>
      </c>
      <c r="H17" s="101" t="str">
        <f t="shared" si="4"/>
        <v/>
      </c>
      <c r="I17" s="100" t="str">
        <f t="shared" si="5"/>
        <v/>
      </c>
      <c r="J17" s="101" t="str">
        <f t="shared" si="6"/>
        <v/>
      </c>
      <c r="K17" s="100" t="str">
        <f t="shared" si="7"/>
        <v/>
      </c>
      <c r="L17" s="101" t="str">
        <f t="shared" si="8"/>
        <v/>
      </c>
      <c r="M17" s="100" t="str">
        <f t="shared" si="9"/>
        <v/>
      </c>
      <c r="N17" s="101" t="str">
        <f t="shared" si="10"/>
        <v>4～5</v>
      </c>
      <c r="O17" s="100" t="str">
        <f t="shared" si="11"/>
        <v>4～5</v>
      </c>
      <c r="P17" s="9"/>
      <c r="Q17" s="197"/>
      <c r="R17" s="49">
        <v>1</v>
      </c>
      <c r="S17" s="13" cm="1">
        <f t="array" ref="S17">SUMPRODUCT(IFERROR(VALUE($R$8:R17),0))</f>
        <v>10</v>
      </c>
      <c r="U17" s="98" t="s">
        <v>118</v>
      </c>
      <c r="V17" s="91"/>
      <c r="W17" s="91"/>
      <c r="X17" s="91"/>
      <c r="Y17" s="91"/>
      <c r="AA17" s="9">
        <v>7</v>
      </c>
      <c r="AB17" s="26" t="str">
        <f>V12</f>
        <v>社会</v>
      </c>
      <c r="AC17" s="55"/>
      <c r="AD17" s="37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IF(AE17="","",VLOOKUP(AE17,目次!$A$5:$P$36,9))</f>
        <v/>
      </c>
      <c r="AL17" s="21" t="str">
        <f>IF(AF17="","",VLOOKUP(AF17,目次!$A$5:$P$36,4))</f>
        <v>4～5</v>
      </c>
      <c r="AM17" s="21" t="str">
        <f>IF(AF17="","",VLOOKUP(AF17,目次!$A$5:$P$36,9))</f>
        <v>4～5</v>
      </c>
      <c r="AN17" s="21" t="str">
        <f>IF(AG17="","",VLOOKUP(AG17,目次!$A$5:$P$36,5))</f>
        <v/>
      </c>
      <c r="AO17" s="21" t="str">
        <f>IF(AG17="","",VLOOKUP(AG17,目次!$A$5:$P$36,9))</f>
        <v/>
      </c>
      <c r="AP17" s="21" t="str">
        <f>IF(AH17="","",VLOOKUP(AH17,目次!$A$5:$P$36,6))</f>
        <v/>
      </c>
      <c r="AQ17" s="21" t="str">
        <f>IF(AH17="","",VLOOKUP(AH17,目次!$A$5:$P$36,9))</f>
        <v/>
      </c>
      <c r="AR17" s="21" t="str">
        <f>IF(AI17="","",VLOOKUP(AI17,目次!$A$5:$P$36,7))</f>
        <v/>
      </c>
      <c r="AS17" s="21" t="str">
        <f>IF(AI17="","",VLOOKUP(AI17,目次!$A$5:$P$36,9))</f>
        <v/>
      </c>
      <c r="AT17" s="40" t="str">
        <f t="shared" si="13"/>
        <v/>
      </c>
      <c r="AU17" s="40" t="str">
        <f t="shared" si="13"/>
        <v/>
      </c>
      <c r="AV17" s="40" t="str">
        <f t="shared" si="13"/>
        <v>4～5</v>
      </c>
      <c r="AW17" s="40" t="str">
        <f t="shared" si="13"/>
        <v>4～5</v>
      </c>
      <c r="AX17" s="40" t="str">
        <f t="shared" si="13"/>
        <v>4～5</v>
      </c>
      <c r="AY17" s="40" t="str">
        <f t="shared" si="13"/>
        <v>4～5</v>
      </c>
      <c r="AZ17" s="40" t="str">
        <f t="shared" si="13"/>
        <v/>
      </c>
      <c r="BA17" s="40" t="str">
        <f t="shared" si="13"/>
        <v/>
      </c>
      <c r="BB17" s="40" t="str">
        <f t="shared" si="13"/>
        <v/>
      </c>
      <c r="BC17" s="40" t="str">
        <f t="shared" si="13"/>
        <v/>
      </c>
      <c r="BD17" s="40" t="str">
        <f t="shared" si="15"/>
        <v/>
      </c>
      <c r="BE17" s="40" t="str">
        <f t="shared" si="16"/>
        <v/>
      </c>
      <c r="BF17" s="40" t="str">
        <f t="shared" si="17"/>
        <v>4～5</v>
      </c>
      <c r="BG17" s="40" t="str">
        <f t="shared" si="18"/>
        <v>4～5</v>
      </c>
      <c r="BH17" s="40" t="str">
        <f t="shared" si="19"/>
        <v>4～5</v>
      </c>
      <c r="BI17" s="40" t="str">
        <f t="shared" si="20"/>
        <v>4～5</v>
      </c>
      <c r="BJ17" s="40" t="str">
        <f t="shared" si="21"/>
        <v>4～5</v>
      </c>
      <c r="BK17" s="40" t="str">
        <f t="shared" si="22"/>
        <v>4～5</v>
      </c>
      <c r="BL17" s="40" t="str">
        <f t="shared" si="23"/>
        <v/>
      </c>
      <c r="BM17" s="40" t="str">
        <f t="shared" si="24"/>
        <v/>
      </c>
      <c r="BR17" s="35">
        <v>7</v>
      </c>
      <c r="BS17" s="58" t="s">
        <v>28</v>
      </c>
      <c r="BT17" s="206" t="str">
        <f>目次!C11</f>
        <v>14～15</v>
      </c>
      <c r="BU17" s="115" t="s">
        <v>64</v>
      </c>
      <c r="BV17" s="65" t="str">
        <f>目次!D11</f>
        <v>16～17</v>
      </c>
      <c r="BW17" s="115" t="s">
        <v>64</v>
      </c>
      <c r="BX17" s="61" t="str">
        <f>目次!E11</f>
        <v>14～15</v>
      </c>
      <c r="BY17" s="115" t="s">
        <v>64</v>
      </c>
      <c r="BZ17" s="61" t="str">
        <f>目次!F11</f>
        <v>14～15</v>
      </c>
      <c r="CA17" s="115" t="s">
        <v>64</v>
      </c>
      <c r="CB17" s="62" t="str">
        <f>目次!G11</f>
        <v>14～15</v>
      </c>
      <c r="CC17" s="115" t="s">
        <v>64</v>
      </c>
    </row>
    <row r="18" spans="1:81" ht="18.95" customHeight="1" thickBot="1" x14ac:dyDescent="0.2">
      <c r="A18" s="197"/>
      <c r="B18" s="5">
        <v>11</v>
      </c>
      <c r="C18" s="6">
        <f t="shared" si="0"/>
        <v>46610</v>
      </c>
      <c r="D18" s="17">
        <f t="shared" ref="D18:D38" si="25">WEEKDAY(C18)</f>
        <v>4</v>
      </c>
      <c r="E18" s="9"/>
      <c r="F18" s="101" t="str">
        <f t="shared" si="2"/>
        <v>6～7</v>
      </c>
      <c r="G18" s="100" t="str">
        <f t="shared" si="3"/>
        <v>6～7</v>
      </c>
      <c r="H18" s="101" t="str">
        <f t="shared" si="4"/>
        <v/>
      </c>
      <c r="I18" s="100" t="str">
        <f t="shared" si="5"/>
        <v/>
      </c>
      <c r="J18" s="101" t="str">
        <f t="shared" si="6"/>
        <v/>
      </c>
      <c r="K18" s="100" t="str">
        <f t="shared" si="7"/>
        <v/>
      </c>
      <c r="L18" s="101" t="str">
        <f t="shared" si="8"/>
        <v/>
      </c>
      <c r="M18" s="100" t="str">
        <f t="shared" si="9"/>
        <v/>
      </c>
      <c r="N18" s="101" t="str">
        <f t="shared" si="10"/>
        <v/>
      </c>
      <c r="O18" s="100" t="str">
        <f t="shared" si="11"/>
        <v/>
      </c>
      <c r="P18" s="9"/>
      <c r="Q18" s="197"/>
      <c r="R18" s="49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6" t="str">
        <f>V13</f>
        <v>数学</v>
      </c>
      <c r="AC18" s="55"/>
      <c r="AD18" s="37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IF(AE18="","",VLOOKUP(AE18,目次!$A$5:$P$36,9))</f>
        <v/>
      </c>
      <c r="AL18" s="21" t="str">
        <f>IF(AF18="","",VLOOKUP(AF18,目次!$A$5:$P$36,4))</f>
        <v/>
      </c>
      <c r="AM18" s="21" t="str">
        <f>IF(AF18="","",VLOOKUP(AF18,目次!$A$5:$P$36,9))</f>
        <v/>
      </c>
      <c r="AN18" s="21" t="str">
        <f>IF(AG18="","",VLOOKUP(AG18,目次!$A$5:$P$36,5))</f>
        <v>4～5</v>
      </c>
      <c r="AO18" s="21" t="str">
        <f>IF(AG18="","",VLOOKUP(AG18,目次!$A$5:$P$36,9))</f>
        <v>4～5</v>
      </c>
      <c r="AP18" s="21" t="str">
        <f>IF(AH18="","",VLOOKUP(AH18,目次!$A$5:$P$36,6))</f>
        <v/>
      </c>
      <c r="AQ18" s="21" t="str">
        <f>IF(AH18="","",VLOOKUP(AH18,目次!$A$5:$P$36,9))</f>
        <v/>
      </c>
      <c r="AR18" s="21" t="str">
        <f>IF(AI18="","",VLOOKUP(AI18,目次!$A$5:$P$36,7))</f>
        <v/>
      </c>
      <c r="AS18" s="21" t="str">
        <f>IF(AI18="","",VLOOKUP(AI18,目次!$A$5:$P$36,9))</f>
        <v/>
      </c>
      <c r="AT18" s="40" t="str">
        <f t="shared" si="13"/>
        <v/>
      </c>
      <c r="AU18" s="40" t="str">
        <f t="shared" si="13"/>
        <v/>
      </c>
      <c r="AV18" s="40" t="str">
        <f t="shared" si="13"/>
        <v/>
      </c>
      <c r="AW18" s="40" t="str">
        <f t="shared" si="13"/>
        <v/>
      </c>
      <c r="AX18" s="40" t="str">
        <f t="shared" si="13"/>
        <v>4～5</v>
      </c>
      <c r="AY18" s="40" t="str">
        <f t="shared" si="13"/>
        <v>4～5</v>
      </c>
      <c r="AZ18" s="40" t="str">
        <f t="shared" si="13"/>
        <v>4～5</v>
      </c>
      <c r="BA18" s="40" t="str">
        <f t="shared" si="13"/>
        <v>4～5</v>
      </c>
      <c r="BB18" s="40" t="str">
        <f t="shared" si="13"/>
        <v/>
      </c>
      <c r="BC18" s="40" t="str">
        <f t="shared" si="13"/>
        <v/>
      </c>
      <c r="BD18" s="40" t="str">
        <f t="shared" si="15"/>
        <v/>
      </c>
      <c r="BE18" s="40" t="str">
        <f t="shared" si="16"/>
        <v/>
      </c>
      <c r="BF18" s="40" t="str">
        <f t="shared" si="17"/>
        <v/>
      </c>
      <c r="BG18" s="40" t="str">
        <f t="shared" si="18"/>
        <v/>
      </c>
      <c r="BH18" s="40" t="str">
        <f t="shared" si="19"/>
        <v>4～5</v>
      </c>
      <c r="BI18" s="40" t="str">
        <f t="shared" si="20"/>
        <v>4～5</v>
      </c>
      <c r="BJ18" s="40" t="str">
        <f t="shared" si="21"/>
        <v>4～5</v>
      </c>
      <c r="BK18" s="40" t="str">
        <f t="shared" si="22"/>
        <v>4～5</v>
      </c>
      <c r="BL18" s="40" t="str">
        <f t="shared" si="23"/>
        <v>4～5</v>
      </c>
      <c r="BM18" s="40" t="str">
        <f t="shared" si="24"/>
        <v>4～5</v>
      </c>
      <c r="BR18" s="35">
        <v>8</v>
      </c>
      <c r="BS18" s="58" t="s">
        <v>29</v>
      </c>
      <c r="BT18" s="206" t="str">
        <f>目次!C12</f>
        <v>16～17</v>
      </c>
      <c r="BU18" s="115" t="s">
        <v>65</v>
      </c>
      <c r="BV18" s="65" t="str">
        <f>目次!D12</f>
        <v>18～19</v>
      </c>
      <c r="BW18" s="115" t="s">
        <v>65</v>
      </c>
      <c r="BX18" s="61" t="str">
        <f>目次!E12</f>
        <v>16～17</v>
      </c>
      <c r="BY18" s="115" t="s">
        <v>65</v>
      </c>
      <c r="BZ18" s="61" t="str">
        <f>目次!F12</f>
        <v>16～17</v>
      </c>
      <c r="CA18" s="115" t="s">
        <v>65</v>
      </c>
      <c r="CB18" s="62" t="str">
        <f>目次!G12</f>
        <v>16～17</v>
      </c>
      <c r="CC18" s="115" t="s">
        <v>65</v>
      </c>
    </row>
    <row r="19" spans="1:81" ht="18.95" customHeight="1" thickBot="1" x14ac:dyDescent="0.2">
      <c r="A19" s="197"/>
      <c r="B19" s="5">
        <v>12</v>
      </c>
      <c r="C19" s="6">
        <f t="shared" si="0"/>
        <v>46611</v>
      </c>
      <c r="D19" s="17">
        <f t="shared" si="25"/>
        <v>5</v>
      </c>
      <c r="E19" s="9"/>
      <c r="F19" s="101" t="str">
        <f t="shared" si="2"/>
        <v/>
      </c>
      <c r="G19" s="100" t="str">
        <f t="shared" si="3"/>
        <v/>
      </c>
      <c r="H19" s="101" t="str">
        <f t="shared" si="4"/>
        <v>6～7</v>
      </c>
      <c r="I19" s="100" t="str">
        <f t="shared" si="5"/>
        <v>6～7</v>
      </c>
      <c r="J19" s="101" t="str">
        <f t="shared" si="6"/>
        <v/>
      </c>
      <c r="K19" s="100" t="str">
        <f t="shared" si="7"/>
        <v/>
      </c>
      <c r="L19" s="101" t="str">
        <f t="shared" si="8"/>
        <v/>
      </c>
      <c r="M19" s="100" t="str">
        <f t="shared" si="9"/>
        <v/>
      </c>
      <c r="N19" s="101" t="str">
        <f t="shared" si="10"/>
        <v/>
      </c>
      <c r="O19" s="100" t="str">
        <f t="shared" si="11"/>
        <v/>
      </c>
      <c r="P19" s="9"/>
      <c r="Q19" s="197"/>
      <c r="R19" s="49">
        <v>1</v>
      </c>
      <c r="S19" s="13" cm="1">
        <f t="array" ref="S19">SUMPRODUCT(IFERROR(VALUE($R$8:R19),0))</f>
        <v>12</v>
      </c>
      <c r="U19" s="51"/>
      <c r="V19" s="52"/>
      <c r="W19" s="52"/>
      <c r="X19" s="52"/>
      <c r="Y19" s="53"/>
      <c r="AA19" s="9">
        <v>9</v>
      </c>
      <c r="AB19" s="26" t="str">
        <f>V14</f>
        <v>理科</v>
      </c>
      <c r="AC19" s="55"/>
      <c r="AD19" s="37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IF(AE19="","",VLOOKUP(AE19,目次!$A$5:$P$36,9))</f>
        <v/>
      </c>
      <c r="AL19" s="21" t="str">
        <f>IF(AF19="","",VLOOKUP(AF19,目次!$A$5:$P$36,4))</f>
        <v/>
      </c>
      <c r="AM19" s="21" t="str">
        <f>IF(AF19="","",VLOOKUP(AF19,目次!$A$5:$P$36,9))</f>
        <v/>
      </c>
      <c r="AN19" s="21" t="str">
        <f>IF(AG19="","",VLOOKUP(AG19,目次!$A$5:$P$36,5))</f>
        <v/>
      </c>
      <c r="AO19" s="21" t="str">
        <f>IF(AG19="","",VLOOKUP(AG19,目次!$A$5:$P$36,9))</f>
        <v/>
      </c>
      <c r="AP19" s="21" t="str">
        <f>IF(AH19="","",VLOOKUP(AH19,目次!$A$5:$P$36,6))</f>
        <v>4～5</v>
      </c>
      <c r="AQ19" s="21" t="str">
        <f>IF(AH19="","",VLOOKUP(AH19,目次!$A$5:$P$36,9))</f>
        <v>4～5</v>
      </c>
      <c r="AR19" s="21" t="str">
        <f>IF(AI19="","",VLOOKUP(AI19,目次!$A$5:$P$36,7))</f>
        <v/>
      </c>
      <c r="AS19" s="21" t="str">
        <f>IF(AI19="","",VLOOKUP(AI19,目次!$A$5:$P$36,9))</f>
        <v/>
      </c>
      <c r="AT19" s="40" t="str">
        <f t="shared" si="13"/>
        <v/>
      </c>
      <c r="AU19" s="40" t="str">
        <f t="shared" si="13"/>
        <v/>
      </c>
      <c r="AV19" s="40" t="str">
        <f t="shared" si="13"/>
        <v/>
      </c>
      <c r="AW19" s="40" t="str">
        <f t="shared" si="13"/>
        <v/>
      </c>
      <c r="AX19" s="40" t="str">
        <f t="shared" si="13"/>
        <v/>
      </c>
      <c r="AY19" s="40" t="str">
        <f t="shared" si="13"/>
        <v/>
      </c>
      <c r="AZ19" s="40" t="str">
        <f t="shared" si="13"/>
        <v>4～5</v>
      </c>
      <c r="BA19" s="40" t="str">
        <f t="shared" si="13"/>
        <v>4～5</v>
      </c>
      <c r="BB19" s="40" t="str">
        <f t="shared" si="13"/>
        <v>4～5</v>
      </c>
      <c r="BC19" s="40" t="str">
        <f t="shared" si="13"/>
        <v>4～5</v>
      </c>
      <c r="BD19" s="40" t="str">
        <f t="shared" si="15"/>
        <v>6～7</v>
      </c>
      <c r="BE19" s="40" t="str">
        <f t="shared" si="16"/>
        <v>6～7</v>
      </c>
      <c r="BF19" s="40" t="str">
        <f t="shared" si="17"/>
        <v/>
      </c>
      <c r="BG19" s="40" t="str">
        <f t="shared" si="18"/>
        <v/>
      </c>
      <c r="BH19" s="40" t="str">
        <f t="shared" si="19"/>
        <v/>
      </c>
      <c r="BI19" s="40" t="str">
        <f t="shared" si="20"/>
        <v/>
      </c>
      <c r="BJ19" s="40" t="str">
        <f t="shared" si="21"/>
        <v>4～5</v>
      </c>
      <c r="BK19" s="40" t="str">
        <f t="shared" si="22"/>
        <v>4～5</v>
      </c>
      <c r="BL19" s="40" t="str">
        <f t="shared" si="23"/>
        <v>4～5</v>
      </c>
      <c r="BM19" s="40" t="str">
        <f t="shared" si="24"/>
        <v>4～5</v>
      </c>
      <c r="BR19" s="35">
        <v>9</v>
      </c>
      <c r="BS19" s="58" t="s">
        <v>30</v>
      </c>
      <c r="BT19" s="206" t="str">
        <f>目次!C13</f>
        <v>18～19</v>
      </c>
      <c r="BU19" s="115" t="s">
        <v>66</v>
      </c>
      <c r="BV19" s="65" t="str">
        <f>目次!D13</f>
        <v>20～22</v>
      </c>
      <c r="BW19" s="115" t="s">
        <v>66</v>
      </c>
      <c r="BX19" s="61" t="str">
        <f>目次!E13</f>
        <v>18～19</v>
      </c>
      <c r="BY19" s="115" t="s">
        <v>66</v>
      </c>
      <c r="BZ19" s="61" t="str">
        <f>目次!F13</f>
        <v>18～19</v>
      </c>
      <c r="CA19" s="115" t="s">
        <v>66</v>
      </c>
      <c r="CB19" s="62" t="str">
        <f>目次!G13</f>
        <v>18～19</v>
      </c>
      <c r="CC19" s="115" t="s">
        <v>66</v>
      </c>
    </row>
    <row r="20" spans="1:81" ht="18.95" customHeight="1" x14ac:dyDescent="0.15">
      <c r="A20" s="197"/>
      <c r="B20" s="5">
        <v>13</v>
      </c>
      <c r="C20" s="6">
        <f t="shared" si="0"/>
        <v>46612</v>
      </c>
      <c r="D20" s="17">
        <f t="shared" si="25"/>
        <v>6</v>
      </c>
      <c r="E20" s="9"/>
      <c r="F20" s="101" t="str">
        <f t="shared" si="2"/>
        <v/>
      </c>
      <c r="G20" s="100" t="str">
        <f t="shared" si="3"/>
        <v/>
      </c>
      <c r="H20" s="101" t="str">
        <f t="shared" si="4"/>
        <v/>
      </c>
      <c r="I20" s="100" t="str">
        <f t="shared" si="5"/>
        <v/>
      </c>
      <c r="J20" s="101" t="str">
        <f t="shared" si="6"/>
        <v>6～7</v>
      </c>
      <c r="K20" s="100" t="str">
        <f t="shared" si="7"/>
        <v>6～7</v>
      </c>
      <c r="L20" s="101" t="str">
        <f t="shared" si="8"/>
        <v/>
      </c>
      <c r="M20" s="100" t="str">
        <f t="shared" si="9"/>
        <v/>
      </c>
      <c r="N20" s="101" t="str">
        <f t="shared" si="10"/>
        <v/>
      </c>
      <c r="O20" s="100" t="str">
        <f t="shared" si="11"/>
        <v/>
      </c>
      <c r="P20" s="9"/>
      <c r="Q20" s="197"/>
      <c r="R20" s="49">
        <v>1</v>
      </c>
      <c r="S20" s="13" cm="1">
        <f t="array" ref="S20">SUMPRODUCT(IFERROR(VALUE($R$8:R20),0))</f>
        <v>13</v>
      </c>
      <c r="AA20" s="9">
        <v>10</v>
      </c>
      <c r="AB20" s="26" t="str">
        <f>V15</f>
        <v>英語</v>
      </c>
      <c r="AC20" s="55"/>
      <c r="AD20" s="37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IF(AE20="","",VLOOKUP(AE20,目次!$A$5:$P$36,9))</f>
        <v/>
      </c>
      <c r="AL20" s="21" t="str">
        <f>IF(AF20="","",VLOOKUP(AF20,目次!$A$5:$P$36,4))</f>
        <v/>
      </c>
      <c r="AM20" s="21" t="str">
        <f>IF(AF20="","",VLOOKUP(AF20,目次!$A$5:$P$36,9))</f>
        <v/>
      </c>
      <c r="AN20" s="21" t="str">
        <f>IF(AG20="","",VLOOKUP(AG20,目次!$A$5:$P$36,5))</f>
        <v/>
      </c>
      <c r="AO20" s="21" t="str">
        <f>IF(AG20="","",VLOOKUP(AG20,目次!$A$5:$P$36,9))</f>
        <v/>
      </c>
      <c r="AP20" s="21" t="str">
        <f>IF(AH20="","",VLOOKUP(AH20,目次!$A$5:$P$36,6))</f>
        <v/>
      </c>
      <c r="AQ20" s="21" t="str">
        <f>IF(AH20="","",VLOOKUP(AH20,目次!$A$5:$P$36,9))</f>
        <v/>
      </c>
      <c r="AR20" s="21" t="str">
        <f>IF(AI20="","",VLOOKUP(AI20,目次!$A$5:$P$36,7))</f>
        <v>4～5</v>
      </c>
      <c r="AS20" s="21" t="str">
        <f>IF(AI20="","",VLOOKUP(AI20,目次!$A$5:$P$36,9))</f>
        <v>4～5</v>
      </c>
      <c r="AT20" s="40" t="str">
        <f t="shared" si="13"/>
        <v>6～7</v>
      </c>
      <c r="AU20" s="40" t="str">
        <f t="shared" si="13"/>
        <v>6～7</v>
      </c>
      <c r="AV20" s="40" t="str">
        <f t="shared" si="13"/>
        <v/>
      </c>
      <c r="AW20" s="40" t="str">
        <f t="shared" si="13"/>
        <v/>
      </c>
      <c r="AX20" s="40" t="str">
        <f t="shared" si="13"/>
        <v/>
      </c>
      <c r="AY20" s="40" t="str">
        <f t="shared" si="13"/>
        <v/>
      </c>
      <c r="AZ20" s="40" t="str">
        <f t="shared" si="13"/>
        <v/>
      </c>
      <c r="BA20" s="40" t="str">
        <f t="shared" si="13"/>
        <v/>
      </c>
      <c r="BB20" s="40" t="str">
        <f t="shared" si="13"/>
        <v>4～5</v>
      </c>
      <c r="BC20" s="40" t="str">
        <f t="shared" si="13"/>
        <v>4～5</v>
      </c>
      <c r="BD20" s="40" t="str">
        <f t="shared" si="15"/>
        <v>6～7</v>
      </c>
      <c r="BE20" s="40" t="str">
        <f t="shared" si="16"/>
        <v>6～7</v>
      </c>
      <c r="BF20" s="40" t="str">
        <f t="shared" si="17"/>
        <v>6～7</v>
      </c>
      <c r="BG20" s="40" t="str">
        <f t="shared" si="18"/>
        <v>6～7</v>
      </c>
      <c r="BH20" s="40" t="str">
        <f t="shared" si="19"/>
        <v/>
      </c>
      <c r="BI20" s="40" t="str">
        <f t="shared" si="20"/>
        <v/>
      </c>
      <c r="BJ20" s="40" t="str">
        <f t="shared" si="21"/>
        <v/>
      </c>
      <c r="BK20" s="40" t="str">
        <f t="shared" si="22"/>
        <v/>
      </c>
      <c r="BL20" s="40" t="str">
        <f t="shared" si="23"/>
        <v>4～5</v>
      </c>
      <c r="BM20" s="40" t="str">
        <f t="shared" si="24"/>
        <v>4～5</v>
      </c>
      <c r="BR20" s="35">
        <v>10</v>
      </c>
      <c r="BS20" s="58" t="s">
        <v>31</v>
      </c>
      <c r="BT20" s="206" t="str">
        <f>目次!C14</f>
        <v>20～21</v>
      </c>
      <c r="BU20" s="115" t="s">
        <v>67</v>
      </c>
      <c r="BV20" s="65" t="str">
        <f>目次!D14</f>
        <v>24～25</v>
      </c>
      <c r="BW20" s="115" t="s">
        <v>67</v>
      </c>
      <c r="BX20" s="61" t="str">
        <f>目次!E14</f>
        <v>20～21</v>
      </c>
      <c r="BY20" s="115" t="s">
        <v>67</v>
      </c>
      <c r="BZ20" s="61" t="str">
        <f>目次!F14</f>
        <v>20～21</v>
      </c>
      <c r="CA20" s="115" t="s">
        <v>67</v>
      </c>
      <c r="CB20" s="62" t="str">
        <f>目次!G14</f>
        <v>20～21</v>
      </c>
      <c r="CC20" s="115" t="s">
        <v>67</v>
      </c>
    </row>
    <row r="21" spans="1:81" ht="18.95" customHeight="1" x14ac:dyDescent="0.15">
      <c r="A21" s="197"/>
      <c r="B21" s="5">
        <v>14</v>
      </c>
      <c r="C21" s="6">
        <f t="shared" si="0"/>
        <v>46613</v>
      </c>
      <c r="D21" s="17">
        <f t="shared" si="25"/>
        <v>7</v>
      </c>
      <c r="E21" s="9"/>
      <c r="F21" s="101" t="str">
        <f t="shared" si="2"/>
        <v/>
      </c>
      <c r="G21" s="100" t="str">
        <f t="shared" si="3"/>
        <v/>
      </c>
      <c r="H21" s="101" t="str">
        <f t="shared" si="4"/>
        <v/>
      </c>
      <c r="I21" s="100" t="str">
        <f t="shared" si="5"/>
        <v/>
      </c>
      <c r="J21" s="101" t="str">
        <f t="shared" si="6"/>
        <v/>
      </c>
      <c r="K21" s="100" t="str">
        <f t="shared" si="7"/>
        <v/>
      </c>
      <c r="L21" s="101" t="str">
        <f t="shared" si="8"/>
        <v>6～7</v>
      </c>
      <c r="M21" s="100" t="str">
        <f t="shared" si="9"/>
        <v>6～7</v>
      </c>
      <c r="N21" s="101" t="str">
        <f t="shared" si="10"/>
        <v/>
      </c>
      <c r="O21" s="100" t="str">
        <f t="shared" si="11"/>
        <v/>
      </c>
      <c r="P21" s="9"/>
      <c r="Q21" s="197"/>
      <c r="R21" s="49">
        <v>1</v>
      </c>
      <c r="S21" s="13" cm="1">
        <f t="array" ref="S21">SUMPRODUCT(IFERROR(VALUE($R$8:R21),0))</f>
        <v>14</v>
      </c>
      <c r="AA21" s="9">
        <v>11</v>
      </c>
      <c r="AB21" s="26" t="str">
        <f>V11</f>
        <v>国語</v>
      </c>
      <c r="AC21" s="55"/>
      <c r="AD21" s="37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IF(AE21="","",VLOOKUP(AE21,目次!$A$5:$P$36,9))</f>
        <v>6～7</v>
      </c>
      <c r="AL21" s="21" t="str">
        <f>IF(AF21="","",VLOOKUP(AF21,目次!$A$5:$P$36,4))</f>
        <v/>
      </c>
      <c r="AM21" s="21" t="str">
        <f>IF(AF21="","",VLOOKUP(AF21,目次!$A$5:$P$36,9))</f>
        <v/>
      </c>
      <c r="AN21" s="21" t="str">
        <f>IF(AG21="","",VLOOKUP(AG21,目次!$A$5:$P$36,5))</f>
        <v/>
      </c>
      <c r="AO21" s="21" t="str">
        <f>IF(AG21="","",VLOOKUP(AG21,目次!$A$5:$P$36,9))</f>
        <v/>
      </c>
      <c r="AP21" s="21" t="str">
        <f>IF(AH21="","",VLOOKUP(AH21,目次!$A$5:$P$36,6))</f>
        <v/>
      </c>
      <c r="AQ21" s="21" t="str">
        <f>IF(AH21="","",VLOOKUP(AH21,目次!$A$5:$P$36,9))</f>
        <v/>
      </c>
      <c r="AR21" s="21" t="str">
        <f>IF(AI21="","",VLOOKUP(AI21,目次!$A$5:$P$36,7))</f>
        <v/>
      </c>
      <c r="AS21" s="21" t="str">
        <f>IF(AI21="","",VLOOKUP(AI21,目次!$A$5:$P$36,9))</f>
        <v/>
      </c>
      <c r="AT21" s="40" t="str">
        <f t="shared" si="13"/>
        <v>6～7</v>
      </c>
      <c r="AU21" s="40" t="str">
        <f t="shared" si="13"/>
        <v>6～7</v>
      </c>
      <c r="AV21" s="40" t="str">
        <f t="shared" si="13"/>
        <v>6～7</v>
      </c>
      <c r="AW21" s="40" t="str">
        <f t="shared" si="13"/>
        <v>6～7</v>
      </c>
      <c r="AX21" s="40" t="str">
        <f t="shared" si="13"/>
        <v/>
      </c>
      <c r="AY21" s="40" t="str">
        <f t="shared" si="13"/>
        <v/>
      </c>
      <c r="AZ21" s="40" t="str">
        <f t="shared" si="13"/>
        <v/>
      </c>
      <c r="BA21" s="40" t="str">
        <f t="shared" si="13"/>
        <v/>
      </c>
      <c r="BB21" s="40" t="str">
        <f t="shared" si="13"/>
        <v/>
      </c>
      <c r="BC21" s="40" t="str">
        <f t="shared" si="13"/>
        <v/>
      </c>
      <c r="BD21" s="40" t="str">
        <f t="shared" si="15"/>
        <v>6～7</v>
      </c>
      <c r="BE21" s="40" t="str">
        <f t="shared" si="16"/>
        <v>6～7</v>
      </c>
      <c r="BF21" s="40" t="str">
        <f t="shared" si="17"/>
        <v>6～7</v>
      </c>
      <c r="BG21" s="40" t="str">
        <f t="shared" si="18"/>
        <v>6～7</v>
      </c>
      <c r="BH21" s="40" t="str">
        <f t="shared" si="19"/>
        <v>6～7</v>
      </c>
      <c r="BI21" s="40" t="str">
        <f t="shared" si="20"/>
        <v>6～7</v>
      </c>
      <c r="BJ21" s="40" t="str">
        <f t="shared" si="21"/>
        <v/>
      </c>
      <c r="BK21" s="40" t="str">
        <f t="shared" si="22"/>
        <v/>
      </c>
      <c r="BL21" s="40" t="str">
        <f t="shared" si="23"/>
        <v/>
      </c>
      <c r="BM21" s="40" t="str">
        <f t="shared" si="24"/>
        <v/>
      </c>
      <c r="BR21" s="35">
        <v>11</v>
      </c>
      <c r="BS21" s="58" t="s">
        <v>32</v>
      </c>
      <c r="BT21" s="206" t="str">
        <f>目次!C15</f>
        <v>22～23</v>
      </c>
      <c r="BU21" s="115" t="s">
        <v>68</v>
      </c>
      <c r="BV21" s="65" t="str">
        <f>目次!D15</f>
        <v>26～27</v>
      </c>
      <c r="BW21" s="115" t="s">
        <v>68</v>
      </c>
      <c r="BX21" s="61" t="str">
        <f>目次!E15</f>
        <v>22～23</v>
      </c>
      <c r="BY21" s="115" t="s">
        <v>68</v>
      </c>
      <c r="BZ21" s="61" t="str">
        <f>目次!F15</f>
        <v>22～23</v>
      </c>
      <c r="CA21" s="115" t="s">
        <v>68</v>
      </c>
      <c r="CB21" s="62" t="str">
        <f>目次!G15</f>
        <v>22～23</v>
      </c>
      <c r="CC21" s="115" t="s">
        <v>68</v>
      </c>
    </row>
    <row r="22" spans="1:81" ht="18.95" customHeight="1" x14ac:dyDescent="0.15">
      <c r="A22" s="197"/>
      <c r="B22" s="5">
        <v>15</v>
      </c>
      <c r="C22" s="6">
        <f t="shared" si="0"/>
        <v>46614</v>
      </c>
      <c r="D22" s="17">
        <f t="shared" si="25"/>
        <v>1</v>
      </c>
      <c r="E22" s="9"/>
      <c r="F22" s="101" t="str">
        <f t="shared" si="2"/>
        <v/>
      </c>
      <c r="G22" s="100" t="str">
        <f t="shared" si="3"/>
        <v/>
      </c>
      <c r="H22" s="101" t="str">
        <f t="shared" si="4"/>
        <v/>
      </c>
      <c r="I22" s="100" t="str">
        <f t="shared" si="5"/>
        <v/>
      </c>
      <c r="J22" s="101" t="str">
        <f t="shared" si="6"/>
        <v/>
      </c>
      <c r="K22" s="100" t="str">
        <f t="shared" si="7"/>
        <v/>
      </c>
      <c r="L22" s="101" t="str">
        <f t="shared" si="8"/>
        <v/>
      </c>
      <c r="M22" s="100" t="str">
        <f t="shared" si="9"/>
        <v/>
      </c>
      <c r="N22" s="101" t="str">
        <f t="shared" si="10"/>
        <v>6～7</v>
      </c>
      <c r="O22" s="100" t="str">
        <f t="shared" si="11"/>
        <v>6～7</v>
      </c>
      <c r="P22" s="9"/>
      <c r="Q22" s="197"/>
      <c r="R22" s="49">
        <v>1</v>
      </c>
      <c r="S22" s="13" cm="1">
        <f t="array" ref="S22">SUMPRODUCT(IFERROR(VALUE($R$8:R22),0))</f>
        <v>15</v>
      </c>
      <c r="AA22" s="9">
        <v>12</v>
      </c>
      <c r="AB22" s="26" t="str">
        <f>V12</f>
        <v>社会</v>
      </c>
      <c r="AC22" s="55"/>
      <c r="AD22" s="37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IF(AE22="","",VLOOKUP(AE22,目次!$A$5:$P$36,9))</f>
        <v/>
      </c>
      <c r="AL22" s="21" t="str">
        <f>IF(AF22="","",VLOOKUP(AF22,目次!$A$5:$P$36,4))</f>
        <v>6～7</v>
      </c>
      <c r="AM22" s="21" t="str">
        <f>IF(AF22="","",VLOOKUP(AF22,目次!$A$5:$P$36,9))</f>
        <v>6～7</v>
      </c>
      <c r="AN22" s="21" t="str">
        <f>IF(AG22="","",VLOOKUP(AG22,目次!$A$5:$P$36,5))</f>
        <v/>
      </c>
      <c r="AO22" s="21" t="str">
        <f>IF(AG22="","",VLOOKUP(AG22,目次!$A$5:$P$36,9))</f>
        <v/>
      </c>
      <c r="AP22" s="21" t="str">
        <f>IF(AH22="","",VLOOKUP(AH22,目次!$A$5:$P$36,6))</f>
        <v/>
      </c>
      <c r="AQ22" s="21" t="str">
        <f>IF(AH22="","",VLOOKUP(AH22,目次!$A$5:$P$36,9))</f>
        <v/>
      </c>
      <c r="AR22" s="21" t="str">
        <f>IF(AI22="","",VLOOKUP(AI22,目次!$A$5:$P$36,7))</f>
        <v/>
      </c>
      <c r="AS22" s="21" t="str">
        <f>IF(AI22="","",VLOOKUP(AI22,目次!$A$5:$P$36,9))</f>
        <v/>
      </c>
      <c r="AT22" s="40" t="str">
        <f t="shared" si="13"/>
        <v/>
      </c>
      <c r="AU22" s="40" t="str">
        <f t="shared" si="13"/>
        <v/>
      </c>
      <c r="AV22" s="40" t="str">
        <f t="shared" si="13"/>
        <v>6～7</v>
      </c>
      <c r="AW22" s="40" t="str">
        <f t="shared" si="13"/>
        <v>6～7</v>
      </c>
      <c r="AX22" s="40" t="str">
        <f t="shared" si="13"/>
        <v>6～7</v>
      </c>
      <c r="AY22" s="40" t="str">
        <f t="shared" si="13"/>
        <v>6～7</v>
      </c>
      <c r="AZ22" s="40" t="str">
        <f t="shared" si="13"/>
        <v/>
      </c>
      <c r="BA22" s="40" t="str">
        <f t="shared" si="13"/>
        <v/>
      </c>
      <c r="BB22" s="40" t="str">
        <f t="shared" si="13"/>
        <v/>
      </c>
      <c r="BC22" s="40" t="str">
        <f t="shared" si="13"/>
        <v/>
      </c>
      <c r="BD22" s="40" t="str">
        <f t="shared" si="15"/>
        <v/>
      </c>
      <c r="BE22" s="40" t="str">
        <f t="shared" si="16"/>
        <v/>
      </c>
      <c r="BF22" s="40" t="str">
        <f t="shared" si="17"/>
        <v>6～7</v>
      </c>
      <c r="BG22" s="40" t="str">
        <f t="shared" si="18"/>
        <v>6～7</v>
      </c>
      <c r="BH22" s="40" t="str">
        <f t="shared" si="19"/>
        <v>6～7</v>
      </c>
      <c r="BI22" s="40" t="str">
        <f t="shared" si="20"/>
        <v>6～7</v>
      </c>
      <c r="BJ22" s="40" t="str">
        <f t="shared" si="21"/>
        <v>6～7</v>
      </c>
      <c r="BK22" s="40" t="str">
        <f t="shared" si="22"/>
        <v>6～7</v>
      </c>
      <c r="BL22" s="40" t="str">
        <f t="shared" si="23"/>
        <v/>
      </c>
      <c r="BM22" s="40" t="str">
        <f t="shared" si="24"/>
        <v/>
      </c>
      <c r="BR22" s="35">
        <v>12</v>
      </c>
      <c r="BS22" s="58" t="s">
        <v>33</v>
      </c>
      <c r="BT22" s="206" t="str">
        <f>目次!C16</f>
        <v>24～25</v>
      </c>
      <c r="BU22" s="115" t="s">
        <v>69</v>
      </c>
      <c r="BV22" s="65" t="str">
        <f>目次!D16</f>
        <v>28～30</v>
      </c>
      <c r="BW22" s="115" t="s">
        <v>69</v>
      </c>
      <c r="BX22" s="61" t="str">
        <f>目次!E16</f>
        <v>24～25</v>
      </c>
      <c r="BY22" s="115" t="s">
        <v>69</v>
      </c>
      <c r="BZ22" s="61" t="str">
        <f>目次!F16</f>
        <v>24～25</v>
      </c>
      <c r="CA22" s="115" t="s">
        <v>69</v>
      </c>
      <c r="CB22" s="62" t="str">
        <f>目次!G16</f>
        <v>24～25</v>
      </c>
      <c r="CC22" s="115" t="s">
        <v>69</v>
      </c>
    </row>
    <row r="23" spans="1:81" ht="18.95" customHeight="1" x14ac:dyDescent="0.15">
      <c r="A23" s="197"/>
      <c r="B23" s="5">
        <v>16</v>
      </c>
      <c r="C23" s="6">
        <f t="shared" si="0"/>
        <v>46615</v>
      </c>
      <c r="D23" s="17">
        <f t="shared" si="25"/>
        <v>2</v>
      </c>
      <c r="E23" s="9"/>
      <c r="F23" s="101" t="str">
        <f t="shared" si="2"/>
        <v>8～9</v>
      </c>
      <c r="G23" s="100" t="str">
        <f t="shared" si="3"/>
        <v>8～9</v>
      </c>
      <c r="H23" s="101" t="str">
        <f t="shared" si="4"/>
        <v/>
      </c>
      <c r="I23" s="100" t="str">
        <f t="shared" si="5"/>
        <v/>
      </c>
      <c r="J23" s="101" t="str">
        <f t="shared" si="6"/>
        <v/>
      </c>
      <c r="K23" s="100" t="str">
        <f t="shared" si="7"/>
        <v/>
      </c>
      <c r="L23" s="101" t="str">
        <f t="shared" si="8"/>
        <v/>
      </c>
      <c r="M23" s="100" t="str">
        <f t="shared" si="9"/>
        <v/>
      </c>
      <c r="N23" s="101" t="str">
        <f t="shared" si="10"/>
        <v/>
      </c>
      <c r="O23" s="100" t="str">
        <f t="shared" si="11"/>
        <v/>
      </c>
      <c r="P23" s="9"/>
      <c r="Q23" s="197"/>
      <c r="R23" s="49">
        <v>1</v>
      </c>
      <c r="S23" s="13" cm="1">
        <f t="array" ref="S23">SUMPRODUCT(IFERROR(VALUE($R$8:R23),0))</f>
        <v>16</v>
      </c>
      <c r="AA23" s="9">
        <v>13</v>
      </c>
      <c r="AB23" s="26" t="str">
        <f>V13</f>
        <v>数学</v>
      </c>
      <c r="AC23" s="55"/>
      <c r="AD23" s="37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IF(AE23="","",VLOOKUP(AE23,目次!$A$5:$P$36,9))</f>
        <v/>
      </c>
      <c r="AL23" s="21" t="str">
        <f>IF(AF23="","",VLOOKUP(AF23,目次!$A$5:$P$36,4))</f>
        <v/>
      </c>
      <c r="AM23" s="21" t="str">
        <f>IF(AF23="","",VLOOKUP(AF23,目次!$A$5:$P$36,9))</f>
        <v/>
      </c>
      <c r="AN23" s="21" t="str">
        <f>IF(AG23="","",VLOOKUP(AG23,目次!$A$5:$P$36,5))</f>
        <v>6～7</v>
      </c>
      <c r="AO23" s="21" t="str">
        <f>IF(AG23="","",VLOOKUP(AG23,目次!$A$5:$P$36,9))</f>
        <v>6～7</v>
      </c>
      <c r="AP23" s="21" t="str">
        <f>IF(AH23="","",VLOOKUP(AH23,目次!$A$5:$P$36,6))</f>
        <v/>
      </c>
      <c r="AQ23" s="21" t="str">
        <f>IF(AH23="","",VLOOKUP(AH23,目次!$A$5:$P$36,9))</f>
        <v/>
      </c>
      <c r="AR23" s="21" t="str">
        <f>IF(AI23="","",VLOOKUP(AI23,目次!$A$5:$P$36,7))</f>
        <v/>
      </c>
      <c r="AS23" s="21" t="str">
        <f>IF(AI23="","",VLOOKUP(AI23,目次!$A$5:$P$36,9))</f>
        <v/>
      </c>
      <c r="AT23" s="40" t="str">
        <f t="shared" si="13"/>
        <v/>
      </c>
      <c r="AU23" s="40" t="str">
        <f t="shared" si="13"/>
        <v/>
      </c>
      <c r="AV23" s="40" t="str">
        <f t="shared" si="13"/>
        <v/>
      </c>
      <c r="AW23" s="40" t="str">
        <f t="shared" si="13"/>
        <v/>
      </c>
      <c r="AX23" s="40" t="str">
        <f t="shared" si="13"/>
        <v>6～7</v>
      </c>
      <c r="AY23" s="40" t="str">
        <f t="shared" si="13"/>
        <v>6～7</v>
      </c>
      <c r="AZ23" s="40" t="str">
        <f t="shared" si="13"/>
        <v>6～7</v>
      </c>
      <c r="BA23" s="40" t="str">
        <f t="shared" si="13"/>
        <v>6～7</v>
      </c>
      <c r="BB23" s="40" t="str">
        <f t="shared" si="13"/>
        <v/>
      </c>
      <c r="BC23" s="40" t="str">
        <f t="shared" si="13"/>
        <v/>
      </c>
      <c r="BD23" s="40" t="str">
        <f t="shared" si="15"/>
        <v/>
      </c>
      <c r="BE23" s="40" t="str">
        <f t="shared" si="16"/>
        <v/>
      </c>
      <c r="BF23" s="40" t="str">
        <f t="shared" si="17"/>
        <v/>
      </c>
      <c r="BG23" s="40" t="str">
        <f t="shared" si="18"/>
        <v/>
      </c>
      <c r="BH23" s="40" t="str">
        <f t="shared" si="19"/>
        <v>6～7</v>
      </c>
      <c r="BI23" s="40" t="str">
        <f t="shared" si="20"/>
        <v>6～7</v>
      </c>
      <c r="BJ23" s="40" t="str">
        <f t="shared" si="21"/>
        <v>6～7</v>
      </c>
      <c r="BK23" s="40" t="str">
        <f t="shared" si="22"/>
        <v>6～7</v>
      </c>
      <c r="BL23" s="40" t="str">
        <f t="shared" si="23"/>
        <v>6～7</v>
      </c>
      <c r="BM23" s="40" t="str">
        <f t="shared" si="24"/>
        <v>6～7</v>
      </c>
      <c r="BR23" s="35">
        <v>13</v>
      </c>
      <c r="BS23" s="58" t="s">
        <v>36</v>
      </c>
      <c r="BT23" s="206" t="str">
        <f>目次!C17</f>
        <v>26～27</v>
      </c>
      <c r="BU23" s="115" t="s">
        <v>70</v>
      </c>
      <c r="BV23" s="65" t="str">
        <f>目次!D17</f>
        <v>32～33</v>
      </c>
      <c r="BW23" s="115" t="s">
        <v>70</v>
      </c>
      <c r="BX23" s="61" t="str">
        <f>目次!E17</f>
        <v>26～27</v>
      </c>
      <c r="BY23" s="115" t="s">
        <v>70</v>
      </c>
      <c r="BZ23" s="61" t="str">
        <f>目次!F17</f>
        <v>26～27</v>
      </c>
      <c r="CA23" s="115" t="s">
        <v>70</v>
      </c>
      <c r="CB23" s="62" t="str">
        <f>目次!G17</f>
        <v>26～27</v>
      </c>
      <c r="CC23" s="115" t="s">
        <v>70</v>
      </c>
    </row>
    <row r="24" spans="1:81" ht="18.95" customHeight="1" x14ac:dyDescent="0.15">
      <c r="A24" s="197"/>
      <c r="B24" s="5">
        <v>17</v>
      </c>
      <c r="C24" s="6">
        <f t="shared" si="0"/>
        <v>46616</v>
      </c>
      <c r="D24" s="17">
        <f t="shared" si="25"/>
        <v>3</v>
      </c>
      <c r="E24" s="9"/>
      <c r="F24" s="101" t="str">
        <f t="shared" si="2"/>
        <v/>
      </c>
      <c r="G24" s="100" t="str">
        <f t="shared" si="3"/>
        <v/>
      </c>
      <c r="H24" s="101" t="str">
        <f t="shared" si="4"/>
        <v>8～9</v>
      </c>
      <c r="I24" s="100" t="str">
        <f t="shared" si="5"/>
        <v>8～9</v>
      </c>
      <c r="J24" s="101" t="str">
        <f t="shared" si="6"/>
        <v/>
      </c>
      <c r="K24" s="100" t="str">
        <f t="shared" si="7"/>
        <v/>
      </c>
      <c r="L24" s="101" t="str">
        <f t="shared" si="8"/>
        <v/>
      </c>
      <c r="M24" s="100" t="str">
        <f t="shared" si="9"/>
        <v/>
      </c>
      <c r="N24" s="101" t="str">
        <f t="shared" si="10"/>
        <v/>
      </c>
      <c r="O24" s="100" t="str">
        <f t="shared" si="11"/>
        <v/>
      </c>
      <c r="P24" s="9"/>
      <c r="Q24" s="197"/>
      <c r="R24" s="49">
        <v>1</v>
      </c>
      <c r="S24" s="13" cm="1">
        <f t="array" ref="S24">SUMPRODUCT(IFERROR(VALUE($R$8:R24),0))</f>
        <v>17</v>
      </c>
      <c r="AA24" s="9">
        <v>14</v>
      </c>
      <c r="AB24" s="26" t="str">
        <f>V14</f>
        <v>理科</v>
      </c>
      <c r="AC24" s="55"/>
      <c r="AD24" s="37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IF(AE24="","",VLOOKUP(AE24,目次!$A$5:$P$36,9))</f>
        <v/>
      </c>
      <c r="AL24" s="21" t="str">
        <f>IF(AF24="","",VLOOKUP(AF24,目次!$A$5:$P$36,4))</f>
        <v/>
      </c>
      <c r="AM24" s="21" t="str">
        <f>IF(AF24="","",VLOOKUP(AF24,目次!$A$5:$P$36,9))</f>
        <v/>
      </c>
      <c r="AN24" s="21" t="str">
        <f>IF(AG24="","",VLOOKUP(AG24,目次!$A$5:$P$36,5))</f>
        <v/>
      </c>
      <c r="AO24" s="21" t="str">
        <f>IF(AG24="","",VLOOKUP(AG24,目次!$A$5:$P$36,9))</f>
        <v/>
      </c>
      <c r="AP24" s="21" t="str">
        <f>IF(AH24="","",VLOOKUP(AH24,目次!$A$5:$P$36,6))</f>
        <v>6～7</v>
      </c>
      <c r="AQ24" s="21" t="str">
        <f>IF(AH24="","",VLOOKUP(AH24,目次!$A$5:$P$36,9))</f>
        <v>6～7</v>
      </c>
      <c r="AR24" s="21" t="str">
        <f>IF(AI24="","",VLOOKUP(AI24,目次!$A$5:$P$36,7))</f>
        <v/>
      </c>
      <c r="AS24" s="21" t="str">
        <f>IF(AI24="","",VLOOKUP(AI24,目次!$A$5:$P$36,9))</f>
        <v/>
      </c>
      <c r="AT24" s="40" t="str">
        <f t="shared" si="13"/>
        <v/>
      </c>
      <c r="AU24" s="40" t="str">
        <f t="shared" si="13"/>
        <v/>
      </c>
      <c r="AV24" s="40" t="str">
        <f t="shared" si="13"/>
        <v/>
      </c>
      <c r="AW24" s="40" t="str">
        <f t="shared" si="13"/>
        <v/>
      </c>
      <c r="AX24" s="40" t="str">
        <f t="shared" si="13"/>
        <v/>
      </c>
      <c r="AY24" s="40" t="str">
        <f t="shared" si="13"/>
        <v/>
      </c>
      <c r="AZ24" s="40" t="str">
        <f t="shared" si="13"/>
        <v>6～7</v>
      </c>
      <c r="BA24" s="40" t="str">
        <f t="shared" si="13"/>
        <v>6～7</v>
      </c>
      <c r="BB24" s="40" t="str">
        <f t="shared" si="13"/>
        <v>6～7</v>
      </c>
      <c r="BC24" s="40" t="str">
        <f t="shared" si="13"/>
        <v>6～7</v>
      </c>
      <c r="BD24" s="40" t="str">
        <f t="shared" si="15"/>
        <v>8～9</v>
      </c>
      <c r="BE24" s="40" t="str">
        <f t="shared" si="16"/>
        <v>8～9</v>
      </c>
      <c r="BF24" s="40" t="str">
        <f t="shared" si="17"/>
        <v/>
      </c>
      <c r="BG24" s="40" t="str">
        <f t="shared" si="18"/>
        <v/>
      </c>
      <c r="BH24" s="40" t="str">
        <f t="shared" si="19"/>
        <v/>
      </c>
      <c r="BI24" s="40" t="str">
        <f t="shared" si="20"/>
        <v/>
      </c>
      <c r="BJ24" s="40" t="str">
        <f t="shared" si="21"/>
        <v>6～7</v>
      </c>
      <c r="BK24" s="40" t="str">
        <f t="shared" si="22"/>
        <v>6～7</v>
      </c>
      <c r="BL24" s="40" t="str">
        <f t="shared" si="23"/>
        <v>6～7</v>
      </c>
      <c r="BM24" s="40" t="str">
        <f t="shared" si="24"/>
        <v>6～7</v>
      </c>
      <c r="BR24" s="35">
        <v>14</v>
      </c>
      <c r="BS24" s="58" t="s">
        <v>37</v>
      </c>
      <c r="BT24" s="206" t="str">
        <f>目次!C18</f>
        <v>28～29</v>
      </c>
      <c r="BU24" s="115" t="s">
        <v>71</v>
      </c>
      <c r="BV24" s="65" t="str">
        <f>目次!D18</f>
        <v>34～35</v>
      </c>
      <c r="BW24" s="115" t="s">
        <v>71</v>
      </c>
      <c r="BX24" s="61" t="str">
        <f>目次!E18</f>
        <v>28～29</v>
      </c>
      <c r="BY24" s="115" t="s">
        <v>71</v>
      </c>
      <c r="BZ24" s="61" t="str">
        <f>目次!F18</f>
        <v>28～29</v>
      </c>
      <c r="CA24" s="115" t="s">
        <v>71</v>
      </c>
      <c r="CB24" s="62" t="str">
        <f>目次!G18</f>
        <v>28～29</v>
      </c>
      <c r="CC24" s="115" t="s">
        <v>71</v>
      </c>
    </row>
    <row r="25" spans="1:81" ht="18.95" customHeight="1" x14ac:dyDescent="0.15">
      <c r="A25" s="197"/>
      <c r="B25" s="5">
        <v>18</v>
      </c>
      <c r="C25" s="6">
        <f t="shared" si="0"/>
        <v>46617</v>
      </c>
      <c r="D25" s="17">
        <f t="shared" si="25"/>
        <v>4</v>
      </c>
      <c r="E25" s="9"/>
      <c r="F25" s="101" t="str">
        <f t="shared" si="2"/>
        <v/>
      </c>
      <c r="G25" s="100" t="str">
        <f t="shared" si="3"/>
        <v/>
      </c>
      <c r="H25" s="101" t="str">
        <f t="shared" si="4"/>
        <v/>
      </c>
      <c r="I25" s="100" t="str">
        <f t="shared" si="5"/>
        <v/>
      </c>
      <c r="J25" s="101" t="str">
        <f t="shared" si="6"/>
        <v>8～9</v>
      </c>
      <c r="K25" s="100" t="str">
        <f t="shared" si="7"/>
        <v>8～9</v>
      </c>
      <c r="L25" s="101" t="str">
        <f t="shared" si="8"/>
        <v/>
      </c>
      <c r="M25" s="100" t="str">
        <f t="shared" si="9"/>
        <v/>
      </c>
      <c r="N25" s="101" t="str">
        <f t="shared" si="10"/>
        <v/>
      </c>
      <c r="O25" s="100" t="str">
        <f t="shared" si="11"/>
        <v/>
      </c>
      <c r="P25" s="9"/>
      <c r="Q25" s="197"/>
      <c r="R25" s="49">
        <v>1</v>
      </c>
      <c r="S25" s="13" cm="1">
        <f t="array" ref="S25">SUMPRODUCT(IFERROR(VALUE($R$8:R25),0))</f>
        <v>18</v>
      </c>
      <c r="AA25" s="9">
        <v>15</v>
      </c>
      <c r="AB25" s="26" t="str">
        <f>V15</f>
        <v>英語</v>
      </c>
      <c r="AC25" s="55"/>
      <c r="AD25" s="37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IF(AE25="","",VLOOKUP(AE25,目次!$A$5:$P$36,9))</f>
        <v/>
      </c>
      <c r="AL25" s="21" t="str">
        <f>IF(AF25="","",VLOOKUP(AF25,目次!$A$5:$P$36,4))</f>
        <v/>
      </c>
      <c r="AM25" s="21" t="str">
        <f>IF(AF25="","",VLOOKUP(AF25,目次!$A$5:$P$36,9))</f>
        <v/>
      </c>
      <c r="AN25" s="21" t="str">
        <f>IF(AG25="","",VLOOKUP(AG25,目次!$A$5:$P$36,5))</f>
        <v/>
      </c>
      <c r="AO25" s="21" t="str">
        <f>IF(AG25="","",VLOOKUP(AG25,目次!$A$5:$P$36,9))</f>
        <v/>
      </c>
      <c r="AP25" s="21" t="str">
        <f>IF(AH25="","",VLOOKUP(AH25,目次!$A$5:$P$36,6))</f>
        <v/>
      </c>
      <c r="AQ25" s="21" t="str">
        <f>IF(AH25="","",VLOOKUP(AH25,目次!$A$5:$P$36,9))</f>
        <v/>
      </c>
      <c r="AR25" s="21" t="str">
        <f>IF(AI25="","",VLOOKUP(AI25,目次!$A$5:$P$36,7))</f>
        <v>6～7</v>
      </c>
      <c r="AS25" s="21" t="str">
        <f>IF(AI25="","",VLOOKUP(AI25,目次!$A$5:$P$36,9))</f>
        <v>6～7</v>
      </c>
      <c r="AT25" s="40" t="str">
        <f t="shared" si="13"/>
        <v>8～9</v>
      </c>
      <c r="AU25" s="40" t="str">
        <f t="shared" si="13"/>
        <v>8～9</v>
      </c>
      <c r="AV25" s="40" t="str">
        <f t="shared" si="13"/>
        <v/>
      </c>
      <c r="AW25" s="40" t="str">
        <f t="shared" si="13"/>
        <v/>
      </c>
      <c r="AX25" s="40" t="str">
        <f t="shared" si="13"/>
        <v/>
      </c>
      <c r="AY25" s="40" t="str">
        <f t="shared" si="13"/>
        <v/>
      </c>
      <c r="AZ25" s="40" t="str">
        <f t="shared" si="13"/>
        <v/>
      </c>
      <c r="BA25" s="40" t="str">
        <f t="shared" si="13"/>
        <v/>
      </c>
      <c r="BB25" s="40" t="str">
        <f t="shared" si="13"/>
        <v>6～7</v>
      </c>
      <c r="BC25" s="40" t="str">
        <f t="shared" si="13"/>
        <v>6～7</v>
      </c>
      <c r="BD25" s="40" t="str">
        <f t="shared" si="15"/>
        <v>8～9</v>
      </c>
      <c r="BE25" s="40" t="str">
        <f t="shared" si="16"/>
        <v>8～9</v>
      </c>
      <c r="BF25" s="40" t="str">
        <f t="shared" si="17"/>
        <v>8～9</v>
      </c>
      <c r="BG25" s="40" t="str">
        <f t="shared" si="18"/>
        <v>8～9</v>
      </c>
      <c r="BH25" s="40" t="str">
        <f t="shared" si="19"/>
        <v/>
      </c>
      <c r="BI25" s="40" t="str">
        <f t="shared" si="20"/>
        <v/>
      </c>
      <c r="BJ25" s="40" t="str">
        <f t="shared" si="21"/>
        <v/>
      </c>
      <c r="BK25" s="40" t="str">
        <f t="shared" si="22"/>
        <v/>
      </c>
      <c r="BL25" s="40" t="str">
        <f t="shared" si="23"/>
        <v>6～7</v>
      </c>
      <c r="BM25" s="40" t="str">
        <f t="shared" si="24"/>
        <v>6～7</v>
      </c>
      <c r="BR25" s="35">
        <v>15</v>
      </c>
      <c r="BS25" s="58" t="s">
        <v>38</v>
      </c>
      <c r="BT25" s="206" t="str">
        <f>目次!C19</f>
        <v>30～31</v>
      </c>
      <c r="BU25" s="115" t="s">
        <v>72</v>
      </c>
      <c r="BV25" s="65" t="str">
        <f>目次!D19</f>
        <v>36～37</v>
      </c>
      <c r="BW25" s="115" t="s">
        <v>72</v>
      </c>
      <c r="BX25" s="61" t="str">
        <f>目次!E19</f>
        <v>30～31</v>
      </c>
      <c r="BY25" s="115" t="s">
        <v>72</v>
      </c>
      <c r="BZ25" s="61" t="str">
        <f>目次!F19</f>
        <v>30～31</v>
      </c>
      <c r="CA25" s="115" t="s">
        <v>72</v>
      </c>
      <c r="CB25" s="62" t="str">
        <f>目次!G19</f>
        <v>30～31</v>
      </c>
      <c r="CC25" s="115" t="s">
        <v>72</v>
      </c>
    </row>
    <row r="26" spans="1:81" ht="18.95" customHeight="1" x14ac:dyDescent="0.15">
      <c r="A26" s="197"/>
      <c r="B26" s="5">
        <v>19</v>
      </c>
      <c r="C26" s="6">
        <f t="shared" si="0"/>
        <v>46618</v>
      </c>
      <c r="D26" s="17">
        <f t="shared" si="25"/>
        <v>5</v>
      </c>
      <c r="E26" s="9"/>
      <c r="F26" s="101" t="str">
        <f t="shared" si="2"/>
        <v/>
      </c>
      <c r="G26" s="100" t="str">
        <f t="shared" si="3"/>
        <v/>
      </c>
      <c r="H26" s="101" t="str">
        <f t="shared" si="4"/>
        <v/>
      </c>
      <c r="I26" s="100" t="str">
        <f t="shared" si="5"/>
        <v/>
      </c>
      <c r="J26" s="101" t="str">
        <f t="shared" si="6"/>
        <v/>
      </c>
      <c r="K26" s="100" t="str">
        <f t="shared" si="7"/>
        <v/>
      </c>
      <c r="L26" s="101" t="str">
        <f t="shared" si="8"/>
        <v>8～9</v>
      </c>
      <c r="M26" s="100" t="str">
        <f t="shared" si="9"/>
        <v>8～9</v>
      </c>
      <c r="N26" s="101" t="str">
        <f t="shared" si="10"/>
        <v/>
      </c>
      <c r="O26" s="100" t="str">
        <f t="shared" si="11"/>
        <v/>
      </c>
      <c r="P26" s="9"/>
      <c r="Q26" s="197"/>
      <c r="R26" s="49">
        <v>1</v>
      </c>
      <c r="S26" s="13" cm="1">
        <f t="array" ref="S26">SUMPRODUCT(IFERROR(VALUE($R$8:R26),0))</f>
        <v>19</v>
      </c>
      <c r="AA26" s="9">
        <v>16</v>
      </c>
      <c r="AB26" s="26" t="str">
        <f>V11</f>
        <v>国語</v>
      </c>
      <c r="AC26" s="55"/>
      <c r="AD26" s="37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IF(AE26="","",VLOOKUP(AE26,目次!$A$5:$P$36,9))</f>
        <v>8～9</v>
      </c>
      <c r="AL26" s="21" t="str">
        <f>IF(AF26="","",VLOOKUP(AF26,目次!$A$5:$P$36,4))</f>
        <v/>
      </c>
      <c r="AM26" s="21" t="str">
        <f>IF(AF26="","",VLOOKUP(AF26,目次!$A$5:$P$36,9))</f>
        <v/>
      </c>
      <c r="AN26" s="21" t="str">
        <f>IF(AG26="","",VLOOKUP(AG26,目次!$A$5:$P$36,5))</f>
        <v/>
      </c>
      <c r="AO26" s="21" t="str">
        <f>IF(AG26="","",VLOOKUP(AG26,目次!$A$5:$P$36,9))</f>
        <v/>
      </c>
      <c r="AP26" s="21" t="str">
        <f>IF(AH26="","",VLOOKUP(AH26,目次!$A$5:$P$36,6))</f>
        <v/>
      </c>
      <c r="AQ26" s="21" t="str">
        <f>IF(AH26="","",VLOOKUP(AH26,目次!$A$5:$P$36,9))</f>
        <v/>
      </c>
      <c r="AR26" s="21" t="str">
        <f>IF(AI26="","",VLOOKUP(AI26,目次!$A$5:$P$36,7))</f>
        <v/>
      </c>
      <c r="AS26" s="21" t="str">
        <f>IF(AI26="","",VLOOKUP(AI26,目次!$A$5:$P$36,9))</f>
        <v/>
      </c>
      <c r="AT26" s="40" t="str">
        <f t="shared" si="13"/>
        <v>8～9</v>
      </c>
      <c r="AU26" s="40" t="str">
        <f t="shared" si="13"/>
        <v>8～9</v>
      </c>
      <c r="AV26" s="40" t="str">
        <f t="shared" si="13"/>
        <v>8～9</v>
      </c>
      <c r="AW26" s="40" t="str">
        <f t="shared" si="13"/>
        <v>8～9</v>
      </c>
      <c r="AX26" s="40" t="str">
        <f t="shared" si="13"/>
        <v/>
      </c>
      <c r="AY26" s="40" t="str">
        <f t="shared" si="13"/>
        <v/>
      </c>
      <c r="AZ26" s="40" t="str">
        <f t="shared" si="13"/>
        <v/>
      </c>
      <c r="BA26" s="40" t="str">
        <f t="shared" si="13"/>
        <v/>
      </c>
      <c r="BB26" s="40" t="str">
        <f t="shared" si="13"/>
        <v/>
      </c>
      <c r="BC26" s="40" t="str">
        <f t="shared" si="13"/>
        <v/>
      </c>
      <c r="BD26" s="40" t="str">
        <f t="shared" si="15"/>
        <v>8～9</v>
      </c>
      <c r="BE26" s="40" t="str">
        <f t="shared" si="16"/>
        <v>8～9</v>
      </c>
      <c r="BF26" s="40" t="str">
        <f t="shared" si="17"/>
        <v>8～9</v>
      </c>
      <c r="BG26" s="40" t="str">
        <f t="shared" si="18"/>
        <v>8～9</v>
      </c>
      <c r="BH26" s="40" t="str">
        <f t="shared" si="19"/>
        <v>8～9</v>
      </c>
      <c r="BI26" s="40" t="str">
        <f t="shared" si="20"/>
        <v>8～9</v>
      </c>
      <c r="BJ26" s="40" t="str">
        <f t="shared" si="21"/>
        <v/>
      </c>
      <c r="BK26" s="40" t="str">
        <f t="shared" si="22"/>
        <v/>
      </c>
      <c r="BL26" s="40" t="str">
        <f t="shared" si="23"/>
        <v/>
      </c>
      <c r="BM26" s="40" t="str">
        <f t="shared" si="24"/>
        <v/>
      </c>
      <c r="BR26" s="35">
        <v>16</v>
      </c>
      <c r="BS26" s="58" t="s">
        <v>39</v>
      </c>
      <c r="BT26" s="206" t="str">
        <f>目次!C20</f>
        <v>32～33</v>
      </c>
      <c r="BU26" s="115" t="s">
        <v>73</v>
      </c>
      <c r="BV26" s="65" t="str">
        <f>目次!D20</f>
        <v>38～39</v>
      </c>
      <c r="BW26" s="115" t="s">
        <v>73</v>
      </c>
      <c r="BX26" s="61" t="str">
        <f>目次!E20</f>
        <v>32～33</v>
      </c>
      <c r="BY26" s="115" t="s">
        <v>73</v>
      </c>
      <c r="BZ26" s="61" t="str">
        <f>目次!F20</f>
        <v>32～33</v>
      </c>
      <c r="CA26" s="115" t="s">
        <v>73</v>
      </c>
      <c r="CB26" s="62" t="str">
        <f>目次!G20</f>
        <v>32～33</v>
      </c>
      <c r="CC26" s="115" t="s">
        <v>73</v>
      </c>
    </row>
    <row r="27" spans="1:81" ht="18.95" customHeight="1" x14ac:dyDescent="0.15">
      <c r="A27" s="197"/>
      <c r="B27" s="5">
        <v>20</v>
      </c>
      <c r="C27" s="6">
        <f t="shared" si="0"/>
        <v>46619</v>
      </c>
      <c r="D27" s="17">
        <f t="shared" si="25"/>
        <v>6</v>
      </c>
      <c r="E27" s="9"/>
      <c r="F27" s="101" t="str">
        <f t="shared" si="2"/>
        <v/>
      </c>
      <c r="G27" s="100" t="str">
        <f t="shared" si="3"/>
        <v/>
      </c>
      <c r="H27" s="101" t="str">
        <f t="shared" si="4"/>
        <v/>
      </c>
      <c r="I27" s="100" t="str">
        <f t="shared" si="5"/>
        <v/>
      </c>
      <c r="J27" s="101" t="str">
        <f t="shared" si="6"/>
        <v/>
      </c>
      <c r="K27" s="100" t="str">
        <f t="shared" si="7"/>
        <v/>
      </c>
      <c r="L27" s="101" t="str">
        <f t="shared" si="8"/>
        <v/>
      </c>
      <c r="M27" s="100" t="str">
        <f t="shared" si="9"/>
        <v/>
      </c>
      <c r="N27" s="101" t="str">
        <f t="shared" si="10"/>
        <v>8～9</v>
      </c>
      <c r="O27" s="100" t="str">
        <f t="shared" si="11"/>
        <v>8～9</v>
      </c>
      <c r="P27" s="9"/>
      <c r="Q27" s="197"/>
      <c r="R27" s="49">
        <v>1</v>
      </c>
      <c r="S27" s="13" cm="1">
        <f t="array" ref="S27">SUMPRODUCT(IFERROR(VALUE($R$8:R27),0))</f>
        <v>20</v>
      </c>
      <c r="AA27" s="9">
        <v>17</v>
      </c>
      <c r="AB27" s="26" t="str">
        <f>V12</f>
        <v>社会</v>
      </c>
      <c r="AC27" s="55"/>
      <c r="AD27" s="37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IF(AE27="","",VLOOKUP(AE27,目次!$A$5:$P$36,9))</f>
        <v/>
      </c>
      <c r="AL27" s="21" t="str">
        <f>IF(AF27="","",VLOOKUP(AF27,目次!$A$5:$P$36,4))</f>
        <v>8～9</v>
      </c>
      <c r="AM27" s="21" t="str">
        <f>IF(AF27="","",VLOOKUP(AF27,目次!$A$5:$P$36,9))</f>
        <v>8～9</v>
      </c>
      <c r="AN27" s="21" t="str">
        <f>IF(AG27="","",VLOOKUP(AG27,目次!$A$5:$P$36,5))</f>
        <v/>
      </c>
      <c r="AO27" s="21" t="str">
        <f>IF(AG27="","",VLOOKUP(AG27,目次!$A$5:$P$36,9))</f>
        <v/>
      </c>
      <c r="AP27" s="21" t="str">
        <f>IF(AH27="","",VLOOKUP(AH27,目次!$A$5:$P$36,6))</f>
        <v/>
      </c>
      <c r="AQ27" s="21" t="str">
        <f>IF(AH27="","",VLOOKUP(AH27,目次!$A$5:$P$36,9))</f>
        <v/>
      </c>
      <c r="AR27" s="21" t="str">
        <f>IF(AI27="","",VLOOKUP(AI27,目次!$A$5:$P$36,7))</f>
        <v/>
      </c>
      <c r="AS27" s="21" t="str">
        <f>IF(AI27="","",VLOOKUP(AI27,目次!$A$5:$P$36,9))</f>
        <v/>
      </c>
      <c r="AT27" s="40" t="str">
        <f t="shared" si="13"/>
        <v/>
      </c>
      <c r="AU27" s="40" t="str">
        <f t="shared" si="13"/>
        <v/>
      </c>
      <c r="AV27" s="40" t="str">
        <f t="shared" si="13"/>
        <v>8～9</v>
      </c>
      <c r="AW27" s="40" t="str">
        <f t="shared" si="13"/>
        <v>8～9</v>
      </c>
      <c r="AX27" s="40" t="str">
        <f t="shared" si="13"/>
        <v>8～9</v>
      </c>
      <c r="AY27" s="40" t="str">
        <f t="shared" si="13"/>
        <v>8～9</v>
      </c>
      <c r="AZ27" s="40" t="str">
        <f t="shared" si="13"/>
        <v/>
      </c>
      <c r="BA27" s="40" t="str">
        <f t="shared" si="13"/>
        <v/>
      </c>
      <c r="BB27" s="40" t="str">
        <f t="shared" si="13"/>
        <v/>
      </c>
      <c r="BC27" s="40" t="str">
        <f t="shared" si="13"/>
        <v/>
      </c>
      <c r="BD27" s="40" t="str">
        <f t="shared" si="15"/>
        <v/>
      </c>
      <c r="BE27" s="40" t="str">
        <f t="shared" si="16"/>
        <v/>
      </c>
      <c r="BF27" s="40" t="str">
        <f t="shared" si="17"/>
        <v>8～9</v>
      </c>
      <c r="BG27" s="40" t="str">
        <f t="shared" si="18"/>
        <v>8～9</v>
      </c>
      <c r="BH27" s="40" t="str">
        <f t="shared" si="19"/>
        <v>8～9</v>
      </c>
      <c r="BI27" s="40" t="str">
        <f t="shared" si="20"/>
        <v>8～9</v>
      </c>
      <c r="BJ27" s="40" t="str">
        <f t="shared" si="21"/>
        <v>8～9</v>
      </c>
      <c r="BK27" s="40" t="str">
        <f t="shared" si="22"/>
        <v>8～9</v>
      </c>
      <c r="BL27" s="40" t="str">
        <f t="shared" si="23"/>
        <v/>
      </c>
      <c r="BM27" s="40" t="str">
        <f t="shared" si="24"/>
        <v/>
      </c>
      <c r="BR27" s="35">
        <v>17</v>
      </c>
      <c r="BS27" s="58" t="s">
        <v>40</v>
      </c>
      <c r="BT27" s="206" t="str">
        <f>目次!C21</f>
        <v>34～35</v>
      </c>
      <c r="BU27" s="115" t="s">
        <v>74</v>
      </c>
      <c r="BV27" s="65" t="str">
        <f>目次!D21</f>
        <v>40～41</v>
      </c>
      <c r="BW27" s="115" t="s">
        <v>74</v>
      </c>
      <c r="BX27" s="61" t="str">
        <f>目次!E21</f>
        <v>34～35</v>
      </c>
      <c r="BY27" s="115" t="s">
        <v>74</v>
      </c>
      <c r="BZ27" s="61" t="str">
        <f>目次!F21</f>
        <v>34～35</v>
      </c>
      <c r="CA27" s="115" t="s">
        <v>74</v>
      </c>
      <c r="CB27" s="62" t="str">
        <f>目次!G21</f>
        <v>34～35</v>
      </c>
      <c r="CC27" s="115" t="s">
        <v>74</v>
      </c>
    </row>
    <row r="28" spans="1:81" ht="18.95" customHeight="1" x14ac:dyDescent="0.15">
      <c r="A28" s="197"/>
      <c r="B28" s="5">
        <v>21</v>
      </c>
      <c r="C28" s="6">
        <f t="shared" si="0"/>
        <v>46620</v>
      </c>
      <c r="D28" s="17">
        <f t="shared" si="25"/>
        <v>7</v>
      </c>
      <c r="E28" s="9"/>
      <c r="F28" s="101" t="str">
        <f t="shared" si="2"/>
        <v>10～11</v>
      </c>
      <c r="G28" s="100" t="str">
        <f t="shared" si="3"/>
        <v>10～11</v>
      </c>
      <c r="H28" s="101" t="str">
        <f t="shared" si="4"/>
        <v/>
      </c>
      <c r="I28" s="100" t="str">
        <f t="shared" si="5"/>
        <v/>
      </c>
      <c r="J28" s="101" t="str">
        <f t="shared" si="6"/>
        <v/>
      </c>
      <c r="K28" s="100" t="str">
        <f t="shared" si="7"/>
        <v/>
      </c>
      <c r="L28" s="101" t="str">
        <f t="shared" si="8"/>
        <v/>
      </c>
      <c r="M28" s="100" t="str">
        <f t="shared" si="9"/>
        <v/>
      </c>
      <c r="N28" s="101" t="str">
        <f t="shared" si="10"/>
        <v/>
      </c>
      <c r="O28" s="100" t="str">
        <f t="shared" si="11"/>
        <v/>
      </c>
      <c r="P28" s="9"/>
      <c r="Q28" s="197"/>
      <c r="R28" s="49">
        <v>1</v>
      </c>
      <c r="S28" s="13" cm="1">
        <f t="array" ref="S28">SUMPRODUCT(IFERROR(VALUE($R$8:R28),0))</f>
        <v>21</v>
      </c>
      <c r="AA28" s="9">
        <v>18</v>
      </c>
      <c r="AB28" s="26" t="str">
        <f>V13</f>
        <v>数学</v>
      </c>
      <c r="AC28" s="55"/>
      <c r="AD28" s="37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IF(AE28="","",VLOOKUP(AE28,目次!$A$5:$P$36,9))</f>
        <v/>
      </c>
      <c r="AL28" s="21" t="str">
        <f>IF(AF28="","",VLOOKUP(AF28,目次!$A$5:$P$36,4))</f>
        <v/>
      </c>
      <c r="AM28" s="21" t="str">
        <f>IF(AF28="","",VLOOKUP(AF28,目次!$A$5:$P$36,9))</f>
        <v/>
      </c>
      <c r="AN28" s="21" t="str">
        <f>IF(AG28="","",VLOOKUP(AG28,目次!$A$5:$P$36,5))</f>
        <v>8～9</v>
      </c>
      <c r="AO28" s="21" t="str">
        <f>IF(AG28="","",VLOOKUP(AG28,目次!$A$5:$P$36,9))</f>
        <v>8～9</v>
      </c>
      <c r="AP28" s="21" t="str">
        <f>IF(AH28="","",VLOOKUP(AH28,目次!$A$5:$P$36,6))</f>
        <v/>
      </c>
      <c r="AQ28" s="21" t="str">
        <f>IF(AH28="","",VLOOKUP(AH28,目次!$A$5:$P$36,9))</f>
        <v/>
      </c>
      <c r="AR28" s="21" t="str">
        <f>IF(AI28="","",VLOOKUP(AI28,目次!$A$5:$P$36,7))</f>
        <v/>
      </c>
      <c r="AS28" s="21" t="str">
        <f>IF(AI28="","",VLOOKUP(AI28,目次!$A$5:$P$36,9))</f>
        <v/>
      </c>
      <c r="AT28" s="40" t="str">
        <f t="shared" si="13"/>
        <v/>
      </c>
      <c r="AU28" s="40" t="str">
        <f t="shared" si="13"/>
        <v/>
      </c>
      <c r="AV28" s="40" t="str">
        <f t="shared" si="13"/>
        <v/>
      </c>
      <c r="AW28" s="40" t="str">
        <f t="shared" si="13"/>
        <v/>
      </c>
      <c r="AX28" s="40" t="str">
        <f t="shared" si="13"/>
        <v>8～9</v>
      </c>
      <c r="AY28" s="40" t="str">
        <f t="shared" si="13"/>
        <v>8～9</v>
      </c>
      <c r="AZ28" s="40" t="str">
        <f t="shared" si="13"/>
        <v>8～9</v>
      </c>
      <c r="BA28" s="40" t="str">
        <f t="shared" si="13"/>
        <v>8～9</v>
      </c>
      <c r="BB28" s="40" t="str">
        <f t="shared" si="13"/>
        <v/>
      </c>
      <c r="BC28" s="40" t="str">
        <f t="shared" si="13"/>
        <v/>
      </c>
      <c r="BD28" s="40" t="str">
        <f t="shared" si="15"/>
        <v/>
      </c>
      <c r="BE28" s="40" t="str">
        <f t="shared" si="16"/>
        <v/>
      </c>
      <c r="BF28" s="40" t="str">
        <f t="shared" si="17"/>
        <v/>
      </c>
      <c r="BG28" s="40" t="str">
        <f t="shared" si="18"/>
        <v/>
      </c>
      <c r="BH28" s="40" t="str">
        <f t="shared" si="19"/>
        <v>8～9</v>
      </c>
      <c r="BI28" s="40" t="str">
        <f t="shared" si="20"/>
        <v>8～9</v>
      </c>
      <c r="BJ28" s="40" t="str">
        <f t="shared" si="21"/>
        <v>8～9</v>
      </c>
      <c r="BK28" s="40" t="str">
        <f t="shared" si="22"/>
        <v>8～9</v>
      </c>
      <c r="BL28" s="40" t="str">
        <f t="shared" si="23"/>
        <v>8～9</v>
      </c>
      <c r="BM28" s="40" t="str">
        <f t="shared" si="24"/>
        <v>8～9</v>
      </c>
      <c r="BR28" s="35">
        <v>18</v>
      </c>
      <c r="BS28" s="58" t="s">
        <v>41</v>
      </c>
      <c r="BT28" s="206" t="str">
        <f>目次!C22</f>
        <v>36～37</v>
      </c>
      <c r="BU28" s="115" t="s">
        <v>75</v>
      </c>
      <c r="BV28" s="65" t="str">
        <f>目次!D22</f>
        <v>42～43</v>
      </c>
      <c r="BW28" s="115" t="s">
        <v>75</v>
      </c>
      <c r="BX28" s="61" t="str">
        <f>目次!E22</f>
        <v>36～37</v>
      </c>
      <c r="BY28" s="115" t="s">
        <v>75</v>
      </c>
      <c r="BZ28" s="61" t="str">
        <f>目次!F22</f>
        <v>36～37</v>
      </c>
      <c r="CA28" s="115" t="s">
        <v>75</v>
      </c>
      <c r="CB28" s="62" t="str">
        <f>目次!G22</f>
        <v>36～37</v>
      </c>
      <c r="CC28" s="115" t="s">
        <v>75</v>
      </c>
    </row>
    <row r="29" spans="1:81" ht="18.95" customHeight="1" x14ac:dyDescent="0.15">
      <c r="A29" s="197"/>
      <c r="B29" s="5">
        <v>22</v>
      </c>
      <c r="C29" s="6">
        <f t="shared" si="0"/>
        <v>46621</v>
      </c>
      <c r="D29" s="17">
        <f t="shared" si="25"/>
        <v>1</v>
      </c>
      <c r="E29" s="9"/>
      <c r="F29" s="101" t="str">
        <f t="shared" si="2"/>
        <v/>
      </c>
      <c r="G29" s="100" t="str">
        <f t="shared" si="3"/>
        <v/>
      </c>
      <c r="H29" s="101" t="str">
        <f t="shared" si="4"/>
        <v>10～11</v>
      </c>
      <c r="I29" s="100" t="str">
        <f t="shared" si="5"/>
        <v>10～11</v>
      </c>
      <c r="J29" s="101" t="str">
        <f t="shared" si="6"/>
        <v/>
      </c>
      <c r="K29" s="100" t="str">
        <f t="shared" si="7"/>
        <v/>
      </c>
      <c r="L29" s="101" t="str">
        <f t="shared" si="8"/>
        <v/>
      </c>
      <c r="M29" s="100" t="str">
        <f t="shared" si="9"/>
        <v/>
      </c>
      <c r="N29" s="101" t="str">
        <f t="shared" si="10"/>
        <v/>
      </c>
      <c r="O29" s="100" t="str">
        <f t="shared" si="11"/>
        <v/>
      </c>
      <c r="P29" s="9"/>
      <c r="Q29" s="197"/>
      <c r="R29" s="49">
        <v>1</v>
      </c>
      <c r="S29" s="13" cm="1">
        <f t="array" ref="S29">SUMPRODUCT(IFERROR(VALUE($R$8:R29),0))</f>
        <v>22</v>
      </c>
      <c r="AA29" s="9">
        <v>19</v>
      </c>
      <c r="AB29" s="26" t="str">
        <f>V14</f>
        <v>理科</v>
      </c>
      <c r="AC29" s="55"/>
      <c r="AD29" s="37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IF(AE29="","",VLOOKUP(AE29,目次!$A$5:$P$36,9))</f>
        <v/>
      </c>
      <c r="AL29" s="21" t="str">
        <f>IF(AF29="","",VLOOKUP(AF29,目次!$A$5:$P$36,4))</f>
        <v/>
      </c>
      <c r="AM29" s="21" t="str">
        <f>IF(AF29="","",VLOOKUP(AF29,目次!$A$5:$P$36,9))</f>
        <v/>
      </c>
      <c r="AN29" s="21" t="str">
        <f>IF(AG29="","",VLOOKUP(AG29,目次!$A$5:$P$36,5))</f>
        <v/>
      </c>
      <c r="AO29" s="21" t="str">
        <f>IF(AG29="","",VLOOKUP(AG29,目次!$A$5:$P$36,9))</f>
        <v/>
      </c>
      <c r="AP29" s="21" t="str">
        <f>IF(AH29="","",VLOOKUP(AH29,目次!$A$5:$P$36,6))</f>
        <v>8～9</v>
      </c>
      <c r="AQ29" s="21" t="str">
        <f>IF(AH29="","",VLOOKUP(AH29,目次!$A$5:$P$36,9))</f>
        <v>8～9</v>
      </c>
      <c r="AR29" s="21" t="str">
        <f>IF(AI29="","",VLOOKUP(AI29,目次!$A$5:$P$36,7))</f>
        <v/>
      </c>
      <c r="AS29" s="21" t="str">
        <f>IF(AI29="","",VLOOKUP(AI29,目次!$A$5:$P$36,9))</f>
        <v/>
      </c>
      <c r="AT29" s="40" t="str">
        <f t="shared" si="13"/>
        <v/>
      </c>
      <c r="AU29" s="40" t="str">
        <f t="shared" si="13"/>
        <v/>
      </c>
      <c r="AV29" s="40" t="str">
        <f t="shared" si="13"/>
        <v/>
      </c>
      <c r="AW29" s="40" t="str">
        <f t="shared" si="13"/>
        <v/>
      </c>
      <c r="AX29" s="40" t="str">
        <f t="shared" si="13"/>
        <v/>
      </c>
      <c r="AY29" s="40" t="str">
        <f t="shared" si="13"/>
        <v/>
      </c>
      <c r="AZ29" s="40" t="str">
        <f t="shared" si="13"/>
        <v>8～9</v>
      </c>
      <c r="BA29" s="40" t="str">
        <f t="shared" si="13"/>
        <v>8～9</v>
      </c>
      <c r="BB29" s="40" t="str">
        <f t="shared" si="13"/>
        <v>8～9</v>
      </c>
      <c r="BC29" s="40" t="str">
        <f t="shared" si="13"/>
        <v>8～9</v>
      </c>
      <c r="BD29" s="40" t="str">
        <f t="shared" si="15"/>
        <v>10～11</v>
      </c>
      <c r="BE29" s="40" t="str">
        <f t="shared" si="16"/>
        <v>10～11</v>
      </c>
      <c r="BF29" s="40" t="str">
        <f t="shared" si="17"/>
        <v/>
      </c>
      <c r="BG29" s="40" t="str">
        <f t="shared" si="18"/>
        <v/>
      </c>
      <c r="BH29" s="40" t="str">
        <f t="shared" si="19"/>
        <v/>
      </c>
      <c r="BI29" s="40" t="str">
        <f t="shared" si="20"/>
        <v/>
      </c>
      <c r="BJ29" s="40" t="str">
        <f t="shared" si="21"/>
        <v>8～9</v>
      </c>
      <c r="BK29" s="40" t="str">
        <f t="shared" si="22"/>
        <v>8～9</v>
      </c>
      <c r="BL29" s="40" t="str">
        <f t="shared" si="23"/>
        <v>8～9</v>
      </c>
      <c r="BM29" s="40" t="str">
        <f t="shared" si="24"/>
        <v>8～9</v>
      </c>
      <c r="BR29" s="35">
        <v>19</v>
      </c>
      <c r="BS29" s="58" t="s">
        <v>42</v>
      </c>
      <c r="BT29" s="206" t="str">
        <f>目次!C23</f>
        <v>38～39</v>
      </c>
      <c r="BU29" s="115" t="s">
        <v>76</v>
      </c>
      <c r="BV29" s="65" t="str">
        <f>目次!D23</f>
        <v>44～45</v>
      </c>
      <c r="BW29" s="115" t="s">
        <v>76</v>
      </c>
      <c r="BX29" s="61" t="str">
        <f>目次!E23</f>
        <v>38～39</v>
      </c>
      <c r="BY29" s="115" t="s">
        <v>76</v>
      </c>
      <c r="BZ29" s="61" t="str">
        <f>目次!F23</f>
        <v>38～39</v>
      </c>
      <c r="CA29" s="115" t="s">
        <v>76</v>
      </c>
      <c r="CB29" s="62" t="str">
        <f>目次!G23</f>
        <v>38～39</v>
      </c>
      <c r="CC29" s="115" t="s">
        <v>76</v>
      </c>
    </row>
    <row r="30" spans="1:81" ht="18.95" customHeight="1" x14ac:dyDescent="0.15">
      <c r="A30" s="197"/>
      <c r="B30" s="5">
        <v>23</v>
      </c>
      <c r="C30" s="6">
        <f t="shared" si="0"/>
        <v>46622</v>
      </c>
      <c r="D30" s="17">
        <f t="shared" si="25"/>
        <v>2</v>
      </c>
      <c r="E30" s="9"/>
      <c r="F30" s="101" t="str">
        <f t="shared" si="2"/>
        <v/>
      </c>
      <c r="G30" s="100" t="str">
        <f t="shared" si="3"/>
        <v/>
      </c>
      <c r="H30" s="101" t="str">
        <f t="shared" si="4"/>
        <v/>
      </c>
      <c r="I30" s="100" t="str">
        <f t="shared" si="5"/>
        <v/>
      </c>
      <c r="J30" s="101" t="str">
        <f t="shared" si="6"/>
        <v>10～11</v>
      </c>
      <c r="K30" s="100" t="str">
        <f t="shared" si="7"/>
        <v>10～11</v>
      </c>
      <c r="L30" s="101" t="str">
        <f t="shared" si="8"/>
        <v/>
      </c>
      <c r="M30" s="100" t="str">
        <f t="shared" si="9"/>
        <v/>
      </c>
      <c r="N30" s="101" t="str">
        <f t="shared" si="10"/>
        <v/>
      </c>
      <c r="O30" s="100" t="str">
        <f t="shared" si="11"/>
        <v/>
      </c>
      <c r="P30" s="9"/>
      <c r="Q30" s="197"/>
      <c r="R30" s="49">
        <v>1</v>
      </c>
      <c r="S30" s="13" cm="1">
        <f t="array" ref="S30">SUMPRODUCT(IFERROR(VALUE($R$8:R30),0))</f>
        <v>23</v>
      </c>
      <c r="AA30" s="9">
        <v>20</v>
      </c>
      <c r="AB30" s="26" t="str">
        <f>V15</f>
        <v>英語</v>
      </c>
      <c r="AC30" s="55"/>
      <c r="AD30" s="37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IF(AE30="","",VLOOKUP(AE30,目次!$A$5:$P$36,9))</f>
        <v/>
      </c>
      <c r="AL30" s="21" t="str">
        <f>IF(AF30="","",VLOOKUP(AF30,目次!$A$5:$P$36,4))</f>
        <v/>
      </c>
      <c r="AM30" s="21" t="str">
        <f>IF(AF30="","",VLOOKUP(AF30,目次!$A$5:$P$36,9))</f>
        <v/>
      </c>
      <c r="AN30" s="21" t="str">
        <f>IF(AG30="","",VLOOKUP(AG30,目次!$A$5:$P$36,5))</f>
        <v/>
      </c>
      <c r="AO30" s="21" t="str">
        <f>IF(AG30="","",VLOOKUP(AG30,目次!$A$5:$P$36,9))</f>
        <v/>
      </c>
      <c r="AP30" s="21" t="str">
        <f>IF(AH30="","",VLOOKUP(AH30,目次!$A$5:$P$36,6))</f>
        <v/>
      </c>
      <c r="AQ30" s="21" t="str">
        <f>IF(AH30="","",VLOOKUP(AH30,目次!$A$5:$P$36,9))</f>
        <v/>
      </c>
      <c r="AR30" s="21" t="str">
        <f>IF(AI30="","",VLOOKUP(AI30,目次!$A$5:$P$36,7))</f>
        <v>8～9</v>
      </c>
      <c r="AS30" s="21" t="str">
        <f>IF(AI30="","",VLOOKUP(AI30,目次!$A$5:$P$36,9))</f>
        <v>8～9</v>
      </c>
      <c r="AT30" s="40" t="str">
        <f t="shared" si="13"/>
        <v>10～11</v>
      </c>
      <c r="AU30" s="40" t="str">
        <f t="shared" si="13"/>
        <v>10～11</v>
      </c>
      <c r="AV30" s="40" t="str">
        <f t="shared" si="13"/>
        <v/>
      </c>
      <c r="AW30" s="40" t="str">
        <f t="shared" si="13"/>
        <v/>
      </c>
      <c r="AX30" s="40" t="str">
        <f t="shared" si="13"/>
        <v/>
      </c>
      <c r="AY30" s="40" t="str">
        <f t="shared" si="13"/>
        <v/>
      </c>
      <c r="AZ30" s="40" t="str">
        <f t="shared" si="13"/>
        <v/>
      </c>
      <c r="BA30" s="40" t="str">
        <f t="shared" si="13"/>
        <v/>
      </c>
      <c r="BB30" s="40" t="str">
        <f t="shared" si="13"/>
        <v>8～9</v>
      </c>
      <c r="BC30" s="40" t="str">
        <f t="shared" si="13"/>
        <v>8～9</v>
      </c>
      <c r="BD30" s="40" t="str">
        <f t="shared" si="15"/>
        <v>10～11</v>
      </c>
      <c r="BE30" s="40" t="str">
        <f t="shared" si="16"/>
        <v>10～11</v>
      </c>
      <c r="BF30" s="40" t="str">
        <f t="shared" si="17"/>
        <v>10～11</v>
      </c>
      <c r="BG30" s="40" t="str">
        <f t="shared" si="18"/>
        <v>10～11</v>
      </c>
      <c r="BH30" s="40" t="str">
        <f t="shared" si="19"/>
        <v/>
      </c>
      <c r="BI30" s="40" t="str">
        <f t="shared" si="20"/>
        <v/>
      </c>
      <c r="BJ30" s="40" t="str">
        <f t="shared" si="21"/>
        <v/>
      </c>
      <c r="BK30" s="40" t="str">
        <f t="shared" si="22"/>
        <v/>
      </c>
      <c r="BL30" s="40" t="str">
        <f t="shared" si="23"/>
        <v>8～9</v>
      </c>
      <c r="BM30" s="40" t="str">
        <f t="shared" si="24"/>
        <v>8～9</v>
      </c>
      <c r="BR30" s="35">
        <v>20</v>
      </c>
      <c r="BS30" s="58" t="s">
        <v>43</v>
      </c>
      <c r="BT30" s="206" t="str">
        <f>目次!C24</f>
        <v>40～41</v>
      </c>
      <c r="BU30" s="115" t="s">
        <v>77</v>
      </c>
      <c r="BV30" s="65" t="str">
        <f>目次!D24</f>
        <v>46～47</v>
      </c>
      <c r="BW30" s="115" t="s">
        <v>77</v>
      </c>
      <c r="BX30" s="61" t="str">
        <f>目次!E24</f>
        <v>40～41</v>
      </c>
      <c r="BY30" s="115" t="s">
        <v>77</v>
      </c>
      <c r="BZ30" s="61" t="str">
        <f>目次!F24</f>
        <v>40～41</v>
      </c>
      <c r="CA30" s="115" t="s">
        <v>77</v>
      </c>
      <c r="CB30" s="62" t="str">
        <f>目次!G24</f>
        <v>40～41</v>
      </c>
      <c r="CC30" s="115" t="s">
        <v>77</v>
      </c>
    </row>
    <row r="31" spans="1:81" ht="18.95" customHeight="1" x14ac:dyDescent="0.15">
      <c r="A31" s="197"/>
      <c r="B31" s="5">
        <v>24</v>
      </c>
      <c r="C31" s="6">
        <f t="shared" si="0"/>
        <v>46623</v>
      </c>
      <c r="D31" s="17">
        <f t="shared" si="25"/>
        <v>3</v>
      </c>
      <c r="E31" s="9"/>
      <c r="F31" s="101" t="str">
        <f t="shared" si="2"/>
        <v/>
      </c>
      <c r="G31" s="100" t="str">
        <f t="shared" si="3"/>
        <v/>
      </c>
      <c r="H31" s="101" t="str">
        <f t="shared" si="4"/>
        <v/>
      </c>
      <c r="I31" s="100" t="str">
        <f t="shared" si="5"/>
        <v/>
      </c>
      <c r="J31" s="101" t="str">
        <f t="shared" si="6"/>
        <v/>
      </c>
      <c r="K31" s="100" t="str">
        <f t="shared" si="7"/>
        <v/>
      </c>
      <c r="L31" s="101" t="str">
        <f t="shared" si="8"/>
        <v>10～11</v>
      </c>
      <c r="M31" s="100" t="str">
        <f t="shared" si="9"/>
        <v>10～11</v>
      </c>
      <c r="N31" s="101" t="str">
        <f t="shared" si="10"/>
        <v/>
      </c>
      <c r="O31" s="100" t="str">
        <f t="shared" si="11"/>
        <v/>
      </c>
      <c r="P31" s="9"/>
      <c r="Q31" s="197"/>
      <c r="R31" s="49">
        <v>1</v>
      </c>
      <c r="S31" s="13" cm="1">
        <f t="array" ref="S31">SUMPRODUCT(IFERROR(VALUE($R$8:R31),0))</f>
        <v>24</v>
      </c>
      <c r="AA31" s="9">
        <v>21</v>
      </c>
      <c r="AB31" s="26" t="str">
        <f>V11</f>
        <v>国語</v>
      </c>
      <c r="AC31" s="55"/>
      <c r="AD31" s="37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IF(AE31="","",VLOOKUP(AE31,目次!$A$5:$P$36,9))</f>
        <v>10～11</v>
      </c>
      <c r="AL31" s="21" t="str">
        <f>IF(AF31="","",VLOOKUP(AF31,目次!$A$5:$P$36,4))</f>
        <v/>
      </c>
      <c r="AM31" s="21" t="str">
        <f>IF(AF31="","",VLOOKUP(AF31,目次!$A$5:$P$36,9))</f>
        <v/>
      </c>
      <c r="AN31" s="21" t="str">
        <f>IF(AG31="","",VLOOKUP(AG31,目次!$A$5:$P$36,5))</f>
        <v/>
      </c>
      <c r="AO31" s="21" t="str">
        <f>IF(AG31="","",VLOOKUP(AG31,目次!$A$5:$P$36,9))</f>
        <v/>
      </c>
      <c r="AP31" s="21" t="str">
        <f>IF(AH31="","",VLOOKUP(AH31,目次!$A$5:$P$36,6))</f>
        <v/>
      </c>
      <c r="AQ31" s="21" t="str">
        <f>IF(AH31="","",VLOOKUP(AH31,目次!$A$5:$P$36,9))</f>
        <v/>
      </c>
      <c r="AR31" s="21" t="str">
        <f>IF(AI31="","",VLOOKUP(AI31,目次!$A$5:$P$36,7))</f>
        <v/>
      </c>
      <c r="AS31" s="21" t="str">
        <f>IF(AI31="","",VLOOKUP(AI31,目次!$A$5:$P$36,9))</f>
        <v/>
      </c>
      <c r="AT31" s="40" t="str">
        <f t="shared" si="13"/>
        <v>10～11</v>
      </c>
      <c r="AU31" s="40" t="str">
        <f t="shared" si="13"/>
        <v>10～11</v>
      </c>
      <c r="AV31" s="40" t="str">
        <f t="shared" si="13"/>
        <v>10～11</v>
      </c>
      <c r="AW31" s="40" t="str">
        <f t="shared" si="13"/>
        <v>10～11</v>
      </c>
      <c r="AX31" s="40" t="str">
        <f t="shared" si="13"/>
        <v/>
      </c>
      <c r="AY31" s="40" t="str">
        <f t="shared" si="13"/>
        <v/>
      </c>
      <c r="AZ31" s="40" t="str">
        <f t="shared" si="13"/>
        <v/>
      </c>
      <c r="BA31" s="40" t="str">
        <f t="shared" si="13"/>
        <v/>
      </c>
      <c r="BB31" s="40" t="str">
        <f t="shared" si="13"/>
        <v/>
      </c>
      <c r="BC31" s="40" t="str">
        <f t="shared" si="13"/>
        <v/>
      </c>
      <c r="BD31" s="40" t="str">
        <f t="shared" si="15"/>
        <v>10～11</v>
      </c>
      <c r="BE31" s="40" t="str">
        <f t="shared" si="16"/>
        <v>10～11</v>
      </c>
      <c r="BF31" s="40" t="str">
        <f t="shared" si="17"/>
        <v>10～11</v>
      </c>
      <c r="BG31" s="40" t="str">
        <f t="shared" si="18"/>
        <v>10～11</v>
      </c>
      <c r="BH31" s="40" t="str">
        <f t="shared" si="19"/>
        <v>10～11</v>
      </c>
      <c r="BI31" s="40" t="str">
        <f t="shared" si="20"/>
        <v>10～11</v>
      </c>
      <c r="BJ31" s="40" t="str">
        <f t="shared" si="21"/>
        <v/>
      </c>
      <c r="BK31" s="40" t="str">
        <f t="shared" si="22"/>
        <v/>
      </c>
      <c r="BL31" s="40" t="str">
        <f t="shared" si="23"/>
        <v/>
      </c>
      <c r="BM31" s="40" t="str">
        <f t="shared" si="24"/>
        <v/>
      </c>
      <c r="BR31" s="35">
        <v>21</v>
      </c>
      <c r="BS31" s="58" t="s">
        <v>44</v>
      </c>
      <c r="BT31" s="206" t="str">
        <f>目次!C25</f>
        <v>42～43</v>
      </c>
      <c r="BU31" s="207"/>
      <c r="BV31" s="65" t="str">
        <f>目次!D25</f>
        <v>48～49</v>
      </c>
      <c r="BW31" s="207"/>
      <c r="BX31" s="61" t="str">
        <f>目次!E25</f>
        <v>42～43</v>
      </c>
      <c r="BY31" s="207"/>
      <c r="BZ31" s="61" t="str">
        <f>目次!F25</f>
        <v>42～43</v>
      </c>
      <c r="CA31" s="207"/>
      <c r="CB31" s="62" t="str">
        <f>目次!G25</f>
        <v>42～43</v>
      </c>
      <c r="CC31" s="207"/>
    </row>
    <row r="32" spans="1:81" ht="18.95" customHeight="1" x14ac:dyDescent="0.15">
      <c r="A32" s="197"/>
      <c r="B32" s="5">
        <v>25</v>
      </c>
      <c r="C32" s="6">
        <f t="shared" si="0"/>
        <v>46624</v>
      </c>
      <c r="D32" s="17">
        <f t="shared" si="25"/>
        <v>4</v>
      </c>
      <c r="E32" s="9"/>
      <c r="F32" s="101" t="str">
        <f t="shared" si="2"/>
        <v/>
      </c>
      <c r="G32" s="100" t="str">
        <f t="shared" si="3"/>
        <v/>
      </c>
      <c r="H32" s="101" t="str">
        <f t="shared" si="4"/>
        <v/>
      </c>
      <c r="I32" s="100" t="str">
        <f t="shared" si="5"/>
        <v/>
      </c>
      <c r="J32" s="101" t="str">
        <f t="shared" si="6"/>
        <v/>
      </c>
      <c r="K32" s="100" t="str">
        <f t="shared" si="7"/>
        <v/>
      </c>
      <c r="L32" s="101" t="str">
        <f t="shared" si="8"/>
        <v/>
      </c>
      <c r="M32" s="100" t="str">
        <f t="shared" si="9"/>
        <v/>
      </c>
      <c r="N32" s="101" t="str">
        <f t="shared" si="10"/>
        <v>10～11</v>
      </c>
      <c r="O32" s="100" t="str">
        <f t="shared" si="11"/>
        <v>10～11</v>
      </c>
      <c r="P32" s="9"/>
      <c r="Q32" s="197"/>
      <c r="R32" s="49">
        <v>1</v>
      </c>
      <c r="S32" s="13" cm="1">
        <f t="array" ref="S32">SUMPRODUCT(IFERROR(VALUE($R$8:R32),0))</f>
        <v>25</v>
      </c>
      <c r="AA32" s="9">
        <v>22</v>
      </c>
      <c r="AB32" s="26" t="str">
        <f>V12</f>
        <v>社会</v>
      </c>
      <c r="AC32" s="55"/>
      <c r="AD32" s="37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IF(AE32="","",VLOOKUP(AE32,目次!$A$5:$P$36,9))</f>
        <v/>
      </c>
      <c r="AL32" s="21" t="str">
        <f>IF(AF32="","",VLOOKUP(AF32,目次!$A$5:$P$36,4))</f>
        <v>10～11</v>
      </c>
      <c r="AM32" s="21" t="str">
        <f>IF(AF32="","",VLOOKUP(AF32,目次!$A$5:$P$36,9))</f>
        <v>10～11</v>
      </c>
      <c r="AN32" s="21" t="str">
        <f>IF(AG32="","",VLOOKUP(AG32,目次!$A$5:$P$36,5))</f>
        <v/>
      </c>
      <c r="AO32" s="21" t="str">
        <f>IF(AG32="","",VLOOKUP(AG32,目次!$A$5:$P$36,9))</f>
        <v/>
      </c>
      <c r="AP32" s="21" t="str">
        <f>IF(AH32="","",VLOOKUP(AH32,目次!$A$5:$P$36,6))</f>
        <v/>
      </c>
      <c r="AQ32" s="21" t="str">
        <f>IF(AH32="","",VLOOKUP(AH32,目次!$A$5:$P$36,9))</f>
        <v/>
      </c>
      <c r="AR32" s="21" t="str">
        <f>IF(AI32="","",VLOOKUP(AI32,目次!$A$5:$P$36,7))</f>
        <v/>
      </c>
      <c r="AS32" s="21" t="str">
        <f>IF(AI32="","",VLOOKUP(AI32,目次!$A$5:$P$36,9))</f>
        <v/>
      </c>
      <c r="AT32" s="40" t="str">
        <f t="shared" si="13"/>
        <v/>
      </c>
      <c r="AU32" s="40" t="str">
        <f t="shared" si="13"/>
        <v/>
      </c>
      <c r="AV32" s="40" t="str">
        <f t="shared" si="13"/>
        <v>10～11</v>
      </c>
      <c r="AW32" s="40" t="str">
        <f t="shared" si="13"/>
        <v>10～11</v>
      </c>
      <c r="AX32" s="40" t="str">
        <f t="shared" si="13"/>
        <v>10～11</v>
      </c>
      <c r="AY32" s="40" t="str">
        <f t="shared" si="13"/>
        <v>10～11</v>
      </c>
      <c r="AZ32" s="40" t="str">
        <f t="shared" si="13"/>
        <v/>
      </c>
      <c r="BA32" s="40" t="str">
        <f t="shared" si="13"/>
        <v/>
      </c>
      <c r="BB32" s="40" t="str">
        <f t="shared" si="13"/>
        <v/>
      </c>
      <c r="BC32" s="40" t="str">
        <f t="shared" si="13"/>
        <v/>
      </c>
      <c r="BD32" s="40" t="str">
        <f t="shared" si="15"/>
        <v/>
      </c>
      <c r="BE32" s="40" t="str">
        <f t="shared" si="16"/>
        <v/>
      </c>
      <c r="BF32" s="40" t="str">
        <f t="shared" si="17"/>
        <v>10～11</v>
      </c>
      <c r="BG32" s="40" t="str">
        <f t="shared" si="18"/>
        <v>10～11</v>
      </c>
      <c r="BH32" s="40" t="str">
        <f t="shared" si="19"/>
        <v>10～11</v>
      </c>
      <c r="BI32" s="40" t="str">
        <f t="shared" si="20"/>
        <v>10～11</v>
      </c>
      <c r="BJ32" s="40" t="str">
        <f t="shared" si="21"/>
        <v>10～11</v>
      </c>
      <c r="BK32" s="40" t="str">
        <f t="shared" si="22"/>
        <v>10～11</v>
      </c>
      <c r="BL32" s="40" t="str">
        <f t="shared" si="23"/>
        <v/>
      </c>
      <c r="BM32" s="40" t="str">
        <f t="shared" si="24"/>
        <v/>
      </c>
      <c r="BR32" s="35">
        <v>22</v>
      </c>
      <c r="BS32" s="58" t="s">
        <v>45</v>
      </c>
      <c r="BT32" s="206" t="str">
        <f>目次!C26</f>
        <v>44～45</v>
      </c>
      <c r="BU32" s="207"/>
      <c r="BV32" s="65" t="str">
        <f>目次!D26</f>
        <v>50～51</v>
      </c>
      <c r="BW32" s="207"/>
      <c r="BX32" s="61" t="str">
        <f>目次!E26</f>
        <v>44～45</v>
      </c>
      <c r="BY32" s="207"/>
      <c r="BZ32" s="61" t="str">
        <f>目次!F26</f>
        <v>44～45</v>
      </c>
      <c r="CA32" s="207"/>
      <c r="CB32" s="62" t="str">
        <f>目次!G26</f>
        <v>44～45</v>
      </c>
      <c r="CC32" s="207"/>
    </row>
    <row r="33" spans="1:81" ht="18.95" customHeight="1" x14ac:dyDescent="0.15">
      <c r="A33" s="197"/>
      <c r="B33" s="5">
        <v>26</v>
      </c>
      <c r="C33" s="6">
        <f t="shared" si="0"/>
        <v>46625</v>
      </c>
      <c r="D33" s="17">
        <f t="shared" si="25"/>
        <v>5</v>
      </c>
      <c r="E33" s="9"/>
      <c r="F33" s="101" t="str">
        <f t="shared" si="2"/>
        <v>12～13</v>
      </c>
      <c r="G33" s="100" t="str">
        <f t="shared" si="3"/>
        <v>12～13</v>
      </c>
      <c r="H33" s="101" t="str">
        <f t="shared" si="4"/>
        <v/>
      </c>
      <c r="I33" s="100" t="str">
        <f t="shared" si="5"/>
        <v/>
      </c>
      <c r="J33" s="101" t="str">
        <f t="shared" si="6"/>
        <v/>
      </c>
      <c r="K33" s="100" t="str">
        <f t="shared" si="7"/>
        <v/>
      </c>
      <c r="L33" s="101" t="str">
        <f t="shared" si="8"/>
        <v/>
      </c>
      <c r="M33" s="100" t="str">
        <f t="shared" si="9"/>
        <v/>
      </c>
      <c r="N33" s="101" t="str">
        <f t="shared" si="10"/>
        <v/>
      </c>
      <c r="O33" s="100" t="str">
        <f t="shared" si="11"/>
        <v/>
      </c>
      <c r="P33" s="9"/>
      <c r="Q33" s="197"/>
      <c r="R33" s="49">
        <v>1</v>
      </c>
      <c r="S33" s="13" cm="1">
        <f t="array" ref="S33">SUMPRODUCT(IFERROR(VALUE($R$8:R33),0))</f>
        <v>26</v>
      </c>
      <c r="AA33" s="9">
        <v>23</v>
      </c>
      <c r="AB33" s="26" t="str">
        <f>V13</f>
        <v>数学</v>
      </c>
      <c r="AC33" s="55"/>
      <c r="AD33" s="37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IF(AE33="","",VLOOKUP(AE33,目次!$A$5:$P$36,9))</f>
        <v/>
      </c>
      <c r="AL33" s="21" t="str">
        <f>IF(AF33="","",VLOOKUP(AF33,目次!$A$5:$P$36,4))</f>
        <v/>
      </c>
      <c r="AM33" s="21" t="str">
        <f>IF(AF33="","",VLOOKUP(AF33,目次!$A$5:$P$36,9))</f>
        <v/>
      </c>
      <c r="AN33" s="21" t="str">
        <f>IF(AG33="","",VLOOKUP(AG33,目次!$A$5:$P$36,5))</f>
        <v>10～11</v>
      </c>
      <c r="AO33" s="21" t="str">
        <f>IF(AG33="","",VLOOKUP(AG33,目次!$A$5:$P$36,9))</f>
        <v>10～11</v>
      </c>
      <c r="AP33" s="21" t="str">
        <f>IF(AH33="","",VLOOKUP(AH33,目次!$A$5:$P$36,6))</f>
        <v/>
      </c>
      <c r="AQ33" s="21" t="str">
        <f>IF(AH33="","",VLOOKUP(AH33,目次!$A$5:$P$36,9))</f>
        <v/>
      </c>
      <c r="AR33" s="21" t="str">
        <f>IF(AI33="","",VLOOKUP(AI33,目次!$A$5:$P$36,7))</f>
        <v/>
      </c>
      <c r="AS33" s="21" t="str">
        <f>IF(AI33="","",VLOOKUP(AI33,目次!$A$5:$P$36,9))</f>
        <v/>
      </c>
      <c r="AT33" s="40" t="str">
        <f t="shared" si="13"/>
        <v/>
      </c>
      <c r="AU33" s="40" t="str">
        <f t="shared" si="13"/>
        <v/>
      </c>
      <c r="AV33" s="40" t="str">
        <f t="shared" si="13"/>
        <v/>
      </c>
      <c r="AW33" s="40" t="str">
        <f t="shared" si="13"/>
        <v/>
      </c>
      <c r="AX33" s="40" t="str">
        <f t="shared" si="13"/>
        <v>10～11</v>
      </c>
      <c r="AY33" s="40" t="str">
        <f t="shared" si="13"/>
        <v>10～11</v>
      </c>
      <c r="AZ33" s="40" t="str">
        <f t="shared" si="13"/>
        <v>10～11</v>
      </c>
      <c r="BA33" s="40" t="str">
        <f t="shared" si="13"/>
        <v>10～11</v>
      </c>
      <c r="BB33" s="40" t="str">
        <f t="shared" si="13"/>
        <v/>
      </c>
      <c r="BC33" s="40" t="str">
        <f t="shared" si="13"/>
        <v/>
      </c>
      <c r="BD33" s="40" t="str">
        <f t="shared" si="15"/>
        <v/>
      </c>
      <c r="BE33" s="40" t="str">
        <f t="shared" si="16"/>
        <v/>
      </c>
      <c r="BF33" s="40" t="str">
        <f t="shared" si="17"/>
        <v/>
      </c>
      <c r="BG33" s="40" t="str">
        <f t="shared" si="18"/>
        <v/>
      </c>
      <c r="BH33" s="40" t="str">
        <f t="shared" si="19"/>
        <v>10～11</v>
      </c>
      <c r="BI33" s="40" t="str">
        <f t="shared" si="20"/>
        <v>10～11</v>
      </c>
      <c r="BJ33" s="40" t="str">
        <f t="shared" si="21"/>
        <v>10～11</v>
      </c>
      <c r="BK33" s="40" t="str">
        <f t="shared" si="22"/>
        <v>10～11</v>
      </c>
      <c r="BL33" s="40" t="str">
        <f t="shared" si="23"/>
        <v>10～11</v>
      </c>
      <c r="BM33" s="40" t="str">
        <f t="shared" si="24"/>
        <v>10～11</v>
      </c>
      <c r="BR33" s="35">
        <v>23</v>
      </c>
      <c r="BS33" s="58" t="s">
        <v>46</v>
      </c>
      <c r="BT33" s="206" t="str">
        <f>目次!C27</f>
        <v>46～47</v>
      </c>
      <c r="BU33" s="207"/>
      <c r="BV33" s="65" t="str">
        <f>目次!D27</f>
        <v>54～55</v>
      </c>
      <c r="BW33" s="207"/>
      <c r="BX33" s="61" t="str">
        <f>目次!E27</f>
        <v>46～47</v>
      </c>
      <c r="BY33" s="207"/>
      <c r="BZ33" s="61" t="str">
        <f>目次!F27</f>
        <v>46～47</v>
      </c>
      <c r="CA33" s="207"/>
      <c r="CB33" s="62" t="str">
        <f>目次!G27</f>
        <v>46～47</v>
      </c>
      <c r="CC33" s="207"/>
    </row>
    <row r="34" spans="1:81" ht="18.95" customHeight="1" x14ac:dyDescent="0.15">
      <c r="A34" s="197"/>
      <c r="B34" s="5">
        <v>27</v>
      </c>
      <c r="C34" s="6">
        <f t="shared" si="0"/>
        <v>46626</v>
      </c>
      <c r="D34" s="17">
        <f t="shared" si="25"/>
        <v>6</v>
      </c>
      <c r="E34" s="9"/>
      <c r="F34" s="101" t="str">
        <f t="shared" si="2"/>
        <v/>
      </c>
      <c r="G34" s="100" t="str">
        <f t="shared" si="3"/>
        <v/>
      </c>
      <c r="H34" s="101" t="str">
        <f t="shared" si="4"/>
        <v>12～14</v>
      </c>
      <c r="I34" s="100" t="str">
        <f t="shared" si="5"/>
        <v>12～13</v>
      </c>
      <c r="J34" s="101" t="str">
        <f t="shared" si="6"/>
        <v/>
      </c>
      <c r="K34" s="100" t="str">
        <f t="shared" si="7"/>
        <v/>
      </c>
      <c r="L34" s="101" t="str">
        <f t="shared" si="8"/>
        <v/>
      </c>
      <c r="M34" s="100" t="str">
        <f t="shared" si="9"/>
        <v/>
      </c>
      <c r="N34" s="101" t="str">
        <f t="shared" si="10"/>
        <v/>
      </c>
      <c r="O34" s="100" t="str">
        <f t="shared" si="11"/>
        <v/>
      </c>
      <c r="P34" s="9"/>
      <c r="Q34" s="197"/>
      <c r="R34" s="49">
        <v>1</v>
      </c>
      <c r="S34" s="13" cm="1">
        <f t="array" ref="S34">SUMPRODUCT(IFERROR(VALUE($R$8:R34),0))</f>
        <v>27</v>
      </c>
      <c r="AA34" s="9">
        <v>24</v>
      </c>
      <c r="AB34" s="26" t="str">
        <f>V14</f>
        <v>理科</v>
      </c>
      <c r="AC34" s="55"/>
      <c r="AD34" s="37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IF(AE34="","",VLOOKUP(AE34,目次!$A$5:$P$36,9))</f>
        <v/>
      </c>
      <c r="AL34" s="21" t="str">
        <f>IF(AF34="","",VLOOKUP(AF34,目次!$A$5:$P$36,4))</f>
        <v/>
      </c>
      <c r="AM34" s="21" t="str">
        <f>IF(AF34="","",VLOOKUP(AF34,目次!$A$5:$P$36,9))</f>
        <v/>
      </c>
      <c r="AN34" s="21" t="str">
        <f>IF(AG34="","",VLOOKUP(AG34,目次!$A$5:$P$36,5))</f>
        <v/>
      </c>
      <c r="AO34" s="21" t="str">
        <f>IF(AG34="","",VLOOKUP(AG34,目次!$A$5:$P$36,9))</f>
        <v/>
      </c>
      <c r="AP34" s="21" t="str">
        <f>IF(AH34="","",VLOOKUP(AH34,目次!$A$5:$P$36,6))</f>
        <v>10～11</v>
      </c>
      <c r="AQ34" s="21" t="str">
        <f>IF(AH34="","",VLOOKUP(AH34,目次!$A$5:$P$36,9))</f>
        <v>10～11</v>
      </c>
      <c r="AR34" s="21" t="str">
        <f>IF(AI34="","",VLOOKUP(AI34,目次!$A$5:$P$36,7))</f>
        <v/>
      </c>
      <c r="AS34" s="21" t="str">
        <f>IF(AI34="","",VLOOKUP(AI34,目次!$A$5:$P$36,9))</f>
        <v/>
      </c>
      <c r="AT34" s="40" t="str">
        <f t="shared" si="13"/>
        <v/>
      </c>
      <c r="AU34" s="40" t="str">
        <f t="shared" si="13"/>
        <v/>
      </c>
      <c r="AV34" s="40" t="str">
        <f t="shared" si="13"/>
        <v/>
      </c>
      <c r="AW34" s="40" t="str">
        <f t="shared" si="13"/>
        <v/>
      </c>
      <c r="AX34" s="40" t="str">
        <f t="shared" si="13"/>
        <v/>
      </c>
      <c r="AY34" s="40" t="str">
        <f t="shared" si="13"/>
        <v/>
      </c>
      <c r="AZ34" s="40" t="str">
        <f t="shared" si="13"/>
        <v>10～11</v>
      </c>
      <c r="BA34" s="40" t="str">
        <f t="shared" si="13"/>
        <v>10～11</v>
      </c>
      <c r="BB34" s="40" t="str">
        <f t="shared" si="13"/>
        <v>10～11</v>
      </c>
      <c r="BC34" s="40" t="str">
        <f t="shared" si="13"/>
        <v>10～11</v>
      </c>
      <c r="BD34" s="40" t="str">
        <f t="shared" si="15"/>
        <v>12～13</v>
      </c>
      <c r="BE34" s="40" t="str">
        <f t="shared" si="16"/>
        <v>12～13</v>
      </c>
      <c r="BF34" s="40" t="str">
        <f t="shared" si="17"/>
        <v/>
      </c>
      <c r="BG34" s="40" t="str">
        <f t="shared" si="18"/>
        <v/>
      </c>
      <c r="BH34" s="40" t="str">
        <f t="shared" si="19"/>
        <v/>
      </c>
      <c r="BI34" s="40" t="str">
        <f t="shared" si="20"/>
        <v/>
      </c>
      <c r="BJ34" s="40" t="str">
        <f t="shared" si="21"/>
        <v>10～11</v>
      </c>
      <c r="BK34" s="40" t="str">
        <f t="shared" si="22"/>
        <v>10～11</v>
      </c>
      <c r="BL34" s="40" t="str">
        <f t="shared" si="23"/>
        <v>10～11</v>
      </c>
      <c r="BM34" s="40" t="str">
        <f t="shared" si="24"/>
        <v>10～11</v>
      </c>
      <c r="BR34" s="35">
        <v>24</v>
      </c>
      <c r="BS34" s="58" t="s">
        <v>47</v>
      </c>
      <c r="BT34" s="206" t="str">
        <f>目次!C28</f>
        <v>48～49</v>
      </c>
      <c r="BU34" s="207"/>
      <c r="BV34" s="65" t="str">
        <f>目次!D28</f>
        <v>56～57</v>
      </c>
      <c r="BW34" s="207"/>
      <c r="BX34" s="61" t="str">
        <f>目次!E28</f>
        <v>48～49</v>
      </c>
      <c r="BY34" s="207"/>
      <c r="BZ34" s="61" t="str">
        <f>目次!F28</f>
        <v>48～49</v>
      </c>
      <c r="CA34" s="207"/>
      <c r="CB34" s="62" t="str">
        <f>目次!G28</f>
        <v>48～49</v>
      </c>
      <c r="CC34" s="207"/>
    </row>
    <row r="35" spans="1:81" ht="18.95" customHeight="1" x14ac:dyDescent="0.15">
      <c r="A35" s="197"/>
      <c r="B35" s="5">
        <v>28</v>
      </c>
      <c r="C35" s="6">
        <f t="shared" si="0"/>
        <v>46627</v>
      </c>
      <c r="D35" s="17">
        <f t="shared" si="25"/>
        <v>7</v>
      </c>
      <c r="E35" s="9"/>
      <c r="F35" s="101" t="str">
        <f t="shared" si="2"/>
        <v/>
      </c>
      <c r="G35" s="100" t="str">
        <f t="shared" si="3"/>
        <v/>
      </c>
      <c r="H35" s="101" t="str">
        <f t="shared" si="4"/>
        <v/>
      </c>
      <c r="I35" s="100" t="str">
        <f t="shared" si="5"/>
        <v/>
      </c>
      <c r="J35" s="101" t="str">
        <f t="shared" si="6"/>
        <v>12～13</v>
      </c>
      <c r="K35" s="100" t="str">
        <f t="shared" si="7"/>
        <v>12～13</v>
      </c>
      <c r="L35" s="101" t="str">
        <f t="shared" si="8"/>
        <v/>
      </c>
      <c r="M35" s="100" t="str">
        <f t="shared" si="9"/>
        <v/>
      </c>
      <c r="N35" s="101" t="str">
        <f t="shared" si="10"/>
        <v/>
      </c>
      <c r="O35" s="100" t="str">
        <f t="shared" si="11"/>
        <v/>
      </c>
      <c r="P35" s="9"/>
      <c r="Q35" s="197"/>
      <c r="R35" s="49">
        <v>1</v>
      </c>
      <c r="S35" s="13" cm="1">
        <f t="array" ref="S35">SUMPRODUCT(IFERROR(VALUE($R$8:R35),0))</f>
        <v>28</v>
      </c>
      <c r="U35" s="16"/>
      <c r="AA35" s="9">
        <v>25</v>
      </c>
      <c r="AB35" s="26" t="str">
        <f>V15</f>
        <v>英語</v>
      </c>
      <c r="AC35" s="55"/>
      <c r="AD35" s="37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IF(AE35="","",VLOOKUP(AE35,目次!$A$5:$P$36,9))</f>
        <v/>
      </c>
      <c r="AL35" s="21" t="str">
        <f>IF(AF35="","",VLOOKUP(AF35,目次!$A$5:$P$36,4))</f>
        <v/>
      </c>
      <c r="AM35" s="21" t="str">
        <f>IF(AF35="","",VLOOKUP(AF35,目次!$A$5:$P$36,9))</f>
        <v/>
      </c>
      <c r="AN35" s="21" t="str">
        <f>IF(AG35="","",VLOOKUP(AG35,目次!$A$5:$P$36,5))</f>
        <v/>
      </c>
      <c r="AO35" s="21" t="str">
        <f>IF(AG35="","",VLOOKUP(AG35,目次!$A$5:$P$36,9))</f>
        <v/>
      </c>
      <c r="AP35" s="21" t="str">
        <f>IF(AH35="","",VLOOKUP(AH35,目次!$A$5:$P$36,6))</f>
        <v/>
      </c>
      <c r="AQ35" s="21" t="str">
        <f>IF(AH35="","",VLOOKUP(AH35,目次!$A$5:$P$36,9))</f>
        <v/>
      </c>
      <c r="AR35" s="21" t="str">
        <f>IF(AI35="","",VLOOKUP(AI35,目次!$A$5:$P$36,7))</f>
        <v>10～11</v>
      </c>
      <c r="AS35" s="21" t="str">
        <f>IF(AI35="","",VLOOKUP(AI35,目次!$A$5:$P$36,9))</f>
        <v>10～11</v>
      </c>
      <c r="AT35" s="40" t="str">
        <f t="shared" si="13"/>
        <v>12～13</v>
      </c>
      <c r="AU35" s="40" t="str">
        <f t="shared" si="13"/>
        <v>12～13</v>
      </c>
      <c r="AV35" s="40" t="str">
        <f t="shared" si="13"/>
        <v/>
      </c>
      <c r="AW35" s="40" t="str">
        <f t="shared" si="13"/>
        <v/>
      </c>
      <c r="AX35" s="40" t="str">
        <f t="shared" si="13"/>
        <v/>
      </c>
      <c r="AY35" s="40" t="str">
        <f t="shared" si="13"/>
        <v/>
      </c>
      <c r="AZ35" s="40" t="str">
        <f t="shared" si="13"/>
        <v/>
      </c>
      <c r="BA35" s="40" t="str">
        <f t="shared" si="13"/>
        <v/>
      </c>
      <c r="BB35" s="40" t="str">
        <f t="shared" si="13"/>
        <v>10～11</v>
      </c>
      <c r="BC35" s="40" t="str">
        <f t="shared" si="13"/>
        <v>10～11</v>
      </c>
      <c r="BD35" s="40" t="str">
        <f t="shared" si="15"/>
        <v>12～13</v>
      </c>
      <c r="BE35" s="40" t="str">
        <f t="shared" si="16"/>
        <v>12～13</v>
      </c>
      <c r="BF35" s="40" t="str">
        <f t="shared" si="17"/>
        <v>12～14</v>
      </c>
      <c r="BG35" s="40" t="str">
        <f t="shared" si="18"/>
        <v>12～13</v>
      </c>
      <c r="BH35" s="40" t="str">
        <f t="shared" si="19"/>
        <v/>
      </c>
      <c r="BI35" s="40" t="str">
        <f t="shared" si="20"/>
        <v/>
      </c>
      <c r="BJ35" s="40" t="str">
        <f t="shared" si="21"/>
        <v/>
      </c>
      <c r="BK35" s="40" t="str">
        <f t="shared" si="22"/>
        <v/>
      </c>
      <c r="BL35" s="40" t="str">
        <f t="shared" si="23"/>
        <v>10～11</v>
      </c>
      <c r="BM35" s="40" t="str">
        <f t="shared" si="24"/>
        <v>10～11</v>
      </c>
      <c r="BR35" s="35">
        <v>25</v>
      </c>
      <c r="BS35" s="58" t="s">
        <v>48</v>
      </c>
      <c r="BT35" s="206" t="str">
        <f>目次!C29</f>
        <v>50～51</v>
      </c>
      <c r="BU35" s="207"/>
      <c r="BV35" s="65" t="str">
        <f>目次!D29</f>
        <v>58～59</v>
      </c>
      <c r="BW35" s="207"/>
      <c r="BX35" s="61" t="str">
        <f>目次!E29</f>
        <v>50～51</v>
      </c>
      <c r="BY35" s="207"/>
      <c r="BZ35" s="61" t="str">
        <f>目次!F29</f>
        <v>50～52</v>
      </c>
      <c r="CA35" s="207"/>
      <c r="CB35" s="62" t="str">
        <f>目次!G29</f>
        <v>50～51</v>
      </c>
      <c r="CC35" s="207"/>
    </row>
    <row r="36" spans="1:81" ht="18.75" customHeight="1" x14ac:dyDescent="0.15">
      <c r="A36" s="197"/>
      <c r="B36" s="5">
        <v>29</v>
      </c>
      <c r="C36" s="6">
        <f t="shared" si="0"/>
        <v>46628</v>
      </c>
      <c r="D36" s="17">
        <f t="shared" si="25"/>
        <v>1</v>
      </c>
      <c r="E36" s="9"/>
      <c r="F36" s="101" t="str">
        <f t="shared" si="2"/>
        <v/>
      </c>
      <c r="G36" s="100" t="str">
        <f t="shared" si="3"/>
        <v/>
      </c>
      <c r="H36" s="101" t="str">
        <f t="shared" si="4"/>
        <v/>
      </c>
      <c r="I36" s="100" t="str">
        <f t="shared" si="5"/>
        <v/>
      </c>
      <c r="J36" s="101" t="str">
        <f t="shared" si="6"/>
        <v/>
      </c>
      <c r="K36" s="100" t="str">
        <f t="shared" si="7"/>
        <v/>
      </c>
      <c r="L36" s="101" t="str">
        <f t="shared" si="8"/>
        <v>12～13</v>
      </c>
      <c r="M36" s="100" t="str">
        <f t="shared" si="9"/>
        <v>12～13</v>
      </c>
      <c r="N36" s="101" t="str">
        <f t="shared" si="10"/>
        <v/>
      </c>
      <c r="O36" s="100" t="str">
        <f t="shared" si="11"/>
        <v/>
      </c>
      <c r="P36" s="9"/>
      <c r="Q36" s="197"/>
      <c r="R36" s="49">
        <v>1</v>
      </c>
      <c r="S36" s="13" cm="1">
        <f t="array" ref="S36">SUMPRODUCT(IFERROR(VALUE($R$8:R36),0))</f>
        <v>29</v>
      </c>
      <c r="AA36" s="9">
        <v>26</v>
      </c>
      <c r="AB36" s="26" t="str">
        <f>V11</f>
        <v>国語</v>
      </c>
      <c r="AC36" s="55"/>
      <c r="AD36" s="37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IF(AE36="","",VLOOKUP(AE36,目次!$A$5:$P$36,9))</f>
        <v>12～13</v>
      </c>
      <c r="AL36" s="21" t="str">
        <f>IF(AF36="","",VLOOKUP(AF36,目次!$A$5:$P$36,4))</f>
        <v/>
      </c>
      <c r="AM36" s="21" t="str">
        <f>IF(AF36="","",VLOOKUP(AF36,目次!$A$5:$P$36,9))</f>
        <v/>
      </c>
      <c r="AN36" s="21" t="str">
        <f>IF(AG36="","",VLOOKUP(AG36,目次!$A$5:$P$36,5))</f>
        <v/>
      </c>
      <c r="AO36" s="21" t="str">
        <f>IF(AG36="","",VLOOKUP(AG36,目次!$A$5:$P$36,9))</f>
        <v/>
      </c>
      <c r="AP36" s="21" t="str">
        <f>IF(AH36="","",VLOOKUP(AH36,目次!$A$5:$P$36,6))</f>
        <v/>
      </c>
      <c r="AQ36" s="21" t="str">
        <f>IF(AH36="","",VLOOKUP(AH36,目次!$A$5:$P$36,9))</f>
        <v/>
      </c>
      <c r="AR36" s="21" t="str">
        <f>IF(AI36="","",VLOOKUP(AI36,目次!$A$5:$P$36,7))</f>
        <v/>
      </c>
      <c r="AS36" s="21" t="str">
        <f>IF(AI36="","",VLOOKUP(AI36,目次!$A$5:$P$36,9))</f>
        <v/>
      </c>
      <c r="AT36" s="40" t="str">
        <f t="shared" si="13"/>
        <v>12～13</v>
      </c>
      <c r="AU36" s="40" t="str">
        <f t="shared" si="13"/>
        <v>12～13</v>
      </c>
      <c r="AV36" s="40" t="str">
        <f t="shared" si="13"/>
        <v>12～14</v>
      </c>
      <c r="AW36" s="40" t="str">
        <f t="shared" si="13"/>
        <v>12～13</v>
      </c>
      <c r="AX36" s="40" t="str">
        <f t="shared" si="13"/>
        <v/>
      </c>
      <c r="AY36" s="40" t="str">
        <f t="shared" ref="AY36:BC67" si="26">IF(AO36=AO37,"",IF($AD36=$AD37,AO36&amp;","&amp;AO37,AO36&amp;AO37))</f>
        <v/>
      </c>
      <c r="AZ36" s="40" t="str">
        <f t="shared" si="26"/>
        <v/>
      </c>
      <c r="BA36" s="40" t="str">
        <f t="shared" si="26"/>
        <v/>
      </c>
      <c r="BB36" s="40" t="str">
        <f t="shared" si="26"/>
        <v/>
      </c>
      <c r="BC36" s="40" t="str">
        <f t="shared" si="26"/>
        <v/>
      </c>
      <c r="BD36" s="40" t="str">
        <f t="shared" si="15"/>
        <v>12～13</v>
      </c>
      <c r="BE36" s="40" t="str">
        <f t="shared" si="16"/>
        <v>12～13</v>
      </c>
      <c r="BF36" s="40" t="str">
        <f t="shared" si="17"/>
        <v>12～14</v>
      </c>
      <c r="BG36" s="40" t="str">
        <f t="shared" si="18"/>
        <v>12～13</v>
      </c>
      <c r="BH36" s="40" t="str">
        <f t="shared" si="19"/>
        <v>12～13</v>
      </c>
      <c r="BI36" s="40" t="str">
        <f t="shared" si="20"/>
        <v>12～13</v>
      </c>
      <c r="BJ36" s="40" t="str">
        <f t="shared" si="21"/>
        <v/>
      </c>
      <c r="BK36" s="40" t="str">
        <f t="shared" si="22"/>
        <v/>
      </c>
      <c r="BL36" s="40" t="str">
        <f t="shared" si="23"/>
        <v/>
      </c>
      <c r="BM36" s="40" t="str">
        <f t="shared" si="24"/>
        <v/>
      </c>
      <c r="BR36" s="35">
        <v>26</v>
      </c>
      <c r="BS36" s="58" t="s">
        <v>49</v>
      </c>
      <c r="BT36" s="206" t="str">
        <f>目次!C30</f>
        <v>52～53</v>
      </c>
      <c r="BU36" s="207"/>
      <c r="BV36" s="65" t="str">
        <f>目次!D30</f>
        <v>60～61</v>
      </c>
      <c r="BW36" s="207"/>
      <c r="BX36" s="61" t="str">
        <f>目次!E30</f>
        <v>52～53</v>
      </c>
      <c r="BY36" s="207"/>
      <c r="BZ36" s="61">
        <f>目次!F30</f>
        <v>53</v>
      </c>
      <c r="CA36" s="207"/>
      <c r="CB36" s="62" t="str">
        <f>目次!G30</f>
        <v>52～53</v>
      </c>
      <c r="CC36" s="207"/>
    </row>
    <row r="37" spans="1:81" ht="18.75" customHeight="1" x14ac:dyDescent="0.15">
      <c r="A37" s="197"/>
      <c r="B37" s="5">
        <v>30</v>
      </c>
      <c r="C37" s="6">
        <f t="shared" si="0"/>
        <v>46629</v>
      </c>
      <c r="D37" s="17">
        <f t="shared" si="25"/>
        <v>2</v>
      </c>
      <c r="E37" s="9"/>
      <c r="F37" s="101" t="str">
        <f t="shared" si="2"/>
        <v/>
      </c>
      <c r="G37" s="100" t="str">
        <f t="shared" si="3"/>
        <v/>
      </c>
      <c r="H37" s="101" t="str">
        <f t="shared" si="4"/>
        <v/>
      </c>
      <c r="I37" s="100" t="str">
        <f t="shared" si="5"/>
        <v/>
      </c>
      <c r="J37" s="101" t="str">
        <f t="shared" si="6"/>
        <v/>
      </c>
      <c r="K37" s="100" t="str">
        <f t="shared" si="7"/>
        <v/>
      </c>
      <c r="L37" s="101" t="str">
        <f t="shared" si="8"/>
        <v/>
      </c>
      <c r="M37" s="100" t="str">
        <f t="shared" si="9"/>
        <v/>
      </c>
      <c r="N37" s="101" t="str">
        <f t="shared" si="10"/>
        <v>12～13</v>
      </c>
      <c r="O37" s="100" t="str">
        <f t="shared" si="11"/>
        <v>12～13</v>
      </c>
      <c r="P37" s="9"/>
      <c r="Q37" s="197"/>
      <c r="R37" s="49">
        <v>1</v>
      </c>
      <c r="S37" s="13" cm="1">
        <f t="array" ref="S37">SUMPRODUCT(IFERROR(VALUE($R$8:R37),0))</f>
        <v>30</v>
      </c>
      <c r="AA37" s="9">
        <v>27</v>
      </c>
      <c r="AB37" s="26" t="str">
        <f>V12</f>
        <v>社会</v>
      </c>
      <c r="AC37" s="55"/>
      <c r="AD37" s="37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IF(AE37="","",VLOOKUP(AE37,目次!$A$5:$P$36,9))</f>
        <v/>
      </c>
      <c r="AL37" s="21" t="str">
        <f>IF(AF37="","",VLOOKUP(AF37,目次!$A$5:$P$36,4))</f>
        <v>12～14</v>
      </c>
      <c r="AM37" s="21" t="str">
        <f>IF(AF37="","",VLOOKUP(AF37,目次!$A$5:$P$36,9))</f>
        <v>12～13</v>
      </c>
      <c r="AN37" s="21" t="str">
        <f>IF(AG37="","",VLOOKUP(AG37,目次!$A$5:$P$36,5))</f>
        <v/>
      </c>
      <c r="AO37" s="21" t="str">
        <f>IF(AG37="","",VLOOKUP(AG37,目次!$A$5:$P$36,9))</f>
        <v/>
      </c>
      <c r="AP37" s="21" t="str">
        <f>IF(AH37="","",VLOOKUP(AH37,目次!$A$5:$P$36,6))</f>
        <v/>
      </c>
      <c r="AQ37" s="21" t="str">
        <f>IF(AH37="","",VLOOKUP(AH37,目次!$A$5:$P$36,9))</f>
        <v/>
      </c>
      <c r="AR37" s="21" t="str">
        <f>IF(AI37="","",VLOOKUP(AI37,目次!$A$5:$P$36,7))</f>
        <v/>
      </c>
      <c r="AS37" s="21" t="str">
        <f>IF(AI37="","",VLOOKUP(AI37,目次!$A$5:$P$36,9))</f>
        <v/>
      </c>
      <c r="AT37" s="40" t="str">
        <f t="shared" ref="AT37:BC68" si="27">IF(AJ37=AJ38,"",IF($AD37=$AD38,AJ37&amp;","&amp;AJ38,AJ37&amp;AJ38))</f>
        <v/>
      </c>
      <c r="AU37" s="40" t="str">
        <f t="shared" si="27"/>
        <v/>
      </c>
      <c r="AV37" s="40" t="str">
        <f t="shared" si="27"/>
        <v>12～14</v>
      </c>
      <c r="AW37" s="40" t="str">
        <f t="shared" si="27"/>
        <v>12～13</v>
      </c>
      <c r="AX37" s="40" t="str">
        <f t="shared" si="27"/>
        <v>12～13</v>
      </c>
      <c r="AY37" s="40" t="str">
        <f t="shared" si="26"/>
        <v>12～13</v>
      </c>
      <c r="AZ37" s="40" t="str">
        <f t="shared" si="26"/>
        <v/>
      </c>
      <c r="BA37" s="40" t="str">
        <f t="shared" si="26"/>
        <v/>
      </c>
      <c r="BB37" s="40" t="str">
        <f t="shared" si="26"/>
        <v/>
      </c>
      <c r="BC37" s="40" t="str">
        <f t="shared" si="26"/>
        <v/>
      </c>
      <c r="BD37" s="40" t="str">
        <f t="shared" si="15"/>
        <v/>
      </c>
      <c r="BE37" s="40" t="str">
        <f t="shared" si="16"/>
        <v/>
      </c>
      <c r="BF37" s="40" t="str">
        <f t="shared" si="17"/>
        <v>12～14</v>
      </c>
      <c r="BG37" s="40" t="str">
        <f t="shared" si="18"/>
        <v>12～13</v>
      </c>
      <c r="BH37" s="40" t="str">
        <f t="shared" si="19"/>
        <v>12～13</v>
      </c>
      <c r="BI37" s="40" t="str">
        <f t="shared" si="20"/>
        <v>12～13</v>
      </c>
      <c r="BJ37" s="40" t="str">
        <f t="shared" si="21"/>
        <v>12～13</v>
      </c>
      <c r="BK37" s="40" t="str">
        <f t="shared" si="22"/>
        <v>12～13</v>
      </c>
      <c r="BL37" s="40" t="str">
        <f t="shared" si="23"/>
        <v/>
      </c>
      <c r="BM37" s="40" t="str">
        <f t="shared" si="24"/>
        <v/>
      </c>
      <c r="BR37" s="35">
        <v>27</v>
      </c>
      <c r="BS37" s="58" t="s">
        <v>50</v>
      </c>
      <c r="BT37" s="206" t="str">
        <f>目次!C31</f>
        <v>54～55</v>
      </c>
      <c r="BU37" s="207"/>
      <c r="BV37" s="65" t="str">
        <f>目次!D31</f>
        <v>62～63</v>
      </c>
      <c r="BW37" s="207"/>
      <c r="BX37" s="61" t="str">
        <f>目次!E31</f>
        <v>54～55</v>
      </c>
      <c r="BY37" s="207"/>
      <c r="BZ37" s="61" t="str">
        <f>目次!F31</f>
        <v>54～57</v>
      </c>
      <c r="CA37" s="207"/>
      <c r="CB37" s="62" t="str">
        <f>目次!G31</f>
        <v>54～55</v>
      </c>
      <c r="CC37" s="207"/>
    </row>
    <row r="38" spans="1:81" ht="18.75" customHeight="1" thickBot="1" x14ac:dyDescent="0.2">
      <c r="A38" s="197"/>
      <c r="B38" s="5">
        <v>31</v>
      </c>
      <c r="C38" s="6">
        <f t="shared" si="0"/>
        <v>46630</v>
      </c>
      <c r="D38" s="17">
        <f t="shared" si="25"/>
        <v>3</v>
      </c>
      <c r="E38" s="9"/>
      <c r="F38" s="101" t="str">
        <f t="shared" si="2"/>
        <v>14～15</v>
      </c>
      <c r="G38" s="100" t="str">
        <f t="shared" si="3"/>
        <v>14～15</v>
      </c>
      <c r="H38" s="101" t="str">
        <f t="shared" si="4"/>
        <v/>
      </c>
      <c r="I38" s="100" t="str">
        <f t="shared" si="5"/>
        <v/>
      </c>
      <c r="J38" s="101" t="str">
        <f t="shared" si="6"/>
        <v/>
      </c>
      <c r="K38" s="100" t="str">
        <f t="shared" si="7"/>
        <v/>
      </c>
      <c r="L38" s="101" t="str">
        <f t="shared" si="8"/>
        <v/>
      </c>
      <c r="M38" s="100" t="str">
        <f t="shared" si="9"/>
        <v/>
      </c>
      <c r="N38" s="101" t="str">
        <f t="shared" si="10"/>
        <v/>
      </c>
      <c r="O38" s="100" t="str">
        <f t="shared" si="11"/>
        <v/>
      </c>
      <c r="P38" s="9"/>
      <c r="Q38" s="197"/>
      <c r="R38" s="50">
        <v>1</v>
      </c>
      <c r="S38" s="13" cm="1">
        <f t="array" ref="S38">SUMPRODUCT(IFERROR(VALUE($R$8:R38),0))</f>
        <v>31</v>
      </c>
      <c r="AA38" s="9">
        <v>28</v>
      </c>
      <c r="AB38" s="26" t="str">
        <f>V13</f>
        <v>数学</v>
      </c>
      <c r="AC38" s="55"/>
      <c r="AD38" s="37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IF(AE38="","",VLOOKUP(AE38,目次!$A$5:$P$36,9))</f>
        <v/>
      </c>
      <c r="AL38" s="21" t="str">
        <f>IF(AF38="","",VLOOKUP(AF38,目次!$A$5:$P$36,4))</f>
        <v/>
      </c>
      <c r="AM38" s="21" t="str">
        <f>IF(AF38="","",VLOOKUP(AF38,目次!$A$5:$P$36,9))</f>
        <v/>
      </c>
      <c r="AN38" s="21" t="str">
        <f>IF(AG38="","",VLOOKUP(AG38,目次!$A$5:$P$36,5))</f>
        <v>12～13</v>
      </c>
      <c r="AO38" s="21" t="str">
        <f>IF(AG38="","",VLOOKUP(AG38,目次!$A$5:$P$36,9))</f>
        <v>12～13</v>
      </c>
      <c r="AP38" s="21" t="str">
        <f>IF(AH38="","",VLOOKUP(AH38,目次!$A$5:$P$36,6))</f>
        <v/>
      </c>
      <c r="AQ38" s="21" t="str">
        <f>IF(AH38="","",VLOOKUP(AH38,目次!$A$5:$P$36,9))</f>
        <v/>
      </c>
      <c r="AR38" s="21" t="str">
        <f>IF(AI38="","",VLOOKUP(AI38,目次!$A$5:$P$36,7))</f>
        <v/>
      </c>
      <c r="AS38" s="21" t="str">
        <f>IF(AI38="","",VLOOKUP(AI38,目次!$A$5:$P$36,9))</f>
        <v/>
      </c>
      <c r="AT38" s="40" t="str">
        <f t="shared" si="27"/>
        <v/>
      </c>
      <c r="AU38" s="40" t="str">
        <f t="shared" si="27"/>
        <v/>
      </c>
      <c r="AV38" s="40" t="str">
        <f t="shared" si="27"/>
        <v/>
      </c>
      <c r="AW38" s="40" t="str">
        <f t="shared" si="27"/>
        <v/>
      </c>
      <c r="AX38" s="40" t="str">
        <f t="shared" si="27"/>
        <v>12～13</v>
      </c>
      <c r="AY38" s="40" t="str">
        <f t="shared" si="26"/>
        <v>12～13</v>
      </c>
      <c r="AZ38" s="40" t="str">
        <f t="shared" si="26"/>
        <v>12～13</v>
      </c>
      <c r="BA38" s="40" t="str">
        <f t="shared" si="26"/>
        <v>12～13</v>
      </c>
      <c r="BB38" s="40" t="str">
        <f t="shared" si="26"/>
        <v/>
      </c>
      <c r="BC38" s="40" t="str">
        <f t="shared" si="26"/>
        <v/>
      </c>
      <c r="BD38" s="40" t="str">
        <f t="shared" si="15"/>
        <v/>
      </c>
      <c r="BE38" s="40" t="str">
        <f t="shared" si="16"/>
        <v/>
      </c>
      <c r="BF38" s="40" t="str">
        <f t="shared" si="17"/>
        <v/>
      </c>
      <c r="BG38" s="40" t="str">
        <f t="shared" si="18"/>
        <v/>
      </c>
      <c r="BH38" s="40" t="str">
        <f t="shared" si="19"/>
        <v>12～13</v>
      </c>
      <c r="BI38" s="40" t="str">
        <f t="shared" si="20"/>
        <v>12～13</v>
      </c>
      <c r="BJ38" s="40" t="str">
        <f t="shared" si="21"/>
        <v>12～13</v>
      </c>
      <c r="BK38" s="40" t="str">
        <f t="shared" si="22"/>
        <v>12～13</v>
      </c>
      <c r="BL38" s="40" t="str">
        <f t="shared" si="23"/>
        <v>12～13</v>
      </c>
      <c r="BM38" s="40" t="str">
        <f t="shared" si="24"/>
        <v>12～13</v>
      </c>
      <c r="BR38" s="35">
        <v>28</v>
      </c>
      <c r="BS38" s="58" t="s">
        <v>51</v>
      </c>
      <c r="BT38" s="206" t="str">
        <f>目次!C32</f>
        <v>56～57</v>
      </c>
      <c r="BU38" s="207"/>
      <c r="BV38" s="65" t="str">
        <f>目次!D32</f>
        <v>64～66</v>
      </c>
      <c r="BW38" s="207"/>
      <c r="BX38" s="61" t="str">
        <f>目次!E32</f>
        <v>56～57</v>
      </c>
      <c r="BY38" s="207"/>
      <c r="BZ38" s="61" t="str">
        <f>目次!F32</f>
        <v>58～60</v>
      </c>
      <c r="CA38" s="207"/>
      <c r="CB38" s="62" t="str">
        <f>目次!G32</f>
        <v>56～57</v>
      </c>
      <c r="CC38" s="207"/>
    </row>
    <row r="39" spans="1:81" ht="18.75" customHeight="1" x14ac:dyDescent="0.15">
      <c r="A39" s="197"/>
      <c r="Q39" s="197"/>
      <c r="AA39" s="9">
        <v>29</v>
      </c>
      <c r="AB39" s="26" t="str">
        <f>V14</f>
        <v>理科</v>
      </c>
      <c r="AC39" s="55"/>
      <c r="AD39" s="37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IF(AE39="","",VLOOKUP(AE39,目次!$A$5:$P$36,9))</f>
        <v/>
      </c>
      <c r="AL39" s="21" t="str">
        <f>IF(AF39="","",VLOOKUP(AF39,目次!$A$5:$P$36,4))</f>
        <v/>
      </c>
      <c r="AM39" s="21" t="str">
        <f>IF(AF39="","",VLOOKUP(AF39,目次!$A$5:$P$36,9))</f>
        <v/>
      </c>
      <c r="AN39" s="21" t="str">
        <f>IF(AG39="","",VLOOKUP(AG39,目次!$A$5:$P$36,5))</f>
        <v/>
      </c>
      <c r="AO39" s="21" t="str">
        <f>IF(AG39="","",VLOOKUP(AG39,目次!$A$5:$P$36,9))</f>
        <v/>
      </c>
      <c r="AP39" s="21" t="str">
        <f>IF(AH39="","",VLOOKUP(AH39,目次!$A$5:$P$36,6))</f>
        <v>12～13</v>
      </c>
      <c r="AQ39" s="21" t="str">
        <f>IF(AH39="","",VLOOKUP(AH39,目次!$A$5:$P$36,9))</f>
        <v>12～13</v>
      </c>
      <c r="AR39" s="21" t="str">
        <f>IF(AI39="","",VLOOKUP(AI39,目次!$A$5:$P$36,7))</f>
        <v/>
      </c>
      <c r="AS39" s="21" t="str">
        <f>IF(AI39="","",VLOOKUP(AI39,目次!$A$5:$P$36,9))</f>
        <v/>
      </c>
      <c r="AT39" s="40" t="str">
        <f t="shared" si="27"/>
        <v/>
      </c>
      <c r="AU39" s="40" t="str">
        <f t="shared" si="27"/>
        <v/>
      </c>
      <c r="AV39" s="40" t="str">
        <f t="shared" si="27"/>
        <v/>
      </c>
      <c r="AW39" s="40" t="str">
        <f t="shared" si="27"/>
        <v/>
      </c>
      <c r="AX39" s="40" t="str">
        <f t="shared" si="27"/>
        <v/>
      </c>
      <c r="AY39" s="40" t="str">
        <f t="shared" si="26"/>
        <v/>
      </c>
      <c r="AZ39" s="40" t="str">
        <f t="shared" si="26"/>
        <v>12～13</v>
      </c>
      <c r="BA39" s="40" t="str">
        <f t="shared" si="26"/>
        <v>12～13</v>
      </c>
      <c r="BB39" s="40" t="str">
        <f t="shared" si="26"/>
        <v>12～13</v>
      </c>
      <c r="BC39" s="40" t="str">
        <f t="shared" si="26"/>
        <v>12～13</v>
      </c>
      <c r="BD39" s="40" t="str">
        <f t="shared" si="15"/>
        <v>14～15</v>
      </c>
      <c r="BE39" s="40" t="str">
        <f t="shared" si="16"/>
        <v>14～15</v>
      </c>
      <c r="BF39" s="40" t="str">
        <f t="shared" si="17"/>
        <v/>
      </c>
      <c r="BG39" s="40" t="str">
        <f t="shared" si="18"/>
        <v/>
      </c>
      <c r="BH39" s="40" t="str">
        <f t="shared" si="19"/>
        <v/>
      </c>
      <c r="BI39" s="40" t="str">
        <f t="shared" si="20"/>
        <v/>
      </c>
      <c r="BJ39" s="40" t="str">
        <f t="shared" si="21"/>
        <v>12～13</v>
      </c>
      <c r="BK39" s="40" t="str">
        <f t="shared" si="22"/>
        <v>12～13</v>
      </c>
      <c r="BL39" s="40" t="str">
        <f t="shared" si="23"/>
        <v>12～13</v>
      </c>
      <c r="BM39" s="40" t="str">
        <f t="shared" si="24"/>
        <v>12～13</v>
      </c>
      <c r="BR39" s="35">
        <v>29</v>
      </c>
      <c r="BS39" s="58" t="s">
        <v>52</v>
      </c>
      <c r="BT39" s="206" t="str">
        <f>目次!C33</f>
        <v>58～59</v>
      </c>
      <c r="BU39" s="207"/>
      <c r="BV39" s="65" t="str">
        <f>目次!D33</f>
        <v>68～69</v>
      </c>
      <c r="BW39" s="207"/>
      <c r="BX39" s="61" t="str">
        <f>目次!E33</f>
        <v>58～59</v>
      </c>
      <c r="BY39" s="207"/>
      <c r="BZ39" s="61">
        <f>目次!F33</f>
        <v>61</v>
      </c>
      <c r="CA39" s="207"/>
      <c r="CB39" s="62" t="str">
        <f>目次!G33</f>
        <v>58～59</v>
      </c>
      <c r="CC39" s="207"/>
    </row>
    <row r="40" spans="1:81" ht="18.75" customHeight="1" x14ac:dyDescent="0.15">
      <c r="A40" s="197"/>
      <c r="Q40" s="197"/>
      <c r="R40" s="16" t="s">
        <v>53</v>
      </c>
      <c r="AA40" s="9">
        <v>30</v>
      </c>
      <c r="AB40" s="26" t="str">
        <f>V15</f>
        <v>英語</v>
      </c>
      <c r="AC40" s="55"/>
      <c r="AD40" s="37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IF(AE40="","",VLOOKUP(AE40,目次!$A$5:$P$36,9))</f>
        <v/>
      </c>
      <c r="AL40" s="21" t="str">
        <f>IF(AF40="","",VLOOKUP(AF40,目次!$A$5:$P$36,4))</f>
        <v/>
      </c>
      <c r="AM40" s="21" t="str">
        <f>IF(AF40="","",VLOOKUP(AF40,目次!$A$5:$P$36,9))</f>
        <v/>
      </c>
      <c r="AN40" s="21" t="str">
        <f>IF(AG40="","",VLOOKUP(AG40,目次!$A$5:$P$36,5))</f>
        <v/>
      </c>
      <c r="AO40" s="21" t="str">
        <f>IF(AG40="","",VLOOKUP(AG40,目次!$A$5:$P$36,9))</f>
        <v/>
      </c>
      <c r="AP40" s="21" t="str">
        <f>IF(AH40="","",VLOOKUP(AH40,目次!$A$5:$P$36,6))</f>
        <v/>
      </c>
      <c r="AQ40" s="21" t="str">
        <f>IF(AH40="","",VLOOKUP(AH40,目次!$A$5:$P$36,9))</f>
        <v/>
      </c>
      <c r="AR40" s="21" t="str">
        <f>IF(AI40="","",VLOOKUP(AI40,目次!$A$5:$P$36,7))</f>
        <v>12～13</v>
      </c>
      <c r="AS40" s="21" t="str">
        <f>IF(AI40="","",VLOOKUP(AI40,目次!$A$5:$P$36,9))</f>
        <v>12～13</v>
      </c>
      <c r="AT40" s="40" t="str">
        <f t="shared" si="27"/>
        <v>14～15</v>
      </c>
      <c r="AU40" s="40" t="str">
        <f t="shared" si="27"/>
        <v>14～15</v>
      </c>
      <c r="AV40" s="40" t="str">
        <f t="shared" si="27"/>
        <v/>
      </c>
      <c r="AW40" s="40" t="str">
        <f t="shared" si="27"/>
        <v/>
      </c>
      <c r="AX40" s="40" t="str">
        <f t="shared" si="27"/>
        <v/>
      </c>
      <c r="AY40" s="40" t="str">
        <f t="shared" si="26"/>
        <v/>
      </c>
      <c r="AZ40" s="40" t="str">
        <f t="shared" si="26"/>
        <v/>
      </c>
      <c r="BA40" s="40" t="str">
        <f t="shared" si="26"/>
        <v/>
      </c>
      <c r="BB40" s="40" t="str">
        <f t="shared" si="26"/>
        <v>12～13</v>
      </c>
      <c r="BC40" s="40" t="str">
        <f t="shared" si="26"/>
        <v>12～13</v>
      </c>
      <c r="BD40" s="40" t="str">
        <f t="shared" si="15"/>
        <v>14～15</v>
      </c>
      <c r="BE40" s="40" t="str">
        <f t="shared" si="16"/>
        <v>14～15</v>
      </c>
      <c r="BF40" s="40" t="str">
        <f t="shared" si="17"/>
        <v>16～17</v>
      </c>
      <c r="BG40" s="40" t="str">
        <f t="shared" si="18"/>
        <v>14～15</v>
      </c>
      <c r="BH40" s="40" t="str">
        <f t="shared" si="19"/>
        <v/>
      </c>
      <c r="BI40" s="40" t="str">
        <f t="shared" si="20"/>
        <v/>
      </c>
      <c r="BJ40" s="40" t="str">
        <f t="shared" si="21"/>
        <v/>
      </c>
      <c r="BK40" s="40" t="str">
        <f t="shared" si="22"/>
        <v/>
      </c>
      <c r="BL40" s="40" t="str">
        <f t="shared" si="23"/>
        <v>12～13</v>
      </c>
      <c r="BM40" s="40" t="str">
        <f t="shared" si="24"/>
        <v>12～13</v>
      </c>
      <c r="BR40" s="35">
        <v>30</v>
      </c>
      <c r="BS40" s="58" t="s">
        <v>54</v>
      </c>
      <c r="BT40" s="206" t="str">
        <f>目次!C34</f>
        <v>60～61</v>
      </c>
      <c r="BU40" s="207"/>
      <c r="BV40" s="65" t="str">
        <f>目次!D34</f>
        <v>70～71</v>
      </c>
      <c r="BW40" s="207"/>
      <c r="BX40" s="61" t="str">
        <f>目次!E34</f>
        <v>60～61</v>
      </c>
      <c r="BY40" s="207"/>
      <c r="BZ40" s="61">
        <f>目次!F34</f>
        <v>62</v>
      </c>
      <c r="CA40" s="207"/>
      <c r="CB40" s="62" t="str">
        <f>目次!G34</f>
        <v>60～63</v>
      </c>
      <c r="CC40" s="207"/>
    </row>
    <row r="41" spans="1:81" ht="18.75" customHeight="1" x14ac:dyDescent="0.15">
      <c r="A41" s="197"/>
      <c r="Q41" s="197"/>
      <c r="AA41" s="9">
        <v>31</v>
      </c>
      <c r="AB41" s="26" t="str">
        <f>V11</f>
        <v>国語</v>
      </c>
      <c r="AC41" s="55"/>
      <c r="AD41" s="37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IF(AE41="","",VLOOKUP(AE41,目次!$A$5:$P$36,9))</f>
        <v>14～15</v>
      </c>
      <c r="AL41" s="21" t="str">
        <f>IF(AF41="","",VLOOKUP(AF41,目次!$A$5:$P$36,4))</f>
        <v/>
      </c>
      <c r="AM41" s="21" t="str">
        <f>IF(AF41="","",VLOOKUP(AF41,目次!$A$5:$P$36,9))</f>
        <v/>
      </c>
      <c r="AN41" s="21" t="str">
        <f>IF(AG41="","",VLOOKUP(AG41,目次!$A$5:$P$36,5))</f>
        <v/>
      </c>
      <c r="AO41" s="21" t="str">
        <f>IF(AG41="","",VLOOKUP(AG41,目次!$A$5:$P$36,9))</f>
        <v/>
      </c>
      <c r="AP41" s="21" t="str">
        <f>IF(AH41="","",VLOOKUP(AH41,目次!$A$5:$P$36,6))</f>
        <v/>
      </c>
      <c r="AQ41" s="21" t="str">
        <f>IF(AH41="","",VLOOKUP(AH41,目次!$A$5:$P$36,9))</f>
        <v/>
      </c>
      <c r="AR41" s="21" t="str">
        <f>IF(AI41="","",VLOOKUP(AI41,目次!$A$5:$P$36,7))</f>
        <v/>
      </c>
      <c r="AS41" s="21" t="str">
        <f>IF(AI41="","",VLOOKUP(AI41,目次!$A$5:$P$36,9))</f>
        <v/>
      </c>
      <c r="AT41" s="40" t="str">
        <f t="shared" si="27"/>
        <v>14～15</v>
      </c>
      <c r="AU41" s="40" t="str">
        <f t="shared" si="27"/>
        <v>14～15</v>
      </c>
      <c r="AV41" s="40" t="str">
        <f t="shared" si="27"/>
        <v>16～17</v>
      </c>
      <c r="AW41" s="40" t="str">
        <f t="shared" si="27"/>
        <v>14～15</v>
      </c>
      <c r="AX41" s="40" t="str">
        <f t="shared" si="27"/>
        <v/>
      </c>
      <c r="AY41" s="40" t="str">
        <f t="shared" si="26"/>
        <v/>
      </c>
      <c r="AZ41" s="40" t="str">
        <f t="shared" si="26"/>
        <v/>
      </c>
      <c r="BA41" s="40" t="str">
        <f t="shared" si="26"/>
        <v/>
      </c>
      <c r="BB41" s="40" t="str">
        <f t="shared" si="26"/>
        <v/>
      </c>
      <c r="BC41" s="40" t="str">
        <f t="shared" si="26"/>
        <v/>
      </c>
      <c r="BD41" s="40" t="str">
        <f t="shared" si="15"/>
        <v>14～15</v>
      </c>
      <c r="BE41" s="40" t="str">
        <f t="shared" si="16"/>
        <v>14～15</v>
      </c>
      <c r="BF41" s="40" t="str">
        <f t="shared" si="17"/>
        <v>16～17</v>
      </c>
      <c r="BG41" s="40" t="str">
        <f t="shared" si="18"/>
        <v>14～15</v>
      </c>
      <c r="BH41" s="40" t="str">
        <f t="shared" si="19"/>
        <v>14～15</v>
      </c>
      <c r="BI41" s="40" t="str">
        <f t="shared" si="20"/>
        <v>14～15</v>
      </c>
      <c r="BJ41" s="40" t="str">
        <f t="shared" si="21"/>
        <v/>
      </c>
      <c r="BK41" s="40" t="str">
        <f t="shared" si="22"/>
        <v/>
      </c>
      <c r="BL41" s="40" t="str">
        <f t="shared" si="23"/>
        <v/>
      </c>
      <c r="BM41" s="40" t="str">
        <f t="shared" si="24"/>
        <v/>
      </c>
      <c r="BR41" s="35">
        <v>31</v>
      </c>
      <c r="BS41" s="59"/>
      <c r="BT41" s="63"/>
      <c r="BU41" s="206"/>
      <c r="BV41" s="65"/>
      <c r="BW41" s="206"/>
      <c r="BX41" s="22"/>
      <c r="BY41" s="206"/>
      <c r="BZ41" s="22"/>
      <c r="CA41" s="206"/>
      <c r="CB41" s="22"/>
      <c r="CC41" s="206"/>
    </row>
    <row r="42" spans="1:81" ht="18.75" customHeight="1" thickBot="1" x14ac:dyDescent="0.2">
      <c r="A42" s="197"/>
      <c r="B42" s="197"/>
      <c r="C42" s="197"/>
      <c r="D42" s="197"/>
      <c r="E42" s="197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7"/>
      <c r="Q42" s="197"/>
      <c r="AA42" s="9">
        <v>32</v>
      </c>
      <c r="AB42" s="26" t="str">
        <f>V12</f>
        <v>社会</v>
      </c>
      <c r="AC42" s="55"/>
      <c r="AD42" s="37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IF(AE42="","",VLOOKUP(AE42,目次!$A$5:$P$36,9))</f>
        <v/>
      </c>
      <c r="AL42" s="21" t="str">
        <f>IF(AF42="","",VLOOKUP(AF42,目次!$A$5:$P$36,4))</f>
        <v>16～17</v>
      </c>
      <c r="AM42" s="21" t="str">
        <f>IF(AF42="","",VLOOKUP(AF42,目次!$A$5:$P$36,9))</f>
        <v>14～15</v>
      </c>
      <c r="AN42" s="21" t="str">
        <f>IF(AG42="","",VLOOKUP(AG42,目次!$A$5:$P$36,5))</f>
        <v/>
      </c>
      <c r="AO42" s="21" t="str">
        <f>IF(AG42="","",VLOOKUP(AG42,目次!$A$5:$P$36,9))</f>
        <v/>
      </c>
      <c r="AP42" s="21" t="str">
        <f>IF(AH42="","",VLOOKUP(AH42,目次!$A$5:$P$36,6))</f>
        <v/>
      </c>
      <c r="AQ42" s="21" t="str">
        <f>IF(AH42="","",VLOOKUP(AH42,目次!$A$5:$P$36,9))</f>
        <v/>
      </c>
      <c r="AR42" s="21" t="str">
        <f>IF(AI42="","",VLOOKUP(AI42,目次!$A$5:$P$36,7))</f>
        <v/>
      </c>
      <c r="AS42" s="21" t="str">
        <f>IF(AI42="","",VLOOKUP(AI42,目次!$A$5:$P$36,9))</f>
        <v/>
      </c>
      <c r="AT42" s="40" t="str">
        <f t="shared" si="27"/>
        <v/>
      </c>
      <c r="AU42" s="40" t="str">
        <f t="shared" si="27"/>
        <v/>
      </c>
      <c r="AV42" s="40" t="str">
        <f t="shared" si="27"/>
        <v>16～17</v>
      </c>
      <c r="AW42" s="40" t="str">
        <f t="shared" si="27"/>
        <v>14～15</v>
      </c>
      <c r="AX42" s="40" t="str">
        <f t="shared" si="27"/>
        <v>14～15</v>
      </c>
      <c r="AY42" s="40" t="str">
        <f t="shared" si="26"/>
        <v>14～15</v>
      </c>
      <c r="AZ42" s="40" t="str">
        <f t="shared" si="26"/>
        <v/>
      </c>
      <c r="BA42" s="40" t="str">
        <f t="shared" si="26"/>
        <v/>
      </c>
      <c r="BB42" s="40" t="str">
        <f t="shared" si="26"/>
        <v/>
      </c>
      <c r="BC42" s="40" t="str">
        <f t="shared" si="26"/>
        <v/>
      </c>
      <c r="BD42" s="40" t="str">
        <f t="shared" si="15"/>
        <v/>
      </c>
      <c r="BE42" s="40" t="str">
        <f t="shared" si="16"/>
        <v/>
      </c>
      <c r="BF42" s="40" t="str">
        <f t="shared" si="17"/>
        <v>16～17</v>
      </c>
      <c r="BG42" s="40" t="str">
        <f t="shared" si="18"/>
        <v>14～15</v>
      </c>
      <c r="BH42" s="40" t="str">
        <f t="shared" si="19"/>
        <v>14～15</v>
      </c>
      <c r="BI42" s="40" t="str">
        <f t="shared" si="20"/>
        <v>14～15</v>
      </c>
      <c r="BJ42" s="40" t="str">
        <f t="shared" si="21"/>
        <v>14～15</v>
      </c>
      <c r="BK42" s="40" t="str">
        <f t="shared" si="22"/>
        <v>14～15</v>
      </c>
      <c r="BL42" s="40" t="str">
        <f t="shared" si="23"/>
        <v/>
      </c>
      <c r="BM42" s="40" t="str">
        <f t="shared" si="24"/>
        <v/>
      </c>
      <c r="BR42" s="35">
        <v>32</v>
      </c>
      <c r="BS42" s="60"/>
      <c r="BT42" s="63"/>
      <c r="BU42" s="206"/>
      <c r="BV42" s="65"/>
      <c r="BW42" s="206"/>
      <c r="BX42" s="66"/>
      <c r="BY42" s="206"/>
      <c r="BZ42" s="66"/>
      <c r="CA42" s="206"/>
      <c r="CB42" s="66"/>
      <c r="CC42" s="206"/>
    </row>
    <row r="43" spans="1:81" ht="18.95" customHeight="1" x14ac:dyDescent="0.15">
      <c r="AA43" s="9">
        <v>33</v>
      </c>
      <c r="AB43" s="26" t="str">
        <f>V13</f>
        <v>数学</v>
      </c>
      <c r="AC43" s="55"/>
      <c r="AD43" s="37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IF(AE43="","",VLOOKUP(AE43,目次!$A$5:$P$36,9))</f>
        <v/>
      </c>
      <c r="AL43" s="21" t="str">
        <f>IF(AF43="","",VLOOKUP(AF43,目次!$A$5:$P$36,4))</f>
        <v/>
      </c>
      <c r="AM43" s="21" t="str">
        <f>IF(AF43="","",VLOOKUP(AF43,目次!$A$5:$P$36,9))</f>
        <v/>
      </c>
      <c r="AN43" s="21" t="str">
        <f>IF(AG43="","",VLOOKUP(AG43,目次!$A$5:$P$36,5))</f>
        <v>14～15</v>
      </c>
      <c r="AO43" s="21" t="str">
        <f>IF(AG43="","",VLOOKUP(AG43,目次!$A$5:$P$36,9))</f>
        <v>14～15</v>
      </c>
      <c r="AP43" s="21" t="str">
        <f>IF(AH43="","",VLOOKUP(AH43,目次!$A$5:$P$36,6))</f>
        <v/>
      </c>
      <c r="AQ43" s="21" t="str">
        <f>IF(AH43="","",VLOOKUP(AH43,目次!$A$5:$P$36,9))</f>
        <v/>
      </c>
      <c r="AR43" s="21" t="str">
        <f>IF(AI43="","",VLOOKUP(AI43,目次!$A$5:$P$36,7))</f>
        <v/>
      </c>
      <c r="AS43" s="21" t="str">
        <f>IF(AI43="","",VLOOKUP(AI43,目次!$A$5:$P$36,9))</f>
        <v/>
      </c>
      <c r="AT43" s="40" t="str">
        <f t="shared" si="27"/>
        <v/>
      </c>
      <c r="AU43" s="40" t="str">
        <f t="shared" si="27"/>
        <v/>
      </c>
      <c r="AV43" s="40" t="str">
        <f t="shared" si="27"/>
        <v/>
      </c>
      <c r="AW43" s="40" t="str">
        <f t="shared" si="27"/>
        <v/>
      </c>
      <c r="AX43" s="40" t="str">
        <f t="shared" si="27"/>
        <v>14～15</v>
      </c>
      <c r="AY43" s="40" t="str">
        <f t="shared" si="26"/>
        <v>14～15</v>
      </c>
      <c r="AZ43" s="40" t="str">
        <f t="shared" si="26"/>
        <v>14～15</v>
      </c>
      <c r="BA43" s="40" t="str">
        <f t="shared" si="26"/>
        <v>14～15</v>
      </c>
      <c r="BB43" s="40" t="str">
        <f t="shared" si="26"/>
        <v/>
      </c>
      <c r="BC43" s="40" t="str">
        <f t="shared" si="26"/>
        <v/>
      </c>
      <c r="BD43" s="40" t="str">
        <f t="shared" si="15"/>
        <v/>
      </c>
      <c r="BE43" s="40" t="str">
        <f t="shared" si="16"/>
        <v/>
      </c>
      <c r="BF43" s="40" t="str">
        <f t="shared" si="17"/>
        <v/>
      </c>
      <c r="BG43" s="40" t="str">
        <f t="shared" si="18"/>
        <v/>
      </c>
      <c r="BH43" s="40" t="str">
        <f t="shared" si="19"/>
        <v>14～15</v>
      </c>
      <c r="BI43" s="40" t="str">
        <f t="shared" si="20"/>
        <v>14～15</v>
      </c>
      <c r="BJ43" s="40" t="str">
        <f t="shared" si="21"/>
        <v>14～15</v>
      </c>
      <c r="BK43" s="40" t="str">
        <f t="shared" si="22"/>
        <v>14～15</v>
      </c>
      <c r="BL43" s="40" t="str">
        <f t="shared" si="23"/>
        <v>14～15</v>
      </c>
      <c r="BM43" s="40" t="str">
        <f t="shared" si="24"/>
        <v>14～15</v>
      </c>
    </row>
    <row r="44" spans="1:81" ht="18.95" customHeight="1" x14ac:dyDescent="0.15">
      <c r="AA44" s="9">
        <v>34</v>
      </c>
      <c r="AB44" s="26" t="str">
        <f>V14</f>
        <v>理科</v>
      </c>
      <c r="AC44" s="55"/>
      <c r="AD44" s="37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IF(AE44="","",VLOOKUP(AE44,目次!$A$5:$P$36,9))</f>
        <v/>
      </c>
      <c r="AL44" s="21" t="str">
        <f>IF(AF44="","",VLOOKUP(AF44,目次!$A$5:$P$36,4))</f>
        <v/>
      </c>
      <c r="AM44" s="21" t="str">
        <f>IF(AF44="","",VLOOKUP(AF44,目次!$A$5:$P$36,9))</f>
        <v/>
      </c>
      <c r="AN44" s="21" t="str">
        <f>IF(AG44="","",VLOOKUP(AG44,目次!$A$5:$P$36,5))</f>
        <v/>
      </c>
      <c r="AO44" s="21" t="str">
        <f>IF(AG44="","",VLOOKUP(AG44,目次!$A$5:$P$36,9))</f>
        <v/>
      </c>
      <c r="AP44" s="21" t="str">
        <f>IF(AH44="","",VLOOKUP(AH44,目次!$A$5:$P$36,6))</f>
        <v>14～15</v>
      </c>
      <c r="AQ44" s="21" t="str">
        <f>IF(AH44="","",VLOOKUP(AH44,目次!$A$5:$P$36,9))</f>
        <v>14～15</v>
      </c>
      <c r="AR44" s="21" t="str">
        <f>IF(AI44="","",VLOOKUP(AI44,目次!$A$5:$P$36,7))</f>
        <v/>
      </c>
      <c r="AS44" s="21" t="str">
        <f>IF(AI44="","",VLOOKUP(AI44,目次!$A$5:$P$36,9))</f>
        <v/>
      </c>
      <c r="AT44" s="40" t="str">
        <f t="shared" si="27"/>
        <v/>
      </c>
      <c r="AU44" s="40" t="str">
        <f t="shared" si="27"/>
        <v/>
      </c>
      <c r="AV44" s="40" t="str">
        <f t="shared" si="27"/>
        <v/>
      </c>
      <c r="AW44" s="40" t="str">
        <f t="shared" si="27"/>
        <v/>
      </c>
      <c r="AX44" s="40" t="str">
        <f t="shared" si="27"/>
        <v/>
      </c>
      <c r="AY44" s="40" t="str">
        <f t="shared" si="26"/>
        <v/>
      </c>
      <c r="AZ44" s="40" t="str">
        <f t="shared" si="26"/>
        <v>14～15</v>
      </c>
      <c r="BA44" s="40" t="str">
        <f t="shared" si="26"/>
        <v>14～15</v>
      </c>
      <c r="BB44" s="40" t="str">
        <f t="shared" si="26"/>
        <v>14～15</v>
      </c>
      <c r="BC44" s="40" t="str">
        <f t="shared" si="26"/>
        <v>14～15</v>
      </c>
      <c r="BD44" s="40" t="str">
        <f t="shared" si="15"/>
        <v>16～17</v>
      </c>
      <c r="BE44" s="40" t="str">
        <f t="shared" si="16"/>
        <v>16～17</v>
      </c>
      <c r="BF44" s="40" t="str">
        <f t="shared" si="17"/>
        <v/>
      </c>
      <c r="BG44" s="40" t="str">
        <f t="shared" si="18"/>
        <v/>
      </c>
      <c r="BH44" s="40" t="str">
        <f t="shared" si="19"/>
        <v/>
      </c>
      <c r="BI44" s="40" t="str">
        <f t="shared" si="20"/>
        <v/>
      </c>
      <c r="BJ44" s="40" t="str">
        <f t="shared" si="21"/>
        <v>14～15</v>
      </c>
      <c r="BK44" s="40" t="str">
        <f t="shared" si="22"/>
        <v>14～15</v>
      </c>
      <c r="BL44" s="40" t="str">
        <f t="shared" si="23"/>
        <v>14～15</v>
      </c>
      <c r="BM44" s="40" t="str">
        <f t="shared" si="24"/>
        <v>14～15</v>
      </c>
      <c r="BV44" s="57"/>
    </row>
    <row r="45" spans="1:81" ht="18.95" customHeight="1" x14ac:dyDescent="0.15">
      <c r="AA45" s="9">
        <v>35</v>
      </c>
      <c r="AB45" s="26" t="str">
        <f>V15</f>
        <v>英語</v>
      </c>
      <c r="AC45" s="55"/>
      <c r="AD45" s="37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IF(AE45="","",VLOOKUP(AE45,目次!$A$5:$P$36,9))</f>
        <v/>
      </c>
      <c r="AL45" s="21" t="str">
        <f>IF(AF45="","",VLOOKUP(AF45,目次!$A$5:$P$36,4))</f>
        <v/>
      </c>
      <c r="AM45" s="21" t="str">
        <f>IF(AF45="","",VLOOKUP(AF45,目次!$A$5:$P$36,9))</f>
        <v/>
      </c>
      <c r="AN45" s="21" t="str">
        <f>IF(AG45="","",VLOOKUP(AG45,目次!$A$5:$P$36,5))</f>
        <v/>
      </c>
      <c r="AO45" s="21" t="str">
        <f>IF(AG45="","",VLOOKUP(AG45,目次!$A$5:$P$36,9))</f>
        <v/>
      </c>
      <c r="AP45" s="21" t="str">
        <f>IF(AH45="","",VLOOKUP(AH45,目次!$A$5:$P$36,6))</f>
        <v/>
      </c>
      <c r="AQ45" s="21" t="str">
        <f>IF(AH45="","",VLOOKUP(AH45,目次!$A$5:$P$36,9))</f>
        <v/>
      </c>
      <c r="AR45" s="21" t="str">
        <f>IF(AI45="","",VLOOKUP(AI45,目次!$A$5:$P$36,7))</f>
        <v>14～15</v>
      </c>
      <c r="AS45" s="21" t="str">
        <f>IF(AI45="","",VLOOKUP(AI45,目次!$A$5:$P$36,9))</f>
        <v>14～15</v>
      </c>
      <c r="AT45" s="40" t="str">
        <f t="shared" si="27"/>
        <v>16～17</v>
      </c>
      <c r="AU45" s="40" t="str">
        <f t="shared" si="27"/>
        <v>16～17</v>
      </c>
      <c r="AV45" s="40" t="str">
        <f t="shared" si="27"/>
        <v/>
      </c>
      <c r="AW45" s="40" t="str">
        <f t="shared" si="27"/>
        <v/>
      </c>
      <c r="AX45" s="40" t="str">
        <f t="shared" si="27"/>
        <v/>
      </c>
      <c r="AY45" s="40" t="str">
        <f t="shared" si="26"/>
        <v/>
      </c>
      <c r="AZ45" s="40" t="str">
        <f t="shared" si="26"/>
        <v/>
      </c>
      <c r="BA45" s="40" t="str">
        <f t="shared" si="26"/>
        <v/>
      </c>
      <c r="BB45" s="40" t="str">
        <f t="shared" si="26"/>
        <v>14～15</v>
      </c>
      <c r="BC45" s="40" t="str">
        <f t="shared" si="26"/>
        <v>14～15</v>
      </c>
      <c r="BD45" s="40" t="str">
        <f t="shared" si="15"/>
        <v>16～17</v>
      </c>
      <c r="BE45" s="40" t="str">
        <f t="shared" si="16"/>
        <v>16～17</v>
      </c>
      <c r="BF45" s="40" t="str">
        <f t="shared" si="17"/>
        <v>18～19</v>
      </c>
      <c r="BG45" s="40" t="str">
        <f t="shared" si="18"/>
        <v>16～17</v>
      </c>
      <c r="BH45" s="40" t="str">
        <f t="shared" si="19"/>
        <v/>
      </c>
      <c r="BI45" s="40" t="str">
        <f t="shared" si="20"/>
        <v/>
      </c>
      <c r="BJ45" s="40" t="str">
        <f t="shared" si="21"/>
        <v/>
      </c>
      <c r="BK45" s="40" t="str">
        <f t="shared" si="22"/>
        <v/>
      </c>
      <c r="BL45" s="40" t="str">
        <f t="shared" si="23"/>
        <v>14～15</v>
      </c>
      <c r="BM45" s="40" t="str">
        <f t="shared" si="24"/>
        <v>14～15</v>
      </c>
    </row>
    <row r="46" spans="1:81" ht="18.95" customHeight="1" x14ac:dyDescent="0.15">
      <c r="AA46" s="9">
        <v>36</v>
      </c>
      <c r="AB46" s="26" t="str">
        <f>V11</f>
        <v>国語</v>
      </c>
      <c r="AC46" s="55"/>
      <c r="AD46" s="37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IF(AE46="","",VLOOKUP(AE46,目次!$A$5:$P$36,9))</f>
        <v>16～17</v>
      </c>
      <c r="AL46" s="21" t="str">
        <f>IF(AF46="","",VLOOKUP(AF46,目次!$A$5:$P$36,4))</f>
        <v/>
      </c>
      <c r="AM46" s="21" t="str">
        <f>IF(AF46="","",VLOOKUP(AF46,目次!$A$5:$P$36,9))</f>
        <v/>
      </c>
      <c r="AN46" s="21" t="str">
        <f>IF(AG46="","",VLOOKUP(AG46,目次!$A$5:$P$36,5))</f>
        <v/>
      </c>
      <c r="AO46" s="21" t="str">
        <f>IF(AG46="","",VLOOKUP(AG46,目次!$A$5:$P$36,9))</f>
        <v/>
      </c>
      <c r="AP46" s="21" t="str">
        <f>IF(AH46="","",VLOOKUP(AH46,目次!$A$5:$P$36,6))</f>
        <v/>
      </c>
      <c r="AQ46" s="21" t="str">
        <f>IF(AH46="","",VLOOKUP(AH46,目次!$A$5:$P$36,9))</f>
        <v/>
      </c>
      <c r="AR46" s="21" t="str">
        <f>IF(AI46="","",VLOOKUP(AI46,目次!$A$5:$P$36,7))</f>
        <v/>
      </c>
      <c r="AS46" s="21" t="str">
        <f>IF(AI46="","",VLOOKUP(AI46,目次!$A$5:$P$36,9))</f>
        <v/>
      </c>
      <c r="AT46" s="40" t="str">
        <f t="shared" si="27"/>
        <v>16～17</v>
      </c>
      <c r="AU46" s="40" t="str">
        <f t="shared" si="27"/>
        <v>16～17</v>
      </c>
      <c r="AV46" s="40" t="str">
        <f t="shared" si="27"/>
        <v>18～19</v>
      </c>
      <c r="AW46" s="40" t="str">
        <f t="shared" si="27"/>
        <v>16～17</v>
      </c>
      <c r="AX46" s="40" t="str">
        <f t="shared" si="27"/>
        <v/>
      </c>
      <c r="AY46" s="40" t="str">
        <f t="shared" si="26"/>
        <v/>
      </c>
      <c r="AZ46" s="40" t="str">
        <f t="shared" si="26"/>
        <v/>
      </c>
      <c r="BA46" s="40" t="str">
        <f t="shared" si="26"/>
        <v/>
      </c>
      <c r="BB46" s="40" t="str">
        <f t="shared" si="26"/>
        <v/>
      </c>
      <c r="BC46" s="40" t="str">
        <f t="shared" si="26"/>
        <v/>
      </c>
      <c r="BD46" s="40" t="str">
        <f t="shared" si="15"/>
        <v>16～17</v>
      </c>
      <c r="BE46" s="40" t="str">
        <f t="shared" si="16"/>
        <v>16～17</v>
      </c>
      <c r="BF46" s="40" t="str">
        <f t="shared" si="17"/>
        <v>18～19</v>
      </c>
      <c r="BG46" s="40" t="str">
        <f t="shared" si="18"/>
        <v>16～17</v>
      </c>
      <c r="BH46" s="40" t="str">
        <f t="shared" si="19"/>
        <v>16～17</v>
      </c>
      <c r="BI46" s="40" t="str">
        <f t="shared" si="20"/>
        <v>16～17</v>
      </c>
      <c r="BJ46" s="40" t="str">
        <f t="shared" si="21"/>
        <v/>
      </c>
      <c r="BK46" s="40" t="str">
        <f t="shared" si="22"/>
        <v/>
      </c>
      <c r="BL46" s="40" t="str">
        <f t="shared" si="23"/>
        <v/>
      </c>
      <c r="BM46" s="40" t="str">
        <f t="shared" si="24"/>
        <v/>
      </c>
    </row>
    <row r="47" spans="1:81" ht="18.95" customHeight="1" x14ac:dyDescent="0.15">
      <c r="AA47" s="9">
        <v>37</v>
      </c>
      <c r="AB47" s="26" t="str">
        <f>V12</f>
        <v>社会</v>
      </c>
      <c r="AC47" s="55"/>
      <c r="AD47" s="37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IF(AE47="","",VLOOKUP(AE47,目次!$A$5:$P$36,9))</f>
        <v/>
      </c>
      <c r="AL47" s="21" t="str">
        <f>IF(AF47="","",VLOOKUP(AF47,目次!$A$5:$P$36,4))</f>
        <v>18～19</v>
      </c>
      <c r="AM47" s="21" t="str">
        <f>IF(AF47="","",VLOOKUP(AF47,目次!$A$5:$P$36,9))</f>
        <v>16～17</v>
      </c>
      <c r="AN47" s="21" t="str">
        <f>IF(AG47="","",VLOOKUP(AG47,目次!$A$5:$P$36,5))</f>
        <v/>
      </c>
      <c r="AO47" s="21" t="str">
        <f>IF(AG47="","",VLOOKUP(AG47,目次!$A$5:$P$36,9))</f>
        <v/>
      </c>
      <c r="AP47" s="21" t="str">
        <f>IF(AH47="","",VLOOKUP(AH47,目次!$A$5:$P$36,6))</f>
        <v/>
      </c>
      <c r="AQ47" s="21" t="str">
        <f>IF(AH47="","",VLOOKUP(AH47,目次!$A$5:$P$36,9))</f>
        <v/>
      </c>
      <c r="AR47" s="21" t="str">
        <f>IF(AI47="","",VLOOKUP(AI47,目次!$A$5:$P$36,7))</f>
        <v/>
      </c>
      <c r="AS47" s="21" t="str">
        <f>IF(AI47="","",VLOOKUP(AI47,目次!$A$5:$P$36,9))</f>
        <v/>
      </c>
      <c r="AT47" s="40" t="str">
        <f t="shared" si="27"/>
        <v/>
      </c>
      <c r="AU47" s="40" t="str">
        <f t="shared" si="27"/>
        <v/>
      </c>
      <c r="AV47" s="40" t="str">
        <f t="shared" si="27"/>
        <v>18～19</v>
      </c>
      <c r="AW47" s="40" t="str">
        <f t="shared" si="27"/>
        <v>16～17</v>
      </c>
      <c r="AX47" s="40" t="str">
        <f t="shared" si="27"/>
        <v>16～17</v>
      </c>
      <c r="AY47" s="40" t="str">
        <f t="shared" si="26"/>
        <v>16～17</v>
      </c>
      <c r="AZ47" s="40" t="str">
        <f t="shared" si="26"/>
        <v/>
      </c>
      <c r="BA47" s="40" t="str">
        <f t="shared" si="26"/>
        <v/>
      </c>
      <c r="BB47" s="40" t="str">
        <f t="shared" si="26"/>
        <v/>
      </c>
      <c r="BC47" s="40" t="str">
        <f t="shared" si="26"/>
        <v/>
      </c>
      <c r="BD47" s="40" t="str">
        <f t="shared" si="15"/>
        <v/>
      </c>
      <c r="BE47" s="40" t="str">
        <f t="shared" si="16"/>
        <v/>
      </c>
      <c r="BF47" s="40" t="str">
        <f t="shared" si="17"/>
        <v>18～19</v>
      </c>
      <c r="BG47" s="40" t="str">
        <f t="shared" si="18"/>
        <v>16～17</v>
      </c>
      <c r="BH47" s="40" t="str">
        <f t="shared" si="19"/>
        <v>16～17</v>
      </c>
      <c r="BI47" s="40" t="str">
        <f t="shared" si="20"/>
        <v>16～17</v>
      </c>
      <c r="BJ47" s="40" t="str">
        <f t="shared" si="21"/>
        <v>16～17</v>
      </c>
      <c r="BK47" s="40" t="str">
        <f t="shared" si="22"/>
        <v>16～17</v>
      </c>
      <c r="BL47" s="40" t="str">
        <f t="shared" si="23"/>
        <v/>
      </c>
      <c r="BM47" s="40" t="str">
        <f t="shared" si="24"/>
        <v/>
      </c>
    </row>
    <row r="48" spans="1:81" ht="18.95" customHeight="1" x14ac:dyDescent="0.15">
      <c r="AA48" s="9">
        <v>38</v>
      </c>
      <c r="AB48" s="26" t="str">
        <f>V13</f>
        <v>数学</v>
      </c>
      <c r="AC48" s="55"/>
      <c r="AD48" s="37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IF(AE48="","",VLOOKUP(AE48,目次!$A$5:$P$36,9))</f>
        <v/>
      </c>
      <c r="AL48" s="21" t="str">
        <f>IF(AF48="","",VLOOKUP(AF48,目次!$A$5:$P$36,4))</f>
        <v/>
      </c>
      <c r="AM48" s="21" t="str">
        <f>IF(AF48="","",VLOOKUP(AF48,目次!$A$5:$P$36,9))</f>
        <v/>
      </c>
      <c r="AN48" s="21" t="str">
        <f>IF(AG48="","",VLOOKUP(AG48,目次!$A$5:$P$36,5))</f>
        <v>16～17</v>
      </c>
      <c r="AO48" s="21" t="str">
        <f>IF(AG48="","",VLOOKUP(AG48,目次!$A$5:$P$36,9))</f>
        <v>16～17</v>
      </c>
      <c r="AP48" s="21" t="str">
        <f>IF(AH48="","",VLOOKUP(AH48,目次!$A$5:$P$36,6))</f>
        <v/>
      </c>
      <c r="AQ48" s="21" t="str">
        <f>IF(AH48="","",VLOOKUP(AH48,目次!$A$5:$P$36,9))</f>
        <v/>
      </c>
      <c r="AR48" s="21" t="str">
        <f>IF(AI48="","",VLOOKUP(AI48,目次!$A$5:$P$36,7))</f>
        <v/>
      </c>
      <c r="AS48" s="21" t="str">
        <f>IF(AI48="","",VLOOKUP(AI48,目次!$A$5:$P$36,9))</f>
        <v/>
      </c>
      <c r="AT48" s="40" t="str">
        <f t="shared" si="27"/>
        <v/>
      </c>
      <c r="AU48" s="40" t="str">
        <f t="shared" si="27"/>
        <v/>
      </c>
      <c r="AV48" s="40" t="str">
        <f t="shared" si="27"/>
        <v/>
      </c>
      <c r="AW48" s="40" t="str">
        <f t="shared" si="27"/>
        <v/>
      </c>
      <c r="AX48" s="40" t="str">
        <f t="shared" si="27"/>
        <v>16～17</v>
      </c>
      <c r="AY48" s="40" t="str">
        <f t="shared" si="26"/>
        <v>16～17</v>
      </c>
      <c r="AZ48" s="40" t="str">
        <f t="shared" si="26"/>
        <v>16～17</v>
      </c>
      <c r="BA48" s="40" t="str">
        <f t="shared" si="26"/>
        <v>16～17</v>
      </c>
      <c r="BB48" s="40" t="str">
        <f t="shared" si="26"/>
        <v/>
      </c>
      <c r="BC48" s="40" t="str">
        <f t="shared" si="26"/>
        <v/>
      </c>
      <c r="BD48" s="40" t="str">
        <f t="shared" si="15"/>
        <v/>
      </c>
      <c r="BE48" s="40" t="str">
        <f t="shared" si="16"/>
        <v/>
      </c>
      <c r="BF48" s="40" t="str">
        <f t="shared" si="17"/>
        <v/>
      </c>
      <c r="BG48" s="40" t="str">
        <f t="shared" si="18"/>
        <v/>
      </c>
      <c r="BH48" s="40" t="str">
        <f t="shared" si="19"/>
        <v>16～17</v>
      </c>
      <c r="BI48" s="40" t="str">
        <f t="shared" si="20"/>
        <v>16～17</v>
      </c>
      <c r="BJ48" s="40" t="str">
        <f t="shared" si="21"/>
        <v>16～17</v>
      </c>
      <c r="BK48" s="40" t="str">
        <f t="shared" si="22"/>
        <v>16～17</v>
      </c>
      <c r="BL48" s="40" t="str">
        <f t="shared" si="23"/>
        <v>16～17</v>
      </c>
      <c r="BM48" s="40" t="str">
        <f t="shared" si="24"/>
        <v>16～17</v>
      </c>
    </row>
    <row r="49" spans="27:65" ht="18.95" customHeight="1" x14ac:dyDescent="0.15">
      <c r="AA49" s="9">
        <v>39</v>
      </c>
      <c r="AB49" s="26" t="str">
        <f>V14</f>
        <v>理科</v>
      </c>
      <c r="AC49" s="55"/>
      <c r="AD49" s="37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IF(AE49="","",VLOOKUP(AE49,目次!$A$5:$P$36,9))</f>
        <v/>
      </c>
      <c r="AL49" s="21" t="str">
        <f>IF(AF49="","",VLOOKUP(AF49,目次!$A$5:$P$36,4))</f>
        <v/>
      </c>
      <c r="AM49" s="21" t="str">
        <f>IF(AF49="","",VLOOKUP(AF49,目次!$A$5:$P$36,9))</f>
        <v/>
      </c>
      <c r="AN49" s="21" t="str">
        <f>IF(AG49="","",VLOOKUP(AG49,目次!$A$5:$P$36,5))</f>
        <v/>
      </c>
      <c r="AO49" s="21" t="str">
        <f>IF(AG49="","",VLOOKUP(AG49,目次!$A$5:$P$36,9))</f>
        <v/>
      </c>
      <c r="AP49" s="21" t="str">
        <f>IF(AH49="","",VLOOKUP(AH49,目次!$A$5:$P$36,6))</f>
        <v>16～17</v>
      </c>
      <c r="AQ49" s="21" t="str">
        <f>IF(AH49="","",VLOOKUP(AH49,目次!$A$5:$P$36,9))</f>
        <v>16～17</v>
      </c>
      <c r="AR49" s="21" t="str">
        <f>IF(AI49="","",VLOOKUP(AI49,目次!$A$5:$P$36,7))</f>
        <v/>
      </c>
      <c r="AS49" s="21" t="str">
        <f>IF(AI49="","",VLOOKUP(AI49,目次!$A$5:$P$36,9))</f>
        <v/>
      </c>
      <c r="AT49" s="40" t="str">
        <f t="shared" si="27"/>
        <v/>
      </c>
      <c r="AU49" s="40" t="str">
        <f t="shared" si="27"/>
        <v/>
      </c>
      <c r="AV49" s="40" t="str">
        <f t="shared" si="27"/>
        <v/>
      </c>
      <c r="AW49" s="40" t="str">
        <f t="shared" si="27"/>
        <v/>
      </c>
      <c r="AX49" s="40" t="str">
        <f t="shared" si="27"/>
        <v/>
      </c>
      <c r="AY49" s="40" t="str">
        <f t="shared" si="26"/>
        <v/>
      </c>
      <c r="AZ49" s="40" t="str">
        <f t="shared" si="26"/>
        <v>16～17</v>
      </c>
      <c r="BA49" s="40" t="str">
        <f t="shared" si="26"/>
        <v>16～17</v>
      </c>
      <c r="BB49" s="40" t="str">
        <f t="shared" si="26"/>
        <v>16～17</v>
      </c>
      <c r="BC49" s="40" t="str">
        <f t="shared" si="26"/>
        <v>16～17</v>
      </c>
      <c r="BD49" s="40" t="str">
        <f t="shared" si="15"/>
        <v>18～19</v>
      </c>
      <c r="BE49" s="40" t="str">
        <f t="shared" si="16"/>
        <v>18～19</v>
      </c>
      <c r="BF49" s="40" t="str">
        <f t="shared" si="17"/>
        <v/>
      </c>
      <c r="BG49" s="40" t="str">
        <f t="shared" si="18"/>
        <v/>
      </c>
      <c r="BH49" s="40" t="str">
        <f t="shared" si="19"/>
        <v/>
      </c>
      <c r="BI49" s="40" t="str">
        <f t="shared" si="20"/>
        <v/>
      </c>
      <c r="BJ49" s="40" t="str">
        <f t="shared" si="21"/>
        <v>16～17</v>
      </c>
      <c r="BK49" s="40" t="str">
        <f t="shared" si="22"/>
        <v>16～17</v>
      </c>
      <c r="BL49" s="40" t="str">
        <f t="shared" si="23"/>
        <v>16～17</v>
      </c>
      <c r="BM49" s="40" t="str">
        <f t="shared" si="24"/>
        <v>16～17</v>
      </c>
    </row>
    <row r="50" spans="27:65" ht="18.95" customHeight="1" x14ac:dyDescent="0.15">
      <c r="AA50" s="9">
        <v>40</v>
      </c>
      <c r="AB50" s="26" t="str">
        <f>V15</f>
        <v>英語</v>
      </c>
      <c r="AC50" s="55"/>
      <c r="AD50" s="37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IF(AE50="","",VLOOKUP(AE50,目次!$A$5:$P$36,9))</f>
        <v/>
      </c>
      <c r="AL50" s="21" t="str">
        <f>IF(AF50="","",VLOOKUP(AF50,目次!$A$5:$P$36,4))</f>
        <v/>
      </c>
      <c r="AM50" s="21" t="str">
        <f>IF(AF50="","",VLOOKUP(AF50,目次!$A$5:$P$36,9))</f>
        <v/>
      </c>
      <c r="AN50" s="21" t="str">
        <f>IF(AG50="","",VLOOKUP(AG50,目次!$A$5:$P$36,5))</f>
        <v/>
      </c>
      <c r="AO50" s="21" t="str">
        <f>IF(AG50="","",VLOOKUP(AG50,目次!$A$5:$P$36,9))</f>
        <v/>
      </c>
      <c r="AP50" s="21" t="str">
        <f>IF(AH50="","",VLOOKUP(AH50,目次!$A$5:$P$36,6))</f>
        <v/>
      </c>
      <c r="AQ50" s="21" t="str">
        <f>IF(AH50="","",VLOOKUP(AH50,目次!$A$5:$P$36,9))</f>
        <v/>
      </c>
      <c r="AR50" s="21" t="str">
        <f>IF(AI50="","",VLOOKUP(AI50,目次!$A$5:$P$36,7))</f>
        <v>16～17</v>
      </c>
      <c r="AS50" s="21" t="str">
        <f>IF(AI50="","",VLOOKUP(AI50,目次!$A$5:$P$36,9))</f>
        <v>16～17</v>
      </c>
      <c r="AT50" s="40" t="str">
        <f t="shared" si="27"/>
        <v>18～19</v>
      </c>
      <c r="AU50" s="40" t="str">
        <f t="shared" si="27"/>
        <v>18～19</v>
      </c>
      <c r="AV50" s="40" t="str">
        <f t="shared" si="27"/>
        <v/>
      </c>
      <c r="AW50" s="40" t="str">
        <f t="shared" si="27"/>
        <v/>
      </c>
      <c r="AX50" s="40" t="str">
        <f t="shared" si="27"/>
        <v/>
      </c>
      <c r="AY50" s="40" t="str">
        <f t="shared" si="26"/>
        <v/>
      </c>
      <c r="AZ50" s="40" t="str">
        <f t="shared" si="26"/>
        <v/>
      </c>
      <c r="BA50" s="40" t="str">
        <f t="shared" si="26"/>
        <v/>
      </c>
      <c r="BB50" s="40" t="str">
        <f t="shared" si="26"/>
        <v>16～17</v>
      </c>
      <c r="BC50" s="40" t="str">
        <f t="shared" si="26"/>
        <v>16～17</v>
      </c>
      <c r="BD50" s="40" t="str">
        <f t="shared" si="15"/>
        <v>18～19</v>
      </c>
      <c r="BE50" s="40" t="str">
        <f t="shared" si="16"/>
        <v>18～19</v>
      </c>
      <c r="BF50" s="40" t="str">
        <f t="shared" si="17"/>
        <v>20～22</v>
      </c>
      <c r="BG50" s="40" t="str">
        <f t="shared" si="18"/>
        <v>18～19</v>
      </c>
      <c r="BH50" s="40" t="str">
        <f t="shared" si="19"/>
        <v/>
      </c>
      <c r="BI50" s="40" t="str">
        <f t="shared" si="20"/>
        <v/>
      </c>
      <c r="BJ50" s="40" t="str">
        <f t="shared" si="21"/>
        <v/>
      </c>
      <c r="BK50" s="40" t="str">
        <f t="shared" si="22"/>
        <v/>
      </c>
      <c r="BL50" s="40" t="str">
        <f t="shared" si="23"/>
        <v>16～17</v>
      </c>
      <c r="BM50" s="40" t="str">
        <f t="shared" si="24"/>
        <v>16～17</v>
      </c>
    </row>
    <row r="51" spans="27:65" ht="18.95" customHeight="1" x14ac:dyDescent="0.15">
      <c r="AA51" s="9">
        <v>41</v>
      </c>
      <c r="AB51" s="26" t="str">
        <f>V11</f>
        <v>国語</v>
      </c>
      <c r="AC51" s="55"/>
      <c r="AD51" s="37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IF(AE51="","",VLOOKUP(AE51,目次!$A$5:$P$36,9))</f>
        <v>18～19</v>
      </c>
      <c r="AL51" s="21" t="str">
        <f>IF(AF51="","",VLOOKUP(AF51,目次!$A$5:$P$36,4))</f>
        <v/>
      </c>
      <c r="AM51" s="21" t="str">
        <f>IF(AF51="","",VLOOKUP(AF51,目次!$A$5:$P$36,9))</f>
        <v/>
      </c>
      <c r="AN51" s="21" t="str">
        <f>IF(AG51="","",VLOOKUP(AG51,目次!$A$5:$P$36,5))</f>
        <v/>
      </c>
      <c r="AO51" s="21" t="str">
        <f>IF(AG51="","",VLOOKUP(AG51,目次!$A$5:$P$36,9))</f>
        <v/>
      </c>
      <c r="AP51" s="21" t="str">
        <f>IF(AH51="","",VLOOKUP(AH51,目次!$A$5:$P$36,6))</f>
        <v/>
      </c>
      <c r="AQ51" s="21" t="str">
        <f>IF(AH51="","",VLOOKUP(AH51,目次!$A$5:$P$36,9))</f>
        <v/>
      </c>
      <c r="AR51" s="21" t="str">
        <f>IF(AI51="","",VLOOKUP(AI51,目次!$A$5:$P$36,7))</f>
        <v/>
      </c>
      <c r="AS51" s="21" t="str">
        <f>IF(AI51="","",VLOOKUP(AI51,目次!$A$5:$P$36,9))</f>
        <v/>
      </c>
      <c r="AT51" s="40" t="str">
        <f t="shared" si="27"/>
        <v>18～19</v>
      </c>
      <c r="AU51" s="40" t="str">
        <f t="shared" si="27"/>
        <v>18～19</v>
      </c>
      <c r="AV51" s="40" t="str">
        <f t="shared" si="27"/>
        <v>20～22</v>
      </c>
      <c r="AW51" s="40" t="str">
        <f t="shared" si="27"/>
        <v>18～19</v>
      </c>
      <c r="AX51" s="40" t="str">
        <f t="shared" si="27"/>
        <v/>
      </c>
      <c r="AY51" s="40" t="str">
        <f t="shared" si="26"/>
        <v/>
      </c>
      <c r="AZ51" s="40" t="str">
        <f t="shared" si="26"/>
        <v/>
      </c>
      <c r="BA51" s="40" t="str">
        <f t="shared" si="26"/>
        <v/>
      </c>
      <c r="BB51" s="40" t="str">
        <f t="shared" si="26"/>
        <v/>
      </c>
      <c r="BC51" s="40" t="str">
        <f t="shared" si="26"/>
        <v/>
      </c>
      <c r="BD51" s="40" t="str">
        <f t="shared" si="15"/>
        <v>18～19</v>
      </c>
      <c r="BE51" s="40" t="str">
        <f t="shared" si="16"/>
        <v>18～19</v>
      </c>
      <c r="BF51" s="40" t="str">
        <f t="shared" si="17"/>
        <v>20～22</v>
      </c>
      <c r="BG51" s="40" t="str">
        <f t="shared" si="18"/>
        <v>18～19</v>
      </c>
      <c r="BH51" s="40" t="str">
        <f t="shared" si="19"/>
        <v>18～19</v>
      </c>
      <c r="BI51" s="40" t="str">
        <f t="shared" si="20"/>
        <v>18～19</v>
      </c>
      <c r="BJ51" s="40" t="str">
        <f t="shared" si="21"/>
        <v/>
      </c>
      <c r="BK51" s="40" t="str">
        <f t="shared" si="22"/>
        <v/>
      </c>
      <c r="BL51" s="40" t="str">
        <f t="shared" si="23"/>
        <v/>
      </c>
      <c r="BM51" s="40" t="str">
        <f t="shared" si="24"/>
        <v/>
      </c>
    </row>
    <row r="52" spans="27:65" ht="18.95" customHeight="1" x14ac:dyDescent="0.15">
      <c r="AA52" s="9">
        <v>42</v>
      </c>
      <c r="AB52" s="26" t="str">
        <f>V12</f>
        <v>社会</v>
      </c>
      <c r="AC52" s="55"/>
      <c r="AD52" s="37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IF(AE52="","",VLOOKUP(AE52,目次!$A$5:$P$36,9))</f>
        <v/>
      </c>
      <c r="AL52" s="21" t="str">
        <f>IF(AF52="","",VLOOKUP(AF52,目次!$A$5:$P$36,4))</f>
        <v>20～22</v>
      </c>
      <c r="AM52" s="21" t="str">
        <f>IF(AF52="","",VLOOKUP(AF52,目次!$A$5:$P$36,9))</f>
        <v>18～19</v>
      </c>
      <c r="AN52" s="21" t="str">
        <f>IF(AG52="","",VLOOKUP(AG52,目次!$A$5:$P$36,5))</f>
        <v/>
      </c>
      <c r="AO52" s="21" t="str">
        <f>IF(AG52="","",VLOOKUP(AG52,目次!$A$5:$P$36,9))</f>
        <v/>
      </c>
      <c r="AP52" s="21" t="str">
        <f>IF(AH52="","",VLOOKUP(AH52,目次!$A$5:$P$36,6))</f>
        <v/>
      </c>
      <c r="AQ52" s="21" t="str">
        <f>IF(AH52="","",VLOOKUP(AH52,目次!$A$5:$P$36,9))</f>
        <v/>
      </c>
      <c r="AR52" s="21" t="str">
        <f>IF(AI52="","",VLOOKUP(AI52,目次!$A$5:$P$36,7))</f>
        <v/>
      </c>
      <c r="AS52" s="21" t="str">
        <f>IF(AI52="","",VLOOKUP(AI52,目次!$A$5:$P$36,9))</f>
        <v/>
      </c>
      <c r="AT52" s="40" t="str">
        <f t="shared" si="27"/>
        <v/>
      </c>
      <c r="AU52" s="40" t="str">
        <f t="shared" si="27"/>
        <v/>
      </c>
      <c r="AV52" s="40" t="str">
        <f t="shared" si="27"/>
        <v>20～22</v>
      </c>
      <c r="AW52" s="40" t="str">
        <f t="shared" si="27"/>
        <v>18～19</v>
      </c>
      <c r="AX52" s="40" t="str">
        <f t="shared" si="27"/>
        <v>18～19</v>
      </c>
      <c r="AY52" s="40" t="str">
        <f t="shared" si="26"/>
        <v>18～19</v>
      </c>
      <c r="AZ52" s="40" t="str">
        <f t="shared" si="26"/>
        <v/>
      </c>
      <c r="BA52" s="40" t="str">
        <f t="shared" si="26"/>
        <v/>
      </c>
      <c r="BB52" s="40" t="str">
        <f t="shared" si="26"/>
        <v/>
      </c>
      <c r="BC52" s="40" t="str">
        <f t="shared" si="26"/>
        <v/>
      </c>
      <c r="BD52" s="40" t="str">
        <f t="shared" si="15"/>
        <v/>
      </c>
      <c r="BE52" s="40" t="str">
        <f t="shared" si="16"/>
        <v/>
      </c>
      <c r="BF52" s="40" t="str">
        <f t="shared" si="17"/>
        <v>20～22</v>
      </c>
      <c r="BG52" s="40" t="str">
        <f t="shared" si="18"/>
        <v>18～19</v>
      </c>
      <c r="BH52" s="40" t="str">
        <f t="shared" si="19"/>
        <v>18～19</v>
      </c>
      <c r="BI52" s="40" t="str">
        <f t="shared" si="20"/>
        <v>18～19</v>
      </c>
      <c r="BJ52" s="40" t="str">
        <f t="shared" si="21"/>
        <v>18～19</v>
      </c>
      <c r="BK52" s="40" t="str">
        <f t="shared" si="22"/>
        <v>18～19</v>
      </c>
      <c r="BL52" s="40" t="str">
        <f t="shared" si="23"/>
        <v/>
      </c>
      <c r="BM52" s="40" t="str">
        <f t="shared" si="24"/>
        <v/>
      </c>
    </row>
    <row r="53" spans="27:65" ht="18.95" customHeight="1" x14ac:dyDescent="0.15">
      <c r="AA53" s="9">
        <v>43</v>
      </c>
      <c r="AB53" s="26" t="str">
        <f>V13</f>
        <v>数学</v>
      </c>
      <c r="AC53" s="55"/>
      <c r="AD53" s="37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IF(AE53="","",VLOOKUP(AE53,目次!$A$5:$P$36,9))</f>
        <v/>
      </c>
      <c r="AL53" s="21" t="str">
        <f>IF(AF53="","",VLOOKUP(AF53,目次!$A$5:$P$36,4))</f>
        <v/>
      </c>
      <c r="AM53" s="21" t="str">
        <f>IF(AF53="","",VLOOKUP(AF53,目次!$A$5:$P$36,9))</f>
        <v/>
      </c>
      <c r="AN53" s="21" t="str">
        <f>IF(AG53="","",VLOOKUP(AG53,目次!$A$5:$P$36,5))</f>
        <v>18～19</v>
      </c>
      <c r="AO53" s="21" t="str">
        <f>IF(AG53="","",VLOOKUP(AG53,目次!$A$5:$P$36,9))</f>
        <v>18～19</v>
      </c>
      <c r="AP53" s="21" t="str">
        <f>IF(AH53="","",VLOOKUP(AH53,目次!$A$5:$P$36,6))</f>
        <v/>
      </c>
      <c r="AQ53" s="21" t="str">
        <f>IF(AH53="","",VLOOKUP(AH53,目次!$A$5:$P$36,9))</f>
        <v/>
      </c>
      <c r="AR53" s="21" t="str">
        <f>IF(AI53="","",VLOOKUP(AI53,目次!$A$5:$P$36,7))</f>
        <v/>
      </c>
      <c r="AS53" s="21" t="str">
        <f>IF(AI53="","",VLOOKUP(AI53,目次!$A$5:$P$36,9))</f>
        <v/>
      </c>
      <c r="AT53" s="40" t="str">
        <f t="shared" si="27"/>
        <v/>
      </c>
      <c r="AU53" s="40" t="str">
        <f t="shared" si="27"/>
        <v/>
      </c>
      <c r="AV53" s="40" t="str">
        <f t="shared" si="27"/>
        <v/>
      </c>
      <c r="AW53" s="40" t="str">
        <f t="shared" si="27"/>
        <v/>
      </c>
      <c r="AX53" s="40" t="str">
        <f t="shared" si="27"/>
        <v>18～19</v>
      </c>
      <c r="AY53" s="40" t="str">
        <f t="shared" si="26"/>
        <v>18～19</v>
      </c>
      <c r="AZ53" s="40" t="str">
        <f t="shared" si="26"/>
        <v>18～19</v>
      </c>
      <c r="BA53" s="40" t="str">
        <f t="shared" si="26"/>
        <v>18～19</v>
      </c>
      <c r="BB53" s="40" t="str">
        <f t="shared" si="26"/>
        <v/>
      </c>
      <c r="BC53" s="40" t="str">
        <f t="shared" si="26"/>
        <v/>
      </c>
      <c r="BD53" s="40" t="str">
        <f t="shared" si="15"/>
        <v/>
      </c>
      <c r="BE53" s="40" t="str">
        <f t="shared" si="16"/>
        <v/>
      </c>
      <c r="BF53" s="40" t="str">
        <f t="shared" si="17"/>
        <v/>
      </c>
      <c r="BG53" s="40" t="str">
        <f t="shared" si="18"/>
        <v/>
      </c>
      <c r="BH53" s="40" t="str">
        <f t="shared" si="19"/>
        <v>18～19</v>
      </c>
      <c r="BI53" s="40" t="str">
        <f t="shared" si="20"/>
        <v>18～19</v>
      </c>
      <c r="BJ53" s="40" t="str">
        <f t="shared" si="21"/>
        <v>18～19</v>
      </c>
      <c r="BK53" s="40" t="str">
        <f t="shared" si="22"/>
        <v>18～19</v>
      </c>
      <c r="BL53" s="40" t="str">
        <f t="shared" si="23"/>
        <v>18～19</v>
      </c>
      <c r="BM53" s="40" t="str">
        <f t="shared" si="24"/>
        <v>18～19</v>
      </c>
    </row>
    <row r="54" spans="27:65" ht="18.95" customHeight="1" x14ac:dyDescent="0.15">
      <c r="AA54" s="9">
        <v>44</v>
      </c>
      <c r="AB54" s="26" t="str">
        <f>V14</f>
        <v>理科</v>
      </c>
      <c r="AC54" s="55"/>
      <c r="AD54" s="37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IF(AE54="","",VLOOKUP(AE54,目次!$A$5:$P$36,9))</f>
        <v/>
      </c>
      <c r="AL54" s="21" t="str">
        <f>IF(AF54="","",VLOOKUP(AF54,目次!$A$5:$P$36,4))</f>
        <v/>
      </c>
      <c r="AM54" s="21" t="str">
        <f>IF(AF54="","",VLOOKUP(AF54,目次!$A$5:$P$36,9))</f>
        <v/>
      </c>
      <c r="AN54" s="21" t="str">
        <f>IF(AG54="","",VLOOKUP(AG54,目次!$A$5:$P$36,5))</f>
        <v/>
      </c>
      <c r="AO54" s="21" t="str">
        <f>IF(AG54="","",VLOOKUP(AG54,目次!$A$5:$P$36,9))</f>
        <v/>
      </c>
      <c r="AP54" s="21" t="str">
        <f>IF(AH54="","",VLOOKUP(AH54,目次!$A$5:$P$36,6))</f>
        <v>18～19</v>
      </c>
      <c r="AQ54" s="21" t="str">
        <f>IF(AH54="","",VLOOKUP(AH54,目次!$A$5:$P$36,9))</f>
        <v>18～19</v>
      </c>
      <c r="AR54" s="21" t="str">
        <f>IF(AI54="","",VLOOKUP(AI54,目次!$A$5:$P$36,7))</f>
        <v/>
      </c>
      <c r="AS54" s="21" t="str">
        <f>IF(AI54="","",VLOOKUP(AI54,目次!$A$5:$P$36,9))</f>
        <v/>
      </c>
      <c r="AT54" s="40" t="str">
        <f t="shared" si="27"/>
        <v/>
      </c>
      <c r="AU54" s="40" t="str">
        <f t="shared" si="27"/>
        <v/>
      </c>
      <c r="AV54" s="40" t="str">
        <f t="shared" si="27"/>
        <v/>
      </c>
      <c r="AW54" s="40" t="str">
        <f t="shared" si="27"/>
        <v/>
      </c>
      <c r="AX54" s="40" t="str">
        <f t="shared" si="27"/>
        <v/>
      </c>
      <c r="AY54" s="40" t="str">
        <f t="shared" si="26"/>
        <v/>
      </c>
      <c r="AZ54" s="40" t="str">
        <f t="shared" si="26"/>
        <v>18～19</v>
      </c>
      <c r="BA54" s="40" t="str">
        <f t="shared" si="26"/>
        <v>18～19</v>
      </c>
      <c r="BB54" s="40" t="str">
        <f t="shared" si="26"/>
        <v>18～19</v>
      </c>
      <c r="BC54" s="40" t="str">
        <f t="shared" si="26"/>
        <v>18～19</v>
      </c>
      <c r="BD54" s="40" t="str">
        <f t="shared" si="15"/>
        <v>20～21</v>
      </c>
      <c r="BE54" s="40" t="str">
        <f t="shared" si="16"/>
        <v>20～21</v>
      </c>
      <c r="BF54" s="40" t="str">
        <f t="shared" si="17"/>
        <v/>
      </c>
      <c r="BG54" s="40" t="str">
        <f t="shared" si="18"/>
        <v/>
      </c>
      <c r="BH54" s="40" t="str">
        <f t="shared" si="19"/>
        <v/>
      </c>
      <c r="BI54" s="40" t="str">
        <f t="shared" si="20"/>
        <v/>
      </c>
      <c r="BJ54" s="40" t="str">
        <f t="shared" si="21"/>
        <v>18～19</v>
      </c>
      <c r="BK54" s="40" t="str">
        <f t="shared" si="22"/>
        <v>18～19</v>
      </c>
      <c r="BL54" s="40" t="str">
        <f t="shared" si="23"/>
        <v>18～19</v>
      </c>
      <c r="BM54" s="40" t="str">
        <f t="shared" si="24"/>
        <v>18～19</v>
      </c>
    </row>
    <row r="55" spans="27:65" ht="18.95" customHeight="1" x14ac:dyDescent="0.15">
      <c r="AA55" s="9">
        <v>45</v>
      </c>
      <c r="AB55" s="26" t="str">
        <f>V15</f>
        <v>英語</v>
      </c>
      <c r="AC55" s="55"/>
      <c r="AD55" s="37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IF(AE55="","",VLOOKUP(AE55,目次!$A$5:$P$36,9))</f>
        <v/>
      </c>
      <c r="AL55" s="21" t="str">
        <f>IF(AF55="","",VLOOKUP(AF55,目次!$A$5:$P$36,4))</f>
        <v/>
      </c>
      <c r="AM55" s="21" t="str">
        <f>IF(AF55="","",VLOOKUP(AF55,目次!$A$5:$P$36,9))</f>
        <v/>
      </c>
      <c r="AN55" s="21" t="str">
        <f>IF(AG55="","",VLOOKUP(AG55,目次!$A$5:$P$36,5))</f>
        <v/>
      </c>
      <c r="AO55" s="21" t="str">
        <f>IF(AG55="","",VLOOKUP(AG55,目次!$A$5:$P$36,9))</f>
        <v/>
      </c>
      <c r="AP55" s="21" t="str">
        <f>IF(AH55="","",VLOOKUP(AH55,目次!$A$5:$P$36,6))</f>
        <v/>
      </c>
      <c r="AQ55" s="21" t="str">
        <f>IF(AH55="","",VLOOKUP(AH55,目次!$A$5:$P$36,9))</f>
        <v/>
      </c>
      <c r="AR55" s="21" t="str">
        <f>IF(AI55="","",VLOOKUP(AI55,目次!$A$5:$P$36,7))</f>
        <v>18～19</v>
      </c>
      <c r="AS55" s="21" t="str">
        <f>IF(AI55="","",VLOOKUP(AI55,目次!$A$5:$P$36,9))</f>
        <v>18～19</v>
      </c>
      <c r="AT55" s="40" t="str">
        <f t="shared" si="27"/>
        <v>20～21</v>
      </c>
      <c r="AU55" s="40" t="str">
        <f t="shared" si="27"/>
        <v>20～21</v>
      </c>
      <c r="AV55" s="40" t="str">
        <f t="shared" si="27"/>
        <v/>
      </c>
      <c r="AW55" s="40" t="str">
        <f t="shared" si="27"/>
        <v/>
      </c>
      <c r="AX55" s="40" t="str">
        <f t="shared" si="27"/>
        <v/>
      </c>
      <c r="AY55" s="40" t="str">
        <f t="shared" si="26"/>
        <v/>
      </c>
      <c r="AZ55" s="40" t="str">
        <f t="shared" si="26"/>
        <v/>
      </c>
      <c r="BA55" s="40" t="str">
        <f t="shared" si="26"/>
        <v/>
      </c>
      <c r="BB55" s="40" t="str">
        <f t="shared" si="26"/>
        <v>18～19</v>
      </c>
      <c r="BC55" s="40" t="str">
        <f t="shared" si="26"/>
        <v>18～19</v>
      </c>
      <c r="BD55" s="40" t="str">
        <f t="shared" si="15"/>
        <v>20～21</v>
      </c>
      <c r="BE55" s="40" t="str">
        <f t="shared" si="16"/>
        <v>20～21</v>
      </c>
      <c r="BF55" s="40" t="str">
        <f t="shared" si="17"/>
        <v>24～25</v>
      </c>
      <c r="BG55" s="40" t="str">
        <f t="shared" si="18"/>
        <v>20～21</v>
      </c>
      <c r="BH55" s="40" t="str">
        <f t="shared" si="19"/>
        <v/>
      </c>
      <c r="BI55" s="40" t="str">
        <f t="shared" si="20"/>
        <v/>
      </c>
      <c r="BJ55" s="40" t="str">
        <f t="shared" si="21"/>
        <v/>
      </c>
      <c r="BK55" s="40" t="str">
        <f t="shared" si="22"/>
        <v/>
      </c>
      <c r="BL55" s="40" t="str">
        <f t="shared" si="23"/>
        <v>18～19</v>
      </c>
      <c r="BM55" s="40" t="str">
        <f t="shared" si="24"/>
        <v>18～19</v>
      </c>
    </row>
    <row r="56" spans="27:65" ht="18.95" customHeight="1" x14ac:dyDescent="0.15">
      <c r="AA56" s="9">
        <v>46</v>
      </c>
      <c r="AB56" s="26" t="str">
        <f>V11</f>
        <v>国語</v>
      </c>
      <c r="AC56" s="55"/>
      <c r="AD56" s="37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IF(AE56="","",VLOOKUP(AE56,目次!$A$5:$P$36,9))</f>
        <v>20～21</v>
      </c>
      <c r="AL56" s="21" t="str">
        <f>IF(AF56="","",VLOOKUP(AF56,目次!$A$5:$P$36,4))</f>
        <v/>
      </c>
      <c r="AM56" s="21" t="str">
        <f>IF(AF56="","",VLOOKUP(AF56,目次!$A$5:$P$36,9))</f>
        <v/>
      </c>
      <c r="AN56" s="21" t="str">
        <f>IF(AG56="","",VLOOKUP(AG56,目次!$A$5:$P$36,5))</f>
        <v/>
      </c>
      <c r="AO56" s="21" t="str">
        <f>IF(AG56="","",VLOOKUP(AG56,目次!$A$5:$P$36,9))</f>
        <v/>
      </c>
      <c r="AP56" s="21" t="str">
        <f>IF(AH56="","",VLOOKUP(AH56,目次!$A$5:$P$36,6))</f>
        <v/>
      </c>
      <c r="AQ56" s="21" t="str">
        <f>IF(AH56="","",VLOOKUP(AH56,目次!$A$5:$P$36,9))</f>
        <v/>
      </c>
      <c r="AR56" s="21" t="str">
        <f>IF(AI56="","",VLOOKUP(AI56,目次!$A$5:$P$36,7))</f>
        <v/>
      </c>
      <c r="AS56" s="21" t="str">
        <f>IF(AI56="","",VLOOKUP(AI56,目次!$A$5:$P$36,9))</f>
        <v/>
      </c>
      <c r="AT56" s="40" t="str">
        <f t="shared" si="27"/>
        <v>20～21</v>
      </c>
      <c r="AU56" s="40" t="str">
        <f t="shared" si="27"/>
        <v>20～21</v>
      </c>
      <c r="AV56" s="40" t="str">
        <f t="shared" si="27"/>
        <v>24～25</v>
      </c>
      <c r="AW56" s="40" t="str">
        <f t="shared" si="27"/>
        <v>20～21</v>
      </c>
      <c r="AX56" s="40" t="str">
        <f t="shared" si="27"/>
        <v/>
      </c>
      <c r="AY56" s="40" t="str">
        <f t="shared" si="26"/>
        <v/>
      </c>
      <c r="AZ56" s="40" t="str">
        <f t="shared" si="26"/>
        <v/>
      </c>
      <c r="BA56" s="40" t="str">
        <f t="shared" si="26"/>
        <v/>
      </c>
      <c r="BB56" s="40" t="str">
        <f t="shared" si="26"/>
        <v/>
      </c>
      <c r="BC56" s="40" t="str">
        <f t="shared" si="26"/>
        <v/>
      </c>
      <c r="BD56" s="40" t="str">
        <f t="shared" si="15"/>
        <v>20～21</v>
      </c>
      <c r="BE56" s="40" t="str">
        <f t="shared" si="16"/>
        <v>20～21</v>
      </c>
      <c r="BF56" s="40" t="str">
        <f t="shared" si="17"/>
        <v>24～25</v>
      </c>
      <c r="BG56" s="40" t="str">
        <f t="shared" si="18"/>
        <v>20～21</v>
      </c>
      <c r="BH56" s="40" t="str">
        <f t="shared" si="19"/>
        <v>20～21</v>
      </c>
      <c r="BI56" s="40" t="str">
        <f t="shared" si="20"/>
        <v>20～21</v>
      </c>
      <c r="BJ56" s="40" t="str">
        <f t="shared" si="21"/>
        <v/>
      </c>
      <c r="BK56" s="40" t="str">
        <f t="shared" si="22"/>
        <v/>
      </c>
      <c r="BL56" s="40" t="str">
        <f t="shared" si="23"/>
        <v/>
      </c>
      <c r="BM56" s="40" t="str">
        <f t="shared" si="24"/>
        <v/>
      </c>
    </row>
    <row r="57" spans="27:65" ht="18.95" customHeight="1" x14ac:dyDescent="0.15">
      <c r="AA57" s="9">
        <v>47</v>
      </c>
      <c r="AB57" s="26" t="str">
        <f>V12</f>
        <v>社会</v>
      </c>
      <c r="AC57" s="55"/>
      <c r="AD57" s="37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IF(AE57="","",VLOOKUP(AE57,目次!$A$5:$P$36,9))</f>
        <v/>
      </c>
      <c r="AL57" s="21" t="str">
        <f>IF(AF57="","",VLOOKUP(AF57,目次!$A$5:$P$36,4))</f>
        <v>24～25</v>
      </c>
      <c r="AM57" s="21" t="str">
        <f>IF(AF57="","",VLOOKUP(AF57,目次!$A$5:$P$36,9))</f>
        <v>20～21</v>
      </c>
      <c r="AN57" s="21" t="str">
        <f>IF(AG57="","",VLOOKUP(AG57,目次!$A$5:$P$36,5))</f>
        <v/>
      </c>
      <c r="AO57" s="21" t="str">
        <f>IF(AG57="","",VLOOKUP(AG57,目次!$A$5:$P$36,9))</f>
        <v/>
      </c>
      <c r="AP57" s="21" t="str">
        <f>IF(AH57="","",VLOOKUP(AH57,目次!$A$5:$P$36,6))</f>
        <v/>
      </c>
      <c r="AQ57" s="21" t="str">
        <f>IF(AH57="","",VLOOKUP(AH57,目次!$A$5:$P$36,9))</f>
        <v/>
      </c>
      <c r="AR57" s="21" t="str">
        <f>IF(AI57="","",VLOOKUP(AI57,目次!$A$5:$P$36,7))</f>
        <v/>
      </c>
      <c r="AS57" s="21" t="str">
        <f>IF(AI57="","",VLOOKUP(AI57,目次!$A$5:$P$36,9))</f>
        <v/>
      </c>
      <c r="AT57" s="40" t="str">
        <f t="shared" si="27"/>
        <v/>
      </c>
      <c r="AU57" s="40" t="str">
        <f t="shared" si="27"/>
        <v/>
      </c>
      <c r="AV57" s="40" t="str">
        <f t="shared" si="27"/>
        <v>24～25</v>
      </c>
      <c r="AW57" s="40" t="str">
        <f t="shared" si="27"/>
        <v>20～21</v>
      </c>
      <c r="AX57" s="40" t="str">
        <f t="shared" si="27"/>
        <v>20～21</v>
      </c>
      <c r="AY57" s="40" t="str">
        <f t="shared" si="26"/>
        <v>20～21</v>
      </c>
      <c r="AZ57" s="40" t="str">
        <f t="shared" si="26"/>
        <v/>
      </c>
      <c r="BA57" s="40" t="str">
        <f t="shared" si="26"/>
        <v/>
      </c>
      <c r="BB57" s="40" t="str">
        <f t="shared" si="26"/>
        <v/>
      </c>
      <c r="BC57" s="40" t="str">
        <f t="shared" si="26"/>
        <v/>
      </c>
      <c r="BD57" s="40" t="str">
        <f t="shared" si="15"/>
        <v/>
      </c>
      <c r="BE57" s="40" t="str">
        <f t="shared" si="16"/>
        <v/>
      </c>
      <c r="BF57" s="40" t="str">
        <f t="shared" si="17"/>
        <v>24～25</v>
      </c>
      <c r="BG57" s="40" t="str">
        <f t="shared" si="18"/>
        <v>20～21</v>
      </c>
      <c r="BH57" s="40" t="str">
        <f t="shared" si="19"/>
        <v>20～21</v>
      </c>
      <c r="BI57" s="40" t="str">
        <f t="shared" si="20"/>
        <v>20～21</v>
      </c>
      <c r="BJ57" s="40" t="str">
        <f t="shared" si="21"/>
        <v>20～21</v>
      </c>
      <c r="BK57" s="40" t="str">
        <f t="shared" si="22"/>
        <v>20～21</v>
      </c>
      <c r="BL57" s="40" t="str">
        <f t="shared" si="23"/>
        <v/>
      </c>
      <c r="BM57" s="40" t="str">
        <f t="shared" si="24"/>
        <v/>
      </c>
    </row>
    <row r="58" spans="27:65" ht="18.95" customHeight="1" x14ac:dyDescent="0.15">
      <c r="AA58" s="9">
        <v>48</v>
      </c>
      <c r="AB58" s="26" t="str">
        <f>V13</f>
        <v>数学</v>
      </c>
      <c r="AC58" s="55"/>
      <c r="AD58" s="37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IF(AE58="","",VLOOKUP(AE58,目次!$A$5:$P$36,9))</f>
        <v/>
      </c>
      <c r="AL58" s="21" t="str">
        <f>IF(AF58="","",VLOOKUP(AF58,目次!$A$5:$P$36,4))</f>
        <v/>
      </c>
      <c r="AM58" s="21" t="str">
        <f>IF(AF58="","",VLOOKUP(AF58,目次!$A$5:$P$36,9))</f>
        <v/>
      </c>
      <c r="AN58" s="21" t="str">
        <f>IF(AG58="","",VLOOKUP(AG58,目次!$A$5:$P$36,5))</f>
        <v>20～21</v>
      </c>
      <c r="AO58" s="21" t="str">
        <f>IF(AG58="","",VLOOKUP(AG58,目次!$A$5:$P$36,9))</f>
        <v>20～21</v>
      </c>
      <c r="AP58" s="21" t="str">
        <f>IF(AH58="","",VLOOKUP(AH58,目次!$A$5:$P$36,6))</f>
        <v/>
      </c>
      <c r="AQ58" s="21" t="str">
        <f>IF(AH58="","",VLOOKUP(AH58,目次!$A$5:$P$36,9))</f>
        <v/>
      </c>
      <c r="AR58" s="21" t="str">
        <f>IF(AI58="","",VLOOKUP(AI58,目次!$A$5:$P$36,7))</f>
        <v/>
      </c>
      <c r="AS58" s="21" t="str">
        <f>IF(AI58="","",VLOOKUP(AI58,目次!$A$5:$P$36,9))</f>
        <v/>
      </c>
      <c r="AT58" s="40" t="str">
        <f t="shared" si="27"/>
        <v/>
      </c>
      <c r="AU58" s="40" t="str">
        <f t="shared" si="27"/>
        <v/>
      </c>
      <c r="AV58" s="40" t="str">
        <f t="shared" si="27"/>
        <v/>
      </c>
      <c r="AW58" s="40" t="str">
        <f t="shared" si="27"/>
        <v/>
      </c>
      <c r="AX58" s="40" t="str">
        <f t="shared" si="27"/>
        <v>20～21</v>
      </c>
      <c r="AY58" s="40" t="str">
        <f t="shared" si="26"/>
        <v>20～21</v>
      </c>
      <c r="AZ58" s="40" t="str">
        <f t="shared" si="26"/>
        <v>20～21</v>
      </c>
      <c r="BA58" s="40" t="str">
        <f t="shared" si="26"/>
        <v>20～21</v>
      </c>
      <c r="BB58" s="40" t="str">
        <f t="shared" si="26"/>
        <v/>
      </c>
      <c r="BC58" s="40" t="str">
        <f t="shared" si="26"/>
        <v/>
      </c>
      <c r="BD58" s="40" t="str">
        <f t="shared" si="15"/>
        <v/>
      </c>
      <c r="BE58" s="40" t="str">
        <f t="shared" si="16"/>
        <v/>
      </c>
      <c r="BF58" s="40" t="str">
        <f t="shared" si="17"/>
        <v/>
      </c>
      <c r="BG58" s="40" t="str">
        <f t="shared" si="18"/>
        <v/>
      </c>
      <c r="BH58" s="40" t="str">
        <f t="shared" si="19"/>
        <v>20～21</v>
      </c>
      <c r="BI58" s="40" t="str">
        <f t="shared" si="20"/>
        <v>20～21</v>
      </c>
      <c r="BJ58" s="40" t="str">
        <f t="shared" si="21"/>
        <v>20～21</v>
      </c>
      <c r="BK58" s="40" t="str">
        <f t="shared" si="22"/>
        <v>20～21</v>
      </c>
      <c r="BL58" s="40" t="str">
        <f t="shared" si="23"/>
        <v>20～21</v>
      </c>
      <c r="BM58" s="40" t="str">
        <f t="shared" si="24"/>
        <v>20～21</v>
      </c>
    </row>
    <row r="59" spans="27:65" ht="18.95" customHeight="1" x14ac:dyDescent="0.15">
      <c r="AA59" s="9">
        <v>49</v>
      </c>
      <c r="AB59" s="26" t="str">
        <f>V14</f>
        <v>理科</v>
      </c>
      <c r="AC59" s="55"/>
      <c r="AD59" s="37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IF(AE59="","",VLOOKUP(AE59,目次!$A$5:$P$36,9))</f>
        <v/>
      </c>
      <c r="AL59" s="21" t="str">
        <f>IF(AF59="","",VLOOKUP(AF59,目次!$A$5:$P$36,4))</f>
        <v/>
      </c>
      <c r="AM59" s="21" t="str">
        <f>IF(AF59="","",VLOOKUP(AF59,目次!$A$5:$P$36,9))</f>
        <v/>
      </c>
      <c r="AN59" s="21" t="str">
        <f>IF(AG59="","",VLOOKUP(AG59,目次!$A$5:$P$36,5))</f>
        <v/>
      </c>
      <c r="AO59" s="21" t="str">
        <f>IF(AG59="","",VLOOKUP(AG59,目次!$A$5:$P$36,9))</f>
        <v/>
      </c>
      <c r="AP59" s="21" t="str">
        <f>IF(AH59="","",VLOOKUP(AH59,目次!$A$5:$P$36,6))</f>
        <v>20～21</v>
      </c>
      <c r="AQ59" s="21" t="str">
        <f>IF(AH59="","",VLOOKUP(AH59,目次!$A$5:$P$36,9))</f>
        <v>20～21</v>
      </c>
      <c r="AR59" s="21" t="str">
        <f>IF(AI59="","",VLOOKUP(AI59,目次!$A$5:$P$36,7))</f>
        <v/>
      </c>
      <c r="AS59" s="21" t="str">
        <f>IF(AI59="","",VLOOKUP(AI59,目次!$A$5:$P$36,9))</f>
        <v/>
      </c>
      <c r="AT59" s="40" t="str">
        <f t="shared" si="27"/>
        <v/>
      </c>
      <c r="AU59" s="40" t="str">
        <f t="shared" si="27"/>
        <v/>
      </c>
      <c r="AV59" s="40" t="str">
        <f t="shared" si="27"/>
        <v/>
      </c>
      <c r="AW59" s="40" t="str">
        <f t="shared" si="27"/>
        <v/>
      </c>
      <c r="AX59" s="40" t="str">
        <f t="shared" si="27"/>
        <v/>
      </c>
      <c r="AY59" s="40" t="str">
        <f t="shared" si="26"/>
        <v/>
      </c>
      <c r="AZ59" s="40" t="str">
        <f t="shared" si="26"/>
        <v>20～21</v>
      </c>
      <c r="BA59" s="40" t="str">
        <f t="shared" si="26"/>
        <v>20～21</v>
      </c>
      <c r="BB59" s="40" t="str">
        <f t="shared" si="26"/>
        <v>20～21</v>
      </c>
      <c r="BC59" s="40" t="str">
        <f t="shared" si="26"/>
        <v>20～21</v>
      </c>
      <c r="BD59" s="40" t="str">
        <f t="shared" si="15"/>
        <v>22～23</v>
      </c>
      <c r="BE59" s="40" t="str">
        <f t="shared" si="16"/>
        <v>22～23</v>
      </c>
      <c r="BF59" s="40" t="str">
        <f t="shared" si="17"/>
        <v/>
      </c>
      <c r="BG59" s="40" t="str">
        <f t="shared" si="18"/>
        <v/>
      </c>
      <c r="BH59" s="40" t="str">
        <f t="shared" si="19"/>
        <v/>
      </c>
      <c r="BI59" s="40" t="str">
        <f t="shared" si="20"/>
        <v/>
      </c>
      <c r="BJ59" s="40" t="str">
        <f t="shared" si="21"/>
        <v>20～21</v>
      </c>
      <c r="BK59" s="40" t="str">
        <f t="shared" si="22"/>
        <v>20～21</v>
      </c>
      <c r="BL59" s="40" t="str">
        <f t="shared" si="23"/>
        <v>20～21</v>
      </c>
      <c r="BM59" s="40" t="str">
        <f t="shared" si="24"/>
        <v>20～21</v>
      </c>
    </row>
    <row r="60" spans="27:65" ht="18.95" customHeight="1" x14ac:dyDescent="0.15">
      <c r="AA60" s="9">
        <v>50</v>
      </c>
      <c r="AB60" s="26" t="str">
        <f>V15</f>
        <v>英語</v>
      </c>
      <c r="AC60" s="55"/>
      <c r="AD60" s="37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IF(AE60="","",VLOOKUP(AE60,目次!$A$5:$P$36,9))</f>
        <v/>
      </c>
      <c r="AL60" s="21" t="str">
        <f>IF(AF60="","",VLOOKUP(AF60,目次!$A$5:$P$36,4))</f>
        <v/>
      </c>
      <c r="AM60" s="21" t="str">
        <f>IF(AF60="","",VLOOKUP(AF60,目次!$A$5:$P$36,9))</f>
        <v/>
      </c>
      <c r="AN60" s="21" t="str">
        <f>IF(AG60="","",VLOOKUP(AG60,目次!$A$5:$P$36,5))</f>
        <v/>
      </c>
      <c r="AO60" s="21" t="str">
        <f>IF(AG60="","",VLOOKUP(AG60,目次!$A$5:$P$36,9))</f>
        <v/>
      </c>
      <c r="AP60" s="21" t="str">
        <f>IF(AH60="","",VLOOKUP(AH60,目次!$A$5:$P$36,6))</f>
        <v/>
      </c>
      <c r="AQ60" s="21" t="str">
        <f>IF(AH60="","",VLOOKUP(AH60,目次!$A$5:$P$36,9))</f>
        <v/>
      </c>
      <c r="AR60" s="21" t="str">
        <f>IF(AI60="","",VLOOKUP(AI60,目次!$A$5:$P$36,7))</f>
        <v>20～21</v>
      </c>
      <c r="AS60" s="21" t="str">
        <f>IF(AI60="","",VLOOKUP(AI60,目次!$A$5:$P$36,9))</f>
        <v>20～21</v>
      </c>
      <c r="AT60" s="40" t="str">
        <f t="shared" si="27"/>
        <v>22～23</v>
      </c>
      <c r="AU60" s="40" t="str">
        <f t="shared" si="27"/>
        <v>22～23</v>
      </c>
      <c r="AV60" s="40" t="str">
        <f t="shared" si="27"/>
        <v/>
      </c>
      <c r="AW60" s="40" t="str">
        <f t="shared" si="27"/>
        <v/>
      </c>
      <c r="AX60" s="40" t="str">
        <f t="shared" si="27"/>
        <v/>
      </c>
      <c r="AY60" s="40" t="str">
        <f t="shared" si="26"/>
        <v/>
      </c>
      <c r="AZ60" s="40" t="str">
        <f t="shared" si="26"/>
        <v/>
      </c>
      <c r="BA60" s="40" t="str">
        <f t="shared" si="26"/>
        <v/>
      </c>
      <c r="BB60" s="40" t="str">
        <f t="shared" si="26"/>
        <v>20～21</v>
      </c>
      <c r="BC60" s="40" t="str">
        <f t="shared" si="26"/>
        <v>20～21</v>
      </c>
      <c r="BD60" s="40" t="str">
        <f t="shared" si="15"/>
        <v>22～23</v>
      </c>
      <c r="BE60" s="40" t="str">
        <f t="shared" si="16"/>
        <v>22～23</v>
      </c>
      <c r="BF60" s="40" t="str">
        <f t="shared" si="17"/>
        <v>26～27</v>
      </c>
      <c r="BG60" s="40" t="str">
        <f t="shared" si="18"/>
        <v>22～23</v>
      </c>
      <c r="BH60" s="40" t="str">
        <f t="shared" si="19"/>
        <v/>
      </c>
      <c r="BI60" s="40" t="str">
        <f t="shared" si="20"/>
        <v/>
      </c>
      <c r="BJ60" s="40" t="str">
        <f t="shared" si="21"/>
        <v/>
      </c>
      <c r="BK60" s="40" t="str">
        <f t="shared" si="22"/>
        <v/>
      </c>
      <c r="BL60" s="40" t="str">
        <f t="shared" si="23"/>
        <v>20～21</v>
      </c>
      <c r="BM60" s="40" t="str">
        <f t="shared" si="24"/>
        <v>20～21</v>
      </c>
    </row>
    <row r="61" spans="27:65" ht="18.95" customHeight="1" x14ac:dyDescent="0.15">
      <c r="AA61" s="9">
        <v>51</v>
      </c>
      <c r="AB61" s="26" t="str">
        <f>V11</f>
        <v>国語</v>
      </c>
      <c r="AC61" s="55"/>
      <c r="AD61" s="37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IF(AE61="","",VLOOKUP(AE61,目次!$A$5:$P$36,9))</f>
        <v>22～23</v>
      </c>
      <c r="AL61" s="21" t="str">
        <f>IF(AF61="","",VLOOKUP(AF61,目次!$A$5:$P$36,4))</f>
        <v/>
      </c>
      <c r="AM61" s="21" t="str">
        <f>IF(AF61="","",VLOOKUP(AF61,目次!$A$5:$P$36,9))</f>
        <v/>
      </c>
      <c r="AN61" s="21" t="str">
        <f>IF(AG61="","",VLOOKUP(AG61,目次!$A$5:$P$36,5))</f>
        <v/>
      </c>
      <c r="AO61" s="21" t="str">
        <f>IF(AG61="","",VLOOKUP(AG61,目次!$A$5:$P$36,9))</f>
        <v/>
      </c>
      <c r="AP61" s="21" t="str">
        <f>IF(AH61="","",VLOOKUP(AH61,目次!$A$5:$P$36,6))</f>
        <v/>
      </c>
      <c r="AQ61" s="21" t="str">
        <f>IF(AH61="","",VLOOKUP(AH61,目次!$A$5:$P$36,9))</f>
        <v/>
      </c>
      <c r="AR61" s="21" t="str">
        <f>IF(AI61="","",VLOOKUP(AI61,目次!$A$5:$P$36,7))</f>
        <v/>
      </c>
      <c r="AS61" s="21" t="str">
        <f>IF(AI61="","",VLOOKUP(AI61,目次!$A$5:$P$36,9))</f>
        <v/>
      </c>
      <c r="AT61" s="40" t="str">
        <f t="shared" si="27"/>
        <v>22～23</v>
      </c>
      <c r="AU61" s="40" t="str">
        <f t="shared" si="27"/>
        <v>22～23</v>
      </c>
      <c r="AV61" s="40" t="str">
        <f t="shared" si="27"/>
        <v>26～27</v>
      </c>
      <c r="AW61" s="40" t="str">
        <f t="shared" si="27"/>
        <v>22～23</v>
      </c>
      <c r="AX61" s="40" t="str">
        <f t="shared" si="27"/>
        <v/>
      </c>
      <c r="AY61" s="40" t="str">
        <f t="shared" si="26"/>
        <v/>
      </c>
      <c r="AZ61" s="40" t="str">
        <f t="shared" si="26"/>
        <v/>
      </c>
      <c r="BA61" s="40" t="str">
        <f t="shared" si="26"/>
        <v/>
      </c>
      <c r="BB61" s="40" t="str">
        <f t="shared" si="26"/>
        <v/>
      </c>
      <c r="BC61" s="40" t="str">
        <f t="shared" si="26"/>
        <v/>
      </c>
      <c r="BD61" s="40" t="str">
        <f t="shared" si="15"/>
        <v>22～23</v>
      </c>
      <c r="BE61" s="40" t="str">
        <f t="shared" si="16"/>
        <v>22～23</v>
      </c>
      <c r="BF61" s="40" t="str">
        <f t="shared" si="17"/>
        <v>26～27</v>
      </c>
      <c r="BG61" s="40" t="str">
        <f t="shared" si="18"/>
        <v>22～23</v>
      </c>
      <c r="BH61" s="40" t="str">
        <f t="shared" si="19"/>
        <v>22～23</v>
      </c>
      <c r="BI61" s="40" t="str">
        <f t="shared" si="20"/>
        <v>22～23</v>
      </c>
      <c r="BJ61" s="40" t="str">
        <f t="shared" si="21"/>
        <v/>
      </c>
      <c r="BK61" s="40" t="str">
        <f t="shared" si="22"/>
        <v/>
      </c>
      <c r="BL61" s="40" t="str">
        <f t="shared" si="23"/>
        <v/>
      </c>
      <c r="BM61" s="40" t="str">
        <f t="shared" si="24"/>
        <v/>
      </c>
    </row>
    <row r="62" spans="27:65" ht="18.95" customHeight="1" x14ac:dyDescent="0.15">
      <c r="AA62" s="9">
        <v>52</v>
      </c>
      <c r="AB62" s="26" t="str">
        <f>V12</f>
        <v>社会</v>
      </c>
      <c r="AC62" s="55"/>
      <c r="AD62" s="37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IF(AE62="","",VLOOKUP(AE62,目次!$A$5:$P$36,9))</f>
        <v/>
      </c>
      <c r="AL62" s="21" t="str">
        <f>IF(AF62="","",VLOOKUP(AF62,目次!$A$5:$P$36,4))</f>
        <v>26～27</v>
      </c>
      <c r="AM62" s="21" t="str">
        <f>IF(AF62="","",VLOOKUP(AF62,目次!$A$5:$P$36,9))</f>
        <v>22～23</v>
      </c>
      <c r="AN62" s="21" t="str">
        <f>IF(AG62="","",VLOOKUP(AG62,目次!$A$5:$P$36,5))</f>
        <v/>
      </c>
      <c r="AO62" s="21" t="str">
        <f>IF(AG62="","",VLOOKUP(AG62,目次!$A$5:$P$36,9))</f>
        <v/>
      </c>
      <c r="AP62" s="21" t="str">
        <f>IF(AH62="","",VLOOKUP(AH62,目次!$A$5:$P$36,6))</f>
        <v/>
      </c>
      <c r="AQ62" s="21" t="str">
        <f>IF(AH62="","",VLOOKUP(AH62,目次!$A$5:$P$36,9))</f>
        <v/>
      </c>
      <c r="AR62" s="21" t="str">
        <f>IF(AI62="","",VLOOKUP(AI62,目次!$A$5:$P$36,7))</f>
        <v/>
      </c>
      <c r="AS62" s="21" t="str">
        <f>IF(AI62="","",VLOOKUP(AI62,目次!$A$5:$P$36,9))</f>
        <v/>
      </c>
      <c r="AT62" s="40" t="str">
        <f t="shared" si="27"/>
        <v/>
      </c>
      <c r="AU62" s="40" t="str">
        <f t="shared" si="27"/>
        <v/>
      </c>
      <c r="AV62" s="40" t="str">
        <f t="shared" si="27"/>
        <v>26～27</v>
      </c>
      <c r="AW62" s="40" t="str">
        <f t="shared" si="27"/>
        <v>22～23</v>
      </c>
      <c r="AX62" s="40" t="str">
        <f t="shared" si="27"/>
        <v>22～23</v>
      </c>
      <c r="AY62" s="40" t="str">
        <f t="shared" si="26"/>
        <v>22～23</v>
      </c>
      <c r="AZ62" s="40" t="str">
        <f t="shared" si="26"/>
        <v/>
      </c>
      <c r="BA62" s="40" t="str">
        <f t="shared" si="26"/>
        <v/>
      </c>
      <c r="BB62" s="40" t="str">
        <f t="shared" si="26"/>
        <v/>
      </c>
      <c r="BC62" s="40" t="str">
        <f t="shared" si="26"/>
        <v/>
      </c>
      <c r="BD62" s="40" t="str">
        <f t="shared" si="15"/>
        <v/>
      </c>
      <c r="BE62" s="40" t="str">
        <f t="shared" si="16"/>
        <v/>
      </c>
      <c r="BF62" s="40" t="str">
        <f t="shared" si="17"/>
        <v>26～27</v>
      </c>
      <c r="BG62" s="40" t="str">
        <f t="shared" si="18"/>
        <v>22～23</v>
      </c>
      <c r="BH62" s="40" t="str">
        <f t="shared" si="19"/>
        <v>22～23</v>
      </c>
      <c r="BI62" s="40" t="str">
        <f t="shared" si="20"/>
        <v>22～23</v>
      </c>
      <c r="BJ62" s="40" t="str">
        <f t="shared" si="21"/>
        <v>22～23</v>
      </c>
      <c r="BK62" s="40" t="str">
        <f t="shared" si="22"/>
        <v>22～23</v>
      </c>
      <c r="BL62" s="40" t="str">
        <f t="shared" si="23"/>
        <v/>
      </c>
      <c r="BM62" s="40" t="str">
        <f t="shared" si="24"/>
        <v/>
      </c>
    </row>
    <row r="63" spans="27:65" ht="18.95" customHeight="1" x14ac:dyDescent="0.15">
      <c r="AA63" s="9">
        <v>53</v>
      </c>
      <c r="AB63" s="26" t="str">
        <f>V13</f>
        <v>数学</v>
      </c>
      <c r="AC63" s="55"/>
      <c r="AD63" s="37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IF(AE63="","",VLOOKUP(AE63,目次!$A$5:$P$36,9))</f>
        <v/>
      </c>
      <c r="AL63" s="21" t="str">
        <f>IF(AF63="","",VLOOKUP(AF63,目次!$A$5:$P$36,4))</f>
        <v/>
      </c>
      <c r="AM63" s="21" t="str">
        <f>IF(AF63="","",VLOOKUP(AF63,目次!$A$5:$P$36,9))</f>
        <v/>
      </c>
      <c r="AN63" s="21" t="str">
        <f>IF(AG63="","",VLOOKUP(AG63,目次!$A$5:$P$36,5))</f>
        <v>22～23</v>
      </c>
      <c r="AO63" s="21" t="str">
        <f>IF(AG63="","",VLOOKUP(AG63,目次!$A$5:$P$36,9))</f>
        <v>22～23</v>
      </c>
      <c r="AP63" s="21" t="str">
        <f>IF(AH63="","",VLOOKUP(AH63,目次!$A$5:$P$36,6))</f>
        <v/>
      </c>
      <c r="AQ63" s="21" t="str">
        <f>IF(AH63="","",VLOOKUP(AH63,目次!$A$5:$P$36,9))</f>
        <v/>
      </c>
      <c r="AR63" s="21" t="str">
        <f>IF(AI63="","",VLOOKUP(AI63,目次!$A$5:$P$36,7))</f>
        <v/>
      </c>
      <c r="AS63" s="21" t="str">
        <f>IF(AI63="","",VLOOKUP(AI63,目次!$A$5:$P$36,9))</f>
        <v/>
      </c>
      <c r="AT63" s="40" t="str">
        <f t="shared" si="27"/>
        <v/>
      </c>
      <c r="AU63" s="40" t="str">
        <f t="shared" si="27"/>
        <v/>
      </c>
      <c r="AV63" s="40" t="str">
        <f t="shared" si="27"/>
        <v/>
      </c>
      <c r="AW63" s="40" t="str">
        <f t="shared" si="27"/>
        <v/>
      </c>
      <c r="AX63" s="40" t="str">
        <f t="shared" si="27"/>
        <v>22～23</v>
      </c>
      <c r="AY63" s="40" t="str">
        <f t="shared" si="26"/>
        <v>22～23</v>
      </c>
      <c r="AZ63" s="40" t="str">
        <f t="shared" si="26"/>
        <v>22～23</v>
      </c>
      <c r="BA63" s="40" t="str">
        <f t="shared" si="26"/>
        <v>22～23</v>
      </c>
      <c r="BB63" s="40" t="str">
        <f t="shared" si="26"/>
        <v/>
      </c>
      <c r="BC63" s="40" t="str">
        <f t="shared" si="26"/>
        <v/>
      </c>
      <c r="BD63" s="40" t="str">
        <f t="shared" si="15"/>
        <v/>
      </c>
      <c r="BE63" s="40" t="str">
        <f t="shared" si="16"/>
        <v/>
      </c>
      <c r="BF63" s="40" t="str">
        <f t="shared" si="17"/>
        <v/>
      </c>
      <c r="BG63" s="40" t="str">
        <f t="shared" si="18"/>
        <v/>
      </c>
      <c r="BH63" s="40" t="str">
        <f t="shared" si="19"/>
        <v>22～23</v>
      </c>
      <c r="BI63" s="40" t="str">
        <f t="shared" si="20"/>
        <v>22～23</v>
      </c>
      <c r="BJ63" s="40" t="str">
        <f t="shared" si="21"/>
        <v>22～23</v>
      </c>
      <c r="BK63" s="40" t="str">
        <f t="shared" si="22"/>
        <v>22～23</v>
      </c>
      <c r="BL63" s="40" t="str">
        <f t="shared" si="23"/>
        <v>22～23</v>
      </c>
      <c r="BM63" s="40" t="str">
        <f t="shared" si="24"/>
        <v>22～23</v>
      </c>
    </row>
    <row r="64" spans="27:65" ht="18.95" customHeight="1" x14ac:dyDescent="0.15">
      <c r="AA64" s="9">
        <v>54</v>
      </c>
      <c r="AB64" s="26" t="str">
        <f>V14</f>
        <v>理科</v>
      </c>
      <c r="AC64" s="55"/>
      <c r="AD64" s="37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IF(AE64="","",VLOOKUP(AE64,目次!$A$5:$P$36,9))</f>
        <v/>
      </c>
      <c r="AL64" s="21" t="str">
        <f>IF(AF64="","",VLOOKUP(AF64,目次!$A$5:$P$36,4))</f>
        <v/>
      </c>
      <c r="AM64" s="21" t="str">
        <f>IF(AF64="","",VLOOKUP(AF64,目次!$A$5:$P$36,9))</f>
        <v/>
      </c>
      <c r="AN64" s="21" t="str">
        <f>IF(AG64="","",VLOOKUP(AG64,目次!$A$5:$P$36,5))</f>
        <v/>
      </c>
      <c r="AO64" s="21" t="str">
        <f>IF(AG64="","",VLOOKUP(AG64,目次!$A$5:$P$36,9))</f>
        <v/>
      </c>
      <c r="AP64" s="21" t="str">
        <f>IF(AH64="","",VLOOKUP(AH64,目次!$A$5:$P$36,6))</f>
        <v>22～23</v>
      </c>
      <c r="AQ64" s="21" t="str">
        <f>IF(AH64="","",VLOOKUP(AH64,目次!$A$5:$P$36,9))</f>
        <v>22～23</v>
      </c>
      <c r="AR64" s="21" t="str">
        <f>IF(AI64="","",VLOOKUP(AI64,目次!$A$5:$P$36,7))</f>
        <v/>
      </c>
      <c r="AS64" s="21" t="str">
        <f>IF(AI64="","",VLOOKUP(AI64,目次!$A$5:$P$36,9))</f>
        <v/>
      </c>
      <c r="AT64" s="40" t="str">
        <f t="shared" si="27"/>
        <v/>
      </c>
      <c r="AU64" s="40" t="str">
        <f t="shared" si="27"/>
        <v/>
      </c>
      <c r="AV64" s="40" t="str">
        <f t="shared" si="27"/>
        <v/>
      </c>
      <c r="AW64" s="40" t="str">
        <f t="shared" si="27"/>
        <v/>
      </c>
      <c r="AX64" s="40" t="str">
        <f t="shared" si="27"/>
        <v/>
      </c>
      <c r="AY64" s="40" t="str">
        <f t="shared" si="26"/>
        <v/>
      </c>
      <c r="AZ64" s="40" t="str">
        <f t="shared" si="26"/>
        <v>22～23</v>
      </c>
      <c r="BA64" s="40" t="str">
        <f t="shared" si="26"/>
        <v>22～23</v>
      </c>
      <c r="BB64" s="40" t="str">
        <f t="shared" si="26"/>
        <v>22～23</v>
      </c>
      <c r="BC64" s="40" t="str">
        <f t="shared" si="26"/>
        <v>22～23</v>
      </c>
      <c r="BD64" s="40" t="str">
        <f t="shared" si="15"/>
        <v>24～25</v>
      </c>
      <c r="BE64" s="40" t="str">
        <f t="shared" si="16"/>
        <v>24～25</v>
      </c>
      <c r="BF64" s="40" t="str">
        <f t="shared" si="17"/>
        <v/>
      </c>
      <c r="BG64" s="40" t="str">
        <f t="shared" si="18"/>
        <v/>
      </c>
      <c r="BH64" s="40" t="str">
        <f t="shared" si="19"/>
        <v/>
      </c>
      <c r="BI64" s="40" t="str">
        <f t="shared" si="20"/>
        <v/>
      </c>
      <c r="BJ64" s="40" t="str">
        <f t="shared" si="21"/>
        <v>22～23</v>
      </c>
      <c r="BK64" s="40" t="str">
        <f t="shared" si="22"/>
        <v>22～23</v>
      </c>
      <c r="BL64" s="40" t="str">
        <f t="shared" si="23"/>
        <v>22～23</v>
      </c>
      <c r="BM64" s="40" t="str">
        <f t="shared" si="24"/>
        <v>22～23</v>
      </c>
    </row>
    <row r="65" spans="27:65" ht="18.95" customHeight="1" x14ac:dyDescent="0.15">
      <c r="AA65" s="9">
        <v>55</v>
      </c>
      <c r="AB65" s="26" t="str">
        <f>V15</f>
        <v>英語</v>
      </c>
      <c r="AC65" s="55"/>
      <c r="AD65" s="37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IF(AE65="","",VLOOKUP(AE65,目次!$A$5:$P$36,9))</f>
        <v/>
      </c>
      <c r="AL65" s="21" t="str">
        <f>IF(AF65="","",VLOOKUP(AF65,目次!$A$5:$P$36,4))</f>
        <v/>
      </c>
      <c r="AM65" s="21" t="str">
        <f>IF(AF65="","",VLOOKUP(AF65,目次!$A$5:$P$36,9))</f>
        <v/>
      </c>
      <c r="AN65" s="21" t="str">
        <f>IF(AG65="","",VLOOKUP(AG65,目次!$A$5:$P$36,5))</f>
        <v/>
      </c>
      <c r="AO65" s="21" t="str">
        <f>IF(AG65="","",VLOOKUP(AG65,目次!$A$5:$P$36,9))</f>
        <v/>
      </c>
      <c r="AP65" s="21" t="str">
        <f>IF(AH65="","",VLOOKUP(AH65,目次!$A$5:$P$36,6))</f>
        <v/>
      </c>
      <c r="AQ65" s="21" t="str">
        <f>IF(AH65="","",VLOOKUP(AH65,目次!$A$5:$P$36,9))</f>
        <v/>
      </c>
      <c r="AR65" s="21" t="str">
        <f>IF(AI65="","",VLOOKUP(AI65,目次!$A$5:$P$36,7))</f>
        <v>22～23</v>
      </c>
      <c r="AS65" s="21" t="str">
        <f>IF(AI65="","",VLOOKUP(AI65,目次!$A$5:$P$36,9))</f>
        <v>22～23</v>
      </c>
      <c r="AT65" s="40" t="str">
        <f t="shared" si="27"/>
        <v>24～25</v>
      </c>
      <c r="AU65" s="40" t="str">
        <f t="shared" si="27"/>
        <v>24～25</v>
      </c>
      <c r="AV65" s="40" t="str">
        <f t="shared" si="27"/>
        <v/>
      </c>
      <c r="AW65" s="40" t="str">
        <f t="shared" si="27"/>
        <v/>
      </c>
      <c r="AX65" s="40" t="str">
        <f t="shared" si="27"/>
        <v/>
      </c>
      <c r="AY65" s="40" t="str">
        <f t="shared" si="26"/>
        <v/>
      </c>
      <c r="AZ65" s="40" t="str">
        <f t="shared" si="26"/>
        <v/>
      </c>
      <c r="BA65" s="40" t="str">
        <f t="shared" si="26"/>
        <v/>
      </c>
      <c r="BB65" s="40" t="str">
        <f t="shared" si="26"/>
        <v>22～23</v>
      </c>
      <c r="BC65" s="40" t="str">
        <f t="shared" si="26"/>
        <v>22～23</v>
      </c>
      <c r="BD65" s="40" t="str">
        <f t="shared" si="15"/>
        <v>24～25</v>
      </c>
      <c r="BE65" s="40" t="str">
        <f t="shared" si="16"/>
        <v>24～25</v>
      </c>
      <c r="BF65" s="40" t="str">
        <f t="shared" si="17"/>
        <v>28～30</v>
      </c>
      <c r="BG65" s="40" t="str">
        <f t="shared" si="18"/>
        <v>24～25</v>
      </c>
      <c r="BH65" s="40" t="str">
        <f t="shared" si="19"/>
        <v/>
      </c>
      <c r="BI65" s="40" t="str">
        <f t="shared" si="20"/>
        <v/>
      </c>
      <c r="BJ65" s="40" t="str">
        <f t="shared" si="21"/>
        <v/>
      </c>
      <c r="BK65" s="40" t="str">
        <f t="shared" si="22"/>
        <v/>
      </c>
      <c r="BL65" s="40" t="str">
        <f t="shared" si="23"/>
        <v>22～23</v>
      </c>
      <c r="BM65" s="40" t="str">
        <f t="shared" si="24"/>
        <v>22～23</v>
      </c>
    </row>
    <row r="66" spans="27:65" ht="18.95" customHeight="1" x14ac:dyDescent="0.15">
      <c r="AA66" s="9">
        <v>56</v>
      </c>
      <c r="AB66" s="26" t="str">
        <f>V11</f>
        <v>国語</v>
      </c>
      <c r="AC66" s="55"/>
      <c r="AD66" s="37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IF(AE66="","",VLOOKUP(AE66,目次!$A$5:$P$36,9))</f>
        <v>24～25</v>
      </c>
      <c r="AL66" s="21" t="str">
        <f>IF(AF66="","",VLOOKUP(AF66,目次!$A$5:$P$36,4))</f>
        <v/>
      </c>
      <c r="AM66" s="21" t="str">
        <f>IF(AF66="","",VLOOKUP(AF66,目次!$A$5:$P$36,9))</f>
        <v/>
      </c>
      <c r="AN66" s="21" t="str">
        <f>IF(AG66="","",VLOOKUP(AG66,目次!$A$5:$P$36,5))</f>
        <v/>
      </c>
      <c r="AO66" s="21" t="str">
        <f>IF(AG66="","",VLOOKUP(AG66,目次!$A$5:$P$36,9))</f>
        <v/>
      </c>
      <c r="AP66" s="21" t="str">
        <f>IF(AH66="","",VLOOKUP(AH66,目次!$A$5:$P$36,6))</f>
        <v/>
      </c>
      <c r="AQ66" s="21" t="str">
        <f>IF(AH66="","",VLOOKUP(AH66,目次!$A$5:$P$36,9))</f>
        <v/>
      </c>
      <c r="AR66" s="21" t="str">
        <f>IF(AI66="","",VLOOKUP(AI66,目次!$A$5:$P$36,7))</f>
        <v/>
      </c>
      <c r="AS66" s="21" t="str">
        <f>IF(AI66="","",VLOOKUP(AI66,目次!$A$5:$P$36,9))</f>
        <v/>
      </c>
      <c r="AT66" s="40" t="str">
        <f t="shared" si="27"/>
        <v>24～25</v>
      </c>
      <c r="AU66" s="40" t="str">
        <f t="shared" si="27"/>
        <v>24～25</v>
      </c>
      <c r="AV66" s="40" t="str">
        <f t="shared" si="27"/>
        <v>28～30</v>
      </c>
      <c r="AW66" s="40" t="str">
        <f t="shared" si="27"/>
        <v>24～25</v>
      </c>
      <c r="AX66" s="40" t="str">
        <f t="shared" si="27"/>
        <v/>
      </c>
      <c r="AY66" s="40" t="str">
        <f t="shared" si="26"/>
        <v/>
      </c>
      <c r="AZ66" s="40" t="str">
        <f t="shared" si="26"/>
        <v/>
      </c>
      <c r="BA66" s="40" t="str">
        <f t="shared" si="26"/>
        <v/>
      </c>
      <c r="BB66" s="40" t="str">
        <f t="shared" si="26"/>
        <v/>
      </c>
      <c r="BC66" s="40" t="str">
        <f t="shared" si="26"/>
        <v/>
      </c>
      <c r="BD66" s="40" t="str">
        <f t="shared" si="15"/>
        <v>24～25</v>
      </c>
      <c r="BE66" s="40" t="str">
        <f t="shared" si="16"/>
        <v>24～25</v>
      </c>
      <c r="BF66" s="40" t="str">
        <f t="shared" si="17"/>
        <v>28～30</v>
      </c>
      <c r="BG66" s="40" t="str">
        <f t="shared" si="18"/>
        <v>24～25</v>
      </c>
      <c r="BH66" s="40" t="str">
        <f t="shared" si="19"/>
        <v>24～25</v>
      </c>
      <c r="BI66" s="40" t="str">
        <f t="shared" si="20"/>
        <v>24～25</v>
      </c>
      <c r="BJ66" s="40" t="str">
        <f t="shared" si="21"/>
        <v/>
      </c>
      <c r="BK66" s="40" t="str">
        <f t="shared" si="22"/>
        <v/>
      </c>
      <c r="BL66" s="40" t="str">
        <f t="shared" si="23"/>
        <v/>
      </c>
      <c r="BM66" s="40" t="str">
        <f t="shared" si="24"/>
        <v/>
      </c>
    </row>
    <row r="67" spans="27:65" ht="18.95" customHeight="1" x14ac:dyDescent="0.15">
      <c r="AA67" s="9">
        <v>57</v>
      </c>
      <c r="AB67" s="26" t="str">
        <f>V12</f>
        <v>社会</v>
      </c>
      <c r="AC67" s="55"/>
      <c r="AD67" s="37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IF(AE67="","",VLOOKUP(AE67,目次!$A$5:$P$36,9))</f>
        <v/>
      </c>
      <c r="AL67" s="21" t="str">
        <f>IF(AF67="","",VLOOKUP(AF67,目次!$A$5:$P$36,4))</f>
        <v>28～30</v>
      </c>
      <c r="AM67" s="21" t="str">
        <f>IF(AF67="","",VLOOKUP(AF67,目次!$A$5:$P$36,9))</f>
        <v>24～25</v>
      </c>
      <c r="AN67" s="21" t="str">
        <f>IF(AG67="","",VLOOKUP(AG67,目次!$A$5:$P$36,5))</f>
        <v/>
      </c>
      <c r="AO67" s="21" t="str">
        <f>IF(AG67="","",VLOOKUP(AG67,目次!$A$5:$P$36,9))</f>
        <v/>
      </c>
      <c r="AP67" s="21" t="str">
        <f>IF(AH67="","",VLOOKUP(AH67,目次!$A$5:$P$36,6))</f>
        <v/>
      </c>
      <c r="AQ67" s="21" t="str">
        <f>IF(AH67="","",VLOOKUP(AH67,目次!$A$5:$P$36,9))</f>
        <v/>
      </c>
      <c r="AR67" s="21" t="str">
        <f>IF(AI67="","",VLOOKUP(AI67,目次!$A$5:$P$36,7))</f>
        <v/>
      </c>
      <c r="AS67" s="21" t="str">
        <f>IF(AI67="","",VLOOKUP(AI67,目次!$A$5:$P$36,9))</f>
        <v/>
      </c>
      <c r="AT67" s="40" t="str">
        <f t="shared" si="27"/>
        <v/>
      </c>
      <c r="AU67" s="40" t="str">
        <f t="shared" si="27"/>
        <v/>
      </c>
      <c r="AV67" s="40" t="str">
        <f t="shared" si="27"/>
        <v>28～30</v>
      </c>
      <c r="AW67" s="40" t="str">
        <f t="shared" si="27"/>
        <v>24～25</v>
      </c>
      <c r="AX67" s="40" t="str">
        <f t="shared" si="27"/>
        <v>24～25</v>
      </c>
      <c r="AY67" s="40" t="str">
        <f t="shared" si="26"/>
        <v>24～25</v>
      </c>
      <c r="AZ67" s="40" t="str">
        <f t="shared" si="26"/>
        <v/>
      </c>
      <c r="BA67" s="40" t="str">
        <f t="shared" si="26"/>
        <v/>
      </c>
      <c r="BB67" s="40" t="str">
        <f t="shared" si="26"/>
        <v/>
      </c>
      <c r="BC67" s="40" t="str">
        <f t="shared" si="26"/>
        <v/>
      </c>
      <c r="BD67" s="40" t="str">
        <f t="shared" si="15"/>
        <v/>
      </c>
      <c r="BE67" s="40" t="str">
        <f t="shared" si="16"/>
        <v/>
      </c>
      <c r="BF67" s="40" t="str">
        <f t="shared" si="17"/>
        <v>28～30</v>
      </c>
      <c r="BG67" s="40" t="str">
        <f t="shared" si="18"/>
        <v>24～25</v>
      </c>
      <c r="BH67" s="40" t="str">
        <f t="shared" si="19"/>
        <v>24～25</v>
      </c>
      <c r="BI67" s="40" t="str">
        <f t="shared" si="20"/>
        <v>24～25</v>
      </c>
      <c r="BJ67" s="40" t="str">
        <f t="shared" si="21"/>
        <v>24～25</v>
      </c>
      <c r="BK67" s="40" t="str">
        <f t="shared" si="22"/>
        <v>24～25</v>
      </c>
      <c r="BL67" s="40" t="str">
        <f t="shared" si="23"/>
        <v/>
      </c>
      <c r="BM67" s="40" t="str">
        <f t="shared" si="24"/>
        <v/>
      </c>
    </row>
    <row r="68" spans="27:65" ht="18.95" customHeight="1" x14ac:dyDescent="0.15">
      <c r="AA68" s="9">
        <v>58</v>
      </c>
      <c r="AB68" s="202" t="str">
        <f>V13</f>
        <v>数学</v>
      </c>
      <c r="AC68" s="55"/>
      <c r="AD68" s="37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IF(AE68="","",VLOOKUP(AE68,目次!$A$5:$P$36,9))</f>
        <v/>
      </c>
      <c r="AL68" s="21" t="str">
        <f>IF(AF68="","",VLOOKUP(AF68,目次!$A$5:$P$36,4))</f>
        <v/>
      </c>
      <c r="AM68" s="21" t="str">
        <f>IF(AF68="","",VLOOKUP(AF68,目次!$A$5:$P$36,9))</f>
        <v/>
      </c>
      <c r="AN68" s="21" t="str">
        <f>IF(AG68="","",VLOOKUP(AG68,目次!$A$5:$P$36,5))</f>
        <v>24～25</v>
      </c>
      <c r="AO68" s="21" t="str">
        <f>IF(AG68="","",VLOOKUP(AG68,目次!$A$5:$P$36,9))</f>
        <v>24～25</v>
      </c>
      <c r="AP68" s="21" t="str">
        <f>IF(AH68="","",VLOOKUP(AH68,目次!$A$5:$P$36,6))</f>
        <v/>
      </c>
      <c r="AQ68" s="21" t="str">
        <f>IF(AH68="","",VLOOKUP(AH68,目次!$A$5:$P$36,9))</f>
        <v/>
      </c>
      <c r="AR68" s="21" t="str">
        <f>IF(AI68="","",VLOOKUP(AI68,目次!$A$5:$P$36,7))</f>
        <v/>
      </c>
      <c r="AS68" s="21" t="str">
        <f>IF(AI68="","",VLOOKUP(AI68,目次!$A$5:$P$36,9))</f>
        <v/>
      </c>
      <c r="AT68" s="40" t="str">
        <f t="shared" si="27"/>
        <v/>
      </c>
      <c r="AU68" s="40" t="str">
        <f t="shared" si="27"/>
        <v/>
      </c>
      <c r="AV68" s="40" t="str">
        <f t="shared" si="27"/>
        <v/>
      </c>
      <c r="AW68" s="40" t="str">
        <f t="shared" si="27"/>
        <v/>
      </c>
      <c r="AX68" s="40" t="str">
        <f t="shared" si="27"/>
        <v>24～25</v>
      </c>
      <c r="AY68" s="40" t="str">
        <f t="shared" si="27"/>
        <v>24～25</v>
      </c>
      <c r="AZ68" s="40" t="str">
        <f t="shared" si="27"/>
        <v>24～25</v>
      </c>
      <c r="BA68" s="40" t="str">
        <f t="shared" si="27"/>
        <v>24～25</v>
      </c>
      <c r="BB68" s="40" t="str">
        <f t="shared" si="27"/>
        <v/>
      </c>
      <c r="BC68" s="40" t="str">
        <f t="shared" si="27"/>
        <v/>
      </c>
      <c r="BD68" s="40" t="str">
        <f t="shared" si="15"/>
        <v/>
      </c>
      <c r="BE68" s="40" t="str">
        <f t="shared" si="16"/>
        <v/>
      </c>
      <c r="BF68" s="40" t="str">
        <f t="shared" si="17"/>
        <v/>
      </c>
      <c r="BG68" s="40" t="str">
        <f t="shared" si="18"/>
        <v/>
      </c>
      <c r="BH68" s="40" t="str">
        <f t="shared" si="19"/>
        <v>24～25</v>
      </c>
      <c r="BI68" s="40" t="str">
        <f t="shared" si="20"/>
        <v>24～25</v>
      </c>
      <c r="BJ68" s="40" t="str">
        <f t="shared" si="21"/>
        <v>24～25</v>
      </c>
      <c r="BK68" s="40" t="str">
        <f t="shared" si="22"/>
        <v>24～25</v>
      </c>
      <c r="BL68" s="40" t="str">
        <f t="shared" si="23"/>
        <v>24～25</v>
      </c>
      <c r="BM68" s="40" t="str">
        <f t="shared" si="24"/>
        <v>24～25</v>
      </c>
    </row>
    <row r="69" spans="27:65" ht="18.95" customHeight="1" x14ac:dyDescent="0.15">
      <c r="AA69" s="9">
        <v>59</v>
      </c>
      <c r="AB69" s="202" t="str">
        <f>V14</f>
        <v>理科</v>
      </c>
      <c r="AC69" s="55"/>
      <c r="AD69" s="37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IF(AE69="","",VLOOKUP(AE69,目次!$A$5:$P$36,9))</f>
        <v/>
      </c>
      <c r="AL69" s="21" t="str">
        <f>IF(AF69="","",VLOOKUP(AF69,目次!$A$5:$P$36,4))</f>
        <v/>
      </c>
      <c r="AM69" s="21" t="str">
        <f>IF(AF69="","",VLOOKUP(AF69,目次!$A$5:$P$36,9))</f>
        <v/>
      </c>
      <c r="AN69" s="21" t="str">
        <f>IF(AG69="","",VLOOKUP(AG69,目次!$A$5:$P$36,5))</f>
        <v/>
      </c>
      <c r="AO69" s="21" t="str">
        <f>IF(AG69="","",VLOOKUP(AG69,目次!$A$5:$P$36,9))</f>
        <v/>
      </c>
      <c r="AP69" s="21" t="str">
        <f>IF(AH69="","",VLOOKUP(AH69,目次!$A$5:$P$36,6))</f>
        <v>24～25</v>
      </c>
      <c r="AQ69" s="21" t="str">
        <f>IF(AH69="","",VLOOKUP(AH69,目次!$A$5:$P$36,9))</f>
        <v>24～25</v>
      </c>
      <c r="AR69" s="21" t="str">
        <f>IF(AI69="","",VLOOKUP(AI69,目次!$A$5:$P$36,7))</f>
        <v/>
      </c>
      <c r="AS69" s="21" t="str">
        <f>IF(AI69="","",VLOOKUP(AI69,目次!$A$5:$P$36,9))</f>
        <v/>
      </c>
      <c r="AT69" s="40" t="str">
        <f t="shared" ref="AT69:BC70" si="28">IF(AJ69=AJ70,"",IF($AD69=$AD70,AJ69&amp;","&amp;AJ70,AJ69&amp;AJ70))</f>
        <v/>
      </c>
      <c r="AU69" s="40" t="str">
        <f t="shared" si="28"/>
        <v/>
      </c>
      <c r="AV69" s="40" t="str">
        <f t="shared" si="28"/>
        <v/>
      </c>
      <c r="AW69" s="40" t="str">
        <f t="shared" si="28"/>
        <v/>
      </c>
      <c r="AX69" s="40" t="str">
        <f t="shared" si="28"/>
        <v/>
      </c>
      <c r="AY69" s="40" t="str">
        <f t="shared" si="28"/>
        <v/>
      </c>
      <c r="AZ69" s="40" t="str">
        <f t="shared" si="28"/>
        <v>24～25</v>
      </c>
      <c r="BA69" s="40" t="str">
        <f t="shared" si="28"/>
        <v>24～25</v>
      </c>
      <c r="BB69" s="40" t="str">
        <f t="shared" si="28"/>
        <v>24～25</v>
      </c>
      <c r="BC69" s="40" t="str">
        <f t="shared" si="28"/>
        <v>24～25</v>
      </c>
      <c r="BD69" s="40" t="str">
        <f t="shared" si="15"/>
        <v>26～27</v>
      </c>
      <c r="BE69" s="40" t="str">
        <f t="shared" si="16"/>
        <v>26～27</v>
      </c>
      <c r="BF69" s="40" t="str">
        <f t="shared" si="17"/>
        <v/>
      </c>
      <c r="BG69" s="40" t="str">
        <f t="shared" si="18"/>
        <v/>
      </c>
      <c r="BH69" s="40" t="str">
        <f t="shared" si="19"/>
        <v/>
      </c>
      <c r="BI69" s="40" t="str">
        <f t="shared" si="20"/>
        <v/>
      </c>
      <c r="BJ69" s="40" t="str">
        <f t="shared" si="21"/>
        <v>24～25</v>
      </c>
      <c r="BK69" s="40" t="str">
        <f t="shared" si="22"/>
        <v>24～25</v>
      </c>
      <c r="BL69" s="40" t="str">
        <f t="shared" si="23"/>
        <v>24～25</v>
      </c>
      <c r="BM69" s="40" t="str">
        <f t="shared" si="24"/>
        <v>24～25</v>
      </c>
    </row>
    <row r="70" spans="27:65" ht="18.95" customHeight="1" x14ac:dyDescent="0.15">
      <c r="AA70" s="9">
        <v>60</v>
      </c>
      <c r="AB70" s="202" t="str">
        <f>V15</f>
        <v>英語</v>
      </c>
      <c r="AC70" s="55"/>
      <c r="AD70" s="37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IF(AE70="","",VLOOKUP(AE70,目次!$A$5:$P$36,9))</f>
        <v/>
      </c>
      <c r="AL70" s="21" t="str">
        <f>IF(AF70="","",VLOOKUP(AF70,目次!$A$5:$P$36,4))</f>
        <v/>
      </c>
      <c r="AM70" s="21" t="str">
        <f>IF(AF70="","",VLOOKUP(AF70,目次!$A$5:$P$36,9))</f>
        <v/>
      </c>
      <c r="AN70" s="21" t="str">
        <f>IF(AG70="","",VLOOKUP(AG70,目次!$A$5:$P$36,5))</f>
        <v/>
      </c>
      <c r="AO70" s="21" t="str">
        <f>IF(AG70="","",VLOOKUP(AG70,目次!$A$5:$P$36,9))</f>
        <v/>
      </c>
      <c r="AP70" s="21" t="str">
        <f>IF(AH70="","",VLOOKUP(AH70,目次!$A$5:$P$36,6))</f>
        <v/>
      </c>
      <c r="AQ70" s="21" t="str">
        <f>IF(AH70="","",VLOOKUP(AH70,目次!$A$5:$P$36,9))</f>
        <v/>
      </c>
      <c r="AR70" s="21" t="str">
        <f>IF(AI70="","",VLOOKUP(AI70,目次!$A$5:$P$36,7))</f>
        <v>24～25</v>
      </c>
      <c r="AS70" s="21" t="str">
        <f>IF(AI70="","",VLOOKUP(AI70,目次!$A$5:$P$36,9))</f>
        <v>24～25</v>
      </c>
      <c r="AT70" s="40" t="str">
        <f t="shared" si="28"/>
        <v>26～27</v>
      </c>
      <c r="AU70" s="40" t="str">
        <f t="shared" si="28"/>
        <v>26～27</v>
      </c>
      <c r="AV70" s="40" t="str">
        <f t="shared" si="28"/>
        <v/>
      </c>
      <c r="AW70" s="40" t="str">
        <f t="shared" si="28"/>
        <v/>
      </c>
      <c r="AX70" s="40" t="str">
        <f t="shared" si="28"/>
        <v/>
      </c>
      <c r="AY70" s="40" t="str">
        <f t="shared" si="28"/>
        <v/>
      </c>
      <c r="AZ70" s="40" t="str">
        <f t="shared" si="28"/>
        <v/>
      </c>
      <c r="BA70" s="40" t="str">
        <f t="shared" si="28"/>
        <v/>
      </c>
      <c r="BB70" s="40" t="str">
        <f t="shared" si="28"/>
        <v>24～25</v>
      </c>
      <c r="BC70" s="40" t="str">
        <f t="shared" si="28"/>
        <v>24～25</v>
      </c>
      <c r="BD70" s="40" t="str">
        <f t="shared" si="15"/>
        <v>26～27</v>
      </c>
      <c r="BE70" s="40" t="str">
        <f t="shared" si="16"/>
        <v>26～27</v>
      </c>
      <c r="BF70" s="40" t="str">
        <f t="shared" si="17"/>
        <v>32～33</v>
      </c>
      <c r="BG70" s="40" t="str">
        <f t="shared" si="18"/>
        <v>26～27</v>
      </c>
      <c r="BH70" s="40" t="str">
        <f t="shared" si="19"/>
        <v/>
      </c>
      <c r="BI70" s="40" t="str">
        <f t="shared" si="20"/>
        <v/>
      </c>
      <c r="BJ70" s="40" t="str">
        <f t="shared" si="21"/>
        <v/>
      </c>
      <c r="BK70" s="40" t="str">
        <f t="shared" si="22"/>
        <v/>
      </c>
      <c r="BL70" s="40" t="str">
        <f t="shared" si="23"/>
        <v>24～25</v>
      </c>
      <c r="BM70" s="40" t="str">
        <f t="shared" si="24"/>
        <v>24～25</v>
      </c>
    </row>
    <row r="71" spans="27:65" ht="18.95" customHeight="1" x14ac:dyDescent="0.15">
      <c r="AA71" s="9">
        <v>61</v>
      </c>
      <c r="AB71" s="203" t="str">
        <f>V11</f>
        <v>国語</v>
      </c>
      <c r="AC71" s="55"/>
      <c r="AD71" s="37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IF(AE71="","",VLOOKUP(AE71,目次!$A$5:$P$36,9))</f>
        <v>26～27</v>
      </c>
      <c r="AL71" s="21" t="str">
        <f>IF(AF71="","",VLOOKUP(AF71,目次!$A$5:$P$36,4))</f>
        <v/>
      </c>
      <c r="AM71" s="21" t="str">
        <f>IF(AF71="","",VLOOKUP(AF71,目次!$A$5:$P$36,9))</f>
        <v/>
      </c>
      <c r="AN71" s="21" t="str">
        <f>IF(AG71="","",VLOOKUP(AG71,目次!$A$5:$P$36,5))</f>
        <v/>
      </c>
      <c r="AO71" s="21" t="str">
        <f>IF(AG71="","",VLOOKUP(AG71,目次!$A$5:$P$36,9))</f>
        <v/>
      </c>
      <c r="AP71" s="21" t="str">
        <f>IF(AH71="","",VLOOKUP(AH71,目次!$A$5:$P$36,6))</f>
        <v/>
      </c>
      <c r="AQ71" s="21" t="str">
        <f>IF(AH71="","",VLOOKUP(AH71,目次!$A$5:$P$36,9))</f>
        <v/>
      </c>
      <c r="AR71" s="21" t="str">
        <f>IF(AI71="","",VLOOKUP(AI71,目次!$A$5:$P$36,7))</f>
        <v/>
      </c>
      <c r="AS71" s="21" t="str">
        <f>IF(AI71="","",VLOOKUP(AI71,目次!$A$5:$P$36,9))</f>
        <v/>
      </c>
      <c r="AT71" s="40" t="str">
        <f t="shared" ref="AT71:AT110" si="29">IF(AJ71=AJ72,"",IF($AD71=$AD72,AJ71&amp;","&amp;AJ72,AJ71&amp;AJ72))</f>
        <v>26～27</v>
      </c>
      <c r="AU71" s="40" t="str">
        <f t="shared" ref="AU71:AU110" si="30">IF(AK71=AK72,"",IF($AD71=$AD72,AK71&amp;","&amp;AK72,AK71&amp;AK72))</f>
        <v>26～27</v>
      </c>
      <c r="AV71" s="40" t="str">
        <f t="shared" ref="AV71:AV110" si="31">IF(AL71=AL72,"",IF($AD71=$AD72,AL71&amp;","&amp;AL72,AL71&amp;AL72))</f>
        <v>32～33</v>
      </c>
      <c r="AW71" s="40" t="str">
        <f t="shared" ref="AW71:AW110" si="32">IF(AM71=AM72,"",IF($AD71=$AD72,AM71&amp;","&amp;AM72,AM71&amp;AM72))</f>
        <v>26～27</v>
      </c>
      <c r="AX71" s="40" t="str">
        <f t="shared" ref="AX71:AX110" si="33">IF(AN71=AN72,"",IF($AD71=$AD72,AN71&amp;","&amp;AN72,AN71&amp;AN72))</f>
        <v/>
      </c>
      <c r="AY71" s="40" t="str">
        <f t="shared" ref="AY71:AY110" si="34">IF(AO71=AO72,"",IF($AD71=$AD72,AO71&amp;","&amp;AO72,AO71&amp;AO72))</f>
        <v/>
      </c>
      <c r="AZ71" s="40" t="str">
        <f t="shared" ref="AZ71:AZ110" si="35">IF(AP71=AP72,"",IF($AD71=$AD72,AP71&amp;","&amp;AP72,AP71&amp;AP72))</f>
        <v/>
      </c>
      <c r="BA71" s="40" t="str">
        <f t="shared" ref="BA71:BA110" si="36">IF(AQ71=AQ72,"",IF($AD71=$AD72,AQ71&amp;","&amp;AQ72,AQ71&amp;AQ72))</f>
        <v/>
      </c>
      <c r="BB71" s="40" t="str">
        <f t="shared" ref="BB71:BB110" si="37">IF(AR71=AR72,"",IF($AD71=$AD72,AR71&amp;","&amp;AR72,AR71&amp;AR72))</f>
        <v/>
      </c>
      <c r="BC71" s="40" t="str">
        <f t="shared" ref="BC71:BC110" si="38">IF(AS71=AS72,"",IF($AD71=$AD72,AS71&amp;","&amp;AS72,AS71&amp;AS72))</f>
        <v/>
      </c>
      <c r="BD71" s="40" t="str">
        <f t="shared" si="15"/>
        <v>26～27</v>
      </c>
      <c r="BE71" s="40" t="str">
        <f t="shared" si="16"/>
        <v>26～27</v>
      </c>
      <c r="BF71" s="40" t="str">
        <f t="shared" si="17"/>
        <v>32～33</v>
      </c>
      <c r="BG71" s="40" t="str">
        <f t="shared" si="18"/>
        <v>26～27</v>
      </c>
      <c r="BH71" s="40" t="str">
        <f t="shared" si="19"/>
        <v>26～27</v>
      </c>
      <c r="BI71" s="40" t="str">
        <f t="shared" si="20"/>
        <v>26～27</v>
      </c>
      <c r="BJ71" s="40" t="str">
        <f t="shared" si="21"/>
        <v/>
      </c>
      <c r="BK71" s="40" t="str">
        <f t="shared" si="22"/>
        <v/>
      </c>
      <c r="BL71" s="40" t="str">
        <f t="shared" si="23"/>
        <v/>
      </c>
      <c r="BM71" s="40" t="str">
        <f t="shared" si="24"/>
        <v/>
      </c>
    </row>
    <row r="72" spans="27:65" ht="18.95" customHeight="1" x14ac:dyDescent="0.15">
      <c r="AA72" s="9">
        <v>62</v>
      </c>
      <c r="AB72" s="203" t="str">
        <f>V12</f>
        <v>社会</v>
      </c>
      <c r="AC72" s="55"/>
      <c r="AD72" s="37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IF(AE72="","",VLOOKUP(AE72,目次!$A$5:$P$36,9))</f>
        <v/>
      </c>
      <c r="AL72" s="21" t="str">
        <f>IF(AF72="","",VLOOKUP(AF72,目次!$A$5:$P$36,4))</f>
        <v>32～33</v>
      </c>
      <c r="AM72" s="21" t="str">
        <f>IF(AF72="","",VLOOKUP(AF72,目次!$A$5:$P$36,9))</f>
        <v>26～27</v>
      </c>
      <c r="AN72" s="21" t="str">
        <f>IF(AG72="","",VLOOKUP(AG72,目次!$A$5:$P$36,5))</f>
        <v/>
      </c>
      <c r="AO72" s="21" t="str">
        <f>IF(AG72="","",VLOOKUP(AG72,目次!$A$5:$P$36,9))</f>
        <v/>
      </c>
      <c r="AP72" s="21" t="str">
        <f>IF(AH72="","",VLOOKUP(AH72,目次!$A$5:$P$36,6))</f>
        <v/>
      </c>
      <c r="AQ72" s="21" t="str">
        <f>IF(AH72="","",VLOOKUP(AH72,目次!$A$5:$P$36,9))</f>
        <v/>
      </c>
      <c r="AR72" s="21" t="str">
        <f>IF(AI72="","",VLOOKUP(AI72,目次!$A$5:$P$36,7))</f>
        <v/>
      </c>
      <c r="AS72" s="21" t="str">
        <f>IF(AI72="","",VLOOKUP(AI72,目次!$A$5:$P$36,9))</f>
        <v/>
      </c>
      <c r="AT72" s="40" t="str">
        <f t="shared" si="29"/>
        <v/>
      </c>
      <c r="AU72" s="40" t="str">
        <f t="shared" si="30"/>
        <v/>
      </c>
      <c r="AV72" s="40" t="str">
        <f t="shared" si="31"/>
        <v>32～33</v>
      </c>
      <c r="AW72" s="40" t="str">
        <f t="shared" si="32"/>
        <v>26～27</v>
      </c>
      <c r="AX72" s="40" t="str">
        <f t="shared" si="33"/>
        <v>26～27</v>
      </c>
      <c r="AY72" s="40" t="str">
        <f t="shared" si="34"/>
        <v>26～27</v>
      </c>
      <c r="AZ72" s="40" t="str">
        <f t="shared" si="35"/>
        <v/>
      </c>
      <c r="BA72" s="40" t="str">
        <f t="shared" si="36"/>
        <v/>
      </c>
      <c r="BB72" s="40" t="str">
        <f t="shared" si="37"/>
        <v/>
      </c>
      <c r="BC72" s="40" t="str">
        <f t="shared" si="38"/>
        <v/>
      </c>
      <c r="BD72" s="40" t="str">
        <f t="shared" si="15"/>
        <v/>
      </c>
      <c r="BE72" s="40" t="str">
        <f t="shared" si="16"/>
        <v/>
      </c>
      <c r="BF72" s="40" t="str">
        <f t="shared" si="17"/>
        <v>32～33</v>
      </c>
      <c r="BG72" s="40" t="str">
        <f t="shared" si="18"/>
        <v>26～27</v>
      </c>
      <c r="BH72" s="40" t="str">
        <f t="shared" si="19"/>
        <v>26～27</v>
      </c>
      <c r="BI72" s="40" t="str">
        <f t="shared" si="20"/>
        <v>26～27</v>
      </c>
      <c r="BJ72" s="40" t="str">
        <f t="shared" si="21"/>
        <v>26～27</v>
      </c>
      <c r="BK72" s="40" t="str">
        <f t="shared" si="22"/>
        <v>26～27</v>
      </c>
      <c r="BL72" s="40" t="str">
        <f t="shared" si="23"/>
        <v/>
      </c>
      <c r="BM72" s="40" t="str">
        <f t="shared" si="24"/>
        <v/>
      </c>
    </row>
    <row r="73" spans="27:65" ht="18.95" customHeight="1" x14ac:dyDescent="0.15">
      <c r="AA73" s="9">
        <v>63</v>
      </c>
      <c r="AB73" s="203" t="str">
        <f>V13</f>
        <v>数学</v>
      </c>
      <c r="AC73" s="55"/>
      <c r="AD73" s="37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IF(AE73="","",VLOOKUP(AE73,目次!$A$5:$P$36,9))</f>
        <v/>
      </c>
      <c r="AL73" s="21" t="str">
        <f>IF(AF73="","",VLOOKUP(AF73,目次!$A$5:$P$36,4))</f>
        <v/>
      </c>
      <c r="AM73" s="21" t="str">
        <f>IF(AF73="","",VLOOKUP(AF73,目次!$A$5:$P$36,9))</f>
        <v/>
      </c>
      <c r="AN73" s="21" t="str">
        <f>IF(AG73="","",VLOOKUP(AG73,目次!$A$5:$P$36,5))</f>
        <v>26～27</v>
      </c>
      <c r="AO73" s="21" t="str">
        <f>IF(AG73="","",VLOOKUP(AG73,目次!$A$5:$P$36,9))</f>
        <v>26～27</v>
      </c>
      <c r="AP73" s="21" t="str">
        <f>IF(AH73="","",VLOOKUP(AH73,目次!$A$5:$P$36,6))</f>
        <v/>
      </c>
      <c r="AQ73" s="21" t="str">
        <f>IF(AH73="","",VLOOKUP(AH73,目次!$A$5:$P$36,9))</f>
        <v/>
      </c>
      <c r="AR73" s="21" t="str">
        <f>IF(AI73="","",VLOOKUP(AI73,目次!$A$5:$P$36,7))</f>
        <v/>
      </c>
      <c r="AS73" s="21" t="str">
        <f>IF(AI73="","",VLOOKUP(AI73,目次!$A$5:$P$36,9))</f>
        <v/>
      </c>
      <c r="AT73" s="40" t="str">
        <f t="shared" si="29"/>
        <v/>
      </c>
      <c r="AU73" s="40" t="str">
        <f t="shared" si="30"/>
        <v/>
      </c>
      <c r="AV73" s="40" t="str">
        <f t="shared" si="31"/>
        <v/>
      </c>
      <c r="AW73" s="40" t="str">
        <f t="shared" si="32"/>
        <v/>
      </c>
      <c r="AX73" s="40" t="str">
        <f t="shared" si="33"/>
        <v>26～27</v>
      </c>
      <c r="AY73" s="40" t="str">
        <f t="shared" si="34"/>
        <v>26～27</v>
      </c>
      <c r="AZ73" s="40" t="str">
        <f t="shared" si="35"/>
        <v>26～27</v>
      </c>
      <c r="BA73" s="40" t="str">
        <f t="shared" si="36"/>
        <v>26～27</v>
      </c>
      <c r="BB73" s="40" t="str">
        <f t="shared" si="37"/>
        <v/>
      </c>
      <c r="BC73" s="40" t="str">
        <f t="shared" si="38"/>
        <v/>
      </c>
      <c r="BD73" s="40" t="str">
        <f t="shared" si="15"/>
        <v/>
      </c>
      <c r="BE73" s="40" t="str">
        <f t="shared" si="16"/>
        <v/>
      </c>
      <c r="BF73" s="40" t="str">
        <f t="shared" si="17"/>
        <v/>
      </c>
      <c r="BG73" s="40" t="str">
        <f t="shared" si="18"/>
        <v/>
      </c>
      <c r="BH73" s="40" t="str">
        <f t="shared" si="19"/>
        <v>26～27</v>
      </c>
      <c r="BI73" s="40" t="str">
        <f t="shared" si="20"/>
        <v>26～27</v>
      </c>
      <c r="BJ73" s="40" t="str">
        <f t="shared" si="21"/>
        <v>26～27</v>
      </c>
      <c r="BK73" s="40" t="str">
        <f t="shared" si="22"/>
        <v>26～27</v>
      </c>
      <c r="BL73" s="40" t="str">
        <f t="shared" si="23"/>
        <v>26～27</v>
      </c>
      <c r="BM73" s="40" t="str">
        <f t="shared" si="24"/>
        <v>26～27</v>
      </c>
    </row>
    <row r="74" spans="27:65" ht="18.95" customHeight="1" x14ac:dyDescent="0.15">
      <c r="AA74" s="9">
        <v>64</v>
      </c>
      <c r="AB74" s="203" t="str">
        <f>V14</f>
        <v>理科</v>
      </c>
      <c r="AC74" s="55"/>
      <c r="AD74" s="37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IF(AE74="","",VLOOKUP(AE74,目次!$A$5:$P$36,9))</f>
        <v/>
      </c>
      <c r="AL74" s="21" t="str">
        <f>IF(AF74="","",VLOOKUP(AF74,目次!$A$5:$P$36,4))</f>
        <v/>
      </c>
      <c r="AM74" s="21" t="str">
        <f>IF(AF74="","",VLOOKUP(AF74,目次!$A$5:$P$36,9))</f>
        <v/>
      </c>
      <c r="AN74" s="21" t="str">
        <f>IF(AG74="","",VLOOKUP(AG74,目次!$A$5:$P$36,5))</f>
        <v/>
      </c>
      <c r="AO74" s="21" t="str">
        <f>IF(AG74="","",VLOOKUP(AG74,目次!$A$5:$P$36,9))</f>
        <v/>
      </c>
      <c r="AP74" s="21" t="str">
        <f>IF(AH74="","",VLOOKUP(AH74,目次!$A$5:$P$36,6))</f>
        <v>26～27</v>
      </c>
      <c r="AQ74" s="21" t="str">
        <f>IF(AH74="","",VLOOKUP(AH74,目次!$A$5:$P$36,9))</f>
        <v>26～27</v>
      </c>
      <c r="AR74" s="21" t="str">
        <f>IF(AI74="","",VLOOKUP(AI74,目次!$A$5:$P$36,7))</f>
        <v/>
      </c>
      <c r="AS74" s="21" t="str">
        <f>IF(AI74="","",VLOOKUP(AI74,目次!$A$5:$P$36,9))</f>
        <v/>
      </c>
      <c r="AT74" s="40" t="str">
        <f t="shared" si="29"/>
        <v/>
      </c>
      <c r="AU74" s="40" t="str">
        <f t="shared" si="30"/>
        <v/>
      </c>
      <c r="AV74" s="40" t="str">
        <f t="shared" si="31"/>
        <v/>
      </c>
      <c r="AW74" s="40" t="str">
        <f t="shared" si="32"/>
        <v/>
      </c>
      <c r="AX74" s="40" t="str">
        <f t="shared" si="33"/>
        <v/>
      </c>
      <c r="AY74" s="40" t="str">
        <f t="shared" si="34"/>
        <v/>
      </c>
      <c r="AZ74" s="40" t="str">
        <f t="shared" si="35"/>
        <v>26～27</v>
      </c>
      <c r="BA74" s="40" t="str">
        <f t="shared" si="36"/>
        <v>26～27</v>
      </c>
      <c r="BB74" s="40" t="str">
        <f t="shared" si="37"/>
        <v>26～27</v>
      </c>
      <c r="BC74" s="40" t="str">
        <f t="shared" si="38"/>
        <v>26～27</v>
      </c>
      <c r="BD74" s="40" t="str">
        <f t="shared" si="15"/>
        <v>28～29</v>
      </c>
      <c r="BE74" s="40" t="str">
        <f t="shared" si="16"/>
        <v>28～29</v>
      </c>
      <c r="BF74" s="40" t="str">
        <f t="shared" si="17"/>
        <v/>
      </c>
      <c r="BG74" s="40" t="str">
        <f t="shared" si="18"/>
        <v/>
      </c>
      <c r="BH74" s="40" t="str">
        <f t="shared" si="19"/>
        <v/>
      </c>
      <c r="BI74" s="40" t="str">
        <f t="shared" si="20"/>
        <v/>
      </c>
      <c r="BJ74" s="40" t="str">
        <f t="shared" si="21"/>
        <v>26～27</v>
      </c>
      <c r="BK74" s="40" t="str">
        <f t="shared" si="22"/>
        <v>26～27</v>
      </c>
      <c r="BL74" s="40" t="str">
        <f t="shared" si="23"/>
        <v>26～27</v>
      </c>
      <c r="BM74" s="40" t="str">
        <f t="shared" si="24"/>
        <v>26～27</v>
      </c>
    </row>
    <row r="75" spans="27:65" ht="18.95" customHeight="1" x14ac:dyDescent="0.15">
      <c r="AA75" s="9">
        <v>65</v>
      </c>
      <c r="AB75" s="203" t="str">
        <f>V15</f>
        <v>英語</v>
      </c>
      <c r="AC75" s="55"/>
      <c r="AD75" s="37" t="str">
        <f t="shared" ref="AD75:AD110" si="3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IF(AE75="","",VLOOKUP(AE75,目次!$A$5:$P$36,9))</f>
        <v/>
      </c>
      <c r="AL75" s="21" t="str">
        <f>IF(AF75="","",VLOOKUP(AF75,目次!$A$5:$P$36,4))</f>
        <v/>
      </c>
      <c r="AM75" s="21" t="str">
        <f>IF(AF75="","",VLOOKUP(AF75,目次!$A$5:$P$36,9))</f>
        <v/>
      </c>
      <c r="AN75" s="21" t="str">
        <f>IF(AG75="","",VLOOKUP(AG75,目次!$A$5:$P$36,5))</f>
        <v/>
      </c>
      <c r="AO75" s="21" t="str">
        <f>IF(AG75="","",VLOOKUP(AG75,目次!$A$5:$P$36,9))</f>
        <v/>
      </c>
      <c r="AP75" s="21" t="str">
        <f>IF(AH75="","",VLOOKUP(AH75,目次!$A$5:$P$36,6))</f>
        <v/>
      </c>
      <c r="AQ75" s="21" t="str">
        <f>IF(AH75="","",VLOOKUP(AH75,目次!$A$5:$P$36,9))</f>
        <v/>
      </c>
      <c r="AR75" s="21" t="str">
        <f>IF(AI75="","",VLOOKUP(AI75,目次!$A$5:$P$36,7))</f>
        <v>26～27</v>
      </c>
      <c r="AS75" s="21" t="str">
        <f>IF(AI75="","",VLOOKUP(AI75,目次!$A$5:$P$36,9))</f>
        <v>26～27</v>
      </c>
      <c r="AT75" s="40" t="str">
        <f t="shared" si="29"/>
        <v>28～29</v>
      </c>
      <c r="AU75" s="40" t="str">
        <f t="shared" si="30"/>
        <v>28～29</v>
      </c>
      <c r="AV75" s="40" t="str">
        <f t="shared" si="31"/>
        <v/>
      </c>
      <c r="AW75" s="40" t="str">
        <f t="shared" si="32"/>
        <v/>
      </c>
      <c r="AX75" s="40" t="str">
        <f t="shared" si="33"/>
        <v/>
      </c>
      <c r="AY75" s="40" t="str">
        <f t="shared" si="34"/>
        <v/>
      </c>
      <c r="AZ75" s="40" t="str">
        <f t="shared" si="35"/>
        <v/>
      </c>
      <c r="BA75" s="40" t="str">
        <f t="shared" si="36"/>
        <v/>
      </c>
      <c r="BB75" s="40" t="str">
        <f t="shared" si="37"/>
        <v>26～27</v>
      </c>
      <c r="BC75" s="40" t="str">
        <f t="shared" si="38"/>
        <v>26～27</v>
      </c>
      <c r="BD75" s="40" t="str">
        <f t="shared" si="15"/>
        <v>28～29</v>
      </c>
      <c r="BE75" s="40" t="str">
        <f t="shared" si="16"/>
        <v>28～29</v>
      </c>
      <c r="BF75" s="40" t="str">
        <f t="shared" si="17"/>
        <v>34～35</v>
      </c>
      <c r="BG75" s="40" t="str">
        <f t="shared" si="18"/>
        <v>28～29</v>
      </c>
      <c r="BH75" s="40" t="str">
        <f t="shared" si="19"/>
        <v/>
      </c>
      <c r="BI75" s="40" t="str">
        <f t="shared" si="20"/>
        <v/>
      </c>
      <c r="BJ75" s="40" t="str">
        <f t="shared" si="21"/>
        <v/>
      </c>
      <c r="BK75" s="40" t="str">
        <f t="shared" si="22"/>
        <v/>
      </c>
      <c r="BL75" s="40" t="str">
        <f t="shared" si="23"/>
        <v>26～27</v>
      </c>
      <c r="BM75" s="40" t="str">
        <f t="shared" si="24"/>
        <v>26～27</v>
      </c>
    </row>
    <row r="76" spans="27:65" ht="18.95" customHeight="1" x14ac:dyDescent="0.15">
      <c r="AA76" s="9">
        <v>66</v>
      </c>
      <c r="AB76" s="203" t="str">
        <f>V11</f>
        <v>国語</v>
      </c>
      <c r="AC76" s="55"/>
      <c r="AD76" s="37" t="str">
        <f t="shared" si="3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IF(AE76="","",VLOOKUP(AE76,目次!$A$5:$P$36,9))</f>
        <v>28～29</v>
      </c>
      <c r="AL76" s="21" t="str">
        <f>IF(AF76="","",VLOOKUP(AF76,目次!$A$5:$P$36,4))</f>
        <v/>
      </c>
      <c r="AM76" s="21" t="str">
        <f>IF(AF76="","",VLOOKUP(AF76,目次!$A$5:$P$36,9))</f>
        <v/>
      </c>
      <c r="AN76" s="21" t="str">
        <f>IF(AG76="","",VLOOKUP(AG76,目次!$A$5:$P$36,5))</f>
        <v/>
      </c>
      <c r="AO76" s="21" t="str">
        <f>IF(AG76="","",VLOOKUP(AG76,目次!$A$5:$P$36,9))</f>
        <v/>
      </c>
      <c r="AP76" s="21" t="str">
        <f>IF(AH76="","",VLOOKUP(AH76,目次!$A$5:$P$36,6))</f>
        <v/>
      </c>
      <c r="AQ76" s="21" t="str">
        <f>IF(AH76="","",VLOOKUP(AH76,目次!$A$5:$P$36,9))</f>
        <v/>
      </c>
      <c r="AR76" s="21" t="str">
        <f>IF(AI76="","",VLOOKUP(AI76,目次!$A$5:$P$36,7))</f>
        <v/>
      </c>
      <c r="AS76" s="21" t="str">
        <f>IF(AI76="","",VLOOKUP(AI76,目次!$A$5:$P$36,9))</f>
        <v/>
      </c>
      <c r="AT76" s="40" t="str">
        <f t="shared" si="29"/>
        <v>28～29</v>
      </c>
      <c r="AU76" s="40" t="str">
        <f t="shared" si="30"/>
        <v>28～29</v>
      </c>
      <c r="AV76" s="40" t="str">
        <f t="shared" si="31"/>
        <v>34～35</v>
      </c>
      <c r="AW76" s="40" t="str">
        <f t="shared" si="32"/>
        <v>28～29</v>
      </c>
      <c r="AX76" s="40" t="str">
        <f t="shared" si="33"/>
        <v/>
      </c>
      <c r="AY76" s="40" t="str">
        <f t="shared" si="34"/>
        <v/>
      </c>
      <c r="AZ76" s="40" t="str">
        <f t="shared" si="35"/>
        <v/>
      </c>
      <c r="BA76" s="40" t="str">
        <f t="shared" si="36"/>
        <v/>
      </c>
      <c r="BB76" s="40" t="str">
        <f t="shared" si="37"/>
        <v/>
      </c>
      <c r="BC76" s="40" t="str">
        <f t="shared" si="38"/>
        <v/>
      </c>
      <c r="BD76" s="40" t="str">
        <f t="shared" ref="BD76:BD110" si="4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0" t="str">
        <f t="shared" ref="BE76:BE110" si="4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0" t="str">
        <f t="shared" ref="BF76:BF110" si="4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0" t="str">
        <f t="shared" ref="BG76:BG110" si="4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0" t="str">
        <f t="shared" ref="BH76:BH110" si="4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0" t="str">
        <f t="shared" ref="BI76:BI110" si="4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0" t="str">
        <f t="shared" ref="BJ76:BJ110" si="46">IF(AP76&amp;AP77&amp;AP78="","",IF(AP76="","",AP76)&amp;IF(AND(AP76&lt;&gt;"",OR(AP77&lt;&gt;"",AP78&lt;&gt;"")),",","")&amp;IF(AP77="","",AP77)&amp;IF(AND(AP77&lt;&gt;"",AP78&lt;&gt;""),",","")&amp;IF(AP78="","",AP78))</f>
        <v/>
      </c>
      <c r="BK76" s="40" t="str">
        <f t="shared" ref="BK76:BK110" si="47">IF(AQ76&amp;AQ77&amp;AQ78="","",IF(AQ76="","",AQ76)&amp;IF(AND(AQ76&lt;&gt;"",OR(AQ77&lt;&gt;"",AQ78&lt;&gt;"")),",","")&amp;IF(AQ77="","",AQ77)&amp;IF(AND(AQ77&lt;&gt;"",AQ78&lt;&gt;""),",","")&amp;IF(AQ78="","",AQ78))</f>
        <v/>
      </c>
      <c r="BL76" s="40" t="str">
        <f t="shared" ref="BL76:BL110" si="48">IF(AR76&amp;AR77&amp;AR78="","",IF(AR76="","",AR76)&amp;IF(AND(AR76&lt;&gt;"",OR(AR77&lt;&gt;"",AR78&lt;&gt;"")),",","")&amp;IF(AR77="","",AR77)&amp;IF(AND(AR77&lt;&gt;"",AR78&lt;&gt;""),",","")&amp;IF(AR78="","",AR78))</f>
        <v/>
      </c>
      <c r="BM76" s="40" t="str">
        <f t="shared" ref="BM76:BM110" si="4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3" t="str">
        <f>V12</f>
        <v>社会</v>
      </c>
      <c r="AC77" s="55"/>
      <c r="AD77" s="37" t="str">
        <f t="shared" si="3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IF(AE77="","",VLOOKUP(AE77,目次!$A$5:$P$36,9))</f>
        <v/>
      </c>
      <c r="AL77" s="21" t="str">
        <f>IF(AF77="","",VLOOKUP(AF77,目次!$A$5:$P$36,4))</f>
        <v>34～35</v>
      </c>
      <c r="AM77" s="21" t="str">
        <f>IF(AF77="","",VLOOKUP(AF77,目次!$A$5:$P$36,9))</f>
        <v>28～29</v>
      </c>
      <c r="AN77" s="21" t="str">
        <f>IF(AG77="","",VLOOKUP(AG77,目次!$A$5:$P$36,5))</f>
        <v/>
      </c>
      <c r="AO77" s="21" t="str">
        <f>IF(AG77="","",VLOOKUP(AG77,目次!$A$5:$P$36,9))</f>
        <v/>
      </c>
      <c r="AP77" s="21" t="str">
        <f>IF(AH77="","",VLOOKUP(AH77,目次!$A$5:$P$36,6))</f>
        <v/>
      </c>
      <c r="AQ77" s="21" t="str">
        <f>IF(AH77="","",VLOOKUP(AH77,目次!$A$5:$P$36,9))</f>
        <v/>
      </c>
      <c r="AR77" s="21" t="str">
        <f>IF(AI77="","",VLOOKUP(AI77,目次!$A$5:$P$36,7))</f>
        <v/>
      </c>
      <c r="AS77" s="21" t="str">
        <f>IF(AI77="","",VLOOKUP(AI77,目次!$A$5:$P$36,9))</f>
        <v/>
      </c>
      <c r="AT77" s="40" t="str">
        <f t="shared" si="29"/>
        <v/>
      </c>
      <c r="AU77" s="40" t="str">
        <f t="shared" si="30"/>
        <v/>
      </c>
      <c r="AV77" s="40" t="str">
        <f t="shared" si="31"/>
        <v>34～35</v>
      </c>
      <c r="AW77" s="40" t="str">
        <f t="shared" si="32"/>
        <v>28～29</v>
      </c>
      <c r="AX77" s="40" t="str">
        <f t="shared" si="33"/>
        <v>28～29</v>
      </c>
      <c r="AY77" s="40" t="str">
        <f t="shared" si="34"/>
        <v>28～29</v>
      </c>
      <c r="AZ77" s="40" t="str">
        <f t="shared" si="35"/>
        <v/>
      </c>
      <c r="BA77" s="40" t="str">
        <f t="shared" si="36"/>
        <v/>
      </c>
      <c r="BB77" s="40" t="str">
        <f t="shared" si="37"/>
        <v/>
      </c>
      <c r="BC77" s="40" t="str">
        <f t="shared" si="38"/>
        <v/>
      </c>
      <c r="BD77" s="40" t="str">
        <f t="shared" si="40"/>
        <v/>
      </c>
      <c r="BE77" s="40" t="str">
        <f t="shared" si="41"/>
        <v/>
      </c>
      <c r="BF77" s="40" t="str">
        <f t="shared" si="42"/>
        <v>34～35</v>
      </c>
      <c r="BG77" s="40" t="str">
        <f t="shared" si="43"/>
        <v>28～29</v>
      </c>
      <c r="BH77" s="40" t="str">
        <f t="shared" si="44"/>
        <v>28～29</v>
      </c>
      <c r="BI77" s="40" t="str">
        <f t="shared" si="45"/>
        <v>28～29</v>
      </c>
      <c r="BJ77" s="40" t="str">
        <f t="shared" si="46"/>
        <v>28～29</v>
      </c>
      <c r="BK77" s="40" t="str">
        <f t="shared" si="47"/>
        <v>28～29</v>
      </c>
      <c r="BL77" s="40" t="str">
        <f t="shared" si="48"/>
        <v/>
      </c>
      <c r="BM77" s="40" t="str">
        <f t="shared" si="49"/>
        <v/>
      </c>
    </row>
    <row r="78" spans="27:65" ht="18.95" customHeight="1" x14ac:dyDescent="0.15">
      <c r="AA78" s="9">
        <v>68</v>
      </c>
      <c r="AB78" s="203" t="str">
        <f>V13</f>
        <v>数学</v>
      </c>
      <c r="AC78" s="55"/>
      <c r="AD78" s="37" t="str">
        <f t="shared" si="3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IF(AE78="","",VLOOKUP(AE78,目次!$A$5:$P$36,9))</f>
        <v/>
      </c>
      <c r="AL78" s="21" t="str">
        <f>IF(AF78="","",VLOOKUP(AF78,目次!$A$5:$P$36,4))</f>
        <v/>
      </c>
      <c r="AM78" s="21" t="str">
        <f>IF(AF78="","",VLOOKUP(AF78,目次!$A$5:$P$36,9))</f>
        <v/>
      </c>
      <c r="AN78" s="21" t="str">
        <f>IF(AG78="","",VLOOKUP(AG78,目次!$A$5:$P$36,5))</f>
        <v>28～29</v>
      </c>
      <c r="AO78" s="21" t="str">
        <f>IF(AG78="","",VLOOKUP(AG78,目次!$A$5:$P$36,9))</f>
        <v>28～29</v>
      </c>
      <c r="AP78" s="21" t="str">
        <f>IF(AH78="","",VLOOKUP(AH78,目次!$A$5:$P$36,6))</f>
        <v/>
      </c>
      <c r="AQ78" s="21" t="str">
        <f>IF(AH78="","",VLOOKUP(AH78,目次!$A$5:$P$36,9))</f>
        <v/>
      </c>
      <c r="AR78" s="21" t="str">
        <f>IF(AI78="","",VLOOKUP(AI78,目次!$A$5:$P$36,7))</f>
        <v/>
      </c>
      <c r="AS78" s="21" t="str">
        <f>IF(AI78="","",VLOOKUP(AI78,目次!$A$5:$P$36,9))</f>
        <v/>
      </c>
      <c r="AT78" s="40" t="str">
        <f t="shared" si="29"/>
        <v/>
      </c>
      <c r="AU78" s="40" t="str">
        <f t="shared" si="30"/>
        <v/>
      </c>
      <c r="AV78" s="40" t="str">
        <f t="shared" si="31"/>
        <v/>
      </c>
      <c r="AW78" s="40" t="str">
        <f t="shared" si="32"/>
        <v/>
      </c>
      <c r="AX78" s="40" t="str">
        <f t="shared" si="33"/>
        <v>28～29</v>
      </c>
      <c r="AY78" s="40" t="str">
        <f t="shared" si="34"/>
        <v>28～29</v>
      </c>
      <c r="AZ78" s="40" t="str">
        <f t="shared" si="35"/>
        <v>28～29</v>
      </c>
      <c r="BA78" s="40" t="str">
        <f t="shared" si="36"/>
        <v>28～29</v>
      </c>
      <c r="BB78" s="40" t="str">
        <f t="shared" si="37"/>
        <v/>
      </c>
      <c r="BC78" s="40" t="str">
        <f t="shared" si="38"/>
        <v/>
      </c>
      <c r="BD78" s="40" t="str">
        <f t="shared" si="40"/>
        <v/>
      </c>
      <c r="BE78" s="40" t="str">
        <f t="shared" si="41"/>
        <v/>
      </c>
      <c r="BF78" s="40" t="str">
        <f t="shared" si="42"/>
        <v/>
      </c>
      <c r="BG78" s="40" t="str">
        <f t="shared" si="43"/>
        <v/>
      </c>
      <c r="BH78" s="40" t="str">
        <f t="shared" si="44"/>
        <v>28～29</v>
      </c>
      <c r="BI78" s="40" t="str">
        <f t="shared" si="45"/>
        <v>28～29</v>
      </c>
      <c r="BJ78" s="40" t="str">
        <f t="shared" si="46"/>
        <v>28～29</v>
      </c>
      <c r="BK78" s="40" t="str">
        <f t="shared" si="47"/>
        <v>28～29</v>
      </c>
      <c r="BL78" s="40" t="str">
        <f t="shared" si="48"/>
        <v>28～29</v>
      </c>
      <c r="BM78" s="40" t="str">
        <f t="shared" si="49"/>
        <v>28～29</v>
      </c>
    </row>
    <row r="79" spans="27:65" ht="18.95" customHeight="1" x14ac:dyDescent="0.15">
      <c r="AA79" s="9">
        <v>69</v>
      </c>
      <c r="AB79" s="203" t="str">
        <f>V14</f>
        <v>理科</v>
      </c>
      <c r="AC79" s="55"/>
      <c r="AD79" s="37" t="str">
        <f t="shared" si="3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IF(AE79="","",VLOOKUP(AE79,目次!$A$5:$P$36,9))</f>
        <v/>
      </c>
      <c r="AL79" s="21" t="str">
        <f>IF(AF79="","",VLOOKUP(AF79,目次!$A$5:$P$36,4))</f>
        <v/>
      </c>
      <c r="AM79" s="21" t="str">
        <f>IF(AF79="","",VLOOKUP(AF79,目次!$A$5:$P$36,9))</f>
        <v/>
      </c>
      <c r="AN79" s="21" t="str">
        <f>IF(AG79="","",VLOOKUP(AG79,目次!$A$5:$P$36,5))</f>
        <v/>
      </c>
      <c r="AO79" s="21" t="str">
        <f>IF(AG79="","",VLOOKUP(AG79,目次!$A$5:$P$36,9))</f>
        <v/>
      </c>
      <c r="AP79" s="21" t="str">
        <f>IF(AH79="","",VLOOKUP(AH79,目次!$A$5:$P$36,6))</f>
        <v>28～29</v>
      </c>
      <c r="AQ79" s="21" t="str">
        <f>IF(AH79="","",VLOOKUP(AH79,目次!$A$5:$P$36,9))</f>
        <v>28～29</v>
      </c>
      <c r="AR79" s="21" t="str">
        <f>IF(AI79="","",VLOOKUP(AI79,目次!$A$5:$P$36,7))</f>
        <v/>
      </c>
      <c r="AS79" s="21" t="str">
        <f>IF(AI79="","",VLOOKUP(AI79,目次!$A$5:$P$36,9))</f>
        <v/>
      </c>
      <c r="AT79" s="40" t="str">
        <f t="shared" si="29"/>
        <v/>
      </c>
      <c r="AU79" s="40" t="str">
        <f t="shared" si="30"/>
        <v/>
      </c>
      <c r="AV79" s="40" t="str">
        <f t="shared" si="31"/>
        <v/>
      </c>
      <c r="AW79" s="40" t="str">
        <f t="shared" si="32"/>
        <v/>
      </c>
      <c r="AX79" s="40" t="str">
        <f t="shared" si="33"/>
        <v/>
      </c>
      <c r="AY79" s="40" t="str">
        <f t="shared" si="34"/>
        <v/>
      </c>
      <c r="AZ79" s="40" t="str">
        <f t="shared" si="35"/>
        <v>28～29</v>
      </c>
      <c r="BA79" s="40" t="str">
        <f t="shared" si="36"/>
        <v>28～29</v>
      </c>
      <c r="BB79" s="40" t="str">
        <f t="shared" si="37"/>
        <v>28～29</v>
      </c>
      <c r="BC79" s="40" t="str">
        <f t="shared" si="38"/>
        <v>28～29</v>
      </c>
      <c r="BD79" s="40" t="str">
        <f t="shared" si="40"/>
        <v>30～31</v>
      </c>
      <c r="BE79" s="40" t="str">
        <f t="shared" si="41"/>
        <v>30～31</v>
      </c>
      <c r="BF79" s="40" t="str">
        <f t="shared" si="42"/>
        <v/>
      </c>
      <c r="BG79" s="40" t="str">
        <f t="shared" si="43"/>
        <v/>
      </c>
      <c r="BH79" s="40" t="str">
        <f t="shared" si="44"/>
        <v/>
      </c>
      <c r="BI79" s="40" t="str">
        <f t="shared" si="45"/>
        <v/>
      </c>
      <c r="BJ79" s="40" t="str">
        <f t="shared" si="46"/>
        <v>28～29</v>
      </c>
      <c r="BK79" s="40" t="str">
        <f t="shared" si="47"/>
        <v>28～29</v>
      </c>
      <c r="BL79" s="40" t="str">
        <f t="shared" si="48"/>
        <v>28～29</v>
      </c>
      <c r="BM79" s="40" t="str">
        <f t="shared" si="49"/>
        <v>28～29</v>
      </c>
    </row>
    <row r="80" spans="27:65" ht="18.95" customHeight="1" x14ac:dyDescent="0.15">
      <c r="AA80" s="9">
        <v>70</v>
      </c>
      <c r="AB80" s="203" t="str">
        <f>V15</f>
        <v>英語</v>
      </c>
      <c r="AC80" s="55"/>
      <c r="AD80" s="37" t="str">
        <f t="shared" si="3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IF(AE80="","",VLOOKUP(AE80,目次!$A$5:$P$36,9))</f>
        <v/>
      </c>
      <c r="AL80" s="21" t="str">
        <f>IF(AF80="","",VLOOKUP(AF80,目次!$A$5:$P$36,4))</f>
        <v/>
      </c>
      <c r="AM80" s="21" t="str">
        <f>IF(AF80="","",VLOOKUP(AF80,目次!$A$5:$P$36,9))</f>
        <v/>
      </c>
      <c r="AN80" s="21" t="str">
        <f>IF(AG80="","",VLOOKUP(AG80,目次!$A$5:$P$36,5))</f>
        <v/>
      </c>
      <c r="AO80" s="21" t="str">
        <f>IF(AG80="","",VLOOKUP(AG80,目次!$A$5:$P$36,9))</f>
        <v/>
      </c>
      <c r="AP80" s="21" t="str">
        <f>IF(AH80="","",VLOOKUP(AH80,目次!$A$5:$P$36,6))</f>
        <v/>
      </c>
      <c r="AQ80" s="21" t="str">
        <f>IF(AH80="","",VLOOKUP(AH80,目次!$A$5:$P$36,9))</f>
        <v/>
      </c>
      <c r="AR80" s="21" t="str">
        <f>IF(AI80="","",VLOOKUP(AI80,目次!$A$5:$P$36,7))</f>
        <v>28～29</v>
      </c>
      <c r="AS80" s="21" t="str">
        <f>IF(AI80="","",VLOOKUP(AI80,目次!$A$5:$P$36,9))</f>
        <v>28～29</v>
      </c>
      <c r="AT80" s="40" t="str">
        <f t="shared" si="29"/>
        <v>30～31</v>
      </c>
      <c r="AU80" s="40" t="str">
        <f t="shared" si="30"/>
        <v>30～31</v>
      </c>
      <c r="AV80" s="40" t="str">
        <f t="shared" si="31"/>
        <v/>
      </c>
      <c r="AW80" s="40" t="str">
        <f t="shared" si="32"/>
        <v/>
      </c>
      <c r="AX80" s="40" t="str">
        <f t="shared" si="33"/>
        <v/>
      </c>
      <c r="AY80" s="40" t="str">
        <f t="shared" si="34"/>
        <v/>
      </c>
      <c r="AZ80" s="40" t="str">
        <f t="shared" si="35"/>
        <v/>
      </c>
      <c r="BA80" s="40" t="str">
        <f t="shared" si="36"/>
        <v/>
      </c>
      <c r="BB80" s="40" t="str">
        <f t="shared" si="37"/>
        <v>28～29</v>
      </c>
      <c r="BC80" s="40" t="str">
        <f t="shared" si="38"/>
        <v>28～29</v>
      </c>
      <c r="BD80" s="40" t="str">
        <f t="shared" si="40"/>
        <v>30～31</v>
      </c>
      <c r="BE80" s="40" t="str">
        <f t="shared" si="41"/>
        <v>30～31</v>
      </c>
      <c r="BF80" s="40" t="str">
        <f t="shared" si="42"/>
        <v>36～37</v>
      </c>
      <c r="BG80" s="40" t="str">
        <f t="shared" si="43"/>
        <v>30～31</v>
      </c>
      <c r="BH80" s="40" t="str">
        <f t="shared" si="44"/>
        <v/>
      </c>
      <c r="BI80" s="40" t="str">
        <f t="shared" si="45"/>
        <v/>
      </c>
      <c r="BJ80" s="40" t="str">
        <f t="shared" si="46"/>
        <v/>
      </c>
      <c r="BK80" s="40" t="str">
        <f t="shared" si="47"/>
        <v/>
      </c>
      <c r="BL80" s="40" t="str">
        <f t="shared" si="48"/>
        <v>28～29</v>
      </c>
      <c r="BM80" s="40" t="str">
        <f t="shared" si="49"/>
        <v>28～29</v>
      </c>
    </row>
    <row r="81" spans="27:65" ht="18.95" customHeight="1" x14ac:dyDescent="0.15">
      <c r="AA81" s="9">
        <v>71</v>
      </c>
      <c r="AB81" s="203" t="str">
        <f>V11</f>
        <v>国語</v>
      </c>
      <c r="AC81" s="55"/>
      <c r="AD81" s="37" t="str">
        <f t="shared" si="3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IF(AE81="","",VLOOKUP(AE81,目次!$A$5:$P$36,9))</f>
        <v>30～31</v>
      </c>
      <c r="AL81" s="21" t="str">
        <f>IF(AF81="","",VLOOKUP(AF81,目次!$A$5:$P$36,4))</f>
        <v/>
      </c>
      <c r="AM81" s="21" t="str">
        <f>IF(AF81="","",VLOOKUP(AF81,目次!$A$5:$P$36,9))</f>
        <v/>
      </c>
      <c r="AN81" s="21" t="str">
        <f>IF(AG81="","",VLOOKUP(AG81,目次!$A$5:$P$36,5))</f>
        <v/>
      </c>
      <c r="AO81" s="21" t="str">
        <f>IF(AG81="","",VLOOKUP(AG81,目次!$A$5:$P$36,9))</f>
        <v/>
      </c>
      <c r="AP81" s="21" t="str">
        <f>IF(AH81="","",VLOOKUP(AH81,目次!$A$5:$P$36,6))</f>
        <v/>
      </c>
      <c r="AQ81" s="21" t="str">
        <f>IF(AH81="","",VLOOKUP(AH81,目次!$A$5:$P$36,9))</f>
        <v/>
      </c>
      <c r="AR81" s="21" t="str">
        <f>IF(AI81="","",VLOOKUP(AI81,目次!$A$5:$P$36,7))</f>
        <v/>
      </c>
      <c r="AS81" s="21" t="str">
        <f>IF(AI81="","",VLOOKUP(AI81,目次!$A$5:$P$36,9))</f>
        <v/>
      </c>
      <c r="AT81" s="40" t="str">
        <f t="shared" si="29"/>
        <v>30～31</v>
      </c>
      <c r="AU81" s="40" t="str">
        <f t="shared" si="30"/>
        <v>30～31</v>
      </c>
      <c r="AV81" s="40" t="str">
        <f t="shared" si="31"/>
        <v>36～37</v>
      </c>
      <c r="AW81" s="40" t="str">
        <f t="shared" si="32"/>
        <v>30～31</v>
      </c>
      <c r="AX81" s="40" t="str">
        <f t="shared" si="33"/>
        <v/>
      </c>
      <c r="AY81" s="40" t="str">
        <f t="shared" si="34"/>
        <v/>
      </c>
      <c r="AZ81" s="40" t="str">
        <f t="shared" si="35"/>
        <v/>
      </c>
      <c r="BA81" s="40" t="str">
        <f t="shared" si="36"/>
        <v/>
      </c>
      <c r="BB81" s="40" t="str">
        <f t="shared" si="37"/>
        <v/>
      </c>
      <c r="BC81" s="40" t="str">
        <f t="shared" si="38"/>
        <v/>
      </c>
      <c r="BD81" s="40" t="str">
        <f t="shared" si="40"/>
        <v>30～31</v>
      </c>
      <c r="BE81" s="40" t="str">
        <f t="shared" si="41"/>
        <v>30～31</v>
      </c>
      <c r="BF81" s="40" t="str">
        <f t="shared" si="42"/>
        <v>36～37</v>
      </c>
      <c r="BG81" s="40" t="str">
        <f t="shared" si="43"/>
        <v>30～31</v>
      </c>
      <c r="BH81" s="40" t="str">
        <f t="shared" si="44"/>
        <v>30～31</v>
      </c>
      <c r="BI81" s="40" t="str">
        <f t="shared" si="45"/>
        <v>30～31</v>
      </c>
      <c r="BJ81" s="40" t="str">
        <f t="shared" si="46"/>
        <v/>
      </c>
      <c r="BK81" s="40" t="str">
        <f t="shared" si="47"/>
        <v/>
      </c>
      <c r="BL81" s="40" t="str">
        <f t="shared" si="48"/>
        <v/>
      </c>
      <c r="BM81" s="40" t="str">
        <f t="shared" si="49"/>
        <v/>
      </c>
    </row>
    <row r="82" spans="27:65" ht="18.95" customHeight="1" x14ac:dyDescent="0.15">
      <c r="AA82" s="9">
        <v>72</v>
      </c>
      <c r="AB82" s="203" t="str">
        <f>V12</f>
        <v>社会</v>
      </c>
      <c r="AC82" s="55"/>
      <c r="AD82" s="37" t="str">
        <f t="shared" si="3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IF(AE82="","",VLOOKUP(AE82,目次!$A$5:$P$36,9))</f>
        <v/>
      </c>
      <c r="AL82" s="21" t="str">
        <f>IF(AF82="","",VLOOKUP(AF82,目次!$A$5:$P$36,4))</f>
        <v>36～37</v>
      </c>
      <c r="AM82" s="21" t="str">
        <f>IF(AF82="","",VLOOKUP(AF82,目次!$A$5:$P$36,9))</f>
        <v>30～31</v>
      </c>
      <c r="AN82" s="21" t="str">
        <f>IF(AG82="","",VLOOKUP(AG82,目次!$A$5:$P$36,5))</f>
        <v/>
      </c>
      <c r="AO82" s="21" t="str">
        <f>IF(AG82="","",VLOOKUP(AG82,目次!$A$5:$P$36,9))</f>
        <v/>
      </c>
      <c r="AP82" s="21" t="str">
        <f>IF(AH82="","",VLOOKUP(AH82,目次!$A$5:$P$36,6))</f>
        <v/>
      </c>
      <c r="AQ82" s="21" t="str">
        <f>IF(AH82="","",VLOOKUP(AH82,目次!$A$5:$P$36,9))</f>
        <v/>
      </c>
      <c r="AR82" s="21" t="str">
        <f>IF(AI82="","",VLOOKUP(AI82,目次!$A$5:$P$36,7))</f>
        <v/>
      </c>
      <c r="AS82" s="21" t="str">
        <f>IF(AI82="","",VLOOKUP(AI82,目次!$A$5:$P$36,9))</f>
        <v/>
      </c>
      <c r="AT82" s="40" t="str">
        <f t="shared" si="29"/>
        <v/>
      </c>
      <c r="AU82" s="40" t="str">
        <f t="shared" si="30"/>
        <v/>
      </c>
      <c r="AV82" s="40" t="str">
        <f t="shared" si="31"/>
        <v>36～37</v>
      </c>
      <c r="AW82" s="40" t="str">
        <f t="shared" si="32"/>
        <v>30～31</v>
      </c>
      <c r="AX82" s="40" t="str">
        <f t="shared" si="33"/>
        <v>30～31</v>
      </c>
      <c r="AY82" s="40" t="str">
        <f t="shared" si="34"/>
        <v>30～31</v>
      </c>
      <c r="AZ82" s="40" t="str">
        <f t="shared" si="35"/>
        <v/>
      </c>
      <c r="BA82" s="40" t="str">
        <f t="shared" si="36"/>
        <v/>
      </c>
      <c r="BB82" s="40" t="str">
        <f t="shared" si="37"/>
        <v/>
      </c>
      <c r="BC82" s="40" t="str">
        <f t="shared" si="38"/>
        <v/>
      </c>
      <c r="BD82" s="40" t="str">
        <f t="shared" si="40"/>
        <v/>
      </c>
      <c r="BE82" s="40" t="str">
        <f t="shared" si="41"/>
        <v/>
      </c>
      <c r="BF82" s="40" t="str">
        <f t="shared" si="42"/>
        <v>36～37</v>
      </c>
      <c r="BG82" s="40" t="str">
        <f t="shared" si="43"/>
        <v>30～31</v>
      </c>
      <c r="BH82" s="40" t="str">
        <f t="shared" si="44"/>
        <v>30～31</v>
      </c>
      <c r="BI82" s="40" t="str">
        <f t="shared" si="45"/>
        <v>30～31</v>
      </c>
      <c r="BJ82" s="40" t="str">
        <f t="shared" si="46"/>
        <v>30～31</v>
      </c>
      <c r="BK82" s="40" t="str">
        <f t="shared" si="47"/>
        <v>30～31</v>
      </c>
      <c r="BL82" s="40" t="str">
        <f t="shared" si="48"/>
        <v/>
      </c>
      <c r="BM82" s="40" t="str">
        <f t="shared" si="49"/>
        <v/>
      </c>
    </row>
    <row r="83" spans="27:65" ht="18.95" customHeight="1" x14ac:dyDescent="0.15">
      <c r="AA83" s="9">
        <v>73</v>
      </c>
      <c r="AB83" s="203" t="str">
        <f>V13</f>
        <v>数学</v>
      </c>
      <c r="AC83" s="55"/>
      <c r="AD83" s="37" t="str">
        <f t="shared" si="3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IF(AE83="","",VLOOKUP(AE83,目次!$A$5:$P$36,9))</f>
        <v/>
      </c>
      <c r="AL83" s="21" t="str">
        <f>IF(AF83="","",VLOOKUP(AF83,目次!$A$5:$P$36,4))</f>
        <v/>
      </c>
      <c r="AM83" s="21" t="str">
        <f>IF(AF83="","",VLOOKUP(AF83,目次!$A$5:$P$36,9))</f>
        <v/>
      </c>
      <c r="AN83" s="21" t="str">
        <f>IF(AG83="","",VLOOKUP(AG83,目次!$A$5:$P$36,5))</f>
        <v>30～31</v>
      </c>
      <c r="AO83" s="21" t="str">
        <f>IF(AG83="","",VLOOKUP(AG83,目次!$A$5:$P$36,9))</f>
        <v>30～31</v>
      </c>
      <c r="AP83" s="21" t="str">
        <f>IF(AH83="","",VLOOKUP(AH83,目次!$A$5:$P$36,6))</f>
        <v/>
      </c>
      <c r="AQ83" s="21" t="str">
        <f>IF(AH83="","",VLOOKUP(AH83,目次!$A$5:$P$36,9))</f>
        <v/>
      </c>
      <c r="AR83" s="21" t="str">
        <f>IF(AI83="","",VLOOKUP(AI83,目次!$A$5:$P$36,7))</f>
        <v/>
      </c>
      <c r="AS83" s="21" t="str">
        <f>IF(AI83="","",VLOOKUP(AI83,目次!$A$5:$P$36,9))</f>
        <v/>
      </c>
      <c r="AT83" s="40" t="str">
        <f t="shared" si="29"/>
        <v/>
      </c>
      <c r="AU83" s="40" t="str">
        <f t="shared" si="30"/>
        <v/>
      </c>
      <c r="AV83" s="40" t="str">
        <f t="shared" si="31"/>
        <v/>
      </c>
      <c r="AW83" s="40" t="str">
        <f t="shared" si="32"/>
        <v/>
      </c>
      <c r="AX83" s="40" t="str">
        <f t="shared" si="33"/>
        <v>30～31</v>
      </c>
      <c r="AY83" s="40" t="str">
        <f t="shared" si="34"/>
        <v>30～31</v>
      </c>
      <c r="AZ83" s="40" t="str">
        <f t="shared" si="35"/>
        <v>30～31</v>
      </c>
      <c r="BA83" s="40" t="str">
        <f t="shared" si="36"/>
        <v>30～31</v>
      </c>
      <c r="BB83" s="40" t="str">
        <f t="shared" si="37"/>
        <v/>
      </c>
      <c r="BC83" s="40" t="str">
        <f t="shared" si="38"/>
        <v/>
      </c>
      <c r="BD83" s="40" t="str">
        <f t="shared" si="40"/>
        <v/>
      </c>
      <c r="BE83" s="40" t="str">
        <f t="shared" si="41"/>
        <v/>
      </c>
      <c r="BF83" s="40" t="str">
        <f t="shared" si="42"/>
        <v/>
      </c>
      <c r="BG83" s="40" t="str">
        <f t="shared" si="43"/>
        <v/>
      </c>
      <c r="BH83" s="40" t="str">
        <f t="shared" si="44"/>
        <v>30～31</v>
      </c>
      <c r="BI83" s="40" t="str">
        <f t="shared" si="45"/>
        <v>30～31</v>
      </c>
      <c r="BJ83" s="40" t="str">
        <f t="shared" si="46"/>
        <v>30～31</v>
      </c>
      <c r="BK83" s="40" t="str">
        <f t="shared" si="47"/>
        <v>30～31</v>
      </c>
      <c r="BL83" s="40" t="str">
        <f t="shared" si="48"/>
        <v>30～31</v>
      </c>
      <c r="BM83" s="40" t="str">
        <f t="shared" si="49"/>
        <v>30～31</v>
      </c>
    </row>
    <row r="84" spans="27:65" ht="18.95" customHeight="1" x14ac:dyDescent="0.15">
      <c r="AA84" s="9">
        <v>74</v>
      </c>
      <c r="AB84" s="203" t="str">
        <f>V14</f>
        <v>理科</v>
      </c>
      <c r="AC84" s="55"/>
      <c r="AD84" s="37" t="str">
        <f t="shared" si="3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IF(AE84="","",VLOOKUP(AE84,目次!$A$5:$P$36,9))</f>
        <v/>
      </c>
      <c r="AL84" s="21" t="str">
        <f>IF(AF84="","",VLOOKUP(AF84,目次!$A$5:$P$36,4))</f>
        <v/>
      </c>
      <c r="AM84" s="21" t="str">
        <f>IF(AF84="","",VLOOKUP(AF84,目次!$A$5:$P$36,9))</f>
        <v/>
      </c>
      <c r="AN84" s="21" t="str">
        <f>IF(AG84="","",VLOOKUP(AG84,目次!$A$5:$P$36,5))</f>
        <v/>
      </c>
      <c r="AO84" s="21" t="str">
        <f>IF(AG84="","",VLOOKUP(AG84,目次!$A$5:$P$36,9))</f>
        <v/>
      </c>
      <c r="AP84" s="21" t="str">
        <f>IF(AH84="","",VLOOKUP(AH84,目次!$A$5:$P$36,6))</f>
        <v>30～31</v>
      </c>
      <c r="AQ84" s="21" t="str">
        <f>IF(AH84="","",VLOOKUP(AH84,目次!$A$5:$P$36,9))</f>
        <v>30～31</v>
      </c>
      <c r="AR84" s="21" t="str">
        <f>IF(AI84="","",VLOOKUP(AI84,目次!$A$5:$P$36,7))</f>
        <v/>
      </c>
      <c r="AS84" s="21" t="str">
        <f>IF(AI84="","",VLOOKUP(AI84,目次!$A$5:$P$36,9))</f>
        <v/>
      </c>
      <c r="AT84" s="40" t="str">
        <f t="shared" si="29"/>
        <v/>
      </c>
      <c r="AU84" s="40" t="str">
        <f t="shared" si="30"/>
        <v/>
      </c>
      <c r="AV84" s="40" t="str">
        <f t="shared" si="31"/>
        <v/>
      </c>
      <c r="AW84" s="40" t="str">
        <f t="shared" si="32"/>
        <v/>
      </c>
      <c r="AX84" s="40" t="str">
        <f t="shared" si="33"/>
        <v/>
      </c>
      <c r="AY84" s="40" t="str">
        <f t="shared" si="34"/>
        <v/>
      </c>
      <c r="AZ84" s="40" t="str">
        <f t="shared" si="35"/>
        <v>30～31</v>
      </c>
      <c r="BA84" s="40" t="str">
        <f t="shared" si="36"/>
        <v>30～31</v>
      </c>
      <c r="BB84" s="40" t="str">
        <f t="shared" si="37"/>
        <v>30～31</v>
      </c>
      <c r="BC84" s="40" t="str">
        <f t="shared" si="38"/>
        <v>30～31</v>
      </c>
      <c r="BD84" s="40" t="str">
        <f t="shared" si="40"/>
        <v>32～33</v>
      </c>
      <c r="BE84" s="40" t="str">
        <f t="shared" si="41"/>
        <v>32～33</v>
      </c>
      <c r="BF84" s="40" t="str">
        <f t="shared" si="42"/>
        <v/>
      </c>
      <c r="BG84" s="40" t="str">
        <f t="shared" si="43"/>
        <v/>
      </c>
      <c r="BH84" s="40" t="str">
        <f t="shared" si="44"/>
        <v/>
      </c>
      <c r="BI84" s="40" t="str">
        <f t="shared" si="45"/>
        <v/>
      </c>
      <c r="BJ84" s="40" t="str">
        <f t="shared" si="46"/>
        <v>30～31</v>
      </c>
      <c r="BK84" s="40" t="str">
        <f t="shared" si="47"/>
        <v>30～31</v>
      </c>
      <c r="BL84" s="40" t="str">
        <f t="shared" si="48"/>
        <v>30～31</v>
      </c>
      <c r="BM84" s="40" t="str">
        <f t="shared" si="49"/>
        <v>30～31</v>
      </c>
    </row>
    <row r="85" spans="27:65" ht="18.95" customHeight="1" x14ac:dyDescent="0.15">
      <c r="AA85" s="9">
        <v>75</v>
      </c>
      <c r="AB85" s="203" t="str">
        <f>V15</f>
        <v>英語</v>
      </c>
      <c r="AC85" s="55"/>
      <c r="AD85" s="37" t="str">
        <f t="shared" si="3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IF(AE85="","",VLOOKUP(AE85,目次!$A$5:$P$36,9))</f>
        <v/>
      </c>
      <c r="AL85" s="21" t="str">
        <f>IF(AF85="","",VLOOKUP(AF85,目次!$A$5:$P$36,4))</f>
        <v/>
      </c>
      <c r="AM85" s="21" t="str">
        <f>IF(AF85="","",VLOOKUP(AF85,目次!$A$5:$P$36,9))</f>
        <v/>
      </c>
      <c r="AN85" s="21" t="str">
        <f>IF(AG85="","",VLOOKUP(AG85,目次!$A$5:$P$36,5))</f>
        <v/>
      </c>
      <c r="AO85" s="21" t="str">
        <f>IF(AG85="","",VLOOKUP(AG85,目次!$A$5:$P$36,9))</f>
        <v/>
      </c>
      <c r="AP85" s="21" t="str">
        <f>IF(AH85="","",VLOOKUP(AH85,目次!$A$5:$P$36,6))</f>
        <v/>
      </c>
      <c r="AQ85" s="21" t="str">
        <f>IF(AH85="","",VLOOKUP(AH85,目次!$A$5:$P$36,9))</f>
        <v/>
      </c>
      <c r="AR85" s="21" t="str">
        <f>IF(AI85="","",VLOOKUP(AI85,目次!$A$5:$P$36,7))</f>
        <v>30～31</v>
      </c>
      <c r="AS85" s="21" t="str">
        <f>IF(AI85="","",VLOOKUP(AI85,目次!$A$5:$P$36,9))</f>
        <v>30～31</v>
      </c>
      <c r="AT85" s="40" t="str">
        <f t="shared" si="29"/>
        <v>32～33</v>
      </c>
      <c r="AU85" s="40" t="str">
        <f t="shared" si="30"/>
        <v>32～33</v>
      </c>
      <c r="AV85" s="40" t="str">
        <f t="shared" si="31"/>
        <v/>
      </c>
      <c r="AW85" s="40" t="str">
        <f t="shared" si="32"/>
        <v/>
      </c>
      <c r="AX85" s="40" t="str">
        <f t="shared" si="33"/>
        <v/>
      </c>
      <c r="AY85" s="40" t="str">
        <f t="shared" si="34"/>
        <v/>
      </c>
      <c r="AZ85" s="40" t="str">
        <f t="shared" si="35"/>
        <v/>
      </c>
      <c r="BA85" s="40" t="str">
        <f t="shared" si="36"/>
        <v/>
      </c>
      <c r="BB85" s="40" t="str">
        <f t="shared" si="37"/>
        <v>30～31</v>
      </c>
      <c r="BC85" s="40" t="str">
        <f t="shared" si="38"/>
        <v>30～31</v>
      </c>
      <c r="BD85" s="40" t="str">
        <f t="shared" si="40"/>
        <v>32～33</v>
      </c>
      <c r="BE85" s="40" t="str">
        <f t="shared" si="41"/>
        <v>32～33</v>
      </c>
      <c r="BF85" s="40" t="str">
        <f t="shared" si="42"/>
        <v>38～39</v>
      </c>
      <c r="BG85" s="40" t="str">
        <f t="shared" si="43"/>
        <v>32～33</v>
      </c>
      <c r="BH85" s="40" t="str">
        <f t="shared" si="44"/>
        <v/>
      </c>
      <c r="BI85" s="40" t="str">
        <f t="shared" si="45"/>
        <v/>
      </c>
      <c r="BJ85" s="40" t="str">
        <f t="shared" si="46"/>
        <v/>
      </c>
      <c r="BK85" s="40" t="str">
        <f t="shared" si="47"/>
        <v/>
      </c>
      <c r="BL85" s="40" t="str">
        <f t="shared" si="48"/>
        <v>30～31</v>
      </c>
      <c r="BM85" s="40" t="str">
        <f t="shared" si="49"/>
        <v>30～31</v>
      </c>
    </row>
    <row r="86" spans="27:65" ht="18.95" customHeight="1" x14ac:dyDescent="0.15">
      <c r="AA86" s="9">
        <v>76</v>
      </c>
      <c r="AB86" s="203" t="str">
        <f>V11</f>
        <v>国語</v>
      </c>
      <c r="AC86" s="55"/>
      <c r="AD86" s="37" t="str">
        <f t="shared" si="3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IF(AE86="","",VLOOKUP(AE86,目次!$A$5:$P$36,9))</f>
        <v>32～33</v>
      </c>
      <c r="AL86" s="21" t="str">
        <f>IF(AF86="","",VLOOKUP(AF86,目次!$A$5:$P$36,4))</f>
        <v/>
      </c>
      <c r="AM86" s="21" t="str">
        <f>IF(AF86="","",VLOOKUP(AF86,目次!$A$5:$P$36,9))</f>
        <v/>
      </c>
      <c r="AN86" s="21" t="str">
        <f>IF(AG86="","",VLOOKUP(AG86,目次!$A$5:$P$36,5))</f>
        <v/>
      </c>
      <c r="AO86" s="21" t="str">
        <f>IF(AG86="","",VLOOKUP(AG86,目次!$A$5:$P$36,9))</f>
        <v/>
      </c>
      <c r="AP86" s="21" t="str">
        <f>IF(AH86="","",VLOOKUP(AH86,目次!$A$5:$P$36,6))</f>
        <v/>
      </c>
      <c r="AQ86" s="21" t="str">
        <f>IF(AH86="","",VLOOKUP(AH86,目次!$A$5:$P$36,9))</f>
        <v/>
      </c>
      <c r="AR86" s="21" t="str">
        <f>IF(AI86="","",VLOOKUP(AI86,目次!$A$5:$P$36,7))</f>
        <v/>
      </c>
      <c r="AS86" s="21" t="str">
        <f>IF(AI86="","",VLOOKUP(AI86,目次!$A$5:$P$36,9))</f>
        <v/>
      </c>
      <c r="AT86" s="40" t="str">
        <f t="shared" si="29"/>
        <v>32～33</v>
      </c>
      <c r="AU86" s="40" t="str">
        <f t="shared" si="30"/>
        <v>32～33</v>
      </c>
      <c r="AV86" s="40" t="str">
        <f t="shared" si="31"/>
        <v>38～39</v>
      </c>
      <c r="AW86" s="40" t="str">
        <f t="shared" si="32"/>
        <v>32～33</v>
      </c>
      <c r="AX86" s="40" t="str">
        <f t="shared" si="33"/>
        <v/>
      </c>
      <c r="AY86" s="40" t="str">
        <f t="shared" si="34"/>
        <v/>
      </c>
      <c r="AZ86" s="40" t="str">
        <f t="shared" si="35"/>
        <v/>
      </c>
      <c r="BA86" s="40" t="str">
        <f t="shared" si="36"/>
        <v/>
      </c>
      <c r="BB86" s="40" t="str">
        <f t="shared" si="37"/>
        <v/>
      </c>
      <c r="BC86" s="40" t="str">
        <f t="shared" si="38"/>
        <v/>
      </c>
      <c r="BD86" s="40" t="str">
        <f t="shared" si="40"/>
        <v>32～33</v>
      </c>
      <c r="BE86" s="40" t="str">
        <f t="shared" si="41"/>
        <v>32～33</v>
      </c>
      <c r="BF86" s="40" t="str">
        <f t="shared" si="42"/>
        <v>38～39</v>
      </c>
      <c r="BG86" s="40" t="str">
        <f t="shared" si="43"/>
        <v>32～33</v>
      </c>
      <c r="BH86" s="40" t="str">
        <f t="shared" si="44"/>
        <v>32～33</v>
      </c>
      <c r="BI86" s="40" t="str">
        <f t="shared" si="45"/>
        <v>32～33</v>
      </c>
      <c r="BJ86" s="40" t="str">
        <f t="shared" si="46"/>
        <v/>
      </c>
      <c r="BK86" s="40" t="str">
        <f t="shared" si="47"/>
        <v/>
      </c>
      <c r="BL86" s="40" t="str">
        <f t="shared" si="48"/>
        <v/>
      </c>
      <c r="BM86" s="40" t="str">
        <f t="shared" si="49"/>
        <v/>
      </c>
    </row>
    <row r="87" spans="27:65" ht="18.95" customHeight="1" x14ac:dyDescent="0.15">
      <c r="AA87" s="9">
        <v>77</v>
      </c>
      <c r="AB87" s="203" t="str">
        <f>V12</f>
        <v>社会</v>
      </c>
      <c r="AC87" s="55"/>
      <c r="AD87" s="37" t="str">
        <f t="shared" si="3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IF(AE87="","",VLOOKUP(AE87,目次!$A$5:$P$36,9))</f>
        <v/>
      </c>
      <c r="AL87" s="21" t="str">
        <f>IF(AF87="","",VLOOKUP(AF87,目次!$A$5:$P$36,4))</f>
        <v>38～39</v>
      </c>
      <c r="AM87" s="21" t="str">
        <f>IF(AF87="","",VLOOKUP(AF87,目次!$A$5:$P$36,9))</f>
        <v>32～33</v>
      </c>
      <c r="AN87" s="21" t="str">
        <f>IF(AG87="","",VLOOKUP(AG87,目次!$A$5:$P$36,5))</f>
        <v/>
      </c>
      <c r="AO87" s="21" t="str">
        <f>IF(AG87="","",VLOOKUP(AG87,目次!$A$5:$P$36,9))</f>
        <v/>
      </c>
      <c r="AP87" s="21" t="str">
        <f>IF(AH87="","",VLOOKUP(AH87,目次!$A$5:$P$36,6))</f>
        <v/>
      </c>
      <c r="AQ87" s="21" t="str">
        <f>IF(AH87="","",VLOOKUP(AH87,目次!$A$5:$P$36,9))</f>
        <v/>
      </c>
      <c r="AR87" s="21" t="str">
        <f>IF(AI87="","",VLOOKUP(AI87,目次!$A$5:$P$36,7))</f>
        <v/>
      </c>
      <c r="AS87" s="21" t="str">
        <f>IF(AI87="","",VLOOKUP(AI87,目次!$A$5:$P$36,9))</f>
        <v/>
      </c>
      <c r="AT87" s="40" t="str">
        <f t="shared" si="29"/>
        <v/>
      </c>
      <c r="AU87" s="40" t="str">
        <f t="shared" si="30"/>
        <v/>
      </c>
      <c r="AV87" s="40" t="str">
        <f t="shared" si="31"/>
        <v>38～39</v>
      </c>
      <c r="AW87" s="40" t="str">
        <f t="shared" si="32"/>
        <v>32～33</v>
      </c>
      <c r="AX87" s="40" t="str">
        <f t="shared" si="33"/>
        <v>32～33</v>
      </c>
      <c r="AY87" s="40" t="str">
        <f t="shared" si="34"/>
        <v>32～33</v>
      </c>
      <c r="AZ87" s="40" t="str">
        <f t="shared" si="35"/>
        <v/>
      </c>
      <c r="BA87" s="40" t="str">
        <f t="shared" si="36"/>
        <v/>
      </c>
      <c r="BB87" s="40" t="str">
        <f t="shared" si="37"/>
        <v/>
      </c>
      <c r="BC87" s="40" t="str">
        <f t="shared" si="38"/>
        <v/>
      </c>
      <c r="BD87" s="40" t="str">
        <f t="shared" si="40"/>
        <v/>
      </c>
      <c r="BE87" s="40" t="str">
        <f t="shared" si="41"/>
        <v/>
      </c>
      <c r="BF87" s="40" t="str">
        <f t="shared" si="42"/>
        <v>38～39</v>
      </c>
      <c r="BG87" s="40" t="str">
        <f t="shared" si="43"/>
        <v>32～33</v>
      </c>
      <c r="BH87" s="40" t="str">
        <f t="shared" si="44"/>
        <v>32～33</v>
      </c>
      <c r="BI87" s="40" t="str">
        <f t="shared" si="45"/>
        <v>32～33</v>
      </c>
      <c r="BJ87" s="40" t="str">
        <f t="shared" si="46"/>
        <v>32～33</v>
      </c>
      <c r="BK87" s="40" t="str">
        <f t="shared" si="47"/>
        <v>32～33</v>
      </c>
      <c r="BL87" s="40" t="str">
        <f t="shared" si="48"/>
        <v/>
      </c>
      <c r="BM87" s="40" t="str">
        <f t="shared" si="49"/>
        <v/>
      </c>
    </row>
    <row r="88" spans="27:65" ht="18.95" customHeight="1" x14ac:dyDescent="0.15">
      <c r="AA88" s="9">
        <v>78</v>
      </c>
      <c r="AB88" s="203" t="str">
        <f>V13</f>
        <v>数学</v>
      </c>
      <c r="AC88" s="55"/>
      <c r="AD88" s="37" t="str">
        <f t="shared" si="3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IF(AE88="","",VLOOKUP(AE88,目次!$A$5:$P$36,9))</f>
        <v/>
      </c>
      <c r="AL88" s="21" t="str">
        <f>IF(AF88="","",VLOOKUP(AF88,目次!$A$5:$P$36,4))</f>
        <v/>
      </c>
      <c r="AM88" s="21" t="str">
        <f>IF(AF88="","",VLOOKUP(AF88,目次!$A$5:$P$36,9))</f>
        <v/>
      </c>
      <c r="AN88" s="21" t="str">
        <f>IF(AG88="","",VLOOKUP(AG88,目次!$A$5:$P$36,5))</f>
        <v>32～33</v>
      </c>
      <c r="AO88" s="21" t="str">
        <f>IF(AG88="","",VLOOKUP(AG88,目次!$A$5:$P$36,9))</f>
        <v>32～33</v>
      </c>
      <c r="AP88" s="21" t="str">
        <f>IF(AH88="","",VLOOKUP(AH88,目次!$A$5:$P$36,6))</f>
        <v/>
      </c>
      <c r="AQ88" s="21" t="str">
        <f>IF(AH88="","",VLOOKUP(AH88,目次!$A$5:$P$36,9))</f>
        <v/>
      </c>
      <c r="AR88" s="21" t="str">
        <f>IF(AI88="","",VLOOKUP(AI88,目次!$A$5:$P$36,7))</f>
        <v/>
      </c>
      <c r="AS88" s="21" t="str">
        <f>IF(AI88="","",VLOOKUP(AI88,目次!$A$5:$P$36,9))</f>
        <v/>
      </c>
      <c r="AT88" s="40" t="str">
        <f t="shared" si="29"/>
        <v/>
      </c>
      <c r="AU88" s="40" t="str">
        <f t="shared" si="30"/>
        <v/>
      </c>
      <c r="AV88" s="40" t="str">
        <f t="shared" si="31"/>
        <v/>
      </c>
      <c r="AW88" s="40" t="str">
        <f t="shared" si="32"/>
        <v/>
      </c>
      <c r="AX88" s="40" t="str">
        <f t="shared" si="33"/>
        <v>32～33</v>
      </c>
      <c r="AY88" s="40" t="str">
        <f t="shared" si="34"/>
        <v>32～33</v>
      </c>
      <c r="AZ88" s="40" t="str">
        <f t="shared" si="35"/>
        <v>32～33</v>
      </c>
      <c r="BA88" s="40" t="str">
        <f t="shared" si="36"/>
        <v>32～33</v>
      </c>
      <c r="BB88" s="40" t="str">
        <f t="shared" si="37"/>
        <v/>
      </c>
      <c r="BC88" s="40" t="str">
        <f t="shared" si="38"/>
        <v/>
      </c>
      <c r="BD88" s="40" t="str">
        <f t="shared" si="40"/>
        <v/>
      </c>
      <c r="BE88" s="40" t="str">
        <f t="shared" si="41"/>
        <v/>
      </c>
      <c r="BF88" s="40" t="str">
        <f t="shared" si="42"/>
        <v/>
      </c>
      <c r="BG88" s="40" t="str">
        <f t="shared" si="43"/>
        <v/>
      </c>
      <c r="BH88" s="40" t="str">
        <f t="shared" si="44"/>
        <v>32～33</v>
      </c>
      <c r="BI88" s="40" t="str">
        <f t="shared" si="45"/>
        <v>32～33</v>
      </c>
      <c r="BJ88" s="40" t="str">
        <f t="shared" si="46"/>
        <v>32～33</v>
      </c>
      <c r="BK88" s="40" t="str">
        <f t="shared" si="47"/>
        <v>32～33</v>
      </c>
      <c r="BL88" s="40" t="str">
        <f t="shared" si="48"/>
        <v>32～33</v>
      </c>
      <c r="BM88" s="40" t="str">
        <f t="shared" si="49"/>
        <v>32～33</v>
      </c>
    </row>
    <row r="89" spans="27:65" ht="18.95" customHeight="1" x14ac:dyDescent="0.15">
      <c r="AA89" s="9">
        <v>79</v>
      </c>
      <c r="AB89" s="203" t="str">
        <f>V14</f>
        <v>理科</v>
      </c>
      <c r="AC89" s="55"/>
      <c r="AD89" s="37" t="str">
        <f t="shared" si="3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IF(AE89="","",VLOOKUP(AE89,目次!$A$5:$P$36,9))</f>
        <v/>
      </c>
      <c r="AL89" s="21" t="str">
        <f>IF(AF89="","",VLOOKUP(AF89,目次!$A$5:$P$36,4))</f>
        <v/>
      </c>
      <c r="AM89" s="21" t="str">
        <f>IF(AF89="","",VLOOKUP(AF89,目次!$A$5:$P$36,9))</f>
        <v/>
      </c>
      <c r="AN89" s="21" t="str">
        <f>IF(AG89="","",VLOOKUP(AG89,目次!$A$5:$P$36,5))</f>
        <v/>
      </c>
      <c r="AO89" s="21" t="str">
        <f>IF(AG89="","",VLOOKUP(AG89,目次!$A$5:$P$36,9))</f>
        <v/>
      </c>
      <c r="AP89" s="21" t="str">
        <f>IF(AH89="","",VLOOKUP(AH89,目次!$A$5:$P$36,6))</f>
        <v>32～33</v>
      </c>
      <c r="AQ89" s="21" t="str">
        <f>IF(AH89="","",VLOOKUP(AH89,目次!$A$5:$P$36,9))</f>
        <v>32～33</v>
      </c>
      <c r="AR89" s="21" t="str">
        <f>IF(AI89="","",VLOOKUP(AI89,目次!$A$5:$P$36,7))</f>
        <v/>
      </c>
      <c r="AS89" s="21" t="str">
        <f>IF(AI89="","",VLOOKUP(AI89,目次!$A$5:$P$36,9))</f>
        <v/>
      </c>
      <c r="AT89" s="40" t="str">
        <f t="shared" si="29"/>
        <v/>
      </c>
      <c r="AU89" s="40" t="str">
        <f t="shared" si="30"/>
        <v/>
      </c>
      <c r="AV89" s="40" t="str">
        <f t="shared" si="31"/>
        <v/>
      </c>
      <c r="AW89" s="40" t="str">
        <f t="shared" si="32"/>
        <v/>
      </c>
      <c r="AX89" s="40" t="str">
        <f t="shared" si="33"/>
        <v/>
      </c>
      <c r="AY89" s="40" t="str">
        <f t="shared" si="34"/>
        <v/>
      </c>
      <c r="AZ89" s="40" t="str">
        <f t="shared" si="35"/>
        <v>32～33</v>
      </c>
      <c r="BA89" s="40" t="str">
        <f t="shared" si="36"/>
        <v>32～33</v>
      </c>
      <c r="BB89" s="40" t="str">
        <f t="shared" si="37"/>
        <v>32～33</v>
      </c>
      <c r="BC89" s="40" t="str">
        <f t="shared" si="38"/>
        <v>32～33</v>
      </c>
      <c r="BD89" s="40" t="str">
        <f t="shared" si="40"/>
        <v>34～35</v>
      </c>
      <c r="BE89" s="40" t="str">
        <f t="shared" si="41"/>
        <v>34～35</v>
      </c>
      <c r="BF89" s="40" t="str">
        <f t="shared" si="42"/>
        <v/>
      </c>
      <c r="BG89" s="40" t="str">
        <f t="shared" si="43"/>
        <v/>
      </c>
      <c r="BH89" s="40" t="str">
        <f t="shared" si="44"/>
        <v/>
      </c>
      <c r="BI89" s="40" t="str">
        <f t="shared" si="45"/>
        <v/>
      </c>
      <c r="BJ89" s="40" t="str">
        <f t="shared" si="46"/>
        <v>32～33</v>
      </c>
      <c r="BK89" s="40" t="str">
        <f t="shared" si="47"/>
        <v>32～33</v>
      </c>
      <c r="BL89" s="40" t="str">
        <f t="shared" si="48"/>
        <v>32～33</v>
      </c>
      <c r="BM89" s="40" t="str">
        <f t="shared" si="49"/>
        <v>32～33</v>
      </c>
    </row>
    <row r="90" spans="27:65" ht="18.95" customHeight="1" x14ac:dyDescent="0.15">
      <c r="AA90" s="9">
        <v>80</v>
      </c>
      <c r="AB90" s="203" t="str">
        <f>V15</f>
        <v>英語</v>
      </c>
      <c r="AC90" s="55"/>
      <c r="AD90" s="37" t="str">
        <f t="shared" si="3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IF(AE90="","",VLOOKUP(AE90,目次!$A$5:$P$36,9))</f>
        <v/>
      </c>
      <c r="AL90" s="21" t="str">
        <f>IF(AF90="","",VLOOKUP(AF90,目次!$A$5:$P$36,4))</f>
        <v/>
      </c>
      <c r="AM90" s="21" t="str">
        <f>IF(AF90="","",VLOOKUP(AF90,目次!$A$5:$P$36,9))</f>
        <v/>
      </c>
      <c r="AN90" s="21" t="str">
        <f>IF(AG90="","",VLOOKUP(AG90,目次!$A$5:$P$36,5))</f>
        <v/>
      </c>
      <c r="AO90" s="21" t="str">
        <f>IF(AG90="","",VLOOKUP(AG90,目次!$A$5:$P$36,9))</f>
        <v/>
      </c>
      <c r="AP90" s="21" t="str">
        <f>IF(AH90="","",VLOOKUP(AH90,目次!$A$5:$P$36,6))</f>
        <v/>
      </c>
      <c r="AQ90" s="21" t="str">
        <f>IF(AH90="","",VLOOKUP(AH90,目次!$A$5:$P$36,9))</f>
        <v/>
      </c>
      <c r="AR90" s="21" t="str">
        <f>IF(AI90="","",VLOOKUP(AI90,目次!$A$5:$P$36,7))</f>
        <v>32～33</v>
      </c>
      <c r="AS90" s="21" t="str">
        <f>IF(AI90="","",VLOOKUP(AI90,目次!$A$5:$P$36,9))</f>
        <v>32～33</v>
      </c>
      <c r="AT90" s="40" t="str">
        <f t="shared" si="29"/>
        <v>34～35</v>
      </c>
      <c r="AU90" s="40" t="str">
        <f t="shared" si="30"/>
        <v>34～35</v>
      </c>
      <c r="AV90" s="40" t="str">
        <f t="shared" si="31"/>
        <v/>
      </c>
      <c r="AW90" s="40" t="str">
        <f t="shared" si="32"/>
        <v/>
      </c>
      <c r="AX90" s="40" t="str">
        <f t="shared" si="33"/>
        <v/>
      </c>
      <c r="AY90" s="40" t="str">
        <f t="shared" si="34"/>
        <v/>
      </c>
      <c r="AZ90" s="40" t="str">
        <f t="shared" si="35"/>
        <v/>
      </c>
      <c r="BA90" s="40" t="str">
        <f t="shared" si="36"/>
        <v/>
      </c>
      <c r="BB90" s="40" t="str">
        <f t="shared" si="37"/>
        <v>32～33</v>
      </c>
      <c r="BC90" s="40" t="str">
        <f t="shared" si="38"/>
        <v>32～33</v>
      </c>
      <c r="BD90" s="40" t="str">
        <f t="shared" si="40"/>
        <v>34～35</v>
      </c>
      <c r="BE90" s="40" t="str">
        <f t="shared" si="41"/>
        <v>34～35</v>
      </c>
      <c r="BF90" s="40" t="str">
        <f t="shared" si="42"/>
        <v>40～41</v>
      </c>
      <c r="BG90" s="40" t="str">
        <f t="shared" si="43"/>
        <v>34～35</v>
      </c>
      <c r="BH90" s="40" t="str">
        <f t="shared" si="44"/>
        <v/>
      </c>
      <c r="BI90" s="40" t="str">
        <f t="shared" si="45"/>
        <v/>
      </c>
      <c r="BJ90" s="40" t="str">
        <f t="shared" si="46"/>
        <v/>
      </c>
      <c r="BK90" s="40" t="str">
        <f t="shared" si="47"/>
        <v/>
      </c>
      <c r="BL90" s="40" t="str">
        <f t="shared" si="48"/>
        <v>32～33</v>
      </c>
      <c r="BM90" s="40" t="str">
        <f t="shared" si="49"/>
        <v>32～33</v>
      </c>
    </row>
    <row r="91" spans="27:65" ht="18.95" customHeight="1" x14ac:dyDescent="0.15">
      <c r="AA91" s="9">
        <v>81</v>
      </c>
      <c r="AB91" s="203" t="str">
        <f>V11</f>
        <v>国語</v>
      </c>
      <c r="AC91" s="55"/>
      <c r="AD91" s="37" t="str">
        <f t="shared" si="3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IF(AE91="","",VLOOKUP(AE91,目次!$A$5:$P$36,9))</f>
        <v>34～35</v>
      </c>
      <c r="AL91" s="21" t="str">
        <f>IF(AF91="","",VLOOKUP(AF91,目次!$A$5:$P$36,4))</f>
        <v/>
      </c>
      <c r="AM91" s="21" t="str">
        <f>IF(AF91="","",VLOOKUP(AF91,目次!$A$5:$P$36,9))</f>
        <v/>
      </c>
      <c r="AN91" s="21" t="str">
        <f>IF(AG91="","",VLOOKUP(AG91,目次!$A$5:$P$36,5))</f>
        <v/>
      </c>
      <c r="AO91" s="21" t="str">
        <f>IF(AG91="","",VLOOKUP(AG91,目次!$A$5:$P$36,9))</f>
        <v/>
      </c>
      <c r="AP91" s="21" t="str">
        <f>IF(AH91="","",VLOOKUP(AH91,目次!$A$5:$P$36,6))</f>
        <v/>
      </c>
      <c r="AQ91" s="21" t="str">
        <f>IF(AH91="","",VLOOKUP(AH91,目次!$A$5:$P$36,9))</f>
        <v/>
      </c>
      <c r="AR91" s="21" t="str">
        <f>IF(AI91="","",VLOOKUP(AI91,目次!$A$5:$P$36,7))</f>
        <v/>
      </c>
      <c r="AS91" s="21" t="str">
        <f>IF(AI91="","",VLOOKUP(AI91,目次!$A$5:$P$36,9))</f>
        <v/>
      </c>
      <c r="AT91" s="40" t="str">
        <f t="shared" si="29"/>
        <v>34～35</v>
      </c>
      <c r="AU91" s="40" t="str">
        <f t="shared" si="30"/>
        <v>34～35</v>
      </c>
      <c r="AV91" s="40" t="str">
        <f t="shared" si="31"/>
        <v>40～41</v>
      </c>
      <c r="AW91" s="40" t="str">
        <f t="shared" si="32"/>
        <v>34～35</v>
      </c>
      <c r="AX91" s="40" t="str">
        <f t="shared" si="33"/>
        <v/>
      </c>
      <c r="AY91" s="40" t="str">
        <f t="shared" si="34"/>
        <v/>
      </c>
      <c r="AZ91" s="40" t="str">
        <f t="shared" si="35"/>
        <v/>
      </c>
      <c r="BA91" s="40" t="str">
        <f t="shared" si="36"/>
        <v/>
      </c>
      <c r="BB91" s="40" t="str">
        <f t="shared" si="37"/>
        <v/>
      </c>
      <c r="BC91" s="40" t="str">
        <f t="shared" si="38"/>
        <v/>
      </c>
      <c r="BD91" s="40" t="str">
        <f t="shared" si="40"/>
        <v>34～35</v>
      </c>
      <c r="BE91" s="40" t="str">
        <f t="shared" si="41"/>
        <v>34～35</v>
      </c>
      <c r="BF91" s="40" t="str">
        <f t="shared" si="42"/>
        <v>40～41</v>
      </c>
      <c r="BG91" s="40" t="str">
        <f t="shared" si="43"/>
        <v>34～35</v>
      </c>
      <c r="BH91" s="40" t="str">
        <f t="shared" si="44"/>
        <v>34～35</v>
      </c>
      <c r="BI91" s="40" t="str">
        <f t="shared" si="45"/>
        <v>34～35</v>
      </c>
      <c r="BJ91" s="40" t="str">
        <f t="shared" si="46"/>
        <v/>
      </c>
      <c r="BK91" s="40" t="str">
        <f t="shared" si="47"/>
        <v/>
      </c>
      <c r="BL91" s="40" t="str">
        <f t="shared" si="48"/>
        <v/>
      </c>
      <c r="BM91" s="40" t="str">
        <f t="shared" si="49"/>
        <v/>
      </c>
    </row>
    <row r="92" spans="27:65" ht="18.95" customHeight="1" x14ac:dyDescent="0.15">
      <c r="AA92" s="9">
        <v>82</v>
      </c>
      <c r="AB92" s="203" t="str">
        <f>V12</f>
        <v>社会</v>
      </c>
      <c r="AC92" s="55"/>
      <c r="AD92" s="37" t="str">
        <f t="shared" si="3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IF(AE92="","",VLOOKUP(AE92,目次!$A$5:$P$36,9))</f>
        <v/>
      </c>
      <c r="AL92" s="21" t="str">
        <f>IF(AF92="","",VLOOKUP(AF92,目次!$A$5:$P$36,4))</f>
        <v>40～41</v>
      </c>
      <c r="AM92" s="21" t="str">
        <f>IF(AF92="","",VLOOKUP(AF92,目次!$A$5:$P$36,9))</f>
        <v>34～35</v>
      </c>
      <c r="AN92" s="21" t="str">
        <f>IF(AG92="","",VLOOKUP(AG92,目次!$A$5:$P$36,5))</f>
        <v/>
      </c>
      <c r="AO92" s="21" t="str">
        <f>IF(AG92="","",VLOOKUP(AG92,目次!$A$5:$P$36,9))</f>
        <v/>
      </c>
      <c r="AP92" s="21" t="str">
        <f>IF(AH92="","",VLOOKUP(AH92,目次!$A$5:$P$36,6))</f>
        <v/>
      </c>
      <c r="AQ92" s="21" t="str">
        <f>IF(AH92="","",VLOOKUP(AH92,目次!$A$5:$P$36,9))</f>
        <v/>
      </c>
      <c r="AR92" s="21" t="str">
        <f>IF(AI92="","",VLOOKUP(AI92,目次!$A$5:$P$36,7))</f>
        <v/>
      </c>
      <c r="AS92" s="21" t="str">
        <f>IF(AI92="","",VLOOKUP(AI92,目次!$A$5:$P$36,9))</f>
        <v/>
      </c>
      <c r="AT92" s="40" t="str">
        <f t="shared" si="29"/>
        <v/>
      </c>
      <c r="AU92" s="40" t="str">
        <f t="shared" si="30"/>
        <v/>
      </c>
      <c r="AV92" s="40" t="str">
        <f t="shared" si="31"/>
        <v>40～41</v>
      </c>
      <c r="AW92" s="40" t="str">
        <f t="shared" si="32"/>
        <v>34～35</v>
      </c>
      <c r="AX92" s="40" t="str">
        <f t="shared" si="33"/>
        <v>34～35</v>
      </c>
      <c r="AY92" s="40" t="str">
        <f t="shared" si="34"/>
        <v>34～35</v>
      </c>
      <c r="AZ92" s="40" t="str">
        <f t="shared" si="35"/>
        <v/>
      </c>
      <c r="BA92" s="40" t="str">
        <f t="shared" si="36"/>
        <v/>
      </c>
      <c r="BB92" s="40" t="str">
        <f t="shared" si="37"/>
        <v/>
      </c>
      <c r="BC92" s="40" t="str">
        <f t="shared" si="38"/>
        <v/>
      </c>
      <c r="BD92" s="40" t="str">
        <f t="shared" si="40"/>
        <v/>
      </c>
      <c r="BE92" s="40" t="str">
        <f t="shared" si="41"/>
        <v/>
      </c>
      <c r="BF92" s="40" t="str">
        <f t="shared" si="42"/>
        <v>40～41</v>
      </c>
      <c r="BG92" s="40" t="str">
        <f t="shared" si="43"/>
        <v>34～35</v>
      </c>
      <c r="BH92" s="40" t="str">
        <f t="shared" si="44"/>
        <v>34～35</v>
      </c>
      <c r="BI92" s="40" t="str">
        <f t="shared" si="45"/>
        <v>34～35</v>
      </c>
      <c r="BJ92" s="40" t="str">
        <f t="shared" si="46"/>
        <v>34～35</v>
      </c>
      <c r="BK92" s="40" t="str">
        <f t="shared" si="47"/>
        <v>34～35</v>
      </c>
      <c r="BL92" s="40" t="str">
        <f t="shared" si="48"/>
        <v/>
      </c>
      <c r="BM92" s="40" t="str">
        <f t="shared" si="49"/>
        <v/>
      </c>
    </row>
    <row r="93" spans="27:65" ht="18.95" customHeight="1" x14ac:dyDescent="0.15">
      <c r="AA93" s="9">
        <v>83</v>
      </c>
      <c r="AB93" s="203" t="str">
        <f>V13</f>
        <v>数学</v>
      </c>
      <c r="AC93" s="55"/>
      <c r="AD93" s="37" t="str">
        <f t="shared" si="3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IF(AE93="","",VLOOKUP(AE93,目次!$A$5:$P$36,9))</f>
        <v/>
      </c>
      <c r="AL93" s="21" t="str">
        <f>IF(AF93="","",VLOOKUP(AF93,目次!$A$5:$P$36,4))</f>
        <v/>
      </c>
      <c r="AM93" s="21" t="str">
        <f>IF(AF93="","",VLOOKUP(AF93,目次!$A$5:$P$36,9))</f>
        <v/>
      </c>
      <c r="AN93" s="21" t="str">
        <f>IF(AG93="","",VLOOKUP(AG93,目次!$A$5:$P$36,5))</f>
        <v>34～35</v>
      </c>
      <c r="AO93" s="21" t="str">
        <f>IF(AG93="","",VLOOKUP(AG93,目次!$A$5:$P$36,9))</f>
        <v>34～35</v>
      </c>
      <c r="AP93" s="21" t="str">
        <f>IF(AH93="","",VLOOKUP(AH93,目次!$A$5:$P$36,6))</f>
        <v/>
      </c>
      <c r="AQ93" s="21" t="str">
        <f>IF(AH93="","",VLOOKUP(AH93,目次!$A$5:$P$36,9))</f>
        <v/>
      </c>
      <c r="AR93" s="21" t="str">
        <f>IF(AI93="","",VLOOKUP(AI93,目次!$A$5:$P$36,7))</f>
        <v/>
      </c>
      <c r="AS93" s="21" t="str">
        <f>IF(AI93="","",VLOOKUP(AI93,目次!$A$5:$P$36,9))</f>
        <v/>
      </c>
      <c r="AT93" s="40" t="str">
        <f t="shared" si="29"/>
        <v/>
      </c>
      <c r="AU93" s="40" t="str">
        <f t="shared" si="30"/>
        <v/>
      </c>
      <c r="AV93" s="40" t="str">
        <f t="shared" si="31"/>
        <v/>
      </c>
      <c r="AW93" s="40" t="str">
        <f t="shared" si="32"/>
        <v/>
      </c>
      <c r="AX93" s="40" t="str">
        <f t="shared" si="33"/>
        <v>34～35</v>
      </c>
      <c r="AY93" s="40" t="str">
        <f t="shared" si="34"/>
        <v>34～35</v>
      </c>
      <c r="AZ93" s="40" t="str">
        <f t="shared" si="35"/>
        <v>34～35</v>
      </c>
      <c r="BA93" s="40" t="str">
        <f t="shared" si="36"/>
        <v>34～35</v>
      </c>
      <c r="BB93" s="40" t="str">
        <f t="shared" si="37"/>
        <v/>
      </c>
      <c r="BC93" s="40" t="str">
        <f t="shared" si="38"/>
        <v/>
      </c>
      <c r="BD93" s="40" t="str">
        <f t="shared" si="40"/>
        <v/>
      </c>
      <c r="BE93" s="40" t="str">
        <f t="shared" si="41"/>
        <v/>
      </c>
      <c r="BF93" s="40" t="str">
        <f t="shared" si="42"/>
        <v/>
      </c>
      <c r="BG93" s="40" t="str">
        <f t="shared" si="43"/>
        <v/>
      </c>
      <c r="BH93" s="40" t="str">
        <f t="shared" si="44"/>
        <v>34～35</v>
      </c>
      <c r="BI93" s="40" t="str">
        <f t="shared" si="45"/>
        <v>34～35</v>
      </c>
      <c r="BJ93" s="40" t="str">
        <f t="shared" si="46"/>
        <v>34～35</v>
      </c>
      <c r="BK93" s="40" t="str">
        <f t="shared" si="47"/>
        <v>34～35</v>
      </c>
      <c r="BL93" s="40" t="str">
        <f t="shared" si="48"/>
        <v>34～35</v>
      </c>
      <c r="BM93" s="40" t="str">
        <f t="shared" si="49"/>
        <v>34～35</v>
      </c>
    </row>
    <row r="94" spans="27:65" ht="18.95" customHeight="1" x14ac:dyDescent="0.15">
      <c r="AA94" s="9">
        <v>84</v>
      </c>
      <c r="AB94" s="203" t="str">
        <f>V14</f>
        <v>理科</v>
      </c>
      <c r="AC94" s="55"/>
      <c r="AD94" s="37" t="str">
        <f t="shared" si="3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IF(AE94="","",VLOOKUP(AE94,目次!$A$5:$P$36,9))</f>
        <v/>
      </c>
      <c r="AL94" s="21" t="str">
        <f>IF(AF94="","",VLOOKUP(AF94,目次!$A$5:$P$36,4))</f>
        <v/>
      </c>
      <c r="AM94" s="21" t="str">
        <f>IF(AF94="","",VLOOKUP(AF94,目次!$A$5:$P$36,9))</f>
        <v/>
      </c>
      <c r="AN94" s="21" t="str">
        <f>IF(AG94="","",VLOOKUP(AG94,目次!$A$5:$P$36,5))</f>
        <v/>
      </c>
      <c r="AO94" s="21" t="str">
        <f>IF(AG94="","",VLOOKUP(AG94,目次!$A$5:$P$36,9))</f>
        <v/>
      </c>
      <c r="AP94" s="21" t="str">
        <f>IF(AH94="","",VLOOKUP(AH94,目次!$A$5:$P$36,6))</f>
        <v>34～35</v>
      </c>
      <c r="AQ94" s="21" t="str">
        <f>IF(AH94="","",VLOOKUP(AH94,目次!$A$5:$P$36,9))</f>
        <v>34～35</v>
      </c>
      <c r="AR94" s="21" t="str">
        <f>IF(AI94="","",VLOOKUP(AI94,目次!$A$5:$P$36,7))</f>
        <v/>
      </c>
      <c r="AS94" s="21" t="str">
        <f>IF(AI94="","",VLOOKUP(AI94,目次!$A$5:$P$36,9))</f>
        <v/>
      </c>
      <c r="AT94" s="40" t="str">
        <f t="shared" si="29"/>
        <v/>
      </c>
      <c r="AU94" s="40" t="str">
        <f t="shared" si="30"/>
        <v/>
      </c>
      <c r="AV94" s="40" t="str">
        <f t="shared" si="31"/>
        <v/>
      </c>
      <c r="AW94" s="40" t="str">
        <f t="shared" si="32"/>
        <v/>
      </c>
      <c r="AX94" s="40" t="str">
        <f t="shared" si="33"/>
        <v/>
      </c>
      <c r="AY94" s="40" t="str">
        <f t="shared" si="34"/>
        <v/>
      </c>
      <c r="AZ94" s="40" t="str">
        <f t="shared" si="35"/>
        <v>34～35</v>
      </c>
      <c r="BA94" s="40" t="str">
        <f t="shared" si="36"/>
        <v>34～35</v>
      </c>
      <c r="BB94" s="40" t="str">
        <f t="shared" si="37"/>
        <v>34～35</v>
      </c>
      <c r="BC94" s="40" t="str">
        <f t="shared" si="38"/>
        <v>34～35</v>
      </c>
      <c r="BD94" s="40" t="str">
        <f t="shared" si="40"/>
        <v>36～37</v>
      </c>
      <c r="BE94" s="40" t="str">
        <f t="shared" si="41"/>
        <v>36～37</v>
      </c>
      <c r="BF94" s="40" t="str">
        <f t="shared" si="42"/>
        <v/>
      </c>
      <c r="BG94" s="40" t="str">
        <f t="shared" si="43"/>
        <v/>
      </c>
      <c r="BH94" s="40" t="str">
        <f t="shared" si="44"/>
        <v/>
      </c>
      <c r="BI94" s="40" t="str">
        <f t="shared" si="45"/>
        <v/>
      </c>
      <c r="BJ94" s="40" t="str">
        <f t="shared" si="46"/>
        <v>34～35</v>
      </c>
      <c r="BK94" s="40" t="str">
        <f t="shared" si="47"/>
        <v>34～35</v>
      </c>
      <c r="BL94" s="40" t="str">
        <f t="shared" si="48"/>
        <v>34～35</v>
      </c>
      <c r="BM94" s="40" t="str">
        <f t="shared" si="49"/>
        <v>34～35</v>
      </c>
    </row>
    <row r="95" spans="27:65" ht="18.95" customHeight="1" x14ac:dyDescent="0.15">
      <c r="AA95" s="9">
        <v>85</v>
      </c>
      <c r="AB95" s="203" t="str">
        <f>V15</f>
        <v>英語</v>
      </c>
      <c r="AC95" s="55"/>
      <c r="AD95" s="37" t="str">
        <f t="shared" si="3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IF(AE95="","",VLOOKUP(AE95,目次!$A$5:$P$36,9))</f>
        <v/>
      </c>
      <c r="AL95" s="21" t="str">
        <f>IF(AF95="","",VLOOKUP(AF95,目次!$A$5:$P$36,4))</f>
        <v/>
      </c>
      <c r="AM95" s="21" t="str">
        <f>IF(AF95="","",VLOOKUP(AF95,目次!$A$5:$P$36,9))</f>
        <v/>
      </c>
      <c r="AN95" s="21" t="str">
        <f>IF(AG95="","",VLOOKUP(AG95,目次!$A$5:$P$36,5))</f>
        <v/>
      </c>
      <c r="AO95" s="21" t="str">
        <f>IF(AG95="","",VLOOKUP(AG95,目次!$A$5:$P$36,9))</f>
        <v/>
      </c>
      <c r="AP95" s="21" t="str">
        <f>IF(AH95="","",VLOOKUP(AH95,目次!$A$5:$P$36,6))</f>
        <v/>
      </c>
      <c r="AQ95" s="21" t="str">
        <f>IF(AH95="","",VLOOKUP(AH95,目次!$A$5:$P$36,9))</f>
        <v/>
      </c>
      <c r="AR95" s="21" t="str">
        <f>IF(AI95="","",VLOOKUP(AI95,目次!$A$5:$P$36,7))</f>
        <v>34～35</v>
      </c>
      <c r="AS95" s="21" t="str">
        <f>IF(AI95="","",VLOOKUP(AI95,目次!$A$5:$P$36,9))</f>
        <v>34～35</v>
      </c>
      <c r="AT95" s="40" t="str">
        <f t="shared" si="29"/>
        <v>36～37</v>
      </c>
      <c r="AU95" s="40" t="str">
        <f t="shared" si="30"/>
        <v>36～37</v>
      </c>
      <c r="AV95" s="40" t="str">
        <f t="shared" si="31"/>
        <v/>
      </c>
      <c r="AW95" s="40" t="str">
        <f t="shared" si="32"/>
        <v/>
      </c>
      <c r="AX95" s="40" t="str">
        <f t="shared" si="33"/>
        <v/>
      </c>
      <c r="AY95" s="40" t="str">
        <f t="shared" si="34"/>
        <v/>
      </c>
      <c r="AZ95" s="40" t="str">
        <f t="shared" si="35"/>
        <v/>
      </c>
      <c r="BA95" s="40" t="str">
        <f t="shared" si="36"/>
        <v/>
      </c>
      <c r="BB95" s="40" t="str">
        <f t="shared" si="37"/>
        <v>34～35</v>
      </c>
      <c r="BC95" s="40" t="str">
        <f t="shared" si="38"/>
        <v>34～35</v>
      </c>
      <c r="BD95" s="40" t="str">
        <f t="shared" si="40"/>
        <v>36～37</v>
      </c>
      <c r="BE95" s="40" t="str">
        <f t="shared" si="41"/>
        <v>36～37</v>
      </c>
      <c r="BF95" s="40" t="str">
        <f t="shared" si="42"/>
        <v>42～43</v>
      </c>
      <c r="BG95" s="40" t="str">
        <f t="shared" si="43"/>
        <v>36～37</v>
      </c>
      <c r="BH95" s="40" t="str">
        <f t="shared" si="44"/>
        <v/>
      </c>
      <c r="BI95" s="40" t="str">
        <f t="shared" si="45"/>
        <v/>
      </c>
      <c r="BJ95" s="40" t="str">
        <f t="shared" si="46"/>
        <v/>
      </c>
      <c r="BK95" s="40" t="str">
        <f t="shared" si="47"/>
        <v/>
      </c>
      <c r="BL95" s="40" t="str">
        <f t="shared" si="48"/>
        <v>34～35</v>
      </c>
      <c r="BM95" s="40" t="str">
        <f t="shared" si="49"/>
        <v>34～35</v>
      </c>
    </row>
    <row r="96" spans="27:65" ht="18.95" customHeight="1" x14ac:dyDescent="0.15">
      <c r="AA96" s="9">
        <v>86</v>
      </c>
      <c r="AB96" s="203" t="str">
        <f>V11</f>
        <v>国語</v>
      </c>
      <c r="AC96" s="55"/>
      <c r="AD96" s="37" t="str">
        <f t="shared" si="3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IF(AE96="","",VLOOKUP(AE96,目次!$A$5:$P$36,9))</f>
        <v>36～37</v>
      </c>
      <c r="AL96" s="21" t="str">
        <f>IF(AF96="","",VLOOKUP(AF96,目次!$A$5:$P$36,4))</f>
        <v/>
      </c>
      <c r="AM96" s="21" t="str">
        <f>IF(AF96="","",VLOOKUP(AF96,目次!$A$5:$P$36,9))</f>
        <v/>
      </c>
      <c r="AN96" s="21" t="str">
        <f>IF(AG96="","",VLOOKUP(AG96,目次!$A$5:$P$36,5))</f>
        <v/>
      </c>
      <c r="AO96" s="21" t="str">
        <f>IF(AG96="","",VLOOKUP(AG96,目次!$A$5:$P$36,9))</f>
        <v/>
      </c>
      <c r="AP96" s="21" t="str">
        <f>IF(AH96="","",VLOOKUP(AH96,目次!$A$5:$P$36,6))</f>
        <v/>
      </c>
      <c r="AQ96" s="21" t="str">
        <f>IF(AH96="","",VLOOKUP(AH96,目次!$A$5:$P$36,9))</f>
        <v/>
      </c>
      <c r="AR96" s="21" t="str">
        <f>IF(AI96="","",VLOOKUP(AI96,目次!$A$5:$P$36,7))</f>
        <v/>
      </c>
      <c r="AS96" s="21" t="str">
        <f>IF(AI96="","",VLOOKUP(AI96,目次!$A$5:$P$36,9))</f>
        <v/>
      </c>
      <c r="AT96" s="40" t="str">
        <f t="shared" si="29"/>
        <v>36～37</v>
      </c>
      <c r="AU96" s="40" t="str">
        <f t="shared" si="30"/>
        <v>36～37</v>
      </c>
      <c r="AV96" s="40" t="str">
        <f t="shared" si="31"/>
        <v>42～43</v>
      </c>
      <c r="AW96" s="40" t="str">
        <f t="shared" si="32"/>
        <v>36～37</v>
      </c>
      <c r="AX96" s="40" t="str">
        <f t="shared" si="33"/>
        <v/>
      </c>
      <c r="AY96" s="40" t="str">
        <f t="shared" si="34"/>
        <v/>
      </c>
      <c r="AZ96" s="40" t="str">
        <f t="shared" si="35"/>
        <v/>
      </c>
      <c r="BA96" s="40" t="str">
        <f t="shared" si="36"/>
        <v/>
      </c>
      <c r="BB96" s="40" t="str">
        <f t="shared" si="37"/>
        <v/>
      </c>
      <c r="BC96" s="40" t="str">
        <f t="shared" si="38"/>
        <v/>
      </c>
      <c r="BD96" s="40" t="str">
        <f t="shared" si="40"/>
        <v>36～37</v>
      </c>
      <c r="BE96" s="40" t="str">
        <f t="shared" si="41"/>
        <v>36～37</v>
      </c>
      <c r="BF96" s="40" t="str">
        <f t="shared" si="42"/>
        <v>42～43</v>
      </c>
      <c r="BG96" s="40" t="str">
        <f t="shared" si="43"/>
        <v>36～37</v>
      </c>
      <c r="BH96" s="40" t="str">
        <f t="shared" si="44"/>
        <v>36～37</v>
      </c>
      <c r="BI96" s="40" t="str">
        <f t="shared" si="45"/>
        <v>36～37</v>
      </c>
      <c r="BJ96" s="40" t="str">
        <f t="shared" si="46"/>
        <v/>
      </c>
      <c r="BK96" s="40" t="str">
        <f t="shared" si="47"/>
        <v/>
      </c>
      <c r="BL96" s="40" t="str">
        <f t="shared" si="48"/>
        <v/>
      </c>
      <c r="BM96" s="40" t="str">
        <f t="shared" si="49"/>
        <v/>
      </c>
    </row>
    <row r="97" spans="27:65" ht="18.95" customHeight="1" x14ac:dyDescent="0.15">
      <c r="AA97" s="9">
        <v>87</v>
      </c>
      <c r="AB97" s="203" t="str">
        <f>V12</f>
        <v>社会</v>
      </c>
      <c r="AC97" s="55"/>
      <c r="AD97" s="37" t="str">
        <f t="shared" si="3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IF(AE97="","",VLOOKUP(AE97,目次!$A$5:$P$36,9))</f>
        <v/>
      </c>
      <c r="AL97" s="21" t="str">
        <f>IF(AF97="","",VLOOKUP(AF97,目次!$A$5:$P$36,4))</f>
        <v>42～43</v>
      </c>
      <c r="AM97" s="21" t="str">
        <f>IF(AF97="","",VLOOKUP(AF97,目次!$A$5:$P$36,9))</f>
        <v>36～37</v>
      </c>
      <c r="AN97" s="21" t="str">
        <f>IF(AG97="","",VLOOKUP(AG97,目次!$A$5:$P$36,5))</f>
        <v/>
      </c>
      <c r="AO97" s="21" t="str">
        <f>IF(AG97="","",VLOOKUP(AG97,目次!$A$5:$P$36,9))</f>
        <v/>
      </c>
      <c r="AP97" s="21" t="str">
        <f>IF(AH97="","",VLOOKUP(AH97,目次!$A$5:$P$36,6))</f>
        <v/>
      </c>
      <c r="AQ97" s="21" t="str">
        <f>IF(AH97="","",VLOOKUP(AH97,目次!$A$5:$P$36,9))</f>
        <v/>
      </c>
      <c r="AR97" s="21" t="str">
        <f>IF(AI97="","",VLOOKUP(AI97,目次!$A$5:$P$36,7))</f>
        <v/>
      </c>
      <c r="AS97" s="21" t="str">
        <f>IF(AI97="","",VLOOKUP(AI97,目次!$A$5:$P$36,9))</f>
        <v/>
      </c>
      <c r="AT97" s="40" t="str">
        <f t="shared" si="29"/>
        <v/>
      </c>
      <c r="AU97" s="40" t="str">
        <f t="shared" si="30"/>
        <v/>
      </c>
      <c r="AV97" s="40" t="str">
        <f t="shared" si="31"/>
        <v>42～43</v>
      </c>
      <c r="AW97" s="40" t="str">
        <f t="shared" si="32"/>
        <v>36～37</v>
      </c>
      <c r="AX97" s="40" t="str">
        <f t="shared" si="33"/>
        <v>36～37</v>
      </c>
      <c r="AY97" s="40" t="str">
        <f t="shared" si="34"/>
        <v>36～37</v>
      </c>
      <c r="AZ97" s="40" t="str">
        <f t="shared" si="35"/>
        <v/>
      </c>
      <c r="BA97" s="40" t="str">
        <f t="shared" si="36"/>
        <v/>
      </c>
      <c r="BB97" s="40" t="str">
        <f t="shared" si="37"/>
        <v/>
      </c>
      <c r="BC97" s="40" t="str">
        <f t="shared" si="38"/>
        <v/>
      </c>
      <c r="BD97" s="40" t="str">
        <f t="shared" si="40"/>
        <v/>
      </c>
      <c r="BE97" s="40" t="str">
        <f t="shared" si="41"/>
        <v/>
      </c>
      <c r="BF97" s="40" t="str">
        <f t="shared" si="42"/>
        <v>42～43</v>
      </c>
      <c r="BG97" s="40" t="str">
        <f t="shared" si="43"/>
        <v>36～37</v>
      </c>
      <c r="BH97" s="40" t="str">
        <f t="shared" si="44"/>
        <v>36～37</v>
      </c>
      <c r="BI97" s="40" t="str">
        <f t="shared" si="45"/>
        <v>36～37</v>
      </c>
      <c r="BJ97" s="40" t="str">
        <f t="shared" si="46"/>
        <v>36～37</v>
      </c>
      <c r="BK97" s="40" t="str">
        <f t="shared" si="47"/>
        <v>36～37</v>
      </c>
      <c r="BL97" s="40" t="str">
        <f t="shared" si="48"/>
        <v/>
      </c>
      <c r="BM97" s="40" t="str">
        <f t="shared" si="49"/>
        <v/>
      </c>
    </row>
    <row r="98" spans="27:65" ht="18.95" customHeight="1" x14ac:dyDescent="0.15">
      <c r="AA98" s="9">
        <v>88</v>
      </c>
      <c r="AB98" s="203" t="str">
        <f>V13</f>
        <v>数学</v>
      </c>
      <c r="AC98" s="55"/>
      <c r="AD98" s="37" t="str">
        <f t="shared" si="3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IF(AE98="","",VLOOKUP(AE98,目次!$A$5:$P$36,9))</f>
        <v/>
      </c>
      <c r="AL98" s="21" t="str">
        <f>IF(AF98="","",VLOOKUP(AF98,目次!$A$5:$P$36,4))</f>
        <v/>
      </c>
      <c r="AM98" s="21" t="str">
        <f>IF(AF98="","",VLOOKUP(AF98,目次!$A$5:$P$36,9))</f>
        <v/>
      </c>
      <c r="AN98" s="21" t="str">
        <f>IF(AG98="","",VLOOKUP(AG98,目次!$A$5:$P$36,5))</f>
        <v>36～37</v>
      </c>
      <c r="AO98" s="21" t="str">
        <f>IF(AG98="","",VLOOKUP(AG98,目次!$A$5:$P$36,9))</f>
        <v>36～37</v>
      </c>
      <c r="AP98" s="21" t="str">
        <f>IF(AH98="","",VLOOKUP(AH98,目次!$A$5:$P$36,6))</f>
        <v/>
      </c>
      <c r="AQ98" s="21" t="str">
        <f>IF(AH98="","",VLOOKUP(AH98,目次!$A$5:$P$36,9))</f>
        <v/>
      </c>
      <c r="AR98" s="21" t="str">
        <f>IF(AI98="","",VLOOKUP(AI98,目次!$A$5:$P$36,7))</f>
        <v/>
      </c>
      <c r="AS98" s="21" t="str">
        <f>IF(AI98="","",VLOOKUP(AI98,目次!$A$5:$P$36,9))</f>
        <v/>
      </c>
      <c r="AT98" s="40" t="str">
        <f t="shared" si="29"/>
        <v/>
      </c>
      <c r="AU98" s="40" t="str">
        <f t="shared" si="30"/>
        <v/>
      </c>
      <c r="AV98" s="40" t="str">
        <f t="shared" si="31"/>
        <v/>
      </c>
      <c r="AW98" s="40" t="str">
        <f t="shared" si="32"/>
        <v/>
      </c>
      <c r="AX98" s="40" t="str">
        <f t="shared" si="33"/>
        <v>36～37</v>
      </c>
      <c r="AY98" s="40" t="str">
        <f t="shared" si="34"/>
        <v>36～37</v>
      </c>
      <c r="AZ98" s="40" t="str">
        <f t="shared" si="35"/>
        <v>36～37</v>
      </c>
      <c r="BA98" s="40" t="str">
        <f t="shared" si="36"/>
        <v>36～37</v>
      </c>
      <c r="BB98" s="40" t="str">
        <f t="shared" si="37"/>
        <v/>
      </c>
      <c r="BC98" s="40" t="str">
        <f t="shared" si="38"/>
        <v/>
      </c>
      <c r="BD98" s="40" t="str">
        <f t="shared" si="40"/>
        <v/>
      </c>
      <c r="BE98" s="40" t="str">
        <f t="shared" si="41"/>
        <v/>
      </c>
      <c r="BF98" s="40" t="str">
        <f t="shared" si="42"/>
        <v/>
      </c>
      <c r="BG98" s="40" t="str">
        <f t="shared" si="43"/>
        <v/>
      </c>
      <c r="BH98" s="40" t="str">
        <f t="shared" si="44"/>
        <v>36～37</v>
      </c>
      <c r="BI98" s="40" t="str">
        <f t="shared" si="45"/>
        <v>36～37</v>
      </c>
      <c r="BJ98" s="40" t="str">
        <f t="shared" si="46"/>
        <v>36～37</v>
      </c>
      <c r="BK98" s="40" t="str">
        <f t="shared" si="47"/>
        <v>36～37</v>
      </c>
      <c r="BL98" s="40" t="str">
        <f t="shared" si="48"/>
        <v>36～37</v>
      </c>
      <c r="BM98" s="40" t="str">
        <f t="shared" si="49"/>
        <v>36～37</v>
      </c>
    </row>
    <row r="99" spans="27:65" ht="18.95" customHeight="1" x14ac:dyDescent="0.15">
      <c r="AA99" s="9">
        <v>89</v>
      </c>
      <c r="AB99" s="203" t="str">
        <f>V14</f>
        <v>理科</v>
      </c>
      <c r="AC99" s="55"/>
      <c r="AD99" s="37" t="str">
        <f t="shared" si="3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IF(AE99="","",VLOOKUP(AE99,目次!$A$5:$P$36,9))</f>
        <v/>
      </c>
      <c r="AL99" s="21" t="str">
        <f>IF(AF99="","",VLOOKUP(AF99,目次!$A$5:$P$36,4))</f>
        <v/>
      </c>
      <c r="AM99" s="21" t="str">
        <f>IF(AF99="","",VLOOKUP(AF99,目次!$A$5:$P$36,9))</f>
        <v/>
      </c>
      <c r="AN99" s="21" t="str">
        <f>IF(AG99="","",VLOOKUP(AG99,目次!$A$5:$P$36,5))</f>
        <v/>
      </c>
      <c r="AO99" s="21" t="str">
        <f>IF(AG99="","",VLOOKUP(AG99,目次!$A$5:$P$36,9))</f>
        <v/>
      </c>
      <c r="AP99" s="21" t="str">
        <f>IF(AH99="","",VLOOKUP(AH99,目次!$A$5:$P$36,6))</f>
        <v>36～37</v>
      </c>
      <c r="AQ99" s="21" t="str">
        <f>IF(AH99="","",VLOOKUP(AH99,目次!$A$5:$P$36,9))</f>
        <v>36～37</v>
      </c>
      <c r="AR99" s="21" t="str">
        <f>IF(AI99="","",VLOOKUP(AI99,目次!$A$5:$P$36,7))</f>
        <v/>
      </c>
      <c r="AS99" s="21" t="str">
        <f>IF(AI99="","",VLOOKUP(AI99,目次!$A$5:$P$36,9))</f>
        <v/>
      </c>
      <c r="AT99" s="40" t="str">
        <f t="shared" si="29"/>
        <v/>
      </c>
      <c r="AU99" s="40" t="str">
        <f t="shared" si="30"/>
        <v/>
      </c>
      <c r="AV99" s="40" t="str">
        <f t="shared" si="31"/>
        <v/>
      </c>
      <c r="AW99" s="40" t="str">
        <f t="shared" si="32"/>
        <v/>
      </c>
      <c r="AX99" s="40" t="str">
        <f t="shared" si="33"/>
        <v/>
      </c>
      <c r="AY99" s="40" t="str">
        <f t="shared" si="34"/>
        <v/>
      </c>
      <c r="AZ99" s="40" t="str">
        <f t="shared" si="35"/>
        <v>36～37</v>
      </c>
      <c r="BA99" s="40" t="str">
        <f t="shared" si="36"/>
        <v>36～37</v>
      </c>
      <c r="BB99" s="40" t="str">
        <f t="shared" si="37"/>
        <v>36～37</v>
      </c>
      <c r="BC99" s="40" t="str">
        <f t="shared" si="38"/>
        <v>36～37</v>
      </c>
      <c r="BD99" s="40" t="str">
        <f t="shared" si="40"/>
        <v>38～39</v>
      </c>
      <c r="BE99" s="40" t="str">
        <f t="shared" si="41"/>
        <v>38～39</v>
      </c>
      <c r="BF99" s="40" t="str">
        <f t="shared" si="42"/>
        <v/>
      </c>
      <c r="BG99" s="40" t="str">
        <f t="shared" si="43"/>
        <v/>
      </c>
      <c r="BH99" s="40" t="str">
        <f t="shared" si="44"/>
        <v/>
      </c>
      <c r="BI99" s="40" t="str">
        <f t="shared" si="45"/>
        <v/>
      </c>
      <c r="BJ99" s="40" t="str">
        <f t="shared" si="46"/>
        <v>36～37</v>
      </c>
      <c r="BK99" s="40" t="str">
        <f t="shared" si="47"/>
        <v>36～37</v>
      </c>
      <c r="BL99" s="40" t="str">
        <f t="shared" si="48"/>
        <v>36～37</v>
      </c>
      <c r="BM99" s="40" t="str">
        <f t="shared" si="49"/>
        <v>36～37</v>
      </c>
    </row>
    <row r="100" spans="27:65" ht="18.95" customHeight="1" x14ac:dyDescent="0.15">
      <c r="AA100" s="9">
        <v>90</v>
      </c>
      <c r="AB100" s="203" t="str">
        <f>V15</f>
        <v>英語</v>
      </c>
      <c r="AC100" s="55"/>
      <c r="AD100" s="37" t="str">
        <f t="shared" si="3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IF(AE100="","",VLOOKUP(AE100,目次!$A$5:$P$36,9))</f>
        <v/>
      </c>
      <c r="AL100" s="21" t="str">
        <f>IF(AF100="","",VLOOKUP(AF100,目次!$A$5:$P$36,4))</f>
        <v/>
      </c>
      <c r="AM100" s="21" t="str">
        <f>IF(AF100="","",VLOOKUP(AF100,目次!$A$5:$P$36,9))</f>
        <v/>
      </c>
      <c r="AN100" s="21" t="str">
        <f>IF(AG100="","",VLOOKUP(AG100,目次!$A$5:$P$36,5))</f>
        <v/>
      </c>
      <c r="AO100" s="21" t="str">
        <f>IF(AG100="","",VLOOKUP(AG100,目次!$A$5:$P$36,9))</f>
        <v/>
      </c>
      <c r="AP100" s="21" t="str">
        <f>IF(AH100="","",VLOOKUP(AH100,目次!$A$5:$P$36,6))</f>
        <v/>
      </c>
      <c r="AQ100" s="21" t="str">
        <f>IF(AH100="","",VLOOKUP(AH100,目次!$A$5:$P$36,9))</f>
        <v/>
      </c>
      <c r="AR100" s="21" t="str">
        <f>IF(AI100="","",VLOOKUP(AI100,目次!$A$5:$P$36,7))</f>
        <v>36～37</v>
      </c>
      <c r="AS100" s="21" t="str">
        <f>IF(AI100="","",VLOOKUP(AI100,目次!$A$5:$P$36,9))</f>
        <v>36～37</v>
      </c>
      <c r="AT100" s="40" t="str">
        <f t="shared" si="29"/>
        <v>38～39</v>
      </c>
      <c r="AU100" s="40" t="str">
        <f t="shared" si="30"/>
        <v>38～39</v>
      </c>
      <c r="AV100" s="40" t="str">
        <f t="shared" si="31"/>
        <v/>
      </c>
      <c r="AW100" s="40" t="str">
        <f t="shared" si="32"/>
        <v/>
      </c>
      <c r="AX100" s="40" t="str">
        <f t="shared" si="33"/>
        <v/>
      </c>
      <c r="AY100" s="40" t="str">
        <f t="shared" si="34"/>
        <v/>
      </c>
      <c r="AZ100" s="40" t="str">
        <f t="shared" si="35"/>
        <v/>
      </c>
      <c r="BA100" s="40" t="str">
        <f t="shared" si="36"/>
        <v/>
      </c>
      <c r="BB100" s="40" t="str">
        <f t="shared" si="37"/>
        <v>36～37</v>
      </c>
      <c r="BC100" s="40" t="str">
        <f t="shared" si="38"/>
        <v>36～37</v>
      </c>
      <c r="BD100" s="40" t="str">
        <f t="shared" si="40"/>
        <v>38～39</v>
      </c>
      <c r="BE100" s="40" t="str">
        <f t="shared" si="41"/>
        <v>38～39</v>
      </c>
      <c r="BF100" s="40" t="str">
        <f t="shared" si="42"/>
        <v>44～45</v>
      </c>
      <c r="BG100" s="40" t="str">
        <f t="shared" si="43"/>
        <v>38～39</v>
      </c>
      <c r="BH100" s="40" t="str">
        <f t="shared" si="44"/>
        <v/>
      </c>
      <c r="BI100" s="40" t="str">
        <f t="shared" si="45"/>
        <v/>
      </c>
      <c r="BJ100" s="40" t="str">
        <f t="shared" si="46"/>
        <v/>
      </c>
      <c r="BK100" s="40" t="str">
        <f t="shared" si="47"/>
        <v/>
      </c>
      <c r="BL100" s="40" t="str">
        <f t="shared" si="48"/>
        <v>36～37</v>
      </c>
      <c r="BM100" s="40" t="str">
        <f t="shared" si="49"/>
        <v>36～37</v>
      </c>
    </row>
    <row r="101" spans="27:65" ht="18.95" customHeight="1" x14ac:dyDescent="0.15">
      <c r="AA101" s="9">
        <v>91</v>
      </c>
      <c r="AB101" s="203" t="str">
        <f>V11</f>
        <v>国語</v>
      </c>
      <c r="AC101" s="55"/>
      <c r="AD101" s="37" t="str">
        <f t="shared" si="3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IF(AE101="","",VLOOKUP(AE101,目次!$A$5:$P$36,9))</f>
        <v>38～39</v>
      </c>
      <c r="AL101" s="21" t="str">
        <f>IF(AF101="","",VLOOKUP(AF101,目次!$A$5:$P$36,4))</f>
        <v/>
      </c>
      <c r="AM101" s="21" t="str">
        <f>IF(AF101="","",VLOOKUP(AF101,目次!$A$5:$P$36,9))</f>
        <v/>
      </c>
      <c r="AN101" s="21" t="str">
        <f>IF(AG101="","",VLOOKUP(AG101,目次!$A$5:$P$36,5))</f>
        <v/>
      </c>
      <c r="AO101" s="21" t="str">
        <f>IF(AG101="","",VLOOKUP(AG101,目次!$A$5:$P$36,9))</f>
        <v/>
      </c>
      <c r="AP101" s="21" t="str">
        <f>IF(AH101="","",VLOOKUP(AH101,目次!$A$5:$P$36,6))</f>
        <v/>
      </c>
      <c r="AQ101" s="21" t="str">
        <f>IF(AH101="","",VLOOKUP(AH101,目次!$A$5:$P$36,9))</f>
        <v/>
      </c>
      <c r="AR101" s="21" t="str">
        <f>IF(AI101="","",VLOOKUP(AI101,目次!$A$5:$P$36,7))</f>
        <v/>
      </c>
      <c r="AS101" s="21" t="str">
        <f>IF(AI101="","",VLOOKUP(AI101,目次!$A$5:$P$36,9))</f>
        <v/>
      </c>
      <c r="AT101" s="40" t="str">
        <f t="shared" si="29"/>
        <v>38～39</v>
      </c>
      <c r="AU101" s="40" t="str">
        <f t="shared" si="30"/>
        <v>38～39</v>
      </c>
      <c r="AV101" s="40" t="str">
        <f t="shared" si="31"/>
        <v>44～45</v>
      </c>
      <c r="AW101" s="40" t="str">
        <f t="shared" si="32"/>
        <v>38～39</v>
      </c>
      <c r="AX101" s="40" t="str">
        <f t="shared" si="33"/>
        <v/>
      </c>
      <c r="AY101" s="40" t="str">
        <f t="shared" si="34"/>
        <v/>
      </c>
      <c r="AZ101" s="40" t="str">
        <f t="shared" si="35"/>
        <v/>
      </c>
      <c r="BA101" s="40" t="str">
        <f t="shared" si="36"/>
        <v/>
      </c>
      <c r="BB101" s="40" t="str">
        <f t="shared" si="37"/>
        <v/>
      </c>
      <c r="BC101" s="40" t="str">
        <f t="shared" si="38"/>
        <v/>
      </c>
      <c r="BD101" s="40" t="str">
        <f t="shared" si="40"/>
        <v>38～39</v>
      </c>
      <c r="BE101" s="40" t="str">
        <f t="shared" si="41"/>
        <v>38～39</v>
      </c>
      <c r="BF101" s="40" t="str">
        <f t="shared" si="42"/>
        <v>44～45</v>
      </c>
      <c r="BG101" s="40" t="str">
        <f t="shared" si="43"/>
        <v>38～39</v>
      </c>
      <c r="BH101" s="40" t="str">
        <f t="shared" si="44"/>
        <v>38～39</v>
      </c>
      <c r="BI101" s="40" t="str">
        <f t="shared" si="45"/>
        <v>38～39</v>
      </c>
      <c r="BJ101" s="40" t="str">
        <f t="shared" si="46"/>
        <v/>
      </c>
      <c r="BK101" s="40" t="str">
        <f t="shared" si="47"/>
        <v/>
      </c>
      <c r="BL101" s="40" t="str">
        <f t="shared" si="48"/>
        <v/>
      </c>
      <c r="BM101" s="40" t="str">
        <f t="shared" si="49"/>
        <v/>
      </c>
    </row>
    <row r="102" spans="27:65" ht="18.95" customHeight="1" x14ac:dyDescent="0.15">
      <c r="AA102" s="9">
        <v>92</v>
      </c>
      <c r="AB102" s="203" t="str">
        <f>V12</f>
        <v>社会</v>
      </c>
      <c r="AC102" s="55"/>
      <c r="AD102" s="37" t="str">
        <f t="shared" si="3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IF(AE102="","",VLOOKUP(AE102,目次!$A$5:$P$36,9))</f>
        <v/>
      </c>
      <c r="AL102" s="21" t="str">
        <f>IF(AF102="","",VLOOKUP(AF102,目次!$A$5:$P$36,4))</f>
        <v>44～45</v>
      </c>
      <c r="AM102" s="21" t="str">
        <f>IF(AF102="","",VLOOKUP(AF102,目次!$A$5:$P$36,9))</f>
        <v>38～39</v>
      </c>
      <c r="AN102" s="21" t="str">
        <f>IF(AG102="","",VLOOKUP(AG102,目次!$A$5:$P$36,5))</f>
        <v/>
      </c>
      <c r="AO102" s="21" t="str">
        <f>IF(AG102="","",VLOOKUP(AG102,目次!$A$5:$P$36,9))</f>
        <v/>
      </c>
      <c r="AP102" s="21" t="str">
        <f>IF(AH102="","",VLOOKUP(AH102,目次!$A$5:$P$36,6))</f>
        <v/>
      </c>
      <c r="AQ102" s="21" t="str">
        <f>IF(AH102="","",VLOOKUP(AH102,目次!$A$5:$P$36,9))</f>
        <v/>
      </c>
      <c r="AR102" s="21" t="str">
        <f>IF(AI102="","",VLOOKUP(AI102,目次!$A$5:$P$36,7))</f>
        <v/>
      </c>
      <c r="AS102" s="21" t="str">
        <f>IF(AI102="","",VLOOKUP(AI102,目次!$A$5:$P$36,9))</f>
        <v/>
      </c>
      <c r="AT102" s="40" t="str">
        <f t="shared" si="29"/>
        <v/>
      </c>
      <c r="AU102" s="40" t="str">
        <f t="shared" si="30"/>
        <v/>
      </c>
      <c r="AV102" s="40" t="str">
        <f t="shared" si="31"/>
        <v>44～45</v>
      </c>
      <c r="AW102" s="40" t="str">
        <f t="shared" si="32"/>
        <v>38～39</v>
      </c>
      <c r="AX102" s="40" t="str">
        <f t="shared" si="33"/>
        <v>38～39</v>
      </c>
      <c r="AY102" s="40" t="str">
        <f t="shared" si="34"/>
        <v>38～39</v>
      </c>
      <c r="AZ102" s="40" t="str">
        <f t="shared" si="35"/>
        <v/>
      </c>
      <c r="BA102" s="40" t="str">
        <f t="shared" si="36"/>
        <v/>
      </c>
      <c r="BB102" s="40" t="str">
        <f t="shared" si="37"/>
        <v/>
      </c>
      <c r="BC102" s="40" t="str">
        <f t="shared" si="38"/>
        <v/>
      </c>
      <c r="BD102" s="40" t="str">
        <f t="shared" si="40"/>
        <v/>
      </c>
      <c r="BE102" s="40" t="str">
        <f t="shared" si="41"/>
        <v/>
      </c>
      <c r="BF102" s="40" t="str">
        <f t="shared" si="42"/>
        <v>44～45</v>
      </c>
      <c r="BG102" s="40" t="str">
        <f t="shared" si="43"/>
        <v>38～39</v>
      </c>
      <c r="BH102" s="40" t="str">
        <f t="shared" si="44"/>
        <v>38～39</v>
      </c>
      <c r="BI102" s="40" t="str">
        <f t="shared" si="45"/>
        <v>38～39</v>
      </c>
      <c r="BJ102" s="40" t="str">
        <f t="shared" si="46"/>
        <v>38～39</v>
      </c>
      <c r="BK102" s="40" t="str">
        <f t="shared" si="47"/>
        <v>38～39</v>
      </c>
      <c r="BL102" s="40" t="str">
        <f t="shared" si="48"/>
        <v/>
      </c>
      <c r="BM102" s="40" t="str">
        <f t="shared" si="49"/>
        <v/>
      </c>
    </row>
    <row r="103" spans="27:65" ht="18.95" customHeight="1" x14ac:dyDescent="0.15">
      <c r="AA103" s="9">
        <v>93</v>
      </c>
      <c r="AB103" s="203" t="str">
        <f>V13</f>
        <v>数学</v>
      </c>
      <c r="AC103" s="55"/>
      <c r="AD103" s="37" t="str">
        <f t="shared" si="3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IF(AE103="","",VLOOKUP(AE103,目次!$A$5:$P$36,9))</f>
        <v/>
      </c>
      <c r="AL103" s="21" t="str">
        <f>IF(AF103="","",VLOOKUP(AF103,目次!$A$5:$P$36,4))</f>
        <v/>
      </c>
      <c r="AM103" s="21" t="str">
        <f>IF(AF103="","",VLOOKUP(AF103,目次!$A$5:$P$36,9))</f>
        <v/>
      </c>
      <c r="AN103" s="21" t="str">
        <f>IF(AG103="","",VLOOKUP(AG103,目次!$A$5:$P$36,5))</f>
        <v>38～39</v>
      </c>
      <c r="AO103" s="21" t="str">
        <f>IF(AG103="","",VLOOKUP(AG103,目次!$A$5:$P$36,9))</f>
        <v>38～39</v>
      </c>
      <c r="AP103" s="21" t="str">
        <f>IF(AH103="","",VLOOKUP(AH103,目次!$A$5:$P$36,6))</f>
        <v/>
      </c>
      <c r="AQ103" s="21" t="str">
        <f>IF(AH103="","",VLOOKUP(AH103,目次!$A$5:$P$36,9))</f>
        <v/>
      </c>
      <c r="AR103" s="21" t="str">
        <f>IF(AI103="","",VLOOKUP(AI103,目次!$A$5:$P$36,7))</f>
        <v/>
      </c>
      <c r="AS103" s="21" t="str">
        <f>IF(AI103="","",VLOOKUP(AI103,目次!$A$5:$P$36,9))</f>
        <v/>
      </c>
      <c r="AT103" s="40" t="str">
        <f t="shared" si="29"/>
        <v/>
      </c>
      <c r="AU103" s="40" t="str">
        <f t="shared" si="30"/>
        <v/>
      </c>
      <c r="AV103" s="40" t="str">
        <f t="shared" si="31"/>
        <v/>
      </c>
      <c r="AW103" s="40" t="str">
        <f t="shared" si="32"/>
        <v/>
      </c>
      <c r="AX103" s="40" t="str">
        <f t="shared" si="33"/>
        <v>38～39</v>
      </c>
      <c r="AY103" s="40" t="str">
        <f t="shared" si="34"/>
        <v>38～39</v>
      </c>
      <c r="AZ103" s="40" t="str">
        <f t="shared" si="35"/>
        <v>38～39</v>
      </c>
      <c r="BA103" s="40" t="str">
        <f t="shared" si="36"/>
        <v>38～39</v>
      </c>
      <c r="BB103" s="40" t="str">
        <f t="shared" si="37"/>
        <v/>
      </c>
      <c r="BC103" s="40" t="str">
        <f t="shared" si="38"/>
        <v/>
      </c>
      <c r="BD103" s="40" t="str">
        <f t="shared" si="40"/>
        <v/>
      </c>
      <c r="BE103" s="40" t="str">
        <f t="shared" si="41"/>
        <v/>
      </c>
      <c r="BF103" s="40" t="str">
        <f t="shared" si="42"/>
        <v/>
      </c>
      <c r="BG103" s="40" t="str">
        <f t="shared" si="43"/>
        <v/>
      </c>
      <c r="BH103" s="40" t="str">
        <f t="shared" si="44"/>
        <v>38～39</v>
      </c>
      <c r="BI103" s="40" t="str">
        <f t="shared" si="45"/>
        <v>38～39</v>
      </c>
      <c r="BJ103" s="40" t="str">
        <f t="shared" si="46"/>
        <v>38～39</v>
      </c>
      <c r="BK103" s="40" t="str">
        <f t="shared" si="47"/>
        <v>38～39</v>
      </c>
      <c r="BL103" s="40" t="str">
        <f t="shared" si="48"/>
        <v>38～39</v>
      </c>
      <c r="BM103" s="40" t="str">
        <f t="shared" si="49"/>
        <v>38～39</v>
      </c>
    </row>
    <row r="104" spans="27:65" ht="18.95" customHeight="1" x14ac:dyDescent="0.15">
      <c r="AA104" s="9">
        <v>94</v>
      </c>
      <c r="AB104" s="203" t="str">
        <f>V14</f>
        <v>理科</v>
      </c>
      <c r="AC104" s="55"/>
      <c r="AD104" s="37" t="str">
        <f t="shared" si="3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IF(AE104="","",VLOOKUP(AE104,目次!$A$5:$P$36,9))</f>
        <v/>
      </c>
      <c r="AL104" s="21" t="str">
        <f>IF(AF104="","",VLOOKUP(AF104,目次!$A$5:$P$36,4))</f>
        <v/>
      </c>
      <c r="AM104" s="21" t="str">
        <f>IF(AF104="","",VLOOKUP(AF104,目次!$A$5:$P$36,9))</f>
        <v/>
      </c>
      <c r="AN104" s="21" t="str">
        <f>IF(AG104="","",VLOOKUP(AG104,目次!$A$5:$P$36,5))</f>
        <v/>
      </c>
      <c r="AO104" s="21" t="str">
        <f>IF(AG104="","",VLOOKUP(AG104,目次!$A$5:$P$36,9))</f>
        <v/>
      </c>
      <c r="AP104" s="21" t="str">
        <f>IF(AH104="","",VLOOKUP(AH104,目次!$A$5:$P$36,6))</f>
        <v>38～39</v>
      </c>
      <c r="AQ104" s="21" t="str">
        <f>IF(AH104="","",VLOOKUP(AH104,目次!$A$5:$P$36,9))</f>
        <v>38～39</v>
      </c>
      <c r="AR104" s="21" t="str">
        <f>IF(AI104="","",VLOOKUP(AI104,目次!$A$5:$P$36,7))</f>
        <v/>
      </c>
      <c r="AS104" s="21" t="str">
        <f>IF(AI104="","",VLOOKUP(AI104,目次!$A$5:$P$36,9))</f>
        <v/>
      </c>
      <c r="AT104" s="40" t="str">
        <f t="shared" si="29"/>
        <v/>
      </c>
      <c r="AU104" s="40" t="str">
        <f t="shared" si="30"/>
        <v/>
      </c>
      <c r="AV104" s="40" t="str">
        <f t="shared" si="31"/>
        <v/>
      </c>
      <c r="AW104" s="40" t="str">
        <f t="shared" si="32"/>
        <v/>
      </c>
      <c r="AX104" s="40" t="str">
        <f t="shared" si="33"/>
        <v/>
      </c>
      <c r="AY104" s="40" t="str">
        <f t="shared" si="34"/>
        <v/>
      </c>
      <c r="AZ104" s="40" t="str">
        <f t="shared" si="35"/>
        <v>38～39</v>
      </c>
      <c r="BA104" s="40" t="str">
        <f t="shared" si="36"/>
        <v>38～39</v>
      </c>
      <c r="BB104" s="40" t="str">
        <f t="shared" si="37"/>
        <v>38～39</v>
      </c>
      <c r="BC104" s="40" t="str">
        <f t="shared" si="38"/>
        <v>38～39</v>
      </c>
      <c r="BD104" s="40" t="str">
        <f t="shared" si="40"/>
        <v>40～41</v>
      </c>
      <c r="BE104" s="40" t="str">
        <f t="shared" si="41"/>
        <v>40～41</v>
      </c>
      <c r="BF104" s="40" t="str">
        <f t="shared" si="42"/>
        <v/>
      </c>
      <c r="BG104" s="40" t="str">
        <f t="shared" si="43"/>
        <v/>
      </c>
      <c r="BH104" s="40" t="str">
        <f t="shared" si="44"/>
        <v/>
      </c>
      <c r="BI104" s="40" t="str">
        <f t="shared" si="45"/>
        <v/>
      </c>
      <c r="BJ104" s="40" t="str">
        <f t="shared" si="46"/>
        <v>38～39</v>
      </c>
      <c r="BK104" s="40" t="str">
        <f t="shared" si="47"/>
        <v>38～39</v>
      </c>
      <c r="BL104" s="40" t="str">
        <f t="shared" si="48"/>
        <v>38～39</v>
      </c>
      <c r="BM104" s="40" t="str">
        <f t="shared" si="49"/>
        <v>38～39</v>
      </c>
    </row>
    <row r="105" spans="27:65" ht="18.95" customHeight="1" x14ac:dyDescent="0.15">
      <c r="AA105" s="9">
        <v>95</v>
      </c>
      <c r="AB105" s="203" t="str">
        <f>V15</f>
        <v>英語</v>
      </c>
      <c r="AC105" s="55"/>
      <c r="AD105" s="37" t="str">
        <f t="shared" si="3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IF(AE105="","",VLOOKUP(AE105,目次!$A$5:$P$36,9))</f>
        <v/>
      </c>
      <c r="AL105" s="21" t="str">
        <f>IF(AF105="","",VLOOKUP(AF105,目次!$A$5:$P$36,4))</f>
        <v/>
      </c>
      <c r="AM105" s="21" t="str">
        <f>IF(AF105="","",VLOOKUP(AF105,目次!$A$5:$P$36,9))</f>
        <v/>
      </c>
      <c r="AN105" s="21" t="str">
        <f>IF(AG105="","",VLOOKUP(AG105,目次!$A$5:$P$36,5))</f>
        <v/>
      </c>
      <c r="AO105" s="21" t="str">
        <f>IF(AG105="","",VLOOKUP(AG105,目次!$A$5:$P$36,9))</f>
        <v/>
      </c>
      <c r="AP105" s="21" t="str">
        <f>IF(AH105="","",VLOOKUP(AH105,目次!$A$5:$P$36,6))</f>
        <v/>
      </c>
      <c r="AQ105" s="21" t="str">
        <f>IF(AH105="","",VLOOKUP(AH105,目次!$A$5:$P$36,9))</f>
        <v/>
      </c>
      <c r="AR105" s="21" t="str">
        <f>IF(AI105="","",VLOOKUP(AI105,目次!$A$5:$P$36,7))</f>
        <v>38～39</v>
      </c>
      <c r="AS105" s="21" t="str">
        <f>IF(AI105="","",VLOOKUP(AI105,目次!$A$5:$P$36,9))</f>
        <v>38～39</v>
      </c>
      <c r="AT105" s="40" t="str">
        <f t="shared" si="29"/>
        <v>40～41</v>
      </c>
      <c r="AU105" s="40" t="str">
        <f t="shared" si="30"/>
        <v>40～41</v>
      </c>
      <c r="AV105" s="40" t="str">
        <f t="shared" si="31"/>
        <v/>
      </c>
      <c r="AW105" s="40" t="str">
        <f t="shared" si="32"/>
        <v/>
      </c>
      <c r="AX105" s="40" t="str">
        <f t="shared" si="33"/>
        <v/>
      </c>
      <c r="AY105" s="40" t="str">
        <f t="shared" si="34"/>
        <v/>
      </c>
      <c r="AZ105" s="40" t="str">
        <f t="shared" si="35"/>
        <v/>
      </c>
      <c r="BA105" s="40" t="str">
        <f t="shared" si="36"/>
        <v/>
      </c>
      <c r="BB105" s="40" t="str">
        <f t="shared" si="37"/>
        <v>38～39</v>
      </c>
      <c r="BC105" s="40" t="str">
        <f t="shared" si="38"/>
        <v>38～39</v>
      </c>
      <c r="BD105" s="40" t="str">
        <f t="shared" si="40"/>
        <v>40～41</v>
      </c>
      <c r="BE105" s="40" t="str">
        <f t="shared" si="41"/>
        <v>40～41</v>
      </c>
      <c r="BF105" s="40" t="str">
        <f t="shared" si="42"/>
        <v>46～47</v>
      </c>
      <c r="BG105" s="40" t="str">
        <f t="shared" si="43"/>
        <v>40～41</v>
      </c>
      <c r="BH105" s="40" t="str">
        <f t="shared" si="44"/>
        <v/>
      </c>
      <c r="BI105" s="40" t="str">
        <f t="shared" si="45"/>
        <v/>
      </c>
      <c r="BJ105" s="40" t="str">
        <f t="shared" si="46"/>
        <v/>
      </c>
      <c r="BK105" s="40" t="str">
        <f t="shared" si="47"/>
        <v/>
      </c>
      <c r="BL105" s="40" t="str">
        <f t="shared" si="48"/>
        <v>38～39</v>
      </c>
      <c r="BM105" s="40" t="str">
        <f t="shared" si="49"/>
        <v>38～39</v>
      </c>
    </row>
    <row r="106" spans="27:65" ht="18.95" customHeight="1" x14ac:dyDescent="0.15">
      <c r="AA106" s="9">
        <v>96</v>
      </c>
      <c r="AB106" s="203" t="str">
        <f>V11</f>
        <v>国語</v>
      </c>
      <c r="AC106" s="55"/>
      <c r="AD106" s="37" t="str">
        <f t="shared" si="3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IF(AE106="","",VLOOKUP(AE106,目次!$A$5:$P$36,9))</f>
        <v>40～41</v>
      </c>
      <c r="AL106" s="21" t="str">
        <f>IF(AF106="","",VLOOKUP(AF106,目次!$A$5:$P$36,4))</f>
        <v/>
      </c>
      <c r="AM106" s="21" t="str">
        <f>IF(AF106="","",VLOOKUP(AF106,目次!$A$5:$P$36,9))</f>
        <v/>
      </c>
      <c r="AN106" s="21" t="str">
        <f>IF(AG106="","",VLOOKUP(AG106,目次!$A$5:$P$36,5))</f>
        <v/>
      </c>
      <c r="AO106" s="21" t="str">
        <f>IF(AG106="","",VLOOKUP(AG106,目次!$A$5:$P$36,9))</f>
        <v/>
      </c>
      <c r="AP106" s="21" t="str">
        <f>IF(AH106="","",VLOOKUP(AH106,目次!$A$5:$P$36,6))</f>
        <v/>
      </c>
      <c r="AQ106" s="21" t="str">
        <f>IF(AH106="","",VLOOKUP(AH106,目次!$A$5:$P$36,9))</f>
        <v/>
      </c>
      <c r="AR106" s="21" t="str">
        <f>IF(AI106="","",VLOOKUP(AI106,目次!$A$5:$P$36,7))</f>
        <v/>
      </c>
      <c r="AS106" s="21" t="str">
        <f>IF(AI106="","",VLOOKUP(AI106,目次!$A$5:$P$36,9))</f>
        <v/>
      </c>
      <c r="AT106" s="40" t="str">
        <f t="shared" si="29"/>
        <v>40～41</v>
      </c>
      <c r="AU106" s="40" t="str">
        <f t="shared" si="30"/>
        <v>40～41</v>
      </c>
      <c r="AV106" s="40" t="str">
        <f t="shared" si="31"/>
        <v>46～47</v>
      </c>
      <c r="AW106" s="40" t="str">
        <f t="shared" si="32"/>
        <v>40～41</v>
      </c>
      <c r="AX106" s="40" t="str">
        <f t="shared" si="33"/>
        <v/>
      </c>
      <c r="AY106" s="40" t="str">
        <f t="shared" si="34"/>
        <v/>
      </c>
      <c r="AZ106" s="40" t="str">
        <f t="shared" si="35"/>
        <v/>
      </c>
      <c r="BA106" s="40" t="str">
        <f t="shared" si="36"/>
        <v/>
      </c>
      <c r="BB106" s="40" t="str">
        <f t="shared" si="37"/>
        <v/>
      </c>
      <c r="BC106" s="40" t="str">
        <f t="shared" si="38"/>
        <v/>
      </c>
      <c r="BD106" s="40" t="str">
        <f t="shared" si="40"/>
        <v>40～41</v>
      </c>
      <c r="BE106" s="40" t="str">
        <f t="shared" si="41"/>
        <v>40～41</v>
      </c>
      <c r="BF106" s="40" t="str">
        <f t="shared" si="42"/>
        <v>46～47</v>
      </c>
      <c r="BG106" s="40" t="str">
        <f t="shared" si="43"/>
        <v>40～41</v>
      </c>
      <c r="BH106" s="40" t="str">
        <f t="shared" si="44"/>
        <v>40～41</v>
      </c>
      <c r="BI106" s="40" t="str">
        <f t="shared" si="45"/>
        <v>40～41</v>
      </c>
      <c r="BJ106" s="40" t="str">
        <f t="shared" si="46"/>
        <v/>
      </c>
      <c r="BK106" s="40" t="str">
        <f t="shared" si="47"/>
        <v/>
      </c>
      <c r="BL106" s="40" t="str">
        <f t="shared" si="48"/>
        <v/>
      </c>
      <c r="BM106" s="40" t="str">
        <f t="shared" si="49"/>
        <v/>
      </c>
    </row>
    <row r="107" spans="27:65" ht="18.95" customHeight="1" x14ac:dyDescent="0.15">
      <c r="AA107" s="9">
        <v>97</v>
      </c>
      <c r="AB107" s="203" t="str">
        <f>V12</f>
        <v>社会</v>
      </c>
      <c r="AC107" s="55"/>
      <c r="AD107" s="37" t="str">
        <f t="shared" si="3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IF(AE107="","",VLOOKUP(AE107,目次!$A$5:$P$36,9))</f>
        <v/>
      </c>
      <c r="AL107" s="21" t="str">
        <f>IF(AF107="","",VLOOKUP(AF107,目次!$A$5:$P$36,4))</f>
        <v>46～47</v>
      </c>
      <c r="AM107" s="21" t="str">
        <f>IF(AF107="","",VLOOKUP(AF107,目次!$A$5:$P$36,9))</f>
        <v>40～41</v>
      </c>
      <c r="AN107" s="21" t="str">
        <f>IF(AG107="","",VLOOKUP(AG107,目次!$A$5:$P$36,5))</f>
        <v/>
      </c>
      <c r="AO107" s="21" t="str">
        <f>IF(AG107="","",VLOOKUP(AG107,目次!$A$5:$P$36,9))</f>
        <v/>
      </c>
      <c r="AP107" s="21" t="str">
        <f>IF(AH107="","",VLOOKUP(AH107,目次!$A$5:$P$36,6))</f>
        <v/>
      </c>
      <c r="AQ107" s="21" t="str">
        <f>IF(AH107="","",VLOOKUP(AH107,目次!$A$5:$P$36,9))</f>
        <v/>
      </c>
      <c r="AR107" s="21" t="str">
        <f>IF(AI107="","",VLOOKUP(AI107,目次!$A$5:$P$36,7))</f>
        <v/>
      </c>
      <c r="AS107" s="21" t="str">
        <f>IF(AI107="","",VLOOKUP(AI107,目次!$A$5:$P$36,9))</f>
        <v/>
      </c>
      <c r="AT107" s="40" t="str">
        <f t="shared" si="29"/>
        <v/>
      </c>
      <c r="AU107" s="40" t="str">
        <f t="shared" si="30"/>
        <v/>
      </c>
      <c r="AV107" s="40" t="str">
        <f t="shared" si="31"/>
        <v>46～47</v>
      </c>
      <c r="AW107" s="40" t="str">
        <f t="shared" si="32"/>
        <v>40～41</v>
      </c>
      <c r="AX107" s="40" t="str">
        <f t="shared" si="33"/>
        <v>40～41</v>
      </c>
      <c r="AY107" s="40" t="str">
        <f t="shared" si="34"/>
        <v>40～41</v>
      </c>
      <c r="AZ107" s="40" t="str">
        <f t="shared" si="35"/>
        <v/>
      </c>
      <c r="BA107" s="40" t="str">
        <f t="shared" si="36"/>
        <v/>
      </c>
      <c r="BB107" s="40" t="str">
        <f t="shared" si="37"/>
        <v/>
      </c>
      <c r="BC107" s="40" t="str">
        <f t="shared" si="38"/>
        <v/>
      </c>
      <c r="BD107" s="40" t="str">
        <f t="shared" si="40"/>
        <v/>
      </c>
      <c r="BE107" s="40" t="str">
        <f t="shared" si="41"/>
        <v/>
      </c>
      <c r="BF107" s="40" t="str">
        <f t="shared" si="42"/>
        <v>46～47</v>
      </c>
      <c r="BG107" s="40" t="str">
        <f t="shared" si="43"/>
        <v>40～41</v>
      </c>
      <c r="BH107" s="40" t="str">
        <f t="shared" si="44"/>
        <v>40～41</v>
      </c>
      <c r="BI107" s="40" t="str">
        <f t="shared" si="45"/>
        <v>40～41</v>
      </c>
      <c r="BJ107" s="40" t="str">
        <f t="shared" si="46"/>
        <v>40～41</v>
      </c>
      <c r="BK107" s="40" t="str">
        <f t="shared" si="47"/>
        <v>40～41</v>
      </c>
      <c r="BL107" s="40" t="str">
        <f t="shared" si="48"/>
        <v/>
      </c>
      <c r="BM107" s="40" t="str">
        <f t="shared" si="49"/>
        <v/>
      </c>
    </row>
    <row r="108" spans="27:65" ht="18.95" customHeight="1" x14ac:dyDescent="0.15">
      <c r="AA108" s="9">
        <v>98</v>
      </c>
      <c r="AB108" s="203" t="str">
        <f>V13</f>
        <v>数学</v>
      </c>
      <c r="AC108" s="55"/>
      <c r="AD108" s="37" t="str">
        <f t="shared" si="3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IF(AE108="","",VLOOKUP(AE108,目次!$A$5:$P$36,9))</f>
        <v/>
      </c>
      <c r="AL108" s="21" t="str">
        <f>IF(AF108="","",VLOOKUP(AF108,目次!$A$5:$P$36,4))</f>
        <v/>
      </c>
      <c r="AM108" s="21" t="str">
        <f>IF(AF108="","",VLOOKUP(AF108,目次!$A$5:$P$36,9))</f>
        <v/>
      </c>
      <c r="AN108" s="21" t="str">
        <f>IF(AG108="","",VLOOKUP(AG108,目次!$A$5:$P$36,5))</f>
        <v>40～41</v>
      </c>
      <c r="AO108" s="21" t="str">
        <f>IF(AG108="","",VLOOKUP(AG108,目次!$A$5:$P$36,9))</f>
        <v>40～41</v>
      </c>
      <c r="AP108" s="21" t="str">
        <f>IF(AH108="","",VLOOKUP(AH108,目次!$A$5:$P$36,6))</f>
        <v/>
      </c>
      <c r="AQ108" s="21" t="str">
        <f>IF(AH108="","",VLOOKUP(AH108,目次!$A$5:$P$36,9))</f>
        <v/>
      </c>
      <c r="AR108" s="21" t="str">
        <f>IF(AI108="","",VLOOKUP(AI108,目次!$A$5:$P$36,7))</f>
        <v/>
      </c>
      <c r="AS108" s="21" t="str">
        <f>IF(AI108="","",VLOOKUP(AI108,目次!$A$5:$P$36,9))</f>
        <v/>
      </c>
      <c r="AT108" s="40" t="str">
        <f t="shared" si="29"/>
        <v/>
      </c>
      <c r="AU108" s="40" t="str">
        <f t="shared" si="30"/>
        <v/>
      </c>
      <c r="AV108" s="40" t="str">
        <f t="shared" si="31"/>
        <v/>
      </c>
      <c r="AW108" s="40" t="str">
        <f t="shared" si="32"/>
        <v/>
      </c>
      <c r="AX108" s="40" t="str">
        <f t="shared" si="33"/>
        <v>40～41</v>
      </c>
      <c r="AY108" s="40" t="str">
        <f t="shared" si="34"/>
        <v>40～41</v>
      </c>
      <c r="AZ108" s="40" t="str">
        <f t="shared" si="35"/>
        <v>40～41</v>
      </c>
      <c r="BA108" s="40" t="str">
        <f t="shared" si="36"/>
        <v>40～41</v>
      </c>
      <c r="BB108" s="40" t="str">
        <f t="shared" si="37"/>
        <v/>
      </c>
      <c r="BC108" s="40" t="str">
        <f t="shared" si="38"/>
        <v/>
      </c>
      <c r="BD108" s="40" t="str">
        <f t="shared" si="40"/>
        <v/>
      </c>
      <c r="BE108" s="40" t="str">
        <f t="shared" si="41"/>
        <v/>
      </c>
      <c r="BF108" s="40" t="str">
        <f t="shared" si="42"/>
        <v/>
      </c>
      <c r="BG108" s="40" t="str">
        <f t="shared" si="43"/>
        <v/>
      </c>
      <c r="BH108" s="40" t="str">
        <f t="shared" si="44"/>
        <v>40～41</v>
      </c>
      <c r="BI108" s="40" t="str">
        <f t="shared" si="45"/>
        <v>40～41</v>
      </c>
      <c r="BJ108" s="40" t="str">
        <f t="shared" si="46"/>
        <v>40～41</v>
      </c>
      <c r="BK108" s="40" t="str">
        <f t="shared" si="47"/>
        <v>40～41</v>
      </c>
      <c r="BL108" s="40" t="str">
        <f t="shared" si="48"/>
        <v>40～41</v>
      </c>
      <c r="BM108" s="40" t="str">
        <f t="shared" si="49"/>
        <v>40～41</v>
      </c>
    </row>
    <row r="109" spans="27:65" ht="18.95" customHeight="1" x14ac:dyDescent="0.15">
      <c r="AA109" s="9">
        <v>99</v>
      </c>
      <c r="AB109" s="203" t="str">
        <f>V14</f>
        <v>理科</v>
      </c>
      <c r="AC109" s="55"/>
      <c r="AD109" s="37" t="str">
        <f t="shared" si="3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IF(AE109="","",VLOOKUP(AE109,目次!$A$5:$P$36,9))</f>
        <v/>
      </c>
      <c r="AL109" s="21" t="str">
        <f>IF(AF109="","",VLOOKUP(AF109,目次!$A$5:$P$36,4))</f>
        <v/>
      </c>
      <c r="AM109" s="21" t="str">
        <f>IF(AF109="","",VLOOKUP(AF109,目次!$A$5:$P$36,9))</f>
        <v/>
      </c>
      <c r="AN109" s="21" t="str">
        <f>IF(AG109="","",VLOOKUP(AG109,目次!$A$5:$P$36,5))</f>
        <v/>
      </c>
      <c r="AO109" s="21" t="str">
        <f>IF(AG109="","",VLOOKUP(AG109,目次!$A$5:$P$36,9))</f>
        <v/>
      </c>
      <c r="AP109" s="21" t="str">
        <f>IF(AH109="","",VLOOKUP(AH109,目次!$A$5:$P$36,6))</f>
        <v>40～41</v>
      </c>
      <c r="AQ109" s="21" t="str">
        <f>IF(AH109="","",VLOOKUP(AH109,目次!$A$5:$P$36,9))</f>
        <v>40～41</v>
      </c>
      <c r="AR109" s="21" t="str">
        <f>IF(AI109="","",VLOOKUP(AI109,目次!$A$5:$P$36,7))</f>
        <v/>
      </c>
      <c r="AS109" s="21" t="str">
        <f>IF(AI109="","",VLOOKUP(AI109,目次!$A$5:$P$36,9))</f>
        <v/>
      </c>
      <c r="AT109" s="40" t="str">
        <f t="shared" si="29"/>
        <v/>
      </c>
      <c r="AU109" s="40" t="str">
        <f t="shared" si="30"/>
        <v/>
      </c>
      <c r="AV109" s="40" t="str">
        <f t="shared" si="31"/>
        <v/>
      </c>
      <c r="AW109" s="40" t="str">
        <f t="shared" si="32"/>
        <v/>
      </c>
      <c r="AX109" s="40" t="str">
        <f t="shared" si="33"/>
        <v/>
      </c>
      <c r="AY109" s="40" t="str">
        <f t="shared" si="34"/>
        <v/>
      </c>
      <c r="AZ109" s="40" t="str">
        <f t="shared" si="35"/>
        <v>40～41</v>
      </c>
      <c r="BA109" s="40" t="str">
        <f t="shared" si="36"/>
        <v>40～41</v>
      </c>
      <c r="BB109" s="40" t="str">
        <f t="shared" si="37"/>
        <v>40～41</v>
      </c>
      <c r="BC109" s="40" t="str">
        <f t="shared" si="38"/>
        <v>40～41</v>
      </c>
      <c r="BD109" s="40" t="str">
        <f t="shared" si="40"/>
        <v/>
      </c>
      <c r="BE109" s="40" t="str">
        <f t="shared" si="41"/>
        <v/>
      </c>
      <c r="BF109" s="40" t="str">
        <f t="shared" si="42"/>
        <v/>
      </c>
      <c r="BG109" s="40" t="str">
        <f t="shared" si="43"/>
        <v/>
      </c>
      <c r="BH109" s="40" t="str">
        <f t="shared" si="44"/>
        <v/>
      </c>
      <c r="BI109" s="40" t="str">
        <f t="shared" si="45"/>
        <v/>
      </c>
      <c r="BJ109" s="40" t="str">
        <f t="shared" si="46"/>
        <v>40～41</v>
      </c>
      <c r="BK109" s="40" t="str">
        <f t="shared" si="47"/>
        <v>40～41</v>
      </c>
      <c r="BL109" s="40" t="str">
        <f t="shared" si="48"/>
        <v>40～41</v>
      </c>
      <c r="BM109" s="40" t="str">
        <f t="shared" si="49"/>
        <v>40～41</v>
      </c>
    </row>
    <row r="110" spans="27:65" ht="18.95" customHeight="1" thickBot="1" x14ac:dyDescent="0.2">
      <c r="AA110" s="9">
        <v>100</v>
      </c>
      <c r="AB110" s="203" t="str">
        <f>V15</f>
        <v>英語</v>
      </c>
      <c r="AC110" s="56"/>
      <c r="AD110" s="37" t="str">
        <f t="shared" si="3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IF(AE110="","",VLOOKUP(AE110,目次!$A$5:$P$36,9))</f>
        <v/>
      </c>
      <c r="AL110" s="21" t="str">
        <f>IF(AF110="","",VLOOKUP(AF110,目次!$A$5:$P$36,4))</f>
        <v/>
      </c>
      <c r="AM110" s="21" t="str">
        <f>IF(AF110="","",VLOOKUP(AF110,目次!$A$5:$P$36,9))</f>
        <v/>
      </c>
      <c r="AN110" s="21" t="str">
        <f>IF(AG110="","",VLOOKUP(AG110,目次!$A$5:$P$36,5))</f>
        <v/>
      </c>
      <c r="AO110" s="21" t="str">
        <f>IF(AG110="","",VLOOKUP(AG110,目次!$A$5:$P$36,9))</f>
        <v/>
      </c>
      <c r="AP110" s="21" t="str">
        <f>IF(AH110="","",VLOOKUP(AH110,目次!$A$5:$P$36,6))</f>
        <v/>
      </c>
      <c r="AQ110" s="21" t="str">
        <f>IF(AH110="","",VLOOKUP(AH110,目次!$A$5:$P$36,9))</f>
        <v/>
      </c>
      <c r="AR110" s="21" t="str">
        <f>IF(AI110="","",VLOOKUP(AI110,目次!$A$5:$P$36,7))</f>
        <v>40～41</v>
      </c>
      <c r="AS110" s="21" t="str">
        <f>IF(AI110="","",VLOOKUP(AI110,目次!$A$5:$P$36,9))</f>
        <v>40～41</v>
      </c>
      <c r="AT110" s="40" t="str">
        <f t="shared" si="29"/>
        <v/>
      </c>
      <c r="AU110" s="40" t="str">
        <f t="shared" si="30"/>
        <v/>
      </c>
      <c r="AV110" s="40" t="str">
        <f t="shared" si="31"/>
        <v/>
      </c>
      <c r="AW110" s="40" t="str">
        <f t="shared" si="32"/>
        <v/>
      </c>
      <c r="AX110" s="40" t="str">
        <f t="shared" si="33"/>
        <v/>
      </c>
      <c r="AY110" s="40" t="str">
        <f t="shared" si="34"/>
        <v/>
      </c>
      <c r="AZ110" s="40" t="str">
        <f t="shared" si="35"/>
        <v/>
      </c>
      <c r="BA110" s="40" t="str">
        <f t="shared" si="36"/>
        <v/>
      </c>
      <c r="BB110" s="40" t="str">
        <f t="shared" si="37"/>
        <v>40～41</v>
      </c>
      <c r="BC110" s="40" t="str">
        <f t="shared" si="38"/>
        <v>40～41</v>
      </c>
      <c r="BD110" s="40" t="str">
        <f t="shared" si="40"/>
        <v/>
      </c>
      <c r="BE110" s="40" t="str">
        <f t="shared" si="41"/>
        <v/>
      </c>
      <c r="BF110" s="40" t="str">
        <f t="shared" si="42"/>
        <v/>
      </c>
      <c r="BG110" s="40" t="str">
        <f t="shared" si="43"/>
        <v/>
      </c>
      <c r="BH110" s="40" t="str">
        <f t="shared" si="44"/>
        <v/>
      </c>
      <c r="BI110" s="40" t="str">
        <f t="shared" si="45"/>
        <v/>
      </c>
      <c r="BJ110" s="40" t="str">
        <f t="shared" si="46"/>
        <v/>
      </c>
      <c r="BK110" s="40" t="str">
        <f t="shared" si="47"/>
        <v/>
      </c>
      <c r="BL110" s="40" t="str">
        <f t="shared" si="48"/>
        <v>40～41</v>
      </c>
      <c r="BM110" s="40" t="str">
        <f t="shared" si="49"/>
        <v>40～41</v>
      </c>
    </row>
  </sheetData>
  <mergeCells count="21">
    <mergeCell ref="B5:C5"/>
    <mergeCell ref="F5:J5"/>
    <mergeCell ref="K5:P5"/>
    <mergeCell ref="R5:Z5"/>
    <mergeCell ref="AA3:CC5"/>
    <mergeCell ref="U1:Z1"/>
    <mergeCell ref="B1:P1"/>
    <mergeCell ref="B2:I2"/>
    <mergeCell ref="J2:P2"/>
    <mergeCell ref="B3:C3"/>
    <mergeCell ref="P3:Z3"/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</mergeCells>
  <phoneticPr fontId="1"/>
  <conditionalFormatting sqref="B8:B38">
    <cfRule type="expression" dxfId="39" priority="2" stopIfTrue="1">
      <formula>D8="祝"</formula>
    </cfRule>
    <cfRule type="expression" dxfId="38" priority="3" stopIfTrue="1">
      <formula>OR(D8=1,D8=7)</formula>
    </cfRule>
  </conditionalFormatting>
  <conditionalFormatting sqref="C8:C38">
    <cfRule type="expression" dxfId="37" priority="4" stopIfTrue="1">
      <formula>D8="祝"</formula>
    </cfRule>
    <cfRule type="expression" dxfId="36" priority="5" stopIfTrue="1">
      <formula>OR(D8=1,D8=7)</formula>
    </cfRule>
  </conditionalFormatting>
  <conditionalFormatting sqref="D8:D38">
    <cfRule type="cellIs" dxfId="35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000-000000000000}">
      <formula1>"国語,社会,数学,理科,英語"</formula1>
    </dataValidation>
    <dataValidation type="list" allowBlank="1" showInputMessage="1" showErrorMessage="1" sqref="J2:P2" xr:uid="{00000000-0002-0000-1000-000001000000}">
      <formula1>"１・２年シリーズ,キースタディ,プレスタディ,コアスタディ"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9.375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281" t="s">
        <v>81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U1" s="210" t="str">
        <f>HYPERLINK("#はじめに!A1","はじめにの画面に戻る")</f>
        <v>はじめにの画面に戻る</v>
      </c>
      <c r="V1" s="211"/>
      <c r="W1" s="211"/>
      <c r="X1" s="211"/>
      <c r="Y1" s="211"/>
      <c r="Z1" s="21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82" t="s">
        <v>120</v>
      </c>
      <c r="C2" s="282"/>
      <c r="D2" s="282"/>
      <c r="E2" s="282"/>
      <c r="F2" s="282"/>
      <c r="G2" s="282"/>
      <c r="H2" s="282"/>
      <c r="I2" s="282"/>
      <c r="J2" s="213" t="s">
        <v>263</v>
      </c>
      <c r="K2" s="214"/>
      <c r="L2" s="214"/>
      <c r="M2" s="214"/>
      <c r="N2" s="214"/>
      <c r="O2" s="214"/>
      <c r="P2" s="215"/>
      <c r="Q2" s="44"/>
      <c r="R2" s="44"/>
      <c r="S2" s="44"/>
      <c r="T2" s="44"/>
      <c r="U2" s="44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16"/>
      <c r="C3" s="216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17" t="s">
        <v>119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 t="s">
        <v>173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R4" s="189"/>
      <c r="S4" s="189"/>
      <c r="T4" s="189"/>
      <c r="U4" s="189"/>
      <c r="V4" s="189"/>
      <c r="W4" s="189"/>
      <c r="X4" s="189"/>
      <c r="Y4" s="189"/>
      <c r="Z4" s="189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</row>
    <row r="5" spans="1:81" s="12" customFormat="1" ht="33" customHeight="1" thickBot="1" x14ac:dyDescent="0.2">
      <c r="A5" s="190"/>
      <c r="B5" s="219">
        <v>2027</v>
      </c>
      <c r="C5" s="219"/>
      <c r="D5" s="45"/>
      <c r="E5" s="46" t="s">
        <v>0</v>
      </c>
      <c r="F5" s="220" t="str">
        <f>J2</f>
        <v>１・２年シリーズ</v>
      </c>
      <c r="G5" s="220"/>
      <c r="H5" s="220"/>
      <c r="I5" s="220"/>
      <c r="J5" s="220"/>
      <c r="K5" s="221" t="s">
        <v>56</v>
      </c>
      <c r="L5" s="221"/>
      <c r="M5" s="221"/>
      <c r="N5" s="221"/>
      <c r="O5" s="221"/>
      <c r="P5" s="221"/>
      <c r="Q5" s="199"/>
      <c r="R5" s="280" t="s">
        <v>78</v>
      </c>
      <c r="S5" s="280"/>
      <c r="T5" s="280"/>
      <c r="U5" s="280"/>
      <c r="V5" s="280"/>
      <c r="W5" s="280"/>
      <c r="X5" s="280"/>
      <c r="Y5" s="280"/>
      <c r="Z5" s="280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</row>
    <row r="6" spans="1:81" ht="22.5" customHeight="1" x14ac:dyDescent="0.15">
      <c r="A6" s="197"/>
      <c r="B6" s="47">
        <v>9</v>
      </c>
      <c r="C6" s="48" t="s">
        <v>1</v>
      </c>
      <c r="D6" s="15"/>
      <c r="E6" s="27" t="s">
        <v>2</v>
      </c>
      <c r="F6" s="223" t="s">
        <v>3</v>
      </c>
      <c r="G6" s="224"/>
      <c r="H6" s="223" t="s">
        <v>4</v>
      </c>
      <c r="I6" s="224"/>
      <c r="J6" s="223" t="s">
        <v>5</v>
      </c>
      <c r="K6" s="224"/>
      <c r="L6" s="223" t="s">
        <v>6</v>
      </c>
      <c r="M6" s="224"/>
      <c r="N6" s="223" t="s">
        <v>7</v>
      </c>
      <c r="O6" s="224"/>
      <c r="P6" s="28" t="s">
        <v>8</v>
      </c>
      <c r="Q6" s="200"/>
      <c r="R6" s="29" t="s">
        <v>9</v>
      </c>
    </row>
    <row r="7" spans="1:81" ht="18.75" customHeight="1" x14ac:dyDescent="0.15">
      <c r="A7" s="197"/>
      <c r="B7" s="21"/>
      <c r="C7" s="21"/>
      <c r="E7" s="30"/>
      <c r="F7" s="157" t="s">
        <v>55</v>
      </c>
      <c r="G7" s="158" t="str">
        <f>J2</f>
        <v>１・２年シリーズ</v>
      </c>
      <c r="H7" s="157" t="s">
        <v>55</v>
      </c>
      <c r="I7" s="158" t="str">
        <f>J2</f>
        <v>１・２年シリーズ</v>
      </c>
      <c r="J7" s="157" t="s">
        <v>55</v>
      </c>
      <c r="K7" s="158" t="str">
        <f>J2</f>
        <v>１・２年シリーズ</v>
      </c>
      <c r="L7" s="157" t="s">
        <v>55</v>
      </c>
      <c r="M7" s="158" t="str">
        <f>J2</f>
        <v>１・２年シリーズ</v>
      </c>
      <c r="N7" s="157" t="s">
        <v>55</v>
      </c>
      <c r="O7" s="158" t="str">
        <f>J2</f>
        <v>１・２年シリーズ</v>
      </c>
      <c r="P7" s="30"/>
      <c r="Q7" s="197"/>
      <c r="R7" s="31"/>
    </row>
    <row r="8" spans="1:81" ht="18.95" customHeight="1" x14ac:dyDescent="0.15">
      <c r="A8" s="197"/>
      <c r="B8" s="5">
        <v>1</v>
      </c>
      <c r="C8" s="6">
        <f t="shared" ref="C8:C37" si="0">DATE($B$5,$B$6,B8)</f>
        <v>46631</v>
      </c>
      <c r="D8" s="17">
        <f t="shared" ref="D8:D17" si="1">WEEKDAY(C8)</f>
        <v>4</v>
      </c>
      <c r="E8" s="9"/>
      <c r="F8" s="9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0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10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7"/>
      <c r="R8" s="49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97"/>
      <c r="B9" s="5">
        <v>2</v>
      </c>
      <c r="C9" s="6">
        <f t="shared" si="0"/>
        <v>46632</v>
      </c>
      <c r="D9" s="17">
        <f t="shared" si="1"/>
        <v>5</v>
      </c>
      <c r="E9" s="9"/>
      <c r="F9" s="99" t="str">
        <f t="shared" si="2"/>
        <v/>
      </c>
      <c r="G9" s="100" t="str">
        <f t="shared" si="3"/>
        <v/>
      </c>
      <c r="H9" s="101" t="str">
        <f t="shared" si="4"/>
        <v>2～3</v>
      </c>
      <c r="I9" s="100" t="str">
        <f t="shared" si="5"/>
        <v>2～3</v>
      </c>
      <c r="J9" s="101" t="str">
        <f t="shared" si="6"/>
        <v/>
      </c>
      <c r="K9" s="100" t="str">
        <f t="shared" si="7"/>
        <v/>
      </c>
      <c r="L9" s="101" t="str">
        <f t="shared" si="8"/>
        <v/>
      </c>
      <c r="M9" s="100" t="str">
        <f t="shared" si="9"/>
        <v/>
      </c>
      <c r="N9" s="101" t="str">
        <f t="shared" si="10"/>
        <v/>
      </c>
      <c r="O9" s="100" t="str">
        <f t="shared" si="11"/>
        <v/>
      </c>
      <c r="P9" s="9"/>
      <c r="Q9" s="197"/>
      <c r="R9" s="49">
        <v>1</v>
      </c>
      <c r="S9" s="13" cm="1">
        <f t="array" ref="S9">SUMPRODUCT(IFERROR(VALUE($R$8:R9),0))</f>
        <v>2</v>
      </c>
      <c r="U9" s="7" t="s">
        <v>79</v>
      </c>
      <c r="V9" s="23"/>
      <c r="W9" s="14"/>
      <c r="AA9" s="8" t="s">
        <v>80</v>
      </c>
      <c r="AB9" s="23"/>
      <c r="AC9" s="23"/>
      <c r="AD9" s="14"/>
      <c r="AE9" s="23" t="s">
        <v>11</v>
      </c>
      <c r="AF9" s="23"/>
      <c r="AG9" s="23"/>
      <c r="AH9" s="23"/>
      <c r="AI9" s="23"/>
      <c r="AJ9" s="23" t="s">
        <v>12</v>
      </c>
      <c r="AK9" s="23"/>
      <c r="AL9" s="23"/>
      <c r="AM9" s="23"/>
      <c r="AN9" s="23"/>
      <c r="AO9" s="23"/>
      <c r="AP9" s="23"/>
      <c r="AQ9" s="23"/>
      <c r="AR9" s="23"/>
      <c r="AS9" s="23"/>
      <c r="AT9" s="23" t="s">
        <v>13</v>
      </c>
      <c r="AU9" s="23"/>
      <c r="AV9" s="23"/>
      <c r="AW9" s="23"/>
      <c r="AX9" s="23"/>
      <c r="AY9" s="23"/>
      <c r="AZ9" s="23"/>
      <c r="BA9" s="23"/>
      <c r="BB9" s="23"/>
      <c r="BC9" s="23"/>
      <c r="BD9" s="23" t="s">
        <v>281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32"/>
      <c r="BS9" s="32"/>
      <c r="BT9" s="226" t="s">
        <v>14</v>
      </c>
      <c r="BU9" s="226"/>
      <c r="BV9" s="226" t="s">
        <v>4</v>
      </c>
      <c r="BW9" s="226"/>
      <c r="BX9" s="226" t="s">
        <v>5</v>
      </c>
      <c r="BY9" s="226"/>
      <c r="BZ9" s="226" t="s">
        <v>6</v>
      </c>
      <c r="CA9" s="226"/>
      <c r="CB9" s="226" t="s">
        <v>7</v>
      </c>
      <c r="CC9" s="226"/>
    </row>
    <row r="10" spans="1:81" ht="18.95" customHeight="1" thickBot="1" x14ac:dyDescent="0.2">
      <c r="A10" s="197"/>
      <c r="B10" s="5">
        <v>3</v>
      </c>
      <c r="C10" s="6">
        <f t="shared" si="0"/>
        <v>46633</v>
      </c>
      <c r="D10" s="17">
        <f t="shared" si="1"/>
        <v>6</v>
      </c>
      <c r="E10" s="9"/>
      <c r="F10" s="101" t="str">
        <f t="shared" si="2"/>
        <v/>
      </c>
      <c r="G10" s="100" t="str">
        <f t="shared" si="3"/>
        <v/>
      </c>
      <c r="H10" s="101" t="str">
        <f t="shared" si="4"/>
        <v/>
      </c>
      <c r="I10" s="100" t="str">
        <f t="shared" si="5"/>
        <v/>
      </c>
      <c r="J10" s="101" t="str">
        <f t="shared" si="6"/>
        <v>2～3</v>
      </c>
      <c r="K10" s="100" t="str">
        <f t="shared" si="7"/>
        <v>2～3</v>
      </c>
      <c r="L10" s="101" t="str">
        <f t="shared" si="8"/>
        <v/>
      </c>
      <c r="M10" s="100" t="str">
        <f t="shared" si="9"/>
        <v/>
      </c>
      <c r="N10" s="101" t="str">
        <f t="shared" si="10"/>
        <v/>
      </c>
      <c r="O10" s="100" t="str">
        <f t="shared" si="11"/>
        <v/>
      </c>
      <c r="P10" s="9"/>
      <c r="Q10" s="197"/>
      <c r="R10" s="49">
        <v>1</v>
      </c>
      <c r="S10" s="13" cm="1">
        <f t="array" ref="S10">SUMPRODUCT(IFERROR(VALUE($R$8:R10),0))</f>
        <v>3</v>
      </c>
      <c r="U10" s="24" t="s">
        <v>15</v>
      </c>
      <c r="V10" s="25" t="s">
        <v>16</v>
      </c>
      <c r="AA10" s="25" t="s">
        <v>15</v>
      </c>
      <c r="AB10" s="25" t="s">
        <v>16</v>
      </c>
      <c r="AC10" s="25" t="s">
        <v>16</v>
      </c>
      <c r="AD10" s="25" t="s">
        <v>16</v>
      </c>
      <c r="AE10" s="205" t="s">
        <v>14</v>
      </c>
      <c r="AF10" s="205" t="s">
        <v>17</v>
      </c>
      <c r="AG10" s="205" t="s">
        <v>18</v>
      </c>
      <c r="AH10" s="205" t="s">
        <v>19</v>
      </c>
      <c r="AI10" s="205" t="s">
        <v>20</v>
      </c>
      <c r="AJ10" s="38" t="s">
        <v>14</v>
      </c>
      <c r="AK10" s="39" t="s">
        <v>139</v>
      </c>
      <c r="AL10" s="36" t="s">
        <v>17</v>
      </c>
      <c r="AM10" s="39" t="s">
        <v>139</v>
      </c>
      <c r="AN10" s="36" t="s">
        <v>18</v>
      </c>
      <c r="AO10" s="39" t="s">
        <v>139</v>
      </c>
      <c r="AP10" s="36" t="s">
        <v>19</v>
      </c>
      <c r="AQ10" s="39" t="s">
        <v>139</v>
      </c>
      <c r="AR10" s="36" t="s">
        <v>20</v>
      </c>
      <c r="AS10" s="39" t="s">
        <v>139</v>
      </c>
      <c r="AT10" s="38" t="s">
        <v>14</v>
      </c>
      <c r="AU10" s="39" t="s">
        <v>139</v>
      </c>
      <c r="AV10" s="36" t="s">
        <v>17</v>
      </c>
      <c r="AW10" s="39" t="s">
        <v>139</v>
      </c>
      <c r="AX10" s="36" t="s">
        <v>18</v>
      </c>
      <c r="AY10" s="39" t="s">
        <v>139</v>
      </c>
      <c r="AZ10" s="36" t="s">
        <v>19</v>
      </c>
      <c r="BA10" s="39" t="s">
        <v>139</v>
      </c>
      <c r="BB10" s="36" t="s">
        <v>20</v>
      </c>
      <c r="BC10" s="39" t="s">
        <v>139</v>
      </c>
      <c r="BD10" s="38" t="s">
        <v>14</v>
      </c>
      <c r="BE10" s="39" t="s">
        <v>139</v>
      </c>
      <c r="BF10" s="36" t="s">
        <v>17</v>
      </c>
      <c r="BG10" s="39" t="s">
        <v>139</v>
      </c>
      <c r="BH10" s="36" t="s">
        <v>18</v>
      </c>
      <c r="BI10" s="39" t="s">
        <v>139</v>
      </c>
      <c r="BJ10" s="36" t="s">
        <v>19</v>
      </c>
      <c r="BK10" s="39" t="s">
        <v>139</v>
      </c>
      <c r="BL10" s="36" t="s">
        <v>20</v>
      </c>
      <c r="BM10" s="39" t="s">
        <v>139</v>
      </c>
      <c r="BR10" s="33" t="s">
        <v>11</v>
      </c>
      <c r="BS10" s="34" t="s">
        <v>21</v>
      </c>
      <c r="BT10" s="159" t="s">
        <v>55</v>
      </c>
      <c r="BU10" s="160" t="str">
        <f>J2</f>
        <v>１・２年シリーズ</v>
      </c>
      <c r="BV10" s="159" t="s">
        <v>55</v>
      </c>
      <c r="BW10" s="160" t="str">
        <f>J2</f>
        <v>１・２年シリーズ</v>
      </c>
      <c r="BX10" s="159" t="s">
        <v>55</v>
      </c>
      <c r="BY10" s="160" t="str">
        <f>J2</f>
        <v>１・２年シリーズ</v>
      </c>
      <c r="BZ10" s="159" t="s">
        <v>55</v>
      </c>
      <c r="CA10" s="160" t="str">
        <f>J2</f>
        <v>１・２年シリーズ</v>
      </c>
      <c r="CB10" s="159" t="s">
        <v>55</v>
      </c>
      <c r="CC10" s="160" t="str">
        <f>J2</f>
        <v>１・２年シリーズ</v>
      </c>
    </row>
    <row r="11" spans="1:81" ht="18.95" customHeight="1" x14ac:dyDescent="0.15">
      <c r="A11" s="197"/>
      <c r="B11" s="5">
        <v>4</v>
      </c>
      <c r="C11" s="6">
        <f t="shared" si="0"/>
        <v>46634</v>
      </c>
      <c r="D11" s="17">
        <f t="shared" si="1"/>
        <v>7</v>
      </c>
      <c r="E11" s="9"/>
      <c r="F11" s="101" t="str">
        <f t="shared" si="2"/>
        <v/>
      </c>
      <c r="G11" s="100" t="str">
        <f t="shared" si="3"/>
        <v/>
      </c>
      <c r="H11" s="101" t="str">
        <f t="shared" si="4"/>
        <v/>
      </c>
      <c r="I11" s="100" t="str">
        <f t="shared" si="5"/>
        <v/>
      </c>
      <c r="J11" s="101" t="str">
        <f t="shared" si="6"/>
        <v/>
      </c>
      <c r="K11" s="100" t="str">
        <f t="shared" si="7"/>
        <v/>
      </c>
      <c r="L11" s="101" t="str">
        <f t="shared" si="8"/>
        <v>2～3</v>
      </c>
      <c r="M11" s="100" t="str">
        <f t="shared" si="9"/>
        <v>2～3</v>
      </c>
      <c r="N11" s="101" t="str">
        <f t="shared" si="10"/>
        <v/>
      </c>
      <c r="O11" s="100" t="str">
        <f t="shared" si="11"/>
        <v/>
      </c>
      <c r="P11" s="9"/>
      <c r="Q11" s="197"/>
      <c r="R11" s="49">
        <v>1</v>
      </c>
      <c r="S11" s="13" cm="1">
        <f t="array" ref="S11">SUMPRODUCT(IFERROR(VALUE($R$8:R11),0))</f>
        <v>4</v>
      </c>
      <c r="U11" s="26">
        <v>1</v>
      </c>
      <c r="V11" s="54" t="s">
        <v>14</v>
      </c>
      <c r="AA11" s="9">
        <v>1</v>
      </c>
      <c r="AB11" s="26" t="str">
        <f>V11</f>
        <v>国語</v>
      </c>
      <c r="AC11" s="204"/>
      <c r="AD11" s="37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IF(AE11="","",VLOOKUP(AE11,目次!$A$5:$P$36,9))</f>
        <v>2～3</v>
      </c>
      <c r="AL11" s="21" t="str">
        <f>IF(AF11="","",VLOOKUP(AF11,目次!$A$5:$P$36,4))</f>
        <v/>
      </c>
      <c r="AM11" s="21" t="str">
        <f>IF(AF11="","",VLOOKUP(AF11,目次!$A$5:$P$36,9))</f>
        <v/>
      </c>
      <c r="AN11" s="21" t="str">
        <f>IF(AG11="","",VLOOKUP(AG11,目次!$A$5:$P$36,5))</f>
        <v/>
      </c>
      <c r="AO11" s="21" t="str">
        <f>IF(AG11="","",VLOOKUP(AG11,目次!$A$5:$P$36,9))</f>
        <v/>
      </c>
      <c r="AP11" s="21" t="str">
        <f>IF(AH11="","",VLOOKUP(AH11,目次!$A$5:$P$36,6))</f>
        <v/>
      </c>
      <c r="AQ11" s="21" t="str">
        <f>IF(AH11="","",VLOOKUP(AH11,目次!$A$5:$P$36,9))</f>
        <v/>
      </c>
      <c r="AR11" s="21" t="str">
        <f>IF(AI11="","",VLOOKUP(AI11,目次!$A$5:$P$36,7))</f>
        <v/>
      </c>
      <c r="AS11" s="21" t="str">
        <f>IF(AI11="","",VLOOKUP(AI11,目次!$A$5:$P$36,9))</f>
        <v/>
      </c>
      <c r="AT11" s="40" t="str">
        <f t="shared" ref="AT11:BC36" si="13">IF(AJ11=AJ12,"",IF($AD11=$AD12,AJ11&amp;","&amp;AJ12,AJ11&amp;AJ12))</f>
        <v>2～3</v>
      </c>
      <c r="AU11" s="40" t="str">
        <f t="shared" si="13"/>
        <v>2～3</v>
      </c>
      <c r="AV11" s="40" t="str">
        <f t="shared" si="13"/>
        <v>2～3</v>
      </c>
      <c r="AW11" s="40" t="str">
        <f t="shared" si="13"/>
        <v>2～3</v>
      </c>
      <c r="AX11" s="40" t="str">
        <f t="shared" si="13"/>
        <v/>
      </c>
      <c r="AY11" s="40" t="str">
        <f t="shared" si="13"/>
        <v/>
      </c>
      <c r="AZ11" s="40" t="str">
        <f t="shared" si="13"/>
        <v/>
      </c>
      <c r="BA11" s="40" t="str">
        <f t="shared" si="13"/>
        <v/>
      </c>
      <c r="BB11" s="40" t="str">
        <f t="shared" si="13"/>
        <v/>
      </c>
      <c r="BC11" s="40" t="str">
        <f t="shared" si="13"/>
        <v/>
      </c>
      <c r="BD11" s="40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0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0" t="str">
        <f t="shared" si="14"/>
        <v>2～3</v>
      </c>
      <c r="BG11" s="40" t="str">
        <f t="shared" si="14"/>
        <v>2～3</v>
      </c>
      <c r="BH11" s="40" t="str">
        <f t="shared" si="14"/>
        <v>2～3</v>
      </c>
      <c r="BI11" s="40" t="str">
        <f t="shared" si="14"/>
        <v>2～3</v>
      </c>
      <c r="BJ11" s="40" t="str">
        <f t="shared" si="14"/>
        <v/>
      </c>
      <c r="BK11" s="40" t="str">
        <f t="shared" si="14"/>
        <v/>
      </c>
      <c r="BL11" s="40" t="str">
        <f t="shared" si="14"/>
        <v/>
      </c>
      <c r="BM11" s="40" t="str">
        <f t="shared" si="14"/>
        <v/>
      </c>
      <c r="BR11" s="35">
        <v>1</v>
      </c>
      <c r="BS11" s="64" t="s">
        <v>22</v>
      </c>
      <c r="BT11" s="206" t="str">
        <f>目次!C5</f>
        <v>2～3</v>
      </c>
      <c r="BU11" s="115" t="s">
        <v>58</v>
      </c>
      <c r="BV11" s="65" t="str">
        <f>目次!D5</f>
        <v>2～3</v>
      </c>
      <c r="BW11" s="115" t="s">
        <v>58</v>
      </c>
      <c r="BX11" s="61" t="str">
        <f>目次!E5</f>
        <v>2～3</v>
      </c>
      <c r="BY11" s="115" t="s">
        <v>58</v>
      </c>
      <c r="BZ11" s="61" t="str">
        <f>目次!F5</f>
        <v>2～3</v>
      </c>
      <c r="CA11" s="115" t="s">
        <v>58</v>
      </c>
      <c r="CB11" s="62" t="str">
        <f>目次!G5</f>
        <v>2～3</v>
      </c>
      <c r="CC11" s="115" t="s">
        <v>58</v>
      </c>
    </row>
    <row r="12" spans="1:81" ht="18.95" customHeight="1" x14ac:dyDescent="0.15">
      <c r="A12" s="197"/>
      <c r="B12" s="5">
        <v>5</v>
      </c>
      <c r="C12" s="6">
        <f t="shared" si="0"/>
        <v>46635</v>
      </c>
      <c r="D12" s="17">
        <f t="shared" si="1"/>
        <v>1</v>
      </c>
      <c r="E12" s="9"/>
      <c r="F12" s="101" t="str">
        <f t="shared" si="2"/>
        <v/>
      </c>
      <c r="G12" s="100" t="str">
        <f t="shared" si="3"/>
        <v/>
      </c>
      <c r="H12" s="101" t="str">
        <f t="shared" si="4"/>
        <v/>
      </c>
      <c r="I12" s="100" t="str">
        <f t="shared" si="5"/>
        <v/>
      </c>
      <c r="J12" s="101" t="str">
        <f t="shared" si="6"/>
        <v/>
      </c>
      <c r="K12" s="100" t="str">
        <f t="shared" si="7"/>
        <v/>
      </c>
      <c r="L12" s="101" t="str">
        <f t="shared" si="8"/>
        <v/>
      </c>
      <c r="M12" s="100" t="str">
        <f t="shared" si="9"/>
        <v/>
      </c>
      <c r="N12" s="101" t="str">
        <f t="shared" si="10"/>
        <v>2～3</v>
      </c>
      <c r="O12" s="100" t="str">
        <f t="shared" si="11"/>
        <v>2～3</v>
      </c>
      <c r="P12" s="9"/>
      <c r="Q12" s="197"/>
      <c r="R12" s="49">
        <v>1</v>
      </c>
      <c r="S12" s="13" cm="1">
        <f t="array" ref="S12">SUMPRODUCT(IFERROR(VALUE($R$8:R12),0))</f>
        <v>5</v>
      </c>
      <c r="U12" s="26">
        <v>2</v>
      </c>
      <c r="V12" s="55" t="s">
        <v>4</v>
      </c>
      <c r="AA12" s="9">
        <v>2</v>
      </c>
      <c r="AB12" s="26" t="str">
        <f>V12</f>
        <v>社会</v>
      </c>
      <c r="AC12" s="55"/>
      <c r="AD12" s="37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IF(AE12="","",VLOOKUP(AE12,目次!$A$5:$P$36,9))</f>
        <v/>
      </c>
      <c r="AL12" s="21" t="str">
        <f>IF(AF12="","",VLOOKUP(AF12,目次!$A$5:$P$36,4))</f>
        <v>2～3</v>
      </c>
      <c r="AM12" s="21" t="str">
        <f>IF(AF12="","",VLOOKUP(AF12,目次!$A$5:$P$36,9))</f>
        <v>2～3</v>
      </c>
      <c r="AN12" s="21" t="str">
        <f>IF(AG12="","",VLOOKUP(AG12,目次!$A$5:$P$36,5))</f>
        <v/>
      </c>
      <c r="AO12" s="21" t="str">
        <f>IF(AG12="","",VLOOKUP(AG12,目次!$A$5:$P$36,9))</f>
        <v/>
      </c>
      <c r="AP12" s="21" t="str">
        <f>IF(AH12="","",VLOOKUP(AH12,目次!$A$5:$P$36,6))</f>
        <v/>
      </c>
      <c r="AQ12" s="21" t="str">
        <f>IF(AH12="","",VLOOKUP(AH12,目次!$A$5:$P$36,9))</f>
        <v/>
      </c>
      <c r="AR12" s="21" t="str">
        <f>IF(AI12="","",VLOOKUP(AI12,目次!$A$5:$P$36,7))</f>
        <v/>
      </c>
      <c r="AS12" s="21" t="str">
        <f>IF(AI12="","",VLOOKUP(AI12,目次!$A$5:$P$36,9))</f>
        <v/>
      </c>
      <c r="AT12" s="40" t="str">
        <f t="shared" si="13"/>
        <v/>
      </c>
      <c r="AU12" s="40" t="str">
        <f t="shared" si="13"/>
        <v/>
      </c>
      <c r="AV12" s="40" t="str">
        <f t="shared" si="13"/>
        <v>2～3</v>
      </c>
      <c r="AW12" s="40" t="str">
        <f t="shared" si="13"/>
        <v>2～3</v>
      </c>
      <c r="AX12" s="40" t="str">
        <f t="shared" si="13"/>
        <v>2～3</v>
      </c>
      <c r="AY12" s="40" t="str">
        <f t="shared" si="13"/>
        <v>2～3</v>
      </c>
      <c r="AZ12" s="40" t="str">
        <f t="shared" si="13"/>
        <v/>
      </c>
      <c r="BA12" s="40" t="str">
        <f t="shared" si="13"/>
        <v/>
      </c>
      <c r="BB12" s="40" t="str">
        <f t="shared" si="13"/>
        <v/>
      </c>
      <c r="BC12" s="40" t="str">
        <f t="shared" si="13"/>
        <v/>
      </c>
      <c r="BD12" s="40" t="str">
        <f t="shared" ref="BD12:BD75" si="15">IF(AJ12&amp;AJ13&amp;AJ14="","",IF(AJ12="","",AJ12)&amp;IF(AND(AJ12&lt;&gt;"",OR(AJ13&lt;&gt;"",AJ14&lt;&gt;"")),",","")&amp;IF(AJ13="","",AJ13)&amp;IF(AND(AJ13&lt;&gt;"",AJ14&lt;&gt;""),",","")&amp;IF(AJ14="","",AJ14))</f>
        <v/>
      </c>
      <c r="BE12" s="40" t="str">
        <f t="shared" ref="BE12:BE75" si="16">IF(AK12&amp;AK13&amp;AK14="","",IF(AK12="","",AK12)&amp;IF(AND(AK12&lt;&gt;"",OR(AK13&lt;&gt;"",AK14&lt;&gt;"")),",","")&amp;IF(AK13="","",AK13)&amp;IF(AND(AK13&lt;&gt;"",AK14&lt;&gt;""),",","")&amp;IF(AK14="","",AK14))</f>
        <v/>
      </c>
      <c r="BF12" s="40" t="str">
        <f t="shared" ref="BF12:BF75" si="1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0" t="str">
        <f t="shared" ref="BG12:BG75" si="18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0" t="str">
        <f t="shared" ref="BH12:BH75" si="1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0" t="str">
        <f t="shared" ref="BI12:BI75" si="20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0" t="str">
        <f t="shared" ref="BJ12:BJ75" si="2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0" t="str">
        <f t="shared" ref="BK12:BK75" si="22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0" t="str">
        <f t="shared" ref="BL12:BL75" si="23">IF(AR12&amp;AR13&amp;AR14="","",IF(AR12="","",AR12)&amp;IF(AND(AR12&lt;&gt;"",OR(AR13&lt;&gt;"",AR14&lt;&gt;"")),",","")&amp;IF(AR13="","",AR13)&amp;IF(AND(AR13&lt;&gt;"",AR14&lt;&gt;""),",","")&amp;IF(AR14="","",AR14))</f>
        <v/>
      </c>
      <c r="BM12" s="40" t="str">
        <f t="shared" ref="BM12:BM75" si="24">IF(AS12&amp;AS13&amp;AS14="","",IF(AS12="","",AS12)&amp;IF(AND(AS12&lt;&gt;"",OR(AS13&lt;&gt;"",AS14&lt;&gt;"")),",","")&amp;IF(AS13="","",AS13)&amp;IF(AND(AS13&lt;&gt;"",AS14&lt;&gt;""),",","")&amp;IF(AS14="","",AS14))</f>
        <v/>
      </c>
      <c r="BR12" s="35">
        <v>2</v>
      </c>
      <c r="BS12" s="58" t="s">
        <v>23</v>
      </c>
      <c r="BT12" s="206" t="str">
        <f>目次!C6</f>
        <v>4～5</v>
      </c>
      <c r="BU12" s="115" t="s">
        <v>59</v>
      </c>
      <c r="BV12" s="65" t="str">
        <f>目次!D6</f>
        <v>4～5</v>
      </c>
      <c r="BW12" s="115" t="s">
        <v>59</v>
      </c>
      <c r="BX12" s="61" t="str">
        <f>目次!E6</f>
        <v>4～5</v>
      </c>
      <c r="BY12" s="115" t="s">
        <v>59</v>
      </c>
      <c r="BZ12" s="61" t="str">
        <f>目次!F6</f>
        <v>4～5</v>
      </c>
      <c r="CA12" s="115" t="s">
        <v>59</v>
      </c>
      <c r="CB12" s="62" t="str">
        <f>目次!G6</f>
        <v>4～5</v>
      </c>
      <c r="CC12" s="115" t="s">
        <v>59</v>
      </c>
    </row>
    <row r="13" spans="1:81" ht="18.95" customHeight="1" x14ac:dyDescent="0.15">
      <c r="A13" s="197"/>
      <c r="B13" s="5">
        <v>6</v>
      </c>
      <c r="C13" s="6">
        <f t="shared" si="0"/>
        <v>46636</v>
      </c>
      <c r="D13" s="17">
        <f t="shared" si="1"/>
        <v>2</v>
      </c>
      <c r="E13" s="9"/>
      <c r="F13" s="101" t="str">
        <f t="shared" si="2"/>
        <v>4～5</v>
      </c>
      <c r="G13" s="100" t="str">
        <f t="shared" si="3"/>
        <v>4～5</v>
      </c>
      <c r="H13" s="101" t="str">
        <f t="shared" si="4"/>
        <v/>
      </c>
      <c r="I13" s="100" t="str">
        <f t="shared" si="5"/>
        <v/>
      </c>
      <c r="J13" s="101" t="str">
        <f t="shared" si="6"/>
        <v/>
      </c>
      <c r="K13" s="100" t="str">
        <f t="shared" si="7"/>
        <v/>
      </c>
      <c r="L13" s="101" t="str">
        <f t="shared" si="8"/>
        <v/>
      </c>
      <c r="M13" s="100" t="str">
        <f t="shared" si="9"/>
        <v/>
      </c>
      <c r="N13" s="101" t="str">
        <f t="shared" si="10"/>
        <v/>
      </c>
      <c r="O13" s="100" t="str">
        <f t="shared" si="11"/>
        <v/>
      </c>
      <c r="P13" s="9"/>
      <c r="Q13" s="197"/>
      <c r="R13" s="49">
        <v>1</v>
      </c>
      <c r="S13" s="13" cm="1">
        <f t="array" ref="S13">SUMPRODUCT(IFERROR(VALUE($R$8:R13),0))</f>
        <v>6</v>
      </c>
      <c r="U13" s="26">
        <v>3</v>
      </c>
      <c r="V13" s="55" t="s">
        <v>5</v>
      </c>
      <c r="AA13" s="9">
        <v>3</v>
      </c>
      <c r="AB13" s="26" t="str">
        <f>V13</f>
        <v>数学</v>
      </c>
      <c r="AC13" s="55"/>
      <c r="AD13" s="37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IF(AE13="","",VLOOKUP(AE13,目次!$A$5:$P$36,9))</f>
        <v/>
      </c>
      <c r="AL13" s="21" t="str">
        <f>IF(AF13="","",VLOOKUP(AF13,目次!$A$5:$P$36,4))</f>
        <v/>
      </c>
      <c r="AM13" s="21" t="str">
        <f>IF(AF13="","",VLOOKUP(AF13,目次!$A$5:$P$36,9))</f>
        <v/>
      </c>
      <c r="AN13" s="21" t="str">
        <f>IF(AG13="","",VLOOKUP(AG13,目次!$A$5:$P$36,5))</f>
        <v>2～3</v>
      </c>
      <c r="AO13" s="21" t="str">
        <f>IF(AG13="","",VLOOKUP(AG13,目次!$A$5:$P$36,9))</f>
        <v>2～3</v>
      </c>
      <c r="AP13" s="21" t="str">
        <f>IF(AH13="","",VLOOKUP(AH13,目次!$A$5:$P$36,6))</f>
        <v/>
      </c>
      <c r="AQ13" s="21" t="str">
        <f>IF(AH13="","",VLOOKUP(AH13,目次!$A$5:$P$36,9))</f>
        <v/>
      </c>
      <c r="AR13" s="21" t="str">
        <f>IF(AI13="","",VLOOKUP(AI13,目次!$A$5:$P$36,7))</f>
        <v/>
      </c>
      <c r="AS13" s="21" t="str">
        <f>IF(AI13="","",VLOOKUP(AI13,目次!$A$5:$P$36,9))</f>
        <v/>
      </c>
      <c r="AT13" s="40" t="str">
        <f t="shared" si="13"/>
        <v/>
      </c>
      <c r="AU13" s="40" t="str">
        <f t="shared" si="13"/>
        <v/>
      </c>
      <c r="AV13" s="40" t="str">
        <f t="shared" si="13"/>
        <v/>
      </c>
      <c r="AW13" s="40" t="str">
        <f t="shared" si="13"/>
        <v/>
      </c>
      <c r="AX13" s="40" t="str">
        <f t="shared" si="13"/>
        <v>2～3</v>
      </c>
      <c r="AY13" s="40" t="str">
        <f t="shared" si="13"/>
        <v>2～3</v>
      </c>
      <c r="AZ13" s="40" t="str">
        <f t="shared" si="13"/>
        <v>2～3</v>
      </c>
      <c r="BA13" s="40" t="str">
        <f t="shared" si="13"/>
        <v>2～3</v>
      </c>
      <c r="BB13" s="40" t="str">
        <f t="shared" si="13"/>
        <v/>
      </c>
      <c r="BC13" s="40" t="str">
        <f t="shared" si="13"/>
        <v/>
      </c>
      <c r="BD13" s="40" t="str">
        <f t="shared" si="15"/>
        <v/>
      </c>
      <c r="BE13" s="40" t="str">
        <f t="shared" si="16"/>
        <v/>
      </c>
      <c r="BF13" s="40" t="str">
        <f t="shared" si="17"/>
        <v/>
      </c>
      <c r="BG13" s="40" t="str">
        <f t="shared" si="18"/>
        <v/>
      </c>
      <c r="BH13" s="40" t="str">
        <f t="shared" si="19"/>
        <v>2～3</v>
      </c>
      <c r="BI13" s="40" t="str">
        <f t="shared" si="20"/>
        <v>2～3</v>
      </c>
      <c r="BJ13" s="40" t="str">
        <f t="shared" si="21"/>
        <v>2～3</v>
      </c>
      <c r="BK13" s="40" t="str">
        <f t="shared" si="22"/>
        <v>2～3</v>
      </c>
      <c r="BL13" s="40" t="str">
        <f t="shared" si="23"/>
        <v>2～3</v>
      </c>
      <c r="BM13" s="40" t="str">
        <f t="shared" si="24"/>
        <v>2～3</v>
      </c>
      <c r="BR13" s="35">
        <v>3</v>
      </c>
      <c r="BS13" s="58" t="s">
        <v>24</v>
      </c>
      <c r="BT13" s="206" t="str">
        <f>目次!C7</f>
        <v>6～7</v>
      </c>
      <c r="BU13" s="115" t="s">
        <v>60</v>
      </c>
      <c r="BV13" s="65" t="str">
        <f>目次!D7</f>
        <v>6～7</v>
      </c>
      <c r="BW13" s="115" t="s">
        <v>60</v>
      </c>
      <c r="BX13" s="61" t="str">
        <f>目次!E7</f>
        <v>6～7</v>
      </c>
      <c r="BY13" s="115" t="s">
        <v>60</v>
      </c>
      <c r="BZ13" s="61" t="str">
        <f>目次!F7</f>
        <v>6～7</v>
      </c>
      <c r="CA13" s="115" t="s">
        <v>60</v>
      </c>
      <c r="CB13" s="62" t="str">
        <f>目次!G7</f>
        <v>6～7</v>
      </c>
      <c r="CC13" s="115" t="s">
        <v>60</v>
      </c>
    </row>
    <row r="14" spans="1:81" ht="18.95" customHeight="1" x14ac:dyDescent="0.15">
      <c r="A14" s="197"/>
      <c r="B14" s="5">
        <v>7</v>
      </c>
      <c r="C14" s="6">
        <f t="shared" si="0"/>
        <v>46637</v>
      </c>
      <c r="D14" s="17">
        <f t="shared" si="1"/>
        <v>3</v>
      </c>
      <c r="E14" s="9"/>
      <c r="F14" s="101" t="str">
        <f t="shared" si="2"/>
        <v/>
      </c>
      <c r="G14" s="100" t="str">
        <f t="shared" si="3"/>
        <v/>
      </c>
      <c r="H14" s="101" t="str">
        <f t="shared" si="4"/>
        <v>4～5</v>
      </c>
      <c r="I14" s="100" t="str">
        <f t="shared" si="5"/>
        <v>4～5</v>
      </c>
      <c r="J14" s="101" t="str">
        <f t="shared" si="6"/>
        <v/>
      </c>
      <c r="K14" s="100" t="str">
        <f t="shared" si="7"/>
        <v/>
      </c>
      <c r="L14" s="101" t="str">
        <f t="shared" si="8"/>
        <v/>
      </c>
      <c r="M14" s="100" t="str">
        <f t="shared" si="9"/>
        <v/>
      </c>
      <c r="N14" s="101" t="str">
        <f t="shared" si="10"/>
        <v/>
      </c>
      <c r="O14" s="100" t="str">
        <f t="shared" si="11"/>
        <v/>
      </c>
      <c r="P14" s="9"/>
      <c r="Q14" s="197"/>
      <c r="R14" s="49">
        <v>1</v>
      </c>
      <c r="S14" s="13" cm="1">
        <f t="array" ref="S14">SUMPRODUCT(IFERROR(VALUE($R$8:R14),0))</f>
        <v>7</v>
      </c>
      <c r="U14" s="26">
        <v>4</v>
      </c>
      <c r="V14" s="55" t="s">
        <v>6</v>
      </c>
      <c r="AA14" s="9">
        <v>4</v>
      </c>
      <c r="AB14" s="26" t="str">
        <f>V14</f>
        <v>理科</v>
      </c>
      <c r="AC14" s="55"/>
      <c r="AD14" s="37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IF(AE14="","",VLOOKUP(AE14,目次!$A$5:$P$36,9))</f>
        <v/>
      </c>
      <c r="AL14" s="21" t="str">
        <f>IF(AF14="","",VLOOKUP(AF14,目次!$A$5:$P$36,4))</f>
        <v/>
      </c>
      <c r="AM14" s="21" t="str">
        <f>IF(AF14="","",VLOOKUP(AF14,目次!$A$5:$P$36,9))</f>
        <v/>
      </c>
      <c r="AN14" s="21" t="str">
        <f>IF(AG14="","",VLOOKUP(AG14,目次!$A$5:$P$36,5))</f>
        <v/>
      </c>
      <c r="AO14" s="21" t="str">
        <f>IF(AG14="","",VLOOKUP(AG14,目次!$A$5:$P$36,9))</f>
        <v/>
      </c>
      <c r="AP14" s="21" t="str">
        <f>IF(AH14="","",VLOOKUP(AH14,目次!$A$5:$P$36,6))</f>
        <v>2～3</v>
      </c>
      <c r="AQ14" s="21" t="str">
        <f>IF(AH14="","",VLOOKUP(AH14,目次!$A$5:$P$36,9))</f>
        <v>2～3</v>
      </c>
      <c r="AR14" s="21" t="str">
        <f>IF(AI14="","",VLOOKUP(AI14,目次!$A$5:$P$36,7))</f>
        <v/>
      </c>
      <c r="AS14" s="21" t="str">
        <f>IF(AI14="","",VLOOKUP(AI14,目次!$A$5:$P$36,9))</f>
        <v/>
      </c>
      <c r="AT14" s="40" t="str">
        <f t="shared" si="13"/>
        <v/>
      </c>
      <c r="AU14" s="40" t="str">
        <f t="shared" si="13"/>
        <v/>
      </c>
      <c r="AV14" s="40" t="str">
        <f t="shared" si="13"/>
        <v/>
      </c>
      <c r="AW14" s="40" t="str">
        <f t="shared" si="13"/>
        <v/>
      </c>
      <c r="AX14" s="40" t="str">
        <f t="shared" si="13"/>
        <v/>
      </c>
      <c r="AY14" s="40" t="str">
        <f t="shared" si="13"/>
        <v/>
      </c>
      <c r="AZ14" s="40" t="str">
        <f t="shared" si="13"/>
        <v>2～3</v>
      </c>
      <c r="BA14" s="40" t="str">
        <f t="shared" si="13"/>
        <v>2～3</v>
      </c>
      <c r="BB14" s="40" t="str">
        <f t="shared" si="13"/>
        <v>2～3</v>
      </c>
      <c r="BC14" s="40" t="str">
        <f t="shared" si="13"/>
        <v>2～3</v>
      </c>
      <c r="BD14" s="40" t="str">
        <f t="shared" si="15"/>
        <v>4～5</v>
      </c>
      <c r="BE14" s="40" t="str">
        <f t="shared" si="16"/>
        <v>4～5</v>
      </c>
      <c r="BF14" s="40" t="str">
        <f t="shared" si="17"/>
        <v/>
      </c>
      <c r="BG14" s="40" t="str">
        <f t="shared" si="18"/>
        <v/>
      </c>
      <c r="BH14" s="40" t="str">
        <f t="shared" si="19"/>
        <v/>
      </c>
      <c r="BI14" s="40" t="str">
        <f t="shared" si="20"/>
        <v/>
      </c>
      <c r="BJ14" s="40" t="str">
        <f t="shared" si="21"/>
        <v>2～3</v>
      </c>
      <c r="BK14" s="40" t="str">
        <f t="shared" si="22"/>
        <v>2～3</v>
      </c>
      <c r="BL14" s="40" t="str">
        <f t="shared" si="23"/>
        <v>2～3</v>
      </c>
      <c r="BM14" s="40" t="str">
        <f t="shared" si="24"/>
        <v>2～3</v>
      </c>
      <c r="BR14" s="35">
        <v>4</v>
      </c>
      <c r="BS14" s="58" t="s">
        <v>25</v>
      </c>
      <c r="BT14" s="206" t="str">
        <f>目次!C8</f>
        <v>8～9</v>
      </c>
      <c r="BU14" s="115" t="s">
        <v>61</v>
      </c>
      <c r="BV14" s="65" t="str">
        <f>目次!D8</f>
        <v>8～9</v>
      </c>
      <c r="BW14" s="115" t="s">
        <v>61</v>
      </c>
      <c r="BX14" s="61" t="str">
        <f>目次!E8</f>
        <v>8～9</v>
      </c>
      <c r="BY14" s="115" t="s">
        <v>61</v>
      </c>
      <c r="BZ14" s="61" t="str">
        <f>目次!F8</f>
        <v>8～9</v>
      </c>
      <c r="CA14" s="115" t="s">
        <v>61</v>
      </c>
      <c r="CB14" s="62" t="str">
        <f>目次!G8</f>
        <v>8～9</v>
      </c>
      <c r="CC14" s="115" t="s">
        <v>61</v>
      </c>
    </row>
    <row r="15" spans="1:81" ht="18.95" customHeight="1" thickBot="1" x14ac:dyDescent="0.2">
      <c r="A15" s="197"/>
      <c r="B15" s="5">
        <v>8</v>
      </c>
      <c r="C15" s="6">
        <f t="shared" si="0"/>
        <v>46638</v>
      </c>
      <c r="D15" s="17">
        <f t="shared" si="1"/>
        <v>4</v>
      </c>
      <c r="E15" s="9"/>
      <c r="F15" s="101" t="str">
        <f t="shared" si="2"/>
        <v/>
      </c>
      <c r="G15" s="100" t="str">
        <f t="shared" si="3"/>
        <v/>
      </c>
      <c r="H15" s="101" t="str">
        <f t="shared" si="4"/>
        <v/>
      </c>
      <c r="I15" s="100" t="str">
        <f t="shared" si="5"/>
        <v/>
      </c>
      <c r="J15" s="101" t="str">
        <f t="shared" si="6"/>
        <v>4～5</v>
      </c>
      <c r="K15" s="100" t="str">
        <f t="shared" si="7"/>
        <v>4～5</v>
      </c>
      <c r="L15" s="101" t="str">
        <f t="shared" si="8"/>
        <v/>
      </c>
      <c r="M15" s="100" t="str">
        <f t="shared" si="9"/>
        <v/>
      </c>
      <c r="N15" s="101" t="str">
        <f t="shared" si="10"/>
        <v/>
      </c>
      <c r="O15" s="100" t="str">
        <f t="shared" si="11"/>
        <v/>
      </c>
      <c r="P15" s="9"/>
      <c r="Q15" s="197"/>
      <c r="R15" s="49">
        <v>1</v>
      </c>
      <c r="S15" s="13" cm="1">
        <f t="array" ref="S15">SUMPRODUCT(IFERROR(VALUE($R$8:R15),0))</f>
        <v>8</v>
      </c>
      <c r="U15" s="26">
        <v>5</v>
      </c>
      <c r="V15" s="56" t="s">
        <v>7</v>
      </c>
      <c r="AA15" s="9">
        <v>5</v>
      </c>
      <c r="AB15" s="26" t="str">
        <f>V15</f>
        <v>英語</v>
      </c>
      <c r="AC15" s="55"/>
      <c r="AD15" s="37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IF(AE15="","",VLOOKUP(AE15,目次!$A$5:$P$36,9))</f>
        <v/>
      </c>
      <c r="AL15" s="21" t="str">
        <f>IF(AF15="","",VLOOKUP(AF15,目次!$A$5:$P$36,4))</f>
        <v/>
      </c>
      <c r="AM15" s="21" t="str">
        <f>IF(AF15="","",VLOOKUP(AF15,目次!$A$5:$P$36,9))</f>
        <v/>
      </c>
      <c r="AN15" s="21" t="str">
        <f>IF(AG15="","",VLOOKUP(AG15,目次!$A$5:$P$36,5))</f>
        <v/>
      </c>
      <c r="AO15" s="21" t="str">
        <f>IF(AG15="","",VLOOKUP(AG15,目次!$A$5:$P$36,9))</f>
        <v/>
      </c>
      <c r="AP15" s="21" t="str">
        <f>IF(AH15="","",VLOOKUP(AH15,目次!$A$5:$P$36,6))</f>
        <v/>
      </c>
      <c r="AQ15" s="21" t="str">
        <f>IF(AH15="","",VLOOKUP(AH15,目次!$A$5:$P$36,9))</f>
        <v/>
      </c>
      <c r="AR15" s="21" t="str">
        <f>IF(AI15="","",VLOOKUP(AI15,目次!$A$5:$P$36,7))</f>
        <v>2～3</v>
      </c>
      <c r="AS15" s="21" t="str">
        <f>IF(AI15="","",VLOOKUP(AI15,目次!$A$5:$P$36,9))</f>
        <v>2～3</v>
      </c>
      <c r="AT15" s="40" t="str">
        <f t="shared" si="13"/>
        <v>4～5</v>
      </c>
      <c r="AU15" s="40" t="str">
        <f t="shared" si="13"/>
        <v>4～5</v>
      </c>
      <c r="AV15" s="40" t="str">
        <f t="shared" si="13"/>
        <v/>
      </c>
      <c r="AW15" s="40" t="str">
        <f t="shared" si="13"/>
        <v/>
      </c>
      <c r="AX15" s="40" t="str">
        <f t="shared" si="13"/>
        <v/>
      </c>
      <c r="AY15" s="40" t="str">
        <f t="shared" si="13"/>
        <v/>
      </c>
      <c r="AZ15" s="40" t="str">
        <f t="shared" si="13"/>
        <v/>
      </c>
      <c r="BA15" s="40" t="str">
        <f t="shared" si="13"/>
        <v/>
      </c>
      <c r="BB15" s="40" t="str">
        <f t="shared" si="13"/>
        <v>2～3</v>
      </c>
      <c r="BC15" s="40" t="str">
        <f t="shared" si="13"/>
        <v>2～3</v>
      </c>
      <c r="BD15" s="40" t="str">
        <f t="shared" si="15"/>
        <v>4～5</v>
      </c>
      <c r="BE15" s="40" t="str">
        <f t="shared" si="16"/>
        <v>4～5</v>
      </c>
      <c r="BF15" s="40" t="str">
        <f t="shared" si="17"/>
        <v>4～5</v>
      </c>
      <c r="BG15" s="40" t="str">
        <f t="shared" si="18"/>
        <v>4～5</v>
      </c>
      <c r="BH15" s="40" t="str">
        <f t="shared" si="19"/>
        <v/>
      </c>
      <c r="BI15" s="40" t="str">
        <f t="shared" si="20"/>
        <v/>
      </c>
      <c r="BJ15" s="40" t="str">
        <f t="shared" si="21"/>
        <v/>
      </c>
      <c r="BK15" s="40" t="str">
        <f t="shared" si="22"/>
        <v/>
      </c>
      <c r="BL15" s="40" t="str">
        <f t="shared" si="23"/>
        <v>2～3</v>
      </c>
      <c r="BM15" s="40" t="str">
        <f t="shared" si="24"/>
        <v>2～3</v>
      </c>
      <c r="BR15" s="35">
        <v>5</v>
      </c>
      <c r="BS15" s="58" t="s">
        <v>26</v>
      </c>
      <c r="BT15" s="206" t="str">
        <f>目次!C9</f>
        <v>10～11</v>
      </c>
      <c r="BU15" s="115" t="s">
        <v>62</v>
      </c>
      <c r="BV15" s="65" t="str">
        <f>目次!D9</f>
        <v>10～11</v>
      </c>
      <c r="BW15" s="115" t="s">
        <v>62</v>
      </c>
      <c r="BX15" s="61" t="str">
        <f>目次!E9</f>
        <v>10～11</v>
      </c>
      <c r="BY15" s="115" t="s">
        <v>62</v>
      </c>
      <c r="BZ15" s="61" t="str">
        <f>目次!F9</f>
        <v>10～11</v>
      </c>
      <c r="CA15" s="115" t="s">
        <v>62</v>
      </c>
      <c r="CB15" s="62" t="str">
        <f>目次!G9</f>
        <v>10～11</v>
      </c>
      <c r="CC15" s="115" t="s">
        <v>62</v>
      </c>
    </row>
    <row r="16" spans="1:81" ht="18.95" customHeight="1" x14ac:dyDescent="0.15">
      <c r="A16" s="197"/>
      <c r="B16" s="5">
        <v>9</v>
      </c>
      <c r="C16" s="6">
        <f t="shared" si="0"/>
        <v>46639</v>
      </c>
      <c r="D16" s="17">
        <f t="shared" si="1"/>
        <v>5</v>
      </c>
      <c r="E16" s="9"/>
      <c r="F16" s="101" t="str">
        <f t="shared" si="2"/>
        <v/>
      </c>
      <c r="G16" s="100" t="str">
        <f t="shared" si="3"/>
        <v/>
      </c>
      <c r="H16" s="101" t="str">
        <f t="shared" si="4"/>
        <v/>
      </c>
      <c r="I16" s="100" t="str">
        <f t="shared" si="5"/>
        <v/>
      </c>
      <c r="J16" s="101" t="str">
        <f t="shared" si="6"/>
        <v/>
      </c>
      <c r="K16" s="100" t="str">
        <f t="shared" si="7"/>
        <v/>
      </c>
      <c r="L16" s="101" t="str">
        <f t="shared" si="8"/>
        <v>4～5</v>
      </c>
      <c r="M16" s="100" t="str">
        <f t="shared" si="9"/>
        <v>4～5</v>
      </c>
      <c r="N16" s="101" t="str">
        <f t="shared" si="10"/>
        <v/>
      </c>
      <c r="O16" s="100" t="str">
        <f t="shared" si="11"/>
        <v/>
      </c>
      <c r="P16" s="9"/>
      <c r="Q16" s="197"/>
      <c r="R16" s="49">
        <v>1</v>
      </c>
      <c r="S16" s="13" cm="1">
        <f t="array" ref="S16">SUMPRODUCT(IFERROR(VALUE($R$8:R16),0))</f>
        <v>9</v>
      </c>
      <c r="AA16" s="9">
        <v>6</v>
      </c>
      <c r="AB16" s="26" t="str">
        <f>V11</f>
        <v>国語</v>
      </c>
      <c r="AC16" s="55"/>
      <c r="AD16" s="37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IF(AE16="","",VLOOKUP(AE16,目次!$A$5:$P$36,9))</f>
        <v>4～5</v>
      </c>
      <c r="AL16" s="21" t="str">
        <f>IF(AF16="","",VLOOKUP(AF16,目次!$A$5:$P$36,4))</f>
        <v/>
      </c>
      <c r="AM16" s="21" t="str">
        <f>IF(AF16="","",VLOOKUP(AF16,目次!$A$5:$P$36,9))</f>
        <v/>
      </c>
      <c r="AN16" s="21" t="str">
        <f>IF(AG16="","",VLOOKUP(AG16,目次!$A$5:$P$36,5))</f>
        <v/>
      </c>
      <c r="AO16" s="21" t="str">
        <f>IF(AG16="","",VLOOKUP(AG16,目次!$A$5:$P$36,9))</f>
        <v/>
      </c>
      <c r="AP16" s="21" t="str">
        <f>IF(AH16="","",VLOOKUP(AH16,目次!$A$5:$P$36,6))</f>
        <v/>
      </c>
      <c r="AQ16" s="21" t="str">
        <f>IF(AH16="","",VLOOKUP(AH16,目次!$A$5:$P$36,9))</f>
        <v/>
      </c>
      <c r="AR16" s="21" t="str">
        <f>IF(AI16="","",VLOOKUP(AI16,目次!$A$5:$P$36,7))</f>
        <v/>
      </c>
      <c r="AS16" s="21" t="str">
        <f>IF(AI16="","",VLOOKUP(AI16,目次!$A$5:$P$36,9))</f>
        <v/>
      </c>
      <c r="AT16" s="40" t="str">
        <f t="shared" si="13"/>
        <v>4～5</v>
      </c>
      <c r="AU16" s="40" t="str">
        <f t="shared" si="13"/>
        <v>4～5</v>
      </c>
      <c r="AV16" s="40" t="str">
        <f t="shared" si="13"/>
        <v>4～5</v>
      </c>
      <c r="AW16" s="40" t="str">
        <f t="shared" si="13"/>
        <v>4～5</v>
      </c>
      <c r="AX16" s="40" t="str">
        <f t="shared" si="13"/>
        <v/>
      </c>
      <c r="AY16" s="40" t="str">
        <f t="shared" si="13"/>
        <v/>
      </c>
      <c r="AZ16" s="40" t="str">
        <f t="shared" si="13"/>
        <v/>
      </c>
      <c r="BA16" s="40" t="str">
        <f t="shared" si="13"/>
        <v/>
      </c>
      <c r="BB16" s="40" t="str">
        <f t="shared" si="13"/>
        <v/>
      </c>
      <c r="BC16" s="40" t="str">
        <f t="shared" si="13"/>
        <v/>
      </c>
      <c r="BD16" s="40" t="str">
        <f t="shared" si="15"/>
        <v>4～5</v>
      </c>
      <c r="BE16" s="40" t="str">
        <f t="shared" si="16"/>
        <v>4～5</v>
      </c>
      <c r="BF16" s="40" t="str">
        <f t="shared" si="17"/>
        <v>4～5</v>
      </c>
      <c r="BG16" s="40" t="str">
        <f t="shared" si="18"/>
        <v>4～5</v>
      </c>
      <c r="BH16" s="40" t="str">
        <f t="shared" si="19"/>
        <v>4～5</v>
      </c>
      <c r="BI16" s="40" t="str">
        <f t="shared" si="20"/>
        <v>4～5</v>
      </c>
      <c r="BJ16" s="40" t="str">
        <f t="shared" si="21"/>
        <v/>
      </c>
      <c r="BK16" s="40" t="str">
        <f t="shared" si="22"/>
        <v/>
      </c>
      <c r="BL16" s="40" t="str">
        <f t="shared" si="23"/>
        <v/>
      </c>
      <c r="BM16" s="40" t="str">
        <f t="shared" si="24"/>
        <v/>
      </c>
      <c r="BR16" s="35">
        <v>6</v>
      </c>
      <c r="BS16" s="58" t="s">
        <v>27</v>
      </c>
      <c r="BT16" s="206" t="str">
        <f>目次!C10</f>
        <v>12～13</v>
      </c>
      <c r="BU16" s="115" t="s">
        <v>63</v>
      </c>
      <c r="BV16" s="65" t="str">
        <f>目次!D10</f>
        <v>12～14</v>
      </c>
      <c r="BW16" s="115" t="s">
        <v>63</v>
      </c>
      <c r="BX16" s="61" t="str">
        <f>目次!E10</f>
        <v>12～13</v>
      </c>
      <c r="BY16" s="115" t="s">
        <v>63</v>
      </c>
      <c r="BZ16" s="61" t="str">
        <f>目次!F10</f>
        <v>12～13</v>
      </c>
      <c r="CA16" s="115" t="s">
        <v>63</v>
      </c>
      <c r="CB16" s="62" t="str">
        <f>目次!G10</f>
        <v>12～13</v>
      </c>
      <c r="CC16" s="115" t="s">
        <v>63</v>
      </c>
    </row>
    <row r="17" spans="1:81" ht="18.95" customHeight="1" x14ac:dyDescent="0.15">
      <c r="A17" s="197"/>
      <c r="B17" s="5">
        <v>10</v>
      </c>
      <c r="C17" s="6">
        <f t="shared" si="0"/>
        <v>46640</v>
      </c>
      <c r="D17" s="17">
        <f t="shared" si="1"/>
        <v>6</v>
      </c>
      <c r="E17" s="9"/>
      <c r="F17" s="101" t="str">
        <f t="shared" si="2"/>
        <v/>
      </c>
      <c r="G17" s="100" t="str">
        <f t="shared" si="3"/>
        <v/>
      </c>
      <c r="H17" s="101" t="str">
        <f t="shared" si="4"/>
        <v/>
      </c>
      <c r="I17" s="100" t="str">
        <f t="shared" si="5"/>
        <v/>
      </c>
      <c r="J17" s="101" t="str">
        <f t="shared" si="6"/>
        <v/>
      </c>
      <c r="K17" s="100" t="str">
        <f t="shared" si="7"/>
        <v/>
      </c>
      <c r="L17" s="101" t="str">
        <f t="shared" si="8"/>
        <v/>
      </c>
      <c r="M17" s="100" t="str">
        <f t="shared" si="9"/>
        <v/>
      </c>
      <c r="N17" s="101" t="str">
        <f t="shared" si="10"/>
        <v>4～5</v>
      </c>
      <c r="O17" s="100" t="str">
        <f t="shared" si="11"/>
        <v>4～5</v>
      </c>
      <c r="P17" s="9"/>
      <c r="Q17" s="197"/>
      <c r="R17" s="49">
        <v>1</v>
      </c>
      <c r="S17" s="13" cm="1">
        <f t="array" ref="S17">SUMPRODUCT(IFERROR(VALUE($R$8:R17),0))</f>
        <v>10</v>
      </c>
      <c r="U17" s="98" t="s">
        <v>118</v>
      </c>
      <c r="V17" s="91"/>
      <c r="W17" s="91"/>
      <c r="X17" s="91"/>
      <c r="Y17" s="91"/>
      <c r="AA17" s="9">
        <v>7</v>
      </c>
      <c r="AB17" s="26" t="str">
        <f>V12</f>
        <v>社会</v>
      </c>
      <c r="AC17" s="55"/>
      <c r="AD17" s="37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IF(AE17="","",VLOOKUP(AE17,目次!$A$5:$P$36,9))</f>
        <v/>
      </c>
      <c r="AL17" s="21" t="str">
        <f>IF(AF17="","",VLOOKUP(AF17,目次!$A$5:$P$36,4))</f>
        <v>4～5</v>
      </c>
      <c r="AM17" s="21" t="str">
        <f>IF(AF17="","",VLOOKUP(AF17,目次!$A$5:$P$36,9))</f>
        <v>4～5</v>
      </c>
      <c r="AN17" s="21" t="str">
        <f>IF(AG17="","",VLOOKUP(AG17,目次!$A$5:$P$36,5))</f>
        <v/>
      </c>
      <c r="AO17" s="21" t="str">
        <f>IF(AG17="","",VLOOKUP(AG17,目次!$A$5:$P$36,9))</f>
        <v/>
      </c>
      <c r="AP17" s="21" t="str">
        <f>IF(AH17="","",VLOOKUP(AH17,目次!$A$5:$P$36,6))</f>
        <v/>
      </c>
      <c r="AQ17" s="21" t="str">
        <f>IF(AH17="","",VLOOKUP(AH17,目次!$A$5:$P$36,9))</f>
        <v/>
      </c>
      <c r="AR17" s="21" t="str">
        <f>IF(AI17="","",VLOOKUP(AI17,目次!$A$5:$P$36,7))</f>
        <v/>
      </c>
      <c r="AS17" s="21" t="str">
        <f>IF(AI17="","",VLOOKUP(AI17,目次!$A$5:$P$36,9))</f>
        <v/>
      </c>
      <c r="AT17" s="40" t="str">
        <f t="shared" si="13"/>
        <v/>
      </c>
      <c r="AU17" s="40" t="str">
        <f t="shared" si="13"/>
        <v/>
      </c>
      <c r="AV17" s="40" t="str">
        <f t="shared" si="13"/>
        <v>4～5</v>
      </c>
      <c r="AW17" s="40" t="str">
        <f t="shared" si="13"/>
        <v>4～5</v>
      </c>
      <c r="AX17" s="40" t="str">
        <f t="shared" si="13"/>
        <v>4～5</v>
      </c>
      <c r="AY17" s="40" t="str">
        <f t="shared" si="13"/>
        <v>4～5</v>
      </c>
      <c r="AZ17" s="40" t="str">
        <f t="shared" si="13"/>
        <v/>
      </c>
      <c r="BA17" s="40" t="str">
        <f t="shared" si="13"/>
        <v/>
      </c>
      <c r="BB17" s="40" t="str">
        <f t="shared" si="13"/>
        <v/>
      </c>
      <c r="BC17" s="40" t="str">
        <f t="shared" si="13"/>
        <v/>
      </c>
      <c r="BD17" s="40" t="str">
        <f t="shared" si="15"/>
        <v/>
      </c>
      <c r="BE17" s="40" t="str">
        <f t="shared" si="16"/>
        <v/>
      </c>
      <c r="BF17" s="40" t="str">
        <f t="shared" si="17"/>
        <v>4～5</v>
      </c>
      <c r="BG17" s="40" t="str">
        <f t="shared" si="18"/>
        <v>4～5</v>
      </c>
      <c r="BH17" s="40" t="str">
        <f t="shared" si="19"/>
        <v>4～5</v>
      </c>
      <c r="BI17" s="40" t="str">
        <f t="shared" si="20"/>
        <v>4～5</v>
      </c>
      <c r="BJ17" s="40" t="str">
        <f t="shared" si="21"/>
        <v>4～5</v>
      </c>
      <c r="BK17" s="40" t="str">
        <f t="shared" si="22"/>
        <v>4～5</v>
      </c>
      <c r="BL17" s="40" t="str">
        <f t="shared" si="23"/>
        <v/>
      </c>
      <c r="BM17" s="40" t="str">
        <f t="shared" si="24"/>
        <v/>
      </c>
      <c r="BR17" s="35">
        <v>7</v>
      </c>
      <c r="BS17" s="58" t="s">
        <v>28</v>
      </c>
      <c r="BT17" s="206" t="str">
        <f>目次!C11</f>
        <v>14～15</v>
      </c>
      <c r="BU17" s="115" t="s">
        <v>64</v>
      </c>
      <c r="BV17" s="65" t="str">
        <f>目次!D11</f>
        <v>16～17</v>
      </c>
      <c r="BW17" s="115" t="s">
        <v>64</v>
      </c>
      <c r="BX17" s="61" t="str">
        <f>目次!E11</f>
        <v>14～15</v>
      </c>
      <c r="BY17" s="115" t="s">
        <v>64</v>
      </c>
      <c r="BZ17" s="61" t="str">
        <f>目次!F11</f>
        <v>14～15</v>
      </c>
      <c r="CA17" s="115" t="s">
        <v>64</v>
      </c>
      <c r="CB17" s="62" t="str">
        <f>目次!G11</f>
        <v>14～15</v>
      </c>
      <c r="CC17" s="115" t="s">
        <v>64</v>
      </c>
    </row>
    <row r="18" spans="1:81" ht="18.95" customHeight="1" thickBot="1" x14ac:dyDescent="0.2">
      <c r="A18" s="197"/>
      <c r="B18" s="5">
        <v>11</v>
      </c>
      <c r="C18" s="6">
        <f t="shared" si="0"/>
        <v>46641</v>
      </c>
      <c r="D18" s="17">
        <f t="shared" ref="D18:D37" si="25">WEEKDAY(C18)</f>
        <v>7</v>
      </c>
      <c r="E18" s="9"/>
      <c r="F18" s="101" t="str">
        <f t="shared" si="2"/>
        <v>6～7</v>
      </c>
      <c r="G18" s="100" t="str">
        <f t="shared" si="3"/>
        <v>6～7</v>
      </c>
      <c r="H18" s="101" t="str">
        <f t="shared" si="4"/>
        <v/>
      </c>
      <c r="I18" s="100" t="str">
        <f t="shared" si="5"/>
        <v/>
      </c>
      <c r="J18" s="101" t="str">
        <f t="shared" si="6"/>
        <v/>
      </c>
      <c r="K18" s="100" t="str">
        <f t="shared" si="7"/>
        <v/>
      </c>
      <c r="L18" s="101" t="str">
        <f t="shared" si="8"/>
        <v/>
      </c>
      <c r="M18" s="100" t="str">
        <f t="shared" si="9"/>
        <v/>
      </c>
      <c r="N18" s="101" t="str">
        <f t="shared" si="10"/>
        <v/>
      </c>
      <c r="O18" s="100" t="str">
        <f t="shared" si="11"/>
        <v/>
      </c>
      <c r="P18" s="9"/>
      <c r="Q18" s="197"/>
      <c r="R18" s="49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6" t="str">
        <f>V13</f>
        <v>数学</v>
      </c>
      <c r="AC18" s="55"/>
      <c r="AD18" s="37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IF(AE18="","",VLOOKUP(AE18,目次!$A$5:$P$36,9))</f>
        <v/>
      </c>
      <c r="AL18" s="21" t="str">
        <f>IF(AF18="","",VLOOKUP(AF18,目次!$A$5:$P$36,4))</f>
        <v/>
      </c>
      <c r="AM18" s="21" t="str">
        <f>IF(AF18="","",VLOOKUP(AF18,目次!$A$5:$P$36,9))</f>
        <v/>
      </c>
      <c r="AN18" s="21" t="str">
        <f>IF(AG18="","",VLOOKUP(AG18,目次!$A$5:$P$36,5))</f>
        <v>4～5</v>
      </c>
      <c r="AO18" s="21" t="str">
        <f>IF(AG18="","",VLOOKUP(AG18,目次!$A$5:$P$36,9))</f>
        <v>4～5</v>
      </c>
      <c r="AP18" s="21" t="str">
        <f>IF(AH18="","",VLOOKUP(AH18,目次!$A$5:$P$36,6))</f>
        <v/>
      </c>
      <c r="AQ18" s="21" t="str">
        <f>IF(AH18="","",VLOOKUP(AH18,目次!$A$5:$P$36,9))</f>
        <v/>
      </c>
      <c r="AR18" s="21" t="str">
        <f>IF(AI18="","",VLOOKUP(AI18,目次!$A$5:$P$36,7))</f>
        <v/>
      </c>
      <c r="AS18" s="21" t="str">
        <f>IF(AI18="","",VLOOKUP(AI18,目次!$A$5:$P$36,9))</f>
        <v/>
      </c>
      <c r="AT18" s="40" t="str">
        <f t="shared" si="13"/>
        <v/>
      </c>
      <c r="AU18" s="40" t="str">
        <f t="shared" si="13"/>
        <v/>
      </c>
      <c r="AV18" s="40" t="str">
        <f t="shared" si="13"/>
        <v/>
      </c>
      <c r="AW18" s="40" t="str">
        <f t="shared" si="13"/>
        <v/>
      </c>
      <c r="AX18" s="40" t="str">
        <f t="shared" si="13"/>
        <v>4～5</v>
      </c>
      <c r="AY18" s="40" t="str">
        <f t="shared" si="13"/>
        <v>4～5</v>
      </c>
      <c r="AZ18" s="40" t="str">
        <f t="shared" si="13"/>
        <v>4～5</v>
      </c>
      <c r="BA18" s="40" t="str">
        <f t="shared" si="13"/>
        <v>4～5</v>
      </c>
      <c r="BB18" s="40" t="str">
        <f t="shared" si="13"/>
        <v/>
      </c>
      <c r="BC18" s="40" t="str">
        <f t="shared" si="13"/>
        <v/>
      </c>
      <c r="BD18" s="40" t="str">
        <f t="shared" si="15"/>
        <v/>
      </c>
      <c r="BE18" s="40" t="str">
        <f t="shared" si="16"/>
        <v/>
      </c>
      <c r="BF18" s="40" t="str">
        <f t="shared" si="17"/>
        <v/>
      </c>
      <c r="BG18" s="40" t="str">
        <f t="shared" si="18"/>
        <v/>
      </c>
      <c r="BH18" s="40" t="str">
        <f t="shared" si="19"/>
        <v>4～5</v>
      </c>
      <c r="BI18" s="40" t="str">
        <f t="shared" si="20"/>
        <v>4～5</v>
      </c>
      <c r="BJ18" s="40" t="str">
        <f t="shared" si="21"/>
        <v>4～5</v>
      </c>
      <c r="BK18" s="40" t="str">
        <f t="shared" si="22"/>
        <v>4～5</v>
      </c>
      <c r="BL18" s="40" t="str">
        <f t="shared" si="23"/>
        <v>4～5</v>
      </c>
      <c r="BM18" s="40" t="str">
        <f t="shared" si="24"/>
        <v>4～5</v>
      </c>
      <c r="BR18" s="35">
        <v>8</v>
      </c>
      <c r="BS18" s="58" t="s">
        <v>29</v>
      </c>
      <c r="BT18" s="206" t="str">
        <f>目次!C12</f>
        <v>16～17</v>
      </c>
      <c r="BU18" s="115" t="s">
        <v>65</v>
      </c>
      <c r="BV18" s="65" t="str">
        <f>目次!D12</f>
        <v>18～19</v>
      </c>
      <c r="BW18" s="115" t="s">
        <v>65</v>
      </c>
      <c r="BX18" s="61" t="str">
        <f>目次!E12</f>
        <v>16～17</v>
      </c>
      <c r="BY18" s="115" t="s">
        <v>65</v>
      </c>
      <c r="BZ18" s="61" t="str">
        <f>目次!F12</f>
        <v>16～17</v>
      </c>
      <c r="CA18" s="115" t="s">
        <v>65</v>
      </c>
      <c r="CB18" s="62" t="str">
        <f>目次!G12</f>
        <v>16～17</v>
      </c>
      <c r="CC18" s="115" t="s">
        <v>65</v>
      </c>
    </row>
    <row r="19" spans="1:81" ht="18.95" customHeight="1" thickBot="1" x14ac:dyDescent="0.2">
      <c r="A19" s="197"/>
      <c r="B19" s="5">
        <v>12</v>
      </c>
      <c r="C19" s="6">
        <f t="shared" si="0"/>
        <v>46642</v>
      </c>
      <c r="D19" s="17">
        <f t="shared" si="25"/>
        <v>1</v>
      </c>
      <c r="E19" s="9"/>
      <c r="F19" s="101" t="str">
        <f t="shared" si="2"/>
        <v/>
      </c>
      <c r="G19" s="100" t="str">
        <f t="shared" si="3"/>
        <v/>
      </c>
      <c r="H19" s="101" t="str">
        <f t="shared" si="4"/>
        <v>6～7</v>
      </c>
      <c r="I19" s="100" t="str">
        <f t="shared" si="5"/>
        <v>6～7</v>
      </c>
      <c r="J19" s="101" t="str">
        <f t="shared" si="6"/>
        <v/>
      </c>
      <c r="K19" s="100" t="str">
        <f t="shared" si="7"/>
        <v/>
      </c>
      <c r="L19" s="101" t="str">
        <f t="shared" si="8"/>
        <v/>
      </c>
      <c r="M19" s="100" t="str">
        <f t="shared" si="9"/>
        <v/>
      </c>
      <c r="N19" s="101" t="str">
        <f t="shared" si="10"/>
        <v/>
      </c>
      <c r="O19" s="100" t="str">
        <f t="shared" si="11"/>
        <v/>
      </c>
      <c r="P19" s="9"/>
      <c r="Q19" s="197"/>
      <c r="R19" s="49">
        <v>1</v>
      </c>
      <c r="S19" s="13" cm="1">
        <f t="array" ref="S19">SUMPRODUCT(IFERROR(VALUE($R$8:R19),0))</f>
        <v>12</v>
      </c>
      <c r="U19" s="51"/>
      <c r="V19" s="52"/>
      <c r="W19" s="52"/>
      <c r="X19" s="52"/>
      <c r="Y19" s="53"/>
      <c r="AA19" s="9">
        <v>9</v>
      </c>
      <c r="AB19" s="26" t="str">
        <f>V14</f>
        <v>理科</v>
      </c>
      <c r="AC19" s="55"/>
      <c r="AD19" s="37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IF(AE19="","",VLOOKUP(AE19,目次!$A$5:$P$36,9))</f>
        <v/>
      </c>
      <c r="AL19" s="21" t="str">
        <f>IF(AF19="","",VLOOKUP(AF19,目次!$A$5:$P$36,4))</f>
        <v/>
      </c>
      <c r="AM19" s="21" t="str">
        <f>IF(AF19="","",VLOOKUP(AF19,目次!$A$5:$P$36,9))</f>
        <v/>
      </c>
      <c r="AN19" s="21" t="str">
        <f>IF(AG19="","",VLOOKUP(AG19,目次!$A$5:$P$36,5))</f>
        <v/>
      </c>
      <c r="AO19" s="21" t="str">
        <f>IF(AG19="","",VLOOKUP(AG19,目次!$A$5:$P$36,9))</f>
        <v/>
      </c>
      <c r="AP19" s="21" t="str">
        <f>IF(AH19="","",VLOOKUP(AH19,目次!$A$5:$P$36,6))</f>
        <v>4～5</v>
      </c>
      <c r="AQ19" s="21" t="str">
        <f>IF(AH19="","",VLOOKUP(AH19,目次!$A$5:$P$36,9))</f>
        <v>4～5</v>
      </c>
      <c r="AR19" s="21" t="str">
        <f>IF(AI19="","",VLOOKUP(AI19,目次!$A$5:$P$36,7))</f>
        <v/>
      </c>
      <c r="AS19" s="21" t="str">
        <f>IF(AI19="","",VLOOKUP(AI19,目次!$A$5:$P$36,9))</f>
        <v/>
      </c>
      <c r="AT19" s="40" t="str">
        <f t="shared" si="13"/>
        <v/>
      </c>
      <c r="AU19" s="40" t="str">
        <f t="shared" si="13"/>
        <v/>
      </c>
      <c r="AV19" s="40" t="str">
        <f t="shared" si="13"/>
        <v/>
      </c>
      <c r="AW19" s="40" t="str">
        <f t="shared" si="13"/>
        <v/>
      </c>
      <c r="AX19" s="40" t="str">
        <f t="shared" si="13"/>
        <v/>
      </c>
      <c r="AY19" s="40" t="str">
        <f t="shared" si="13"/>
        <v/>
      </c>
      <c r="AZ19" s="40" t="str">
        <f t="shared" si="13"/>
        <v>4～5</v>
      </c>
      <c r="BA19" s="40" t="str">
        <f t="shared" si="13"/>
        <v>4～5</v>
      </c>
      <c r="BB19" s="40" t="str">
        <f t="shared" si="13"/>
        <v>4～5</v>
      </c>
      <c r="BC19" s="40" t="str">
        <f t="shared" si="13"/>
        <v>4～5</v>
      </c>
      <c r="BD19" s="40" t="str">
        <f t="shared" si="15"/>
        <v>6～7</v>
      </c>
      <c r="BE19" s="40" t="str">
        <f t="shared" si="16"/>
        <v>6～7</v>
      </c>
      <c r="BF19" s="40" t="str">
        <f t="shared" si="17"/>
        <v/>
      </c>
      <c r="BG19" s="40" t="str">
        <f t="shared" si="18"/>
        <v/>
      </c>
      <c r="BH19" s="40" t="str">
        <f t="shared" si="19"/>
        <v/>
      </c>
      <c r="BI19" s="40" t="str">
        <f t="shared" si="20"/>
        <v/>
      </c>
      <c r="BJ19" s="40" t="str">
        <f t="shared" si="21"/>
        <v>4～5</v>
      </c>
      <c r="BK19" s="40" t="str">
        <f t="shared" si="22"/>
        <v>4～5</v>
      </c>
      <c r="BL19" s="40" t="str">
        <f t="shared" si="23"/>
        <v>4～5</v>
      </c>
      <c r="BM19" s="40" t="str">
        <f t="shared" si="24"/>
        <v>4～5</v>
      </c>
      <c r="BR19" s="35">
        <v>9</v>
      </c>
      <c r="BS19" s="58" t="s">
        <v>30</v>
      </c>
      <c r="BT19" s="206" t="str">
        <f>目次!C13</f>
        <v>18～19</v>
      </c>
      <c r="BU19" s="115" t="s">
        <v>66</v>
      </c>
      <c r="BV19" s="65" t="str">
        <f>目次!D13</f>
        <v>20～22</v>
      </c>
      <c r="BW19" s="115" t="s">
        <v>66</v>
      </c>
      <c r="BX19" s="61" t="str">
        <f>目次!E13</f>
        <v>18～19</v>
      </c>
      <c r="BY19" s="115" t="s">
        <v>66</v>
      </c>
      <c r="BZ19" s="61" t="str">
        <f>目次!F13</f>
        <v>18～19</v>
      </c>
      <c r="CA19" s="115" t="s">
        <v>66</v>
      </c>
      <c r="CB19" s="62" t="str">
        <f>目次!G13</f>
        <v>18～19</v>
      </c>
      <c r="CC19" s="115" t="s">
        <v>66</v>
      </c>
    </row>
    <row r="20" spans="1:81" ht="18.95" customHeight="1" x14ac:dyDescent="0.15">
      <c r="A20" s="197"/>
      <c r="B20" s="5">
        <v>13</v>
      </c>
      <c r="C20" s="6">
        <f t="shared" si="0"/>
        <v>46643</v>
      </c>
      <c r="D20" s="17">
        <f t="shared" si="25"/>
        <v>2</v>
      </c>
      <c r="E20" s="9"/>
      <c r="F20" s="101" t="str">
        <f t="shared" si="2"/>
        <v/>
      </c>
      <c r="G20" s="100" t="str">
        <f t="shared" si="3"/>
        <v/>
      </c>
      <c r="H20" s="101" t="str">
        <f t="shared" si="4"/>
        <v/>
      </c>
      <c r="I20" s="100" t="str">
        <f t="shared" si="5"/>
        <v/>
      </c>
      <c r="J20" s="101" t="str">
        <f t="shared" si="6"/>
        <v>6～7</v>
      </c>
      <c r="K20" s="100" t="str">
        <f t="shared" si="7"/>
        <v>6～7</v>
      </c>
      <c r="L20" s="101" t="str">
        <f t="shared" si="8"/>
        <v/>
      </c>
      <c r="M20" s="100" t="str">
        <f t="shared" si="9"/>
        <v/>
      </c>
      <c r="N20" s="101" t="str">
        <f t="shared" si="10"/>
        <v/>
      </c>
      <c r="O20" s="100" t="str">
        <f t="shared" si="11"/>
        <v/>
      </c>
      <c r="P20" s="9"/>
      <c r="Q20" s="197"/>
      <c r="R20" s="49">
        <v>1</v>
      </c>
      <c r="S20" s="13" cm="1">
        <f t="array" ref="S20">SUMPRODUCT(IFERROR(VALUE($R$8:R20),0))</f>
        <v>13</v>
      </c>
      <c r="AA20" s="9">
        <v>10</v>
      </c>
      <c r="AB20" s="26" t="str">
        <f>V15</f>
        <v>英語</v>
      </c>
      <c r="AC20" s="55"/>
      <c r="AD20" s="37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IF(AE20="","",VLOOKUP(AE20,目次!$A$5:$P$36,9))</f>
        <v/>
      </c>
      <c r="AL20" s="21" t="str">
        <f>IF(AF20="","",VLOOKUP(AF20,目次!$A$5:$P$36,4))</f>
        <v/>
      </c>
      <c r="AM20" s="21" t="str">
        <f>IF(AF20="","",VLOOKUP(AF20,目次!$A$5:$P$36,9))</f>
        <v/>
      </c>
      <c r="AN20" s="21" t="str">
        <f>IF(AG20="","",VLOOKUP(AG20,目次!$A$5:$P$36,5))</f>
        <v/>
      </c>
      <c r="AO20" s="21" t="str">
        <f>IF(AG20="","",VLOOKUP(AG20,目次!$A$5:$P$36,9))</f>
        <v/>
      </c>
      <c r="AP20" s="21" t="str">
        <f>IF(AH20="","",VLOOKUP(AH20,目次!$A$5:$P$36,6))</f>
        <v/>
      </c>
      <c r="AQ20" s="21" t="str">
        <f>IF(AH20="","",VLOOKUP(AH20,目次!$A$5:$P$36,9))</f>
        <v/>
      </c>
      <c r="AR20" s="21" t="str">
        <f>IF(AI20="","",VLOOKUP(AI20,目次!$A$5:$P$36,7))</f>
        <v>4～5</v>
      </c>
      <c r="AS20" s="21" t="str">
        <f>IF(AI20="","",VLOOKUP(AI20,目次!$A$5:$P$36,9))</f>
        <v>4～5</v>
      </c>
      <c r="AT20" s="40" t="str">
        <f t="shared" si="13"/>
        <v>6～7</v>
      </c>
      <c r="AU20" s="40" t="str">
        <f t="shared" si="13"/>
        <v>6～7</v>
      </c>
      <c r="AV20" s="40" t="str">
        <f t="shared" si="13"/>
        <v/>
      </c>
      <c r="AW20" s="40" t="str">
        <f t="shared" si="13"/>
        <v/>
      </c>
      <c r="AX20" s="40" t="str">
        <f t="shared" si="13"/>
        <v/>
      </c>
      <c r="AY20" s="40" t="str">
        <f t="shared" si="13"/>
        <v/>
      </c>
      <c r="AZ20" s="40" t="str">
        <f t="shared" si="13"/>
        <v/>
      </c>
      <c r="BA20" s="40" t="str">
        <f t="shared" si="13"/>
        <v/>
      </c>
      <c r="BB20" s="40" t="str">
        <f t="shared" si="13"/>
        <v>4～5</v>
      </c>
      <c r="BC20" s="40" t="str">
        <f t="shared" si="13"/>
        <v>4～5</v>
      </c>
      <c r="BD20" s="40" t="str">
        <f t="shared" si="15"/>
        <v>6～7</v>
      </c>
      <c r="BE20" s="40" t="str">
        <f t="shared" si="16"/>
        <v>6～7</v>
      </c>
      <c r="BF20" s="40" t="str">
        <f t="shared" si="17"/>
        <v>6～7</v>
      </c>
      <c r="BG20" s="40" t="str">
        <f t="shared" si="18"/>
        <v>6～7</v>
      </c>
      <c r="BH20" s="40" t="str">
        <f t="shared" si="19"/>
        <v/>
      </c>
      <c r="BI20" s="40" t="str">
        <f t="shared" si="20"/>
        <v/>
      </c>
      <c r="BJ20" s="40" t="str">
        <f t="shared" si="21"/>
        <v/>
      </c>
      <c r="BK20" s="40" t="str">
        <f t="shared" si="22"/>
        <v/>
      </c>
      <c r="BL20" s="40" t="str">
        <f t="shared" si="23"/>
        <v>4～5</v>
      </c>
      <c r="BM20" s="40" t="str">
        <f t="shared" si="24"/>
        <v>4～5</v>
      </c>
      <c r="BR20" s="35">
        <v>10</v>
      </c>
      <c r="BS20" s="58" t="s">
        <v>31</v>
      </c>
      <c r="BT20" s="206" t="str">
        <f>目次!C14</f>
        <v>20～21</v>
      </c>
      <c r="BU20" s="115" t="s">
        <v>67</v>
      </c>
      <c r="BV20" s="65" t="str">
        <f>目次!D14</f>
        <v>24～25</v>
      </c>
      <c r="BW20" s="115" t="s">
        <v>67</v>
      </c>
      <c r="BX20" s="61" t="str">
        <f>目次!E14</f>
        <v>20～21</v>
      </c>
      <c r="BY20" s="115" t="s">
        <v>67</v>
      </c>
      <c r="BZ20" s="61" t="str">
        <f>目次!F14</f>
        <v>20～21</v>
      </c>
      <c r="CA20" s="115" t="s">
        <v>67</v>
      </c>
      <c r="CB20" s="62" t="str">
        <f>目次!G14</f>
        <v>20～21</v>
      </c>
      <c r="CC20" s="115" t="s">
        <v>67</v>
      </c>
    </row>
    <row r="21" spans="1:81" ht="18.95" customHeight="1" x14ac:dyDescent="0.15">
      <c r="A21" s="197"/>
      <c r="B21" s="5">
        <v>14</v>
      </c>
      <c r="C21" s="6">
        <f t="shared" si="0"/>
        <v>46644</v>
      </c>
      <c r="D21" s="17">
        <f t="shared" si="25"/>
        <v>3</v>
      </c>
      <c r="E21" s="9"/>
      <c r="F21" s="101" t="str">
        <f t="shared" si="2"/>
        <v/>
      </c>
      <c r="G21" s="100" t="str">
        <f t="shared" si="3"/>
        <v/>
      </c>
      <c r="H21" s="101" t="str">
        <f t="shared" si="4"/>
        <v/>
      </c>
      <c r="I21" s="100" t="str">
        <f t="shared" si="5"/>
        <v/>
      </c>
      <c r="J21" s="101" t="str">
        <f t="shared" si="6"/>
        <v/>
      </c>
      <c r="K21" s="100" t="str">
        <f t="shared" si="7"/>
        <v/>
      </c>
      <c r="L21" s="101" t="str">
        <f t="shared" si="8"/>
        <v>6～7</v>
      </c>
      <c r="M21" s="100" t="str">
        <f t="shared" si="9"/>
        <v>6～7</v>
      </c>
      <c r="N21" s="101" t="str">
        <f t="shared" si="10"/>
        <v/>
      </c>
      <c r="O21" s="100" t="str">
        <f t="shared" si="11"/>
        <v/>
      </c>
      <c r="P21" s="9"/>
      <c r="Q21" s="197"/>
      <c r="R21" s="49">
        <v>1</v>
      </c>
      <c r="S21" s="13" cm="1">
        <f t="array" ref="S21">SUMPRODUCT(IFERROR(VALUE($R$8:R21),0))</f>
        <v>14</v>
      </c>
      <c r="AA21" s="9">
        <v>11</v>
      </c>
      <c r="AB21" s="26" t="str">
        <f>V11</f>
        <v>国語</v>
      </c>
      <c r="AC21" s="55"/>
      <c r="AD21" s="37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IF(AE21="","",VLOOKUP(AE21,目次!$A$5:$P$36,9))</f>
        <v>6～7</v>
      </c>
      <c r="AL21" s="21" t="str">
        <f>IF(AF21="","",VLOOKUP(AF21,目次!$A$5:$P$36,4))</f>
        <v/>
      </c>
      <c r="AM21" s="21" t="str">
        <f>IF(AF21="","",VLOOKUP(AF21,目次!$A$5:$P$36,9))</f>
        <v/>
      </c>
      <c r="AN21" s="21" t="str">
        <f>IF(AG21="","",VLOOKUP(AG21,目次!$A$5:$P$36,5))</f>
        <v/>
      </c>
      <c r="AO21" s="21" t="str">
        <f>IF(AG21="","",VLOOKUP(AG21,目次!$A$5:$P$36,9))</f>
        <v/>
      </c>
      <c r="AP21" s="21" t="str">
        <f>IF(AH21="","",VLOOKUP(AH21,目次!$A$5:$P$36,6))</f>
        <v/>
      </c>
      <c r="AQ21" s="21" t="str">
        <f>IF(AH21="","",VLOOKUP(AH21,目次!$A$5:$P$36,9))</f>
        <v/>
      </c>
      <c r="AR21" s="21" t="str">
        <f>IF(AI21="","",VLOOKUP(AI21,目次!$A$5:$P$36,7))</f>
        <v/>
      </c>
      <c r="AS21" s="21" t="str">
        <f>IF(AI21="","",VLOOKUP(AI21,目次!$A$5:$P$36,9))</f>
        <v/>
      </c>
      <c r="AT21" s="40" t="str">
        <f t="shared" si="13"/>
        <v>6～7</v>
      </c>
      <c r="AU21" s="40" t="str">
        <f t="shared" si="13"/>
        <v>6～7</v>
      </c>
      <c r="AV21" s="40" t="str">
        <f t="shared" si="13"/>
        <v>6～7</v>
      </c>
      <c r="AW21" s="40" t="str">
        <f t="shared" si="13"/>
        <v>6～7</v>
      </c>
      <c r="AX21" s="40" t="str">
        <f t="shared" si="13"/>
        <v/>
      </c>
      <c r="AY21" s="40" t="str">
        <f t="shared" si="13"/>
        <v/>
      </c>
      <c r="AZ21" s="40" t="str">
        <f t="shared" si="13"/>
        <v/>
      </c>
      <c r="BA21" s="40" t="str">
        <f t="shared" si="13"/>
        <v/>
      </c>
      <c r="BB21" s="40" t="str">
        <f t="shared" si="13"/>
        <v/>
      </c>
      <c r="BC21" s="40" t="str">
        <f t="shared" si="13"/>
        <v/>
      </c>
      <c r="BD21" s="40" t="str">
        <f t="shared" si="15"/>
        <v>6～7</v>
      </c>
      <c r="BE21" s="40" t="str">
        <f t="shared" si="16"/>
        <v>6～7</v>
      </c>
      <c r="BF21" s="40" t="str">
        <f t="shared" si="17"/>
        <v>6～7</v>
      </c>
      <c r="BG21" s="40" t="str">
        <f t="shared" si="18"/>
        <v>6～7</v>
      </c>
      <c r="BH21" s="40" t="str">
        <f t="shared" si="19"/>
        <v>6～7</v>
      </c>
      <c r="BI21" s="40" t="str">
        <f t="shared" si="20"/>
        <v>6～7</v>
      </c>
      <c r="BJ21" s="40" t="str">
        <f t="shared" si="21"/>
        <v/>
      </c>
      <c r="BK21" s="40" t="str">
        <f t="shared" si="22"/>
        <v/>
      </c>
      <c r="BL21" s="40" t="str">
        <f t="shared" si="23"/>
        <v/>
      </c>
      <c r="BM21" s="40" t="str">
        <f t="shared" si="24"/>
        <v/>
      </c>
      <c r="BR21" s="35">
        <v>11</v>
      </c>
      <c r="BS21" s="58" t="s">
        <v>32</v>
      </c>
      <c r="BT21" s="206" t="str">
        <f>目次!C15</f>
        <v>22～23</v>
      </c>
      <c r="BU21" s="115" t="s">
        <v>68</v>
      </c>
      <c r="BV21" s="65" t="str">
        <f>目次!D15</f>
        <v>26～27</v>
      </c>
      <c r="BW21" s="115" t="s">
        <v>68</v>
      </c>
      <c r="BX21" s="61" t="str">
        <f>目次!E15</f>
        <v>22～23</v>
      </c>
      <c r="BY21" s="115" t="s">
        <v>68</v>
      </c>
      <c r="BZ21" s="61" t="str">
        <f>目次!F15</f>
        <v>22～23</v>
      </c>
      <c r="CA21" s="115" t="s">
        <v>68</v>
      </c>
      <c r="CB21" s="62" t="str">
        <f>目次!G15</f>
        <v>22～23</v>
      </c>
      <c r="CC21" s="115" t="s">
        <v>68</v>
      </c>
    </row>
    <row r="22" spans="1:81" ht="18.95" customHeight="1" x14ac:dyDescent="0.15">
      <c r="A22" s="197"/>
      <c r="B22" s="5">
        <v>15</v>
      </c>
      <c r="C22" s="6">
        <f t="shared" si="0"/>
        <v>46645</v>
      </c>
      <c r="D22" s="17">
        <f t="shared" si="25"/>
        <v>4</v>
      </c>
      <c r="E22" s="9"/>
      <c r="F22" s="101" t="str">
        <f t="shared" si="2"/>
        <v/>
      </c>
      <c r="G22" s="100" t="str">
        <f t="shared" si="3"/>
        <v/>
      </c>
      <c r="H22" s="101" t="str">
        <f t="shared" si="4"/>
        <v/>
      </c>
      <c r="I22" s="100" t="str">
        <f t="shared" si="5"/>
        <v/>
      </c>
      <c r="J22" s="101" t="str">
        <f t="shared" si="6"/>
        <v/>
      </c>
      <c r="K22" s="100" t="str">
        <f t="shared" si="7"/>
        <v/>
      </c>
      <c r="L22" s="101" t="str">
        <f t="shared" si="8"/>
        <v/>
      </c>
      <c r="M22" s="100" t="str">
        <f t="shared" si="9"/>
        <v/>
      </c>
      <c r="N22" s="101" t="str">
        <f t="shared" si="10"/>
        <v>6～7</v>
      </c>
      <c r="O22" s="100" t="str">
        <f t="shared" si="11"/>
        <v>6～7</v>
      </c>
      <c r="P22" s="9"/>
      <c r="Q22" s="197"/>
      <c r="R22" s="49">
        <v>1</v>
      </c>
      <c r="S22" s="13" cm="1">
        <f t="array" ref="S22">SUMPRODUCT(IFERROR(VALUE($R$8:R22),0))</f>
        <v>15</v>
      </c>
      <c r="AA22" s="9">
        <v>12</v>
      </c>
      <c r="AB22" s="26" t="str">
        <f>V12</f>
        <v>社会</v>
      </c>
      <c r="AC22" s="55"/>
      <c r="AD22" s="37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IF(AE22="","",VLOOKUP(AE22,目次!$A$5:$P$36,9))</f>
        <v/>
      </c>
      <c r="AL22" s="21" t="str">
        <f>IF(AF22="","",VLOOKUP(AF22,目次!$A$5:$P$36,4))</f>
        <v>6～7</v>
      </c>
      <c r="AM22" s="21" t="str">
        <f>IF(AF22="","",VLOOKUP(AF22,目次!$A$5:$P$36,9))</f>
        <v>6～7</v>
      </c>
      <c r="AN22" s="21" t="str">
        <f>IF(AG22="","",VLOOKUP(AG22,目次!$A$5:$P$36,5))</f>
        <v/>
      </c>
      <c r="AO22" s="21" t="str">
        <f>IF(AG22="","",VLOOKUP(AG22,目次!$A$5:$P$36,9))</f>
        <v/>
      </c>
      <c r="AP22" s="21" t="str">
        <f>IF(AH22="","",VLOOKUP(AH22,目次!$A$5:$P$36,6))</f>
        <v/>
      </c>
      <c r="AQ22" s="21" t="str">
        <f>IF(AH22="","",VLOOKUP(AH22,目次!$A$5:$P$36,9))</f>
        <v/>
      </c>
      <c r="AR22" s="21" t="str">
        <f>IF(AI22="","",VLOOKUP(AI22,目次!$A$5:$P$36,7))</f>
        <v/>
      </c>
      <c r="AS22" s="21" t="str">
        <f>IF(AI22="","",VLOOKUP(AI22,目次!$A$5:$P$36,9))</f>
        <v/>
      </c>
      <c r="AT22" s="40" t="str">
        <f t="shared" si="13"/>
        <v/>
      </c>
      <c r="AU22" s="40" t="str">
        <f t="shared" si="13"/>
        <v/>
      </c>
      <c r="AV22" s="40" t="str">
        <f t="shared" si="13"/>
        <v>6～7</v>
      </c>
      <c r="AW22" s="40" t="str">
        <f t="shared" si="13"/>
        <v>6～7</v>
      </c>
      <c r="AX22" s="40" t="str">
        <f t="shared" si="13"/>
        <v>6～7</v>
      </c>
      <c r="AY22" s="40" t="str">
        <f t="shared" si="13"/>
        <v>6～7</v>
      </c>
      <c r="AZ22" s="40" t="str">
        <f t="shared" si="13"/>
        <v/>
      </c>
      <c r="BA22" s="40" t="str">
        <f t="shared" si="13"/>
        <v/>
      </c>
      <c r="BB22" s="40" t="str">
        <f t="shared" si="13"/>
        <v/>
      </c>
      <c r="BC22" s="40" t="str">
        <f t="shared" si="13"/>
        <v/>
      </c>
      <c r="BD22" s="40" t="str">
        <f t="shared" si="15"/>
        <v/>
      </c>
      <c r="BE22" s="40" t="str">
        <f t="shared" si="16"/>
        <v/>
      </c>
      <c r="BF22" s="40" t="str">
        <f t="shared" si="17"/>
        <v>6～7</v>
      </c>
      <c r="BG22" s="40" t="str">
        <f t="shared" si="18"/>
        <v>6～7</v>
      </c>
      <c r="BH22" s="40" t="str">
        <f t="shared" si="19"/>
        <v>6～7</v>
      </c>
      <c r="BI22" s="40" t="str">
        <f t="shared" si="20"/>
        <v>6～7</v>
      </c>
      <c r="BJ22" s="40" t="str">
        <f t="shared" si="21"/>
        <v>6～7</v>
      </c>
      <c r="BK22" s="40" t="str">
        <f t="shared" si="22"/>
        <v>6～7</v>
      </c>
      <c r="BL22" s="40" t="str">
        <f t="shared" si="23"/>
        <v/>
      </c>
      <c r="BM22" s="40" t="str">
        <f t="shared" si="24"/>
        <v/>
      </c>
      <c r="BR22" s="35">
        <v>12</v>
      </c>
      <c r="BS22" s="58" t="s">
        <v>33</v>
      </c>
      <c r="BT22" s="206" t="str">
        <f>目次!C16</f>
        <v>24～25</v>
      </c>
      <c r="BU22" s="115" t="s">
        <v>69</v>
      </c>
      <c r="BV22" s="65" t="str">
        <f>目次!D16</f>
        <v>28～30</v>
      </c>
      <c r="BW22" s="115" t="s">
        <v>69</v>
      </c>
      <c r="BX22" s="61" t="str">
        <f>目次!E16</f>
        <v>24～25</v>
      </c>
      <c r="BY22" s="115" t="s">
        <v>69</v>
      </c>
      <c r="BZ22" s="61" t="str">
        <f>目次!F16</f>
        <v>24～25</v>
      </c>
      <c r="CA22" s="115" t="s">
        <v>69</v>
      </c>
      <c r="CB22" s="62" t="str">
        <f>目次!G16</f>
        <v>24～25</v>
      </c>
      <c r="CC22" s="115" t="s">
        <v>69</v>
      </c>
    </row>
    <row r="23" spans="1:81" ht="18.95" customHeight="1" x14ac:dyDescent="0.15">
      <c r="A23" s="197"/>
      <c r="B23" s="5">
        <v>16</v>
      </c>
      <c r="C23" s="6">
        <f t="shared" si="0"/>
        <v>46646</v>
      </c>
      <c r="D23" s="17">
        <f t="shared" si="25"/>
        <v>5</v>
      </c>
      <c r="E23" s="9"/>
      <c r="F23" s="101" t="str">
        <f t="shared" si="2"/>
        <v>8～9</v>
      </c>
      <c r="G23" s="100" t="str">
        <f t="shared" si="3"/>
        <v>8～9</v>
      </c>
      <c r="H23" s="101" t="str">
        <f t="shared" si="4"/>
        <v/>
      </c>
      <c r="I23" s="100" t="str">
        <f t="shared" si="5"/>
        <v/>
      </c>
      <c r="J23" s="101" t="str">
        <f t="shared" si="6"/>
        <v/>
      </c>
      <c r="K23" s="100" t="str">
        <f t="shared" si="7"/>
        <v/>
      </c>
      <c r="L23" s="101" t="str">
        <f t="shared" si="8"/>
        <v/>
      </c>
      <c r="M23" s="100" t="str">
        <f t="shared" si="9"/>
        <v/>
      </c>
      <c r="N23" s="101" t="str">
        <f t="shared" si="10"/>
        <v/>
      </c>
      <c r="O23" s="100" t="str">
        <f t="shared" si="11"/>
        <v/>
      </c>
      <c r="P23" s="9"/>
      <c r="Q23" s="197"/>
      <c r="R23" s="49">
        <v>1</v>
      </c>
      <c r="S23" s="13" cm="1">
        <f t="array" ref="S23">SUMPRODUCT(IFERROR(VALUE($R$8:R23),0))</f>
        <v>16</v>
      </c>
      <c r="AA23" s="9">
        <v>13</v>
      </c>
      <c r="AB23" s="26" t="str">
        <f>V13</f>
        <v>数学</v>
      </c>
      <c r="AC23" s="55"/>
      <c r="AD23" s="37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IF(AE23="","",VLOOKUP(AE23,目次!$A$5:$P$36,9))</f>
        <v/>
      </c>
      <c r="AL23" s="21" t="str">
        <f>IF(AF23="","",VLOOKUP(AF23,目次!$A$5:$P$36,4))</f>
        <v/>
      </c>
      <c r="AM23" s="21" t="str">
        <f>IF(AF23="","",VLOOKUP(AF23,目次!$A$5:$P$36,9))</f>
        <v/>
      </c>
      <c r="AN23" s="21" t="str">
        <f>IF(AG23="","",VLOOKUP(AG23,目次!$A$5:$P$36,5))</f>
        <v>6～7</v>
      </c>
      <c r="AO23" s="21" t="str">
        <f>IF(AG23="","",VLOOKUP(AG23,目次!$A$5:$P$36,9))</f>
        <v>6～7</v>
      </c>
      <c r="AP23" s="21" t="str">
        <f>IF(AH23="","",VLOOKUP(AH23,目次!$A$5:$P$36,6))</f>
        <v/>
      </c>
      <c r="AQ23" s="21" t="str">
        <f>IF(AH23="","",VLOOKUP(AH23,目次!$A$5:$P$36,9))</f>
        <v/>
      </c>
      <c r="AR23" s="21" t="str">
        <f>IF(AI23="","",VLOOKUP(AI23,目次!$A$5:$P$36,7))</f>
        <v/>
      </c>
      <c r="AS23" s="21" t="str">
        <f>IF(AI23="","",VLOOKUP(AI23,目次!$A$5:$P$36,9))</f>
        <v/>
      </c>
      <c r="AT23" s="40" t="str">
        <f t="shared" si="13"/>
        <v/>
      </c>
      <c r="AU23" s="40" t="str">
        <f t="shared" si="13"/>
        <v/>
      </c>
      <c r="AV23" s="40" t="str">
        <f t="shared" si="13"/>
        <v/>
      </c>
      <c r="AW23" s="40" t="str">
        <f t="shared" si="13"/>
        <v/>
      </c>
      <c r="AX23" s="40" t="str">
        <f t="shared" si="13"/>
        <v>6～7</v>
      </c>
      <c r="AY23" s="40" t="str">
        <f t="shared" si="13"/>
        <v>6～7</v>
      </c>
      <c r="AZ23" s="40" t="str">
        <f t="shared" si="13"/>
        <v>6～7</v>
      </c>
      <c r="BA23" s="40" t="str">
        <f t="shared" si="13"/>
        <v>6～7</v>
      </c>
      <c r="BB23" s="40" t="str">
        <f t="shared" si="13"/>
        <v/>
      </c>
      <c r="BC23" s="40" t="str">
        <f t="shared" si="13"/>
        <v/>
      </c>
      <c r="BD23" s="40" t="str">
        <f t="shared" si="15"/>
        <v/>
      </c>
      <c r="BE23" s="40" t="str">
        <f t="shared" si="16"/>
        <v/>
      </c>
      <c r="BF23" s="40" t="str">
        <f t="shared" si="17"/>
        <v/>
      </c>
      <c r="BG23" s="40" t="str">
        <f t="shared" si="18"/>
        <v/>
      </c>
      <c r="BH23" s="40" t="str">
        <f t="shared" si="19"/>
        <v>6～7</v>
      </c>
      <c r="BI23" s="40" t="str">
        <f t="shared" si="20"/>
        <v>6～7</v>
      </c>
      <c r="BJ23" s="40" t="str">
        <f t="shared" si="21"/>
        <v>6～7</v>
      </c>
      <c r="BK23" s="40" t="str">
        <f t="shared" si="22"/>
        <v>6～7</v>
      </c>
      <c r="BL23" s="40" t="str">
        <f t="shared" si="23"/>
        <v>6～7</v>
      </c>
      <c r="BM23" s="40" t="str">
        <f t="shared" si="24"/>
        <v>6～7</v>
      </c>
      <c r="BR23" s="35">
        <v>13</v>
      </c>
      <c r="BS23" s="58" t="s">
        <v>36</v>
      </c>
      <c r="BT23" s="206" t="str">
        <f>目次!C17</f>
        <v>26～27</v>
      </c>
      <c r="BU23" s="115" t="s">
        <v>70</v>
      </c>
      <c r="BV23" s="65" t="str">
        <f>目次!D17</f>
        <v>32～33</v>
      </c>
      <c r="BW23" s="115" t="s">
        <v>70</v>
      </c>
      <c r="BX23" s="61" t="str">
        <f>目次!E17</f>
        <v>26～27</v>
      </c>
      <c r="BY23" s="115" t="s">
        <v>70</v>
      </c>
      <c r="BZ23" s="61" t="str">
        <f>目次!F17</f>
        <v>26～27</v>
      </c>
      <c r="CA23" s="115" t="s">
        <v>70</v>
      </c>
      <c r="CB23" s="62" t="str">
        <f>目次!G17</f>
        <v>26～27</v>
      </c>
      <c r="CC23" s="115" t="s">
        <v>70</v>
      </c>
    </row>
    <row r="24" spans="1:81" ht="18.95" customHeight="1" x14ac:dyDescent="0.15">
      <c r="A24" s="197"/>
      <c r="B24" s="5">
        <v>17</v>
      </c>
      <c r="C24" s="6">
        <f t="shared" si="0"/>
        <v>46647</v>
      </c>
      <c r="D24" s="17">
        <f t="shared" si="25"/>
        <v>6</v>
      </c>
      <c r="E24" s="9"/>
      <c r="F24" s="101" t="str">
        <f t="shared" si="2"/>
        <v/>
      </c>
      <c r="G24" s="100" t="str">
        <f t="shared" si="3"/>
        <v/>
      </c>
      <c r="H24" s="101" t="str">
        <f t="shared" si="4"/>
        <v>8～9</v>
      </c>
      <c r="I24" s="100" t="str">
        <f t="shared" si="5"/>
        <v>8～9</v>
      </c>
      <c r="J24" s="101" t="str">
        <f t="shared" si="6"/>
        <v/>
      </c>
      <c r="K24" s="100" t="str">
        <f t="shared" si="7"/>
        <v/>
      </c>
      <c r="L24" s="101" t="str">
        <f t="shared" si="8"/>
        <v/>
      </c>
      <c r="M24" s="100" t="str">
        <f t="shared" si="9"/>
        <v/>
      </c>
      <c r="N24" s="101" t="str">
        <f t="shared" si="10"/>
        <v/>
      </c>
      <c r="O24" s="100" t="str">
        <f t="shared" si="11"/>
        <v/>
      </c>
      <c r="P24" s="9"/>
      <c r="Q24" s="197"/>
      <c r="R24" s="49">
        <v>1</v>
      </c>
      <c r="S24" s="13" cm="1">
        <f t="array" ref="S24">SUMPRODUCT(IFERROR(VALUE($R$8:R24),0))</f>
        <v>17</v>
      </c>
      <c r="AA24" s="9">
        <v>14</v>
      </c>
      <c r="AB24" s="26" t="str">
        <f>V14</f>
        <v>理科</v>
      </c>
      <c r="AC24" s="55"/>
      <c r="AD24" s="37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IF(AE24="","",VLOOKUP(AE24,目次!$A$5:$P$36,9))</f>
        <v/>
      </c>
      <c r="AL24" s="21" t="str">
        <f>IF(AF24="","",VLOOKUP(AF24,目次!$A$5:$P$36,4))</f>
        <v/>
      </c>
      <c r="AM24" s="21" t="str">
        <f>IF(AF24="","",VLOOKUP(AF24,目次!$A$5:$P$36,9))</f>
        <v/>
      </c>
      <c r="AN24" s="21" t="str">
        <f>IF(AG24="","",VLOOKUP(AG24,目次!$A$5:$P$36,5))</f>
        <v/>
      </c>
      <c r="AO24" s="21" t="str">
        <f>IF(AG24="","",VLOOKUP(AG24,目次!$A$5:$P$36,9))</f>
        <v/>
      </c>
      <c r="AP24" s="21" t="str">
        <f>IF(AH24="","",VLOOKUP(AH24,目次!$A$5:$P$36,6))</f>
        <v>6～7</v>
      </c>
      <c r="AQ24" s="21" t="str">
        <f>IF(AH24="","",VLOOKUP(AH24,目次!$A$5:$P$36,9))</f>
        <v>6～7</v>
      </c>
      <c r="AR24" s="21" t="str">
        <f>IF(AI24="","",VLOOKUP(AI24,目次!$A$5:$P$36,7))</f>
        <v/>
      </c>
      <c r="AS24" s="21" t="str">
        <f>IF(AI24="","",VLOOKUP(AI24,目次!$A$5:$P$36,9))</f>
        <v/>
      </c>
      <c r="AT24" s="40" t="str">
        <f t="shared" si="13"/>
        <v/>
      </c>
      <c r="AU24" s="40" t="str">
        <f t="shared" si="13"/>
        <v/>
      </c>
      <c r="AV24" s="40" t="str">
        <f t="shared" si="13"/>
        <v/>
      </c>
      <c r="AW24" s="40" t="str">
        <f t="shared" si="13"/>
        <v/>
      </c>
      <c r="AX24" s="40" t="str">
        <f t="shared" si="13"/>
        <v/>
      </c>
      <c r="AY24" s="40" t="str">
        <f t="shared" si="13"/>
        <v/>
      </c>
      <c r="AZ24" s="40" t="str">
        <f t="shared" si="13"/>
        <v>6～7</v>
      </c>
      <c r="BA24" s="40" t="str">
        <f t="shared" si="13"/>
        <v>6～7</v>
      </c>
      <c r="BB24" s="40" t="str">
        <f t="shared" si="13"/>
        <v>6～7</v>
      </c>
      <c r="BC24" s="40" t="str">
        <f t="shared" si="13"/>
        <v>6～7</v>
      </c>
      <c r="BD24" s="40" t="str">
        <f t="shared" si="15"/>
        <v>8～9</v>
      </c>
      <c r="BE24" s="40" t="str">
        <f t="shared" si="16"/>
        <v>8～9</v>
      </c>
      <c r="BF24" s="40" t="str">
        <f t="shared" si="17"/>
        <v/>
      </c>
      <c r="BG24" s="40" t="str">
        <f t="shared" si="18"/>
        <v/>
      </c>
      <c r="BH24" s="40" t="str">
        <f t="shared" si="19"/>
        <v/>
      </c>
      <c r="BI24" s="40" t="str">
        <f t="shared" si="20"/>
        <v/>
      </c>
      <c r="BJ24" s="40" t="str">
        <f t="shared" si="21"/>
        <v>6～7</v>
      </c>
      <c r="BK24" s="40" t="str">
        <f t="shared" si="22"/>
        <v>6～7</v>
      </c>
      <c r="BL24" s="40" t="str">
        <f t="shared" si="23"/>
        <v>6～7</v>
      </c>
      <c r="BM24" s="40" t="str">
        <f t="shared" si="24"/>
        <v>6～7</v>
      </c>
      <c r="BR24" s="35">
        <v>14</v>
      </c>
      <c r="BS24" s="58" t="s">
        <v>37</v>
      </c>
      <c r="BT24" s="206" t="str">
        <f>目次!C18</f>
        <v>28～29</v>
      </c>
      <c r="BU24" s="115" t="s">
        <v>71</v>
      </c>
      <c r="BV24" s="65" t="str">
        <f>目次!D18</f>
        <v>34～35</v>
      </c>
      <c r="BW24" s="115" t="s">
        <v>71</v>
      </c>
      <c r="BX24" s="61" t="str">
        <f>目次!E18</f>
        <v>28～29</v>
      </c>
      <c r="BY24" s="115" t="s">
        <v>71</v>
      </c>
      <c r="BZ24" s="61" t="str">
        <f>目次!F18</f>
        <v>28～29</v>
      </c>
      <c r="CA24" s="115" t="s">
        <v>71</v>
      </c>
      <c r="CB24" s="62" t="str">
        <f>目次!G18</f>
        <v>28～29</v>
      </c>
      <c r="CC24" s="115" t="s">
        <v>71</v>
      </c>
    </row>
    <row r="25" spans="1:81" ht="18.95" customHeight="1" x14ac:dyDescent="0.15">
      <c r="A25" s="197"/>
      <c r="B25" s="5">
        <v>18</v>
      </c>
      <c r="C25" s="6">
        <f t="shared" si="0"/>
        <v>46648</v>
      </c>
      <c r="D25" s="17">
        <f t="shared" si="25"/>
        <v>7</v>
      </c>
      <c r="E25" s="9"/>
      <c r="F25" s="101" t="str">
        <f t="shared" si="2"/>
        <v/>
      </c>
      <c r="G25" s="100" t="str">
        <f t="shared" si="3"/>
        <v/>
      </c>
      <c r="H25" s="101" t="str">
        <f t="shared" si="4"/>
        <v/>
      </c>
      <c r="I25" s="100" t="str">
        <f t="shared" si="5"/>
        <v/>
      </c>
      <c r="J25" s="101" t="str">
        <f t="shared" si="6"/>
        <v>8～9</v>
      </c>
      <c r="K25" s="100" t="str">
        <f t="shared" si="7"/>
        <v>8～9</v>
      </c>
      <c r="L25" s="101" t="str">
        <f t="shared" si="8"/>
        <v/>
      </c>
      <c r="M25" s="100" t="str">
        <f t="shared" si="9"/>
        <v/>
      </c>
      <c r="N25" s="101" t="str">
        <f t="shared" si="10"/>
        <v/>
      </c>
      <c r="O25" s="100" t="str">
        <f t="shared" si="11"/>
        <v/>
      </c>
      <c r="P25" s="9"/>
      <c r="Q25" s="197"/>
      <c r="R25" s="49">
        <v>1</v>
      </c>
      <c r="S25" s="13" cm="1">
        <f t="array" ref="S25">SUMPRODUCT(IFERROR(VALUE($R$8:R25),0))</f>
        <v>18</v>
      </c>
      <c r="AA25" s="9">
        <v>15</v>
      </c>
      <c r="AB25" s="26" t="str">
        <f>V15</f>
        <v>英語</v>
      </c>
      <c r="AC25" s="55"/>
      <c r="AD25" s="37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IF(AE25="","",VLOOKUP(AE25,目次!$A$5:$P$36,9))</f>
        <v/>
      </c>
      <c r="AL25" s="21" t="str">
        <f>IF(AF25="","",VLOOKUP(AF25,目次!$A$5:$P$36,4))</f>
        <v/>
      </c>
      <c r="AM25" s="21" t="str">
        <f>IF(AF25="","",VLOOKUP(AF25,目次!$A$5:$P$36,9))</f>
        <v/>
      </c>
      <c r="AN25" s="21" t="str">
        <f>IF(AG25="","",VLOOKUP(AG25,目次!$A$5:$P$36,5))</f>
        <v/>
      </c>
      <c r="AO25" s="21" t="str">
        <f>IF(AG25="","",VLOOKUP(AG25,目次!$A$5:$P$36,9))</f>
        <v/>
      </c>
      <c r="AP25" s="21" t="str">
        <f>IF(AH25="","",VLOOKUP(AH25,目次!$A$5:$P$36,6))</f>
        <v/>
      </c>
      <c r="AQ25" s="21" t="str">
        <f>IF(AH25="","",VLOOKUP(AH25,目次!$A$5:$P$36,9))</f>
        <v/>
      </c>
      <c r="AR25" s="21" t="str">
        <f>IF(AI25="","",VLOOKUP(AI25,目次!$A$5:$P$36,7))</f>
        <v>6～7</v>
      </c>
      <c r="AS25" s="21" t="str">
        <f>IF(AI25="","",VLOOKUP(AI25,目次!$A$5:$P$36,9))</f>
        <v>6～7</v>
      </c>
      <c r="AT25" s="40" t="str">
        <f t="shared" si="13"/>
        <v>8～9</v>
      </c>
      <c r="AU25" s="40" t="str">
        <f t="shared" si="13"/>
        <v>8～9</v>
      </c>
      <c r="AV25" s="40" t="str">
        <f t="shared" si="13"/>
        <v/>
      </c>
      <c r="AW25" s="40" t="str">
        <f t="shared" si="13"/>
        <v/>
      </c>
      <c r="AX25" s="40" t="str">
        <f t="shared" si="13"/>
        <v/>
      </c>
      <c r="AY25" s="40" t="str">
        <f t="shared" si="13"/>
        <v/>
      </c>
      <c r="AZ25" s="40" t="str">
        <f t="shared" si="13"/>
        <v/>
      </c>
      <c r="BA25" s="40" t="str">
        <f t="shared" si="13"/>
        <v/>
      </c>
      <c r="BB25" s="40" t="str">
        <f t="shared" si="13"/>
        <v>6～7</v>
      </c>
      <c r="BC25" s="40" t="str">
        <f t="shared" si="13"/>
        <v>6～7</v>
      </c>
      <c r="BD25" s="40" t="str">
        <f t="shared" si="15"/>
        <v>8～9</v>
      </c>
      <c r="BE25" s="40" t="str">
        <f t="shared" si="16"/>
        <v>8～9</v>
      </c>
      <c r="BF25" s="40" t="str">
        <f t="shared" si="17"/>
        <v>8～9</v>
      </c>
      <c r="BG25" s="40" t="str">
        <f t="shared" si="18"/>
        <v>8～9</v>
      </c>
      <c r="BH25" s="40" t="str">
        <f t="shared" si="19"/>
        <v/>
      </c>
      <c r="BI25" s="40" t="str">
        <f t="shared" si="20"/>
        <v/>
      </c>
      <c r="BJ25" s="40" t="str">
        <f t="shared" si="21"/>
        <v/>
      </c>
      <c r="BK25" s="40" t="str">
        <f t="shared" si="22"/>
        <v/>
      </c>
      <c r="BL25" s="40" t="str">
        <f t="shared" si="23"/>
        <v>6～7</v>
      </c>
      <c r="BM25" s="40" t="str">
        <f t="shared" si="24"/>
        <v>6～7</v>
      </c>
      <c r="BR25" s="35">
        <v>15</v>
      </c>
      <c r="BS25" s="58" t="s">
        <v>38</v>
      </c>
      <c r="BT25" s="206" t="str">
        <f>目次!C19</f>
        <v>30～31</v>
      </c>
      <c r="BU25" s="115" t="s">
        <v>72</v>
      </c>
      <c r="BV25" s="65" t="str">
        <f>目次!D19</f>
        <v>36～37</v>
      </c>
      <c r="BW25" s="115" t="s">
        <v>72</v>
      </c>
      <c r="BX25" s="61" t="str">
        <f>目次!E19</f>
        <v>30～31</v>
      </c>
      <c r="BY25" s="115" t="s">
        <v>72</v>
      </c>
      <c r="BZ25" s="61" t="str">
        <f>目次!F19</f>
        <v>30～31</v>
      </c>
      <c r="CA25" s="115" t="s">
        <v>72</v>
      </c>
      <c r="CB25" s="62" t="str">
        <f>目次!G19</f>
        <v>30～31</v>
      </c>
      <c r="CC25" s="115" t="s">
        <v>72</v>
      </c>
    </row>
    <row r="26" spans="1:81" ht="18.95" customHeight="1" x14ac:dyDescent="0.15">
      <c r="A26" s="197"/>
      <c r="B26" s="5">
        <v>19</v>
      </c>
      <c r="C26" s="6">
        <f t="shared" si="0"/>
        <v>46649</v>
      </c>
      <c r="D26" s="17">
        <f t="shared" si="25"/>
        <v>1</v>
      </c>
      <c r="E26" s="9"/>
      <c r="F26" s="101" t="str">
        <f t="shared" si="2"/>
        <v/>
      </c>
      <c r="G26" s="100" t="str">
        <f t="shared" si="3"/>
        <v/>
      </c>
      <c r="H26" s="101" t="str">
        <f t="shared" si="4"/>
        <v/>
      </c>
      <c r="I26" s="100" t="str">
        <f t="shared" si="5"/>
        <v/>
      </c>
      <c r="J26" s="101" t="str">
        <f t="shared" si="6"/>
        <v/>
      </c>
      <c r="K26" s="100" t="str">
        <f t="shared" si="7"/>
        <v/>
      </c>
      <c r="L26" s="101" t="str">
        <f t="shared" si="8"/>
        <v>8～9</v>
      </c>
      <c r="M26" s="100" t="str">
        <f t="shared" si="9"/>
        <v>8～9</v>
      </c>
      <c r="N26" s="101" t="str">
        <f t="shared" si="10"/>
        <v/>
      </c>
      <c r="O26" s="100" t="str">
        <f t="shared" si="11"/>
        <v/>
      </c>
      <c r="P26" s="9"/>
      <c r="Q26" s="197"/>
      <c r="R26" s="49">
        <v>1</v>
      </c>
      <c r="S26" s="13" cm="1">
        <f t="array" ref="S26">SUMPRODUCT(IFERROR(VALUE($R$8:R26),0))</f>
        <v>19</v>
      </c>
      <c r="AA26" s="9">
        <v>16</v>
      </c>
      <c r="AB26" s="26" t="str">
        <f>V11</f>
        <v>国語</v>
      </c>
      <c r="AC26" s="55"/>
      <c r="AD26" s="37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IF(AE26="","",VLOOKUP(AE26,目次!$A$5:$P$36,9))</f>
        <v>8～9</v>
      </c>
      <c r="AL26" s="21" t="str">
        <f>IF(AF26="","",VLOOKUP(AF26,目次!$A$5:$P$36,4))</f>
        <v/>
      </c>
      <c r="AM26" s="21" t="str">
        <f>IF(AF26="","",VLOOKUP(AF26,目次!$A$5:$P$36,9))</f>
        <v/>
      </c>
      <c r="AN26" s="21" t="str">
        <f>IF(AG26="","",VLOOKUP(AG26,目次!$A$5:$P$36,5))</f>
        <v/>
      </c>
      <c r="AO26" s="21" t="str">
        <f>IF(AG26="","",VLOOKUP(AG26,目次!$A$5:$P$36,9))</f>
        <v/>
      </c>
      <c r="AP26" s="21" t="str">
        <f>IF(AH26="","",VLOOKUP(AH26,目次!$A$5:$P$36,6))</f>
        <v/>
      </c>
      <c r="AQ26" s="21" t="str">
        <f>IF(AH26="","",VLOOKUP(AH26,目次!$A$5:$P$36,9))</f>
        <v/>
      </c>
      <c r="AR26" s="21" t="str">
        <f>IF(AI26="","",VLOOKUP(AI26,目次!$A$5:$P$36,7))</f>
        <v/>
      </c>
      <c r="AS26" s="21" t="str">
        <f>IF(AI26="","",VLOOKUP(AI26,目次!$A$5:$P$36,9))</f>
        <v/>
      </c>
      <c r="AT26" s="40" t="str">
        <f t="shared" si="13"/>
        <v>8～9</v>
      </c>
      <c r="AU26" s="40" t="str">
        <f t="shared" si="13"/>
        <v>8～9</v>
      </c>
      <c r="AV26" s="40" t="str">
        <f t="shared" si="13"/>
        <v>8～9</v>
      </c>
      <c r="AW26" s="40" t="str">
        <f t="shared" si="13"/>
        <v>8～9</v>
      </c>
      <c r="AX26" s="40" t="str">
        <f t="shared" si="13"/>
        <v/>
      </c>
      <c r="AY26" s="40" t="str">
        <f t="shared" si="13"/>
        <v/>
      </c>
      <c r="AZ26" s="40" t="str">
        <f t="shared" si="13"/>
        <v/>
      </c>
      <c r="BA26" s="40" t="str">
        <f t="shared" si="13"/>
        <v/>
      </c>
      <c r="BB26" s="40" t="str">
        <f t="shared" si="13"/>
        <v/>
      </c>
      <c r="BC26" s="40" t="str">
        <f t="shared" si="13"/>
        <v/>
      </c>
      <c r="BD26" s="40" t="str">
        <f t="shared" si="15"/>
        <v>8～9</v>
      </c>
      <c r="BE26" s="40" t="str">
        <f t="shared" si="16"/>
        <v>8～9</v>
      </c>
      <c r="BF26" s="40" t="str">
        <f t="shared" si="17"/>
        <v>8～9</v>
      </c>
      <c r="BG26" s="40" t="str">
        <f t="shared" si="18"/>
        <v>8～9</v>
      </c>
      <c r="BH26" s="40" t="str">
        <f t="shared" si="19"/>
        <v>8～9</v>
      </c>
      <c r="BI26" s="40" t="str">
        <f t="shared" si="20"/>
        <v>8～9</v>
      </c>
      <c r="BJ26" s="40" t="str">
        <f t="shared" si="21"/>
        <v/>
      </c>
      <c r="BK26" s="40" t="str">
        <f t="shared" si="22"/>
        <v/>
      </c>
      <c r="BL26" s="40" t="str">
        <f t="shared" si="23"/>
        <v/>
      </c>
      <c r="BM26" s="40" t="str">
        <f t="shared" si="24"/>
        <v/>
      </c>
      <c r="BR26" s="35">
        <v>16</v>
      </c>
      <c r="BS26" s="58" t="s">
        <v>39</v>
      </c>
      <c r="BT26" s="206" t="str">
        <f>目次!C20</f>
        <v>32～33</v>
      </c>
      <c r="BU26" s="115" t="s">
        <v>73</v>
      </c>
      <c r="BV26" s="65" t="str">
        <f>目次!D20</f>
        <v>38～39</v>
      </c>
      <c r="BW26" s="115" t="s">
        <v>73</v>
      </c>
      <c r="BX26" s="61" t="str">
        <f>目次!E20</f>
        <v>32～33</v>
      </c>
      <c r="BY26" s="115" t="s">
        <v>73</v>
      </c>
      <c r="BZ26" s="61" t="str">
        <f>目次!F20</f>
        <v>32～33</v>
      </c>
      <c r="CA26" s="115" t="s">
        <v>73</v>
      </c>
      <c r="CB26" s="62" t="str">
        <f>目次!G20</f>
        <v>32～33</v>
      </c>
      <c r="CC26" s="115" t="s">
        <v>73</v>
      </c>
    </row>
    <row r="27" spans="1:81" ht="18.95" customHeight="1" x14ac:dyDescent="0.15">
      <c r="A27" s="197"/>
      <c r="B27" s="5">
        <v>20</v>
      </c>
      <c r="C27" s="6">
        <f t="shared" si="0"/>
        <v>46650</v>
      </c>
      <c r="D27" s="17">
        <f t="shared" si="25"/>
        <v>2</v>
      </c>
      <c r="E27" s="9"/>
      <c r="F27" s="101" t="str">
        <f t="shared" si="2"/>
        <v/>
      </c>
      <c r="G27" s="100" t="str">
        <f t="shared" si="3"/>
        <v/>
      </c>
      <c r="H27" s="101" t="str">
        <f t="shared" si="4"/>
        <v/>
      </c>
      <c r="I27" s="100" t="str">
        <f t="shared" si="5"/>
        <v/>
      </c>
      <c r="J27" s="101" t="str">
        <f t="shared" si="6"/>
        <v/>
      </c>
      <c r="K27" s="100" t="str">
        <f t="shared" si="7"/>
        <v/>
      </c>
      <c r="L27" s="101" t="str">
        <f t="shared" si="8"/>
        <v/>
      </c>
      <c r="M27" s="100" t="str">
        <f t="shared" si="9"/>
        <v/>
      </c>
      <c r="N27" s="101" t="str">
        <f t="shared" si="10"/>
        <v>8～9</v>
      </c>
      <c r="O27" s="100" t="str">
        <f t="shared" si="11"/>
        <v>8～9</v>
      </c>
      <c r="P27" s="9"/>
      <c r="Q27" s="197"/>
      <c r="R27" s="49">
        <v>1</v>
      </c>
      <c r="S27" s="13" cm="1">
        <f t="array" ref="S27">SUMPRODUCT(IFERROR(VALUE($R$8:R27),0))</f>
        <v>20</v>
      </c>
      <c r="AA27" s="9">
        <v>17</v>
      </c>
      <c r="AB27" s="26" t="str">
        <f>V12</f>
        <v>社会</v>
      </c>
      <c r="AC27" s="55"/>
      <c r="AD27" s="37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IF(AE27="","",VLOOKUP(AE27,目次!$A$5:$P$36,9))</f>
        <v/>
      </c>
      <c r="AL27" s="21" t="str">
        <f>IF(AF27="","",VLOOKUP(AF27,目次!$A$5:$P$36,4))</f>
        <v>8～9</v>
      </c>
      <c r="AM27" s="21" t="str">
        <f>IF(AF27="","",VLOOKUP(AF27,目次!$A$5:$P$36,9))</f>
        <v>8～9</v>
      </c>
      <c r="AN27" s="21" t="str">
        <f>IF(AG27="","",VLOOKUP(AG27,目次!$A$5:$P$36,5))</f>
        <v/>
      </c>
      <c r="AO27" s="21" t="str">
        <f>IF(AG27="","",VLOOKUP(AG27,目次!$A$5:$P$36,9))</f>
        <v/>
      </c>
      <c r="AP27" s="21" t="str">
        <f>IF(AH27="","",VLOOKUP(AH27,目次!$A$5:$P$36,6))</f>
        <v/>
      </c>
      <c r="AQ27" s="21" t="str">
        <f>IF(AH27="","",VLOOKUP(AH27,目次!$A$5:$P$36,9))</f>
        <v/>
      </c>
      <c r="AR27" s="21" t="str">
        <f>IF(AI27="","",VLOOKUP(AI27,目次!$A$5:$P$36,7))</f>
        <v/>
      </c>
      <c r="AS27" s="21" t="str">
        <f>IF(AI27="","",VLOOKUP(AI27,目次!$A$5:$P$36,9))</f>
        <v/>
      </c>
      <c r="AT27" s="40" t="str">
        <f t="shared" si="13"/>
        <v/>
      </c>
      <c r="AU27" s="40" t="str">
        <f t="shared" si="13"/>
        <v/>
      </c>
      <c r="AV27" s="40" t="str">
        <f t="shared" si="13"/>
        <v>8～9</v>
      </c>
      <c r="AW27" s="40" t="str">
        <f t="shared" si="13"/>
        <v>8～9</v>
      </c>
      <c r="AX27" s="40" t="str">
        <f t="shared" si="13"/>
        <v>8～9</v>
      </c>
      <c r="AY27" s="40" t="str">
        <f t="shared" si="13"/>
        <v>8～9</v>
      </c>
      <c r="AZ27" s="40" t="str">
        <f t="shared" si="13"/>
        <v/>
      </c>
      <c r="BA27" s="40" t="str">
        <f t="shared" si="13"/>
        <v/>
      </c>
      <c r="BB27" s="40" t="str">
        <f t="shared" si="13"/>
        <v/>
      </c>
      <c r="BC27" s="40" t="str">
        <f t="shared" si="13"/>
        <v/>
      </c>
      <c r="BD27" s="40" t="str">
        <f t="shared" si="15"/>
        <v/>
      </c>
      <c r="BE27" s="40" t="str">
        <f t="shared" si="16"/>
        <v/>
      </c>
      <c r="BF27" s="40" t="str">
        <f t="shared" si="17"/>
        <v>8～9</v>
      </c>
      <c r="BG27" s="40" t="str">
        <f t="shared" si="18"/>
        <v>8～9</v>
      </c>
      <c r="BH27" s="40" t="str">
        <f t="shared" si="19"/>
        <v>8～9</v>
      </c>
      <c r="BI27" s="40" t="str">
        <f t="shared" si="20"/>
        <v>8～9</v>
      </c>
      <c r="BJ27" s="40" t="str">
        <f t="shared" si="21"/>
        <v>8～9</v>
      </c>
      <c r="BK27" s="40" t="str">
        <f t="shared" si="22"/>
        <v>8～9</v>
      </c>
      <c r="BL27" s="40" t="str">
        <f t="shared" si="23"/>
        <v/>
      </c>
      <c r="BM27" s="40" t="str">
        <f t="shared" si="24"/>
        <v/>
      </c>
      <c r="BR27" s="35">
        <v>17</v>
      </c>
      <c r="BS27" s="58" t="s">
        <v>40</v>
      </c>
      <c r="BT27" s="206" t="str">
        <f>目次!C21</f>
        <v>34～35</v>
      </c>
      <c r="BU27" s="115" t="s">
        <v>74</v>
      </c>
      <c r="BV27" s="65" t="str">
        <f>目次!D21</f>
        <v>40～41</v>
      </c>
      <c r="BW27" s="115" t="s">
        <v>74</v>
      </c>
      <c r="BX27" s="61" t="str">
        <f>目次!E21</f>
        <v>34～35</v>
      </c>
      <c r="BY27" s="115" t="s">
        <v>74</v>
      </c>
      <c r="BZ27" s="61" t="str">
        <f>目次!F21</f>
        <v>34～35</v>
      </c>
      <c r="CA27" s="115" t="s">
        <v>74</v>
      </c>
      <c r="CB27" s="62" t="str">
        <f>目次!G21</f>
        <v>34～35</v>
      </c>
      <c r="CC27" s="115" t="s">
        <v>74</v>
      </c>
    </row>
    <row r="28" spans="1:81" ht="18.95" customHeight="1" x14ac:dyDescent="0.15">
      <c r="A28" s="197"/>
      <c r="B28" s="5">
        <v>21</v>
      </c>
      <c r="C28" s="6">
        <f t="shared" si="0"/>
        <v>46651</v>
      </c>
      <c r="D28" s="17">
        <f t="shared" si="25"/>
        <v>3</v>
      </c>
      <c r="E28" s="9"/>
      <c r="F28" s="101" t="str">
        <f t="shared" si="2"/>
        <v>10～11</v>
      </c>
      <c r="G28" s="100" t="str">
        <f t="shared" si="3"/>
        <v>10～11</v>
      </c>
      <c r="H28" s="101" t="str">
        <f t="shared" si="4"/>
        <v/>
      </c>
      <c r="I28" s="100" t="str">
        <f t="shared" si="5"/>
        <v/>
      </c>
      <c r="J28" s="101" t="str">
        <f t="shared" si="6"/>
        <v/>
      </c>
      <c r="K28" s="100" t="str">
        <f t="shared" si="7"/>
        <v/>
      </c>
      <c r="L28" s="101" t="str">
        <f t="shared" si="8"/>
        <v/>
      </c>
      <c r="M28" s="100" t="str">
        <f t="shared" si="9"/>
        <v/>
      </c>
      <c r="N28" s="101" t="str">
        <f t="shared" si="10"/>
        <v/>
      </c>
      <c r="O28" s="100" t="str">
        <f t="shared" si="11"/>
        <v/>
      </c>
      <c r="P28" s="9"/>
      <c r="Q28" s="197"/>
      <c r="R28" s="49">
        <v>1</v>
      </c>
      <c r="S28" s="13" cm="1">
        <f t="array" ref="S28">SUMPRODUCT(IFERROR(VALUE($R$8:R28),0))</f>
        <v>21</v>
      </c>
      <c r="AA28" s="9">
        <v>18</v>
      </c>
      <c r="AB28" s="26" t="str">
        <f>V13</f>
        <v>数学</v>
      </c>
      <c r="AC28" s="55"/>
      <c r="AD28" s="37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IF(AE28="","",VLOOKUP(AE28,目次!$A$5:$P$36,9))</f>
        <v/>
      </c>
      <c r="AL28" s="21" t="str">
        <f>IF(AF28="","",VLOOKUP(AF28,目次!$A$5:$P$36,4))</f>
        <v/>
      </c>
      <c r="AM28" s="21" t="str">
        <f>IF(AF28="","",VLOOKUP(AF28,目次!$A$5:$P$36,9))</f>
        <v/>
      </c>
      <c r="AN28" s="21" t="str">
        <f>IF(AG28="","",VLOOKUP(AG28,目次!$A$5:$P$36,5))</f>
        <v>8～9</v>
      </c>
      <c r="AO28" s="21" t="str">
        <f>IF(AG28="","",VLOOKUP(AG28,目次!$A$5:$P$36,9))</f>
        <v>8～9</v>
      </c>
      <c r="AP28" s="21" t="str">
        <f>IF(AH28="","",VLOOKUP(AH28,目次!$A$5:$P$36,6))</f>
        <v/>
      </c>
      <c r="AQ28" s="21" t="str">
        <f>IF(AH28="","",VLOOKUP(AH28,目次!$A$5:$P$36,9))</f>
        <v/>
      </c>
      <c r="AR28" s="21" t="str">
        <f>IF(AI28="","",VLOOKUP(AI28,目次!$A$5:$P$36,7))</f>
        <v/>
      </c>
      <c r="AS28" s="21" t="str">
        <f>IF(AI28="","",VLOOKUP(AI28,目次!$A$5:$P$36,9))</f>
        <v/>
      </c>
      <c r="AT28" s="40" t="str">
        <f t="shared" si="13"/>
        <v/>
      </c>
      <c r="AU28" s="40" t="str">
        <f t="shared" si="13"/>
        <v/>
      </c>
      <c r="AV28" s="40" t="str">
        <f t="shared" si="13"/>
        <v/>
      </c>
      <c r="AW28" s="40" t="str">
        <f t="shared" si="13"/>
        <v/>
      </c>
      <c r="AX28" s="40" t="str">
        <f t="shared" si="13"/>
        <v>8～9</v>
      </c>
      <c r="AY28" s="40" t="str">
        <f t="shared" si="13"/>
        <v>8～9</v>
      </c>
      <c r="AZ28" s="40" t="str">
        <f t="shared" si="13"/>
        <v>8～9</v>
      </c>
      <c r="BA28" s="40" t="str">
        <f t="shared" si="13"/>
        <v>8～9</v>
      </c>
      <c r="BB28" s="40" t="str">
        <f t="shared" si="13"/>
        <v/>
      </c>
      <c r="BC28" s="40" t="str">
        <f t="shared" si="13"/>
        <v/>
      </c>
      <c r="BD28" s="40" t="str">
        <f t="shared" si="15"/>
        <v/>
      </c>
      <c r="BE28" s="40" t="str">
        <f t="shared" si="16"/>
        <v/>
      </c>
      <c r="BF28" s="40" t="str">
        <f t="shared" si="17"/>
        <v/>
      </c>
      <c r="BG28" s="40" t="str">
        <f t="shared" si="18"/>
        <v/>
      </c>
      <c r="BH28" s="40" t="str">
        <f t="shared" si="19"/>
        <v>8～9</v>
      </c>
      <c r="BI28" s="40" t="str">
        <f t="shared" si="20"/>
        <v>8～9</v>
      </c>
      <c r="BJ28" s="40" t="str">
        <f t="shared" si="21"/>
        <v>8～9</v>
      </c>
      <c r="BK28" s="40" t="str">
        <f t="shared" si="22"/>
        <v>8～9</v>
      </c>
      <c r="BL28" s="40" t="str">
        <f t="shared" si="23"/>
        <v>8～9</v>
      </c>
      <c r="BM28" s="40" t="str">
        <f t="shared" si="24"/>
        <v>8～9</v>
      </c>
      <c r="BR28" s="35">
        <v>18</v>
      </c>
      <c r="BS28" s="58" t="s">
        <v>41</v>
      </c>
      <c r="BT28" s="206" t="str">
        <f>目次!C22</f>
        <v>36～37</v>
      </c>
      <c r="BU28" s="115" t="s">
        <v>75</v>
      </c>
      <c r="BV28" s="65" t="str">
        <f>目次!D22</f>
        <v>42～43</v>
      </c>
      <c r="BW28" s="115" t="s">
        <v>75</v>
      </c>
      <c r="BX28" s="61" t="str">
        <f>目次!E22</f>
        <v>36～37</v>
      </c>
      <c r="BY28" s="115" t="s">
        <v>75</v>
      </c>
      <c r="BZ28" s="61" t="str">
        <f>目次!F22</f>
        <v>36～37</v>
      </c>
      <c r="CA28" s="115" t="s">
        <v>75</v>
      </c>
      <c r="CB28" s="62" t="str">
        <f>目次!G22</f>
        <v>36～37</v>
      </c>
      <c r="CC28" s="115" t="s">
        <v>75</v>
      </c>
    </row>
    <row r="29" spans="1:81" ht="18.95" customHeight="1" x14ac:dyDescent="0.15">
      <c r="A29" s="197"/>
      <c r="B29" s="5">
        <v>22</v>
      </c>
      <c r="C29" s="6">
        <f t="shared" si="0"/>
        <v>46652</v>
      </c>
      <c r="D29" s="17">
        <f t="shared" si="25"/>
        <v>4</v>
      </c>
      <c r="E29" s="9"/>
      <c r="F29" s="101" t="str">
        <f t="shared" si="2"/>
        <v/>
      </c>
      <c r="G29" s="100" t="str">
        <f t="shared" si="3"/>
        <v/>
      </c>
      <c r="H29" s="101" t="str">
        <f t="shared" si="4"/>
        <v>10～11</v>
      </c>
      <c r="I29" s="100" t="str">
        <f t="shared" si="5"/>
        <v>10～11</v>
      </c>
      <c r="J29" s="101" t="str">
        <f t="shared" si="6"/>
        <v/>
      </c>
      <c r="K29" s="100" t="str">
        <f t="shared" si="7"/>
        <v/>
      </c>
      <c r="L29" s="101" t="str">
        <f t="shared" si="8"/>
        <v/>
      </c>
      <c r="M29" s="100" t="str">
        <f t="shared" si="9"/>
        <v/>
      </c>
      <c r="N29" s="101" t="str">
        <f t="shared" si="10"/>
        <v/>
      </c>
      <c r="O29" s="100" t="str">
        <f t="shared" si="11"/>
        <v/>
      </c>
      <c r="P29" s="9"/>
      <c r="Q29" s="197"/>
      <c r="R29" s="49">
        <v>1</v>
      </c>
      <c r="S29" s="13" cm="1">
        <f t="array" ref="S29">SUMPRODUCT(IFERROR(VALUE($R$8:R29),0))</f>
        <v>22</v>
      </c>
      <c r="AA29" s="9">
        <v>19</v>
      </c>
      <c r="AB29" s="26" t="str">
        <f>V14</f>
        <v>理科</v>
      </c>
      <c r="AC29" s="55"/>
      <c r="AD29" s="37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IF(AE29="","",VLOOKUP(AE29,目次!$A$5:$P$36,9))</f>
        <v/>
      </c>
      <c r="AL29" s="21" t="str">
        <f>IF(AF29="","",VLOOKUP(AF29,目次!$A$5:$P$36,4))</f>
        <v/>
      </c>
      <c r="AM29" s="21" t="str">
        <f>IF(AF29="","",VLOOKUP(AF29,目次!$A$5:$P$36,9))</f>
        <v/>
      </c>
      <c r="AN29" s="21" t="str">
        <f>IF(AG29="","",VLOOKUP(AG29,目次!$A$5:$P$36,5))</f>
        <v/>
      </c>
      <c r="AO29" s="21" t="str">
        <f>IF(AG29="","",VLOOKUP(AG29,目次!$A$5:$P$36,9))</f>
        <v/>
      </c>
      <c r="AP29" s="21" t="str">
        <f>IF(AH29="","",VLOOKUP(AH29,目次!$A$5:$P$36,6))</f>
        <v>8～9</v>
      </c>
      <c r="AQ29" s="21" t="str">
        <f>IF(AH29="","",VLOOKUP(AH29,目次!$A$5:$P$36,9))</f>
        <v>8～9</v>
      </c>
      <c r="AR29" s="21" t="str">
        <f>IF(AI29="","",VLOOKUP(AI29,目次!$A$5:$P$36,7))</f>
        <v/>
      </c>
      <c r="AS29" s="21" t="str">
        <f>IF(AI29="","",VLOOKUP(AI29,目次!$A$5:$P$36,9))</f>
        <v/>
      </c>
      <c r="AT29" s="40" t="str">
        <f t="shared" si="13"/>
        <v/>
      </c>
      <c r="AU29" s="40" t="str">
        <f t="shared" si="13"/>
        <v/>
      </c>
      <c r="AV29" s="40" t="str">
        <f t="shared" si="13"/>
        <v/>
      </c>
      <c r="AW29" s="40" t="str">
        <f t="shared" si="13"/>
        <v/>
      </c>
      <c r="AX29" s="40" t="str">
        <f t="shared" si="13"/>
        <v/>
      </c>
      <c r="AY29" s="40" t="str">
        <f t="shared" si="13"/>
        <v/>
      </c>
      <c r="AZ29" s="40" t="str">
        <f t="shared" si="13"/>
        <v>8～9</v>
      </c>
      <c r="BA29" s="40" t="str">
        <f t="shared" si="13"/>
        <v>8～9</v>
      </c>
      <c r="BB29" s="40" t="str">
        <f t="shared" si="13"/>
        <v>8～9</v>
      </c>
      <c r="BC29" s="40" t="str">
        <f t="shared" si="13"/>
        <v>8～9</v>
      </c>
      <c r="BD29" s="40" t="str">
        <f t="shared" si="15"/>
        <v>10～11</v>
      </c>
      <c r="BE29" s="40" t="str">
        <f t="shared" si="16"/>
        <v>10～11</v>
      </c>
      <c r="BF29" s="40" t="str">
        <f t="shared" si="17"/>
        <v/>
      </c>
      <c r="BG29" s="40" t="str">
        <f t="shared" si="18"/>
        <v/>
      </c>
      <c r="BH29" s="40" t="str">
        <f t="shared" si="19"/>
        <v/>
      </c>
      <c r="BI29" s="40" t="str">
        <f t="shared" si="20"/>
        <v/>
      </c>
      <c r="BJ29" s="40" t="str">
        <f t="shared" si="21"/>
        <v>8～9</v>
      </c>
      <c r="BK29" s="40" t="str">
        <f t="shared" si="22"/>
        <v>8～9</v>
      </c>
      <c r="BL29" s="40" t="str">
        <f t="shared" si="23"/>
        <v>8～9</v>
      </c>
      <c r="BM29" s="40" t="str">
        <f t="shared" si="24"/>
        <v>8～9</v>
      </c>
      <c r="BR29" s="35">
        <v>19</v>
      </c>
      <c r="BS29" s="58" t="s">
        <v>42</v>
      </c>
      <c r="BT29" s="206" t="str">
        <f>目次!C23</f>
        <v>38～39</v>
      </c>
      <c r="BU29" s="115" t="s">
        <v>76</v>
      </c>
      <c r="BV29" s="65" t="str">
        <f>目次!D23</f>
        <v>44～45</v>
      </c>
      <c r="BW29" s="115" t="s">
        <v>76</v>
      </c>
      <c r="BX29" s="61" t="str">
        <f>目次!E23</f>
        <v>38～39</v>
      </c>
      <c r="BY29" s="115" t="s">
        <v>76</v>
      </c>
      <c r="BZ29" s="61" t="str">
        <f>目次!F23</f>
        <v>38～39</v>
      </c>
      <c r="CA29" s="115" t="s">
        <v>76</v>
      </c>
      <c r="CB29" s="62" t="str">
        <f>目次!G23</f>
        <v>38～39</v>
      </c>
      <c r="CC29" s="115" t="s">
        <v>76</v>
      </c>
    </row>
    <row r="30" spans="1:81" ht="18.95" customHeight="1" x14ac:dyDescent="0.15">
      <c r="A30" s="197"/>
      <c r="B30" s="5">
        <v>23</v>
      </c>
      <c r="C30" s="6">
        <f t="shared" si="0"/>
        <v>46653</v>
      </c>
      <c r="D30" s="17">
        <f t="shared" si="25"/>
        <v>5</v>
      </c>
      <c r="E30" s="9"/>
      <c r="F30" s="101" t="str">
        <f t="shared" si="2"/>
        <v/>
      </c>
      <c r="G30" s="100" t="str">
        <f t="shared" si="3"/>
        <v/>
      </c>
      <c r="H30" s="101" t="str">
        <f t="shared" si="4"/>
        <v/>
      </c>
      <c r="I30" s="100" t="str">
        <f t="shared" si="5"/>
        <v/>
      </c>
      <c r="J30" s="101" t="str">
        <f t="shared" si="6"/>
        <v>10～11</v>
      </c>
      <c r="K30" s="100" t="str">
        <f t="shared" si="7"/>
        <v>10～11</v>
      </c>
      <c r="L30" s="101" t="str">
        <f t="shared" si="8"/>
        <v/>
      </c>
      <c r="M30" s="100" t="str">
        <f t="shared" si="9"/>
        <v/>
      </c>
      <c r="N30" s="101" t="str">
        <f t="shared" si="10"/>
        <v/>
      </c>
      <c r="O30" s="100" t="str">
        <f t="shared" si="11"/>
        <v/>
      </c>
      <c r="P30" s="9"/>
      <c r="Q30" s="197"/>
      <c r="R30" s="49">
        <v>1</v>
      </c>
      <c r="S30" s="13" cm="1">
        <f t="array" ref="S30">SUMPRODUCT(IFERROR(VALUE($R$8:R30),0))</f>
        <v>23</v>
      </c>
      <c r="AA30" s="9">
        <v>20</v>
      </c>
      <c r="AB30" s="26" t="str">
        <f>V15</f>
        <v>英語</v>
      </c>
      <c r="AC30" s="55"/>
      <c r="AD30" s="37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IF(AE30="","",VLOOKUP(AE30,目次!$A$5:$P$36,9))</f>
        <v/>
      </c>
      <c r="AL30" s="21" t="str">
        <f>IF(AF30="","",VLOOKUP(AF30,目次!$A$5:$P$36,4))</f>
        <v/>
      </c>
      <c r="AM30" s="21" t="str">
        <f>IF(AF30="","",VLOOKUP(AF30,目次!$A$5:$P$36,9))</f>
        <v/>
      </c>
      <c r="AN30" s="21" t="str">
        <f>IF(AG30="","",VLOOKUP(AG30,目次!$A$5:$P$36,5))</f>
        <v/>
      </c>
      <c r="AO30" s="21" t="str">
        <f>IF(AG30="","",VLOOKUP(AG30,目次!$A$5:$P$36,9))</f>
        <v/>
      </c>
      <c r="AP30" s="21" t="str">
        <f>IF(AH30="","",VLOOKUP(AH30,目次!$A$5:$P$36,6))</f>
        <v/>
      </c>
      <c r="AQ30" s="21" t="str">
        <f>IF(AH30="","",VLOOKUP(AH30,目次!$A$5:$P$36,9))</f>
        <v/>
      </c>
      <c r="AR30" s="21" t="str">
        <f>IF(AI30="","",VLOOKUP(AI30,目次!$A$5:$P$36,7))</f>
        <v>8～9</v>
      </c>
      <c r="AS30" s="21" t="str">
        <f>IF(AI30="","",VLOOKUP(AI30,目次!$A$5:$P$36,9))</f>
        <v>8～9</v>
      </c>
      <c r="AT30" s="40" t="str">
        <f t="shared" si="13"/>
        <v>10～11</v>
      </c>
      <c r="AU30" s="40" t="str">
        <f t="shared" si="13"/>
        <v>10～11</v>
      </c>
      <c r="AV30" s="40" t="str">
        <f t="shared" si="13"/>
        <v/>
      </c>
      <c r="AW30" s="40" t="str">
        <f t="shared" si="13"/>
        <v/>
      </c>
      <c r="AX30" s="40" t="str">
        <f t="shared" si="13"/>
        <v/>
      </c>
      <c r="AY30" s="40" t="str">
        <f t="shared" si="13"/>
        <v/>
      </c>
      <c r="AZ30" s="40" t="str">
        <f t="shared" si="13"/>
        <v/>
      </c>
      <c r="BA30" s="40" t="str">
        <f t="shared" si="13"/>
        <v/>
      </c>
      <c r="BB30" s="40" t="str">
        <f t="shared" si="13"/>
        <v>8～9</v>
      </c>
      <c r="BC30" s="40" t="str">
        <f t="shared" si="13"/>
        <v>8～9</v>
      </c>
      <c r="BD30" s="40" t="str">
        <f t="shared" si="15"/>
        <v>10～11</v>
      </c>
      <c r="BE30" s="40" t="str">
        <f t="shared" si="16"/>
        <v>10～11</v>
      </c>
      <c r="BF30" s="40" t="str">
        <f t="shared" si="17"/>
        <v>10～11</v>
      </c>
      <c r="BG30" s="40" t="str">
        <f t="shared" si="18"/>
        <v>10～11</v>
      </c>
      <c r="BH30" s="40" t="str">
        <f t="shared" si="19"/>
        <v/>
      </c>
      <c r="BI30" s="40" t="str">
        <f t="shared" si="20"/>
        <v/>
      </c>
      <c r="BJ30" s="40" t="str">
        <f t="shared" si="21"/>
        <v/>
      </c>
      <c r="BK30" s="40" t="str">
        <f t="shared" si="22"/>
        <v/>
      </c>
      <c r="BL30" s="40" t="str">
        <f t="shared" si="23"/>
        <v>8～9</v>
      </c>
      <c r="BM30" s="40" t="str">
        <f t="shared" si="24"/>
        <v>8～9</v>
      </c>
      <c r="BR30" s="35">
        <v>20</v>
      </c>
      <c r="BS30" s="58" t="s">
        <v>43</v>
      </c>
      <c r="BT30" s="206" t="str">
        <f>目次!C24</f>
        <v>40～41</v>
      </c>
      <c r="BU30" s="115" t="s">
        <v>77</v>
      </c>
      <c r="BV30" s="65" t="str">
        <f>目次!D24</f>
        <v>46～47</v>
      </c>
      <c r="BW30" s="115" t="s">
        <v>77</v>
      </c>
      <c r="BX30" s="61" t="str">
        <f>目次!E24</f>
        <v>40～41</v>
      </c>
      <c r="BY30" s="115" t="s">
        <v>77</v>
      </c>
      <c r="BZ30" s="61" t="str">
        <f>目次!F24</f>
        <v>40～41</v>
      </c>
      <c r="CA30" s="115" t="s">
        <v>77</v>
      </c>
      <c r="CB30" s="62" t="str">
        <f>目次!G24</f>
        <v>40～41</v>
      </c>
      <c r="CC30" s="115" t="s">
        <v>77</v>
      </c>
    </row>
    <row r="31" spans="1:81" ht="18.95" customHeight="1" x14ac:dyDescent="0.15">
      <c r="A31" s="197"/>
      <c r="B31" s="5">
        <v>24</v>
      </c>
      <c r="C31" s="6">
        <f t="shared" si="0"/>
        <v>46654</v>
      </c>
      <c r="D31" s="17">
        <f t="shared" si="25"/>
        <v>6</v>
      </c>
      <c r="E31" s="9"/>
      <c r="F31" s="101" t="str">
        <f t="shared" si="2"/>
        <v/>
      </c>
      <c r="G31" s="100" t="str">
        <f t="shared" si="3"/>
        <v/>
      </c>
      <c r="H31" s="101" t="str">
        <f t="shared" si="4"/>
        <v/>
      </c>
      <c r="I31" s="100" t="str">
        <f t="shared" si="5"/>
        <v/>
      </c>
      <c r="J31" s="101" t="str">
        <f t="shared" si="6"/>
        <v/>
      </c>
      <c r="K31" s="100" t="str">
        <f t="shared" si="7"/>
        <v/>
      </c>
      <c r="L31" s="101" t="str">
        <f t="shared" si="8"/>
        <v>10～11</v>
      </c>
      <c r="M31" s="100" t="str">
        <f t="shared" si="9"/>
        <v>10～11</v>
      </c>
      <c r="N31" s="101" t="str">
        <f t="shared" si="10"/>
        <v/>
      </c>
      <c r="O31" s="100" t="str">
        <f t="shared" si="11"/>
        <v/>
      </c>
      <c r="P31" s="9"/>
      <c r="Q31" s="197"/>
      <c r="R31" s="49">
        <v>1</v>
      </c>
      <c r="S31" s="13" cm="1">
        <f t="array" ref="S31">SUMPRODUCT(IFERROR(VALUE($R$8:R31),0))</f>
        <v>24</v>
      </c>
      <c r="AA31" s="9">
        <v>21</v>
      </c>
      <c r="AB31" s="26" t="str">
        <f>V11</f>
        <v>国語</v>
      </c>
      <c r="AC31" s="55"/>
      <c r="AD31" s="37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IF(AE31="","",VLOOKUP(AE31,目次!$A$5:$P$36,9))</f>
        <v>10～11</v>
      </c>
      <c r="AL31" s="21" t="str">
        <f>IF(AF31="","",VLOOKUP(AF31,目次!$A$5:$P$36,4))</f>
        <v/>
      </c>
      <c r="AM31" s="21" t="str">
        <f>IF(AF31="","",VLOOKUP(AF31,目次!$A$5:$P$36,9))</f>
        <v/>
      </c>
      <c r="AN31" s="21" t="str">
        <f>IF(AG31="","",VLOOKUP(AG31,目次!$A$5:$P$36,5))</f>
        <v/>
      </c>
      <c r="AO31" s="21" t="str">
        <f>IF(AG31="","",VLOOKUP(AG31,目次!$A$5:$P$36,9))</f>
        <v/>
      </c>
      <c r="AP31" s="21" t="str">
        <f>IF(AH31="","",VLOOKUP(AH31,目次!$A$5:$P$36,6))</f>
        <v/>
      </c>
      <c r="AQ31" s="21" t="str">
        <f>IF(AH31="","",VLOOKUP(AH31,目次!$A$5:$P$36,9))</f>
        <v/>
      </c>
      <c r="AR31" s="21" t="str">
        <f>IF(AI31="","",VLOOKUP(AI31,目次!$A$5:$P$36,7))</f>
        <v/>
      </c>
      <c r="AS31" s="21" t="str">
        <f>IF(AI31="","",VLOOKUP(AI31,目次!$A$5:$P$36,9))</f>
        <v/>
      </c>
      <c r="AT31" s="40" t="str">
        <f t="shared" si="13"/>
        <v>10～11</v>
      </c>
      <c r="AU31" s="40" t="str">
        <f t="shared" si="13"/>
        <v>10～11</v>
      </c>
      <c r="AV31" s="40" t="str">
        <f t="shared" si="13"/>
        <v>10～11</v>
      </c>
      <c r="AW31" s="40" t="str">
        <f t="shared" si="13"/>
        <v>10～11</v>
      </c>
      <c r="AX31" s="40" t="str">
        <f t="shared" si="13"/>
        <v/>
      </c>
      <c r="AY31" s="40" t="str">
        <f t="shared" si="13"/>
        <v/>
      </c>
      <c r="AZ31" s="40" t="str">
        <f t="shared" si="13"/>
        <v/>
      </c>
      <c r="BA31" s="40" t="str">
        <f t="shared" si="13"/>
        <v/>
      </c>
      <c r="BB31" s="40" t="str">
        <f t="shared" si="13"/>
        <v/>
      </c>
      <c r="BC31" s="40" t="str">
        <f t="shared" si="13"/>
        <v/>
      </c>
      <c r="BD31" s="40" t="str">
        <f t="shared" si="15"/>
        <v>10～11</v>
      </c>
      <c r="BE31" s="40" t="str">
        <f t="shared" si="16"/>
        <v>10～11</v>
      </c>
      <c r="BF31" s="40" t="str">
        <f t="shared" si="17"/>
        <v>10～11</v>
      </c>
      <c r="BG31" s="40" t="str">
        <f t="shared" si="18"/>
        <v>10～11</v>
      </c>
      <c r="BH31" s="40" t="str">
        <f t="shared" si="19"/>
        <v>10～11</v>
      </c>
      <c r="BI31" s="40" t="str">
        <f t="shared" si="20"/>
        <v>10～11</v>
      </c>
      <c r="BJ31" s="40" t="str">
        <f t="shared" si="21"/>
        <v/>
      </c>
      <c r="BK31" s="40" t="str">
        <f t="shared" si="22"/>
        <v/>
      </c>
      <c r="BL31" s="40" t="str">
        <f t="shared" si="23"/>
        <v/>
      </c>
      <c r="BM31" s="40" t="str">
        <f t="shared" si="24"/>
        <v/>
      </c>
      <c r="BR31" s="35">
        <v>21</v>
      </c>
      <c r="BS31" s="58" t="s">
        <v>44</v>
      </c>
      <c r="BT31" s="206" t="str">
        <f>目次!C25</f>
        <v>42～43</v>
      </c>
      <c r="BU31" s="207"/>
      <c r="BV31" s="65" t="str">
        <f>目次!D25</f>
        <v>48～49</v>
      </c>
      <c r="BW31" s="207"/>
      <c r="BX31" s="61" t="str">
        <f>目次!E25</f>
        <v>42～43</v>
      </c>
      <c r="BY31" s="207"/>
      <c r="BZ31" s="61" t="str">
        <f>目次!F25</f>
        <v>42～43</v>
      </c>
      <c r="CA31" s="207"/>
      <c r="CB31" s="62" t="str">
        <f>目次!G25</f>
        <v>42～43</v>
      </c>
      <c r="CC31" s="207"/>
    </row>
    <row r="32" spans="1:81" ht="18.95" customHeight="1" x14ac:dyDescent="0.15">
      <c r="A32" s="197"/>
      <c r="B32" s="5">
        <v>25</v>
      </c>
      <c r="C32" s="6">
        <f t="shared" si="0"/>
        <v>46655</v>
      </c>
      <c r="D32" s="17">
        <f t="shared" si="25"/>
        <v>7</v>
      </c>
      <c r="E32" s="9"/>
      <c r="F32" s="101" t="str">
        <f t="shared" si="2"/>
        <v/>
      </c>
      <c r="G32" s="100" t="str">
        <f t="shared" si="3"/>
        <v/>
      </c>
      <c r="H32" s="101" t="str">
        <f t="shared" si="4"/>
        <v/>
      </c>
      <c r="I32" s="100" t="str">
        <f t="shared" si="5"/>
        <v/>
      </c>
      <c r="J32" s="101" t="str">
        <f t="shared" si="6"/>
        <v/>
      </c>
      <c r="K32" s="100" t="str">
        <f t="shared" si="7"/>
        <v/>
      </c>
      <c r="L32" s="101" t="str">
        <f t="shared" si="8"/>
        <v/>
      </c>
      <c r="M32" s="100" t="str">
        <f t="shared" si="9"/>
        <v/>
      </c>
      <c r="N32" s="101" t="str">
        <f t="shared" si="10"/>
        <v>10～11</v>
      </c>
      <c r="O32" s="100" t="str">
        <f t="shared" si="11"/>
        <v>10～11</v>
      </c>
      <c r="P32" s="9"/>
      <c r="Q32" s="197"/>
      <c r="R32" s="49">
        <v>1</v>
      </c>
      <c r="S32" s="13" cm="1">
        <f t="array" ref="S32">SUMPRODUCT(IFERROR(VALUE($R$8:R32),0))</f>
        <v>25</v>
      </c>
      <c r="AA32" s="9">
        <v>22</v>
      </c>
      <c r="AB32" s="26" t="str">
        <f>V12</f>
        <v>社会</v>
      </c>
      <c r="AC32" s="55"/>
      <c r="AD32" s="37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IF(AE32="","",VLOOKUP(AE32,目次!$A$5:$P$36,9))</f>
        <v/>
      </c>
      <c r="AL32" s="21" t="str">
        <f>IF(AF32="","",VLOOKUP(AF32,目次!$A$5:$P$36,4))</f>
        <v>10～11</v>
      </c>
      <c r="AM32" s="21" t="str">
        <f>IF(AF32="","",VLOOKUP(AF32,目次!$A$5:$P$36,9))</f>
        <v>10～11</v>
      </c>
      <c r="AN32" s="21" t="str">
        <f>IF(AG32="","",VLOOKUP(AG32,目次!$A$5:$P$36,5))</f>
        <v/>
      </c>
      <c r="AO32" s="21" t="str">
        <f>IF(AG32="","",VLOOKUP(AG32,目次!$A$5:$P$36,9))</f>
        <v/>
      </c>
      <c r="AP32" s="21" t="str">
        <f>IF(AH32="","",VLOOKUP(AH32,目次!$A$5:$P$36,6))</f>
        <v/>
      </c>
      <c r="AQ32" s="21" t="str">
        <f>IF(AH32="","",VLOOKUP(AH32,目次!$A$5:$P$36,9))</f>
        <v/>
      </c>
      <c r="AR32" s="21" t="str">
        <f>IF(AI32="","",VLOOKUP(AI32,目次!$A$5:$P$36,7))</f>
        <v/>
      </c>
      <c r="AS32" s="21" t="str">
        <f>IF(AI32="","",VLOOKUP(AI32,目次!$A$5:$P$36,9))</f>
        <v/>
      </c>
      <c r="AT32" s="40" t="str">
        <f t="shared" si="13"/>
        <v/>
      </c>
      <c r="AU32" s="40" t="str">
        <f t="shared" si="13"/>
        <v/>
      </c>
      <c r="AV32" s="40" t="str">
        <f t="shared" si="13"/>
        <v>10～11</v>
      </c>
      <c r="AW32" s="40" t="str">
        <f t="shared" si="13"/>
        <v>10～11</v>
      </c>
      <c r="AX32" s="40" t="str">
        <f t="shared" si="13"/>
        <v>10～11</v>
      </c>
      <c r="AY32" s="40" t="str">
        <f t="shared" si="13"/>
        <v>10～11</v>
      </c>
      <c r="AZ32" s="40" t="str">
        <f t="shared" si="13"/>
        <v/>
      </c>
      <c r="BA32" s="40" t="str">
        <f t="shared" si="13"/>
        <v/>
      </c>
      <c r="BB32" s="40" t="str">
        <f t="shared" si="13"/>
        <v/>
      </c>
      <c r="BC32" s="40" t="str">
        <f t="shared" si="13"/>
        <v/>
      </c>
      <c r="BD32" s="40" t="str">
        <f t="shared" si="15"/>
        <v/>
      </c>
      <c r="BE32" s="40" t="str">
        <f t="shared" si="16"/>
        <v/>
      </c>
      <c r="BF32" s="40" t="str">
        <f t="shared" si="17"/>
        <v>10～11</v>
      </c>
      <c r="BG32" s="40" t="str">
        <f t="shared" si="18"/>
        <v>10～11</v>
      </c>
      <c r="BH32" s="40" t="str">
        <f t="shared" si="19"/>
        <v>10～11</v>
      </c>
      <c r="BI32" s="40" t="str">
        <f t="shared" si="20"/>
        <v>10～11</v>
      </c>
      <c r="BJ32" s="40" t="str">
        <f t="shared" si="21"/>
        <v>10～11</v>
      </c>
      <c r="BK32" s="40" t="str">
        <f t="shared" si="22"/>
        <v>10～11</v>
      </c>
      <c r="BL32" s="40" t="str">
        <f t="shared" si="23"/>
        <v/>
      </c>
      <c r="BM32" s="40" t="str">
        <f t="shared" si="24"/>
        <v/>
      </c>
      <c r="BR32" s="35">
        <v>22</v>
      </c>
      <c r="BS32" s="58" t="s">
        <v>45</v>
      </c>
      <c r="BT32" s="206" t="str">
        <f>目次!C26</f>
        <v>44～45</v>
      </c>
      <c r="BU32" s="207"/>
      <c r="BV32" s="65" t="str">
        <f>目次!D26</f>
        <v>50～51</v>
      </c>
      <c r="BW32" s="207"/>
      <c r="BX32" s="61" t="str">
        <f>目次!E26</f>
        <v>44～45</v>
      </c>
      <c r="BY32" s="207"/>
      <c r="BZ32" s="61" t="str">
        <f>目次!F26</f>
        <v>44～45</v>
      </c>
      <c r="CA32" s="207"/>
      <c r="CB32" s="62" t="str">
        <f>目次!G26</f>
        <v>44～45</v>
      </c>
      <c r="CC32" s="207"/>
    </row>
    <row r="33" spans="1:81" ht="18.95" customHeight="1" x14ac:dyDescent="0.15">
      <c r="A33" s="197"/>
      <c r="B33" s="5">
        <v>26</v>
      </c>
      <c r="C33" s="6">
        <f t="shared" si="0"/>
        <v>46656</v>
      </c>
      <c r="D33" s="17">
        <f t="shared" si="25"/>
        <v>1</v>
      </c>
      <c r="E33" s="9"/>
      <c r="F33" s="101" t="str">
        <f t="shared" si="2"/>
        <v>12～13</v>
      </c>
      <c r="G33" s="100" t="str">
        <f t="shared" si="3"/>
        <v>12～13</v>
      </c>
      <c r="H33" s="101" t="str">
        <f t="shared" si="4"/>
        <v/>
      </c>
      <c r="I33" s="100" t="str">
        <f t="shared" si="5"/>
        <v/>
      </c>
      <c r="J33" s="101" t="str">
        <f t="shared" si="6"/>
        <v/>
      </c>
      <c r="K33" s="100" t="str">
        <f t="shared" si="7"/>
        <v/>
      </c>
      <c r="L33" s="101" t="str">
        <f t="shared" si="8"/>
        <v/>
      </c>
      <c r="M33" s="100" t="str">
        <f t="shared" si="9"/>
        <v/>
      </c>
      <c r="N33" s="101" t="str">
        <f t="shared" si="10"/>
        <v/>
      </c>
      <c r="O33" s="100" t="str">
        <f t="shared" si="11"/>
        <v/>
      </c>
      <c r="P33" s="9"/>
      <c r="Q33" s="197"/>
      <c r="R33" s="49">
        <v>1</v>
      </c>
      <c r="S33" s="13" cm="1">
        <f t="array" ref="S33">SUMPRODUCT(IFERROR(VALUE($R$8:R33),0))</f>
        <v>26</v>
      </c>
      <c r="AA33" s="9">
        <v>23</v>
      </c>
      <c r="AB33" s="26" t="str">
        <f>V13</f>
        <v>数学</v>
      </c>
      <c r="AC33" s="55"/>
      <c r="AD33" s="37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IF(AE33="","",VLOOKUP(AE33,目次!$A$5:$P$36,9))</f>
        <v/>
      </c>
      <c r="AL33" s="21" t="str">
        <f>IF(AF33="","",VLOOKUP(AF33,目次!$A$5:$P$36,4))</f>
        <v/>
      </c>
      <c r="AM33" s="21" t="str">
        <f>IF(AF33="","",VLOOKUP(AF33,目次!$A$5:$P$36,9))</f>
        <v/>
      </c>
      <c r="AN33" s="21" t="str">
        <f>IF(AG33="","",VLOOKUP(AG33,目次!$A$5:$P$36,5))</f>
        <v>10～11</v>
      </c>
      <c r="AO33" s="21" t="str">
        <f>IF(AG33="","",VLOOKUP(AG33,目次!$A$5:$P$36,9))</f>
        <v>10～11</v>
      </c>
      <c r="AP33" s="21" t="str">
        <f>IF(AH33="","",VLOOKUP(AH33,目次!$A$5:$P$36,6))</f>
        <v/>
      </c>
      <c r="AQ33" s="21" t="str">
        <f>IF(AH33="","",VLOOKUP(AH33,目次!$A$5:$P$36,9))</f>
        <v/>
      </c>
      <c r="AR33" s="21" t="str">
        <f>IF(AI33="","",VLOOKUP(AI33,目次!$A$5:$P$36,7))</f>
        <v/>
      </c>
      <c r="AS33" s="21" t="str">
        <f>IF(AI33="","",VLOOKUP(AI33,目次!$A$5:$P$36,9))</f>
        <v/>
      </c>
      <c r="AT33" s="40" t="str">
        <f t="shared" si="13"/>
        <v/>
      </c>
      <c r="AU33" s="40" t="str">
        <f t="shared" si="13"/>
        <v/>
      </c>
      <c r="AV33" s="40" t="str">
        <f t="shared" si="13"/>
        <v/>
      </c>
      <c r="AW33" s="40" t="str">
        <f t="shared" si="13"/>
        <v/>
      </c>
      <c r="AX33" s="40" t="str">
        <f t="shared" si="13"/>
        <v>10～11</v>
      </c>
      <c r="AY33" s="40" t="str">
        <f t="shared" si="13"/>
        <v>10～11</v>
      </c>
      <c r="AZ33" s="40" t="str">
        <f t="shared" si="13"/>
        <v>10～11</v>
      </c>
      <c r="BA33" s="40" t="str">
        <f t="shared" si="13"/>
        <v>10～11</v>
      </c>
      <c r="BB33" s="40" t="str">
        <f t="shared" si="13"/>
        <v/>
      </c>
      <c r="BC33" s="40" t="str">
        <f t="shared" si="13"/>
        <v/>
      </c>
      <c r="BD33" s="40" t="str">
        <f t="shared" si="15"/>
        <v/>
      </c>
      <c r="BE33" s="40" t="str">
        <f t="shared" si="16"/>
        <v/>
      </c>
      <c r="BF33" s="40" t="str">
        <f t="shared" si="17"/>
        <v/>
      </c>
      <c r="BG33" s="40" t="str">
        <f t="shared" si="18"/>
        <v/>
      </c>
      <c r="BH33" s="40" t="str">
        <f t="shared" si="19"/>
        <v>10～11</v>
      </c>
      <c r="BI33" s="40" t="str">
        <f t="shared" si="20"/>
        <v>10～11</v>
      </c>
      <c r="BJ33" s="40" t="str">
        <f t="shared" si="21"/>
        <v>10～11</v>
      </c>
      <c r="BK33" s="40" t="str">
        <f t="shared" si="22"/>
        <v>10～11</v>
      </c>
      <c r="BL33" s="40" t="str">
        <f t="shared" si="23"/>
        <v>10～11</v>
      </c>
      <c r="BM33" s="40" t="str">
        <f t="shared" si="24"/>
        <v>10～11</v>
      </c>
      <c r="BR33" s="35">
        <v>23</v>
      </c>
      <c r="BS33" s="58" t="s">
        <v>46</v>
      </c>
      <c r="BT33" s="206" t="str">
        <f>目次!C27</f>
        <v>46～47</v>
      </c>
      <c r="BU33" s="207"/>
      <c r="BV33" s="65" t="str">
        <f>目次!D27</f>
        <v>54～55</v>
      </c>
      <c r="BW33" s="207"/>
      <c r="BX33" s="61" t="str">
        <f>目次!E27</f>
        <v>46～47</v>
      </c>
      <c r="BY33" s="207"/>
      <c r="BZ33" s="61" t="str">
        <f>目次!F27</f>
        <v>46～47</v>
      </c>
      <c r="CA33" s="207"/>
      <c r="CB33" s="62" t="str">
        <f>目次!G27</f>
        <v>46～47</v>
      </c>
      <c r="CC33" s="207"/>
    </row>
    <row r="34" spans="1:81" ht="18.95" customHeight="1" x14ac:dyDescent="0.15">
      <c r="A34" s="197"/>
      <c r="B34" s="5">
        <v>27</v>
      </c>
      <c r="C34" s="6">
        <f t="shared" si="0"/>
        <v>46657</v>
      </c>
      <c r="D34" s="17">
        <f t="shared" si="25"/>
        <v>2</v>
      </c>
      <c r="E34" s="9"/>
      <c r="F34" s="101" t="str">
        <f t="shared" si="2"/>
        <v/>
      </c>
      <c r="G34" s="100" t="str">
        <f t="shared" si="3"/>
        <v/>
      </c>
      <c r="H34" s="101" t="str">
        <f t="shared" si="4"/>
        <v>12～14</v>
      </c>
      <c r="I34" s="100" t="str">
        <f t="shared" si="5"/>
        <v>12～13</v>
      </c>
      <c r="J34" s="101" t="str">
        <f t="shared" si="6"/>
        <v/>
      </c>
      <c r="K34" s="100" t="str">
        <f t="shared" si="7"/>
        <v/>
      </c>
      <c r="L34" s="101" t="str">
        <f t="shared" si="8"/>
        <v/>
      </c>
      <c r="M34" s="100" t="str">
        <f t="shared" si="9"/>
        <v/>
      </c>
      <c r="N34" s="101" t="str">
        <f t="shared" si="10"/>
        <v/>
      </c>
      <c r="O34" s="100" t="str">
        <f t="shared" si="11"/>
        <v/>
      </c>
      <c r="P34" s="9"/>
      <c r="Q34" s="197"/>
      <c r="R34" s="49">
        <v>1</v>
      </c>
      <c r="S34" s="13" cm="1">
        <f t="array" ref="S34">SUMPRODUCT(IFERROR(VALUE($R$8:R34),0))</f>
        <v>27</v>
      </c>
      <c r="AA34" s="9">
        <v>24</v>
      </c>
      <c r="AB34" s="26" t="str">
        <f>V14</f>
        <v>理科</v>
      </c>
      <c r="AC34" s="55"/>
      <c r="AD34" s="37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IF(AE34="","",VLOOKUP(AE34,目次!$A$5:$P$36,9))</f>
        <v/>
      </c>
      <c r="AL34" s="21" t="str">
        <f>IF(AF34="","",VLOOKUP(AF34,目次!$A$5:$P$36,4))</f>
        <v/>
      </c>
      <c r="AM34" s="21" t="str">
        <f>IF(AF34="","",VLOOKUP(AF34,目次!$A$5:$P$36,9))</f>
        <v/>
      </c>
      <c r="AN34" s="21" t="str">
        <f>IF(AG34="","",VLOOKUP(AG34,目次!$A$5:$P$36,5))</f>
        <v/>
      </c>
      <c r="AO34" s="21" t="str">
        <f>IF(AG34="","",VLOOKUP(AG34,目次!$A$5:$P$36,9))</f>
        <v/>
      </c>
      <c r="AP34" s="21" t="str">
        <f>IF(AH34="","",VLOOKUP(AH34,目次!$A$5:$P$36,6))</f>
        <v>10～11</v>
      </c>
      <c r="AQ34" s="21" t="str">
        <f>IF(AH34="","",VLOOKUP(AH34,目次!$A$5:$P$36,9))</f>
        <v>10～11</v>
      </c>
      <c r="AR34" s="21" t="str">
        <f>IF(AI34="","",VLOOKUP(AI34,目次!$A$5:$P$36,7))</f>
        <v/>
      </c>
      <c r="AS34" s="21" t="str">
        <f>IF(AI34="","",VLOOKUP(AI34,目次!$A$5:$P$36,9))</f>
        <v/>
      </c>
      <c r="AT34" s="40" t="str">
        <f t="shared" si="13"/>
        <v/>
      </c>
      <c r="AU34" s="40" t="str">
        <f t="shared" si="13"/>
        <v/>
      </c>
      <c r="AV34" s="40" t="str">
        <f t="shared" si="13"/>
        <v/>
      </c>
      <c r="AW34" s="40" t="str">
        <f t="shared" si="13"/>
        <v/>
      </c>
      <c r="AX34" s="40" t="str">
        <f t="shared" si="13"/>
        <v/>
      </c>
      <c r="AY34" s="40" t="str">
        <f t="shared" si="13"/>
        <v/>
      </c>
      <c r="AZ34" s="40" t="str">
        <f t="shared" si="13"/>
        <v>10～11</v>
      </c>
      <c r="BA34" s="40" t="str">
        <f t="shared" si="13"/>
        <v>10～11</v>
      </c>
      <c r="BB34" s="40" t="str">
        <f t="shared" si="13"/>
        <v>10～11</v>
      </c>
      <c r="BC34" s="40" t="str">
        <f t="shared" si="13"/>
        <v>10～11</v>
      </c>
      <c r="BD34" s="40" t="str">
        <f t="shared" si="15"/>
        <v>12～13</v>
      </c>
      <c r="BE34" s="40" t="str">
        <f t="shared" si="16"/>
        <v>12～13</v>
      </c>
      <c r="BF34" s="40" t="str">
        <f t="shared" si="17"/>
        <v/>
      </c>
      <c r="BG34" s="40" t="str">
        <f t="shared" si="18"/>
        <v/>
      </c>
      <c r="BH34" s="40" t="str">
        <f t="shared" si="19"/>
        <v/>
      </c>
      <c r="BI34" s="40" t="str">
        <f t="shared" si="20"/>
        <v/>
      </c>
      <c r="BJ34" s="40" t="str">
        <f t="shared" si="21"/>
        <v>10～11</v>
      </c>
      <c r="BK34" s="40" t="str">
        <f t="shared" si="22"/>
        <v>10～11</v>
      </c>
      <c r="BL34" s="40" t="str">
        <f t="shared" si="23"/>
        <v>10～11</v>
      </c>
      <c r="BM34" s="40" t="str">
        <f t="shared" si="24"/>
        <v>10～11</v>
      </c>
      <c r="BR34" s="35">
        <v>24</v>
      </c>
      <c r="BS34" s="58" t="s">
        <v>47</v>
      </c>
      <c r="BT34" s="206" t="str">
        <f>目次!C28</f>
        <v>48～49</v>
      </c>
      <c r="BU34" s="207"/>
      <c r="BV34" s="65" t="str">
        <f>目次!D28</f>
        <v>56～57</v>
      </c>
      <c r="BW34" s="207"/>
      <c r="BX34" s="61" t="str">
        <f>目次!E28</f>
        <v>48～49</v>
      </c>
      <c r="BY34" s="207"/>
      <c r="BZ34" s="61" t="str">
        <f>目次!F28</f>
        <v>48～49</v>
      </c>
      <c r="CA34" s="207"/>
      <c r="CB34" s="62" t="str">
        <f>目次!G28</f>
        <v>48～49</v>
      </c>
      <c r="CC34" s="207"/>
    </row>
    <row r="35" spans="1:81" ht="18.95" customHeight="1" x14ac:dyDescent="0.15">
      <c r="A35" s="197"/>
      <c r="B35" s="5">
        <v>28</v>
      </c>
      <c r="C35" s="6">
        <f t="shared" si="0"/>
        <v>46658</v>
      </c>
      <c r="D35" s="17">
        <f t="shared" si="25"/>
        <v>3</v>
      </c>
      <c r="E35" s="9"/>
      <c r="F35" s="101" t="str">
        <f t="shared" si="2"/>
        <v/>
      </c>
      <c r="G35" s="100" t="str">
        <f t="shared" si="3"/>
        <v/>
      </c>
      <c r="H35" s="101" t="str">
        <f t="shared" si="4"/>
        <v/>
      </c>
      <c r="I35" s="100" t="str">
        <f t="shared" si="5"/>
        <v/>
      </c>
      <c r="J35" s="101" t="str">
        <f t="shared" si="6"/>
        <v>12～13</v>
      </c>
      <c r="K35" s="100" t="str">
        <f t="shared" si="7"/>
        <v>12～13</v>
      </c>
      <c r="L35" s="101" t="str">
        <f t="shared" si="8"/>
        <v/>
      </c>
      <c r="M35" s="100" t="str">
        <f t="shared" si="9"/>
        <v/>
      </c>
      <c r="N35" s="101" t="str">
        <f t="shared" si="10"/>
        <v/>
      </c>
      <c r="O35" s="100" t="str">
        <f t="shared" si="11"/>
        <v/>
      </c>
      <c r="P35" s="9"/>
      <c r="Q35" s="197"/>
      <c r="R35" s="49">
        <v>1</v>
      </c>
      <c r="S35" s="13" cm="1">
        <f t="array" ref="S35">SUMPRODUCT(IFERROR(VALUE($R$8:R35),0))</f>
        <v>28</v>
      </c>
      <c r="U35" s="16"/>
      <c r="AA35" s="9">
        <v>25</v>
      </c>
      <c r="AB35" s="26" t="str">
        <f>V15</f>
        <v>英語</v>
      </c>
      <c r="AC35" s="55"/>
      <c r="AD35" s="37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IF(AE35="","",VLOOKUP(AE35,目次!$A$5:$P$36,9))</f>
        <v/>
      </c>
      <c r="AL35" s="21" t="str">
        <f>IF(AF35="","",VLOOKUP(AF35,目次!$A$5:$P$36,4))</f>
        <v/>
      </c>
      <c r="AM35" s="21" t="str">
        <f>IF(AF35="","",VLOOKUP(AF35,目次!$A$5:$P$36,9))</f>
        <v/>
      </c>
      <c r="AN35" s="21" t="str">
        <f>IF(AG35="","",VLOOKUP(AG35,目次!$A$5:$P$36,5))</f>
        <v/>
      </c>
      <c r="AO35" s="21" t="str">
        <f>IF(AG35="","",VLOOKUP(AG35,目次!$A$5:$P$36,9))</f>
        <v/>
      </c>
      <c r="AP35" s="21" t="str">
        <f>IF(AH35="","",VLOOKUP(AH35,目次!$A$5:$P$36,6))</f>
        <v/>
      </c>
      <c r="AQ35" s="21" t="str">
        <f>IF(AH35="","",VLOOKUP(AH35,目次!$A$5:$P$36,9))</f>
        <v/>
      </c>
      <c r="AR35" s="21" t="str">
        <f>IF(AI35="","",VLOOKUP(AI35,目次!$A$5:$P$36,7))</f>
        <v>10～11</v>
      </c>
      <c r="AS35" s="21" t="str">
        <f>IF(AI35="","",VLOOKUP(AI35,目次!$A$5:$P$36,9))</f>
        <v>10～11</v>
      </c>
      <c r="AT35" s="40" t="str">
        <f t="shared" si="13"/>
        <v>12～13</v>
      </c>
      <c r="AU35" s="40" t="str">
        <f t="shared" si="13"/>
        <v>12～13</v>
      </c>
      <c r="AV35" s="40" t="str">
        <f t="shared" si="13"/>
        <v/>
      </c>
      <c r="AW35" s="40" t="str">
        <f t="shared" si="13"/>
        <v/>
      </c>
      <c r="AX35" s="40" t="str">
        <f t="shared" si="13"/>
        <v/>
      </c>
      <c r="AY35" s="40" t="str">
        <f t="shared" si="13"/>
        <v/>
      </c>
      <c r="AZ35" s="40" t="str">
        <f t="shared" si="13"/>
        <v/>
      </c>
      <c r="BA35" s="40" t="str">
        <f t="shared" si="13"/>
        <v/>
      </c>
      <c r="BB35" s="40" t="str">
        <f t="shared" si="13"/>
        <v>10～11</v>
      </c>
      <c r="BC35" s="40" t="str">
        <f t="shared" si="13"/>
        <v>10～11</v>
      </c>
      <c r="BD35" s="40" t="str">
        <f t="shared" si="15"/>
        <v>12～13</v>
      </c>
      <c r="BE35" s="40" t="str">
        <f t="shared" si="16"/>
        <v>12～13</v>
      </c>
      <c r="BF35" s="40" t="str">
        <f t="shared" si="17"/>
        <v>12～14</v>
      </c>
      <c r="BG35" s="40" t="str">
        <f t="shared" si="18"/>
        <v>12～13</v>
      </c>
      <c r="BH35" s="40" t="str">
        <f t="shared" si="19"/>
        <v/>
      </c>
      <c r="BI35" s="40" t="str">
        <f t="shared" si="20"/>
        <v/>
      </c>
      <c r="BJ35" s="40" t="str">
        <f t="shared" si="21"/>
        <v/>
      </c>
      <c r="BK35" s="40" t="str">
        <f t="shared" si="22"/>
        <v/>
      </c>
      <c r="BL35" s="40" t="str">
        <f t="shared" si="23"/>
        <v>10～11</v>
      </c>
      <c r="BM35" s="40" t="str">
        <f t="shared" si="24"/>
        <v>10～11</v>
      </c>
      <c r="BR35" s="35">
        <v>25</v>
      </c>
      <c r="BS35" s="58" t="s">
        <v>48</v>
      </c>
      <c r="BT35" s="206" t="str">
        <f>目次!C29</f>
        <v>50～51</v>
      </c>
      <c r="BU35" s="207"/>
      <c r="BV35" s="65" t="str">
        <f>目次!D29</f>
        <v>58～59</v>
      </c>
      <c r="BW35" s="207"/>
      <c r="BX35" s="61" t="str">
        <f>目次!E29</f>
        <v>50～51</v>
      </c>
      <c r="BY35" s="207"/>
      <c r="BZ35" s="61" t="str">
        <f>目次!F29</f>
        <v>50～52</v>
      </c>
      <c r="CA35" s="207"/>
      <c r="CB35" s="62" t="str">
        <f>目次!G29</f>
        <v>50～51</v>
      </c>
      <c r="CC35" s="207"/>
    </row>
    <row r="36" spans="1:81" ht="18.75" customHeight="1" x14ac:dyDescent="0.15">
      <c r="A36" s="197"/>
      <c r="B36" s="5">
        <v>29</v>
      </c>
      <c r="C36" s="6">
        <f t="shared" si="0"/>
        <v>46659</v>
      </c>
      <c r="D36" s="17">
        <f t="shared" si="25"/>
        <v>4</v>
      </c>
      <c r="E36" s="9"/>
      <c r="F36" s="101" t="str">
        <f t="shared" si="2"/>
        <v/>
      </c>
      <c r="G36" s="100" t="str">
        <f t="shared" si="3"/>
        <v/>
      </c>
      <c r="H36" s="101" t="str">
        <f t="shared" si="4"/>
        <v/>
      </c>
      <c r="I36" s="100" t="str">
        <f t="shared" si="5"/>
        <v/>
      </c>
      <c r="J36" s="101" t="str">
        <f t="shared" si="6"/>
        <v/>
      </c>
      <c r="K36" s="100" t="str">
        <f t="shared" si="7"/>
        <v/>
      </c>
      <c r="L36" s="101" t="str">
        <f t="shared" si="8"/>
        <v>12～13</v>
      </c>
      <c r="M36" s="100" t="str">
        <f t="shared" si="9"/>
        <v>12～13</v>
      </c>
      <c r="N36" s="101" t="str">
        <f t="shared" si="10"/>
        <v/>
      </c>
      <c r="O36" s="100" t="str">
        <f t="shared" si="11"/>
        <v/>
      </c>
      <c r="P36" s="9"/>
      <c r="Q36" s="197"/>
      <c r="R36" s="49">
        <v>1</v>
      </c>
      <c r="S36" s="13" cm="1">
        <f t="array" ref="S36">SUMPRODUCT(IFERROR(VALUE($R$8:R36),0))</f>
        <v>29</v>
      </c>
      <c r="AA36" s="9">
        <v>26</v>
      </c>
      <c r="AB36" s="26" t="str">
        <f>V11</f>
        <v>国語</v>
      </c>
      <c r="AC36" s="55"/>
      <c r="AD36" s="37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IF(AE36="","",VLOOKUP(AE36,目次!$A$5:$P$36,9))</f>
        <v>12～13</v>
      </c>
      <c r="AL36" s="21" t="str">
        <f>IF(AF36="","",VLOOKUP(AF36,目次!$A$5:$P$36,4))</f>
        <v/>
      </c>
      <c r="AM36" s="21" t="str">
        <f>IF(AF36="","",VLOOKUP(AF36,目次!$A$5:$P$36,9))</f>
        <v/>
      </c>
      <c r="AN36" s="21" t="str">
        <f>IF(AG36="","",VLOOKUP(AG36,目次!$A$5:$P$36,5))</f>
        <v/>
      </c>
      <c r="AO36" s="21" t="str">
        <f>IF(AG36="","",VLOOKUP(AG36,目次!$A$5:$P$36,9))</f>
        <v/>
      </c>
      <c r="AP36" s="21" t="str">
        <f>IF(AH36="","",VLOOKUP(AH36,目次!$A$5:$P$36,6))</f>
        <v/>
      </c>
      <c r="AQ36" s="21" t="str">
        <f>IF(AH36="","",VLOOKUP(AH36,目次!$A$5:$P$36,9))</f>
        <v/>
      </c>
      <c r="AR36" s="21" t="str">
        <f>IF(AI36="","",VLOOKUP(AI36,目次!$A$5:$P$36,7))</f>
        <v/>
      </c>
      <c r="AS36" s="21" t="str">
        <f>IF(AI36="","",VLOOKUP(AI36,目次!$A$5:$P$36,9))</f>
        <v/>
      </c>
      <c r="AT36" s="40" t="str">
        <f t="shared" si="13"/>
        <v>12～13</v>
      </c>
      <c r="AU36" s="40" t="str">
        <f t="shared" si="13"/>
        <v>12～13</v>
      </c>
      <c r="AV36" s="40" t="str">
        <f t="shared" si="13"/>
        <v>12～14</v>
      </c>
      <c r="AW36" s="40" t="str">
        <f t="shared" si="13"/>
        <v>12～13</v>
      </c>
      <c r="AX36" s="40" t="str">
        <f t="shared" si="13"/>
        <v/>
      </c>
      <c r="AY36" s="40" t="str">
        <f t="shared" ref="AY36:BC67" si="26">IF(AO36=AO37,"",IF($AD36=$AD37,AO36&amp;","&amp;AO37,AO36&amp;AO37))</f>
        <v/>
      </c>
      <c r="AZ36" s="40" t="str">
        <f t="shared" si="26"/>
        <v/>
      </c>
      <c r="BA36" s="40" t="str">
        <f t="shared" si="26"/>
        <v/>
      </c>
      <c r="BB36" s="40" t="str">
        <f t="shared" si="26"/>
        <v/>
      </c>
      <c r="BC36" s="40" t="str">
        <f t="shared" si="26"/>
        <v/>
      </c>
      <c r="BD36" s="40" t="str">
        <f t="shared" si="15"/>
        <v>12～13</v>
      </c>
      <c r="BE36" s="40" t="str">
        <f t="shared" si="16"/>
        <v>12～13</v>
      </c>
      <c r="BF36" s="40" t="str">
        <f t="shared" si="17"/>
        <v>12～14</v>
      </c>
      <c r="BG36" s="40" t="str">
        <f t="shared" si="18"/>
        <v>12～13</v>
      </c>
      <c r="BH36" s="40" t="str">
        <f t="shared" si="19"/>
        <v>12～13</v>
      </c>
      <c r="BI36" s="40" t="str">
        <f t="shared" si="20"/>
        <v>12～13</v>
      </c>
      <c r="BJ36" s="40" t="str">
        <f t="shared" si="21"/>
        <v/>
      </c>
      <c r="BK36" s="40" t="str">
        <f t="shared" si="22"/>
        <v/>
      </c>
      <c r="BL36" s="40" t="str">
        <f t="shared" si="23"/>
        <v/>
      </c>
      <c r="BM36" s="40" t="str">
        <f t="shared" si="24"/>
        <v/>
      </c>
      <c r="BR36" s="35">
        <v>26</v>
      </c>
      <c r="BS36" s="58" t="s">
        <v>49</v>
      </c>
      <c r="BT36" s="206" t="str">
        <f>目次!C30</f>
        <v>52～53</v>
      </c>
      <c r="BU36" s="207"/>
      <c r="BV36" s="65" t="str">
        <f>目次!D30</f>
        <v>60～61</v>
      </c>
      <c r="BW36" s="207"/>
      <c r="BX36" s="61" t="str">
        <f>目次!E30</f>
        <v>52～53</v>
      </c>
      <c r="BY36" s="207"/>
      <c r="BZ36" s="61">
        <f>目次!F30</f>
        <v>53</v>
      </c>
      <c r="CA36" s="207"/>
      <c r="CB36" s="62" t="str">
        <f>目次!G30</f>
        <v>52～53</v>
      </c>
      <c r="CC36" s="207"/>
    </row>
    <row r="37" spans="1:81" ht="18.75" customHeight="1" x14ac:dyDescent="0.15">
      <c r="A37" s="197"/>
      <c r="B37" s="5">
        <v>30</v>
      </c>
      <c r="C37" s="6">
        <f t="shared" si="0"/>
        <v>46660</v>
      </c>
      <c r="D37" s="17">
        <f t="shared" si="25"/>
        <v>5</v>
      </c>
      <c r="E37" s="9"/>
      <c r="F37" s="101" t="str">
        <f t="shared" si="2"/>
        <v/>
      </c>
      <c r="G37" s="100" t="str">
        <f t="shared" si="3"/>
        <v/>
      </c>
      <c r="H37" s="101" t="str">
        <f t="shared" si="4"/>
        <v/>
      </c>
      <c r="I37" s="100" t="str">
        <f t="shared" si="5"/>
        <v/>
      </c>
      <c r="J37" s="101" t="str">
        <f t="shared" si="6"/>
        <v/>
      </c>
      <c r="K37" s="100" t="str">
        <f t="shared" si="7"/>
        <v/>
      </c>
      <c r="L37" s="101" t="str">
        <f t="shared" si="8"/>
        <v/>
      </c>
      <c r="M37" s="100" t="str">
        <f t="shared" si="9"/>
        <v/>
      </c>
      <c r="N37" s="101" t="str">
        <f t="shared" si="10"/>
        <v>12～13</v>
      </c>
      <c r="O37" s="100" t="str">
        <f t="shared" si="11"/>
        <v>12～13</v>
      </c>
      <c r="P37" s="9"/>
      <c r="Q37" s="197"/>
      <c r="R37" s="49">
        <v>1</v>
      </c>
      <c r="S37" s="13" cm="1">
        <f t="array" ref="S37">SUMPRODUCT(IFERROR(VALUE($R$8:R37),0))</f>
        <v>30</v>
      </c>
      <c r="AA37" s="9">
        <v>27</v>
      </c>
      <c r="AB37" s="26" t="str">
        <f>V12</f>
        <v>社会</v>
      </c>
      <c r="AC37" s="55"/>
      <c r="AD37" s="37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IF(AE37="","",VLOOKUP(AE37,目次!$A$5:$P$36,9))</f>
        <v/>
      </c>
      <c r="AL37" s="21" t="str">
        <f>IF(AF37="","",VLOOKUP(AF37,目次!$A$5:$P$36,4))</f>
        <v>12～14</v>
      </c>
      <c r="AM37" s="21" t="str">
        <f>IF(AF37="","",VLOOKUP(AF37,目次!$A$5:$P$36,9))</f>
        <v>12～13</v>
      </c>
      <c r="AN37" s="21" t="str">
        <f>IF(AG37="","",VLOOKUP(AG37,目次!$A$5:$P$36,5))</f>
        <v/>
      </c>
      <c r="AO37" s="21" t="str">
        <f>IF(AG37="","",VLOOKUP(AG37,目次!$A$5:$P$36,9))</f>
        <v/>
      </c>
      <c r="AP37" s="21" t="str">
        <f>IF(AH37="","",VLOOKUP(AH37,目次!$A$5:$P$36,6))</f>
        <v/>
      </c>
      <c r="AQ37" s="21" t="str">
        <f>IF(AH37="","",VLOOKUP(AH37,目次!$A$5:$P$36,9))</f>
        <v/>
      </c>
      <c r="AR37" s="21" t="str">
        <f>IF(AI37="","",VLOOKUP(AI37,目次!$A$5:$P$36,7))</f>
        <v/>
      </c>
      <c r="AS37" s="21" t="str">
        <f>IF(AI37="","",VLOOKUP(AI37,目次!$A$5:$P$36,9))</f>
        <v/>
      </c>
      <c r="AT37" s="40" t="str">
        <f t="shared" ref="AT37:BC68" si="27">IF(AJ37=AJ38,"",IF($AD37=$AD38,AJ37&amp;","&amp;AJ38,AJ37&amp;AJ38))</f>
        <v/>
      </c>
      <c r="AU37" s="40" t="str">
        <f t="shared" si="27"/>
        <v/>
      </c>
      <c r="AV37" s="40" t="str">
        <f t="shared" si="27"/>
        <v>12～14</v>
      </c>
      <c r="AW37" s="40" t="str">
        <f t="shared" si="27"/>
        <v>12～13</v>
      </c>
      <c r="AX37" s="40" t="str">
        <f t="shared" si="27"/>
        <v>12～13</v>
      </c>
      <c r="AY37" s="40" t="str">
        <f t="shared" si="26"/>
        <v>12～13</v>
      </c>
      <c r="AZ37" s="40" t="str">
        <f t="shared" si="26"/>
        <v/>
      </c>
      <c r="BA37" s="40" t="str">
        <f t="shared" si="26"/>
        <v/>
      </c>
      <c r="BB37" s="40" t="str">
        <f t="shared" si="26"/>
        <v/>
      </c>
      <c r="BC37" s="40" t="str">
        <f t="shared" si="26"/>
        <v/>
      </c>
      <c r="BD37" s="40" t="str">
        <f t="shared" si="15"/>
        <v/>
      </c>
      <c r="BE37" s="40" t="str">
        <f t="shared" si="16"/>
        <v/>
      </c>
      <c r="BF37" s="40" t="str">
        <f t="shared" si="17"/>
        <v>12～14</v>
      </c>
      <c r="BG37" s="40" t="str">
        <f t="shared" si="18"/>
        <v>12～13</v>
      </c>
      <c r="BH37" s="40" t="str">
        <f t="shared" si="19"/>
        <v>12～13</v>
      </c>
      <c r="BI37" s="40" t="str">
        <f t="shared" si="20"/>
        <v>12～13</v>
      </c>
      <c r="BJ37" s="40" t="str">
        <f t="shared" si="21"/>
        <v>12～13</v>
      </c>
      <c r="BK37" s="40" t="str">
        <f t="shared" si="22"/>
        <v>12～13</v>
      </c>
      <c r="BL37" s="40" t="str">
        <f t="shared" si="23"/>
        <v/>
      </c>
      <c r="BM37" s="40" t="str">
        <f t="shared" si="24"/>
        <v/>
      </c>
      <c r="BR37" s="35">
        <v>27</v>
      </c>
      <c r="BS37" s="58" t="s">
        <v>50</v>
      </c>
      <c r="BT37" s="206" t="str">
        <f>目次!C31</f>
        <v>54～55</v>
      </c>
      <c r="BU37" s="207"/>
      <c r="BV37" s="65" t="str">
        <f>目次!D31</f>
        <v>62～63</v>
      </c>
      <c r="BW37" s="207"/>
      <c r="BX37" s="61" t="str">
        <f>目次!E31</f>
        <v>54～55</v>
      </c>
      <c r="BY37" s="207"/>
      <c r="BZ37" s="61" t="str">
        <f>目次!F31</f>
        <v>54～57</v>
      </c>
      <c r="CA37" s="207"/>
      <c r="CB37" s="62" t="str">
        <f>目次!G31</f>
        <v>54～55</v>
      </c>
      <c r="CC37" s="207"/>
    </row>
    <row r="38" spans="1:81" ht="18.75" customHeight="1" x14ac:dyDescent="0.15">
      <c r="A38" s="197"/>
      <c r="E38" s="21"/>
      <c r="F38" s="102" t="str">
        <f t="shared" si="2"/>
        <v/>
      </c>
      <c r="G38" s="102" t="str">
        <f t="shared" si="3"/>
        <v/>
      </c>
      <c r="H38" s="102" t="str">
        <f t="shared" si="4"/>
        <v/>
      </c>
      <c r="I38" s="102" t="str">
        <f t="shared" si="5"/>
        <v/>
      </c>
      <c r="J38" s="102" t="str">
        <f t="shared" si="6"/>
        <v/>
      </c>
      <c r="K38" s="102" t="str">
        <f t="shared" si="7"/>
        <v/>
      </c>
      <c r="L38" s="102" t="str">
        <f t="shared" si="8"/>
        <v/>
      </c>
      <c r="M38" s="102" t="str">
        <f t="shared" si="9"/>
        <v/>
      </c>
      <c r="N38" s="102" t="str">
        <f t="shared" si="10"/>
        <v/>
      </c>
      <c r="O38" s="102" t="str">
        <f t="shared" si="11"/>
        <v/>
      </c>
      <c r="P38" s="21"/>
      <c r="Q38" s="197"/>
      <c r="S38" s="13" cm="1">
        <f t="array" ref="S38">SUMPRODUCT(IFERROR(VALUE($R$8:R38),0))</f>
        <v>30</v>
      </c>
      <c r="AA38" s="9">
        <v>28</v>
      </c>
      <c r="AB38" s="26" t="str">
        <f>V13</f>
        <v>数学</v>
      </c>
      <c r="AC38" s="55"/>
      <c r="AD38" s="37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IF(AE38="","",VLOOKUP(AE38,目次!$A$5:$P$36,9))</f>
        <v/>
      </c>
      <c r="AL38" s="21" t="str">
        <f>IF(AF38="","",VLOOKUP(AF38,目次!$A$5:$P$36,4))</f>
        <v/>
      </c>
      <c r="AM38" s="21" t="str">
        <f>IF(AF38="","",VLOOKUP(AF38,目次!$A$5:$P$36,9))</f>
        <v/>
      </c>
      <c r="AN38" s="21" t="str">
        <f>IF(AG38="","",VLOOKUP(AG38,目次!$A$5:$P$36,5))</f>
        <v>12～13</v>
      </c>
      <c r="AO38" s="21" t="str">
        <f>IF(AG38="","",VLOOKUP(AG38,目次!$A$5:$P$36,9))</f>
        <v>12～13</v>
      </c>
      <c r="AP38" s="21" t="str">
        <f>IF(AH38="","",VLOOKUP(AH38,目次!$A$5:$P$36,6))</f>
        <v/>
      </c>
      <c r="AQ38" s="21" t="str">
        <f>IF(AH38="","",VLOOKUP(AH38,目次!$A$5:$P$36,9))</f>
        <v/>
      </c>
      <c r="AR38" s="21" t="str">
        <f>IF(AI38="","",VLOOKUP(AI38,目次!$A$5:$P$36,7))</f>
        <v/>
      </c>
      <c r="AS38" s="21" t="str">
        <f>IF(AI38="","",VLOOKUP(AI38,目次!$A$5:$P$36,9))</f>
        <v/>
      </c>
      <c r="AT38" s="40" t="str">
        <f t="shared" si="27"/>
        <v/>
      </c>
      <c r="AU38" s="40" t="str">
        <f t="shared" si="27"/>
        <v/>
      </c>
      <c r="AV38" s="40" t="str">
        <f t="shared" si="27"/>
        <v/>
      </c>
      <c r="AW38" s="40" t="str">
        <f t="shared" si="27"/>
        <v/>
      </c>
      <c r="AX38" s="40" t="str">
        <f t="shared" si="27"/>
        <v>12～13</v>
      </c>
      <c r="AY38" s="40" t="str">
        <f t="shared" si="26"/>
        <v>12～13</v>
      </c>
      <c r="AZ38" s="40" t="str">
        <f t="shared" si="26"/>
        <v>12～13</v>
      </c>
      <c r="BA38" s="40" t="str">
        <f t="shared" si="26"/>
        <v>12～13</v>
      </c>
      <c r="BB38" s="40" t="str">
        <f t="shared" si="26"/>
        <v/>
      </c>
      <c r="BC38" s="40" t="str">
        <f t="shared" si="26"/>
        <v/>
      </c>
      <c r="BD38" s="40" t="str">
        <f t="shared" si="15"/>
        <v/>
      </c>
      <c r="BE38" s="40" t="str">
        <f t="shared" si="16"/>
        <v/>
      </c>
      <c r="BF38" s="40" t="str">
        <f t="shared" si="17"/>
        <v/>
      </c>
      <c r="BG38" s="40" t="str">
        <f t="shared" si="18"/>
        <v/>
      </c>
      <c r="BH38" s="40" t="str">
        <f t="shared" si="19"/>
        <v>12～13</v>
      </c>
      <c r="BI38" s="40" t="str">
        <f t="shared" si="20"/>
        <v>12～13</v>
      </c>
      <c r="BJ38" s="40" t="str">
        <f t="shared" si="21"/>
        <v>12～13</v>
      </c>
      <c r="BK38" s="40" t="str">
        <f t="shared" si="22"/>
        <v>12～13</v>
      </c>
      <c r="BL38" s="40" t="str">
        <f t="shared" si="23"/>
        <v>12～13</v>
      </c>
      <c r="BM38" s="40" t="str">
        <f t="shared" si="24"/>
        <v>12～13</v>
      </c>
      <c r="BR38" s="35">
        <v>28</v>
      </c>
      <c r="BS38" s="58" t="s">
        <v>51</v>
      </c>
      <c r="BT38" s="206" t="str">
        <f>目次!C32</f>
        <v>56～57</v>
      </c>
      <c r="BU38" s="207"/>
      <c r="BV38" s="65" t="str">
        <f>目次!D32</f>
        <v>64～66</v>
      </c>
      <c r="BW38" s="207"/>
      <c r="BX38" s="61" t="str">
        <f>目次!E32</f>
        <v>56～57</v>
      </c>
      <c r="BY38" s="207"/>
      <c r="BZ38" s="61" t="str">
        <f>目次!F32</f>
        <v>58～60</v>
      </c>
      <c r="CA38" s="207"/>
      <c r="CB38" s="62" t="str">
        <f>目次!G32</f>
        <v>56～57</v>
      </c>
      <c r="CC38" s="207"/>
    </row>
    <row r="39" spans="1:81" ht="18.75" customHeight="1" x14ac:dyDescent="0.15">
      <c r="A39" s="197"/>
      <c r="Q39" s="197"/>
      <c r="R39" s="16" t="s">
        <v>53</v>
      </c>
      <c r="AA39" s="9">
        <v>29</v>
      </c>
      <c r="AB39" s="26" t="str">
        <f>V14</f>
        <v>理科</v>
      </c>
      <c r="AC39" s="55"/>
      <c r="AD39" s="37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IF(AE39="","",VLOOKUP(AE39,目次!$A$5:$P$36,9))</f>
        <v/>
      </c>
      <c r="AL39" s="21" t="str">
        <f>IF(AF39="","",VLOOKUP(AF39,目次!$A$5:$P$36,4))</f>
        <v/>
      </c>
      <c r="AM39" s="21" t="str">
        <f>IF(AF39="","",VLOOKUP(AF39,目次!$A$5:$P$36,9))</f>
        <v/>
      </c>
      <c r="AN39" s="21" t="str">
        <f>IF(AG39="","",VLOOKUP(AG39,目次!$A$5:$P$36,5))</f>
        <v/>
      </c>
      <c r="AO39" s="21" t="str">
        <f>IF(AG39="","",VLOOKUP(AG39,目次!$A$5:$P$36,9))</f>
        <v/>
      </c>
      <c r="AP39" s="21" t="str">
        <f>IF(AH39="","",VLOOKUP(AH39,目次!$A$5:$P$36,6))</f>
        <v>12～13</v>
      </c>
      <c r="AQ39" s="21" t="str">
        <f>IF(AH39="","",VLOOKUP(AH39,目次!$A$5:$P$36,9))</f>
        <v>12～13</v>
      </c>
      <c r="AR39" s="21" t="str">
        <f>IF(AI39="","",VLOOKUP(AI39,目次!$A$5:$P$36,7))</f>
        <v/>
      </c>
      <c r="AS39" s="21" t="str">
        <f>IF(AI39="","",VLOOKUP(AI39,目次!$A$5:$P$36,9))</f>
        <v/>
      </c>
      <c r="AT39" s="40" t="str">
        <f t="shared" si="27"/>
        <v/>
      </c>
      <c r="AU39" s="40" t="str">
        <f t="shared" si="27"/>
        <v/>
      </c>
      <c r="AV39" s="40" t="str">
        <f t="shared" si="27"/>
        <v/>
      </c>
      <c r="AW39" s="40" t="str">
        <f t="shared" si="27"/>
        <v/>
      </c>
      <c r="AX39" s="40" t="str">
        <f t="shared" si="27"/>
        <v/>
      </c>
      <c r="AY39" s="40" t="str">
        <f t="shared" si="26"/>
        <v/>
      </c>
      <c r="AZ39" s="40" t="str">
        <f t="shared" si="26"/>
        <v>12～13</v>
      </c>
      <c r="BA39" s="40" t="str">
        <f t="shared" si="26"/>
        <v>12～13</v>
      </c>
      <c r="BB39" s="40" t="str">
        <f t="shared" si="26"/>
        <v>12～13</v>
      </c>
      <c r="BC39" s="40" t="str">
        <f t="shared" si="26"/>
        <v>12～13</v>
      </c>
      <c r="BD39" s="40" t="str">
        <f t="shared" si="15"/>
        <v>14～15</v>
      </c>
      <c r="BE39" s="40" t="str">
        <f t="shared" si="16"/>
        <v>14～15</v>
      </c>
      <c r="BF39" s="40" t="str">
        <f t="shared" si="17"/>
        <v/>
      </c>
      <c r="BG39" s="40" t="str">
        <f t="shared" si="18"/>
        <v/>
      </c>
      <c r="BH39" s="40" t="str">
        <f t="shared" si="19"/>
        <v/>
      </c>
      <c r="BI39" s="40" t="str">
        <f t="shared" si="20"/>
        <v/>
      </c>
      <c r="BJ39" s="40" t="str">
        <f t="shared" si="21"/>
        <v>12～13</v>
      </c>
      <c r="BK39" s="40" t="str">
        <f t="shared" si="22"/>
        <v>12～13</v>
      </c>
      <c r="BL39" s="40" t="str">
        <f t="shared" si="23"/>
        <v>12～13</v>
      </c>
      <c r="BM39" s="40" t="str">
        <f t="shared" si="24"/>
        <v>12～13</v>
      </c>
      <c r="BR39" s="35">
        <v>29</v>
      </c>
      <c r="BS39" s="58" t="s">
        <v>52</v>
      </c>
      <c r="BT39" s="206" t="str">
        <f>目次!C33</f>
        <v>58～59</v>
      </c>
      <c r="BU39" s="207"/>
      <c r="BV39" s="65" t="str">
        <f>目次!D33</f>
        <v>68～69</v>
      </c>
      <c r="BW39" s="207"/>
      <c r="BX39" s="61" t="str">
        <f>目次!E33</f>
        <v>58～59</v>
      </c>
      <c r="BY39" s="207"/>
      <c r="BZ39" s="61">
        <f>目次!F33</f>
        <v>61</v>
      </c>
      <c r="CA39" s="207"/>
      <c r="CB39" s="62" t="str">
        <f>目次!G33</f>
        <v>58～59</v>
      </c>
      <c r="CC39" s="207"/>
    </row>
    <row r="40" spans="1:81" ht="18.75" customHeight="1" x14ac:dyDescent="0.15">
      <c r="A40" s="197"/>
      <c r="Q40" s="197"/>
      <c r="AA40" s="9">
        <v>30</v>
      </c>
      <c r="AB40" s="26" t="str">
        <f>V15</f>
        <v>英語</v>
      </c>
      <c r="AC40" s="55"/>
      <c r="AD40" s="37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IF(AE40="","",VLOOKUP(AE40,目次!$A$5:$P$36,9))</f>
        <v/>
      </c>
      <c r="AL40" s="21" t="str">
        <f>IF(AF40="","",VLOOKUP(AF40,目次!$A$5:$P$36,4))</f>
        <v/>
      </c>
      <c r="AM40" s="21" t="str">
        <f>IF(AF40="","",VLOOKUP(AF40,目次!$A$5:$P$36,9))</f>
        <v/>
      </c>
      <c r="AN40" s="21" t="str">
        <f>IF(AG40="","",VLOOKUP(AG40,目次!$A$5:$P$36,5))</f>
        <v/>
      </c>
      <c r="AO40" s="21" t="str">
        <f>IF(AG40="","",VLOOKUP(AG40,目次!$A$5:$P$36,9))</f>
        <v/>
      </c>
      <c r="AP40" s="21" t="str">
        <f>IF(AH40="","",VLOOKUP(AH40,目次!$A$5:$P$36,6))</f>
        <v/>
      </c>
      <c r="AQ40" s="21" t="str">
        <f>IF(AH40="","",VLOOKUP(AH40,目次!$A$5:$P$36,9))</f>
        <v/>
      </c>
      <c r="AR40" s="21" t="str">
        <f>IF(AI40="","",VLOOKUP(AI40,目次!$A$5:$P$36,7))</f>
        <v>12～13</v>
      </c>
      <c r="AS40" s="21" t="str">
        <f>IF(AI40="","",VLOOKUP(AI40,目次!$A$5:$P$36,9))</f>
        <v>12～13</v>
      </c>
      <c r="AT40" s="40" t="str">
        <f t="shared" si="27"/>
        <v>14～15</v>
      </c>
      <c r="AU40" s="40" t="str">
        <f t="shared" si="27"/>
        <v>14～15</v>
      </c>
      <c r="AV40" s="40" t="str">
        <f t="shared" si="27"/>
        <v/>
      </c>
      <c r="AW40" s="40" t="str">
        <f t="shared" si="27"/>
        <v/>
      </c>
      <c r="AX40" s="40" t="str">
        <f t="shared" si="27"/>
        <v/>
      </c>
      <c r="AY40" s="40" t="str">
        <f t="shared" si="26"/>
        <v/>
      </c>
      <c r="AZ40" s="40" t="str">
        <f t="shared" si="26"/>
        <v/>
      </c>
      <c r="BA40" s="40" t="str">
        <f t="shared" si="26"/>
        <v/>
      </c>
      <c r="BB40" s="40" t="str">
        <f t="shared" si="26"/>
        <v>12～13</v>
      </c>
      <c r="BC40" s="40" t="str">
        <f t="shared" si="26"/>
        <v>12～13</v>
      </c>
      <c r="BD40" s="40" t="str">
        <f t="shared" si="15"/>
        <v>14～15</v>
      </c>
      <c r="BE40" s="40" t="str">
        <f t="shared" si="16"/>
        <v>14～15</v>
      </c>
      <c r="BF40" s="40" t="str">
        <f t="shared" si="17"/>
        <v>16～17</v>
      </c>
      <c r="BG40" s="40" t="str">
        <f t="shared" si="18"/>
        <v>14～15</v>
      </c>
      <c r="BH40" s="40" t="str">
        <f t="shared" si="19"/>
        <v/>
      </c>
      <c r="BI40" s="40" t="str">
        <f t="shared" si="20"/>
        <v/>
      </c>
      <c r="BJ40" s="40" t="str">
        <f t="shared" si="21"/>
        <v/>
      </c>
      <c r="BK40" s="40" t="str">
        <f t="shared" si="22"/>
        <v/>
      </c>
      <c r="BL40" s="40" t="str">
        <f t="shared" si="23"/>
        <v>12～13</v>
      </c>
      <c r="BM40" s="40" t="str">
        <f t="shared" si="24"/>
        <v>12～13</v>
      </c>
      <c r="BR40" s="35">
        <v>30</v>
      </c>
      <c r="BS40" s="58" t="s">
        <v>54</v>
      </c>
      <c r="BT40" s="206" t="str">
        <f>目次!C34</f>
        <v>60～61</v>
      </c>
      <c r="BU40" s="207"/>
      <c r="BV40" s="65" t="str">
        <f>目次!D34</f>
        <v>70～71</v>
      </c>
      <c r="BW40" s="207"/>
      <c r="BX40" s="61" t="str">
        <f>目次!E34</f>
        <v>60～61</v>
      </c>
      <c r="BY40" s="207"/>
      <c r="BZ40" s="61">
        <f>目次!F34</f>
        <v>62</v>
      </c>
      <c r="CA40" s="207"/>
      <c r="CB40" s="62" t="str">
        <f>目次!G34</f>
        <v>60～63</v>
      </c>
      <c r="CC40" s="207"/>
    </row>
    <row r="41" spans="1:81" ht="18.75" customHeight="1" x14ac:dyDescent="0.15">
      <c r="A41" s="197"/>
      <c r="Q41" s="197"/>
      <c r="AA41" s="9">
        <v>31</v>
      </c>
      <c r="AB41" s="26" t="str">
        <f>V11</f>
        <v>国語</v>
      </c>
      <c r="AC41" s="55"/>
      <c r="AD41" s="37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IF(AE41="","",VLOOKUP(AE41,目次!$A$5:$P$36,9))</f>
        <v>14～15</v>
      </c>
      <c r="AL41" s="21" t="str">
        <f>IF(AF41="","",VLOOKUP(AF41,目次!$A$5:$P$36,4))</f>
        <v/>
      </c>
      <c r="AM41" s="21" t="str">
        <f>IF(AF41="","",VLOOKUP(AF41,目次!$A$5:$P$36,9))</f>
        <v/>
      </c>
      <c r="AN41" s="21" t="str">
        <f>IF(AG41="","",VLOOKUP(AG41,目次!$A$5:$P$36,5))</f>
        <v/>
      </c>
      <c r="AO41" s="21" t="str">
        <f>IF(AG41="","",VLOOKUP(AG41,目次!$A$5:$P$36,9))</f>
        <v/>
      </c>
      <c r="AP41" s="21" t="str">
        <f>IF(AH41="","",VLOOKUP(AH41,目次!$A$5:$P$36,6))</f>
        <v/>
      </c>
      <c r="AQ41" s="21" t="str">
        <f>IF(AH41="","",VLOOKUP(AH41,目次!$A$5:$P$36,9))</f>
        <v/>
      </c>
      <c r="AR41" s="21" t="str">
        <f>IF(AI41="","",VLOOKUP(AI41,目次!$A$5:$P$36,7))</f>
        <v/>
      </c>
      <c r="AS41" s="21" t="str">
        <f>IF(AI41="","",VLOOKUP(AI41,目次!$A$5:$P$36,9))</f>
        <v/>
      </c>
      <c r="AT41" s="40" t="str">
        <f t="shared" si="27"/>
        <v>14～15</v>
      </c>
      <c r="AU41" s="40" t="str">
        <f t="shared" si="27"/>
        <v>14～15</v>
      </c>
      <c r="AV41" s="40" t="str">
        <f t="shared" si="27"/>
        <v>16～17</v>
      </c>
      <c r="AW41" s="40" t="str">
        <f t="shared" si="27"/>
        <v>14～15</v>
      </c>
      <c r="AX41" s="40" t="str">
        <f t="shared" si="27"/>
        <v/>
      </c>
      <c r="AY41" s="40" t="str">
        <f t="shared" si="26"/>
        <v/>
      </c>
      <c r="AZ41" s="40" t="str">
        <f t="shared" si="26"/>
        <v/>
      </c>
      <c r="BA41" s="40" t="str">
        <f t="shared" si="26"/>
        <v/>
      </c>
      <c r="BB41" s="40" t="str">
        <f t="shared" si="26"/>
        <v/>
      </c>
      <c r="BC41" s="40" t="str">
        <f t="shared" si="26"/>
        <v/>
      </c>
      <c r="BD41" s="40" t="str">
        <f t="shared" si="15"/>
        <v>14～15</v>
      </c>
      <c r="BE41" s="40" t="str">
        <f t="shared" si="16"/>
        <v>14～15</v>
      </c>
      <c r="BF41" s="40" t="str">
        <f t="shared" si="17"/>
        <v>16～17</v>
      </c>
      <c r="BG41" s="40" t="str">
        <f t="shared" si="18"/>
        <v>14～15</v>
      </c>
      <c r="BH41" s="40" t="str">
        <f t="shared" si="19"/>
        <v>14～15</v>
      </c>
      <c r="BI41" s="40" t="str">
        <f t="shared" si="20"/>
        <v>14～15</v>
      </c>
      <c r="BJ41" s="40" t="str">
        <f t="shared" si="21"/>
        <v/>
      </c>
      <c r="BK41" s="40" t="str">
        <f t="shared" si="22"/>
        <v/>
      </c>
      <c r="BL41" s="40" t="str">
        <f t="shared" si="23"/>
        <v/>
      </c>
      <c r="BM41" s="40" t="str">
        <f t="shared" si="24"/>
        <v/>
      </c>
      <c r="BR41" s="35">
        <v>31</v>
      </c>
      <c r="BS41" s="59"/>
      <c r="BT41" s="63"/>
      <c r="BU41" s="206"/>
      <c r="BV41" s="65"/>
      <c r="BW41" s="206"/>
      <c r="BX41" s="22"/>
      <c r="BY41" s="206"/>
      <c r="BZ41" s="22"/>
      <c r="CA41" s="206"/>
      <c r="CB41" s="22"/>
      <c r="CC41" s="206"/>
    </row>
    <row r="42" spans="1:81" ht="18.75" customHeight="1" thickBot="1" x14ac:dyDescent="0.2">
      <c r="A42" s="197"/>
      <c r="B42" s="197"/>
      <c r="C42" s="197"/>
      <c r="D42" s="197"/>
      <c r="E42" s="197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7"/>
      <c r="Q42" s="197"/>
      <c r="AA42" s="9">
        <v>32</v>
      </c>
      <c r="AB42" s="26" t="str">
        <f>V12</f>
        <v>社会</v>
      </c>
      <c r="AC42" s="55"/>
      <c r="AD42" s="37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IF(AE42="","",VLOOKUP(AE42,目次!$A$5:$P$36,9))</f>
        <v/>
      </c>
      <c r="AL42" s="21" t="str">
        <f>IF(AF42="","",VLOOKUP(AF42,目次!$A$5:$P$36,4))</f>
        <v>16～17</v>
      </c>
      <c r="AM42" s="21" t="str">
        <f>IF(AF42="","",VLOOKUP(AF42,目次!$A$5:$P$36,9))</f>
        <v>14～15</v>
      </c>
      <c r="AN42" s="21" t="str">
        <f>IF(AG42="","",VLOOKUP(AG42,目次!$A$5:$P$36,5))</f>
        <v/>
      </c>
      <c r="AO42" s="21" t="str">
        <f>IF(AG42="","",VLOOKUP(AG42,目次!$A$5:$P$36,9))</f>
        <v/>
      </c>
      <c r="AP42" s="21" t="str">
        <f>IF(AH42="","",VLOOKUP(AH42,目次!$A$5:$P$36,6))</f>
        <v/>
      </c>
      <c r="AQ42" s="21" t="str">
        <f>IF(AH42="","",VLOOKUP(AH42,目次!$A$5:$P$36,9))</f>
        <v/>
      </c>
      <c r="AR42" s="21" t="str">
        <f>IF(AI42="","",VLOOKUP(AI42,目次!$A$5:$P$36,7))</f>
        <v/>
      </c>
      <c r="AS42" s="21" t="str">
        <f>IF(AI42="","",VLOOKUP(AI42,目次!$A$5:$P$36,9))</f>
        <v/>
      </c>
      <c r="AT42" s="40" t="str">
        <f t="shared" si="27"/>
        <v/>
      </c>
      <c r="AU42" s="40" t="str">
        <f t="shared" si="27"/>
        <v/>
      </c>
      <c r="AV42" s="40" t="str">
        <f t="shared" si="27"/>
        <v>16～17</v>
      </c>
      <c r="AW42" s="40" t="str">
        <f t="shared" si="27"/>
        <v>14～15</v>
      </c>
      <c r="AX42" s="40" t="str">
        <f t="shared" si="27"/>
        <v>14～15</v>
      </c>
      <c r="AY42" s="40" t="str">
        <f t="shared" si="26"/>
        <v>14～15</v>
      </c>
      <c r="AZ42" s="40" t="str">
        <f t="shared" si="26"/>
        <v/>
      </c>
      <c r="BA42" s="40" t="str">
        <f t="shared" si="26"/>
        <v/>
      </c>
      <c r="BB42" s="40" t="str">
        <f t="shared" si="26"/>
        <v/>
      </c>
      <c r="BC42" s="40" t="str">
        <f t="shared" si="26"/>
        <v/>
      </c>
      <c r="BD42" s="40" t="str">
        <f t="shared" si="15"/>
        <v/>
      </c>
      <c r="BE42" s="40" t="str">
        <f t="shared" si="16"/>
        <v/>
      </c>
      <c r="BF42" s="40" t="str">
        <f t="shared" si="17"/>
        <v>16～17</v>
      </c>
      <c r="BG42" s="40" t="str">
        <f t="shared" si="18"/>
        <v>14～15</v>
      </c>
      <c r="BH42" s="40" t="str">
        <f t="shared" si="19"/>
        <v>14～15</v>
      </c>
      <c r="BI42" s="40" t="str">
        <f t="shared" si="20"/>
        <v>14～15</v>
      </c>
      <c r="BJ42" s="40" t="str">
        <f t="shared" si="21"/>
        <v>14～15</v>
      </c>
      <c r="BK42" s="40" t="str">
        <f t="shared" si="22"/>
        <v>14～15</v>
      </c>
      <c r="BL42" s="40" t="str">
        <f t="shared" si="23"/>
        <v/>
      </c>
      <c r="BM42" s="40" t="str">
        <f t="shared" si="24"/>
        <v/>
      </c>
      <c r="BR42" s="35">
        <v>32</v>
      </c>
      <c r="BS42" s="60"/>
      <c r="BT42" s="63"/>
      <c r="BU42" s="206"/>
      <c r="BV42" s="65"/>
      <c r="BW42" s="206"/>
      <c r="BX42" s="66"/>
      <c r="BY42" s="206"/>
      <c r="BZ42" s="66"/>
      <c r="CA42" s="206"/>
      <c r="CB42" s="66"/>
      <c r="CC42" s="206"/>
    </row>
    <row r="43" spans="1:81" ht="18.95" customHeight="1" x14ac:dyDescent="0.15">
      <c r="AA43" s="9">
        <v>33</v>
      </c>
      <c r="AB43" s="26" t="str">
        <f>V13</f>
        <v>数学</v>
      </c>
      <c r="AC43" s="55"/>
      <c r="AD43" s="37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IF(AE43="","",VLOOKUP(AE43,目次!$A$5:$P$36,9))</f>
        <v/>
      </c>
      <c r="AL43" s="21" t="str">
        <f>IF(AF43="","",VLOOKUP(AF43,目次!$A$5:$P$36,4))</f>
        <v/>
      </c>
      <c r="AM43" s="21" t="str">
        <f>IF(AF43="","",VLOOKUP(AF43,目次!$A$5:$P$36,9))</f>
        <v/>
      </c>
      <c r="AN43" s="21" t="str">
        <f>IF(AG43="","",VLOOKUP(AG43,目次!$A$5:$P$36,5))</f>
        <v>14～15</v>
      </c>
      <c r="AO43" s="21" t="str">
        <f>IF(AG43="","",VLOOKUP(AG43,目次!$A$5:$P$36,9))</f>
        <v>14～15</v>
      </c>
      <c r="AP43" s="21" t="str">
        <f>IF(AH43="","",VLOOKUP(AH43,目次!$A$5:$P$36,6))</f>
        <v/>
      </c>
      <c r="AQ43" s="21" t="str">
        <f>IF(AH43="","",VLOOKUP(AH43,目次!$A$5:$P$36,9))</f>
        <v/>
      </c>
      <c r="AR43" s="21" t="str">
        <f>IF(AI43="","",VLOOKUP(AI43,目次!$A$5:$P$36,7))</f>
        <v/>
      </c>
      <c r="AS43" s="21" t="str">
        <f>IF(AI43="","",VLOOKUP(AI43,目次!$A$5:$P$36,9))</f>
        <v/>
      </c>
      <c r="AT43" s="40" t="str">
        <f t="shared" si="27"/>
        <v/>
      </c>
      <c r="AU43" s="40" t="str">
        <f t="shared" si="27"/>
        <v/>
      </c>
      <c r="AV43" s="40" t="str">
        <f t="shared" si="27"/>
        <v/>
      </c>
      <c r="AW43" s="40" t="str">
        <f t="shared" si="27"/>
        <v/>
      </c>
      <c r="AX43" s="40" t="str">
        <f t="shared" si="27"/>
        <v>14～15</v>
      </c>
      <c r="AY43" s="40" t="str">
        <f t="shared" si="26"/>
        <v>14～15</v>
      </c>
      <c r="AZ43" s="40" t="str">
        <f t="shared" si="26"/>
        <v>14～15</v>
      </c>
      <c r="BA43" s="40" t="str">
        <f t="shared" si="26"/>
        <v>14～15</v>
      </c>
      <c r="BB43" s="40" t="str">
        <f t="shared" si="26"/>
        <v/>
      </c>
      <c r="BC43" s="40" t="str">
        <f t="shared" si="26"/>
        <v/>
      </c>
      <c r="BD43" s="40" t="str">
        <f t="shared" si="15"/>
        <v/>
      </c>
      <c r="BE43" s="40" t="str">
        <f t="shared" si="16"/>
        <v/>
      </c>
      <c r="BF43" s="40" t="str">
        <f t="shared" si="17"/>
        <v/>
      </c>
      <c r="BG43" s="40" t="str">
        <f t="shared" si="18"/>
        <v/>
      </c>
      <c r="BH43" s="40" t="str">
        <f t="shared" si="19"/>
        <v>14～15</v>
      </c>
      <c r="BI43" s="40" t="str">
        <f t="shared" si="20"/>
        <v>14～15</v>
      </c>
      <c r="BJ43" s="40" t="str">
        <f t="shared" si="21"/>
        <v>14～15</v>
      </c>
      <c r="BK43" s="40" t="str">
        <f t="shared" si="22"/>
        <v>14～15</v>
      </c>
      <c r="BL43" s="40" t="str">
        <f t="shared" si="23"/>
        <v>14～15</v>
      </c>
      <c r="BM43" s="40" t="str">
        <f t="shared" si="24"/>
        <v>14～15</v>
      </c>
    </row>
    <row r="44" spans="1:81" ht="18.95" customHeight="1" x14ac:dyDescent="0.15">
      <c r="AA44" s="9">
        <v>34</v>
      </c>
      <c r="AB44" s="26" t="str">
        <f>V14</f>
        <v>理科</v>
      </c>
      <c r="AC44" s="55"/>
      <c r="AD44" s="37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IF(AE44="","",VLOOKUP(AE44,目次!$A$5:$P$36,9))</f>
        <v/>
      </c>
      <c r="AL44" s="21" t="str">
        <f>IF(AF44="","",VLOOKUP(AF44,目次!$A$5:$P$36,4))</f>
        <v/>
      </c>
      <c r="AM44" s="21" t="str">
        <f>IF(AF44="","",VLOOKUP(AF44,目次!$A$5:$P$36,9))</f>
        <v/>
      </c>
      <c r="AN44" s="21" t="str">
        <f>IF(AG44="","",VLOOKUP(AG44,目次!$A$5:$P$36,5))</f>
        <v/>
      </c>
      <c r="AO44" s="21" t="str">
        <f>IF(AG44="","",VLOOKUP(AG44,目次!$A$5:$P$36,9))</f>
        <v/>
      </c>
      <c r="AP44" s="21" t="str">
        <f>IF(AH44="","",VLOOKUP(AH44,目次!$A$5:$P$36,6))</f>
        <v>14～15</v>
      </c>
      <c r="AQ44" s="21" t="str">
        <f>IF(AH44="","",VLOOKUP(AH44,目次!$A$5:$P$36,9))</f>
        <v>14～15</v>
      </c>
      <c r="AR44" s="21" t="str">
        <f>IF(AI44="","",VLOOKUP(AI44,目次!$A$5:$P$36,7))</f>
        <v/>
      </c>
      <c r="AS44" s="21" t="str">
        <f>IF(AI44="","",VLOOKUP(AI44,目次!$A$5:$P$36,9))</f>
        <v/>
      </c>
      <c r="AT44" s="40" t="str">
        <f t="shared" si="27"/>
        <v/>
      </c>
      <c r="AU44" s="40" t="str">
        <f t="shared" si="27"/>
        <v/>
      </c>
      <c r="AV44" s="40" t="str">
        <f t="shared" si="27"/>
        <v/>
      </c>
      <c r="AW44" s="40" t="str">
        <f t="shared" si="27"/>
        <v/>
      </c>
      <c r="AX44" s="40" t="str">
        <f t="shared" si="27"/>
        <v/>
      </c>
      <c r="AY44" s="40" t="str">
        <f t="shared" si="26"/>
        <v/>
      </c>
      <c r="AZ44" s="40" t="str">
        <f t="shared" si="26"/>
        <v>14～15</v>
      </c>
      <c r="BA44" s="40" t="str">
        <f t="shared" si="26"/>
        <v>14～15</v>
      </c>
      <c r="BB44" s="40" t="str">
        <f t="shared" si="26"/>
        <v>14～15</v>
      </c>
      <c r="BC44" s="40" t="str">
        <f t="shared" si="26"/>
        <v>14～15</v>
      </c>
      <c r="BD44" s="40" t="str">
        <f t="shared" si="15"/>
        <v>16～17</v>
      </c>
      <c r="BE44" s="40" t="str">
        <f t="shared" si="16"/>
        <v>16～17</v>
      </c>
      <c r="BF44" s="40" t="str">
        <f t="shared" si="17"/>
        <v/>
      </c>
      <c r="BG44" s="40" t="str">
        <f t="shared" si="18"/>
        <v/>
      </c>
      <c r="BH44" s="40" t="str">
        <f t="shared" si="19"/>
        <v/>
      </c>
      <c r="BI44" s="40" t="str">
        <f t="shared" si="20"/>
        <v/>
      </c>
      <c r="BJ44" s="40" t="str">
        <f t="shared" si="21"/>
        <v>14～15</v>
      </c>
      <c r="BK44" s="40" t="str">
        <f t="shared" si="22"/>
        <v>14～15</v>
      </c>
      <c r="BL44" s="40" t="str">
        <f t="shared" si="23"/>
        <v>14～15</v>
      </c>
      <c r="BM44" s="40" t="str">
        <f t="shared" si="24"/>
        <v>14～15</v>
      </c>
      <c r="BV44" s="57"/>
    </row>
    <row r="45" spans="1:81" ht="18.95" customHeight="1" x14ac:dyDescent="0.15">
      <c r="AA45" s="9">
        <v>35</v>
      </c>
      <c r="AB45" s="26" t="str">
        <f>V15</f>
        <v>英語</v>
      </c>
      <c r="AC45" s="55"/>
      <c r="AD45" s="37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IF(AE45="","",VLOOKUP(AE45,目次!$A$5:$P$36,9))</f>
        <v/>
      </c>
      <c r="AL45" s="21" t="str">
        <f>IF(AF45="","",VLOOKUP(AF45,目次!$A$5:$P$36,4))</f>
        <v/>
      </c>
      <c r="AM45" s="21" t="str">
        <f>IF(AF45="","",VLOOKUP(AF45,目次!$A$5:$P$36,9))</f>
        <v/>
      </c>
      <c r="AN45" s="21" t="str">
        <f>IF(AG45="","",VLOOKUP(AG45,目次!$A$5:$P$36,5))</f>
        <v/>
      </c>
      <c r="AO45" s="21" t="str">
        <f>IF(AG45="","",VLOOKUP(AG45,目次!$A$5:$P$36,9))</f>
        <v/>
      </c>
      <c r="AP45" s="21" t="str">
        <f>IF(AH45="","",VLOOKUP(AH45,目次!$A$5:$P$36,6))</f>
        <v/>
      </c>
      <c r="AQ45" s="21" t="str">
        <f>IF(AH45="","",VLOOKUP(AH45,目次!$A$5:$P$36,9))</f>
        <v/>
      </c>
      <c r="AR45" s="21" t="str">
        <f>IF(AI45="","",VLOOKUP(AI45,目次!$A$5:$P$36,7))</f>
        <v>14～15</v>
      </c>
      <c r="AS45" s="21" t="str">
        <f>IF(AI45="","",VLOOKUP(AI45,目次!$A$5:$P$36,9))</f>
        <v>14～15</v>
      </c>
      <c r="AT45" s="40" t="str">
        <f t="shared" si="27"/>
        <v>16～17</v>
      </c>
      <c r="AU45" s="40" t="str">
        <f t="shared" si="27"/>
        <v>16～17</v>
      </c>
      <c r="AV45" s="40" t="str">
        <f t="shared" si="27"/>
        <v/>
      </c>
      <c r="AW45" s="40" t="str">
        <f t="shared" si="27"/>
        <v/>
      </c>
      <c r="AX45" s="40" t="str">
        <f t="shared" si="27"/>
        <v/>
      </c>
      <c r="AY45" s="40" t="str">
        <f t="shared" si="26"/>
        <v/>
      </c>
      <c r="AZ45" s="40" t="str">
        <f t="shared" si="26"/>
        <v/>
      </c>
      <c r="BA45" s="40" t="str">
        <f t="shared" si="26"/>
        <v/>
      </c>
      <c r="BB45" s="40" t="str">
        <f t="shared" si="26"/>
        <v>14～15</v>
      </c>
      <c r="BC45" s="40" t="str">
        <f t="shared" si="26"/>
        <v>14～15</v>
      </c>
      <c r="BD45" s="40" t="str">
        <f t="shared" si="15"/>
        <v>16～17</v>
      </c>
      <c r="BE45" s="40" t="str">
        <f t="shared" si="16"/>
        <v>16～17</v>
      </c>
      <c r="BF45" s="40" t="str">
        <f t="shared" si="17"/>
        <v>18～19</v>
      </c>
      <c r="BG45" s="40" t="str">
        <f t="shared" si="18"/>
        <v>16～17</v>
      </c>
      <c r="BH45" s="40" t="str">
        <f t="shared" si="19"/>
        <v/>
      </c>
      <c r="BI45" s="40" t="str">
        <f t="shared" si="20"/>
        <v/>
      </c>
      <c r="BJ45" s="40" t="str">
        <f t="shared" si="21"/>
        <v/>
      </c>
      <c r="BK45" s="40" t="str">
        <f t="shared" si="22"/>
        <v/>
      </c>
      <c r="BL45" s="40" t="str">
        <f t="shared" si="23"/>
        <v>14～15</v>
      </c>
      <c r="BM45" s="40" t="str">
        <f t="shared" si="24"/>
        <v>14～15</v>
      </c>
    </row>
    <row r="46" spans="1:81" ht="18.95" customHeight="1" x14ac:dyDescent="0.15">
      <c r="AA46" s="9">
        <v>36</v>
      </c>
      <c r="AB46" s="26" t="str">
        <f>V11</f>
        <v>国語</v>
      </c>
      <c r="AC46" s="55"/>
      <c r="AD46" s="37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IF(AE46="","",VLOOKUP(AE46,目次!$A$5:$P$36,9))</f>
        <v>16～17</v>
      </c>
      <c r="AL46" s="21" t="str">
        <f>IF(AF46="","",VLOOKUP(AF46,目次!$A$5:$P$36,4))</f>
        <v/>
      </c>
      <c r="AM46" s="21" t="str">
        <f>IF(AF46="","",VLOOKUP(AF46,目次!$A$5:$P$36,9))</f>
        <v/>
      </c>
      <c r="AN46" s="21" t="str">
        <f>IF(AG46="","",VLOOKUP(AG46,目次!$A$5:$P$36,5))</f>
        <v/>
      </c>
      <c r="AO46" s="21" t="str">
        <f>IF(AG46="","",VLOOKUP(AG46,目次!$A$5:$P$36,9))</f>
        <v/>
      </c>
      <c r="AP46" s="21" t="str">
        <f>IF(AH46="","",VLOOKUP(AH46,目次!$A$5:$P$36,6))</f>
        <v/>
      </c>
      <c r="AQ46" s="21" t="str">
        <f>IF(AH46="","",VLOOKUP(AH46,目次!$A$5:$P$36,9))</f>
        <v/>
      </c>
      <c r="AR46" s="21" t="str">
        <f>IF(AI46="","",VLOOKUP(AI46,目次!$A$5:$P$36,7))</f>
        <v/>
      </c>
      <c r="AS46" s="21" t="str">
        <f>IF(AI46="","",VLOOKUP(AI46,目次!$A$5:$P$36,9))</f>
        <v/>
      </c>
      <c r="AT46" s="40" t="str">
        <f t="shared" si="27"/>
        <v>16～17</v>
      </c>
      <c r="AU46" s="40" t="str">
        <f t="shared" si="27"/>
        <v>16～17</v>
      </c>
      <c r="AV46" s="40" t="str">
        <f t="shared" si="27"/>
        <v>18～19</v>
      </c>
      <c r="AW46" s="40" t="str">
        <f t="shared" si="27"/>
        <v>16～17</v>
      </c>
      <c r="AX46" s="40" t="str">
        <f t="shared" si="27"/>
        <v/>
      </c>
      <c r="AY46" s="40" t="str">
        <f t="shared" si="26"/>
        <v/>
      </c>
      <c r="AZ46" s="40" t="str">
        <f t="shared" si="26"/>
        <v/>
      </c>
      <c r="BA46" s="40" t="str">
        <f t="shared" si="26"/>
        <v/>
      </c>
      <c r="BB46" s="40" t="str">
        <f t="shared" si="26"/>
        <v/>
      </c>
      <c r="BC46" s="40" t="str">
        <f t="shared" si="26"/>
        <v/>
      </c>
      <c r="BD46" s="40" t="str">
        <f t="shared" si="15"/>
        <v>16～17</v>
      </c>
      <c r="BE46" s="40" t="str">
        <f t="shared" si="16"/>
        <v>16～17</v>
      </c>
      <c r="BF46" s="40" t="str">
        <f t="shared" si="17"/>
        <v>18～19</v>
      </c>
      <c r="BG46" s="40" t="str">
        <f t="shared" si="18"/>
        <v>16～17</v>
      </c>
      <c r="BH46" s="40" t="str">
        <f t="shared" si="19"/>
        <v>16～17</v>
      </c>
      <c r="BI46" s="40" t="str">
        <f t="shared" si="20"/>
        <v>16～17</v>
      </c>
      <c r="BJ46" s="40" t="str">
        <f t="shared" si="21"/>
        <v/>
      </c>
      <c r="BK46" s="40" t="str">
        <f t="shared" si="22"/>
        <v/>
      </c>
      <c r="BL46" s="40" t="str">
        <f t="shared" si="23"/>
        <v/>
      </c>
      <c r="BM46" s="40" t="str">
        <f t="shared" si="24"/>
        <v/>
      </c>
    </row>
    <row r="47" spans="1:81" ht="18.95" customHeight="1" x14ac:dyDescent="0.15">
      <c r="AA47" s="9">
        <v>37</v>
      </c>
      <c r="AB47" s="26" t="str">
        <f>V12</f>
        <v>社会</v>
      </c>
      <c r="AC47" s="55"/>
      <c r="AD47" s="37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IF(AE47="","",VLOOKUP(AE47,目次!$A$5:$P$36,9))</f>
        <v/>
      </c>
      <c r="AL47" s="21" t="str">
        <f>IF(AF47="","",VLOOKUP(AF47,目次!$A$5:$P$36,4))</f>
        <v>18～19</v>
      </c>
      <c r="AM47" s="21" t="str">
        <f>IF(AF47="","",VLOOKUP(AF47,目次!$A$5:$P$36,9))</f>
        <v>16～17</v>
      </c>
      <c r="AN47" s="21" t="str">
        <f>IF(AG47="","",VLOOKUP(AG47,目次!$A$5:$P$36,5))</f>
        <v/>
      </c>
      <c r="AO47" s="21" t="str">
        <f>IF(AG47="","",VLOOKUP(AG47,目次!$A$5:$P$36,9))</f>
        <v/>
      </c>
      <c r="AP47" s="21" t="str">
        <f>IF(AH47="","",VLOOKUP(AH47,目次!$A$5:$P$36,6))</f>
        <v/>
      </c>
      <c r="AQ47" s="21" t="str">
        <f>IF(AH47="","",VLOOKUP(AH47,目次!$A$5:$P$36,9))</f>
        <v/>
      </c>
      <c r="AR47" s="21" t="str">
        <f>IF(AI47="","",VLOOKUP(AI47,目次!$A$5:$P$36,7))</f>
        <v/>
      </c>
      <c r="AS47" s="21" t="str">
        <f>IF(AI47="","",VLOOKUP(AI47,目次!$A$5:$P$36,9))</f>
        <v/>
      </c>
      <c r="AT47" s="40" t="str">
        <f t="shared" si="27"/>
        <v/>
      </c>
      <c r="AU47" s="40" t="str">
        <f t="shared" si="27"/>
        <v/>
      </c>
      <c r="AV47" s="40" t="str">
        <f t="shared" si="27"/>
        <v>18～19</v>
      </c>
      <c r="AW47" s="40" t="str">
        <f t="shared" si="27"/>
        <v>16～17</v>
      </c>
      <c r="AX47" s="40" t="str">
        <f t="shared" si="27"/>
        <v>16～17</v>
      </c>
      <c r="AY47" s="40" t="str">
        <f t="shared" si="26"/>
        <v>16～17</v>
      </c>
      <c r="AZ47" s="40" t="str">
        <f t="shared" si="26"/>
        <v/>
      </c>
      <c r="BA47" s="40" t="str">
        <f t="shared" si="26"/>
        <v/>
      </c>
      <c r="BB47" s="40" t="str">
        <f t="shared" si="26"/>
        <v/>
      </c>
      <c r="BC47" s="40" t="str">
        <f t="shared" si="26"/>
        <v/>
      </c>
      <c r="BD47" s="40" t="str">
        <f t="shared" si="15"/>
        <v/>
      </c>
      <c r="BE47" s="40" t="str">
        <f t="shared" si="16"/>
        <v/>
      </c>
      <c r="BF47" s="40" t="str">
        <f t="shared" si="17"/>
        <v>18～19</v>
      </c>
      <c r="BG47" s="40" t="str">
        <f t="shared" si="18"/>
        <v>16～17</v>
      </c>
      <c r="BH47" s="40" t="str">
        <f t="shared" si="19"/>
        <v>16～17</v>
      </c>
      <c r="BI47" s="40" t="str">
        <f t="shared" si="20"/>
        <v>16～17</v>
      </c>
      <c r="BJ47" s="40" t="str">
        <f t="shared" si="21"/>
        <v>16～17</v>
      </c>
      <c r="BK47" s="40" t="str">
        <f t="shared" si="22"/>
        <v>16～17</v>
      </c>
      <c r="BL47" s="40" t="str">
        <f t="shared" si="23"/>
        <v/>
      </c>
      <c r="BM47" s="40" t="str">
        <f t="shared" si="24"/>
        <v/>
      </c>
    </row>
    <row r="48" spans="1:81" ht="18.95" customHeight="1" x14ac:dyDescent="0.15">
      <c r="AA48" s="9">
        <v>38</v>
      </c>
      <c r="AB48" s="26" t="str">
        <f>V13</f>
        <v>数学</v>
      </c>
      <c r="AC48" s="55"/>
      <c r="AD48" s="37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IF(AE48="","",VLOOKUP(AE48,目次!$A$5:$P$36,9))</f>
        <v/>
      </c>
      <c r="AL48" s="21" t="str">
        <f>IF(AF48="","",VLOOKUP(AF48,目次!$A$5:$P$36,4))</f>
        <v/>
      </c>
      <c r="AM48" s="21" t="str">
        <f>IF(AF48="","",VLOOKUP(AF48,目次!$A$5:$P$36,9))</f>
        <v/>
      </c>
      <c r="AN48" s="21" t="str">
        <f>IF(AG48="","",VLOOKUP(AG48,目次!$A$5:$P$36,5))</f>
        <v>16～17</v>
      </c>
      <c r="AO48" s="21" t="str">
        <f>IF(AG48="","",VLOOKUP(AG48,目次!$A$5:$P$36,9))</f>
        <v>16～17</v>
      </c>
      <c r="AP48" s="21" t="str">
        <f>IF(AH48="","",VLOOKUP(AH48,目次!$A$5:$P$36,6))</f>
        <v/>
      </c>
      <c r="AQ48" s="21" t="str">
        <f>IF(AH48="","",VLOOKUP(AH48,目次!$A$5:$P$36,9))</f>
        <v/>
      </c>
      <c r="AR48" s="21" t="str">
        <f>IF(AI48="","",VLOOKUP(AI48,目次!$A$5:$P$36,7))</f>
        <v/>
      </c>
      <c r="AS48" s="21" t="str">
        <f>IF(AI48="","",VLOOKUP(AI48,目次!$A$5:$P$36,9))</f>
        <v/>
      </c>
      <c r="AT48" s="40" t="str">
        <f t="shared" si="27"/>
        <v/>
      </c>
      <c r="AU48" s="40" t="str">
        <f t="shared" si="27"/>
        <v/>
      </c>
      <c r="AV48" s="40" t="str">
        <f t="shared" si="27"/>
        <v/>
      </c>
      <c r="AW48" s="40" t="str">
        <f t="shared" si="27"/>
        <v/>
      </c>
      <c r="AX48" s="40" t="str">
        <f t="shared" si="27"/>
        <v>16～17</v>
      </c>
      <c r="AY48" s="40" t="str">
        <f t="shared" si="26"/>
        <v>16～17</v>
      </c>
      <c r="AZ48" s="40" t="str">
        <f t="shared" si="26"/>
        <v>16～17</v>
      </c>
      <c r="BA48" s="40" t="str">
        <f t="shared" si="26"/>
        <v>16～17</v>
      </c>
      <c r="BB48" s="40" t="str">
        <f t="shared" si="26"/>
        <v/>
      </c>
      <c r="BC48" s="40" t="str">
        <f t="shared" si="26"/>
        <v/>
      </c>
      <c r="BD48" s="40" t="str">
        <f t="shared" si="15"/>
        <v/>
      </c>
      <c r="BE48" s="40" t="str">
        <f t="shared" si="16"/>
        <v/>
      </c>
      <c r="BF48" s="40" t="str">
        <f t="shared" si="17"/>
        <v/>
      </c>
      <c r="BG48" s="40" t="str">
        <f t="shared" si="18"/>
        <v/>
      </c>
      <c r="BH48" s="40" t="str">
        <f t="shared" si="19"/>
        <v>16～17</v>
      </c>
      <c r="BI48" s="40" t="str">
        <f t="shared" si="20"/>
        <v>16～17</v>
      </c>
      <c r="BJ48" s="40" t="str">
        <f t="shared" si="21"/>
        <v>16～17</v>
      </c>
      <c r="BK48" s="40" t="str">
        <f t="shared" si="22"/>
        <v>16～17</v>
      </c>
      <c r="BL48" s="40" t="str">
        <f t="shared" si="23"/>
        <v>16～17</v>
      </c>
      <c r="BM48" s="40" t="str">
        <f t="shared" si="24"/>
        <v>16～17</v>
      </c>
    </row>
    <row r="49" spans="27:65" ht="18.95" customHeight="1" x14ac:dyDescent="0.15">
      <c r="AA49" s="9">
        <v>39</v>
      </c>
      <c r="AB49" s="26" t="str">
        <f>V14</f>
        <v>理科</v>
      </c>
      <c r="AC49" s="55"/>
      <c r="AD49" s="37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IF(AE49="","",VLOOKUP(AE49,目次!$A$5:$P$36,9))</f>
        <v/>
      </c>
      <c r="AL49" s="21" t="str">
        <f>IF(AF49="","",VLOOKUP(AF49,目次!$A$5:$P$36,4))</f>
        <v/>
      </c>
      <c r="AM49" s="21" t="str">
        <f>IF(AF49="","",VLOOKUP(AF49,目次!$A$5:$P$36,9))</f>
        <v/>
      </c>
      <c r="AN49" s="21" t="str">
        <f>IF(AG49="","",VLOOKUP(AG49,目次!$A$5:$P$36,5))</f>
        <v/>
      </c>
      <c r="AO49" s="21" t="str">
        <f>IF(AG49="","",VLOOKUP(AG49,目次!$A$5:$P$36,9))</f>
        <v/>
      </c>
      <c r="AP49" s="21" t="str">
        <f>IF(AH49="","",VLOOKUP(AH49,目次!$A$5:$P$36,6))</f>
        <v>16～17</v>
      </c>
      <c r="AQ49" s="21" t="str">
        <f>IF(AH49="","",VLOOKUP(AH49,目次!$A$5:$P$36,9))</f>
        <v>16～17</v>
      </c>
      <c r="AR49" s="21" t="str">
        <f>IF(AI49="","",VLOOKUP(AI49,目次!$A$5:$P$36,7))</f>
        <v/>
      </c>
      <c r="AS49" s="21" t="str">
        <f>IF(AI49="","",VLOOKUP(AI49,目次!$A$5:$P$36,9))</f>
        <v/>
      </c>
      <c r="AT49" s="40" t="str">
        <f t="shared" si="27"/>
        <v/>
      </c>
      <c r="AU49" s="40" t="str">
        <f t="shared" si="27"/>
        <v/>
      </c>
      <c r="AV49" s="40" t="str">
        <f t="shared" si="27"/>
        <v/>
      </c>
      <c r="AW49" s="40" t="str">
        <f t="shared" si="27"/>
        <v/>
      </c>
      <c r="AX49" s="40" t="str">
        <f t="shared" si="27"/>
        <v/>
      </c>
      <c r="AY49" s="40" t="str">
        <f t="shared" si="26"/>
        <v/>
      </c>
      <c r="AZ49" s="40" t="str">
        <f t="shared" si="26"/>
        <v>16～17</v>
      </c>
      <c r="BA49" s="40" t="str">
        <f t="shared" si="26"/>
        <v>16～17</v>
      </c>
      <c r="BB49" s="40" t="str">
        <f t="shared" si="26"/>
        <v>16～17</v>
      </c>
      <c r="BC49" s="40" t="str">
        <f t="shared" si="26"/>
        <v>16～17</v>
      </c>
      <c r="BD49" s="40" t="str">
        <f t="shared" si="15"/>
        <v>18～19</v>
      </c>
      <c r="BE49" s="40" t="str">
        <f t="shared" si="16"/>
        <v>18～19</v>
      </c>
      <c r="BF49" s="40" t="str">
        <f t="shared" si="17"/>
        <v/>
      </c>
      <c r="BG49" s="40" t="str">
        <f t="shared" si="18"/>
        <v/>
      </c>
      <c r="BH49" s="40" t="str">
        <f t="shared" si="19"/>
        <v/>
      </c>
      <c r="BI49" s="40" t="str">
        <f t="shared" si="20"/>
        <v/>
      </c>
      <c r="BJ49" s="40" t="str">
        <f t="shared" si="21"/>
        <v>16～17</v>
      </c>
      <c r="BK49" s="40" t="str">
        <f t="shared" si="22"/>
        <v>16～17</v>
      </c>
      <c r="BL49" s="40" t="str">
        <f t="shared" si="23"/>
        <v>16～17</v>
      </c>
      <c r="BM49" s="40" t="str">
        <f t="shared" si="24"/>
        <v>16～17</v>
      </c>
    </row>
    <row r="50" spans="27:65" ht="18.95" customHeight="1" x14ac:dyDescent="0.15">
      <c r="AA50" s="9">
        <v>40</v>
      </c>
      <c r="AB50" s="26" t="str">
        <f>V15</f>
        <v>英語</v>
      </c>
      <c r="AC50" s="55"/>
      <c r="AD50" s="37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IF(AE50="","",VLOOKUP(AE50,目次!$A$5:$P$36,9))</f>
        <v/>
      </c>
      <c r="AL50" s="21" t="str">
        <f>IF(AF50="","",VLOOKUP(AF50,目次!$A$5:$P$36,4))</f>
        <v/>
      </c>
      <c r="AM50" s="21" t="str">
        <f>IF(AF50="","",VLOOKUP(AF50,目次!$A$5:$P$36,9))</f>
        <v/>
      </c>
      <c r="AN50" s="21" t="str">
        <f>IF(AG50="","",VLOOKUP(AG50,目次!$A$5:$P$36,5))</f>
        <v/>
      </c>
      <c r="AO50" s="21" t="str">
        <f>IF(AG50="","",VLOOKUP(AG50,目次!$A$5:$P$36,9))</f>
        <v/>
      </c>
      <c r="AP50" s="21" t="str">
        <f>IF(AH50="","",VLOOKUP(AH50,目次!$A$5:$P$36,6))</f>
        <v/>
      </c>
      <c r="AQ50" s="21" t="str">
        <f>IF(AH50="","",VLOOKUP(AH50,目次!$A$5:$P$36,9))</f>
        <v/>
      </c>
      <c r="AR50" s="21" t="str">
        <f>IF(AI50="","",VLOOKUP(AI50,目次!$A$5:$P$36,7))</f>
        <v>16～17</v>
      </c>
      <c r="AS50" s="21" t="str">
        <f>IF(AI50="","",VLOOKUP(AI50,目次!$A$5:$P$36,9))</f>
        <v>16～17</v>
      </c>
      <c r="AT50" s="40" t="str">
        <f t="shared" si="27"/>
        <v>18～19</v>
      </c>
      <c r="AU50" s="40" t="str">
        <f t="shared" si="27"/>
        <v>18～19</v>
      </c>
      <c r="AV50" s="40" t="str">
        <f t="shared" si="27"/>
        <v/>
      </c>
      <c r="AW50" s="40" t="str">
        <f t="shared" si="27"/>
        <v/>
      </c>
      <c r="AX50" s="40" t="str">
        <f t="shared" si="27"/>
        <v/>
      </c>
      <c r="AY50" s="40" t="str">
        <f t="shared" si="26"/>
        <v/>
      </c>
      <c r="AZ50" s="40" t="str">
        <f t="shared" si="26"/>
        <v/>
      </c>
      <c r="BA50" s="40" t="str">
        <f t="shared" si="26"/>
        <v/>
      </c>
      <c r="BB50" s="40" t="str">
        <f t="shared" si="26"/>
        <v>16～17</v>
      </c>
      <c r="BC50" s="40" t="str">
        <f t="shared" si="26"/>
        <v>16～17</v>
      </c>
      <c r="BD50" s="40" t="str">
        <f t="shared" si="15"/>
        <v>18～19</v>
      </c>
      <c r="BE50" s="40" t="str">
        <f t="shared" si="16"/>
        <v>18～19</v>
      </c>
      <c r="BF50" s="40" t="str">
        <f t="shared" si="17"/>
        <v>20～22</v>
      </c>
      <c r="BG50" s="40" t="str">
        <f t="shared" si="18"/>
        <v>18～19</v>
      </c>
      <c r="BH50" s="40" t="str">
        <f t="shared" si="19"/>
        <v/>
      </c>
      <c r="BI50" s="40" t="str">
        <f t="shared" si="20"/>
        <v/>
      </c>
      <c r="BJ50" s="40" t="str">
        <f t="shared" si="21"/>
        <v/>
      </c>
      <c r="BK50" s="40" t="str">
        <f t="shared" si="22"/>
        <v/>
      </c>
      <c r="BL50" s="40" t="str">
        <f t="shared" si="23"/>
        <v>16～17</v>
      </c>
      <c r="BM50" s="40" t="str">
        <f t="shared" si="24"/>
        <v>16～17</v>
      </c>
    </row>
    <row r="51" spans="27:65" ht="18.95" customHeight="1" x14ac:dyDescent="0.15">
      <c r="AA51" s="9">
        <v>41</v>
      </c>
      <c r="AB51" s="26" t="str">
        <f>V11</f>
        <v>国語</v>
      </c>
      <c r="AC51" s="55"/>
      <c r="AD51" s="37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IF(AE51="","",VLOOKUP(AE51,目次!$A$5:$P$36,9))</f>
        <v>18～19</v>
      </c>
      <c r="AL51" s="21" t="str">
        <f>IF(AF51="","",VLOOKUP(AF51,目次!$A$5:$P$36,4))</f>
        <v/>
      </c>
      <c r="AM51" s="21" t="str">
        <f>IF(AF51="","",VLOOKUP(AF51,目次!$A$5:$P$36,9))</f>
        <v/>
      </c>
      <c r="AN51" s="21" t="str">
        <f>IF(AG51="","",VLOOKUP(AG51,目次!$A$5:$P$36,5))</f>
        <v/>
      </c>
      <c r="AO51" s="21" t="str">
        <f>IF(AG51="","",VLOOKUP(AG51,目次!$A$5:$P$36,9))</f>
        <v/>
      </c>
      <c r="AP51" s="21" t="str">
        <f>IF(AH51="","",VLOOKUP(AH51,目次!$A$5:$P$36,6))</f>
        <v/>
      </c>
      <c r="AQ51" s="21" t="str">
        <f>IF(AH51="","",VLOOKUP(AH51,目次!$A$5:$P$36,9))</f>
        <v/>
      </c>
      <c r="AR51" s="21" t="str">
        <f>IF(AI51="","",VLOOKUP(AI51,目次!$A$5:$P$36,7))</f>
        <v/>
      </c>
      <c r="AS51" s="21" t="str">
        <f>IF(AI51="","",VLOOKUP(AI51,目次!$A$5:$P$36,9))</f>
        <v/>
      </c>
      <c r="AT51" s="40" t="str">
        <f t="shared" si="27"/>
        <v>18～19</v>
      </c>
      <c r="AU51" s="40" t="str">
        <f t="shared" si="27"/>
        <v>18～19</v>
      </c>
      <c r="AV51" s="40" t="str">
        <f t="shared" si="27"/>
        <v>20～22</v>
      </c>
      <c r="AW51" s="40" t="str">
        <f t="shared" si="27"/>
        <v>18～19</v>
      </c>
      <c r="AX51" s="40" t="str">
        <f t="shared" si="27"/>
        <v/>
      </c>
      <c r="AY51" s="40" t="str">
        <f t="shared" si="26"/>
        <v/>
      </c>
      <c r="AZ51" s="40" t="str">
        <f t="shared" si="26"/>
        <v/>
      </c>
      <c r="BA51" s="40" t="str">
        <f t="shared" si="26"/>
        <v/>
      </c>
      <c r="BB51" s="40" t="str">
        <f t="shared" si="26"/>
        <v/>
      </c>
      <c r="BC51" s="40" t="str">
        <f t="shared" si="26"/>
        <v/>
      </c>
      <c r="BD51" s="40" t="str">
        <f t="shared" si="15"/>
        <v>18～19</v>
      </c>
      <c r="BE51" s="40" t="str">
        <f t="shared" si="16"/>
        <v>18～19</v>
      </c>
      <c r="BF51" s="40" t="str">
        <f t="shared" si="17"/>
        <v>20～22</v>
      </c>
      <c r="BG51" s="40" t="str">
        <f t="shared" si="18"/>
        <v>18～19</v>
      </c>
      <c r="BH51" s="40" t="str">
        <f t="shared" si="19"/>
        <v>18～19</v>
      </c>
      <c r="BI51" s="40" t="str">
        <f t="shared" si="20"/>
        <v>18～19</v>
      </c>
      <c r="BJ51" s="40" t="str">
        <f t="shared" si="21"/>
        <v/>
      </c>
      <c r="BK51" s="40" t="str">
        <f t="shared" si="22"/>
        <v/>
      </c>
      <c r="BL51" s="40" t="str">
        <f t="shared" si="23"/>
        <v/>
      </c>
      <c r="BM51" s="40" t="str">
        <f t="shared" si="24"/>
        <v/>
      </c>
    </row>
    <row r="52" spans="27:65" ht="18.95" customHeight="1" x14ac:dyDescent="0.15">
      <c r="AA52" s="9">
        <v>42</v>
      </c>
      <c r="AB52" s="26" t="str">
        <f>V12</f>
        <v>社会</v>
      </c>
      <c r="AC52" s="55"/>
      <c r="AD52" s="37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IF(AE52="","",VLOOKUP(AE52,目次!$A$5:$P$36,9))</f>
        <v/>
      </c>
      <c r="AL52" s="21" t="str">
        <f>IF(AF52="","",VLOOKUP(AF52,目次!$A$5:$P$36,4))</f>
        <v>20～22</v>
      </c>
      <c r="AM52" s="21" t="str">
        <f>IF(AF52="","",VLOOKUP(AF52,目次!$A$5:$P$36,9))</f>
        <v>18～19</v>
      </c>
      <c r="AN52" s="21" t="str">
        <f>IF(AG52="","",VLOOKUP(AG52,目次!$A$5:$P$36,5))</f>
        <v/>
      </c>
      <c r="AO52" s="21" t="str">
        <f>IF(AG52="","",VLOOKUP(AG52,目次!$A$5:$P$36,9))</f>
        <v/>
      </c>
      <c r="AP52" s="21" t="str">
        <f>IF(AH52="","",VLOOKUP(AH52,目次!$A$5:$P$36,6))</f>
        <v/>
      </c>
      <c r="AQ52" s="21" t="str">
        <f>IF(AH52="","",VLOOKUP(AH52,目次!$A$5:$P$36,9))</f>
        <v/>
      </c>
      <c r="AR52" s="21" t="str">
        <f>IF(AI52="","",VLOOKUP(AI52,目次!$A$5:$P$36,7))</f>
        <v/>
      </c>
      <c r="AS52" s="21" t="str">
        <f>IF(AI52="","",VLOOKUP(AI52,目次!$A$5:$P$36,9))</f>
        <v/>
      </c>
      <c r="AT52" s="40" t="str">
        <f t="shared" si="27"/>
        <v/>
      </c>
      <c r="AU52" s="40" t="str">
        <f t="shared" si="27"/>
        <v/>
      </c>
      <c r="AV52" s="40" t="str">
        <f t="shared" si="27"/>
        <v>20～22</v>
      </c>
      <c r="AW52" s="40" t="str">
        <f t="shared" si="27"/>
        <v>18～19</v>
      </c>
      <c r="AX52" s="40" t="str">
        <f t="shared" si="27"/>
        <v>18～19</v>
      </c>
      <c r="AY52" s="40" t="str">
        <f t="shared" si="26"/>
        <v>18～19</v>
      </c>
      <c r="AZ52" s="40" t="str">
        <f t="shared" si="26"/>
        <v/>
      </c>
      <c r="BA52" s="40" t="str">
        <f t="shared" si="26"/>
        <v/>
      </c>
      <c r="BB52" s="40" t="str">
        <f t="shared" si="26"/>
        <v/>
      </c>
      <c r="BC52" s="40" t="str">
        <f t="shared" si="26"/>
        <v/>
      </c>
      <c r="BD52" s="40" t="str">
        <f t="shared" si="15"/>
        <v/>
      </c>
      <c r="BE52" s="40" t="str">
        <f t="shared" si="16"/>
        <v/>
      </c>
      <c r="BF52" s="40" t="str">
        <f t="shared" si="17"/>
        <v>20～22</v>
      </c>
      <c r="BG52" s="40" t="str">
        <f t="shared" si="18"/>
        <v>18～19</v>
      </c>
      <c r="BH52" s="40" t="str">
        <f t="shared" si="19"/>
        <v>18～19</v>
      </c>
      <c r="BI52" s="40" t="str">
        <f t="shared" si="20"/>
        <v>18～19</v>
      </c>
      <c r="BJ52" s="40" t="str">
        <f t="shared" si="21"/>
        <v>18～19</v>
      </c>
      <c r="BK52" s="40" t="str">
        <f t="shared" si="22"/>
        <v>18～19</v>
      </c>
      <c r="BL52" s="40" t="str">
        <f t="shared" si="23"/>
        <v/>
      </c>
      <c r="BM52" s="40" t="str">
        <f t="shared" si="24"/>
        <v/>
      </c>
    </row>
    <row r="53" spans="27:65" ht="18.95" customHeight="1" x14ac:dyDescent="0.15">
      <c r="AA53" s="9">
        <v>43</v>
      </c>
      <c r="AB53" s="26" t="str">
        <f>V13</f>
        <v>数学</v>
      </c>
      <c r="AC53" s="55"/>
      <c r="AD53" s="37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IF(AE53="","",VLOOKUP(AE53,目次!$A$5:$P$36,9))</f>
        <v/>
      </c>
      <c r="AL53" s="21" t="str">
        <f>IF(AF53="","",VLOOKUP(AF53,目次!$A$5:$P$36,4))</f>
        <v/>
      </c>
      <c r="AM53" s="21" t="str">
        <f>IF(AF53="","",VLOOKUP(AF53,目次!$A$5:$P$36,9))</f>
        <v/>
      </c>
      <c r="AN53" s="21" t="str">
        <f>IF(AG53="","",VLOOKUP(AG53,目次!$A$5:$P$36,5))</f>
        <v>18～19</v>
      </c>
      <c r="AO53" s="21" t="str">
        <f>IF(AG53="","",VLOOKUP(AG53,目次!$A$5:$P$36,9))</f>
        <v>18～19</v>
      </c>
      <c r="AP53" s="21" t="str">
        <f>IF(AH53="","",VLOOKUP(AH53,目次!$A$5:$P$36,6))</f>
        <v/>
      </c>
      <c r="AQ53" s="21" t="str">
        <f>IF(AH53="","",VLOOKUP(AH53,目次!$A$5:$P$36,9))</f>
        <v/>
      </c>
      <c r="AR53" s="21" t="str">
        <f>IF(AI53="","",VLOOKUP(AI53,目次!$A$5:$P$36,7))</f>
        <v/>
      </c>
      <c r="AS53" s="21" t="str">
        <f>IF(AI53="","",VLOOKUP(AI53,目次!$A$5:$P$36,9))</f>
        <v/>
      </c>
      <c r="AT53" s="40" t="str">
        <f t="shared" si="27"/>
        <v/>
      </c>
      <c r="AU53" s="40" t="str">
        <f t="shared" si="27"/>
        <v/>
      </c>
      <c r="AV53" s="40" t="str">
        <f t="shared" si="27"/>
        <v/>
      </c>
      <c r="AW53" s="40" t="str">
        <f t="shared" si="27"/>
        <v/>
      </c>
      <c r="AX53" s="40" t="str">
        <f t="shared" si="27"/>
        <v>18～19</v>
      </c>
      <c r="AY53" s="40" t="str">
        <f t="shared" si="26"/>
        <v>18～19</v>
      </c>
      <c r="AZ53" s="40" t="str">
        <f t="shared" si="26"/>
        <v>18～19</v>
      </c>
      <c r="BA53" s="40" t="str">
        <f t="shared" si="26"/>
        <v>18～19</v>
      </c>
      <c r="BB53" s="40" t="str">
        <f t="shared" si="26"/>
        <v/>
      </c>
      <c r="BC53" s="40" t="str">
        <f t="shared" si="26"/>
        <v/>
      </c>
      <c r="BD53" s="40" t="str">
        <f t="shared" si="15"/>
        <v/>
      </c>
      <c r="BE53" s="40" t="str">
        <f t="shared" si="16"/>
        <v/>
      </c>
      <c r="BF53" s="40" t="str">
        <f t="shared" si="17"/>
        <v/>
      </c>
      <c r="BG53" s="40" t="str">
        <f t="shared" si="18"/>
        <v/>
      </c>
      <c r="BH53" s="40" t="str">
        <f t="shared" si="19"/>
        <v>18～19</v>
      </c>
      <c r="BI53" s="40" t="str">
        <f t="shared" si="20"/>
        <v>18～19</v>
      </c>
      <c r="BJ53" s="40" t="str">
        <f t="shared" si="21"/>
        <v>18～19</v>
      </c>
      <c r="BK53" s="40" t="str">
        <f t="shared" si="22"/>
        <v>18～19</v>
      </c>
      <c r="BL53" s="40" t="str">
        <f t="shared" si="23"/>
        <v>18～19</v>
      </c>
      <c r="BM53" s="40" t="str">
        <f t="shared" si="24"/>
        <v>18～19</v>
      </c>
    </row>
    <row r="54" spans="27:65" ht="18.95" customHeight="1" x14ac:dyDescent="0.15">
      <c r="AA54" s="9">
        <v>44</v>
      </c>
      <c r="AB54" s="26" t="str">
        <f>V14</f>
        <v>理科</v>
      </c>
      <c r="AC54" s="55"/>
      <c r="AD54" s="37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IF(AE54="","",VLOOKUP(AE54,目次!$A$5:$P$36,9))</f>
        <v/>
      </c>
      <c r="AL54" s="21" t="str">
        <f>IF(AF54="","",VLOOKUP(AF54,目次!$A$5:$P$36,4))</f>
        <v/>
      </c>
      <c r="AM54" s="21" t="str">
        <f>IF(AF54="","",VLOOKUP(AF54,目次!$A$5:$P$36,9))</f>
        <v/>
      </c>
      <c r="AN54" s="21" t="str">
        <f>IF(AG54="","",VLOOKUP(AG54,目次!$A$5:$P$36,5))</f>
        <v/>
      </c>
      <c r="AO54" s="21" t="str">
        <f>IF(AG54="","",VLOOKUP(AG54,目次!$A$5:$P$36,9))</f>
        <v/>
      </c>
      <c r="AP54" s="21" t="str">
        <f>IF(AH54="","",VLOOKUP(AH54,目次!$A$5:$P$36,6))</f>
        <v>18～19</v>
      </c>
      <c r="AQ54" s="21" t="str">
        <f>IF(AH54="","",VLOOKUP(AH54,目次!$A$5:$P$36,9))</f>
        <v>18～19</v>
      </c>
      <c r="AR54" s="21" t="str">
        <f>IF(AI54="","",VLOOKUP(AI54,目次!$A$5:$P$36,7))</f>
        <v/>
      </c>
      <c r="AS54" s="21" t="str">
        <f>IF(AI54="","",VLOOKUP(AI54,目次!$A$5:$P$36,9))</f>
        <v/>
      </c>
      <c r="AT54" s="40" t="str">
        <f t="shared" si="27"/>
        <v/>
      </c>
      <c r="AU54" s="40" t="str">
        <f t="shared" si="27"/>
        <v/>
      </c>
      <c r="AV54" s="40" t="str">
        <f t="shared" si="27"/>
        <v/>
      </c>
      <c r="AW54" s="40" t="str">
        <f t="shared" si="27"/>
        <v/>
      </c>
      <c r="AX54" s="40" t="str">
        <f t="shared" si="27"/>
        <v/>
      </c>
      <c r="AY54" s="40" t="str">
        <f t="shared" si="26"/>
        <v/>
      </c>
      <c r="AZ54" s="40" t="str">
        <f t="shared" si="26"/>
        <v>18～19</v>
      </c>
      <c r="BA54" s="40" t="str">
        <f t="shared" si="26"/>
        <v>18～19</v>
      </c>
      <c r="BB54" s="40" t="str">
        <f t="shared" si="26"/>
        <v>18～19</v>
      </c>
      <c r="BC54" s="40" t="str">
        <f t="shared" si="26"/>
        <v>18～19</v>
      </c>
      <c r="BD54" s="40" t="str">
        <f t="shared" si="15"/>
        <v>20～21</v>
      </c>
      <c r="BE54" s="40" t="str">
        <f t="shared" si="16"/>
        <v>20～21</v>
      </c>
      <c r="BF54" s="40" t="str">
        <f t="shared" si="17"/>
        <v/>
      </c>
      <c r="BG54" s="40" t="str">
        <f t="shared" si="18"/>
        <v/>
      </c>
      <c r="BH54" s="40" t="str">
        <f t="shared" si="19"/>
        <v/>
      </c>
      <c r="BI54" s="40" t="str">
        <f t="shared" si="20"/>
        <v/>
      </c>
      <c r="BJ54" s="40" t="str">
        <f t="shared" si="21"/>
        <v>18～19</v>
      </c>
      <c r="BK54" s="40" t="str">
        <f t="shared" si="22"/>
        <v>18～19</v>
      </c>
      <c r="BL54" s="40" t="str">
        <f t="shared" si="23"/>
        <v>18～19</v>
      </c>
      <c r="BM54" s="40" t="str">
        <f t="shared" si="24"/>
        <v>18～19</v>
      </c>
    </row>
    <row r="55" spans="27:65" ht="18.95" customHeight="1" x14ac:dyDescent="0.15">
      <c r="AA55" s="9">
        <v>45</v>
      </c>
      <c r="AB55" s="26" t="str">
        <f>V15</f>
        <v>英語</v>
      </c>
      <c r="AC55" s="55"/>
      <c r="AD55" s="37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IF(AE55="","",VLOOKUP(AE55,目次!$A$5:$P$36,9))</f>
        <v/>
      </c>
      <c r="AL55" s="21" t="str">
        <f>IF(AF55="","",VLOOKUP(AF55,目次!$A$5:$P$36,4))</f>
        <v/>
      </c>
      <c r="AM55" s="21" t="str">
        <f>IF(AF55="","",VLOOKUP(AF55,目次!$A$5:$P$36,9))</f>
        <v/>
      </c>
      <c r="AN55" s="21" t="str">
        <f>IF(AG55="","",VLOOKUP(AG55,目次!$A$5:$P$36,5))</f>
        <v/>
      </c>
      <c r="AO55" s="21" t="str">
        <f>IF(AG55="","",VLOOKUP(AG55,目次!$A$5:$P$36,9))</f>
        <v/>
      </c>
      <c r="AP55" s="21" t="str">
        <f>IF(AH55="","",VLOOKUP(AH55,目次!$A$5:$P$36,6))</f>
        <v/>
      </c>
      <c r="AQ55" s="21" t="str">
        <f>IF(AH55="","",VLOOKUP(AH55,目次!$A$5:$P$36,9))</f>
        <v/>
      </c>
      <c r="AR55" s="21" t="str">
        <f>IF(AI55="","",VLOOKUP(AI55,目次!$A$5:$P$36,7))</f>
        <v>18～19</v>
      </c>
      <c r="AS55" s="21" t="str">
        <f>IF(AI55="","",VLOOKUP(AI55,目次!$A$5:$P$36,9))</f>
        <v>18～19</v>
      </c>
      <c r="AT55" s="40" t="str">
        <f t="shared" si="27"/>
        <v>20～21</v>
      </c>
      <c r="AU55" s="40" t="str">
        <f t="shared" si="27"/>
        <v>20～21</v>
      </c>
      <c r="AV55" s="40" t="str">
        <f t="shared" si="27"/>
        <v/>
      </c>
      <c r="AW55" s="40" t="str">
        <f t="shared" si="27"/>
        <v/>
      </c>
      <c r="AX55" s="40" t="str">
        <f t="shared" si="27"/>
        <v/>
      </c>
      <c r="AY55" s="40" t="str">
        <f t="shared" si="26"/>
        <v/>
      </c>
      <c r="AZ55" s="40" t="str">
        <f t="shared" si="26"/>
        <v/>
      </c>
      <c r="BA55" s="40" t="str">
        <f t="shared" si="26"/>
        <v/>
      </c>
      <c r="BB55" s="40" t="str">
        <f t="shared" si="26"/>
        <v>18～19</v>
      </c>
      <c r="BC55" s="40" t="str">
        <f t="shared" si="26"/>
        <v>18～19</v>
      </c>
      <c r="BD55" s="40" t="str">
        <f t="shared" si="15"/>
        <v>20～21</v>
      </c>
      <c r="BE55" s="40" t="str">
        <f t="shared" si="16"/>
        <v>20～21</v>
      </c>
      <c r="BF55" s="40" t="str">
        <f t="shared" si="17"/>
        <v>24～25</v>
      </c>
      <c r="BG55" s="40" t="str">
        <f t="shared" si="18"/>
        <v>20～21</v>
      </c>
      <c r="BH55" s="40" t="str">
        <f t="shared" si="19"/>
        <v/>
      </c>
      <c r="BI55" s="40" t="str">
        <f t="shared" si="20"/>
        <v/>
      </c>
      <c r="BJ55" s="40" t="str">
        <f t="shared" si="21"/>
        <v/>
      </c>
      <c r="BK55" s="40" t="str">
        <f t="shared" si="22"/>
        <v/>
      </c>
      <c r="BL55" s="40" t="str">
        <f t="shared" si="23"/>
        <v>18～19</v>
      </c>
      <c r="BM55" s="40" t="str">
        <f t="shared" si="24"/>
        <v>18～19</v>
      </c>
    </row>
    <row r="56" spans="27:65" ht="18.95" customHeight="1" x14ac:dyDescent="0.15">
      <c r="AA56" s="9">
        <v>46</v>
      </c>
      <c r="AB56" s="26" t="str">
        <f>V11</f>
        <v>国語</v>
      </c>
      <c r="AC56" s="55"/>
      <c r="AD56" s="37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IF(AE56="","",VLOOKUP(AE56,目次!$A$5:$P$36,9))</f>
        <v>20～21</v>
      </c>
      <c r="AL56" s="21" t="str">
        <f>IF(AF56="","",VLOOKUP(AF56,目次!$A$5:$P$36,4))</f>
        <v/>
      </c>
      <c r="AM56" s="21" t="str">
        <f>IF(AF56="","",VLOOKUP(AF56,目次!$A$5:$P$36,9))</f>
        <v/>
      </c>
      <c r="AN56" s="21" t="str">
        <f>IF(AG56="","",VLOOKUP(AG56,目次!$A$5:$P$36,5))</f>
        <v/>
      </c>
      <c r="AO56" s="21" t="str">
        <f>IF(AG56="","",VLOOKUP(AG56,目次!$A$5:$P$36,9))</f>
        <v/>
      </c>
      <c r="AP56" s="21" t="str">
        <f>IF(AH56="","",VLOOKUP(AH56,目次!$A$5:$P$36,6))</f>
        <v/>
      </c>
      <c r="AQ56" s="21" t="str">
        <f>IF(AH56="","",VLOOKUP(AH56,目次!$A$5:$P$36,9))</f>
        <v/>
      </c>
      <c r="AR56" s="21" t="str">
        <f>IF(AI56="","",VLOOKUP(AI56,目次!$A$5:$P$36,7))</f>
        <v/>
      </c>
      <c r="AS56" s="21" t="str">
        <f>IF(AI56="","",VLOOKUP(AI56,目次!$A$5:$P$36,9))</f>
        <v/>
      </c>
      <c r="AT56" s="40" t="str">
        <f t="shared" si="27"/>
        <v>20～21</v>
      </c>
      <c r="AU56" s="40" t="str">
        <f t="shared" si="27"/>
        <v>20～21</v>
      </c>
      <c r="AV56" s="40" t="str">
        <f t="shared" si="27"/>
        <v>24～25</v>
      </c>
      <c r="AW56" s="40" t="str">
        <f t="shared" si="27"/>
        <v>20～21</v>
      </c>
      <c r="AX56" s="40" t="str">
        <f t="shared" si="27"/>
        <v/>
      </c>
      <c r="AY56" s="40" t="str">
        <f t="shared" si="26"/>
        <v/>
      </c>
      <c r="AZ56" s="40" t="str">
        <f t="shared" si="26"/>
        <v/>
      </c>
      <c r="BA56" s="40" t="str">
        <f t="shared" si="26"/>
        <v/>
      </c>
      <c r="BB56" s="40" t="str">
        <f t="shared" si="26"/>
        <v/>
      </c>
      <c r="BC56" s="40" t="str">
        <f t="shared" si="26"/>
        <v/>
      </c>
      <c r="BD56" s="40" t="str">
        <f t="shared" si="15"/>
        <v>20～21</v>
      </c>
      <c r="BE56" s="40" t="str">
        <f t="shared" si="16"/>
        <v>20～21</v>
      </c>
      <c r="BF56" s="40" t="str">
        <f t="shared" si="17"/>
        <v>24～25</v>
      </c>
      <c r="BG56" s="40" t="str">
        <f t="shared" si="18"/>
        <v>20～21</v>
      </c>
      <c r="BH56" s="40" t="str">
        <f t="shared" si="19"/>
        <v>20～21</v>
      </c>
      <c r="BI56" s="40" t="str">
        <f t="shared" si="20"/>
        <v>20～21</v>
      </c>
      <c r="BJ56" s="40" t="str">
        <f t="shared" si="21"/>
        <v/>
      </c>
      <c r="BK56" s="40" t="str">
        <f t="shared" si="22"/>
        <v/>
      </c>
      <c r="BL56" s="40" t="str">
        <f t="shared" si="23"/>
        <v/>
      </c>
      <c r="BM56" s="40" t="str">
        <f t="shared" si="24"/>
        <v/>
      </c>
    </row>
    <row r="57" spans="27:65" ht="18.95" customHeight="1" x14ac:dyDescent="0.15">
      <c r="AA57" s="9">
        <v>47</v>
      </c>
      <c r="AB57" s="26" t="str">
        <f>V12</f>
        <v>社会</v>
      </c>
      <c r="AC57" s="55"/>
      <c r="AD57" s="37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IF(AE57="","",VLOOKUP(AE57,目次!$A$5:$P$36,9))</f>
        <v/>
      </c>
      <c r="AL57" s="21" t="str">
        <f>IF(AF57="","",VLOOKUP(AF57,目次!$A$5:$P$36,4))</f>
        <v>24～25</v>
      </c>
      <c r="AM57" s="21" t="str">
        <f>IF(AF57="","",VLOOKUP(AF57,目次!$A$5:$P$36,9))</f>
        <v>20～21</v>
      </c>
      <c r="AN57" s="21" t="str">
        <f>IF(AG57="","",VLOOKUP(AG57,目次!$A$5:$P$36,5))</f>
        <v/>
      </c>
      <c r="AO57" s="21" t="str">
        <f>IF(AG57="","",VLOOKUP(AG57,目次!$A$5:$P$36,9))</f>
        <v/>
      </c>
      <c r="AP57" s="21" t="str">
        <f>IF(AH57="","",VLOOKUP(AH57,目次!$A$5:$P$36,6))</f>
        <v/>
      </c>
      <c r="AQ57" s="21" t="str">
        <f>IF(AH57="","",VLOOKUP(AH57,目次!$A$5:$P$36,9))</f>
        <v/>
      </c>
      <c r="AR57" s="21" t="str">
        <f>IF(AI57="","",VLOOKUP(AI57,目次!$A$5:$P$36,7))</f>
        <v/>
      </c>
      <c r="AS57" s="21" t="str">
        <f>IF(AI57="","",VLOOKUP(AI57,目次!$A$5:$P$36,9))</f>
        <v/>
      </c>
      <c r="AT57" s="40" t="str">
        <f t="shared" si="27"/>
        <v/>
      </c>
      <c r="AU57" s="40" t="str">
        <f t="shared" si="27"/>
        <v/>
      </c>
      <c r="AV57" s="40" t="str">
        <f t="shared" si="27"/>
        <v>24～25</v>
      </c>
      <c r="AW57" s="40" t="str">
        <f t="shared" si="27"/>
        <v>20～21</v>
      </c>
      <c r="AX57" s="40" t="str">
        <f t="shared" si="27"/>
        <v>20～21</v>
      </c>
      <c r="AY57" s="40" t="str">
        <f t="shared" si="26"/>
        <v>20～21</v>
      </c>
      <c r="AZ57" s="40" t="str">
        <f t="shared" si="26"/>
        <v/>
      </c>
      <c r="BA57" s="40" t="str">
        <f t="shared" si="26"/>
        <v/>
      </c>
      <c r="BB57" s="40" t="str">
        <f t="shared" si="26"/>
        <v/>
      </c>
      <c r="BC57" s="40" t="str">
        <f t="shared" si="26"/>
        <v/>
      </c>
      <c r="BD57" s="40" t="str">
        <f t="shared" si="15"/>
        <v/>
      </c>
      <c r="BE57" s="40" t="str">
        <f t="shared" si="16"/>
        <v/>
      </c>
      <c r="BF57" s="40" t="str">
        <f t="shared" si="17"/>
        <v>24～25</v>
      </c>
      <c r="BG57" s="40" t="str">
        <f t="shared" si="18"/>
        <v>20～21</v>
      </c>
      <c r="BH57" s="40" t="str">
        <f t="shared" si="19"/>
        <v>20～21</v>
      </c>
      <c r="BI57" s="40" t="str">
        <f t="shared" si="20"/>
        <v>20～21</v>
      </c>
      <c r="BJ57" s="40" t="str">
        <f t="shared" si="21"/>
        <v>20～21</v>
      </c>
      <c r="BK57" s="40" t="str">
        <f t="shared" si="22"/>
        <v>20～21</v>
      </c>
      <c r="BL57" s="40" t="str">
        <f t="shared" si="23"/>
        <v/>
      </c>
      <c r="BM57" s="40" t="str">
        <f t="shared" si="24"/>
        <v/>
      </c>
    </row>
    <row r="58" spans="27:65" ht="18.95" customHeight="1" x14ac:dyDescent="0.15">
      <c r="AA58" s="9">
        <v>48</v>
      </c>
      <c r="AB58" s="26" t="str">
        <f>V13</f>
        <v>数学</v>
      </c>
      <c r="AC58" s="55"/>
      <c r="AD58" s="37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IF(AE58="","",VLOOKUP(AE58,目次!$A$5:$P$36,9))</f>
        <v/>
      </c>
      <c r="AL58" s="21" t="str">
        <f>IF(AF58="","",VLOOKUP(AF58,目次!$A$5:$P$36,4))</f>
        <v/>
      </c>
      <c r="AM58" s="21" t="str">
        <f>IF(AF58="","",VLOOKUP(AF58,目次!$A$5:$P$36,9))</f>
        <v/>
      </c>
      <c r="AN58" s="21" t="str">
        <f>IF(AG58="","",VLOOKUP(AG58,目次!$A$5:$P$36,5))</f>
        <v>20～21</v>
      </c>
      <c r="AO58" s="21" t="str">
        <f>IF(AG58="","",VLOOKUP(AG58,目次!$A$5:$P$36,9))</f>
        <v>20～21</v>
      </c>
      <c r="AP58" s="21" t="str">
        <f>IF(AH58="","",VLOOKUP(AH58,目次!$A$5:$P$36,6))</f>
        <v/>
      </c>
      <c r="AQ58" s="21" t="str">
        <f>IF(AH58="","",VLOOKUP(AH58,目次!$A$5:$P$36,9))</f>
        <v/>
      </c>
      <c r="AR58" s="21" t="str">
        <f>IF(AI58="","",VLOOKUP(AI58,目次!$A$5:$P$36,7))</f>
        <v/>
      </c>
      <c r="AS58" s="21" t="str">
        <f>IF(AI58="","",VLOOKUP(AI58,目次!$A$5:$P$36,9))</f>
        <v/>
      </c>
      <c r="AT58" s="40" t="str">
        <f t="shared" si="27"/>
        <v/>
      </c>
      <c r="AU58" s="40" t="str">
        <f t="shared" si="27"/>
        <v/>
      </c>
      <c r="AV58" s="40" t="str">
        <f t="shared" si="27"/>
        <v/>
      </c>
      <c r="AW58" s="40" t="str">
        <f t="shared" si="27"/>
        <v/>
      </c>
      <c r="AX58" s="40" t="str">
        <f t="shared" si="27"/>
        <v>20～21</v>
      </c>
      <c r="AY58" s="40" t="str">
        <f t="shared" si="26"/>
        <v>20～21</v>
      </c>
      <c r="AZ58" s="40" t="str">
        <f t="shared" si="26"/>
        <v>20～21</v>
      </c>
      <c r="BA58" s="40" t="str">
        <f t="shared" si="26"/>
        <v>20～21</v>
      </c>
      <c r="BB58" s="40" t="str">
        <f t="shared" si="26"/>
        <v/>
      </c>
      <c r="BC58" s="40" t="str">
        <f t="shared" si="26"/>
        <v/>
      </c>
      <c r="BD58" s="40" t="str">
        <f t="shared" si="15"/>
        <v/>
      </c>
      <c r="BE58" s="40" t="str">
        <f t="shared" si="16"/>
        <v/>
      </c>
      <c r="BF58" s="40" t="str">
        <f t="shared" si="17"/>
        <v/>
      </c>
      <c r="BG58" s="40" t="str">
        <f t="shared" si="18"/>
        <v/>
      </c>
      <c r="BH58" s="40" t="str">
        <f t="shared" si="19"/>
        <v>20～21</v>
      </c>
      <c r="BI58" s="40" t="str">
        <f t="shared" si="20"/>
        <v>20～21</v>
      </c>
      <c r="BJ58" s="40" t="str">
        <f t="shared" si="21"/>
        <v>20～21</v>
      </c>
      <c r="BK58" s="40" t="str">
        <f t="shared" si="22"/>
        <v>20～21</v>
      </c>
      <c r="BL58" s="40" t="str">
        <f t="shared" si="23"/>
        <v>20～21</v>
      </c>
      <c r="BM58" s="40" t="str">
        <f t="shared" si="24"/>
        <v>20～21</v>
      </c>
    </row>
    <row r="59" spans="27:65" ht="18.95" customHeight="1" x14ac:dyDescent="0.15">
      <c r="AA59" s="9">
        <v>49</v>
      </c>
      <c r="AB59" s="26" t="str">
        <f>V14</f>
        <v>理科</v>
      </c>
      <c r="AC59" s="55"/>
      <c r="AD59" s="37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IF(AE59="","",VLOOKUP(AE59,目次!$A$5:$P$36,9))</f>
        <v/>
      </c>
      <c r="AL59" s="21" t="str">
        <f>IF(AF59="","",VLOOKUP(AF59,目次!$A$5:$P$36,4))</f>
        <v/>
      </c>
      <c r="AM59" s="21" t="str">
        <f>IF(AF59="","",VLOOKUP(AF59,目次!$A$5:$P$36,9))</f>
        <v/>
      </c>
      <c r="AN59" s="21" t="str">
        <f>IF(AG59="","",VLOOKUP(AG59,目次!$A$5:$P$36,5))</f>
        <v/>
      </c>
      <c r="AO59" s="21" t="str">
        <f>IF(AG59="","",VLOOKUP(AG59,目次!$A$5:$P$36,9))</f>
        <v/>
      </c>
      <c r="AP59" s="21" t="str">
        <f>IF(AH59="","",VLOOKUP(AH59,目次!$A$5:$P$36,6))</f>
        <v>20～21</v>
      </c>
      <c r="AQ59" s="21" t="str">
        <f>IF(AH59="","",VLOOKUP(AH59,目次!$A$5:$P$36,9))</f>
        <v>20～21</v>
      </c>
      <c r="AR59" s="21" t="str">
        <f>IF(AI59="","",VLOOKUP(AI59,目次!$A$5:$P$36,7))</f>
        <v/>
      </c>
      <c r="AS59" s="21" t="str">
        <f>IF(AI59="","",VLOOKUP(AI59,目次!$A$5:$P$36,9))</f>
        <v/>
      </c>
      <c r="AT59" s="40" t="str">
        <f t="shared" si="27"/>
        <v/>
      </c>
      <c r="AU59" s="40" t="str">
        <f t="shared" si="27"/>
        <v/>
      </c>
      <c r="AV59" s="40" t="str">
        <f t="shared" si="27"/>
        <v/>
      </c>
      <c r="AW59" s="40" t="str">
        <f t="shared" si="27"/>
        <v/>
      </c>
      <c r="AX59" s="40" t="str">
        <f t="shared" si="27"/>
        <v/>
      </c>
      <c r="AY59" s="40" t="str">
        <f t="shared" si="26"/>
        <v/>
      </c>
      <c r="AZ59" s="40" t="str">
        <f t="shared" si="26"/>
        <v>20～21</v>
      </c>
      <c r="BA59" s="40" t="str">
        <f t="shared" si="26"/>
        <v>20～21</v>
      </c>
      <c r="BB59" s="40" t="str">
        <f t="shared" si="26"/>
        <v>20～21</v>
      </c>
      <c r="BC59" s="40" t="str">
        <f t="shared" si="26"/>
        <v>20～21</v>
      </c>
      <c r="BD59" s="40" t="str">
        <f t="shared" si="15"/>
        <v>22～23</v>
      </c>
      <c r="BE59" s="40" t="str">
        <f t="shared" si="16"/>
        <v>22～23</v>
      </c>
      <c r="BF59" s="40" t="str">
        <f t="shared" si="17"/>
        <v/>
      </c>
      <c r="BG59" s="40" t="str">
        <f t="shared" si="18"/>
        <v/>
      </c>
      <c r="BH59" s="40" t="str">
        <f t="shared" si="19"/>
        <v/>
      </c>
      <c r="BI59" s="40" t="str">
        <f t="shared" si="20"/>
        <v/>
      </c>
      <c r="BJ59" s="40" t="str">
        <f t="shared" si="21"/>
        <v>20～21</v>
      </c>
      <c r="BK59" s="40" t="str">
        <f t="shared" si="22"/>
        <v>20～21</v>
      </c>
      <c r="BL59" s="40" t="str">
        <f t="shared" si="23"/>
        <v>20～21</v>
      </c>
      <c r="BM59" s="40" t="str">
        <f t="shared" si="24"/>
        <v>20～21</v>
      </c>
    </row>
    <row r="60" spans="27:65" ht="18.95" customHeight="1" x14ac:dyDescent="0.15">
      <c r="AA60" s="9">
        <v>50</v>
      </c>
      <c r="AB60" s="26" t="str">
        <f>V15</f>
        <v>英語</v>
      </c>
      <c r="AC60" s="55"/>
      <c r="AD60" s="37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IF(AE60="","",VLOOKUP(AE60,目次!$A$5:$P$36,9))</f>
        <v/>
      </c>
      <c r="AL60" s="21" t="str">
        <f>IF(AF60="","",VLOOKUP(AF60,目次!$A$5:$P$36,4))</f>
        <v/>
      </c>
      <c r="AM60" s="21" t="str">
        <f>IF(AF60="","",VLOOKUP(AF60,目次!$A$5:$P$36,9))</f>
        <v/>
      </c>
      <c r="AN60" s="21" t="str">
        <f>IF(AG60="","",VLOOKUP(AG60,目次!$A$5:$P$36,5))</f>
        <v/>
      </c>
      <c r="AO60" s="21" t="str">
        <f>IF(AG60="","",VLOOKUP(AG60,目次!$A$5:$P$36,9))</f>
        <v/>
      </c>
      <c r="AP60" s="21" t="str">
        <f>IF(AH60="","",VLOOKUP(AH60,目次!$A$5:$P$36,6))</f>
        <v/>
      </c>
      <c r="AQ60" s="21" t="str">
        <f>IF(AH60="","",VLOOKUP(AH60,目次!$A$5:$P$36,9))</f>
        <v/>
      </c>
      <c r="AR60" s="21" t="str">
        <f>IF(AI60="","",VLOOKUP(AI60,目次!$A$5:$P$36,7))</f>
        <v>20～21</v>
      </c>
      <c r="AS60" s="21" t="str">
        <f>IF(AI60="","",VLOOKUP(AI60,目次!$A$5:$P$36,9))</f>
        <v>20～21</v>
      </c>
      <c r="AT60" s="40" t="str">
        <f t="shared" si="27"/>
        <v>22～23</v>
      </c>
      <c r="AU60" s="40" t="str">
        <f t="shared" si="27"/>
        <v>22～23</v>
      </c>
      <c r="AV60" s="40" t="str">
        <f t="shared" si="27"/>
        <v/>
      </c>
      <c r="AW60" s="40" t="str">
        <f t="shared" si="27"/>
        <v/>
      </c>
      <c r="AX60" s="40" t="str">
        <f t="shared" si="27"/>
        <v/>
      </c>
      <c r="AY60" s="40" t="str">
        <f t="shared" si="26"/>
        <v/>
      </c>
      <c r="AZ60" s="40" t="str">
        <f t="shared" si="26"/>
        <v/>
      </c>
      <c r="BA60" s="40" t="str">
        <f t="shared" si="26"/>
        <v/>
      </c>
      <c r="BB60" s="40" t="str">
        <f t="shared" si="26"/>
        <v>20～21</v>
      </c>
      <c r="BC60" s="40" t="str">
        <f t="shared" si="26"/>
        <v>20～21</v>
      </c>
      <c r="BD60" s="40" t="str">
        <f t="shared" si="15"/>
        <v>22～23</v>
      </c>
      <c r="BE60" s="40" t="str">
        <f t="shared" si="16"/>
        <v>22～23</v>
      </c>
      <c r="BF60" s="40" t="str">
        <f t="shared" si="17"/>
        <v>26～27</v>
      </c>
      <c r="BG60" s="40" t="str">
        <f t="shared" si="18"/>
        <v>22～23</v>
      </c>
      <c r="BH60" s="40" t="str">
        <f t="shared" si="19"/>
        <v/>
      </c>
      <c r="BI60" s="40" t="str">
        <f t="shared" si="20"/>
        <v/>
      </c>
      <c r="BJ60" s="40" t="str">
        <f t="shared" si="21"/>
        <v/>
      </c>
      <c r="BK60" s="40" t="str">
        <f t="shared" si="22"/>
        <v/>
      </c>
      <c r="BL60" s="40" t="str">
        <f t="shared" si="23"/>
        <v>20～21</v>
      </c>
      <c r="BM60" s="40" t="str">
        <f t="shared" si="24"/>
        <v>20～21</v>
      </c>
    </row>
    <row r="61" spans="27:65" ht="18.95" customHeight="1" x14ac:dyDescent="0.15">
      <c r="AA61" s="9">
        <v>51</v>
      </c>
      <c r="AB61" s="26" t="str">
        <f>V11</f>
        <v>国語</v>
      </c>
      <c r="AC61" s="55"/>
      <c r="AD61" s="37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IF(AE61="","",VLOOKUP(AE61,目次!$A$5:$P$36,9))</f>
        <v>22～23</v>
      </c>
      <c r="AL61" s="21" t="str">
        <f>IF(AF61="","",VLOOKUP(AF61,目次!$A$5:$P$36,4))</f>
        <v/>
      </c>
      <c r="AM61" s="21" t="str">
        <f>IF(AF61="","",VLOOKUP(AF61,目次!$A$5:$P$36,9))</f>
        <v/>
      </c>
      <c r="AN61" s="21" t="str">
        <f>IF(AG61="","",VLOOKUP(AG61,目次!$A$5:$P$36,5))</f>
        <v/>
      </c>
      <c r="AO61" s="21" t="str">
        <f>IF(AG61="","",VLOOKUP(AG61,目次!$A$5:$P$36,9))</f>
        <v/>
      </c>
      <c r="AP61" s="21" t="str">
        <f>IF(AH61="","",VLOOKUP(AH61,目次!$A$5:$P$36,6))</f>
        <v/>
      </c>
      <c r="AQ61" s="21" t="str">
        <f>IF(AH61="","",VLOOKUP(AH61,目次!$A$5:$P$36,9))</f>
        <v/>
      </c>
      <c r="AR61" s="21" t="str">
        <f>IF(AI61="","",VLOOKUP(AI61,目次!$A$5:$P$36,7))</f>
        <v/>
      </c>
      <c r="AS61" s="21" t="str">
        <f>IF(AI61="","",VLOOKUP(AI61,目次!$A$5:$P$36,9))</f>
        <v/>
      </c>
      <c r="AT61" s="40" t="str">
        <f t="shared" si="27"/>
        <v>22～23</v>
      </c>
      <c r="AU61" s="40" t="str">
        <f t="shared" si="27"/>
        <v>22～23</v>
      </c>
      <c r="AV61" s="40" t="str">
        <f t="shared" si="27"/>
        <v>26～27</v>
      </c>
      <c r="AW61" s="40" t="str">
        <f t="shared" si="27"/>
        <v>22～23</v>
      </c>
      <c r="AX61" s="40" t="str">
        <f t="shared" si="27"/>
        <v/>
      </c>
      <c r="AY61" s="40" t="str">
        <f t="shared" si="26"/>
        <v/>
      </c>
      <c r="AZ61" s="40" t="str">
        <f t="shared" si="26"/>
        <v/>
      </c>
      <c r="BA61" s="40" t="str">
        <f t="shared" si="26"/>
        <v/>
      </c>
      <c r="BB61" s="40" t="str">
        <f t="shared" si="26"/>
        <v/>
      </c>
      <c r="BC61" s="40" t="str">
        <f t="shared" si="26"/>
        <v/>
      </c>
      <c r="BD61" s="40" t="str">
        <f t="shared" si="15"/>
        <v>22～23</v>
      </c>
      <c r="BE61" s="40" t="str">
        <f t="shared" si="16"/>
        <v>22～23</v>
      </c>
      <c r="BF61" s="40" t="str">
        <f t="shared" si="17"/>
        <v>26～27</v>
      </c>
      <c r="BG61" s="40" t="str">
        <f t="shared" si="18"/>
        <v>22～23</v>
      </c>
      <c r="BH61" s="40" t="str">
        <f t="shared" si="19"/>
        <v>22～23</v>
      </c>
      <c r="BI61" s="40" t="str">
        <f t="shared" si="20"/>
        <v>22～23</v>
      </c>
      <c r="BJ61" s="40" t="str">
        <f t="shared" si="21"/>
        <v/>
      </c>
      <c r="BK61" s="40" t="str">
        <f t="shared" si="22"/>
        <v/>
      </c>
      <c r="BL61" s="40" t="str">
        <f t="shared" si="23"/>
        <v/>
      </c>
      <c r="BM61" s="40" t="str">
        <f t="shared" si="24"/>
        <v/>
      </c>
    </row>
    <row r="62" spans="27:65" ht="18.95" customHeight="1" x14ac:dyDescent="0.15">
      <c r="AA62" s="9">
        <v>52</v>
      </c>
      <c r="AB62" s="26" t="str">
        <f>V12</f>
        <v>社会</v>
      </c>
      <c r="AC62" s="55"/>
      <c r="AD62" s="37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IF(AE62="","",VLOOKUP(AE62,目次!$A$5:$P$36,9))</f>
        <v/>
      </c>
      <c r="AL62" s="21" t="str">
        <f>IF(AF62="","",VLOOKUP(AF62,目次!$A$5:$P$36,4))</f>
        <v>26～27</v>
      </c>
      <c r="AM62" s="21" t="str">
        <f>IF(AF62="","",VLOOKUP(AF62,目次!$A$5:$P$36,9))</f>
        <v>22～23</v>
      </c>
      <c r="AN62" s="21" t="str">
        <f>IF(AG62="","",VLOOKUP(AG62,目次!$A$5:$P$36,5))</f>
        <v/>
      </c>
      <c r="AO62" s="21" t="str">
        <f>IF(AG62="","",VLOOKUP(AG62,目次!$A$5:$P$36,9))</f>
        <v/>
      </c>
      <c r="AP62" s="21" t="str">
        <f>IF(AH62="","",VLOOKUP(AH62,目次!$A$5:$P$36,6))</f>
        <v/>
      </c>
      <c r="AQ62" s="21" t="str">
        <f>IF(AH62="","",VLOOKUP(AH62,目次!$A$5:$P$36,9))</f>
        <v/>
      </c>
      <c r="AR62" s="21" t="str">
        <f>IF(AI62="","",VLOOKUP(AI62,目次!$A$5:$P$36,7))</f>
        <v/>
      </c>
      <c r="AS62" s="21" t="str">
        <f>IF(AI62="","",VLOOKUP(AI62,目次!$A$5:$P$36,9))</f>
        <v/>
      </c>
      <c r="AT62" s="40" t="str">
        <f t="shared" si="27"/>
        <v/>
      </c>
      <c r="AU62" s="40" t="str">
        <f t="shared" si="27"/>
        <v/>
      </c>
      <c r="AV62" s="40" t="str">
        <f t="shared" si="27"/>
        <v>26～27</v>
      </c>
      <c r="AW62" s="40" t="str">
        <f t="shared" si="27"/>
        <v>22～23</v>
      </c>
      <c r="AX62" s="40" t="str">
        <f t="shared" si="27"/>
        <v>22～23</v>
      </c>
      <c r="AY62" s="40" t="str">
        <f t="shared" si="26"/>
        <v>22～23</v>
      </c>
      <c r="AZ62" s="40" t="str">
        <f t="shared" si="26"/>
        <v/>
      </c>
      <c r="BA62" s="40" t="str">
        <f t="shared" si="26"/>
        <v/>
      </c>
      <c r="BB62" s="40" t="str">
        <f t="shared" si="26"/>
        <v/>
      </c>
      <c r="BC62" s="40" t="str">
        <f t="shared" si="26"/>
        <v/>
      </c>
      <c r="BD62" s="40" t="str">
        <f t="shared" si="15"/>
        <v/>
      </c>
      <c r="BE62" s="40" t="str">
        <f t="shared" si="16"/>
        <v/>
      </c>
      <c r="BF62" s="40" t="str">
        <f t="shared" si="17"/>
        <v>26～27</v>
      </c>
      <c r="BG62" s="40" t="str">
        <f t="shared" si="18"/>
        <v>22～23</v>
      </c>
      <c r="BH62" s="40" t="str">
        <f t="shared" si="19"/>
        <v>22～23</v>
      </c>
      <c r="BI62" s="40" t="str">
        <f t="shared" si="20"/>
        <v>22～23</v>
      </c>
      <c r="BJ62" s="40" t="str">
        <f t="shared" si="21"/>
        <v>22～23</v>
      </c>
      <c r="BK62" s="40" t="str">
        <f t="shared" si="22"/>
        <v>22～23</v>
      </c>
      <c r="BL62" s="40" t="str">
        <f t="shared" si="23"/>
        <v/>
      </c>
      <c r="BM62" s="40" t="str">
        <f t="shared" si="24"/>
        <v/>
      </c>
    </row>
    <row r="63" spans="27:65" ht="18.95" customHeight="1" x14ac:dyDescent="0.15">
      <c r="AA63" s="9">
        <v>53</v>
      </c>
      <c r="AB63" s="26" t="str">
        <f>V13</f>
        <v>数学</v>
      </c>
      <c r="AC63" s="55"/>
      <c r="AD63" s="37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IF(AE63="","",VLOOKUP(AE63,目次!$A$5:$P$36,9))</f>
        <v/>
      </c>
      <c r="AL63" s="21" t="str">
        <f>IF(AF63="","",VLOOKUP(AF63,目次!$A$5:$P$36,4))</f>
        <v/>
      </c>
      <c r="AM63" s="21" t="str">
        <f>IF(AF63="","",VLOOKUP(AF63,目次!$A$5:$P$36,9))</f>
        <v/>
      </c>
      <c r="AN63" s="21" t="str">
        <f>IF(AG63="","",VLOOKUP(AG63,目次!$A$5:$P$36,5))</f>
        <v>22～23</v>
      </c>
      <c r="AO63" s="21" t="str">
        <f>IF(AG63="","",VLOOKUP(AG63,目次!$A$5:$P$36,9))</f>
        <v>22～23</v>
      </c>
      <c r="AP63" s="21" t="str">
        <f>IF(AH63="","",VLOOKUP(AH63,目次!$A$5:$P$36,6))</f>
        <v/>
      </c>
      <c r="AQ63" s="21" t="str">
        <f>IF(AH63="","",VLOOKUP(AH63,目次!$A$5:$P$36,9))</f>
        <v/>
      </c>
      <c r="AR63" s="21" t="str">
        <f>IF(AI63="","",VLOOKUP(AI63,目次!$A$5:$P$36,7))</f>
        <v/>
      </c>
      <c r="AS63" s="21" t="str">
        <f>IF(AI63="","",VLOOKUP(AI63,目次!$A$5:$P$36,9))</f>
        <v/>
      </c>
      <c r="AT63" s="40" t="str">
        <f t="shared" si="27"/>
        <v/>
      </c>
      <c r="AU63" s="40" t="str">
        <f t="shared" si="27"/>
        <v/>
      </c>
      <c r="AV63" s="40" t="str">
        <f t="shared" si="27"/>
        <v/>
      </c>
      <c r="AW63" s="40" t="str">
        <f t="shared" si="27"/>
        <v/>
      </c>
      <c r="AX63" s="40" t="str">
        <f t="shared" si="27"/>
        <v>22～23</v>
      </c>
      <c r="AY63" s="40" t="str">
        <f t="shared" si="26"/>
        <v>22～23</v>
      </c>
      <c r="AZ63" s="40" t="str">
        <f t="shared" si="26"/>
        <v>22～23</v>
      </c>
      <c r="BA63" s="40" t="str">
        <f t="shared" si="26"/>
        <v>22～23</v>
      </c>
      <c r="BB63" s="40" t="str">
        <f t="shared" si="26"/>
        <v/>
      </c>
      <c r="BC63" s="40" t="str">
        <f t="shared" si="26"/>
        <v/>
      </c>
      <c r="BD63" s="40" t="str">
        <f t="shared" si="15"/>
        <v/>
      </c>
      <c r="BE63" s="40" t="str">
        <f t="shared" si="16"/>
        <v/>
      </c>
      <c r="BF63" s="40" t="str">
        <f t="shared" si="17"/>
        <v/>
      </c>
      <c r="BG63" s="40" t="str">
        <f t="shared" si="18"/>
        <v/>
      </c>
      <c r="BH63" s="40" t="str">
        <f t="shared" si="19"/>
        <v>22～23</v>
      </c>
      <c r="BI63" s="40" t="str">
        <f t="shared" si="20"/>
        <v>22～23</v>
      </c>
      <c r="BJ63" s="40" t="str">
        <f t="shared" si="21"/>
        <v>22～23</v>
      </c>
      <c r="BK63" s="40" t="str">
        <f t="shared" si="22"/>
        <v>22～23</v>
      </c>
      <c r="BL63" s="40" t="str">
        <f t="shared" si="23"/>
        <v>22～23</v>
      </c>
      <c r="BM63" s="40" t="str">
        <f t="shared" si="24"/>
        <v>22～23</v>
      </c>
    </row>
    <row r="64" spans="27:65" ht="18.95" customHeight="1" x14ac:dyDescent="0.15">
      <c r="AA64" s="9">
        <v>54</v>
      </c>
      <c r="AB64" s="26" t="str">
        <f>V14</f>
        <v>理科</v>
      </c>
      <c r="AC64" s="55"/>
      <c r="AD64" s="37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IF(AE64="","",VLOOKUP(AE64,目次!$A$5:$P$36,9))</f>
        <v/>
      </c>
      <c r="AL64" s="21" t="str">
        <f>IF(AF64="","",VLOOKUP(AF64,目次!$A$5:$P$36,4))</f>
        <v/>
      </c>
      <c r="AM64" s="21" t="str">
        <f>IF(AF64="","",VLOOKUP(AF64,目次!$A$5:$P$36,9))</f>
        <v/>
      </c>
      <c r="AN64" s="21" t="str">
        <f>IF(AG64="","",VLOOKUP(AG64,目次!$A$5:$P$36,5))</f>
        <v/>
      </c>
      <c r="AO64" s="21" t="str">
        <f>IF(AG64="","",VLOOKUP(AG64,目次!$A$5:$P$36,9))</f>
        <v/>
      </c>
      <c r="AP64" s="21" t="str">
        <f>IF(AH64="","",VLOOKUP(AH64,目次!$A$5:$P$36,6))</f>
        <v>22～23</v>
      </c>
      <c r="AQ64" s="21" t="str">
        <f>IF(AH64="","",VLOOKUP(AH64,目次!$A$5:$P$36,9))</f>
        <v>22～23</v>
      </c>
      <c r="AR64" s="21" t="str">
        <f>IF(AI64="","",VLOOKUP(AI64,目次!$A$5:$P$36,7))</f>
        <v/>
      </c>
      <c r="AS64" s="21" t="str">
        <f>IF(AI64="","",VLOOKUP(AI64,目次!$A$5:$P$36,9))</f>
        <v/>
      </c>
      <c r="AT64" s="40" t="str">
        <f t="shared" si="27"/>
        <v/>
      </c>
      <c r="AU64" s="40" t="str">
        <f t="shared" si="27"/>
        <v/>
      </c>
      <c r="AV64" s="40" t="str">
        <f t="shared" si="27"/>
        <v/>
      </c>
      <c r="AW64" s="40" t="str">
        <f t="shared" si="27"/>
        <v/>
      </c>
      <c r="AX64" s="40" t="str">
        <f t="shared" si="27"/>
        <v/>
      </c>
      <c r="AY64" s="40" t="str">
        <f t="shared" si="26"/>
        <v/>
      </c>
      <c r="AZ64" s="40" t="str">
        <f t="shared" si="26"/>
        <v>22～23</v>
      </c>
      <c r="BA64" s="40" t="str">
        <f t="shared" si="26"/>
        <v>22～23</v>
      </c>
      <c r="BB64" s="40" t="str">
        <f t="shared" si="26"/>
        <v>22～23</v>
      </c>
      <c r="BC64" s="40" t="str">
        <f t="shared" si="26"/>
        <v>22～23</v>
      </c>
      <c r="BD64" s="40" t="str">
        <f t="shared" si="15"/>
        <v>24～25</v>
      </c>
      <c r="BE64" s="40" t="str">
        <f t="shared" si="16"/>
        <v>24～25</v>
      </c>
      <c r="BF64" s="40" t="str">
        <f t="shared" si="17"/>
        <v/>
      </c>
      <c r="BG64" s="40" t="str">
        <f t="shared" si="18"/>
        <v/>
      </c>
      <c r="BH64" s="40" t="str">
        <f t="shared" si="19"/>
        <v/>
      </c>
      <c r="BI64" s="40" t="str">
        <f t="shared" si="20"/>
        <v/>
      </c>
      <c r="BJ64" s="40" t="str">
        <f t="shared" si="21"/>
        <v>22～23</v>
      </c>
      <c r="BK64" s="40" t="str">
        <f t="shared" si="22"/>
        <v>22～23</v>
      </c>
      <c r="BL64" s="40" t="str">
        <f t="shared" si="23"/>
        <v>22～23</v>
      </c>
      <c r="BM64" s="40" t="str">
        <f t="shared" si="24"/>
        <v>22～23</v>
      </c>
    </row>
    <row r="65" spans="27:65" ht="18.95" customHeight="1" x14ac:dyDescent="0.15">
      <c r="AA65" s="9">
        <v>55</v>
      </c>
      <c r="AB65" s="26" t="str">
        <f>V15</f>
        <v>英語</v>
      </c>
      <c r="AC65" s="55"/>
      <c r="AD65" s="37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IF(AE65="","",VLOOKUP(AE65,目次!$A$5:$P$36,9))</f>
        <v/>
      </c>
      <c r="AL65" s="21" t="str">
        <f>IF(AF65="","",VLOOKUP(AF65,目次!$A$5:$P$36,4))</f>
        <v/>
      </c>
      <c r="AM65" s="21" t="str">
        <f>IF(AF65="","",VLOOKUP(AF65,目次!$A$5:$P$36,9))</f>
        <v/>
      </c>
      <c r="AN65" s="21" t="str">
        <f>IF(AG65="","",VLOOKUP(AG65,目次!$A$5:$P$36,5))</f>
        <v/>
      </c>
      <c r="AO65" s="21" t="str">
        <f>IF(AG65="","",VLOOKUP(AG65,目次!$A$5:$P$36,9))</f>
        <v/>
      </c>
      <c r="AP65" s="21" t="str">
        <f>IF(AH65="","",VLOOKUP(AH65,目次!$A$5:$P$36,6))</f>
        <v/>
      </c>
      <c r="AQ65" s="21" t="str">
        <f>IF(AH65="","",VLOOKUP(AH65,目次!$A$5:$P$36,9))</f>
        <v/>
      </c>
      <c r="AR65" s="21" t="str">
        <f>IF(AI65="","",VLOOKUP(AI65,目次!$A$5:$P$36,7))</f>
        <v>22～23</v>
      </c>
      <c r="AS65" s="21" t="str">
        <f>IF(AI65="","",VLOOKUP(AI65,目次!$A$5:$P$36,9))</f>
        <v>22～23</v>
      </c>
      <c r="AT65" s="40" t="str">
        <f t="shared" si="27"/>
        <v>24～25</v>
      </c>
      <c r="AU65" s="40" t="str">
        <f t="shared" si="27"/>
        <v>24～25</v>
      </c>
      <c r="AV65" s="40" t="str">
        <f t="shared" si="27"/>
        <v/>
      </c>
      <c r="AW65" s="40" t="str">
        <f t="shared" si="27"/>
        <v/>
      </c>
      <c r="AX65" s="40" t="str">
        <f t="shared" si="27"/>
        <v/>
      </c>
      <c r="AY65" s="40" t="str">
        <f t="shared" si="26"/>
        <v/>
      </c>
      <c r="AZ65" s="40" t="str">
        <f t="shared" si="26"/>
        <v/>
      </c>
      <c r="BA65" s="40" t="str">
        <f t="shared" si="26"/>
        <v/>
      </c>
      <c r="BB65" s="40" t="str">
        <f t="shared" si="26"/>
        <v>22～23</v>
      </c>
      <c r="BC65" s="40" t="str">
        <f t="shared" si="26"/>
        <v>22～23</v>
      </c>
      <c r="BD65" s="40" t="str">
        <f t="shared" si="15"/>
        <v>24～25</v>
      </c>
      <c r="BE65" s="40" t="str">
        <f t="shared" si="16"/>
        <v>24～25</v>
      </c>
      <c r="BF65" s="40" t="str">
        <f t="shared" si="17"/>
        <v>28～30</v>
      </c>
      <c r="BG65" s="40" t="str">
        <f t="shared" si="18"/>
        <v>24～25</v>
      </c>
      <c r="BH65" s="40" t="str">
        <f t="shared" si="19"/>
        <v/>
      </c>
      <c r="BI65" s="40" t="str">
        <f t="shared" si="20"/>
        <v/>
      </c>
      <c r="BJ65" s="40" t="str">
        <f t="shared" si="21"/>
        <v/>
      </c>
      <c r="BK65" s="40" t="str">
        <f t="shared" si="22"/>
        <v/>
      </c>
      <c r="BL65" s="40" t="str">
        <f t="shared" si="23"/>
        <v>22～23</v>
      </c>
      <c r="BM65" s="40" t="str">
        <f t="shared" si="24"/>
        <v>22～23</v>
      </c>
    </row>
    <row r="66" spans="27:65" ht="18.95" customHeight="1" x14ac:dyDescent="0.15">
      <c r="AA66" s="9">
        <v>56</v>
      </c>
      <c r="AB66" s="26" t="str">
        <f>V11</f>
        <v>国語</v>
      </c>
      <c r="AC66" s="55"/>
      <c r="AD66" s="37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IF(AE66="","",VLOOKUP(AE66,目次!$A$5:$P$36,9))</f>
        <v>24～25</v>
      </c>
      <c r="AL66" s="21" t="str">
        <f>IF(AF66="","",VLOOKUP(AF66,目次!$A$5:$P$36,4))</f>
        <v/>
      </c>
      <c r="AM66" s="21" t="str">
        <f>IF(AF66="","",VLOOKUP(AF66,目次!$A$5:$P$36,9))</f>
        <v/>
      </c>
      <c r="AN66" s="21" t="str">
        <f>IF(AG66="","",VLOOKUP(AG66,目次!$A$5:$P$36,5))</f>
        <v/>
      </c>
      <c r="AO66" s="21" t="str">
        <f>IF(AG66="","",VLOOKUP(AG66,目次!$A$5:$P$36,9))</f>
        <v/>
      </c>
      <c r="AP66" s="21" t="str">
        <f>IF(AH66="","",VLOOKUP(AH66,目次!$A$5:$P$36,6))</f>
        <v/>
      </c>
      <c r="AQ66" s="21" t="str">
        <f>IF(AH66="","",VLOOKUP(AH66,目次!$A$5:$P$36,9))</f>
        <v/>
      </c>
      <c r="AR66" s="21" t="str">
        <f>IF(AI66="","",VLOOKUP(AI66,目次!$A$5:$P$36,7))</f>
        <v/>
      </c>
      <c r="AS66" s="21" t="str">
        <f>IF(AI66="","",VLOOKUP(AI66,目次!$A$5:$P$36,9))</f>
        <v/>
      </c>
      <c r="AT66" s="40" t="str">
        <f t="shared" si="27"/>
        <v>24～25</v>
      </c>
      <c r="AU66" s="40" t="str">
        <f t="shared" si="27"/>
        <v>24～25</v>
      </c>
      <c r="AV66" s="40" t="str">
        <f t="shared" si="27"/>
        <v>28～30</v>
      </c>
      <c r="AW66" s="40" t="str">
        <f t="shared" si="27"/>
        <v>24～25</v>
      </c>
      <c r="AX66" s="40" t="str">
        <f t="shared" si="27"/>
        <v/>
      </c>
      <c r="AY66" s="40" t="str">
        <f t="shared" si="26"/>
        <v/>
      </c>
      <c r="AZ66" s="40" t="str">
        <f t="shared" si="26"/>
        <v/>
      </c>
      <c r="BA66" s="40" t="str">
        <f t="shared" si="26"/>
        <v/>
      </c>
      <c r="BB66" s="40" t="str">
        <f t="shared" si="26"/>
        <v/>
      </c>
      <c r="BC66" s="40" t="str">
        <f t="shared" si="26"/>
        <v/>
      </c>
      <c r="BD66" s="40" t="str">
        <f t="shared" si="15"/>
        <v>24～25</v>
      </c>
      <c r="BE66" s="40" t="str">
        <f t="shared" si="16"/>
        <v>24～25</v>
      </c>
      <c r="BF66" s="40" t="str">
        <f t="shared" si="17"/>
        <v>28～30</v>
      </c>
      <c r="BG66" s="40" t="str">
        <f t="shared" si="18"/>
        <v>24～25</v>
      </c>
      <c r="BH66" s="40" t="str">
        <f t="shared" si="19"/>
        <v>24～25</v>
      </c>
      <c r="BI66" s="40" t="str">
        <f t="shared" si="20"/>
        <v>24～25</v>
      </c>
      <c r="BJ66" s="40" t="str">
        <f t="shared" si="21"/>
        <v/>
      </c>
      <c r="BK66" s="40" t="str">
        <f t="shared" si="22"/>
        <v/>
      </c>
      <c r="BL66" s="40" t="str">
        <f t="shared" si="23"/>
        <v/>
      </c>
      <c r="BM66" s="40" t="str">
        <f t="shared" si="24"/>
        <v/>
      </c>
    </row>
    <row r="67" spans="27:65" ht="18.95" customHeight="1" x14ac:dyDescent="0.15">
      <c r="AA67" s="9">
        <v>57</v>
      </c>
      <c r="AB67" s="26" t="str">
        <f>V12</f>
        <v>社会</v>
      </c>
      <c r="AC67" s="55"/>
      <c r="AD67" s="37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IF(AE67="","",VLOOKUP(AE67,目次!$A$5:$P$36,9))</f>
        <v/>
      </c>
      <c r="AL67" s="21" t="str">
        <f>IF(AF67="","",VLOOKUP(AF67,目次!$A$5:$P$36,4))</f>
        <v>28～30</v>
      </c>
      <c r="AM67" s="21" t="str">
        <f>IF(AF67="","",VLOOKUP(AF67,目次!$A$5:$P$36,9))</f>
        <v>24～25</v>
      </c>
      <c r="AN67" s="21" t="str">
        <f>IF(AG67="","",VLOOKUP(AG67,目次!$A$5:$P$36,5))</f>
        <v/>
      </c>
      <c r="AO67" s="21" t="str">
        <f>IF(AG67="","",VLOOKUP(AG67,目次!$A$5:$P$36,9))</f>
        <v/>
      </c>
      <c r="AP67" s="21" t="str">
        <f>IF(AH67="","",VLOOKUP(AH67,目次!$A$5:$P$36,6))</f>
        <v/>
      </c>
      <c r="AQ67" s="21" t="str">
        <f>IF(AH67="","",VLOOKUP(AH67,目次!$A$5:$P$36,9))</f>
        <v/>
      </c>
      <c r="AR67" s="21" t="str">
        <f>IF(AI67="","",VLOOKUP(AI67,目次!$A$5:$P$36,7))</f>
        <v/>
      </c>
      <c r="AS67" s="21" t="str">
        <f>IF(AI67="","",VLOOKUP(AI67,目次!$A$5:$P$36,9))</f>
        <v/>
      </c>
      <c r="AT67" s="40" t="str">
        <f t="shared" si="27"/>
        <v/>
      </c>
      <c r="AU67" s="40" t="str">
        <f t="shared" si="27"/>
        <v/>
      </c>
      <c r="AV67" s="40" t="str">
        <f t="shared" si="27"/>
        <v>28～30</v>
      </c>
      <c r="AW67" s="40" t="str">
        <f t="shared" si="27"/>
        <v>24～25</v>
      </c>
      <c r="AX67" s="40" t="str">
        <f t="shared" si="27"/>
        <v>24～25</v>
      </c>
      <c r="AY67" s="40" t="str">
        <f t="shared" si="26"/>
        <v>24～25</v>
      </c>
      <c r="AZ67" s="40" t="str">
        <f t="shared" si="26"/>
        <v/>
      </c>
      <c r="BA67" s="40" t="str">
        <f t="shared" si="26"/>
        <v/>
      </c>
      <c r="BB67" s="40" t="str">
        <f t="shared" si="26"/>
        <v/>
      </c>
      <c r="BC67" s="40" t="str">
        <f t="shared" si="26"/>
        <v/>
      </c>
      <c r="BD67" s="40" t="str">
        <f t="shared" si="15"/>
        <v/>
      </c>
      <c r="BE67" s="40" t="str">
        <f t="shared" si="16"/>
        <v/>
      </c>
      <c r="BF67" s="40" t="str">
        <f t="shared" si="17"/>
        <v>28～30</v>
      </c>
      <c r="BG67" s="40" t="str">
        <f t="shared" si="18"/>
        <v>24～25</v>
      </c>
      <c r="BH67" s="40" t="str">
        <f t="shared" si="19"/>
        <v>24～25</v>
      </c>
      <c r="BI67" s="40" t="str">
        <f t="shared" si="20"/>
        <v>24～25</v>
      </c>
      <c r="BJ67" s="40" t="str">
        <f t="shared" si="21"/>
        <v>24～25</v>
      </c>
      <c r="BK67" s="40" t="str">
        <f t="shared" si="22"/>
        <v>24～25</v>
      </c>
      <c r="BL67" s="40" t="str">
        <f t="shared" si="23"/>
        <v/>
      </c>
      <c r="BM67" s="40" t="str">
        <f t="shared" si="24"/>
        <v/>
      </c>
    </row>
    <row r="68" spans="27:65" ht="18.95" customHeight="1" x14ac:dyDescent="0.15">
      <c r="AA68" s="9">
        <v>58</v>
      </c>
      <c r="AB68" s="202" t="str">
        <f>V13</f>
        <v>数学</v>
      </c>
      <c r="AC68" s="55"/>
      <c r="AD68" s="37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IF(AE68="","",VLOOKUP(AE68,目次!$A$5:$P$36,9))</f>
        <v/>
      </c>
      <c r="AL68" s="21" t="str">
        <f>IF(AF68="","",VLOOKUP(AF68,目次!$A$5:$P$36,4))</f>
        <v/>
      </c>
      <c r="AM68" s="21" t="str">
        <f>IF(AF68="","",VLOOKUP(AF68,目次!$A$5:$P$36,9))</f>
        <v/>
      </c>
      <c r="AN68" s="21" t="str">
        <f>IF(AG68="","",VLOOKUP(AG68,目次!$A$5:$P$36,5))</f>
        <v>24～25</v>
      </c>
      <c r="AO68" s="21" t="str">
        <f>IF(AG68="","",VLOOKUP(AG68,目次!$A$5:$P$36,9))</f>
        <v>24～25</v>
      </c>
      <c r="AP68" s="21" t="str">
        <f>IF(AH68="","",VLOOKUP(AH68,目次!$A$5:$P$36,6))</f>
        <v/>
      </c>
      <c r="AQ68" s="21" t="str">
        <f>IF(AH68="","",VLOOKUP(AH68,目次!$A$5:$P$36,9))</f>
        <v/>
      </c>
      <c r="AR68" s="21" t="str">
        <f>IF(AI68="","",VLOOKUP(AI68,目次!$A$5:$P$36,7))</f>
        <v/>
      </c>
      <c r="AS68" s="21" t="str">
        <f>IF(AI68="","",VLOOKUP(AI68,目次!$A$5:$P$36,9))</f>
        <v/>
      </c>
      <c r="AT68" s="40" t="str">
        <f t="shared" si="27"/>
        <v/>
      </c>
      <c r="AU68" s="40" t="str">
        <f t="shared" si="27"/>
        <v/>
      </c>
      <c r="AV68" s="40" t="str">
        <f t="shared" si="27"/>
        <v/>
      </c>
      <c r="AW68" s="40" t="str">
        <f t="shared" si="27"/>
        <v/>
      </c>
      <c r="AX68" s="40" t="str">
        <f t="shared" si="27"/>
        <v>24～25</v>
      </c>
      <c r="AY68" s="40" t="str">
        <f t="shared" si="27"/>
        <v>24～25</v>
      </c>
      <c r="AZ68" s="40" t="str">
        <f t="shared" si="27"/>
        <v>24～25</v>
      </c>
      <c r="BA68" s="40" t="str">
        <f t="shared" si="27"/>
        <v>24～25</v>
      </c>
      <c r="BB68" s="40" t="str">
        <f t="shared" si="27"/>
        <v/>
      </c>
      <c r="BC68" s="40" t="str">
        <f t="shared" si="27"/>
        <v/>
      </c>
      <c r="BD68" s="40" t="str">
        <f t="shared" si="15"/>
        <v/>
      </c>
      <c r="BE68" s="40" t="str">
        <f t="shared" si="16"/>
        <v/>
      </c>
      <c r="BF68" s="40" t="str">
        <f t="shared" si="17"/>
        <v/>
      </c>
      <c r="BG68" s="40" t="str">
        <f t="shared" si="18"/>
        <v/>
      </c>
      <c r="BH68" s="40" t="str">
        <f t="shared" si="19"/>
        <v>24～25</v>
      </c>
      <c r="BI68" s="40" t="str">
        <f t="shared" si="20"/>
        <v>24～25</v>
      </c>
      <c r="BJ68" s="40" t="str">
        <f t="shared" si="21"/>
        <v>24～25</v>
      </c>
      <c r="BK68" s="40" t="str">
        <f t="shared" si="22"/>
        <v>24～25</v>
      </c>
      <c r="BL68" s="40" t="str">
        <f t="shared" si="23"/>
        <v>24～25</v>
      </c>
      <c r="BM68" s="40" t="str">
        <f t="shared" si="24"/>
        <v>24～25</v>
      </c>
    </row>
    <row r="69" spans="27:65" ht="18.95" customHeight="1" x14ac:dyDescent="0.15">
      <c r="AA69" s="9">
        <v>59</v>
      </c>
      <c r="AB69" s="202" t="str">
        <f>V14</f>
        <v>理科</v>
      </c>
      <c r="AC69" s="55"/>
      <c r="AD69" s="37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IF(AE69="","",VLOOKUP(AE69,目次!$A$5:$P$36,9))</f>
        <v/>
      </c>
      <c r="AL69" s="21" t="str">
        <f>IF(AF69="","",VLOOKUP(AF69,目次!$A$5:$P$36,4))</f>
        <v/>
      </c>
      <c r="AM69" s="21" t="str">
        <f>IF(AF69="","",VLOOKUP(AF69,目次!$A$5:$P$36,9))</f>
        <v/>
      </c>
      <c r="AN69" s="21" t="str">
        <f>IF(AG69="","",VLOOKUP(AG69,目次!$A$5:$P$36,5))</f>
        <v/>
      </c>
      <c r="AO69" s="21" t="str">
        <f>IF(AG69="","",VLOOKUP(AG69,目次!$A$5:$P$36,9))</f>
        <v/>
      </c>
      <c r="AP69" s="21" t="str">
        <f>IF(AH69="","",VLOOKUP(AH69,目次!$A$5:$P$36,6))</f>
        <v>24～25</v>
      </c>
      <c r="AQ69" s="21" t="str">
        <f>IF(AH69="","",VLOOKUP(AH69,目次!$A$5:$P$36,9))</f>
        <v>24～25</v>
      </c>
      <c r="AR69" s="21" t="str">
        <f>IF(AI69="","",VLOOKUP(AI69,目次!$A$5:$P$36,7))</f>
        <v/>
      </c>
      <c r="AS69" s="21" t="str">
        <f>IF(AI69="","",VLOOKUP(AI69,目次!$A$5:$P$36,9))</f>
        <v/>
      </c>
      <c r="AT69" s="40" t="str">
        <f t="shared" ref="AT69:BC70" si="28">IF(AJ69=AJ70,"",IF($AD69=$AD70,AJ69&amp;","&amp;AJ70,AJ69&amp;AJ70))</f>
        <v/>
      </c>
      <c r="AU69" s="40" t="str">
        <f t="shared" si="28"/>
        <v/>
      </c>
      <c r="AV69" s="40" t="str">
        <f t="shared" si="28"/>
        <v/>
      </c>
      <c r="AW69" s="40" t="str">
        <f t="shared" si="28"/>
        <v/>
      </c>
      <c r="AX69" s="40" t="str">
        <f t="shared" si="28"/>
        <v/>
      </c>
      <c r="AY69" s="40" t="str">
        <f t="shared" si="28"/>
        <v/>
      </c>
      <c r="AZ69" s="40" t="str">
        <f t="shared" si="28"/>
        <v>24～25</v>
      </c>
      <c r="BA69" s="40" t="str">
        <f t="shared" si="28"/>
        <v>24～25</v>
      </c>
      <c r="BB69" s="40" t="str">
        <f t="shared" si="28"/>
        <v>24～25</v>
      </c>
      <c r="BC69" s="40" t="str">
        <f t="shared" si="28"/>
        <v>24～25</v>
      </c>
      <c r="BD69" s="40" t="str">
        <f t="shared" si="15"/>
        <v>26～27</v>
      </c>
      <c r="BE69" s="40" t="str">
        <f t="shared" si="16"/>
        <v>26～27</v>
      </c>
      <c r="BF69" s="40" t="str">
        <f t="shared" si="17"/>
        <v/>
      </c>
      <c r="BG69" s="40" t="str">
        <f t="shared" si="18"/>
        <v/>
      </c>
      <c r="BH69" s="40" t="str">
        <f t="shared" si="19"/>
        <v/>
      </c>
      <c r="BI69" s="40" t="str">
        <f t="shared" si="20"/>
        <v/>
      </c>
      <c r="BJ69" s="40" t="str">
        <f t="shared" si="21"/>
        <v>24～25</v>
      </c>
      <c r="BK69" s="40" t="str">
        <f t="shared" si="22"/>
        <v>24～25</v>
      </c>
      <c r="BL69" s="40" t="str">
        <f t="shared" si="23"/>
        <v>24～25</v>
      </c>
      <c r="BM69" s="40" t="str">
        <f t="shared" si="24"/>
        <v>24～25</v>
      </c>
    </row>
    <row r="70" spans="27:65" ht="18.95" customHeight="1" x14ac:dyDescent="0.15">
      <c r="AA70" s="9">
        <v>60</v>
      </c>
      <c r="AB70" s="202" t="str">
        <f>V15</f>
        <v>英語</v>
      </c>
      <c r="AC70" s="55"/>
      <c r="AD70" s="37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IF(AE70="","",VLOOKUP(AE70,目次!$A$5:$P$36,9))</f>
        <v/>
      </c>
      <c r="AL70" s="21" t="str">
        <f>IF(AF70="","",VLOOKUP(AF70,目次!$A$5:$P$36,4))</f>
        <v/>
      </c>
      <c r="AM70" s="21" t="str">
        <f>IF(AF70="","",VLOOKUP(AF70,目次!$A$5:$P$36,9))</f>
        <v/>
      </c>
      <c r="AN70" s="21" t="str">
        <f>IF(AG70="","",VLOOKUP(AG70,目次!$A$5:$P$36,5))</f>
        <v/>
      </c>
      <c r="AO70" s="21" t="str">
        <f>IF(AG70="","",VLOOKUP(AG70,目次!$A$5:$P$36,9))</f>
        <v/>
      </c>
      <c r="AP70" s="21" t="str">
        <f>IF(AH70="","",VLOOKUP(AH70,目次!$A$5:$P$36,6))</f>
        <v/>
      </c>
      <c r="AQ70" s="21" t="str">
        <f>IF(AH70="","",VLOOKUP(AH70,目次!$A$5:$P$36,9))</f>
        <v/>
      </c>
      <c r="AR70" s="21" t="str">
        <f>IF(AI70="","",VLOOKUP(AI70,目次!$A$5:$P$36,7))</f>
        <v>24～25</v>
      </c>
      <c r="AS70" s="21" t="str">
        <f>IF(AI70="","",VLOOKUP(AI70,目次!$A$5:$P$36,9))</f>
        <v>24～25</v>
      </c>
      <c r="AT70" s="40" t="str">
        <f t="shared" si="28"/>
        <v>26～27</v>
      </c>
      <c r="AU70" s="40" t="str">
        <f t="shared" si="28"/>
        <v>26～27</v>
      </c>
      <c r="AV70" s="40" t="str">
        <f t="shared" si="28"/>
        <v/>
      </c>
      <c r="AW70" s="40" t="str">
        <f t="shared" si="28"/>
        <v/>
      </c>
      <c r="AX70" s="40" t="str">
        <f t="shared" si="28"/>
        <v/>
      </c>
      <c r="AY70" s="40" t="str">
        <f t="shared" si="28"/>
        <v/>
      </c>
      <c r="AZ70" s="40" t="str">
        <f t="shared" si="28"/>
        <v/>
      </c>
      <c r="BA70" s="40" t="str">
        <f t="shared" si="28"/>
        <v/>
      </c>
      <c r="BB70" s="40" t="str">
        <f t="shared" si="28"/>
        <v>24～25</v>
      </c>
      <c r="BC70" s="40" t="str">
        <f t="shared" si="28"/>
        <v>24～25</v>
      </c>
      <c r="BD70" s="40" t="str">
        <f t="shared" si="15"/>
        <v>26～27</v>
      </c>
      <c r="BE70" s="40" t="str">
        <f t="shared" si="16"/>
        <v>26～27</v>
      </c>
      <c r="BF70" s="40" t="str">
        <f t="shared" si="17"/>
        <v>32～33</v>
      </c>
      <c r="BG70" s="40" t="str">
        <f t="shared" si="18"/>
        <v>26～27</v>
      </c>
      <c r="BH70" s="40" t="str">
        <f t="shared" si="19"/>
        <v/>
      </c>
      <c r="BI70" s="40" t="str">
        <f t="shared" si="20"/>
        <v/>
      </c>
      <c r="BJ70" s="40" t="str">
        <f t="shared" si="21"/>
        <v/>
      </c>
      <c r="BK70" s="40" t="str">
        <f t="shared" si="22"/>
        <v/>
      </c>
      <c r="BL70" s="40" t="str">
        <f t="shared" si="23"/>
        <v>24～25</v>
      </c>
      <c r="BM70" s="40" t="str">
        <f t="shared" si="24"/>
        <v>24～25</v>
      </c>
    </row>
    <row r="71" spans="27:65" ht="18.95" customHeight="1" x14ac:dyDescent="0.15">
      <c r="AA71" s="9">
        <v>61</v>
      </c>
      <c r="AB71" s="203" t="str">
        <f>V11</f>
        <v>国語</v>
      </c>
      <c r="AC71" s="55"/>
      <c r="AD71" s="37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IF(AE71="","",VLOOKUP(AE71,目次!$A$5:$P$36,9))</f>
        <v>26～27</v>
      </c>
      <c r="AL71" s="21" t="str">
        <f>IF(AF71="","",VLOOKUP(AF71,目次!$A$5:$P$36,4))</f>
        <v/>
      </c>
      <c r="AM71" s="21" t="str">
        <f>IF(AF71="","",VLOOKUP(AF71,目次!$A$5:$P$36,9))</f>
        <v/>
      </c>
      <c r="AN71" s="21" t="str">
        <f>IF(AG71="","",VLOOKUP(AG71,目次!$A$5:$P$36,5))</f>
        <v/>
      </c>
      <c r="AO71" s="21" t="str">
        <f>IF(AG71="","",VLOOKUP(AG71,目次!$A$5:$P$36,9))</f>
        <v/>
      </c>
      <c r="AP71" s="21" t="str">
        <f>IF(AH71="","",VLOOKUP(AH71,目次!$A$5:$P$36,6))</f>
        <v/>
      </c>
      <c r="AQ71" s="21" t="str">
        <f>IF(AH71="","",VLOOKUP(AH71,目次!$A$5:$P$36,9))</f>
        <v/>
      </c>
      <c r="AR71" s="21" t="str">
        <f>IF(AI71="","",VLOOKUP(AI71,目次!$A$5:$P$36,7))</f>
        <v/>
      </c>
      <c r="AS71" s="21" t="str">
        <f>IF(AI71="","",VLOOKUP(AI71,目次!$A$5:$P$36,9))</f>
        <v/>
      </c>
      <c r="AT71" s="40" t="str">
        <f t="shared" ref="AT71:AT110" si="29">IF(AJ71=AJ72,"",IF($AD71=$AD72,AJ71&amp;","&amp;AJ72,AJ71&amp;AJ72))</f>
        <v>26～27</v>
      </c>
      <c r="AU71" s="40" t="str">
        <f t="shared" ref="AU71:AU110" si="30">IF(AK71=AK72,"",IF($AD71=$AD72,AK71&amp;","&amp;AK72,AK71&amp;AK72))</f>
        <v>26～27</v>
      </c>
      <c r="AV71" s="40" t="str">
        <f t="shared" ref="AV71:AV110" si="31">IF(AL71=AL72,"",IF($AD71=$AD72,AL71&amp;","&amp;AL72,AL71&amp;AL72))</f>
        <v>32～33</v>
      </c>
      <c r="AW71" s="40" t="str">
        <f t="shared" ref="AW71:AW110" si="32">IF(AM71=AM72,"",IF($AD71=$AD72,AM71&amp;","&amp;AM72,AM71&amp;AM72))</f>
        <v>26～27</v>
      </c>
      <c r="AX71" s="40" t="str">
        <f t="shared" ref="AX71:AX110" si="33">IF(AN71=AN72,"",IF($AD71=$AD72,AN71&amp;","&amp;AN72,AN71&amp;AN72))</f>
        <v/>
      </c>
      <c r="AY71" s="40" t="str">
        <f t="shared" ref="AY71:AY110" si="34">IF(AO71=AO72,"",IF($AD71=$AD72,AO71&amp;","&amp;AO72,AO71&amp;AO72))</f>
        <v/>
      </c>
      <c r="AZ71" s="40" t="str">
        <f t="shared" ref="AZ71:AZ110" si="35">IF(AP71=AP72,"",IF($AD71=$AD72,AP71&amp;","&amp;AP72,AP71&amp;AP72))</f>
        <v/>
      </c>
      <c r="BA71" s="40" t="str">
        <f t="shared" ref="BA71:BA110" si="36">IF(AQ71=AQ72,"",IF($AD71=$AD72,AQ71&amp;","&amp;AQ72,AQ71&amp;AQ72))</f>
        <v/>
      </c>
      <c r="BB71" s="40" t="str">
        <f t="shared" ref="BB71:BB110" si="37">IF(AR71=AR72,"",IF($AD71=$AD72,AR71&amp;","&amp;AR72,AR71&amp;AR72))</f>
        <v/>
      </c>
      <c r="BC71" s="40" t="str">
        <f t="shared" ref="BC71:BC110" si="38">IF(AS71=AS72,"",IF($AD71=$AD72,AS71&amp;","&amp;AS72,AS71&amp;AS72))</f>
        <v/>
      </c>
      <c r="BD71" s="40" t="str">
        <f t="shared" si="15"/>
        <v>26～27</v>
      </c>
      <c r="BE71" s="40" t="str">
        <f t="shared" si="16"/>
        <v>26～27</v>
      </c>
      <c r="BF71" s="40" t="str">
        <f t="shared" si="17"/>
        <v>32～33</v>
      </c>
      <c r="BG71" s="40" t="str">
        <f t="shared" si="18"/>
        <v>26～27</v>
      </c>
      <c r="BH71" s="40" t="str">
        <f t="shared" si="19"/>
        <v>26～27</v>
      </c>
      <c r="BI71" s="40" t="str">
        <f t="shared" si="20"/>
        <v>26～27</v>
      </c>
      <c r="BJ71" s="40" t="str">
        <f t="shared" si="21"/>
        <v/>
      </c>
      <c r="BK71" s="40" t="str">
        <f t="shared" si="22"/>
        <v/>
      </c>
      <c r="BL71" s="40" t="str">
        <f t="shared" si="23"/>
        <v/>
      </c>
      <c r="BM71" s="40" t="str">
        <f t="shared" si="24"/>
        <v/>
      </c>
    </row>
    <row r="72" spans="27:65" ht="18.95" customHeight="1" x14ac:dyDescent="0.15">
      <c r="AA72" s="9">
        <v>62</v>
      </c>
      <c r="AB72" s="203" t="str">
        <f>V12</f>
        <v>社会</v>
      </c>
      <c r="AC72" s="55"/>
      <c r="AD72" s="37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IF(AE72="","",VLOOKUP(AE72,目次!$A$5:$P$36,9))</f>
        <v/>
      </c>
      <c r="AL72" s="21" t="str">
        <f>IF(AF72="","",VLOOKUP(AF72,目次!$A$5:$P$36,4))</f>
        <v>32～33</v>
      </c>
      <c r="AM72" s="21" t="str">
        <f>IF(AF72="","",VLOOKUP(AF72,目次!$A$5:$P$36,9))</f>
        <v>26～27</v>
      </c>
      <c r="AN72" s="21" t="str">
        <f>IF(AG72="","",VLOOKUP(AG72,目次!$A$5:$P$36,5))</f>
        <v/>
      </c>
      <c r="AO72" s="21" t="str">
        <f>IF(AG72="","",VLOOKUP(AG72,目次!$A$5:$P$36,9))</f>
        <v/>
      </c>
      <c r="AP72" s="21" t="str">
        <f>IF(AH72="","",VLOOKUP(AH72,目次!$A$5:$P$36,6))</f>
        <v/>
      </c>
      <c r="AQ72" s="21" t="str">
        <f>IF(AH72="","",VLOOKUP(AH72,目次!$A$5:$P$36,9))</f>
        <v/>
      </c>
      <c r="AR72" s="21" t="str">
        <f>IF(AI72="","",VLOOKUP(AI72,目次!$A$5:$P$36,7))</f>
        <v/>
      </c>
      <c r="AS72" s="21" t="str">
        <f>IF(AI72="","",VLOOKUP(AI72,目次!$A$5:$P$36,9))</f>
        <v/>
      </c>
      <c r="AT72" s="40" t="str">
        <f t="shared" si="29"/>
        <v/>
      </c>
      <c r="AU72" s="40" t="str">
        <f t="shared" si="30"/>
        <v/>
      </c>
      <c r="AV72" s="40" t="str">
        <f t="shared" si="31"/>
        <v>32～33</v>
      </c>
      <c r="AW72" s="40" t="str">
        <f t="shared" si="32"/>
        <v>26～27</v>
      </c>
      <c r="AX72" s="40" t="str">
        <f t="shared" si="33"/>
        <v>26～27</v>
      </c>
      <c r="AY72" s="40" t="str">
        <f t="shared" si="34"/>
        <v>26～27</v>
      </c>
      <c r="AZ72" s="40" t="str">
        <f t="shared" si="35"/>
        <v/>
      </c>
      <c r="BA72" s="40" t="str">
        <f t="shared" si="36"/>
        <v/>
      </c>
      <c r="BB72" s="40" t="str">
        <f t="shared" si="37"/>
        <v/>
      </c>
      <c r="BC72" s="40" t="str">
        <f t="shared" si="38"/>
        <v/>
      </c>
      <c r="BD72" s="40" t="str">
        <f t="shared" si="15"/>
        <v/>
      </c>
      <c r="BE72" s="40" t="str">
        <f t="shared" si="16"/>
        <v/>
      </c>
      <c r="BF72" s="40" t="str">
        <f t="shared" si="17"/>
        <v>32～33</v>
      </c>
      <c r="BG72" s="40" t="str">
        <f t="shared" si="18"/>
        <v>26～27</v>
      </c>
      <c r="BH72" s="40" t="str">
        <f t="shared" si="19"/>
        <v>26～27</v>
      </c>
      <c r="BI72" s="40" t="str">
        <f t="shared" si="20"/>
        <v>26～27</v>
      </c>
      <c r="BJ72" s="40" t="str">
        <f t="shared" si="21"/>
        <v>26～27</v>
      </c>
      <c r="BK72" s="40" t="str">
        <f t="shared" si="22"/>
        <v>26～27</v>
      </c>
      <c r="BL72" s="40" t="str">
        <f t="shared" si="23"/>
        <v/>
      </c>
      <c r="BM72" s="40" t="str">
        <f t="shared" si="24"/>
        <v/>
      </c>
    </row>
    <row r="73" spans="27:65" ht="18.95" customHeight="1" x14ac:dyDescent="0.15">
      <c r="AA73" s="9">
        <v>63</v>
      </c>
      <c r="AB73" s="203" t="str">
        <f>V13</f>
        <v>数学</v>
      </c>
      <c r="AC73" s="55"/>
      <c r="AD73" s="37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IF(AE73="","",VLOOKUP(AE73,目次!$A$5:$P$36,9))</f>
        <v/>
      </c>
      <c r="AL73" s="21" t="str">
        <f>IF(AF73="","",VLOOKUP(AF73,目次!$A$5:$P$36,4))</f>
        <v/>
      </c>
      <c r="AM73" s="21" t="str">
        <f>IF(AF73="","",VLOOKUP(AF73,目次!$A$5:$P$36,9))</f>
        <v/>
      </c>
      <c r="AN73" s="21" t="str">
        <f>IF(AG73="","",VLOOKUP(AG73,目次!$A$5:$P$36,5))</f>
        <v>26～27</v>
      </c>
      <c r="AO73" s="21" t="str">
        <f>IF(AG73="","",VLOOKUP(AG73,目次!$A$5:$P$36,9))</f>
        <v>26～27</v>
      </c>
      <c r="AP73" s="21" t="str">
        <f>IF(AH73="","",VLOOKUP(AH73,目次!$A$5:$P$36,6))</f>
        <v/>
      </c>
      <c r="AQ73" s="21" t="str">
        <f>IF(AH73="","",VLOOKUP(AH73,目次!$A$5:$P$36,9))</f>
        <v/>
      </c>
      <c r="AR73" s="21" t="str">
        <f>IF(AI73="","",VLOOKUP(AI73,目次!$A$5:$P$36,7))</f>
        <v/>
      </c>
      <c r="AS73" s="21" t="str">
        <f>IF(AI73="","",VLOOKUP(AI73,目次!$A$5:$P$36,9))</f>
        <v/>
      </c>
      <c r="AT73" s="40" t="str">
        <f t="shared" si="29"/>
        <v/>
      </c>
      <c r="AU73" s="40" t="str">
        <f t="shared" si="30"/>
        <v/>
      </c>
      <c r="AV73" s="40" t="str">
        <f t="shared" si="31"/>
        <v/>
      </c>
      <c r="AW73" s="40" t="str">
        <f t="shared" si="32"/>
        <v/>
      </c>
      <c r="AX73" s="40" t="str">
        <f t="shared" si="33"/>
        <v>26～27</v>
      </c>
      <c r="AY73" s="40" t="str">
        <f t="shared" si="34"/>
        <v>26～27</v>
      </c>
      <c r="AZ73" s="40" t="str">
        <f t="shared" si="35"/>
        <v>26～27</v>
      </c>
      <c r="BA73" s="40" t="str">
        <f t="shared" si="36"/>
        <v>26～27</v>
      </c>
      <c r="BB73" s="40" t="str">
        <f t="shared" si="37"/>
        <v/>
      </c>
      <c r="BC73" s="40" t="str">
        <f t="shared" si="38"/>
        <v/>
      </c>
      <c r="BD73" s="40" t="str">
        <f t="shared" si="15"/>
        <v/>
      </c>
      <c r="BE73" s="40" t="str">
        <f t="shared" si="16"/>
        <v/>
      </c>
      <c r="BF73" s="40" t="str">
        <f t="shared" si="17"/>
        <v/>
      </c>
      <c r="BG73" s="40" t="str">
        <f t="shared" si="18"/>
        <v/>
      </c>
      <c r="BH73" s="40" t="str">
        <f t="shared" si="19"/>
        <v>26～27</v>
      </c>
      <c r="BI73" s="40" t="str">
        <f t="shared" si="20"/>
        <v>26～27</v>
      </c>
      <c r="BJ73" s="40" t="str">
        <f t="shared" si="21"/>
        <v>26～27</v>
      </c>
      <c r="BK73" s="40" t="str">
        <f t="shared" si="22"/>
        <v>26～27</v>
      </c>
      <c r="BL73" s="40" t="str">
        <f t="shared" si="23"/>
        <v>26～27</v>
      </c>
      <c r="BM73" s="40" t="str">
        <f t="shared" si="24"/>
        <v>26～27</v>
      </c>
    </row>
    <row r="74" spans="27:65" ht="18.95" customHeight="1" x14ac:dyDescent="0.15">
      <c r="AA74" s="9">
        <v>64</v>
      </c>
      <c r="AB74" s="203" t="str">
        <f>V14</f>
        <v>理科</v>
      </c>
      <c r="AC74" s="55"/>
      <c r="AD74" s="37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IF(AE74="","",VLOOKUP(AE74,目次!$A$5:$P$36,9))</f>
        <v/>
      </c>
      <c r="AL74" s="21" t="str">
        <f>IF(AF74="","",VLOOKUP(AF74,目次!$A$5:$P$36,4))</f>
        <v/>
      </c>
      <c r="AM74" s="21" t="str">
        <f>IF(AF74="","",VLOOKUP(AF74,目次!$A$5:$P$36,9))</f>
        <v/>
      </c>
      <c r="AN74" s="21" t="str">
        <f>IF(AG74="","",VLOOKUP(AG74,目次!$A$5:$P$36,5))</f>
        <v/>
      </c>
      <c r="AO74" s="21" t="str">
        <f>IF(AG74="","",VLOOKUP(AG74,目次!$A$5:$P$36,9))</f>
        <v/>
      </c>
      <c r="AP74" s="21" t="str">
        <f>IF(AH74="","",VLOOKUP(AH74,目次!$A$5:$P$36,6))</f>
        <v>26～27</v>
      </c>
      <c r="AQ74" s="21" t="str">
        <f>IF(AH74="","",VLOOKUP(AH74,目次!$A$5:$P$36,9))</f>
        <v>26～27</v>
      </c>
      <c r="AR74" s="21" t="str">
        <f>IF(AI74="","",VLOOKUP(AI74,目次!$A$5:$P$36,7))</f>
        <v/>
      </c>
      <c r="AS74" s="21" t="str">
        <f>IF(AI74="","",VLOOKUP(AI74,目次!$A$5:$P$36,9))</f>
        <v/>
      </c>
      <c r="AT74" s="40" t="str">
        <f t="shared" si="29"/>
        <v/>
      </c>
      <c r="AU74" s="40" t="str">
        <f t="shared" si="30"/>
        <v/>
      </c>
      <c r="AV74" s="40" t="str">
        <f t="shared" si="31"/>
        <v/>
      </c>
      <c r="AW74" s="40" t="str">
        <f t="shared" si="32"/>
        <v/>
      </c>
      <c r="AX74" s="40" t="str">
        <f t="shared" si="33"/>
        <v/>
      </c>
      <c r="AY74" s="40" t="str">
        <f t="shared" si="34"/>
        <v/>
      </c>
      <c r="AZ74" s="40" t="str">
        <f t="shared" si="35"/>
        <v>26～27</v>
      </c>
      <c r="BA74" s="40" t="str">
        <f t="shared" si="36"/>
        <v>26～27</v>
      </c>
      <c r="BB74" s="40" t="str">
        <f t="shared" si="37"/>
        <v>26～27</v>
      </c>
      <c r="BC74" s="40" t="str">
        <f t="shared" si="38"/>
        <v>26～27</v>
      </c>
      <c r="BD74" s="40" t="str">
        <f t="shared" si="15"/>
        <v>28～29</v>
      </c>
      <c r="BE74" s="40" t="str">
        <f t="shared" si="16"/>
        <v>28～29</v>
      </c>
      <c r="BF74" s="40" t="str">
        <f t="shared" si="17"/>
        <v/>
      </c>
      <c r="BG74" s="40" t="str">
        <f t="shared" si="18"/>
        <v/>
      </c>
      <c r="BH74" s="40" t="str">
        <f t="shared" si="19"/>
        <v/>
      </c>
      <c r="BI74" s="40" t="str">
        <f t="shared" si="20"/>
        <v/>
      </c>
      <c r="BJ74" s="40" t="str">
        <f t="shared" si="21"/>
        <v>26～27</v>
      </c>
      <c r="BK74" s="40" t="str">
        <f t="shared" si="22"/>
        <v>26～27</v>
      </c>
      <c r="BL74" s="40" t="str">
        <f t="shared" si="23"/>
        <v>26～27</v>
      </c>
      <c r="BM74" s="40" t="str">
        <f t="shared" si="24"/>
        <v>26～27</v>
      </c>
    </row>
    <row r="75" spans="27:65" ht="18.95" customHeight="1" x14ac:dyDescent="0.15">
      <c r="AA75" s="9">
        <v>65</v>
      </c>
      <c r="AB75" s="203" t="str">
        <f>V15</f>
        <v>英語</v>
      </c>
      <c r="AC75" s="55"/>
      <c r="AD75" s="37" t="str">
        <f t="shared" ref="AD75:AD110" si="3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IF(AE75="","",VLOOKUP(AE75,目次!$A$5:$P$36,9))</f>
        <v/>
      </c>
      <c r="AL75" s="21" t="str">
        <f>IF(AF75="","",VLOOKUP(AF75,目次!$A$5:$P$36,4))</f>
        <v/>
      </c>
      <c r="AM75" s="21" t="str">
        <f>IF(AF75="","",VLOOKUP(AF75,目次!$A$5:$P$36,9))</f>
        <v/>
      </c>
      <c r="AN75" s="21" t="str">
        <f>IF(AG75="","",VLOOKUP(AG75,目次!$A$5:$P$36,5))</f>
        <v/>
      </c>
      <c r="AO75" s="21" t="str">
        <f>IF(AG75="","",VLOOKUP(AG75,目次!$A$5:$P$36,9))</f>
        <v/>
      </c>
      <c r="AP75" s="21" t="str">
        <f>IF(AH75="","",VLOOKUP(AH75,目次!$A$5:$P$36,6))</f>
        <v/>
      </c>
      <c r="AQ75" s="21" t="str">
        <f>IF(AH75="","",VLOOKUP(AH75,目次!$A$5:$P$36,9))</f>
        <v/>
      </c>
      <c r="AR75" s="21" t="str">
        <f>IF(AI75="","",VLOOKUP(AI75,目次!$A$5:$P$36,7))</f>
        <v>26～27</v>
      </c>
      <c r="AS75" s="21" t="str">
        <f>IF(AI75="","",VLOOKUP(AI75,目次!$A$5:$P$36,9))</f>
        <v>26～27</v>
      </c>
      <c r="AT75" s="40" t="str">
        <f t="shared" si="29"/>
        <v>28～29</v>
      </c>
      <c r="AU75" s="40" t="str">
        <f t="shared" si="30"/>
        <v>28～29</v>
      </c>
      <c r="AV75" s="40" t="str">
        <f t="shared" si="31"/>
        <v/>
      </c>
      <c r="AW75" s="40" t="str">
        <f t="shared" si="32"/>
        <v/>
      </c>
      <c r="AX75" s="40" t="str">
        <f t="shared" si="33"/>
        <v/>
      </c>
      <c r="AY75" s="40" t="str">
        <f t="shared" si="34"/>
        <v/>
      </c>
      <c r="AZ75" s="40" t="str">
        <f t="shared" si="35"/>
        <v/>
      </c>
      <c r="BA75" s="40" t="str">
        <f t="shared" si="36"/>
        <v/>
      </c>
      <c r="BB75" s="40" t="str">
        <f t="shared" si="37"/>
        <v>26～27</v>
      </c>
      <c r="BC75" s="40" t="str">
        <f t="shared" si="38"/>
        <v>26～27</v>
      </c>
      <c r="BD75" s="40" t="str">
        <f t="shared" si="15"/>
        <v>28～29</v>
      </c>
      <c r="BE75" s="40" t="str">
        <f t="shared" si="16"/>
        <v>28～29</v>
      </c>
      <c r="BF75" s="40" t="str">
        <f t="shared" si="17"/>
        <v>34～35</v>
      </c>
      <c r="BG75" s="40" t="str">
        <f t="shared" si="18"/>
        <v>28～29</v>
      </c>
      <c r="BH75" s="40" t="str">
        <f t="shared" si="19"/>
        <v/>
      </c>
      <c r="BI75" s="40" t="str">
        <f t="shared" si="20"/>
        <v/>
      </c>
      <c r="BJ75" s="40" t="str">
        <f t="shared" si="21"/>
        <v/>
      </c>
      <c r="BK75" s="40" t="str">
        <f t="shared" si="22"/>
        <v/>
      </c>
      <c r="BL75" s="40" t="str">
        <f t="shared" si="23"/>
        <v>26～27</v>
      </c>
      <c r="BM75" s="40" t="str">
        <f t="shared" si="24"/>
        <v>26～27</v>
      </c>
    </row>
    <row r="76" spans="27:65" ht="18.95" customHeight="1" x14ac:dyDescent="0.15">
      <c r="AA76" s="9">
        <v>66</v>
      </c>
      <c r="AB76" s="203" t="str">
        <f>V11</f>
        <v>国語</v>
      </c>
      <c r="AC76" s="55"/>
      <c r="AD76" s="37" t="str">
        <f t="shared" si="3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IF(AE76="","",VLOOKUP(AE76,目次!$A$5:$P$36,9))</f>
        <v>28～29</v>
      </c>
      <c r="AL76" s="21" t="str">
        <f>IF(AF76="","",VLOOKUP(AF76,目次!$A$5:$P$36,4))</f>
        <v/>
      </c>
      <c r="AM76" s="21" t="str">
        <f>IF(AF76="","",VLOOKUP(AF76,目次!$A$5:$P$36,9))</f>
        <v/>
      </c>
      <c r="AN76" s="21" t="str">
        <f>IF(AG76="","",VLOOKUP(AG76,目次!$A$5:$P$36,5))</f>
        <v/>
      </c>
      <c r="AO76" s="21" t="str">
        <f>IF(AG76="","",VLOOKUP(AG76,目次!$A$5:$P$36,9))</f>
        <v/>
      </c>
      <c r="AP76" s="21" t="str">
        <f>IF(AH76="","",VLOOKUP(AH76,目次!$A$5:$P$36,6))</f>
        <v/>
      </c>
      <c r="AQ76" s="21" t="str">
        <f>IF(AH76="","",VLOOKUP(AH76,目次!$A$5:$P$36,9))</f>
        <v/>
      </c>
      <c r="AR76" s="21" t="str">
        <f>IF(AI76="","",VLOOKUP(AI76,目次!$A$5:$P$36,7))</f>
        <v/>
      </c>
      <c r="AS76" s="21" t="str">
        <f>IF(AI76="","",VLOOKUP(AI76,目次!$A$5:$P$36,9))</f>
        <v/>
      </c>
      <c r="AT76" s="40" t="str">
        <f t="shared" si="29"/>
        <v>28～29</v>
      </c>
      <c r="AU76" s="40" t="str">
        <f t="shared" si="30"/>
        <v>28～29</v>
      </c>
      <c r="AV76" s="40" t="str">
        <f t="shared" si="31"/>
        <v>34～35</v>
      </c>
      <c r="AW76" s="40" t="str">
        <f t="shared" si="32"/>
        <v>28～29</v>
      </c>
      <c r="AX76" s="40" t="str">
        <f t="shared" si="33"/>
        <v/>
      </c>
      <c r="AY76" s="40" t="str">
        <f t="shared" si="34"/>
        <v/>
      </c>
      <c r="AZ76" s="40" t="str">
        <f t="shared" si="35"/>
        <v/>
      </c>
      <c r="BA76" s="40" t="str">
        <f t="shared" si="36"/>
        <v/>
      </c>
      <c r="BB76" s="40" t="str">
        <f t="shared" si="37"/>
        <v/>
      </c>
      <c r="BC76" s="40" t="str">
        <f t="shared" si="38"/>
        <v/>
      </c>
      <c r="BD76" s="40" t="str">
        <f t="shared" ref="BD76:BD110" si="4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0" t="str">
        <f t="shared" ref="BE76:BE110" si="4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0" t="str">
        <f t="shared" ref="BF76:BF110" si="4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0" t="str">
        <f t="shared" ref="BG76:BG110" si="4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0" t="str">
        <f t="shared" ref="BH76:BH110" si="4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0" t="str">
        <f t="shared" ref="BI76:BI110" si="4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0" t="str">
        <f t="shared" ref="BJ76:BJ110" si="46">IF(AP76&amp;AP77&amp;AP78="","",IF(AP76="","",AP76)&amp;IF(AND(AP76&lt;&gt;"",OR(AP77&lt;&gt;"",AP78&lt;&gt;"")),",","")&amp;IF(AP77="","",AP77)&amp;IF(AND(AP77&lt;&gt;"",AP78&lt;&gt;""),",","")&amp;IF(AP78="","",AP78))</f>
        <v/>
      </c>
      <c r="BK76" s="40" t="str">
        <f t="shared" ref="BK76:BK110" si="47">IF(AQ76&amp;AQ77&amp;AQ78="","",IF(AQ76="","",AQ76)&amp;IF(AND(AQ76&lt;&gt;"",OR(AQ77&lt;&gt;"",AQ78&lt;&gt;"")),",","")&amp;IF(AQ77="","",AQ77)&amp;IF(AND(AQ77&lt;&gt;"",AQ78&lt;&gt;""),",","")&amp;IF(AQ78="","",AQ78))</f>
        <v/>
      </c>
      <c r="BL76" s="40" t="str">
        <f t="shared" ref="BL76:BL110" si="48">IF(AR76&amp;AR77&amp;AR78="","",IF(AR76="","",AR76)&amp;IF(AND(AR76&lt;&gt;"",OR(AR77&lt;&gt;"",AR78&lt;&gt;"")),",","")&amp;IF(AR77="","",AR77)&amp;IF(AND(AR77&lt;&gt;"",AR78&lt;&gt;""),",","")&amp;IF(AR78="","",AR78))</f>
        <v/>
      </c>
      <c r="BM76" s="40" t="str">
        <f t="shared" ref="BM76:BM110" si="4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3" t="str">
        <f>V12</f>
        <v>社会</v>
      </c>
      <c r="AC77" s="55"/>
      <c r="AD77" s="37" t="str">
        <f t="shared" si="3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IF(AE77="","",VLOOKUP(AE77,目次!$A$5:$P$36,9))</f>
        <v/>
      </c>
      <c r="AL77" s="21" t="str">
        <f>IF(AF77="","",VLOOKUP(AF77,目次!$A$5:$P$36,4))</f>
        <v>34～35</v>
      </c>
      <c r="AM77" s="21" t="str">
        <f>IF(AF77="","",VLOOKUP(AF77,目次!$A$5:$P$36,9))</f>
        <v>28～29</v>
      </c>
      <c r="AN77" s="21" t="str">
        <f>IF(AG77="","",VLOOKUP(AG77,目次!$A$5:$P$36,5))</f>
        <v/>
      </c>
      <c r="AO77" s="21" t="str">
        <f>IF(AG77="","",VLOOKUP(AG77,目次!$A$5:$P$36,9))</f>
        <v/>
      </c>
      <c r="AP77" s="21" t="str">
        <f>IF(AH77="","",VLOOKUP(AH77,目次!$A$5:$P$36,6))</f>
        <v/>
      </c>
      <c r="AQ77" s="21" t="str">
        <f>IF(AH77="","",VLOOKUP(AH77,目次!$A$5:$P$36,9))</f>
        <v/>
      </c>
      <c r="AR77" s="21" t="str">
        <f>IF(AI77="","",VLOOKUP(AI77,目次!$A$5:$P$36,7))</f>
        <v/>
      </c>
      <c r="AS77" s="21" t="str">
        <f>IF(AI77="","",VLOOKUP(AI77,目次!$A$5:$P$36,9))</f>
        <v/>
      </c>
      <c r="AT77" s="40" t="str">
        <f t="shared" si="29"/>
        <v/>
      </c>
      <c r="AU77" s="40" t="str">
        <f t="shared" si="30"/>
        <v/>
      </c>
      <c r="AV77" s="40" t="str">
        <f t="shared" si="31"/>
        <v>34～35</v>
      </c>
      <c r="AW77" s="40" t="str">
        <f t="shared" si="32"/>
        <v>28～29</v>
      </c>
      <c r="AX77" s="40" t="str">
        <f t="shared" si="33"/>
        <v>28～29</v>
      </c>
      <c r="AY77" s="40" t="str">
        <f t="shared" si="34"/>
        <v>28～29</v>
      </c>
      <c r="AZ77" s="40" t="str">
        <f t="shared" si="35"/>
        <v/>
      </c>
      <c r="BA77" s="40" t="str">
        <f t="shared" si="36"/>
        <v/>
      </c>
      <c r="BB77" s="40" t="str">
        <f t="shared" si="37"/>
        <v/>
      </c>
      <c r="BC77" s="40" t="str">
        <f t="shared" si="38"/>
        <v/>
      </c>
      <c r="BD77" s="40" t="str">
        <f t="shared" si="40"/>
        <v/>
      </c>
      <c r="BE77" s="40" t="str">
        <f t="shared" si="41"/>
        <v/>
      </c>
      <c r="BF77" s="40" t="str">
        <f t="shared" si="42"/>
        <v>34～35</v>
      </c>
      <c r="BG77" s="40" t="str">
        <f t="shared" si="43"/>
        <v>28～29</v>
      </c>
      <c r="BH77" s="40" t="str">
        <f t="shared" si="44"/>
        <v>28～29</v>
      </c>
      <c r="BI77" s="40" t="str">
        <f t="shared" si="45"/>
        <v>28～29</v>
      </c>
      <c r="BJ77" s="40" t="str">
        <f t="shared" si="46"/>
        <v>28～29</v>
      </c>
      <c r="BK77" s="40" t="str">
        <f t="shared" si="47"/>
        <v>28～29</v>
      </c>
      <c r="BL77" s="40" t="str">
        <f t="shared" si="48"/>
        <v/>
      </c>
      <c r="BM77" s="40" t="str">
        <f t="shared" si="49"/>
        <v/>
      </c>
    </row>
    <row r="78" spans="27:65" ht="18.95" customHeight="1" x14ac:dyDescent="0.15">
      <c r="AA78" s="9">
        <v>68</v>
      </c>
      <c r="AB78" s="203" t="str">
        <f>V13</f>
        <v>数学</v>
      </c>
      <c r="AC78" s="55"/>
      <c r="AD78" s="37" t="str">
        <f t="shared" si="3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IF(AE78="","",VLOOKUP(AE78,目次!$A$5:$P$36,9))</f>
        <v/>
      </c>
      <c r="AL78" s="21" t="str">
        <f>IF(AF78="","",VLOOKUP(AF78,目次!$A$5:$P$36,4))</f>
        <v/>
      </c>
      <c r="AM78" s="21" t="str">
        <f>IF(AF78="","",VLOOKUP(AF78,目次!$A$5:$P$36,9))</f>
        <v/>
      </c>
      <c r="AN78" s="21" t="str">
        <f>IF(AG78="","",VLOOKUP(AG78,目次!$A$5:$P$36,5))</f>
        <v>28～29</v>
      </c>
      <c r="AO78" s="21" t="str">
        <f>IF(AG78="","",VLOOKUP(AG78,目次!$A$5:$P$36,9))</f>
        <v>28～29</v>
      </c>
      <c r="AP78" s="21" t="str">
        <f>IF(AH78="","",VLOOKUP(AH78,目次!$A$5:$P$36,6))</f>
        <v/>
      </c>
      <c r="AQ78" s="21" t="str">
        <f>IF(AH78="","",VLOOKUP(AH78,目次!$A$5:$P$36,9))</f>
        <v/>
      </c>
      <c r="AR78" s="21" t="str">
        <f>IF(AI78="","",VLOOKUP(AI78,目次!$A$5:$P$36,7))</f>
        <v/>
      </c>
      <c r="AS78" s="21" t="str">
        <f>IF(AI78="","",VLOOKUP(AI78,目次!$A$5:$P$36,9))</f>
        <v/>
      </c>
      <c r="AT78" s="40" t="str">
        <f t="shared" si="29"/>
        <v/>
      </c>
      <c r="AU78" s="40" t="str">
        <f t="shared" si="30"/>
        <v/>
      </c>
      <c r="AV78" s="40" t="str">
        <f t="shared" si="31"/>
        <v/>
      </c>
      <c r="AW78" s="40" t="str">
        <f t="shared" si="32"/>
        <v/>
      </c>
      <c r="AX78" s="40" t="str">
        <f t="shared" si="33"/>
        <v>28～29</v>
      </c>
      <c r="AY78" s="40" t="str">
        <f t="shared" si="34"/>
        <v>28～29</v>
      </c>
      <c r="AZ78" s="40" t="str">
        <f t="shared" si="35"/>
        <v>28～29</v>
      </c>
      <c r="BA78" s="40" t="str">
        <f t="shared" si="36"/>
        <v>28～29</v>
      </c>
      <c r="BB78" s="40" t="str">
        <f t="shared" si="37"/>
        <v/>
      </c>
      <c r="BC78" s="40" t="str">
        <f t="shared" si="38"/>
        <v/>
      </c>
      <c r="BD78" s="40" t="str">
        <f t="shared" si="40"/>
        <v/>
      </c>
      <c r="BE78" s="40" t="str">
        <f t="shared" si="41"/>
        <v/>
      </c>
      <c r="BF78" s="40" t="str">
        <f t="shared" si="42"/>
        <v/>
      </c>
      <c r="BG78" s="40" t="str">
        <f t="shared" si="43"/>
        <v/>
      </c>
      <c r="BH78" s="40" t="str">
        <f t="shared" si="44"/>
        <v>28～29</v>
      </c>
      <c r="BI78" s="40" t="str">
        <f t="shared" si="45"/>
        <v>28～29</v>
      </c>
      <c r="BJ78" s="40" t="str">
        <f t="shared" si="46"/>
        <v>28～29</v>
      </c>
      <c r="BK78" s="40" t="str">
        <f t="shared" si="47"/>
        <v>28～29</v>
      </c>
      <c r="BL78" s="40" t="str">
        <f t="shared" si="48"/>
        <v>28～29</v>
      </c>
      <c r="BM78" s="40" t="str">
        <f t="shared" si="49"/>
        <v>28～29</v>
      </c>
    </row>
    <row r="79" spans="27:65" ht="18.95" customHeight="1" x14ac:dyDescent="0.15">
      <c r="AA79" s="9">
        <v>69</v>
      </c>
      <c r="AB79" s="203" t="str">
        <f>V14</f>
        <v>理科</v>
      </c>
      <c r="AC79" s="55"/>
      <c r="AD79" s="37" t="str">
        <f t="shared" si="3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IF(AE79="","",VLOOKUP(AE79,目次!$A$5:$P$36,9))</f>
        <v/>
      </c>
      <c r="AL79" s="21" t="str">
        <f>IF(AF79="","",VLOOKUP(AF79,目次!$A$5:$P$36,4))</f>
        <v/>
      </c>
      <c r="AM79" s="21" t="str">
        <f>IF(AF79="","",VLOOKUP(AF79,目次!$A$5:$P$36,9))</f>
        <v/>
      </c>
      <c r="AN79" s="21" t="str">
        <f>IF(AG79="","",VLOOKUP(AG79,目次!$A$5:$P$36,5))</f>
        <v/>
      </c>
      <c r="AO79" s="21" t="str">
        <f>IF(AG79="","",VLOOKUP(AG79,目次!$A$5:$P$36,9))</f>
        <v/>
      </c>
      <c r="AP79" s="21" t="str">
        <f>IF(AH79="","",VLOOKUP(AH79,目次!$A$5:$P$36,6))</f>
        <v>28～29</v>
      </c>
      <c r="AQ79" s="21" t="str">
        <f>IF(AH79="","",VLOOKUP(AH79,目次!$A$5:$P$36,9))</f>
        <v>28～29</v>
      </c>
      <c r="AR79" s="21" t="str">
        <f>IF(AI79="","",VLOOKUP(AI79,目次!$A$5:$P$36,7))</f>
        <v/>
      </c>
      <c r="AS79" s="21" t="str">
        <f>IF(AI79="","",VLOOKUP(AI79,目次!$A$5:$P$36,9))</f>
        <v/>
      </c>
      <c r="AT79" s="40" t="str">
        <f t="shared" si="29"/>
        <v/>
      </c>
      <c r="AU79" s="40" t="str">
        <f t="shared" si="30"/>
        <v/>
      </c>
      <c r="AV79" s="40" t="str">
        <f t="shared" si="31"/>
        <v/>
      </c>
      <c r="AW79" s="40" t="str">
        <f t="shared" si="32"/>
        <v/>
      </c>
      <c r="AX79" s="40" t="str">
        <f t="shared" si="33"/>
        <v/>
      </c>
      <c r="AY79" s="40" t="str">
        <f t="shared" si="34"/>
        <v/>
      </c>
      <c r="AZ79" s="40" t="str">
        <f t="shared" si="35"/>
        <v>28～29</v>
      </c>
      <c r="BA79" s="40" t="str">
        <f t="shared" si="36"/>
        <v>28～29</v>
      </c>
      <c r="BB79" s="40" t="str">
        <f t="shared" si="37"/>
        <v>28～29</v>
      </c>
      <c r="BC79" s="40" t="str">
        <f t="shared" si="38"/>
        <v>28～29</v>
      </c>
      <c r="BD79" s="40" t="str">
        <f t="shared" si="40"/>
        <v>30～31</v>
      </c>
      <c r="BE79" s="40" t="str">
        <f t="shared" si="41"/>
        <v>30～31</v>
      </c>
      <c r="BF79" s="40" t="str">
        <f t="shared" si="42"/>
        <v/>
      </c>
      <c r="BG79" s="40" t="str">
        <f t="shared" si="43"/>
        <v/>
      </c>
      <c r="BH79" s="40" t="str">
        <f t="shared" si="44"/>
        <v/>
      </c>
      <c r="BI79" s="40" t="str">
        <f t="shared" si="45"/>
        <v/>
      </c>
      <c r="BJ79" s="40" t="str">
        <f t="shared" si="46"/>
        <v>28～29</v>
      </c>
      <c r="BK79" s="40" t="str">
        <f t="shared" si="47"/>
        <v>28～29</v>
      </c>
      <c r="BL79" s="40" t="str">
        <f t="shared" si="48"/>
        <v>28～29</v>
      </c>
      <c r="BM79" s="40" t="str">
        <f t="shared" si="49"/>
        <v>28～29</v>
      </c>
    </row>
    <row r="80" spans="27:65" ht="18.95" customHeight="1" x14ac:dyDescent="0.15">
      <c r="AA80" s="9">
        <v>70</v>
      </c>
      <c r="AB80" s="203" t="str">
        <f>V15</f>
        <v>英語</v>
      </c>
      <c r="AC80" s="55"/>
      <c r="AD80" s="37" t="str">
        <f t="shared" si="3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IF(AE80="","",VLOOKUP(AE80,目次!$A$5:$P$36,9))</f>
        <v/>
      </c>
      <c r="AL80" s="21" t="str">
        <f>IF(AF80="","",VLOOKUP(AF80,目次!$A$5:$P$36,4))</f>
        <v/>
      </c>
      <c r="AM80" s="21" t="str">
        <f>IF(AF80="","",VLOOKUP(AF80,目次!$A$5:$P$36,9))</f>
        <v/>
      </c>
      <c r="AN80" s="21" t="str">
        <f>IF(AG80="","",VLOOKUP(AG80,目次!$A$5:$P$36,5))</f>
        <v/>
      </c>
      <c r="AO80" s="21" t="str">
        <f>IF(AG80="","",VLOOKUP(AG80,目次!$A$5:$P$36,9))</f>
        <v/>
      </c>
      <c r="AP80" s="21" t="str">
        <f>IF(AH80="","",VLOOKUP(AH80,目次!$A$5:$P$36,6))</f>
        <v/>
      </c>
      <c r="AQ80" s="21" t="str">
        <f>IF(AH80="","",VLOOKUP(AH80,目次!$A$5:$P$36,9))</f>
        <v/>
      </c>
      <c r="AR80" s="21" t="str">
        <f>IF(AI80="","",VLOOKUP(AI80,目次!$A$5:$P$36,7))</f>
        <v>28～29</v>
      </c>
      <c r="AS80" s="21" t="str">
        <f>IF(AI80="","",VLOOKUP(AI80,目次!$A$5:$P$36,9))</f>
        <v>28～29</v>
      </c>
      <c r="AT80" s="40" t="str">
        <f t="shared" si="29"/>
        <v>30～31</v>
      </c>
      <c r="AU80" s="40" t="str">
        <f t="shared" si="30"/>
        <v>30～31</v>
      </c>
      <c r="AV80" s="40" t="str">
        <f t="shared" si="31"/>
        <v/>
      </c>
      <c r="AW80" s="40" t="str">
        <f t="shared" si="32"/>
        <v/>
      </c>
      <c r="AX80" s="40" t="str">
        <f t="shared" si="33"/>
        <v/>
      </c>
      <c r="AY80" s="40" t="str">
        <f t="shared" si="34"/>
        <v/>
      </c>
      <c r="AZ80" s="40" t="str">
        <f t="shared" si="35"/>
        <v/>
      </c>
      <c r="BA80" s="40" t="str">
        <f t="shared" si="36"/>
        <v/>
      </c>
      <c r="BB80" s="40" t="str">
        <f t="shared" si="37"/>
        <v>28～29</v>
      </c>
      <c r="BC80" s="40" t="str">
        <f t="shared" si="38"/>
        <v>28～29</v>
      </c>
      <c r="BD80" s="40" t="str">
        <f t="shared" si="40"/>
        <v>30～31</v>
      </c>
      <c r="BE80" s="40" t="str">
        <f t="shared" si="41"/>
        <v>30～31</v>
      </c>
      <c r="BF80" s="40" t="str">
        <f t="shared" si="42"/>
        <v>36～37</v>
      </c>
      <c r="BG80" s="40" t="str">
        <f t="shared" si="43"/>
        <v>30～31</v>
      </c>
      <c r="BH80" s="40" t="str">
        <f t="shared" si="44"/>
        <v/>
      </c>
      <c r="BI80" s="40" t="str">
        <f t="shared" si="45"/>
        <v/>
      </c>
      <c r="BJ80" s="40" t="str">
        <f t="shared" si="46"/>
        <v/>
      </c>
      <c r="BK80" s="40" t="str">
        <f t="shared" si="47"/>
        <v/>
      </c>
      <c r="BL80" s="40" t="str">
        <f t="shared" si="48"/>
        <v>28～29</v>
      </c>
      <c r="BM80" s="40" t="str">
        <f t="shared" si="49"/>
        <v>28～29</v>
      </c>
    </row>
    <row r="81" spans="27:65" ht="18.95" customHeight="1" x14ac:dyDescent="0.15">
      <c r="AA81" s="9">
        <v>71</v>
      </c>
      <c r="AB81" s="203" t="str">
        <f>V11</f>
        <v>国語</v>
      </c>
      <c r="AC81" s="55"/>
      <c r="AD81" s="37" t="str">
        <f t="shared" si="3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IF(AE81="","",VLOOKUP(AE81,目次!$A$5:$P$36,9))</f>
        <v>30～31</v>
      </c>
      <c r="AL81" s="21" t="str">
        <f>IF(AF81="","",VLOOKUP(AF81,目次!$A$5:$P$36,4))</f>
        <v/>
      </c>
      <c r="AM81" s="21" t="str">
        <f>IF(AF81="","",VLOOKUP(AF81,目次!$A$5:$P$36,9))</f>
        <v/>
      </c>
      <c r="AN81" s="21" t="str">
        <f>IF(AG81="","",VLOOKUP(AG81,目次!$A$5:$P$36,5))</f>
        <v/>
      </c>
      <c r="AO81" s="21" t="str">
        <f>IF(AG81="","",VLOOKUP(AG81,目次!$A$5:$P$36,9))</f>
        <v/>
      </c>
      <c r="AP81" s="21" t="str">
        <f>IF(AH81="","",VLOOKUP(AH81,目次!$A$5:$P$36,6))</f>
        <v/>
      </c>
      <c r="AQ81" s="21" t="str">
        <f>IF(AH81="","",VLOOKUP(AH81,目次!$A$5:$P$36,9))</f>
        <v/>
      </c>
      <c r="AR81" s="21" t="str">
        <f>IF(AI81="","",VLOOKUP(AI81,目次!$A$5:$P$36,7))</f>
        <v/>
      </c>
      <c r="AS81" s="21" t="str">
        <f>IF(AI81="","",VLOOKUP(AI81,目次!$A$5:$P$36,9))</f>
        <v/>
      </c>
      <c r="AT81" s="40" t="str">
        <f t="shared" si="29"/>
        <v>30～31</v>
      </c>
      <c r="AU81" s="40" t="str">
        <f t="shared" si="30"/>
        <v>30～31</v>
      </c>
      <c r="AV81" s="40" t="str">
        <f t="shared" si="31"/>
        <v>36～37</v>
      </c>
      <c r="AW81" s="40" t="str">
        <f t="shared" si="32"/>
        <v>30～31</v>
      </c>
      <c r="AX81" s="40" t="str">
        <f t="shared" si="33"/>
        <v/>
      </c>
      <c r="AY81" s="40" t="str">
        <f t="shared" si="34"/>
        <v/>
      </c>
      <c r="AZ81" s="40" t="str">
        <f t="shared" si="35"/>
        <v/>
      </c>
      <c r="BA81" s="40" t="str">
        <f t="shared" si="36"/>
        <v/>
      </c>
      <c r="BB81" s="40" t="str">
        <f t="shared" si="37"/>
        <v/>
      </c>
      <c r="BC81" s="40" t="str">
        <f t="shared" si="38"/>
        <v/>
      </c>
      <c r="BD81" s="40" t="str">
        <f t="shared" si="40"/>
        <v>30～31</v>
      </c>
      <c r="BE81" s="40" t="str">
        <f t="shared" si="41"/>
        <v>30～31</v>
      </c>
      <c r="BF81" s="40" t="str">
        <f t="shared" si="42"/>
        <v>36～37</v>
      </c>
      <c r="BG81" s="40" t="str">
        <f t="shared" si="43"/>
        <v>30～31</v>
      </c>
      <c r="BH81" s="40" t="str">
        <f t="shared" si="44"/>
        <v>30～31</v>
      </c>
      <c r="BI81" s="40" t="str">
        <f t="shared" si="45"/>
        <v>30～31</v>
      </c>
      <c r="BJ81" s="40" t="str">
        <f t="shared" si="46"/>
        <v/>
      </c>
      <c r="BK81" s="40" t="str">
        <f t="shared" si="47"/>
        <v/>
      </c>
      <c r="BL81" s="40" t="str">
        <f t="shared" si="48"/>
        <v/>
      </c>
      <c r="BM81" s="40" t="str">
        <f t="shared" si="49"/>
        <v/>
      </c>
    </row>
    <row r="82" spans="27:65" ht="18.95" customHeight="1" x14ac:dyDescent="0.15">
      <c r="AA82" s="9">
        <v>72</v>
      </c>
      <c r="AB82" s="203" t="str">
        <f>V12</f>
        <v>社会</v>
      </c>
      <c r="AC82" s="55"/>
      <c r="AD82" s="37" t="str">
        <f t="shared" si="3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IF(AE82="","",VLOOKUP(AE82,目次!$A$5:$P$36,9))</f>
        <v/>
      </c>
      <c r="AL82" s="21" t="str">
        <f>IF(AF82="","",VLOOKUP(AF82,目次!$A$5:$P$36,4))</f>
        <v>36～37</v>
      </c>
      <c r="AM82" s="21" t="str">
        <f>IF(AF82="","",VLOOKUP(AF82,目次!$A$5:$P$36,9))</f>
        <v>30～31</v>
      </c>
      <c r="AN82" s="21" t="str">
        <f>IF(AG82="","",VLOOKUP(AG82,目次!$A$5:$P$36,5))</f>
        <v/>
      </c>
      <c r="AO82" s="21" t="str">
        <f>IF(AG82="","",VLOOKUP(AG82,目次!$A$5:$P$36,9))</f>
        <v/>
      </c>
      <c r="AP82" s="21" t="str">
        <f>IF(AH82="","",VLOOKUP(AH82,目次!$A$5:$P$36,6))</f>
        <v/>
      </c>
      <c r="AQ82" s="21" t="str">
        <f>IF(AH82="","",VLOOKUP(AH82,目次!$A$5:$P$36,9))</f>
        <v/>
      </c>
      <c r="AR82" s="21" t="str">
        <f>IF(AI82="","",VLOOKUP(AI82,目次!$A$5:$P$36,7))</f>
        <v/>
      </c>
      <c r="AS82" s="21" t="str">
        <f>IF(AI82="","",VLOOKUP(AI82,目次!$A$5:$P$36,9))</f>
        <v/>
      </c>
      <c r="AT82" s="40" t="str">
        <f t="shared" si="29"/>
        <v/>
      </c>
      <c r="AU82" s="40" t="str">
        <f t="shared" si="30"/>
        <v/>
      </c>
      <c r="AV82" s="40" t="str">
        <f t="shared" si="31"/>
        <v>36～37</v>
      </c>
      <c r="AW82" s="40" t="str">
        <f t="shared" si="32"/>
        <v>30～31</v>
      </c>
      <c r="AX82" s="40" t="str">
        <f t="shared" si="33"/>
        <v>30～31</v>
      </c>
      <c r="AY82" s="40" t="str">
        <f t="shared" si="34"/>
        <v>30～31</v>
      </c>
      <c r="AZ82" s="40" t="str">
        <f t="shared" si="35"/>
        <v/>
      </c>
      <c r="BA82" s="40" t="str">
        <f t="shared" si="36"/>
        <v/>
      </c>
      <c r="BB82" s="40" t="str">
        <f t="shared" si="37"/>
        <v/>
      </c>
      <c r="BC82" s="40" t="str">
        <f t="shared" si="38"/>
        <v/>
      </c>
      <c r="BD82" s="40" t="str">
        <f t="shared" si="40"/>
        <v/>
      </c>
      <c r="BE82" s="40" t="str">
        <f t="shared" si="41"/>
        <v/>
      </c>
      <c r="BF82" s="40" t="str">
        <f t="shared" si="42"/>
        <v>36～37</v>
      </c>
      <c r="BG82" s="40" t="str">
        <f t="shared" si="43"/>
        <v>30～31</v>
      </c>
      <c r="BH82" s="40" t="str">
        <f t="shared" si="44"/>
        <v>30～31</v>
      </c>
      <c r="BI82" s="40" t="str">
        <f t="shared" si="45"/>
        <v>30～31</v>
      </c>
      <c r="BJ82" s="40" t="str">
        <f t="shared" si="46"/>
        <v>30～31</v>
      </c>
      <c r="BK82" s="40" t="str">
        <f t="shared" si="47"/>
        <v>30～31</v>
      </c>
      <c r="BL82" s="40" t="str">
        <f t="shared" si="48"/>
        <v/>
      </c>
      <c r="BM82" s="40" t="str">
        <f t="shared" si="49"/>
        <v/>
      </c>
    </row>
    <row r="83" spans="27:65" ht="18.95" customHeight="1" x14ac:dyDescent="0.15">
      <c r="AA83" s="9">
        <v>73</v>
      </c>
      <c r="AB83" s="203" t="str">
        <f>V13</f>
        <v>数学</v>
      </c>
      <c r="AC83" s="55"/>
      <c r="AD83" s="37" t="str">
        <f t="shared" si="3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IF(AE83="","",VLOOKUP(AE83,目次!$A$5:$P$36,9))</f>
        <v/>
      </c>
      <c r="AL83" s="21" t="str">
        <f>IF(AF83="","",VLOOKUP(AF83,目次!$A$5:$P$36,4))</f>
        <v/>
      </c>
      <c r="AM83" s="21" t="str">
        <f>IF(AF83="","",VLOOKUP(AF83,目次!$A$5:$P$36,9))</f>
        <v/>
      </c>
      <c r="AN83" s="21" t="str">
        <f>IF(AG83="","",VLOOKUP(AG83,目次!$A$5:$P$36,5))</f>
        <v>30～31</v>
      </c>
      <c r="AO83" s="21" t="str">
        <f>IF(AG83="","",VLOOKUP(AG83,目次!$A$5:$P$36,9))</f>
        <v>30～31</v>
      </c>
      <c r="AP83" s="21" t="str">
        <f>IF(AH83="","",VLOOKUP(AH83,目次!$A$5:$P$36,6))</f>
        <v/>
      </c>
      <c r="AQ83" s="21" t="str">
        <f>IF(AH83="","",VLOOKUP(AH83,目次!$A$5:$P$36,9))</f>
        <v/>
      </c>
      <c r="AR83" s="21" t="str">
        <f>IF(AI83="","",VLOOKUP(AI83,目次!$A$5:$P$36,7))</f>
        <v/>
      </c>
      <c r="AS83" s="21" t="str">
        <f>IF(AI83="","",VLOOKUP(AI83,目次!$A$5:$P$36,9))</f>
        <v/>
      </c>
      <c r="AT83" s="40" t="str">
        <f t="shared" si="29"/>
        <v/>
      </c>
      <c r="AU83" s="40" t="str">
        <f t="shared" si="30"/>
        <v/>
      </c>
      <c r="AV83" s="40" t="str">
        <f t="shared" si="31"/>
        <v/>
      </c>
      <c r="AW83" s="40" t="str">
        <f t="shared" si="32"/>
        <v/>
      </c>
      <c r="AX83" s="40" t="str">
        <f t="shared" si="33"/>
        <v>30～31</v>
      </c>
      <c r="AY83" s="40" t="str">
        <f t="shared" si="34"/>
        <v>30～31</v>
      </c>
      <c r="AZ83" s="40" t="str">
        <f t="shared" si="35"/>
        <v>30～31</v>
      </c>
      <c r="BA83" s="40" t="str">
        <f t="shared" si="36"/>
        <v>30～31</v>
      </c>
      <c r="BB83" s="40" t="str">
        <f t="shared" si="37"/>
        <v/>
      </c>
      <c r="BC83" s="40" t="str">
        <f t="shared" si="38"/>
        <v/>
      </c>
      <c r="BD83" s="40" t="str">
        <f t="shared" si="40"/>
        <v/>
      </c>
      <c r="BE83" s="40" t="str">
        <f t="shared" si="41"/>
        <v/>
      </c>
      <c r="BF83" s="40" t="str">
        <f t="shared" si="42"/>
        <v/>
      </c>
      <c r="BG83" s="40" t="str">
        <f t="shared" si="43"/>
        <v/>
      </c>
      <c r="BH83" s="40" t="str">
        <f t="shared" si="44"/>
        <v>30～31</v>
      </c>
      <c r="BI83" s="40" t="str">
        <f t="shared" si="45"/>
        <v>30～31</v>
      </c>
      <c r="BJ83" s="40" t="str">
        <f t="shared" si="46"/>
        <v>30～31</v>
      </c>
      <c r="BK83" s="40" t="str">
        <f t="shared" si="47"/>
        <v>30～31</v>
      </c>
      <c r="BL83" s="40" t="str">
        <f t="shared" si="48"/>
        <v>30～31</v>
      </c>
      <c r="BM83" s="40" t="str">
        <f t="shared" si="49"/>
        <v>30～31</v>
      </c>
    </row>
    <row r="84" spans="27:65" ht="18.95" customHeight="1" x14ac:dyDescent="0.15">
      <c r="AA84" s="9">
        <v>74</v>
      </c>
      <c r="AB84" s="203" t="str">
        <f>V14</f>
        <v>理科</v>
      </c>
      <c r="AC84" s="55"/>
      <c r="AD84" s="37" t="str">
        <f t="shared" si="3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IF(AE84="","",VLOOKUP(AE84,目次!$A$5:$P$36,9))</f>
        <v/>
      </c>
      <c r="AL84" s="21" t="str">
        <f>IF(AF84="","",VLOOKUP(AF84,目次!$A$5:$P$36,4))</f>
        <v/>
      </c>
      <c r="AM84" s="21" t="str">
        <f>IF(AF84="","",VLOOKUP(AF84,目次!$A$5:$P$36,9))</f>
        <v/>
      </c>
      <c r="AN84" s="21" t="str">
        <f>IF(AG84="","",VLOOKUP(AG84,目次!$A$5:$P$36,5))</f>
        <v/>
      </c>
      <c r="AO84" s="21" t="str">
        <f>IF(AG84="","",VLOOKUP(AG84,目次!$A$5:$P$36,9))</f>
        <v/>
      </c>
      <c r="AP84" s="21" t="str">
        <f>IF(AH84="","",VLOOKUP(AH84,目次!$A$5:$P$36,6))</f>
        <v>30～31</v>
      </c>
      <c r="AQ84" s="21" t="str">
        <f>IF(AH84="","",VLOOKUP(AH84,目次!$A$5:$P$36,9))</f>
        <v>30～31</v>
      </c>
      <c r="AR84" s="21" t="str">
        <f>IF(AI84="","",VLOOKUP(AI84,目次!$A$5:$P$36,7))</f>
        <v/>
      </c>
      <c r="AS84" s="21" t="str">
        <f>IF(AI84="","",VLOOKUP(AI84,目次!$A$5:$P$36,9))</f>
        <v/>
      </c>
      <c r="AT84" s="40" t="str">
        <f t="shared" si="29"/>
        <v/>
      </c>
      <c r="AU84" s="40" t="str">
        <f t="shared" si="30"/>
        <v/>
      </c>
      <c r="AV84" s="40" t="str">
        <f t="shared" si="31"/>
        <v/>
      </c>
      <c r="AW84" s="40" t="str">
        <f t="shared" si="32"/>
        <v/>
      </c>
      <c r="AX84" s="40" t="str">
        <f t="shared" si="33"/>
        <v/>
      </c>
      <c r="AY84" s="40" t="str">
        <f t="shared" si="34"/>
        <v/>
      </c>
      <c r="AZ84" s="40" t="str">
        <f t="shared" si="35"/>
        <v>30～31</v>
      </c>
      <c r="BA84" s="40" t="str">
        <f t="shared" si="36"/>
        <v>30～31</v>
      </c>
      <c r="BB84" s="40" t="str">
        <f t="shared" si="37"/>
        <v>30～31</v>
      </c>
      <c r="BC84" s="40" t="str">
        <f t="shared" si="38"/>
        <v>30～31</v>
      </c>
      <c r="BD84" s="40" t="str">
        <f t="shared" si="40"/>
        <v>32～33</v>
      </c>
      <c r="BE84" s="40" t="str">
        <f t="shared" si="41"/>
        <v>32～33</v>
      </c>
      <c r="BF84" s="40" t="str">
        <f t="shared" si="42"/>
        <v/>
      </c>
      <c r="BG84" s="40" t="str">
        <f t="shared" si="43"/>
        <v/>
      </c>
      <c r="BH84" s="40" t="str">
        <f t="shared" si="44"/>
        <v/>
      </c>
      <c r="BI84" s="40" t="str">
        <f t="shared" si="45"/>
        <v/>
      </c>
      <c r="BJ84" s="40" t="str">
        <f t="shared" si="46"/>
        <v>30～31</v>
      </c>
      <c r="BK84" s="40" t="str">
        <f t="shared" si="47"/>
        <v>30～31</v>
      </c>
      <c r="BL84" s="40" t="str">
        <f t="shared" si="48"/>
        <v>30～31</v>
      </c>
      <c r="BM84" s="40" t="str">
        <f t="shared" si="49"/>
        <v>30～31</v>
      </c>
    </row>
    <row r="85" spans="27:65" ht="18.95" customHeight="1" x14ac:dyDescent="0.15">
      <c r="AA85" s="9">
        <v>75</v>
      </c>
      <c r="AB85" s="203" t="str">
        <f>V15</f>
        <v>英語</v>
      </c>
      <c r="AC85" s="55"/>
      <c r="AD85" s="37" t="str">
        <f t="shared" si="3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IF(AE85="","",VLOOKUP(AE85,目次!$A$5:$P$36,9))</f>
        <v/>
      </c>
      <c r="AL85" s="21" t="str">
        <f>IF(AF85="","",VLOOKUP(AF85,目次!$A$5:$P$36,4))</f>
        <v/>
      </c>
      <c r="AM85" s="21" t="str">
        <f>IF(AF85="","",VLOOKUP(AF85,目次!$A$5:$P$36,9))</f>
        <v/>
      </c>
      <c r="AN85" s="21" t="str">
        <f>IF(AG85="","",VLOOKUP(AG85,目次!$A$5:$P$36,5))</f>
        <v/>
      </c>
      <c r="AO85" s="21" t="str">
        <f>IF(AG85="","",VLOOKUP(AG85,目次!$A$5:$P$36,9))</f>
        <v/>
      </c>
      <c r="AP85" s="21" t="str">
        <f>IF(AH85="","",VLOOKUP(AH85,目次!$A$5:$P$36,6))</f>
        <v/>
      </c>
      <c r="AQ85" s="21" t="str">
        <f>IF(AH85="","",VLOOKUP(AH85,目次!$A$5:$P$36,9))</f>
        <v/>
      </c>
      <c r="AR85" s="21" t="str">
        <f>IF(AI85="","",VLOOKUP(AI85,目次!$A$5:$P$36,7))</f>
        <v>30～31</v>
      </c>
      <c r="AS85" s="21" t="str">
        <f>IF(AI85="","",VLOOKUP(AI85,目次!$A$5:$P$36,9))</f>
        <v>30～31</v>
      </c>
      <c r="AT85" s="40" t="str">
        <f t="shared" si="29"/>
        <v>32～33</v>
      </c>
      <c r="AU85" s="40" t="str">
        <f t="shared" si="30"/>
        <v>32～33</v>
      </c>
      <c r="AV85" s="40" t="str">
        <f t="shared" si="31"/>
        <v/>
      </c>
      <c r="AW85" s="40" t="str">
        <f t="shared" si="32"/>
        <v/>
      </c>
      <c r="AX85" s="40" t="str">
        <f t="shared" si="33"/>
        <v/>
      </c>
      <c r="AY85" s="40" t="str">
        <f t="shared" si="34"/>
        <v/>
      </c>
      <c r="AZ85" s="40" t="str">
        <f t="shared" si="35"/>
        <v/>
      </c>
      <c r="BA85" s="40" t="str">
        <f t="shared" si="36"/>
        <v/>
      </c>
      <c r="BB85" s="40" t="str">
        <f t="shared" si="37"/>
        <v>30～31</v>
      </c>
      <c r="BC85" s="40" t="str">
        <f t="shared" si="38"/>
        <v>30～31</v>
      </c>
      <c r="BD85" s="40" t="str">
        <f t="shared" si="40"/>
        <v>32～33</v>
      </c>
      <c r="BE85" s="40" t="str">
        <f t="shared" si="41"/>
        <v>32～33</v>
      </c>
      <c r="BF85" s="40" t="str">
        <f t="shared" si="42"/>
        <v>38～39</v>
      </c>
      <c r="BG85" s="40" t="str">
        <f t="shared" si="43"/>
        <v>32～33</v>
      </c>
      <c r="BH85" s="40" t="str">
        <f t="shared" si="44"/>
        <v/>
      </c>
      <c r="BI85" s="40" t="str">
        <f t="shared" si="45"/>
        <v/>
      </c>
      <c r="BJ85" s="40" t="str">
        <f t="shared" si="46"/>
        <v/>
      </c>
      <c r="BK85" s="40" t="str">
        <f t="shared" si="47"/>
        <v/>
      </c>
      <c r="BL85" s="40" t="str">
        <f t="shared" si="48"/>
        <v>30～31</v>
      </c>
      <c r="BM85" s="40" t="str">
        <f t="shared" si="49"/>
        <v>30～31</v>
      </c>
    </row>
    <row r="86" spans="27:65" ht="18.95" customHeight="1" x14ac:dyDescent="0.15">
      <c r="AA86" s="9">
        <v>76</v>
      </c>
      <c r="AB86" s="203" t="str">
        <f>V11</f>
        <v>国語</v>
      </c>
      <c r="AC86" s="55"/>
      <c r="AD86" s="37" t="str">
        <f t="shared" si="3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IF(AE86="","",VLOOKUP(AE86,目次!$A$5:$P$36,9))</f>
        <v>32～33</v>
      </c>
      <c r="AL86" s="21" t="str">
        <f>IF(AF86="","",VLOOKUP(AF86,目次!$A$5:$P$36,4))</f>
        <v/>
      </c>
      <c r="AM86" s="21" t="str">
        <f>IF(AF86="","",VLOOKUP(AF86,目次!$A$5:$P$36,9))</f>
        <v/>
      </c>
      <c r="AN86" s="21" t="str">
        <f>IF(AG86="","",VLOOKUP(AG86,目次!$A$5:$P$36,5))</f>
        <v/>
      </c>
      <c r="AO86" s="21" t="str">
        <f>IF(AG86="","",VLOOKUP(AG86,目次!$A$5:$P$36,9))</f>
        <v/>
      </c>
      <c r="AP86" s="21" t="str">
        <f>IF(AH86="","",VLOOKUP(AH86,目次!$A$5:$P$36,6))</f>
        <v/>
      </c>
      <c r="AQ86" s="21" t="str">
        <f>IF(AH86="","",VLOOKUP(AH86,目次!$A$5:$P$36,9))</f>
        <v/>
      </c>
      <c r="AR86" s="21" t="str">
        <f>IF(AI86="","",VLOOKUP(AI86,目次!$A$5:$P$36,7))</f>
        <v/>
      </c>
      <c r="AS86" s="21" t="str">
        <f>IF(AI86="","",VLOOKUP(AI86,目次!$A$5:$P$36,9))</f>
        <v/>
      </c>
      <c r="AT86" s="40" t="str">
        <f t="shared" si="29"/>
        <v>32～33</v>
      </c>
      <c r="AU86" s="40" t="str">
        <f t="shared" si="30"/>
        <v>32～33</v>
      </c>
      <c r="AV86" s="40" t="str">
        <f t="shared" si="31"/>
        <v>38～39</v>
      </c>
      <c r="AW86" s="40" t="str">
        <f t="shared" si="32"/>
        <v>32～33</v>
      </c>
      <c r="AX86" s="40" t="str">
        <f t="shared" si="33"/>
        <v/>
      </c>
      <c r="AY86" s="40" t="str">
        <f t="shared" si="34"/>
        <v/>
      </c>
      <c r="AZ86" s="40" t="str">
        <f t="shared" si="35"/>
        <v/>
      </c>
      <c r="BA86" s="40" t="str">
        <f t="shared" si="36"/>
        <v/>
      </c>
      <c r="BB86" s="40" t="str">
        <f t="shared" si="37"/>
        <v/>
      </c>
      <c r="BC86" s="40" t="str">
        <f t="shared" si="38"/>
        <v/>
      </c>
      <c r="BD86" s="40" t="str">
        <f t="shared" si="40"/>
        <v>32～33</v>
      </c>
      <c r="BE86" s="40" t="str">
        <f t="shared" si="41"/>
        <v>32～33</v>
      </c>
      <c r="BF86" s="40" t="str">
        <f t="shared" si="42"/>
        <v>38～39</v>
      </c>
      <c r="BG86" s="40" t="str">
        <f t="shared" si="43"/>
        <v>32～33</v>
      </c>
      <c r="BH86" s="40" t="str">
        <f t="shared" si="44"/>
        <v>32～33</v>
      </c>
      <c r="BI86" s="40" t="str">
        <f t="shared" si="45"/>
        <v>32～33</v>
      </c>
      <c r="BJ86" s="40" t="str">
        <f t="shared" si="46"/>
        <v/>
      </c>
      <c r="BK86" s="40" t="str">
        <f t="shared" si="47"/>
        <v/>
      </c>
      <c r="BL86" s="40" t="str">
        <f t="shared" si="48"/>
        <v/>
      </c>
      <c r="BM86" s="40" t="str">
        <f t="shared" si="49"/>
        <v/>
      </c>
    </row>
    <row r="87" spans="27:65" ht="18.95" customHeight="1" x14ac:dyDescent="0.15">
      <c r="AA87" s="9">
        <v>77</v>
      </c>
      <c r="AB87" s="203" t="str">
        <f>V12</f>
        <v>社会</v>
      </c>
      <c r="AC87" s="55"/>
      <c r="AD87" s="37" t="str">
        <f t="shared" si="3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IF(AE87="","",VLOOKUP(AE87,目次!$A$5:$P$36,9))</f>
        <v/>
      </c>
      <c r="AL87" s="21" t="str">
        <f>IF(AF87="","",VLOOKUP(AF87,目次!$A$5:$P$36,4))</f>
        <v>38～39</v>
      </c>
      <c r="AM87" s="21" t="str">
        <f>IF(AF87="","",VLOOKUP(AF87,目次!$A$5:$P$36,9))</f>
        <v>32～33</v>
      </c>
      <c r="AN87" s="21" t="str">
        <f>IF(AG87="","",VLOOKUP(AG87,目次!$A$5:$P$36,5))</f>
        <v/>
      </c>
      <c r="AO87" s="21" t="str">
        <f>IF(AG87="","",VLOOKUP(AG87,目次!$A$5:$P$36,9))</f>
        <v/>
      </c>
      <c r="AP87" s="21" t="str">
        <f>IF(AH87="","",VLOOKUP(AH87,目次!$A$5:$P$36,6))</f>
        <v/>
      </c>
      <c r="AQ87" s="21" t="str">
        <f>IF(AH87="","",VLOOKUP(AH87,目次!$A$5:$P$36,9))</f>
        <v/>
      </c>
      <c r="AR87" s="21" t="str">
        <f>IF(AI87="","",VLOOKUP(AI87,目次!$A$5:$P$36,7))</f>
        <v/>
      </c>
      <c r="AS87" s="21" t="str">
        <f>IF(AI87="","",VLOOKUP(AI87,目次!$A$5:$P$36,9))</f>
        <v/>
      </c>
      <c r="AT87" s="40" t="str">
        <f t="shared" si="29"/>
        <v/>
      </c>
      <c r="AU87" s="40" t="str">
        <f t="shared" si="30"/>
        <v/>
      </c>
      <c r="AV87" s="40" t="str">
        <f t="shared" si="31"/>
        <v>38～39</v>
      </c>
      <c r="AW87" s="40" t="str">
        <f t="shared" si="32"/>
        <v>32～33</v>
      </c>
      <c r="AX87" s="40" t="str">
        <f t="shared" si="33"/>
        <v>32～33</v>
      </c>
      <c r="AY87" s="40" t="str">
        <f t="shared" si="34"/>
        <v>32～33</v>
      </c>
      <c r="AZ87" s="40" t="str">
        <f t="shared" si="35"/>
        <v/>
      </c>
      <c r="BA87" s="40" t="str">
        <f t="shared" si="36"/>
        <v/>
      </c>
      <c r="BB87" s="40" t="str">
        <f t="shared" si="37"/>
        <v/>
      </c>
      <c r="BC87" s="40" t="str">
        <f t="shared" si="38"/>
        <v/>
      </c>
      <c r="BD87" s="40" t="str">
        <f t="shared" si="40"/>
        <v/>
      </c>
      <c r="BE87" s="40" t="str">
        <f t="shared" si="41"/>
        <v/>
      </c>
      <c r="BF87" s="40" t="str">
        <f t="shared" si="42"/>
        <v>38～39</v>
      </c>
      <c r="BG87" s="40" t="str">
        <f t="shared" si="43"/>
        <v>32～33</v>
      </c>
      <c r="BH87" s="40" t="str">
        <f t="shared" si="44"/>
        <v>32～33</v>
      </c>
      <c r="BI87" s="40" t="str">
        <f t="shared" si="45"/>
        <v>32～33</v>
      </c>
      <c r="BJ87" s="40" t="str">
        <f t="shared" si="46"/>
        <v>32～33</v>
      </c>
      <c r="BK87" s="40" t="str">
        <f t="shared" si="47"/>
        <v>32～33</v>
      </c>
      <c r="BL87" s="40" t="str">
        <f t="shared" si="48"/>
        <v/>
      </c>
      <c r="BM87" s="40" t="str">
        <f t="shared" si="49"/>
        <v/>
      </c>
    </row>
    <row r="88" spans="27:65" ht="18.95" customHeight="1" x14ac:dyDescent="0.15">
      <c r="AA88" s="9">
        <v>78</v>
      </c>
      <c r="AB88" s="203" t="str">
        <f>V13</f>
        <v>数学</v>
      </c>
      <c r="AC88" s="55"/>
      <c r="AD88" s="37" t="str">
        <f t="shared" si="3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IF(AE88="","",VLOOKUP(AE88,目次!$A$5:$P$36,9))</f>
        <v/>
      </c>
      <c r="AL88" s="21" t="str">
        <f>IF(AF88="","",VLOOKUP(AF88,目次!$A$5:$P$36,4))</f>
        <v/>
      </c>
      <c r="AM88" s="21" t="str">
        <f>IF(AF88="","",VLOOKUP(AF88,目次!$A$5:$P$36,9))</f>
        <v/>
      </c>
      <c r="AN88" s="21" t="str">
        <f>IF(AG88="","",VLOOKUP(AG88,目次!$A$5:$P$36,5))</f>
        <v>32～33</v>
      </c>
      <c r="AO88" s="21" t="str">
        <f>IF(AG88="","",VLOOKUP(AG88,目次!$A$5:$P$36,9))</f>
        <v>32～33</v>
      </c>
      <c r="AP88" s="21" t="str">
        <f>IF(AH88="","",VLOOKUP(AH88,目次!$A$5:$P$36,6))</f>
        <v/>
      </c>
      <c r="AQ88" s="21" t="str">
        <f>IF(AH88="","",VLOOKUP(AH88,目次!$A$5:$P$36,9))</f>
        <v/>
      </c>
      <c r="AR88" s="21" t="str">
        <f>IF(AI88="","",VLOOKUP(AI88,目次!$A$5:$P$36,7))</f>
        <v/>
      </c>
      <c r="AS88" s="21" t="str">
        <f>IF(AI88="","",VLOOKUP(AI88,目次!$A$5:$P$36,9))</f>
        <v/>
      </c>
      <c r="AT88" s="40" t="str">
        <f t="shared" si="29"/>
        <v/>
      </c>
      <c r="AU88" s="40" t="str">
        <f t="shared" si="30"/>
        <v/>
      </c>
      <c r="AV88" s="40" t="str">
        <f t="shared" si="31"/>
        <v/>
      </c>
      <c r="AW88" s="40" t="str">
        <f t="shared" si="32"/>
        <v/>
      </c>
      <c r="AX88" s="40" t="str">
        <f t="shared" si="33"/>
        <v>32～33</v>
      </c>
      <c r="AY88" s="40" t="str">
        <f t="shared" si="34"/>
        <v>32～33</v>
      </c>
      <c r="AZ88" s="40" t="str">
        <f t="shared" si="35"/>
        <v>32～33</v>
      </c>
      <c r="BA88" s="40" t="str">
        <f t="shared" si="36"/>
        <v>32～33</v>
      </c>
      <c r="BB88" s="40" t="str">
        <f t="shared" si="37"/>
        <v/>
      </c>
      <c r="BC88" s="40" t="str">
        <f t="shared" si="38"/>
        <v/>
      </c>
      <c r="BD88" s="40" t="str">
        <f t="shared" si="40"/>
        <v/>
      </c>
      <c r="BE88" s="40" t="str">
        <f t="shared" si="41"/>
        <v/>
      </c>
      <c r="BF88" s="40" t="str">
        <f t="shared" si="42"/>
        <v/>
      </c>
      <c r="BG88" s="40" t="str">
        <f t="shared" si="43"/>
        <v/>
      </c>
      <c r="BH88" s="40" t="str">
        <f t="shared" si="44"/>
        <v>32～33</v>
      </c>
      <c r="BI88" s="40" t="str">
        <f t="shared" si="45"/>
        <v>32～33</v>
      </c>
      <c r="BJ88" s="40" t="str">
        <f t="shared" si="46"/>
        <v>32～33</v>
      </c>
      <c r="BK88" s="40" t="str">
        <f t="shared" si="47"/>
        <v>32～33</v>
      </c>
      <c r="BL88" s="40" t="str">
        <f t="shared" si="48"/>
        <v>32～33</v>
      </c>
      <c r="BM88" s="40" t="str">
        <f t="shared" si="49"/>
        <v>32～33</v>
      </c>
    </row>
    <row r="89" spans="27:65" ht="18.95" customHeight="1" x14ac:dyDescent="0.15">
      <c r="AA89" s="9">
        <v>79</v>
      </c>
      <c r="AB89" s="203" t="str">
        <f>V14</f>
        <v>理科</v>
      </c>
      <c r="AC89" s="55"/>
      <c r="AD89" s="37" t="str">
        <f t="shared" si="3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IF(AE89="","",VLOOKUP(AE89,目次!$A$5:$P$36,9))</f>
        <v/>
      </c>
      <c r="AL89" s="21" t="str">
        <f>IF(AF89="","",VLOOKUP(AF89,目次!$A$5:$P$36,4))</f>
        <v/>
      </c>
      <c r="AM89" s="21" t="str">
        <f>IF(AF89="","",VLOOKUP(AF89,目次!$A$5:$P$36,9))</f>
        <v/>
      </c>
      <c r="AN89" s="21" t="str">
        <f>IF(AG89="","",VLOOKUP(AG89,目次!$A$5:$P$36,5))</f>
        <v/>
      </c>
      <c r="AO89" s="21" t="str">
        <f>IF(AG89="","",VLOOKUP(AG89,目次!$A$5:$P$36,9))</f>
        <v/>
      </c>
      <c r="AP89" s="21" t="str">
        <f>IF(AH89="","",VLOOKUP(AH89,目次!$A$5:$P$36,6))</f>
        <v>32～33</v>
      </c>
      <c r="AQ89" s="21" t="str">
        <f>IF(AH89="","",VLOOKUP(AH89,目次!$A$5:$P$36,9))</f>
        <v>32～33</v>
      </c>
      <c r="AR89" s="21" t="str">
        <f>IF(AI89="","",VLOOKUP(AI89,目次!$A$5:$P$36,7))</f>
        <v/>
      </c>
      <c r="AS89" s="21" t="str">
        <f>IF(AI89="","",VLOOKUP(AI89,目次!$A$5:$P$36,9))</f>
        <v/>
      </c>
      <c r="AT89" s="40" t="str">
        <f t="shared" si="29"/>
        <v/>
      </c>
      <c r="AU89" s="40" t="str">
        <f t="shared" si="30"/>
        <v/>
      </c>
      <c r="AV89" s="40" t="str">
        <f t="shared" si="31"/>
        <v/>
      </c>
      <c r="AW89" s="40" t="str">
        <f t="shared" si="32"/>
        <v/>
      </c>
      <c r="AX89" s="40" t="str">
        <f t="shared" si="33"/>
        <v/>
      </c>
      <c r="AY89" s="40" t="str">
        <f t="shared" si="34"/>
        <v/>
      </c>
      <c r="AZ89" s="40" t="str">
        <f t="shared" si="35"/>
        <v>32～33</v>
      </c>
      <c r="BA89" s="40" t="str">
        <f t="shared" si="36"/>
        <v>32～33</v>
      </c>
      <c r="BB89" s="40" t="str">
        <f t="shared" si="37"/>
        <v>32～33</v>
      </c>
      <c r="BC89" s="40" t="str">
        <f t="shared" si="38"/>
        <v>32～33</v>
      </c>
      <c r="BD89" s="40" t="str">
        <f t="shared" si="40"/>
        <v>34～35</v>
      </c>
      <c r="BE89" s="40" t="str">
        <f t="shared" si="41"/>
        <v>34～35</v>
      </c>
      <c r="BF89" s="40" t="str">
        <f t="shared" si="42"/>
        <v/>
      </c>
      <c r="BG89" s="40" t="str">
        <f t="shared" si="43"/>
        <v/>
      </c>
      <c r="BH89" s="40" t="str">
        <f t="shared" si="44"/>
        <v/>
      </c>
      <c r="BI89" s="40" t="str">
        <f t="shared" si="45"/>
        <v/>
      </c>
      <c r="BJ89" s="40" t="str">
        <f t="shared" si="46"/>
        <v>32～33</v>
      </c>
      <c r="BK89" s="40" t="str">
        <f t="shared" si="47"/>
        <v>32～33</v>
      </c>
      <c r="BL89" s="40" t="str">
        <f t="shared" si="48"/>
        <v>32～33</v>
      </c>
      <c r="BM89" s="40" t="str">
        <f t="shared" si="49"/>
        <v>32～33</v>
      </c>
    </row>
    <row r="90" spans="27:65" ht="18.95" customHeight="1" x14ac:dyDescent="0.15">
      <c r="AA90" s="9">
        <v>80</v>
      </c>
      <c r="AB90" s="203" t="str">
        <f>V15</f>
        <v>英語</v>
      </c>
      <c r="AC90" s="55"/>
      <c r="AD90" s="37" t="str">
        <f t="shared" si="3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IF(AE90="","",VLOOKUP(AE90,目次!$A$5:$P$36,9))</f>
        <v/>
      </c>
      <c r="AL90" s="21" t="str">
        <f>IF(AF90="","",VLOOKUP(AF90,目次!$A$5:$P$36,4))</f>
        <v/>
      </c>
      <c r="AM90" s="21" t="str">
        <f>IF(AF90="","",VLOOKUP(AF90,目次!$A$5:$P$36,9))</f>
        <v/>
      </c>
      <c r="AN90" s="21" t="str">
        <f>IF(AG90="","",VLOOKUP(AG90,目次!$A$5:$P$36,5))</f>
        <v/>
      </c>
      <c r="AO90" s="21" t="str">
        <f>IF(AG90="","",VLOOKUP(AG90,目次!$A$5:$P$36,9))</f>
        <v/>
      </c>
      <c r="AP90" s="21" t="str">
        <f>IF(AH90="","",VLOOKUP(AH90,目次!$A$5:$P$36,6))</f>
        <v/>
      </c>
      <c r="AQ90" s="21" t="str">
        <f>IF(AH90="","",VLOOKUP(AH90,目次!$A$5:$P$36,9))</f>
        <v/>
      </c>
      <c r="AR90" s="21" t="str">
        <f>IF(AI90="","",VLOOKUP(AI90,目次!$A$5:$P$36,7))</f>
        <v>32～33</v>
      </c>
      <c r="AS90" s="21" t="str">
        <f>IF(AI90="","",VLOOKUP(AI90,目次!$A$5:$P$36,9))</f>
        <v>32～33</v>
      </c>
      <c r="AT90" s="40" t="str">
        <f t="shared" si="29"/>
        <v>34～35</v>
      </c>
      <c r="AU90" s="40" t="str">
        <f t="shared" si="30"/>
        <v>34～35</v>
      </c>
      <c r="AV90" s="40" t="str">
        <f t="shared" si="31"/>
        <v/>
      </c>
      <c r="AW90" s="40" t="str">
        <f t="shared" si="32"/>
        <v/>
      </c>
      <c r="AX90" s="40" t="str">
        <f t="shared" si="33"/>
        <v/>
      </c>
      <c r="AY90" s="40" t="str">
        <f t="shared" si="34"/>
        <v/>
      </c>
      <c r="AZ90" s="40" t="str">
        <f t="shared" si="35"/>
        <v/>
      </c>
      <c r="BA90" s="40" t="str">
        <f t="shared" si="36"/>
        <v/>
      </c>
      <c r="BB90" s="40" t="str">
        <f t="shared" si="37"/>
        <v>32～33</v>
      </c>
      <c r="BC90" s="40" t="str">
        <f t="shared" si="38"/>
        <v>32～33</v>
      </c>
      <c r="BD90" s="40" t="str">
        <f t="shared" si="40"/>
        <v>34～35</v>
      </c>
      <c r="BE90" s="40" t="str">
        <f t="shared" si="41"/>
        <v>34～35</v>
      </c>
      <c r="BF90" s="40" t="str">
        <f t="shared" si="42"/>
        <v>40～41</v>
      </c>
      <c r="BG90" s="40" t="str">
        <f t="shared" si="43"/>
        <v>34～35</v>
      </c>
      <c r="BH90" s="40" t="str">
        <f t="shared" si="44"/>
        <v/>
      </c>
      <c r="BI90" s="40" t="str">
        <f t="shared" si="45"/>
        <v/>
      </c>
      <c r="BJ90" s="40" t="str">
        <f t="shared" si="46"/>
        <v/>
      </c>
      <c r="BK90" s="40" t="str">
        <f t="shared" si="47"/>
        <v/>
      </c>
      <c r="BL90" s="40" t="str">
        <f t="shared" si="48"/>
        <v>32～33</v>
      </c>
      <c r="BM90" s="40" t="str">
        <f t="shared" si="49"/>
        <v>32～33</v>
      </c>
    </row>
    <row r="91" spans="27:65" ht="18.95" customHeight="1" x14ac:dyDescent="0.15">
      <c r="AA91" s="9">
        <v>81</v>
      </c>
      <c r="AB91" s="203" t="str">
        <f>V11</f>
        <v>国語</v>
      </c>
      <c r="AC91" s="55"/>
      <c r="AD91" s="37" t="str">
        <f t="shared" si="3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IF(AE91="","",VLOOKUP(AE91,目次!$A$5:$P$36,9))</f>
        <v>34～35</v>
      </c>
      <c r="AL91" s="21" t="str">
        <f>IF(AF91="","",VLOOKUP(AF91,目次!$A$5:$P$36,4))</f>
        <v/>
      </c>
      <c r="AM91" s="21" t="str">
        <f>IF(AF91="","",VLOOKUP(AF91,目次!$A$5:$P$36,9))</f>
        <v/>
      </c>
      <c r="AN91" s="21" t="str">
        <f>IF(AG91="","",VLOOKUP(AG91,目次!$A$5:$P$36,5))</f>
        <v/>
      </c>
      <c r="AO91" s="21" t="str">
        <f>IF(AG91="","",VLOOKUP(AG91,目次!$A$5:$P$36,9))</f>
        <v/>
      </c>
      <c r="AP91" s="21" t="str">
        <f>IF(AH91="","",VLOOKUP(AH91,目次!$A$5:$P$36,6))</f>
        <v/>
      </c>
      <c r="AQ91" s="21" t="str">
        <f>IF(AH91="","",VLOOKUP(AH91,目次!$A$5:$P$36,9))</f>
        <v/>
      </c>
      <c r="AR91" s="21" t="str">
        <f>IF(AI91="","",VLOOKUP(AI91,目次!$A$5:$P$36,7))</f>
        <v/>
      </c>
      <c r="AS91" s="21" t="str">
        <f>IF(AI91="","",VLOOKUP(AI91,目次!$A$5:$P$36,9))</f>
        <v/>
      </c>
      <c r="AT91" s="40" t="str">
        <f t="shared" si="29"/>
        <v>34～35</v>
      </c>
      <c r="AU91" s="40" t="str">
        <f t="shared" si="30"/>
        <v>34～35</v>
      </c>
      <c r="AV91" s="40" t="str">
        <f t="shared" si="31"/>
        <v>40～41</v>
      </c>
      <c r="AW91" s="40" t="str">
        <f t="shared" si="32"/>
        <v>34～35</v>
      </c>
      <c r="AX91" s="40" t="str">
        <f t="shared" si="33"/>
        <v/>
      </c>
      <c r="AY91" s="40" t="str">
        <f t="shared" si="34"/>
        <v/>
      </c>
      <c r="AZ91" s="40" t="str">
        <f t="shared" si="35"/>
        <v/>
      </c>
      <c r="BA91" s="40" t="str">
        <f t="shared" si="36"/>
        <v/>
      </c>
      <c r="BB91" s="40" t="str">
        <f t="shared" si="37"/>
        <v/>
      </c>
      <c r="BC91" s="40" t="str">
        <f t="shared" si="38"/>
        <v/>
      </c>
      <c r="BD91" s="40" t="str">
        <f t="shared" si="40"/>
        <v>34～35</v>
      </c>
      <c r="BE91" s="40" t="str">
        <f t="shared" si="41"/>
        <v>34～35</v>
      </c>
      <c r="BF91" s="40" t="str">
        <f t="shared" si="42"/>
        <v>40～41</v>
      </c>
      <c r="BG91" s="40" t="str">
        <f t="shared" si="43"/>
        <v>34～35</v>
      </c>
      <c r="BH91" s="40" t="str">
        <f t="shared" si="44"/>
        <v>34～35</v>
      </c>
      <c r="BI91" s="40" t="str">
        <f t="shared" si="45"/>
        <v>34～35</v>
      </c>
      <c r="BJ91" s="40" t="str">
        <f t="shared" si="46"/>
        <v/>
      </c>
      <c r="BK91" s="40" t="str">
        <f t="shared" si="47"/>
        <v/>
      </c>
      <c r="BL91" s="40" t="str">
        <f t="shared" si="48"/>
        <v/>
      </c>
      <c r="BM91" s="40" t="str">
        <f t="shared" si="49"/>
        <v/>
      </c>
    </row>
    <row r="92" spans="27:65" ht="18.95" customHeight="1" x14ac:dyDescent="0.15">
      <c r="AA92" s="9">
        <v>82</v>
      </c>
      <c r="AB92" s="203" t="str">
        <f>V12</f>
        <v>社会</v>
      </c>
      <c r="AC92" s="55"/>
      <c r="AD92" s="37" t="str">
        <f t="shared" si="3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IF(AE92="","",VLOOKUP(AE92,目次!$A$5:$P$36,9))</f>
        <v/>
      </c>
      <c r="AL92" s="21" t="str">
        <f>IF(AF92="","",VLOOKUP(AF92,目次!$A$5:$P$36,4))</f>
        <v>40～41</v>
      </c>
      <c r="AM92" s="21" t="str">
        <f>IF(AF92="","",VLOOKUP(AF92,目次!$A$5:$P$36,9))</f>
        <v>34～35</v>
      </c>
      <c r="AN92" s="21" t="str">
        <f>IF(AG92="","",VLOOKUP(AG92,目次!$A$5:$P$36,5))</f>
        <v/>
      </c>
      <c r="AO92" s="21" t="str">
        <f>IF(AG92="","",VLOOKUP(AG92,目次!$A$5:$P$36,9))</f>
        <v/>
      </c>
      <c r="AP92" s="21" t="str">
        <f>IF(AH92="","",VLOOKUP(AH92,目次!$A$5:$P$36,6))</f>
        <v/>
      </c>
      <c r="AQ92" s="21" t="str">
        <f>IF(AH92="","",VLOOKUP(AH92,目次!$A$5:$P$36,9))</f>
        <v/>
      </c>
      <c r="AR92" s="21" t="str">
        <f>IF(AI92="","",VLOOKUP(AI92,目次!$A$5:$P$36,7))</f>
        <v/>
      </c>
      <c r="AS92" s="21" t="str">
        <f>IF(AI92="","",VLOOKUP(AI92,目次!$A$5:$P$36,9))</f>
        <v/>
      </c>
      <c r="AT92" s="40" t="str">
        <f t="shared" si="29"/>
        <v/>
      </c>
      <c r="AU92" s="40" t="str">
        <f t="shared" si="30"/>
        <v/>
      </c>
      <c r="AV92" s="40" t="str">
        <f t="shared" si="31"/>
        <v>40～41</v>
      </c>
      <c r="AW92" s="40" t="str">
        <f t="shared" si="32"/>
        <v>34～35</v>
      </c>
      <c r="AX92" s="40" t="str">
        <f t="shared" si="33"/>
        <v>34～35</v>
      </c>
      <c r="AY92" s="40" t="str">
        <f t="shared" si="34"/>
        <v>34～35</v>
      </c>
      <c r="AZ92" s="40" t="str">
        <f t="shared" si="35"/>
        <v/>
      </c>
      <c r="BA92" s="40" t="str">
        <f t="shared" si="36"/>
        <v/>
      </c>
      <c r="BB92" s="40" t="str">
        <f t="shared" si="37"/>
        <v/>
      </c>
      <c r="BC92" s="40" t="str">
        <f t="shared" si="38"/>
        <v/>
      </c>
      <c r="BD92" s="40" t="str">
        <f t="shared" si="40"/>
        <v/>
      </c>
      <c r="BE92" s="40" t="str">
        <f t="shared" si="41"/>
        <v/>
      </c>
      <c r="BF92" s="40" t="str">
        <f t="shared" si="42"/>
        <v>40～41</v>
      </c>
      <c r="BG92" s="40" t="str">
        <f t="shared" si="43"/>
        <v>34～35</v>
      </c>
      <c r="BH92" s="40" t="str">
        <f t="shared" si="44"/>
        <v>34～35</v>
      </c>
      <c r="BI92" s="40" t="str">
        <f t="shared" si="45"/>
        <v>34～35</v>
      </c>
      <c r="BJ92" s="40" t="str">
        <f t="shared" si="46"/>
        <v>34～35</v>
      </c>
      <c r="BK92" s="40" t="str">
        <f t="shared" si="47"/>
        <v>34～35</v>
      </c>
      <c r="BL92" s="40" t="str">
        <f t="shared" si="48"/>
        <v/>
      </c>
      <c r="BM92" s="40" t="str">
        <f t="shared" si="49"/>
        <v/>
      </c>
    </row>
    <row r="93" spans="27:65" ht="18.95" customHeight="1" x14ac:dyDescent="0.15">
      <c r="AA93" s="9">
        <v>83</v>
      </c>
      <c r="AB93" s="203" t="str">
        <f>V13</f>
        <v>数学</v>
      </c>
      <c r="AC93" s="55"/>
      <c r="AD93" s="37" t="str">
        <f t="shared" si="3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IF(AE93="","",VLOOKUP(AE93,目次!$A$5:$P$36,9))</f>
        <v/>
      </c>
      <c r="AL93" s="21" t="str">
        <f>IF(AF93="","",VLOOKUP(AF93,目次!$A$5:$P$36,4))</f>
        <v/>
      </c>
      <c r="AM93" s="21" t="str">
        <f>IF(AF93="","",VLOOKUP(AF93,目次!$A$5:$P$36,9))</f>
        <v/>
      </c>
      <c r="AN93" s="21" t="str">
        <f>IF(AG93="","",VLOOKUP(AG93,目次!$A$5:$P$36,5))</f>
        <v>34～35</v>
      </c>
      <c r="AO93" s="21" t="str">
        <f>IF(AG93="","",VLOOKUP(AG93,目次!$A$5:$P$36,9))</f>
        <v>34～35</v>
      </c>
      <c r="AP93" s="21" t="str">
        <f>IF(AH93="","",VLOOKUP(AH93,目次!$A$5:$P$36,6))</f>
        <v/>
      </c>
      <c r="AQ93" s="21" t="str">
        <f>IF(AH93="","",VLOOKUP(AH93,目次!$A$5:$P$36,9))</f>
        <v/>
      </c>
      <c r="AR93" s="21" t="str">
        <f>IF(AI93="","",VLOOKUP(AI93,目次!$A$5:$P$36,7))</f>
        <v/>
      </c>
      <c r="AS93" s="21" t="str">
        <f>IF(AI93="","",VLOOKUP(AI93,目次!$A$5:$P$36,9))</f>
        <v/>
      </c>
      <c r="AT93" s="40" t="str">
        <f t="shared" si="29"/>
        <v/>
      </c>
      <c r="AU93" s="40" t="str">
        <f t="shared" si="30"/>
        <v/>
      </c>
      <c r="AV93" s="40" t="str">
        <f t="shared" si="31"/>
        <v/>
      </c>
      <c r="AW93" s="40" t="str">
        <f t="shared" si="32"/>
        <v/>
      </c>
      <c r="AX93" s="40" t="str">
        <f t="shared" si="33"/>
        <v>34～35</v>
      </c>
      <c r="AY93" s="40" t="str">
        <f t="shared" si="34"/>
        <v>34～35</v>
      </c>
      <c r="AZ93" s="40" t="str">
        <f t="shared" si="35"/>
        <v>34～35</v>
      </c>
      <c r="BA93" s="40" t="str">
        <f t="shared" si="36"/>
        <v>34～35</v>
      </c>
      <c r="BB93" s="40" t="str">
        <f t="shared" si="37"/>
        <v/>
      </c>
      <c r="BC93" s="40" t="str">
        <f t="shared" si="38"/>
        <v/>
      </c>
      <c r="BD93" s="40" t="str">
        <f t="shared" si="40"/>
        <v/>
      </c>
      <c r="BE93" s="40" t="str">
        <f t="shared" si="41"/>
        <v/>
      </c>
      <c r="BF93" s="40" t="str">
        <f t="shared" si="42"/>
        <v/>
      </c>
      <c r="BG93" s="40" t="str">
        <f t="shared" si="43"/>
        <v/>
      </c>
      <c r="BH93" s="40" t="str">
        <f t="shared" si="44"/>
        <v>34～35</v>
      </c>
      <c r="BI93" s="40" t="str">
        <f t="shared" si="45"/>
        <v>34～35</v>
      </c>
      <c r="BJ93" s="40" t="str">
        <f t="shared" si="46"/>
        <v>34～35</v>
      </c>
      <c r="BK93" s="40" t="str">
        <f t="shared" si="47"/>
        <v>34～35</v>
      </c>
      <c r="BL93" s="40" t="str">
        <f t="shared" si="48"/>
        <v>34～35</v>
      </c>
      <c r="BM93" s="40" t="str">
        <f t="shared" si="49"/>
        <v>34～35</v>
      </c>
    </row>
    <row r="94" spans="27:65" ht="18.95" customHeight="1" x14ac:dyDescent="0.15">
      <c r="AA94" s="9">
        <v>84</v>
      </c>
      <c r="AB94" s="203" t="str">
        <f>V14</f>
        <v>理科</v>
      </c>
      <c r="AC94" s="55"/>
      <c r="AD94" s="37" t="str">
        <f t="shared" si="3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IF(AE94="","",VLOOKUP(AE94,目次!$A$5:$P$36,9))</f>
        <v/>
      </c>
      <c r="AL94" s="21" t="str">
        <f>IF(AF94="","",VLOOKUP(AF94,目次!$A$5:$P$36,4))</f>
        <v/>
      </c>
      <c r="AM94" s="21" t="str">
        <f>IF(AF94="","",VLOOKUP(AF94,目次!$A$5:$P$36,9))</f>
        <v/>
      </c>
      <c r="AN94" s="21" t="str">
        <f>IF(AG94="","",VLOOKUP(AG94,目次!$A$5:$P$36,5))</f>
        <v/>
      </c>
      <c r="AO94" s="21" t="str">
        <f>IF(AG94="","",VLOOKUP(AG94,目次!$A$5:$P$36,9))</f>
        <v/>
      </c>
      <c r="AP94" s="21" t="str">
        <f>IF(AH94="","",VLOOKUP(AH94,目次!$A$5:$P$36,6))</f>
        <v>34～35</v>
      </c>
      <c r="AQ94" s="21" t="str">
        <f>IF(AH94="","",VLOOKUP(AH94,目次!$A$5:$P$36,9))</f>
        <v>34～35</v>
      </c>
      <c r="AR94" s="21" t="str">
        <f>IF(AI94="","",VLOOKUP(AI94,目次!$A$5:$P$36,7))</f>
        <v/>
      </c>
      <c r="AS94" s="21" t="str">
        <f>IF(AI94="","",VLOOKUP(AI94,目次!$A$5:$P$36,9))</f>
        <v/>
      </c>
      <c r="AT94" s="40" t="str">
        <f t="shared" si="29"/>
        <v/>
      </c>
      <c r="AU94" s="40" t="str">
        <f t="shared" si="30"/>
        <v/>
      </c>
      <c r="AV94" s="40" t="str">
        <f t="shared" si="31"/>
        <v/>
      </c>
      <c r="AW94" s="40" t="str">
        <f t="shared" si="32"/>
        <v/>
      </c>
      <c r="AX94" s="40" t="str">
        <f t="shared" si="33"/>
        <v/>
      </c>
      <c r="AY94" s="40" t="str">
        <f t="shared" si="34"/>
        <v/>
      </c>
      <c r="AZ94" s="40" t="str">
        <f t="shared" si="35"/>
        <v>34～35</v>
      </c>
      <c r="BA94" s="40" t="str">
        <f t="shared" si="36"/>
        <v>34～35</v>
      </c>
      <c r="BB94" s="40" t="str">
        <f t="shared" si="37"/>
        <v>34～35</v>
      </c>
      <c r="BC94" s="40" t="str">
        <f t="shared" si="38"/>
        <v>34～35</v>
      </c>
      <c r="BD94" s="40" t="str">
        <f t="shared" si="40"/>
        <v>36～37</v>
      </c>
      <c r="BE94" s="40" t="str">
        <f t="shared" si="41"/>
        <v>36～37</v>
      </c>
      <c r="BF94" s="40" t="str">
        <f t="shared" si="42"/>
        <v/>
      </c>
      <c r="BG94" s="40" t="str">
        <f t="shared" si="43"/>
        <v/>
      </c>
      <c r="BH94" s="40" t="str">
        <f t="shared" si="44"/>
        <v/>
      </c>
      <c r="BI94" s="40" t="str">
        <f t="shared" si="45"/>
        <v/>
      </c>
      <c r="BJ94" s="40" t="str">
        <f t="shared" si="46"/>
        <v>34～35</v>
      </c>
      <c r="BK94" s="40" t="str">
        <f t="shared" si="47"/>
        <v>34～35</v>
      </c>
      <c r="BL94" s="40" t="str">
        <f t="shared" si="48"/>
        <v>34～35</v>
      </c>
      <c r="BM94" s="40" t="str">
        <f t="shared" si="49"/>
        <v>34～35</v>
      </c>
    </row>
    <row r="95" spans="27:65" ht="18.95" customHeight="1" x14ac:dyDescent="0.15">
      <c r="AA95" s="9">
        <v>85</v>
      </c>
      <c r="AB95" s="203" t="str">
        <f>V15</f>
        <v>英語</v>
      </c>
      <c r="AC95" s="55"/>
      <c r="AD95" s="37" t="str">
        <f t="shared" si="3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IF(AE95="","",VLOOKUP(AE95,目次!$A$5:$P$36,9))</f>
        <v/>
      </c>
      <c r="AL95" s="21" t="str">
        <f>IF(AF95="","",VLOOKUP(AF95,目次!$A$5:$P$36,4))</f>
        <v/>
      </c>
      <c r="AM95" s="21" t="str">
        <f>IF(AF95="","",VLOOKUP(AF95,目次!$A$5:$P$36,9))</f>
        <v/>
      </c>
      <c r="AN95" s="21" t="str">
        <f>IF(AG95="","",VLOOKUP(AG95,目次!$A$5:$P$36,5))</f>
        <v/>
      </c>
      <c r="AO95" s="21" t="str">
        <f>IF(AG95="","",VLOOKUP(AG95,目次!$A$5:$P$36,9))</f>
        <v/>
      </c>
      <c r="AP95" s="21" t="str">
        <f>IF(AH95="","",VLOOKUP(AH95,目次!$A$5:$P$36,6))</f>
        <v/>
      </c>
      <c r="AQ95" s="21" t="str">
        <f>IF(AH95="","",VLOOKUP(AH95,目次!$A$5:$P$36,9))</f>
        <v/>
      </c>
      <c r="AR95" s="21" t="str">
        <f>IF(AI95="","",VLOOKUP(AI95,目次!$A$5:$P$36,7))</f>
        <v>34～35</v>
      </c>
      <c r="AS95" s="21" t="str">
        <f>IF(AI95="","",VLOOKUP(AI95,目次!$A$5:$P$36,9))</f>
        <v>34～35</v>
      </c>
      <c r="AT95" s="40" t="str">
        <f t="shared" si="29"/>
        <v>36～37</v>
      </c>
      <c r="AU95" s="40" t="str">
        <f t="shared" si="30"/>
        <v>36～37</v>
      </c>
      <c r="AV95" s="40" t="str">
        <f t="shared" si="31"/>
        <v/>
      </c>
      <c r="AW95" s="40" t="str">
        <f t="shared" si="32"/>
        <v/>
      </c>
      <c r="AX95" s="40" t="str">
        <f t="shared" si="33"/>
        <v/>
      </c>
      <c r="AY95" s="40" t="str">
        <f t="shared" si="34"/>
        <v/>
      </c>
      <c r="AZ95" s="40" t="str">
        <f t="shared" si="35"/>
        <v/>
      </c>
      <c r="BA95" s="40" t="str">
        <f t="shared" si="36"/>
        <v/>
      </c>
      <c r="BB95" s="40" t="str">
        <f t="shared" si="37"/>
        <v>34～35</v>
      </c>
      <c r="BC95" s="40" t="str">
        <f t="shared" si="38"/>
        <v>34～35</v>
      </c>
      <c r="BD95" s="40" t="str">
        <f t="shared" si="40"/>
        <v>36～37</v>
      </c>
      <c r="BE95" s="40" t="str">
        <f t="shared" si="41"/>
        <v>36～37</v>
      </c>
      <c r="BF95" s="40" t="str">
        <f t="shared" si="42"/>
        <v>42～43</v>
      </c>
      <c r="BG95" s="40" t="str">
        <f t="shared" si="43"/>
        <v>36～37</v>
      </c>
      <c r="BH95" s="40" t="str">
        <f t="shared" si="44"/>
        <v/>
      </c>
      <c r="BI95" s="40" t="str">
        <f t="shared" si="45"/>
        <v/>
      </c>
      <c r="BJ95" s="40" t="str">
        <f t="shared" si="46"/>
        <v/>
      </c>
      <c r="BK95" s="40" t="str">
        <f t="shared" si="47"/>
        <v/>
      </c>
      <c r="BL95" s="40" t="str">
        <f t="shared" si="48"/>
        <v>34～35</v>
      </c>
      <c r="BM95" s="40" t="str">
        <f t="shared" si="49"/>
        <v>34～35</v>
      </c>
    </row>
    <row r="96" spans="27:65" ht="18.95" customHeight="1" x14ac:dyDescent="0.15">
      <c r="AA96" s="9">
        <v>86</v>
      </c>
      <c r="AB96" s="203" t="str">
        <f>V11</f>
        <v>国語</v>
      </c>
      <c r="AC96" s="55"/>
      <c r="AD96" s="37" t="str">
        <f t="shared" si="3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IF(AE96="","",VLOOKUP(AE96,目次!$A$5:$P$36,9))</f>
        <v>36～37</v>
      </c>
      <c r="AL96" s="21" t="str">
        <f>IF(AF96="","",VLOOKUP(AF96,目次!$A$5:$P$36,4))</f>
        <v/>
      </c>
      <c r="AM96" s="21" t="str">
        <f>IF(AF96="","",VLOOKUP(AF96,目次!$A$5:$P$36,9))</f>
        <v/>
      </c>
      <c r="AN96" s="21" t="str">
        <f>IF(AG96="","",VLOOKUP(AG96,目次!$A$5:$P$36,5))</f>
        <v/>
      </c>
      <c r="AO96" s="21" t="str">
        <f>IF(AG96="","",VLOOKUP(AG96,目次!$A$5:$P$36,9))</f>
        <v/>
      </c>
      <c r="AP96" s="21" t="str">
        <f>IF(AH96="","",VLOOKUP(AH96,目次!$A$5:$P$36,6))</f>
        <v/>
      </c>
      <c r="AQ96" s="21" t="str">
        <f>IF(AH96="","",VLOOKUP(AH96,目次!$A$5:$P$36,9))</f>
        <v/>
      </c>
      <c r="AR96" s="21" t="str">
        <f>IF(AI96="","",VLOOKUP(AI96,目次!$A$5:$P$36,7))</f>
        <v/>
      </c>
      <c r="AS96" s="21" t="str">
        <f>IF(AI96="","",VLOOKUP(AI96,目次!$A$5:$P$36,9))</f>
        <v/>
      </c>
      <c r="AT96" s="40" t="str">
        <f t="shared" si="29"/>
        <v>36～37</v>
      </c>
      <c r="AU96" s="40" t="str">
        <f t="shared" si="30"/>
        <v>36～37</v>
      </c>
      <c r="AV96" s="40" t="str">
        <f t="shared" si="31"/>
        <v>42～43</v>
      </c>
      <c r="AW96" s="40" t="str">
        <f t="shared" si="32"/>
        <v>36～37</v>
      </c>
      <c r="AX96" s="40" t="str">
        <f t="shared" si="33"/>
        <v/>
      </c>
      <c r="AY96" s="40" t="str">
        <f t="shared" si="34"/>
        <v/>
      </c>
      <c r="AZ96" s="40" t="str">
        <f t="shared" si="35"/>
        <v/>
      </c>
      <c r="BA96" s="40" t="str">
        <f t="shared" si="36"/>
        <v/>
      </c>
      <c r="BB96" s="40" t="str">
        <f t="shared" si="37"/>
        <v/>
      </c>
      <c r="BC96" s="40" t="str">
        <f t="shared" si="38"/>
        <v/>
      </c>
      <c r="BD96" s="40" t="str">
        <f t="shared" si="40"/>
        <v>36～37</v>
      </c>
      <c r="BE96" s="40" t="str">
        <f t="shared" si="41"/>
        <v>36～37</v>
      </c>
      <c r="BF96" s="40" t="str">
        <f t="shared" si="42"/>
        <v>42～43</v>
      </c>
      <c r="BG96" s="40" t="str">
        <f t="shared" si="43"/>
        <v>36～37</v>
      </c>
      <c r="BH96" s="40" t="str">
        <f t="shared" si="44"/>
        <v>36～37</v>
      </c>
      <c r="BI96" s="40" t="str">
        <f t="shared" si="45"/>
        <v>36～37</v>
      </c>
      <c r="BJ96" s="40" t="str">
        <f t="shared" si="46"/>
        <v/>
      </c>
      <c r="BK96" s="40" t="str">
        <f t="shared" si="47"/>
        <v/>
      </c>
      <c r="BL96" s="40" t="str">
        <f t="shared" si="48"/>
        <v/>
      </c>
      <c r="BM96" s="40" t="str">
        <f t="shared" si="49"/>
        <v/>
      </c>
    </row>
    <row r="97" spans="27:65" ht="18.95" customHeight="1" x14ac:dyDescent="0.15">
      <c r="AA97" s="9">
        <v>87</v>
      </c>
      <c r="AB97" s="203" t="str">
        <f>V12</f>
        <v>社会</v>
      </c>
      <c r="AC97" s="55"/>
      <c r="AD97" s="37" t="str">
        <f t="shared" si="3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IF(AE97="","",VLOOKUP(AE97,目次!$A$5:$P$36,9))</f>
        <v/>
      </c>
      <c r="AL97" s="21" t="str">
        <f>IF(AF97="","",VLOOKUP(AF97,目次!$A$5:$P$36,4))</f>
        <v>42～43</v>
      </c>
      <c r="AM97" s="21" t="str">
        <f>IF(AF97="","",VLOOKUP(AF97,目次!$A$5:$P$36,9))</f>
        <v>36～37</v>
      </c>
      <c r="AN97" s="21" t="str">
        <f>IF(AG97="","",VLOOKUP(AG97,目次!$A$5:$P$36,5))</f>
        <v/>
      </c>
      <c r="AO97" s="21" t="str">
        <f>IF(AG97="","",VLOOKUP(AG97,目次!$A$5:$P$36,9))</f>
        <v/>
      </c>
      <c r="AP97" s="21" t="str">
        <f>IF(AH97="","",VLOOKUP(AH97,目次!$A$5:$P$36,6))</f>
        <v/>
      </c>
      <c r="AQ97" s="21" t="str">
        <f>IF(AH97="","",VLOOKUP(AH97,目次!$A$5:$P$36,9))</f>
        <v/>
      </c>
      <c r="AR97" s="21" t="str">
        <f>IF(AI97="","",VLOOKUP(AI97,目次!$A$5:$P$36,7))</f>
        <v/>
      </c>
      <c r="AS97" s="21" t="str">
        <f>IF(AI97="","",VLOOKUP(AI97,目次!$A$5:$P$36,9))</f>
        <v/>
      </c>
      <c r="AT97" s="40" t="str">
        <f t="shared" si="29"/>
        <v/>
      </c>
      <c r="AU97" s="40" t="str">
        <f t="shared" si="30"/>
        <v/>
      </c>
      <c r="AV97" s="40" t="str">
        <f t="shared" si="31"/>
        <v>42～43</v>
      </c>
      <c r="AW97" s="40" t="str">
        <f t="shared" si="32"/>
        <v>36～37</v>
      </c>
      <c r="AX97" s="40" t="str">
        <f t="shared" si="33"/>
        <v>36～37</v>
      </c>
      <c r="AY97" s="40" t="str">
        <f t="shared" si="34"/>
        <v>36～37</v>
      </c>
      <c r="AZ97" s="40" t="str">
        <f t="shared" si="35"/>
        <v/>
      </c>
      <c r="BA97" s="40" t="str">
        <f t="shared" si="36"/>
        <v/>
      </c>
      <c r="BB97" s="40" t="str">
        <f t="shared" si="37"/>
        <v/>
      </c>
      <c r="BC97" s="40" t="str">
        <f t="shared" si="38"/>
        <v/>
      </c>
      <c r="BD97" s="40" t="str">
        <f t="shared" si="40"/>
        <v/>
      </c>
      <c r="BE97" s="40" t="str">
        <f t="shared" si="41"/>
        <v/>
      </c>
      <c r="BF97" s="40" t="str">
        <f t="shared" si="42"/>
        <v>42～43</v>
      </c>
      <c r="BG97" s="40" t="str">
        <f t="shared" si="43"/>
        <v>36～37</v>
      </c>
      <c r="BH97" s="40" t="str">
        <f t="shared" si="44"/>
        <v>36～37</v>
      </c>
      <c r="BI97" s="40" t="str">
        <f t="shared" si="45"/>
        <v>36～37</v>
      </c>
      <c r="BJ97" s="40" t="str">
        <f t="shared" si="46"/>
        <v>36～37</v>
      </c>
      <c r="BK97" s="40" t="str">
        <f t="shared" si="47"/>
        <v>36～37</v>
      </c>
      <c r="BL97" s="40" t="str">
        <f t="shared" si="48"/>
        <v/>
      </c>
      <c r="BM97" s="40" t="str">
        <f t="shared" si="49"/>
        <v/>
      </c>
    </row>
    <row r="98" spans="27:65" ht="18.95" customHeight="1" x14ac:dyDescent="0.15">
      <c r="AA98" s="9">
        <v>88</v>
      </c>
      <c r="AB98" s="203" t="str">
        <f>V13</f>
        <v>数学</v>
      </c>
      <c r="AC98" s="55"/>
      <c r="AD98" s="37" t="str">
        <f t="shared" si="3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IF(AE98="","",VLOOKUP(AE98,目次!$A$5:$P$36,9))</f>
        <v/>
      </c>
      <c r="AL98" s="21" t="str">
        <f>IF(AF98="","",VLOOKUP(AF98,目次!$A$5:$P$36,4))</f>
        <v/>
      </c>
      <c r="AM98" s="21" t="str">
        <f>IF(AF98="","",VLOOKUP(AF98,目次!$A$5:$P$36,9))</f>
        <v/>
      </c>
      <c r="AN98" s="21" t="str">
        <f>IF(AG98="","",VLOOKUP(AG98,目次!$A$5:$P$36,5))</f>
        <v>36～37</v>
      </c>
      <c r="AO98" s="21" t="str">
        <f>IF(AG98="","",VLOOKUP(AG98,目次!$A$5:$P$36,9))</f>
        <v>36～37</v>
      </c>
      <c r="AP98" s="21" t="str">
        <f>IF(AH98="","",VLOOKUP(AH98,目次!$A$5:$P$36,6))</f>
        <v/>
      </c>
      <c r="AQ98" s="21" t="str">
        <f>IF(AH98="","",VLOOKUP(AH98,目次!$A$5:$P$36,9))</f>
        <v/>
      </c>
      <c r="AR98" s="21" t="str">
        <f>IF(AI98="","",VLOOKUP(AI98,目次!$A$5:$P$36,7))</f>
        <v/>
      </c>
      <c r="AS98" s="21" t="str">
        <f>IF(AI98="","",VLOOKUP(AI98,目次!$A$5:$P$36,9))</f>
        <v/>
      </c>
      <c r="AT98" s="40" t="str">
        <f t="shared" si="29"/>
        <v/>
      </c>
      <c r="AU98" s="40" t="str">
        <f t="shared" si="30"/>
        <v/>
      </c>
      <c r="AV98" s="40" t="str">
        <f t="shared" si="31"/>
        <v/>
      </c>
      <c r="AW98" s="40" t="str">
        <f t="shared" si="32"/>
        <v/>
      </c>
      <c r="AX98" s="40" t="str">
        <f t="shared" si="33"/>
        <v>36～37</v>
      </c>
      <c r="AY98" s="40" t="str">
        <f t="shared" si="34"/>
        <v>36～37</v>
      </c>
      <c r="AZ98" s="40" t="str">
        <f t="shared" si="35"/>
        <v>36～37</v>
      </c>
      <c r="BA98" s="40" t="str">
        <f t="shared" si="36"/>
        <v>36～37</v>
      </c>
      <c r="BB98" s="40" t="str">
        <f t="shared" si="37"/>
        <v/>
      </c>
      <c r="BC98" s="40" t="str">
        <f t="shared" si="38"/>
        <v/>
      </c>
      <c r="BD98" s="40" t="str">
        <f t="shared" si="40"/>
        <v/>
      </c>
      <c r="BE98" s="40" t="str">
        <f t="shared" si="41"/>
        <v/>
      </c>
      <c r="BF98" s="40" t="str">
        <f t="shared" si="42"/>
        <v/>
      </c>
      <c r="BG98" s="40" t="str">
        <f t="shared" si="43"/>
        <v/>
      </c>
      <c r="BH98" s="40" t="str">
        <f t="shared" si="44"/>
        <v>36～37</v>
      </c>
      <c r="BI98" s="40" t="str">
        <f t="shared" si="45"/>
        <v>36～37</v>
      </c>
      <c r="BJ98" s="40" t="str">
        <f t="shared" si="46"/>
        <v>36～37</v>
      </c>
      <c r="BK98" s="40" t="str">
        <f t="shared" si="47"/>
        <v>36～37</v>
      </c>
      <c r="BL98" s="40" t="str">
        <f t="shared" si="48"/>
        <v>36～37</v>
      </c>
      <c r="BM98" s="40" t="str">
        <f t="shared" si="49"/>
        <v>36～37</v>
      </c>
    </row>
    <row r="99" spans="27:65" ht="18.95" customHeight="1" x14ac:dyDescent="0.15">
      <c r="AA99" s="9">
        <v>89</v>
      </c>
      <c r="AB99" s="203" t="str">
        <f>V14</f>
        <v>理科</v>
      </c>
      <c r="AC99" s="55"/>
      <c r="AD99" s="37" t="str">
        <f t="shared" si="3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IF(AE99="","",VLOOKUP(AE99,目次!$A$5:$P$36,9))</f>
        <v/>
      </c>
      <c r="AL99" s="21" t="str">
        <f>IF(AF99="","",VLOOKUP(AF99,目次!$A$5:$P$36,4))</f>
        <v/>
      </c>
      <c r="AM99" s="21" t="str">
        <f>IF(AF99="","",VLOOKUP(AF99,目次!$A$5:$P$36,9))</f>
        <v/>
      </c>
      <c r="AN99" s="21" t="str">
        <f>IF(AG99="","",VLOOKUP(AG99,目次!$A$5:$P$36,5))</f>
        <v/>
      </c>
      <c r="AO99" s="21" t="str">
        <f>IF(AG99="","",VLOOKUP(AG99,目次!$A$5:$P$36,9))</f>
        <v/>
      </c>
      <c r="AP99" s="21" t="str">
        <f>IF(AH99="","",VLOOKUP(AH99,目次!$A$5:$P$36,6))</f>
        <v>36～37</v>
      </c>
      <c r="AQ99" s="21" t="str">
        <f>IF(AH99="","",VLOOKUP(AH99,目次!$A$5:$P$36,9))</f>
        <v>36～37</v>
      </c>
      <c r="AR99" s="21" t="str">
        <f>IF(AI99="","",VLOOKUP(AI99,目次!$A$5:$P$36,7))</f>
        <v/>
      </c>
      <c r="AS99" s="21" t="str">
        <f>IF(AI99="","",VLOOKUP(AI99,目次!$A$5:$P$36,9))</f>
        <v/>
      </c>
      <c r="AT99" s="40" t="str">
        <f t="shared" si="29"/>
        <v/>
      </c>
      <c r="AU99" s="40" t="str">
        <f t="shared" si="30"/>
        <v/>
      </c>
      <c r="AV99" s="40" t="str">
        <f t="shared" si="31"/>
        <v/>
      </c>
      <c r="AW99" s="40" t="str">
        <f t="shared" si="32"/>
        <v/>
      </c>
      <c r="AX99" s="40" t="str">
        <f t="shared" si="33"/>
        <v/>
      </c>
      <c r="AY99" s="40" t="str">
        <f t="shared" si="34"/>
        <v/>
      </c>
      <c r="AZ99" s="40" t="str">
        <f t="shared" si="35"/>
        <v>36～37</v>
      </c>
      <c r="BA99" s="40" t="str">
        <f t="shared" si="36"/>
        <v>36～37</v>
      </c>
      <c r="BB99" s="40" t="str">
        <f t="shared" si="37"/>
        <v>36～37</v>
      </c>
      <c r="BC99" s="40" t="str">
        <f t="shared" si="38"/>
        <v>36～37</v>
      </c>
      <c r="BD99" s="40" t="str">
        <f t="shared" si="40"/>
        <v>38～39</v>
      </c>
      <c r="BE99" s="40" t="str">
        <f t="shared" si="41"/>
        <v>38～39</v>
      </c>
      <c r="BF99" s="40" t="str">
        <f t="shared" si="42"/>
        <v/>
      </c>
      <c r="BG99" s="40" t="str">
        <f t="shared" si="43"/>
        <v/>
      </c>
      <c r="BH99" s="40" t="str">
        <f t="shared" si="44"/>
        <v/>
      </c>
      <c r="BI99" s="40" t="str">
        <f t="shared" si="45"/>
        <v/>
      </c>
      <c r="BJ99" s="40" t="str">
        <f t="shared" si="46"/>
        <v>36～37</v>
      </c>
      <c r="BK99" s="40" t="str">
        <f t="shared" si="47"/>
        <v>36～37</v>
      </c>
      <c r="BL99" s="40" t="str">
        <f t="shared" si="48"/>
        <v>36～37</v>
      </c>
      <c r="BM99" s="40" t="str">
        <f t="shared" si="49"/>
        <v>36～37</v>
      </c>
    </row>
    <row r="100" spans="27:65" ht="18.95" customHeight="1" x14ac:dyDescent="0.15">
      <c r="AA100" s="9">
        <v>90</v>
      </c>
      <c r="AB100" s="203" t="str">
        <f>V15</f>
        <v>英語</v>
      </c>
      <c r="AC100" s="55"/>
      <c r="AD100" s="37" t="str">
        <f t="shared" si="3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IF(AE100="","",VLOOKUP(AE100,目次!$A$5:$P$36,9))</f>
        <v/>
      </c>
      <c r="AL100" s="21" t="str">
        <f>IF(AF100="","",VLOOKUP(AF100,目次!$A$5:$P$36,4))</f>
        <v/>
      </c>
      <c r="AM100" s="21" t="str">
        <f>IF(AF100="","",VLOOKUP(AF100,目次!$A$5:$P$36,9))</f>
        <v/>
      </c>
      <c r="AN100" s="21" t="str">
        <f>IF(AG100="","",VLOOKUP(AG100,目次!$A$5:$P$36,5))</f>
        <v/>
      </c>
      <c r="AO100" s="21" t="str">
        <f>IF(AG100="","",VLOOKUP(AG100,目次!$A$5:$P$36,9))</f>
        <v/>
      </c>
      <c r="AP100" s="21" t="str">
        <f>IF(AH100="","",VLOOKUP(AH100,目次!$A$5:$P$36,6))</f>
        <v/>
      </c>
      <c r="AQ100" s="21" t="str">
        <f>IF(AH100="","",VLOOKUP(AH100,目次!$A$5:$P$36,9))</f>
        <v/>
      </c>
      <c r="AR100" s="21" t="str">
        <f>IF(AI100="","",VLOOKUP(AI100,目次!$A$5:$P$36,7))</f>
        <v>36～37</v>
      </c>
      <c r="AS100" s="21" t="str">
        <f>IF(AI100="","",VLOOKUP(AI100,目次!$A$5:$P$36,9))</f>
        <v>36～37</v>
      </c>
      <c r="AT100" s="40" t="str">
        <f t="shared" si="29"/>
        <v>38～39</v>
      </c>
      <c r="AU100" s="40" t="str">
        <f t="shared" si="30"/>
        <v>38～39</v>
      </c>
      <c r="AV100" s="40" t="str">
        <f t="shared" si="31"/>
        <v/>
      </c>
      <c r="AW100" s="40" t="str">
        <f t="shared" si="32"/>
        <v/>
      </c>
      <c r="AX100" s="40" t="str">
        <f t="shared" si="33"/>
        <v/>
      </c>
      <c r="AY100" s="40" t="str">
        <f t="shared" si="34"/>
        <v/>
      </c>
      <c r="AZ100" s="40" t="str">
        <f t="shared" si="35"/>
        <v/>
      </c>
      <c r="BA100" s="40" t="str">
        <f t="shared" si="36"/>
        <v/>
      </c>
      <c r="BB100" s="40" t="str">
        <f t="shared" si="37"/>
        <v>36～37</v>
      </c>
      <c r="BC100" s="40" t="str">
        <f t="shared" si="38"/>
        <v>36～37</v>
      </c>
      <c r="BD100" s="40" t="str">
        <f t="shared" si="40"/>
        <v>38～39</v>
      </c>
      <c r="BE100" s="40" t="str">
        <f t="shared" si="41"/>
        <v>38～39</v>
      </c>
      <c r="BF100" s="40" t="str">
        <f t="shared" si="42"/>
        <v>44～45</v>
      </c>
      <c r="BG100" s="40" t="str">
        <f t="shared" si="43"/>
        <v>38～39</v>
      </c>
      <c r="BH100" s="40" t="str">
        <f t="shared" si="44"/>
        <v/>
      </c>
      <c r="BI100" s="40" t="str">
        <f t="shared" si="45"/>
        <v/>
      </c>
      <c r="BJ100" s="40" t="str">
        <f t="shared" si="46"/>
        <v/>
      </c>
      <c r="BK100" s="40" t="str">
        <f t="shared" si="47"/>
        <v/>
      </c>
      <c r="BL100" s="40" t="str">
        <f t="shared" si="48"/>
        <v>36～37</v>
      </c>
      <c r="BM100" s="40" t="str">
        <f t="shared" si="49"/>
        <v>36～37</v>
      </c>
    </row>
    <row r="101" spans="27:65" ht="18.95" customHeight="1" x14ac:dyDescent="0.15">
      <c r="AA101" s="9">
        <v>91</v>
      </c>
      <c r="AB101" s="203" t="str">
        <f>V11</f>
        <v>国語</v>
      </c>
      <c r="AC101" s="55"/>
      <c r="AD101" s="37" t="str">
        <f t="shared" si="3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IF(AE101="","",VLOOKUP(AE101,目次!$A$5:$P$36,9))</f>
        <v>38～39</v>
      </c>
      <c r="AL101" s="21" t="str">
        <f>IF(AF101="","",VLOOKUP(AF101,目次!$A$5:$P$36,4))</f>
        <v/>
      </c>
      <c r="AM101" s="21" t="str">
        <f>IF(AF101="","",VLOOKUP(AF101,目次!$A$5:$P$36,9))</f>
        <v/>
      </c>
      <c r="AN101" s="21" t="str">
        <f>IF(AG101="","",VLOOKUP(AG101,目次!$A$5:$P$36,5))</f>
        <v/>
      </c>
      <c r="AO101" s="21" t="str">
        <f>IF(AG101="","",VLOOKUP(AG101,目次!$A$5:$P$36,9))</f>
        <v/>
      </c>
      <c r="AP101" s="21" t="str">
        <f>IF(AH101="","",VLOOKUP(AH101,目次!$A$5:$P$36,6))</f>
        <v/>
      </c>
      <c r="AQ101" s="21" t="str">
        <f>IF(AH101="","",VLOOKUP(AH101,目次!$A$5:$P$36,9))</f>
        <v/>
      </c>
      <c r="AR101" s="21" t="str">
        <f>IF(AI101="","",VLOOKUP(AI101,目次!$A$5:$P$36,7))</f>
        <v/>
      </c>
      <c r="AS101" s="21" t="str">
        <f>IF(AI101="","",VLOOKUP(AI101,目次!$A$5:$P$36,9))</f>
        <v/>
      </c>
      <c r="AT101" s="40" t="str">
        <f t="shared" si="29"/>
        <v>38～39</v>
      </c>
      <c r="AU101" s="40" t="str">
        <f t="shared" si="30"/>
        <v>38～39</v>
      </c>
      <c r="AV101" s="40" t="str">
        <f t="shared" si="31"/>
        <v>44～45</v>
      </c>
      <c r="AW101" s="40" t="str">
        <f t="shared" si="32"/>
        <v>38～39</v>
      </c>
      <c r="AX101" s="40" t="str">
        <f t="shared" si="33"/>
        <v/>
      </c>
      <c r="AY101" s="40" t="str">
        <f t="shared" si="34"/>
        <v/>
      </c>
      <c r="AZ101" s="40" t="str">
        <f t="shared" si="35"/>
        <v/>
      </c>
      <c r="BA101" s="40" t="str">
        <f t="shared" si="36"/>
        <v/>
      </c>
      <c r="BB101" s="40" t="str">
        <f t="shared" si="37"/>
        <v/>
      </c>
      <c r="BC101" s="40" t="str">
        <f t="shared" si="38"/>
        <v/>
      </c>
      <c r="BD101" s="40" t="str">
        <f t="shared" si="40"/>
        <v>38～39</v>
      </c>
      <c r="BE101" s="40" t="str">
        <f t="shared" si="41"/>
        <v>38～39</v>
      </c>
      <c r="BF101" s="40" t="str">
        <f t="shared" si="42"/>
        <v>44～45</v>
      </c>
      <c r="BG101" s="40" t="str">
        <f t="shared" si="43"/>
        <v>38～39</v>
      </c>
      <c r="BH101" s="40" t="str">
        <f t="shared" si="44"/>
        <v>38～39</v>
      </c>
      <c r="BI101" s="40" t="str">
        <f t="shared" si="45"/>
        <v>38～39</v>
      </c>
      <c r="BJ101" s="40" t="str">
        <f t="shared" si="46"/>
        <v/>
      </c>
      <c r="BK101" s="40" t="str">
        <f t="shared" si="47"/>
        <v/>
      </c>
      <c r="BL101" s="40" t="str">
        <f t="shared" si="48"/>
        <v/>
      </c>
      <c r="BM101" s="40" t="str">
        <f t="shared" si="49"/>
        <v/>
      </c>
    </row>
    <row r="102" spans="27:65" ht="18.95" customHeight="1" x14ac:dyDescent="0.15">
      <c r="AA102" s="9">
        <v>92</v>
      </c>
      <c r="AB102" s="203" t="str">
        <f>V12</f>
        <v>社会</v>
      </c>
      <c r="AC102" s="55"/>
      <c r="AD102" s="37" t="str">
        <f t="shared" si="3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IF(AE102="","",VLOOKUP(AE102,目次!$A$5:$P$36,9))</f>
        <v/>
      </c>
      <c r="AL102" s="21" t="str">
        <f>IF(AF102="","",VLOOKUP(AF102,目次!$A$5:$P$36,4))</f>
        <v>44～45</v>
      </c>
      <c r="AM102" s="21" t="str">
        <f>IF(AF102="","",VLOOKUP(AF102,目次!$A$5:$P$36,9))</f>
        <v>38～39</v>
      </c>
      <c r="AN102" s="21" t="str">
        <f>IF(AG102="","",VLOOKUP(AG102,目次!$A$5:$P$36,5))</f>
        <v/>
      </c>
      <c r="AO102" s="21" t="str">
        <f>IF(AG102="","",VLOOKUP(AG102,目次!$A$5:$P$36,9))</f>
        <v/>
      </c>
      <c r="AP102" s="21" t="str">
        <f>IF(AH102="","",VLOOKUP(AH102,目次!$A$5:$P$36,6))</f>
        <v/>
      </c>
      <c r="AQ102" s="21" t="str">
        <f>IF(AH102="","",VLOOKUP(AH102,目次!$A$5:$P$36,9))</f>
        <v/>
      </c>
      <c r="AR102" s="21" t="str">
        <f>IF(AI102="","",VLOOKUP(AI102,目次!$A$5:$P$36,7))</f>
        <v/>
      </c>
      <c r="AS102" s="21" t="str">
        <f>IF(AI102="","",VLOOKUP(AI102,目次!$A$5:$P$36,9))</f>
        <v/>
      </c>
      <c r="AT102" s="40" t="str">
        <f t="shared" si="29"/>
        <v/>
      </c>
      <c r="AU102" s="40" t="str">
        <f t="shared" si="30"/>
        <v/>
      </c>
      <c r="AV102" s="40" t="str">
        <f t="shared" si="31"/>
        <v>44～45</v>
      </c>
      <c r="AW102" s="40" t="str">
        <f t="shared" si="32"/>
        <v>38～39</v>
      </c>
      <c r="AX102" s="40" t="str">
        <f t="shared" si="33"/>
        <v>38～39</v>
      </c>
      <c r="AY102" s="40" t="str">
        <f t="shared" si="34"/>
        <v>38～39</v>
      </c>
      <c r="AZ102" s="40" t="str">
        <f t="shared" si="35"/>
        <v/>
      </c>
      <c r="BA102" s="40" t="str">
        <f t="shared" si="36"/>
        <v/>
      </c>
      <c r="BB102" s="40" t="str">
        <f t="shared" si="37"/>
        <v/>
      </c>
      <c r="BC102" s="40" t="str">
        <f t="shared" si="38"/>
        <v/>
      </c>
      <c r="BD102" s="40" t="str">
        <f t="shared" si="40"/>
        <v/>
      </c>
      <c r="BE102" s="40" t="str">
        <f t="shared" si="41"/>
        <v/>
      </c>
      <c r="BF102" s="40" t="str">
        <f t="shared" si="42"/>
        <v>44～45</v>
      </c>
      <c r="BG102" s="40" t="str">
        <f t="shared" si="43"/>
        <v>38～39</v>
      </c>
      <c r="BH102" s="40" t="str">
        <f t="shared" si="44"/>
        <v>38～39</v>
      </c>
      <c r="BI102" s="40" t="str">
        <f t="shared" si="45"/>
        <v>38～39</v>
      </c>
      <c r="BJ102" s="40" t="str">
        <f t="shared" si="46"/>
        <v>38～39</v>
      </c>
      <c r="BK102" s="40" t="str">
        <f t="shared" si="47"/>
        <v>38～39</v>
      </c>
      <c r="BL102" s="40" t="str">
        <f t="shared" si="48"/>
        <v/>
      </c>
      <c r="BM102" s="40" t="str">
        <f t="shared" si="49"/>
        <v/>
      </c>
    </row>
    <row r="103" spans="27:65" ht="18.95" customHeight="1" x14ac:dyDescent="0.15">
      <c r="AA103" s="9">
        <v>93</v>
      </c>
      <c r="AB103" s="203" t="str">
        <f>V13</f>
        <v>数学</v>
      </c>
      <c r="AC103" s="55"/>
      <c r="AD103" s="37" t="str">
        <f t="shared" si="3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IF(AE103="","",VLOOKUP(AE103,目次!$A$5:$P$36,9))</f>
        <v/>
      </c>
      <c r="AL103" s="21" t="str">
        <f>IF(AF103="","",VLOOKUP(AF103,目次!$A$5:$P$36,4))</f>
        <v/>
      </c>
      <c r="AM103" s="21" t="str">
        <f>IF(AF103="","",VLOOKUP(AF103,目次!$A$5:$P$36,9))</f>
        <v/>
      </c>
      <c r="AN103" s="21" t="str">
        <f>IF(AG103="","",VLOOKUP(AG103,目次!$A$5:$P$36,5))</f>
        <v>38～39</v>
      </c>
      <c r="AO103" s="21" t="str">
        <f>IF(AG103="","",VLOOKUP(AG103,目次!$A$5:$P$36,9))</f>
        <v>38～39</v>
      </c>
      <c r="AP103" s="21" t="str">
        <f>IF(AH103="","",VLOOKUP(AH103,目次!$A$5:$P$36,6))</f>
        <v/>
      </c>
      <c r="AQ103" s="21" t="str">
        <f>IF(AH103="","",VLOOKUP(AH103,目次!$A$5:$P$36,9))</f>
        <v/>
      </c>
      <c r="AR103" s="21" t="str">
        <f>IF(AI103="","",VLOOKUP(AI103,目次!$A$5:$P$36,7))</f>
        <v/>
      </c>
      <c r="AS103" s="21" t="str">
        <f>IF(AI103="","",VLOOKUP(AI103,目次!$A$5:$P$36,9))</f>
        <v/>
      </c>
      <c r="AT103" s="40" t="str">
        <f t="shared" si="29"/>
        <v/>
      </c>
      <c r="AU103" s="40" t="str">
        <f t="shared" si="30"/>
        <v/>
      </c>
      <c r="AV103" s="40" t="str">
        <f t="shared" si="31"/>
        <v/>
      </c>
      <c r="AW103" s="40" t="str">
        <f t="shared" si="32"/>
        <v/>
      </c>
      <c r="AX103" s="40" t="str">
        <f t="shared" si="33"/>
        <v>38～39</v>
      </c>
      <c r="AY103" s="40" t="str">
        <f t="shared" si="34"/>
        <v>38～39</v>
      </c>
      <c r="AZ103" s="40" t="str">
        <f t="shared" si="35"/>
        <v>38～39</v>
      </c>
      <c r="BA103" s="40" t="str">
        <f t="shared" si="36"/>
        <v>38～39</v>
      </c>
      <c r="BB103" s="40" t="str">
        <f t="shared" si="37"/>
        <v/>
      </c>
      <c r="BC103" s="40" t="str">
        <f t="shared" si="38"/>
        <v/>
      </c>
      <c r="BD103" s="40" t="str">
        <f t="shared" si="40"/>
        <v/>
      </c>
      <c r="BE103" s="40" t="str">
        <f t="shared" si="41"/>
        <v/>
      </c>
      <c r="BF103" s="40" t="str">
        <f t="shared" si="42"/>
        <v/>
      </c>
      <c r="BG103" s="40" t="str">
        <f t="shared" si="43"/>
        <v/>
      </c>
      <c r="BH103" s="40" t="str">
        <f t="shared" si="44"/>
        <v>38～39</v>
      </c>
      <c r="BI103" s="40" t="str">
        <f t="shared" si="45"/>
        <v>38～39</v>
      </c>
      <c r="BJ103" s="40" t="str">
        <f t="shared" si="46"/>
        <v>38～39</v>
      </c>
      <c r="BK103" s="40" t="str">
        <f t="shared" si="47"/>
        <v>38～39</v>
      </c>
      <c r="BL103" s="40" t="str">
        <f t="shared" si="48"/>
        <v>38～39</v>
      </c>
      <c r="BM103" s="40" t="str">
        <f t="shared" si="49"/>
        <v>38～39</v>
      </c>
    </row>
    <row r="104" spans="27:65" ht="18.95" customHeight="1" x14ac:dyDescent="0.15">
      <c r="AA104" s="9">
        <v>94</v>
      </c>
      <c r="AB104" s="203" t="str">
        <f>V14</f>
        <v>理科</v>
      </c>
      <c r="AC104" s="55"/>
      <c r="AD104" s="37" t="str">
        <f t="shared" si="3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IF(AE104="","",VLOOKUP(AE104,目次!$A$5:$P$36,9))</f>
        <v/>
      </c>
      <c r="AL104" s="21" t="str">
        <f>IF(AF104="","",VLOOKUP(AF104,目次!$A$5:$P$36,4))</f>
        <v/>
      </c>
      <c r="AM104" s="21" t="str">
        <f>IF(AF104="","",VLOOKUP(AF104,目次!$A$5:$P$36,9))</f>
        <v/>
      </c>
      <c r="AN104" s="21" t="str">
        <f>IF(AG104="","",VLOOKUP(AG104,目次!$A$5:$P$36,5))</f>
        <v/>
      </c>
      <c r="AO104" s="21" t="str">
        <f>IF(AG104="","",VLOOKUP(AG104,目次!$A$5:$P$36,9))</f>
        <v/>
      </c>
      <c r="AP104" s="21" t="str">
        <f>IF(AH104="","",VLOOKUP(AH104,目次!$A$5:$P$36,6))</f>
        <v>38～39</v>
      </c>
      <c r="AQ104" s="21" t="str">
        <f>IF(AH104="","",VLOOKUP(AH104,目次!$A$5:$P$36,9))</f>
        <v>38～39</v>
      </c>
      <c r="AR104" s="21" t="str">
        <f>IF(AI104="","",VLOOKUP(AI104,目次!$A$5:$P$36,7))</f>
        <v/>
      </c>
      <c r="AS104" s="21" t="str">
        <f>IF(AI104="","",VLOOKUP(AI104,目次!$A$5:$P$36,9))</f>
        <v/>
      </c>
      <c r="AT104" s="40" t="str">
        <f t="shared" si="29"/>
        <v/>
      </c>
      <c r="AU104" s="40" t="str">
        <f t="shared" si="30"/>
        <v/>
      </c>
      <c r="AV104" s="40" t="str">
        <f t="shared" si="31"/>
        <v/>
      </c>
      <c r="AW104" s="40" t="str">
        <f t="shared" si="32"/>
        <v/>
      </c>
      <c r="AX104" s="40" t="str">
        <f t="shared" si="33"/>
        <v/>
      </c>
      <c r="AY104" s="40" t="str">
        <f t="shared" si="34"/>
        <v/>
      </c>
      <c r="AZ104" s="40" t="str">
        <f t="shared" si="35"/>
        <v>38～39</v>
      </c>
      <c r="BA104" s="40" t="str">
        <f t="shared" si="36"/>
        <v>38～39</v>
      </c>
      <c r="BB104" s="40" t="str">
        <f t="shared" si="37"/>
        <v>38～39</v>
      </c>
      <c r="BC104" s="40" t="str">
        <f t="shared" si="38"/>
        <v>38～39</v>
      </c>
      <c r="BD104" s="40" t="str">
        <f t="shared" si="40"/>
        <v>40～41</v>
      </c>
      <c r="BE104" s="40" t="str">
        <f t="shared" si="41"/>
        <v>40～41</v>
      </c>
      <c r="BF104" s="40" t="str">
        <f t="shared" si="42"/>
        <v/>
      </c>
      <c r="BG104" s="40" t="str">
        <f t="shared" si="43"/>
        <v/>
      </c>
      <c r="BH104" s="40" t="str">
        <f t="shared" si="44"/>
        <v/>
      </c>
      <c r="BI104" s="40" t="str">
        <f t="shared" si="45"/>
        <v/>
      </c>
      <c r="BJ104" s="40" t="str">
        <f t="shared" si="46"/>
        <v>38～39</v>
      </c>
      <c r="BK104" s="40" t="str">
        <f t="shared" si="47"/>
        <v>38～39</v>
      </c>
      <c r="BL104" s="40" t="str">
        <f t="shared" si="48"/>
        <v>38～39</v>
      </c>
      <c r="BM104" s="40" t="str">
        <f t="shared" si="49"/>
        <v>38～39</v>
      </c>
    </row>
    <row r="105" spans="27:65" ht="18.95" customHeight="1" x14ac:dyDescent="0.15">
      <c r="AA105" s="9">
        <v>95</v>
      </c>
      <c r="AB105" s="203" t="str">
        <f>V15</f>
        <v>英語</v>
      </c>
      <c r="AC105" s="55"/>
      <c r="AD105" s="37" t="str">
        <f t="shared" si="3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IF(AE105="","",VLOOKUP(AE105,目次!$A$5:$P$36,9))</f>
        <v/>
      </c>
      <c r="AL105" s="21" t="str">
        <f>IF(AF105="","",VLOOKUP(AF105,目次!$A$5:$P$36,4))</f>
        <v/>
      </c>
      <c r="AM105" s="21" t="str">
        <f>IF(AF105="","",VLOOKUP(AF105,目次!$A$5:$P$36,9))</f>
        <v/>
      </c>
      <c r="AN105" s="21" t="str">
        <f>IF(AG105="","",VLOOKUP(AG105,目次!$A$5:$P$36,5))</f>
        <v/>
      </c>
      <c r="AO105" s="21" t="str">
        <f>IF(AG105="","",VLOOKUP(AG105,目次!$A$5:$P$36,9))</f>
        <v/>
      </c>
      <c r="AP105" s="21" t="str">
        <f>IF(AH105="","",VLOOKUP(AH105,目次!$A$5:$P$36,6))</f>
        <v/>
      </c>
      <c r="AQ105" s="21" t="str">
        <f>IF(AH105="","",VLOOKUP(AH105,目次!$A$5:$P$36,9))</f>
        <v/>
      </c>
      <c r="AR105" s="21" t="str">
        <f>IF(AI105="","",VLOOKUP(AI105,目次!$A$5:$P$36,7))</f>
        <v>38～39</v>
      </c>
      <c r="AS105" s="21" t="str">
        <f>IF(AI105="","",VLOOKUP(AI105,目次!$A$5:$P$36,9))</f>
        <v>38～39</v>
      </c>
      <c r="AT105" s="40" t="str">
        <f t="shared" si="29"/>
        <v>40～41</v>
      </c>
      <c r="AU105" s="40" t="str">
        <f t="shared" si="30"/>
        <v>40～41</v>
      </c>
      <c r="AV105" s="40" t="str">
        <f t="shared" si="31"/>
        <v/>
      </c>
      <c r="AW105" s="40" t="str">
        <f t="shared" si="32"/>
        <v/>
      </c>
      <c r="AX105" s="40" t="str">
        <f t="shared" si="33"/>
        <v/>
      </c>
      <c r="AY105" s="40" t="str">
        <f t="shared" si="34"/>
        <v/>
      </c>
      <c r="AZ105" s="40" t="str">
        <f t="shared" si="35"/>
        <v/>
      </c>
      <c r="BA105" s="40" t="str">
        <f t="shared" si="36"/>
        <v/>
      </c>
      <c r="BB105" s="40" t="str">
        <f t="shared" si="37"/>
        <v>38～39</v>
      </c>
      <c r="BC105" s="40" t="str">
        <f t="shared" si="38"/>
        <v>38～39</v>
      </c>
      <c r="BD105" s="40" t="str">
        <f t="shared" si="40"/>
        <v>40～41</v>
      </c>
      <c r="BE105" s="40" t="str">
        <f t="shared" si="41"/>
        <v>40～41</v>
      </c>
      <c r="BF105" s="40" t="str">
        <f t="shared" si="42"/>
        <v>46～47</v>
      </c>
      <c r="BG105" s="40" t="str">
        <f t="shared" si="43"/>
        <v>40～41</v>
      </c>
      <c r="BH105" s="40" t="str">
        <f t="shared" si="44"/>
        <v/>
      </c>
      <c r="BI105" s="40" t="str">
        <f t="shared" si="45"/>
        <v/>
      </c>
      <c r="BJ105" s="40" t="str">
        <f t="shared" si="46"/>
        <v/>
      </c>
      <c r="BK105" s="40" t="str">
        <f t="shared" si="47"/>
        <v/>
      </c>
      <c r="BL105" s="40" t="str">
        <f t="shared" si="48"/>
        <v>38～39</v>
      </c>
      <c r="BM105" s="40" t="str">
        <f t="shared" si="49"/>
        <v>38～39</v>
      </c>
    </row>
    <row r="106" spans="27:65" ht="18.95" customHeight="1" x14ac:dyDescent="0.15">
      <c r="AA106" s="9">
        <v>96</v>
      </c>
      <c r="AB106" s="203" t="str">
        <f>V11</f>
        <v>国語</v>
      </c>
      <c r="AC106" s="55"/>
      <c r="AD106" s="37" t="str">
        <f t="shared" si="3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IF(AE106="","",VLOOKUP(AE106,目次!$A$5:$P$36,9))</f>
        <v>40～41</v>
      </c>
      <c r="AL106" s="21" t="str">
        <f>IF(AF106="","",VLOOKUP(AF106,目次!$A$5:$P$36,4))</f>
        <v/>
      </c>
      <c r="AM106" s="21" t="str">
        <f>IF(AF106="","",VLOOKUP(AF106,目次!$A$5:$P$36,9))</f>
        <v/>
      </c>
      <c r="AN106" s="21" t="str">
        <f>IF(AG106="","",VLOOKUP(AG106,目次!$A$5:$P$36,5))</f>
        <v/>
      </c>
      <c r="AO106" s="21" t="str">
        <f>IF(AG106="","",VLOOKUP(AG106,目次!$A$5:$P$36,9))</f>
        <v/>
      </c>
      <c r="AP106" s="21" t="str">
        <f>IF(AH106="","",VLOOKUP(AH106,目次!$A$5:$P$36,6))</f>
        <v/>
      </c>
      <c r="AQ106" s="21" t="str">
        <f>IF(AH106="","",VLOOKUP(AH106,目次!$A$5:$P$36,9))</f>
        <v/>
      </c>
      <c r="AR106" s="21" t="str">
        <f>IF(AI106="","",VLOOKUP(AI106,目次!$A$5:$P$36,7))</f>
        <v/>
      </c>
      <c r="AS106" s="21" t="str">
        <f>IF(AI106="","",VLOOKUP(AI106,目次!$A$5:$P$36,9))</f>
        <v/>
      </c>
      <c r="AT106" s="40" t="str">
        <f t="shared" si="29"/>
        <v>40～41</v>
      </c>
      <c r="AU106" s="40" t="str">
        <f t="shared" si="30"/>
        <v>40～41</v>
      </c>
      <c r="AV106" s="40" t="str">
        <f t="shared" si="31"/>
        <v>46～47</v>
      </c>
      <c r="AW106" s="40" t="str">
        <f t="shared" si="32"/>
        <v>40～41</v>
      </c>
      <c r="AX106" s="40" t="str">
        <f t="shared" si="33"/>
        <v/>
      </c>
      <c r="AY106" s="40" t="str">
        <f t="shared" si="34"/>
        <v/>
      </c>
      <c r="AZ106" s="40" t="str">
        <f t="shared" si="35"/>
        <v/>
      </c>
      <c r="BA106" s="40" t="str">
        <f t="shared" si="36"/>
        <v/>
      </c>
      <c r="BB106" s="40" t="str">
        <f t="shared" si="37"/>
        <v/>
      </c>
      <c r="BC106" s="40" t="str">
        <f t="shared" si="38"/>
        <v/>
      </c>
      <c r="BD106" s="40" t="str">
        <f t="shared" si="40"/>
        <v>40～41</v>
      </c>
      <c r="BE106" s="40" t="str">
        <f t="shared" si="41"/>
        <v>40～41</v>
      </c>
      <c r="BF106" s="40" t="str">
        <f t="shared" si="42"/>
        <v>46～47</v>
      </c>
      <c r="BG106" s="40" t="str">
        <f t="shared" si="43"/>
        <v>40～41</v>
      </c>
      <c r="BH106" s="40" t="str">
        <f t="shared" si="44"/>
        <v>40～41</v>
      </c>
      <c r="BI106" s="40" t="str">
        <f t="shared" si="45"/>
        <v>40～41</v>
      </c>
      <c r="BJ106" s="40" t="str">
        <f t="shared" si="46"/>
        <v/>
      </c>
      <c r="BK106" s="40" t="str">
        <f t="shared" si="47"/>
        <v/>
      </c>
      <c r="BL106" s="40" t="str">
        <f t="shared" si="48"/>
        <v/>
      </c>
      <c r="BM106" s="40" t="str">
        <f t="shared" si="49"/>
        <v/>
      </c>
    </row>
    <row r="107" spans="27:65" ht="18.95" customHeight="1" x14ac:dyDescent="0.15">
      <c r="AA107" s="9">
        <v>97</v>
      </c>
      <c r="AB107" s="203" t="str">
        <f>V12</f>
        <v>社会</v>
      </c>
      <c r="AC107" s="55"/>
      <c r="AD107" s="37" t="str">
        <f t="shared" si="3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IF(AE107="","",VLOOKUP(AE107,目次!$A$5:$P$36,9))</f>
        <v/>
      </c>
      <c r="AL107" s="21" t="str">
        <f>IF(AF107="","",VLOOKUP(AF107,目次!$A$5:$P$36,4))</f>
        <v>46～47</v>
      </c>
      <c r="AM107" s="21" t="str">
        <f>IF(AF107="","",VLOOKUP(AF107,目次!$A$5:$P$36,9))</f>
        <v>40～41</v>
      </c>
      <c r="AN107" s="21" t="str">
        <f>IF(AG107="","",VLOOKUP(AG107,目次!$A$5:$P$36,5))</f>
        <v/>
      </c>
      <c r="AO107" s="21" t="str">
        <f>IF(AG107="","",VLOOKUP(AG107,目次!$A$5:$P$36,9))</f>
        <v/>
      </c>
      <c r="AP107" s="21" t="str">
        <f>IF(AH107="","",VLOOKUP(AH107,目次!$A$5:$P$36,6))</f>
        <v/>
      </c>
      <c r="AQ107" s="21" t="str">
        <f>IF(AH107="","",VLOOKUP(AH107,目次!$A$5:$P$36,9))</f>
        <v/>
      </c>
      <c r="AR107" s="21" t="str">
        <f>IF(AI107="","",VLOOKUP(AI107,目次!$A$5:$P$36,7))</f>
        <v/>
      </c>
      <c r="AS107" s="21" t="str">
        <f>IF(AI107="","",VLOOKUP(AI107,目次!$A$5:$P$36,9))</f>
        <v/>
      </c>
      <c r="AT107" s="40" t="str">
        <f t="shared" si="29"/>
        <v/>
      </c>
      <c r="AU107" s="40" t="str">
        <f t="shared" si="30"/>
        <v/>
      </c>
      <c r="AV107" s="40" t="str">
        <f t="shared" si="31"/>
        <v>46～47</v>
      </c>
      <c r="AW107" s="40" t="str">
        <f t="shared" si="32"/>
        <v>40～41</v>
      </c>
      <c r="AX107" s="40" t="str">
        <f t="shared" si="33"/>
        <v>40～41</v>
      </c>
      <c r="AY107" s="40" t="str">
        <f t="shared" si="34"/>
        <v>40～41</v>
      </c>
      <c r="AZ107" s="40" t="str">
        <f t="shared" si="35"/>
        <v/>
      </c>
      <c r="BA107" s="40" t="str">
        <f t="shared" si="36"/>
        <v/>
      </c>
      <c r="BB107" s="40" t="str">
        <f t="shared" si="37"/>
        <v/>
      </c>
      <c r="BC107" s="40" t="str">
        <f t="shared" si="38"/>
        <v/>
      </c>
      <c r="BD107" s="40" t="str">
        <f t="shared" si="40"/>
        <v/>
      </c>
      <c r="BE107" s="40" t="str">
        <f t="shared" si="41"/>
        <v/>
      </c>
      <c r="BF107" s="40" t="str">
        <f t="shared" si="42"/>
        <v>46～47</v>
      </c>
      <c r="BG107" s="40" t="str">
        <f t="shared" si="43"/>
        <v>40～41</v>
      </c>
      <c r="BH107" s="40" t="str">
        <f t="shared" si="44"/>
        <v>40～41</v>
      </c>
      <c r="BI107" s="40" t="str">
        <f t="shared" si="45"/>
        <v>40～41</v>
      </c>
      <c r="BJ107" s="40" t="str">
        <f t="shared" si="46"/>
        <v>40～41</v>
      </c>
      <c r="BK107" s="40" t="str">
        <f t="shared" si="47"/>
        <v>40～41</v>
      </c>
      <c r="BL107" s="40" t="str">
        <f t="shared" si="48"/>
        <v/>
      </c>
      <c r="BM107" s="40" t="str">
        <f t="shared" si="49"/>
        <v/>
      </c>
    </row>
    <row r="108" spans="27:65" ht="18.95" customHeight="1" x14ac:dyDescent="0.15">
      <c r="AA108" s="9">
        <v>98</v>
      </c>
      <c r="AB108" s="203" t="str">
        <f>V13</f>
        <v>数学</v>
      </c>
      <c r="AC108" s="55"/>
      <c r="AD108" s="37" t="str">
        <f t="shared" si="3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IF(AE108="","",VLOOKUP(AE108,目次!$A$5:$P$36,9))</f>
        <v/>
      </c>
      <c r="AL108" s="21" t="str">
        <f>IF(AF108="","",VLOOKUP(AF108,目次!$A$5:$P$36,4))</f>
        <v/>
      </c>
      <c r="AM108" s="21" t="str">
        <f>IF(AF108="","",VLOOKUP(AF108,目次!$A$5:$P$36,9))</f>
        <v/>
      </c>
      <c r="AN108" s="21" t="str">
        <f>IF(AG108="","",VLOOKUP(AG108,目次!$A$5:$P$36,5))</f>
        <v>40～41</v>
      </c>
      <c r="AO108" s="21" t="str">
        <f>IF(AG108="","",VLOOKUP(AG108,目次!$A$5:$P$36,9))</f>
        <v>40～41</v>
      </c>
      <c r="AP108" s="21" t="str">
        <f>IF(AH108="","",VLOOKUP(AH108,目次!$A$5:$P$36,6))</f>
        <v/>
      </c>
      <c r="AQ108" s="21" t="str">
        <f>IF(AH108="","",VLOOKUP(AH108,目次!$A$5:$P$36,9))</f>
        <v/>
      </c>
      <c r="AR108" s="21" t="str">
        <f>IF(AI108="","",VLOOKUP(AI108,目次!$A$5:$P$36,7))</f>
        <v/>
      </c>
      <c r="AS108" s="21" t="str">
        <f>IF(AI108="","",VLOOKUP(AI108,目次!$A$5:$P$36,9))</f>
        <v/>
      </c>
      <c r="AT108" s="40" t="str">
        <f t="shared" si="29"/>
        <v/>
      </c>
      <c r="AU108" s="40" t="str">
        <f t="shared" si="30"/>
        <v/>
      </c>
      <c r="AV108" s="40" t="str">
        <f t="shared" si="31"/>
        <v/>
      </c>
      <c r="AW108" s="40" t="str">
        <f t="shared" si="32"/>
        <v/>
      </c>
      <c r="AX108" s="40" t="str">
        <f t="shared" si="33"/>
        <v>40～41</v>
      </c>
      <c r="AY108" s="40" t="str">
        <f t="shared" si="34"/>
        <v>40～41</v>
      </c>
      <c r="AZ108" s="40" t="str">
        <f t="shared" si="35"/>
        <v>40～41</v>
      </c>
      <c r="BA108" s="40" t="str">
        <f t="shared" si="36"/>
        <v>40～41</v>
      </c>
      <c r="BB108" s="40" t="str">
        <f t="shared" si="37"/>
        <v/>
      </c>
      <c r="BC108" s="40" t="str">
        <f t="shared" si="38"/>
        <v/>
      </c>
      <c r="BD108" s="40" t="str">
        <f t="shared" si="40"/>
        <v/>
      </c>
      <c r="BE108" s="40" t="str">
        <f t="shared" si="41"/>
        <v/>
      </c>
      <c r="BF108" s="40" t="str">
        <f t="shared" si="42"/>
        <v/>
      </c>
      <c r="BG108" s="40" t="str">
        <f t="shared" si="43"/>
        <v/>
      </c>
      <c r="BH108" s="40" t="str">
        <f t="shared" si="44"/>
        <v>40～41</v>
      </c>
      <c r="BI108" s="40" t="str">
        <f t="shared" si="45"/>
        <v>40～41</v>
      </c>
      <c r="BJ108" s="40" t="str">
        <f t="shared" si="46"/>
        <v>40～41</v>
      </c>
      <c r="BK108" s="40" t="str">
        <f t="shared" si="47"/>
        <v>40～41</v>
      </c>
      <c r="BL108" s="40" t="str">
        <f t="shared" si="48"/>
        <v>40～41</v>
      </c>
      <c r="BM108" s="40" t="str">
        <f t="shared" si="49"/>
        <v>40～41</v>
      </c>
    </row>
    <row r="109" spans="27:65" ht="18.95" customHeight="1" x14ac:dyDescent="0.15">
      <c r="AA109" s="9">
        <v>99</v>
      </c>
      <c r="AB109" s="203" t="str">
        <f>V14</f>
        <v>理科</v>
      </c>
      <c r="AC109" s="55"/>
      <c r="AD109" s="37" t="str">
        <f t="shared" si="3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IF(AE109="","",VLOOKUP(AE109,目次!$A$5:$P$36,9))</f>
        <v/>
      </c>
      <c r="AL109" s="21" t="str">
        <f>IF(AF109="","",VLOOKUP(AF109,目次!$A$5:$P$36,4))</f>
        <v/>
      </c>
      <c r="AM109" s="21" t="str">
        <f>IF(AF109="","",VLOOKUP(AF109,目次!$A$5:$P$36,9))</f>
        <v/>
      </c>
      <c r="AN109" s="21" t="str">
        <f>IF(AG109="","",VLOOKUP(AG109,目次!$A$5:$P$36,5))</f>
        <v/>
      </c>
      <c r="AO109" s="21" t="str">
        <f>IF(AG109="","",VLOOKUP(AG109,目次!$A$5:$P$36,9))</f>
        <v/>
      </c>
      <c r="AP109" s="21" t="str">
        <f>IF(AH109="","",VLOOKUP(AH109,目次!$A$5:$P$36,6))</f>
        <v>40～41</v>
      </c>
      <c r="AQ109" s="21" t="str">
        <f>IF(AH109="","",VLOOKUP(AH109,目次!$A$5:$P$36,9))</f>
        <v>40～41</v>
      </c>
      <c r="AR109" s="21" t="str">
        <f>IF(AI109="","",VLOOKUP(AI109,目次!$A$5:$P$36,7))</f>
        <v/>
      </c>
      <c r="AS109" s="21" t="str">
        <f>IF(AI109="","",VLOOKUP(AI109,目次!$A$5:$P$36,9))</f>
        <v/>
      </c>
      <c r="AT109" s="40" t="str">
        <f t="shared" si="29"/>
        <v/>
      </c>
      <c r="AU109" s="40" t="str">
        <f t="shared" si="30"/>
        <v/>
      </c>
      <c r="AV109" s="40" t="str">
        <f t="shared" si="31"/>
        <v/>
      </c>
      <c r="AW109" s="40" t="str">
        <f t="shared" si="32"/>
        <v/>
      </c>
      <c r="AX109" s="40" t="str">
        <f t="shared" si="33"/>
        <v/>
      </c>
      <c r="AY109" s="40" t="str">
        <f t="shared" si="34"/>
        <v/>
      </c>
      <c r="AZ109" s="40" t="str">
        <f t="shared" si="35"/>
        <v>40～41</v>
      </c>
      <c r="BA109" s="40" t="str">
        <f t="shared" si="36"/>
        <v>40～41</v>
      </c>
      <c r="BB109" s="40" t="str">
        <f t="shared" si="37"/>
        <v>40～41</v>
      </c>
      <c r="BC109" s="40" t="str">
        <f t="shared" si="38"/>
        <v>40～41</v>
      </c>
      <c r="BD109" s="40" t="str">
        <f t="shared" si="40"/>
        <v/>
      </c>
      <c r="BE109" s="40" t="str">
        <f t="shared" si="41"/>
        <v/>
      </c>
      <c r="BF109" s="40" t="str">
        <f t="shared" si="42"/>
        <v/>
      </c>
      <c r="BG109" s="40" t="str">
        <f t="shared" si="43"/>
        <v/>
      </c>
      <c r="BH109" s="40" t="str">
        <f t="shared" si="44"/>
        <v/>
      </c>
      <c r="BI109" s="40" t="str">
        <f t="shared" si="45"/>
        <v/>
      </c>
      <c r="BJ109" s="40" t="str">
        <f t="shared" si="46"/>
        <v>40～41</v>
      </c>
      <c r="BK109" s="40" t="str">
        <f t="shared" si="47"/>
        <v>40～41</v>
      </c>
      <c r="BL109" s="40" t="str">
        <f t="shared" si="48"/>
        <v>40～41</v>
      </c>
      <c r="BM109" s="40" t="str">
        <f t="shared" si="49"/>
        <v>40～41</v>
      </c>
    </row>
    <row r="110" spans="27:65" ht="18.95" customHeight="1" thickBot="1" x14ac:dyDescent="0.2">
      <c r="AA110" s="9">
        <v>100</v>
      </c>
      <c r="AB110" s="203" t="str">
        <f>V15</f>
        <v>英語</v>
      </c>
      <c r="AC110" s="56"/>
      <c r="AD110" s="37" t="str">
        <f t="shared" si="3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IF(AE110="","",VLOOKUP(AE110,目次!$A$5:$P$36,9))</f>
        <v/>
      </c>
      <c r="AL110" s="21" t="str">
        <f>IF(AF110="","",VLOOKUP(AF110,目次!$A$5:$P$36,4))</f>
        <v/>
      </c>
      <c r="AM110" s="21" t="str">
        <f>IF(AF110="","",VLOOKUP(AF110,目次!$A$5:$P$36,9))</f>
        <v/>
      </c>
      <c r="AN110" s="21" t="str">
        <f>IF(AG110="","",VLOOKUP(AG110,目次!$A$5:$P$36,5))</f>
        <v/>
      </c>
      <c r="AO110" s="21" t="str">
        <f>IF(AG110="","",VLOOKUP(AG110,目次!$A$5:$P$36,9))</f>
        <v/>
      </c>
      <c r="AP110" s="21" t="str">
        <f>IF(AH110="","",VLOOKUP(AH110,目次!$A$5:$P$36,6))</f>
        <v/>
      </c>
      <c r="AQ110" s="21" t="str">
        <f>IF(AH110="","",VLOOKUP(AH110,目次!$A$5:$P$36,9))</f>
        <v/>
      </c>
      <c r="AR110" s="21" t="str">
        <f>IF(AI110="","",VLOOKUP(AI110,目次!$A$5:$P$36,7))</f>
        <v>40～41</v>
      </c>
      <c r="AS110" s="21" t="str">
        <f>IF(AI110="","",VLOOKUP(AI110,目次!$A$5:$P$36,9))</f>
        <v>40～41</v>
      </c>
      <c r="AT110" s="40" t="str">
        <f t="shared" si="29"/>
        <v/>
      </c>
      <c r="AU110" s="40" t="str">
        <f t="shared" si="30"/>
        <v/>
      </c>
      <c r="AV110" s="40" t="str">
        <f t="shared" si="31"/>
        <v/>
      </c>
      <c r="AW110" s="40" t="str">
        <f t="shared" si="32"/>
        <v/>
      </c>
      <c r="AX110" s="40" t="str">
        <f t="shared" si="33"/>
        <v/>
      </c>
      <c r="AY110" s="40" t="str">
        <f t="shared" si="34"/>
        <v/>
      </c>
      <c r="AZ110" s="40" t="str">
        <f t="shared" si="35"/>
        <v/>
      </c>
      <c r="BA110" s="40" t="str">
        <f t="shared" si="36"/>
        <v/>
      </c>
      <c r="BB110" s="40" t="str">
        <f t="shared" si="37"/>
        <v>40～41</v>
      </c>
      <c r="BC110" s="40" t="str">
        <f t="shared" si="38"/>
        <v>40～41</v>
      </c>
      <c r="BD110" s="40" t="str">
        <f t="shared" si="40"/>
        <v/>
      </c>
      <c r="BE110" s="40" t="str">
        <f t="shared" si="41"/>
        <v/>
      </c>
      <c r="BF110" s="40" t="str">
        <f t="shared" si="42"/>
        <v/>
      </c>
      <c r="BG110" s="40" t="str">
        <f t="shared" si="43"/>
        <v/>
      </c>
      <c r="BH110" s="40" t="str">
        <f t="shared" si="44"/>
        <v/>
      </c>
      <c r="BI110" s="40" t="str">
        <f t="shared" si="45"/>
        <v/>
      </c>
      <c r="BJ110" s="40" t="str">
        <f t="shared" si="46"/>
        <v/>
      </c>
      <c r="BK110" s="40" t="str">
        <f t="shared" si="47"/>
        <v/>
      </c>
      <c r="BL110" s="40" t="str">
        <f t="shared" si="48"/>
        <v>40～41</v>
      </c>
      <c r="BM110" s="40" t="str">
        <f t="shared" si="49"/>
        <v>40～41</v>
      </c>
    </row>
  </sheetData>
  <mergeCells count="21">
    <mergeCell ref="B5:C5"/>
    <mergeCell ref="F5:J5"/>
    <mergeCell ref="K5:P5"/>
    <mergeCell ref="R5:Z5"/>
    <mergeCell ref="AA3:CC5"/>
    <mergeCell ref="U1:Z1"/>
    <mergeCell ref="B1:P1"/>
    <mergeCell ref="B2:I2"/>
    <mergeCell ref="J2:P2"/>
    <mergeCell ref="B3:C3"/>
    <mergeCell ref="P3:Z3"/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</mergeCells>
  <phoneticPr fontId="1"/>
  <conditionalFormatting sqref="B8:B37">
    <cfRule type="expression" dxfId="34" priority="2" stopIfTrue="1">
      <formula>D8="祝"</formula>
    </cfRule>
    <cfRule type="expression" dxfId="33" priority="3" stopIfTrue="1">
      <formula>OR(D8=1,D8=7)</formula>
    </cfRule>
  </conditionalFormatting>
  <conditionalFormatting sqref="C8:C37">
    <cfRule type="expression" dxfId="32" priority="4" stopIfTrue="1">
      <formula>D8="祝"</formula>
    </cfRule>
    <cfRule type="expression" dxfId="31" priority="5" stopIfTrue="1">
      <formula>OR(D8=1,D8=7)</formula>
    </cfRule>
  </conditionalFormatting>
  <conditionalFormatting sqref="D8:D37">
    <cfRule type="cellIs" dxfId="30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100-000000000000}">
      <formula1>"国語,社会,数学,理科,英語"</formula1>
    </dataValidation>
    <dataValidation type="list" allowBlank="1" showInputMessage="1" showErrorMessage="1" sqref="J2:P2" xr:uid="{00000000-0002-0000-1100-000001000000}">
      <formula1>"１・２年シリーズ,キースタディ,プレスタディ,コアスタディ"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9.375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281" t="s">
        <v>81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U1" s="210" t="str">
        <f>HYPERLINK("#はじめに!A1","はじめにの画面に戻る")</f>
        <v>はじめにの画面に戻る</v>
      </c>
      <c r="V1" s="211"/>
      <c r="W1" s="211"/>
      <c r="X1" s="211"/>
      <c r="Y1" s="211"/>
      <c r="Z1" s="21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82" t="s">
        <v>120</v>
      </c>
      <c r="C2" s="282"/>
      <c r="D2" s="282"/>
      <c r="E2" s="282"/>
      <c r="F2" s="282"/>
      <c r="G2" s="282"/>
      <c r="H2" s="282"/>
      <c r="I2" s="282"/>
      <c r="J2" s="213" t="s">
        <v>263</v>
      </c>
      <c r="K2" s="214"/>
      <c r="L2" s="214"/>
      <c r="M2" s="214"/>
      <c r="N2" s="214"/>
      <c r="O2" s="214"/>
      <c r="P2" s="215"/>
      <c r="Q2" s="44"/>
      <c r="R2" s="44"/>
      <c r="S2" s="44"/>
      <c r="T2" s="44"/>
      <c r="U2" s="44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16"/>
      <c r="C3" s="216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17" t="s">
        <v>119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 t="s">
        <v>173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R4" s="189"/>
      <c r="S4" s="189"/>
      <c r="T4" s="189"/>
      <c r="U4" s="189"/>
      <c r="V4" s="189"/>
      <c r="W4" s="189"/>
      <c r="X4" s="189"/>
      <c r="Y4" s="189"/>
      <c r="Z4" s="189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</row>
    <row r="5" spans="1:81" s="12" customFormat="1" ht="33" customHeight="1" thickBot="1" x14ac:dyDescent="0.2">
      <c r="A5" s="190"/>
      <c r="B5" s="219">
        <v>2027</v>
      </c>
      <c r="C5" s="219"/>
      <c r="D5" s="45"/>
      <c r="E5" s="46" t="s">
        <v>0</v>
      </c>
      <c r="F5" s="220" t="str">
        <f>J2</f>
        <v>１・２年シリーズ</v>
      </c>
      <c r="G5" s="220"/>
      <c r="H5" s="220"/>
      <c r="I5" s="220"/>
      <c r="J5" s="220"/>
      <c r="K5" s="221" t="s">
        <v>56</v>
      </c>
      <c r="L5" s="221"/>
      <c r="M5" s="221"/>
      <c r="N5" s="221"/>
      <c r="O5" s="221"/>
      <c r="P5" s="221"/>
      <c r="Q5" s="199"/>
      <c r="R5" s="280" t="s">
        <v>78</v>
      </c>
      <c r="S5" s="280"/>
      <c r="T5" s="280"/>
      <c r="U5" s="280"/>
      <c r="V5" s="280"/>
      <c r="W5" s="280"/>
      <c r="X5" s="280"/>
      <c r="Y5" s="280"/>
      <c r="Z5" s="280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</row>
    <row r="6" spans="1:81" ht="22.5" customHeight="1" x14ac:dyDescent="0.15">
      <c r="A6" s="197"/>
      <c r="B6" s="47">
        <v>10</v>
      </c>
      <c r="C6" s="48" t="s">
        <v>1</v>
      </c>
      <c r="D6" s="15"/>
      <c r="E6" s="27" t="s">
        <v>2</v>
      </c>
      <c r="F6" s="223" t="s">
        <v>3</v>
      </c>
      <c r="G6" s="224"/>
      <c r="H6" s="223" t="s">
        <v>4</v>
      </c>
      <c r="I6" s="224"/>
      <c r="J6" s="223" t="s">
        <v>5</v>
      </c>
      <c r="K6" s="224"/>
      <c r="L6" s="223" t="s">
        <v>6</v>
      </c>
      <c r="M6" s="224"/>
      <c r="N6" s="223" t="s">
        <v>7</v>
      </c>
      <c r="O6" s="224"/>
      <c r="P6" s="28" t="s">
        <v>8</v>
      </c>
      <c r="Q6" s="200"/>
      <c r="R6" s="29" t="s">
        <v>9</v>
      </c>
    </row>
    <row r="7" spans="1:81" ht="18.75" customHeight="1" x14ac:dyDescent="0.15">
      <c r="A7" s="197"/>
      <c r="B7" s="21"/>
      <c r="C7" s="21"/>
      <c r="E7" s="30"/>
      <c r="F7" s="157" t="s">
        <v>55</v>
      </c>
      <c r="G7" s="158" t="str">
        <f>J2</f>
        <v>１・２年シリーズ</v>
      </c>
      <c r="H7" s="157" t="s">
        <v>55</v>
      </c>
      <c r="I7" s="158" t="str">
        <f>J2</f>
        <v>１・２年シリーズ</v>
      </c>
      <c r="J7" s="157" t="s">
        <v>55</v>
      </c>
      <c r="K7" s="158" t="str">
        <f>J2</f>
        <v>１・２年シリーズ</v>
      </c>
      <c r="L7" s="157" t="s">
        <v>55</v>
      </c>
      <c r="M7" s="158" t="str">
        <f>J2</f>
        <v>１・２年シリーズ</v>
      </c>
      <c r="N7" s="157" t="s">
        <v>55</v>
      </c>
      <c r="O7" s="158" t="str">
        <f>J2</f>
        <v>１・２年シリーズ</v>
      </c>
      <c r="P7" s="30"/>
      <c r="Q7" s="197"/>
      <c r="R7" s="31"/>
    </row>
    <row r="8" spans="1:81" ht="18.95" customHeight="1" x14ac:dyDescent="0.15">
      <c r="A8" s="197"/>
      <c r="B8" s="5">
        <v>1</v>
      </c>
      <c r="C8" s="6">
        <f t="shared" ref="C8:C38" si="0">DATE($B$5,$B$6,B8)</f>
        <v>46661</v>
      </c>
      <c r="D8" s="17">
        <f t="shared" ref="D8:D17" si="1">WEEKDAY(C8)</f>
        <v>6</v>
      </c>
      <c r="E8" s="9"/>
      <c r="F8" s="9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0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10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7"/>
      <c r="R8" s="49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97"/>
      <c r="B9" s="5">
        <v>2</v>
      </c>
      <c r="C9" s="6">
        <f t="shared" si="0"/>
        <v>46662</v>
      </c>
      <c r="D9" s="17">
        <f t="shared" si="1"/>
        <v>7</v>
      </c>
      <c r="E9" s="9"/>
      <c r="F9" s="99" t="str">
        <f t="shared" si="2"/>
        <v/>
      </c>
      <c r="G9" s="100" t="str">
        <f t="shared" si="3"/>
        <v/>
      </c>
      <c r="H9" s="101" t="str">
        <f t="shared" si="4"/>
        <v>2～3</v>
      </c>
      <c r="I9" s="100" t="str">
        <f t="shared" si="5"/>
        <v>2～3</v>
      </c>
      <c r="J9" s="101" t="str">
        <f t="shared" si="6"/>
        <v/>
      </c>
      <c r="K9" s="100" t="str">
        <f t="shared" si="7"/>
        <v/>
      </c>
      <c r="L9" s="101" t="str">
        <f t="shared" si="8"/>
        <v/>
      </c>
      <c r="M9" s="100" t="str">
        <f t="shared" si="9"/>
        <v/>
      </c>
      <c r="N9" s="101" t="str">
        <f t="shared" si="10"/>
        <v/>
      </c>
      <c r="O9" s="100" t="str">
        <f t="shared" si="11"/>
        <v/>
      </c>
      <c r="P9" s="9"/>
      <c r="Q9" s="197"/>
      <c r="R9" s="49">
        <v>1</v>
      </c>
      <c r="S9" s="13" cm="1">
        <f t="array" ref="S9">SUMPRODUCT(IFERROR(VALUE($R$8:R9),0))</f>
        <v>2</v>
      </c>
      <c r="U9" s="7" t="s">
        <v>79</v>
      </c>
      <c r="V9" s="23"/>
      <c r="W9" s="14"/>
      <c r="AA9" s="8" t="s">
        <v>80</v>
      </c>
      <c r="AB9" s="23"/>
      <c r="AC9" s="23"/>
      <c r="AD9" s="14"/>
      <c r="AE9" s="23" t="s">
        <v>11</v>
      </c>
      <c r="AF9" s="23"/>
      <c r="AG9" s="23"/>
      <c r="AH9" s="23"/>
      <c r="AI9" s="23"/>
      <c r="AJ9" s="23" t="s">
        <v>12</v>
      </c>
      <c r="AK9" s="23"/>
      <c r="AL9" s="23"/>
      <c r="AM9" s="23"/>
      <c r="AN9" s="23"/>
      <c r="AO9" s="23"/>
      <c r="AP9" s="23"/>
      <c r="AQ9" s="23"/>
      <c r="AR9" s="23"/>
      <c r="AS9" s="23"/>
      <c r="AT9" s="23" t="s">
        <v>13</v>
      </c>
      <c r="AU9" s="23"/>
      <c r="AV9" s="23"/>
      <c r="AW9" s="23"/>
      <c r="AX9" s="23"/>
      <c r="AY9" s="23"/>
      <c r="AZ9" s="23"/>
      <c r="BA9" s="23"/>
      <c r="BB9" s="23"/>
      <c r="BC9" s="23"/>
      <c r="BD9" s="23" t="s">
        <v>281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32"/>
      <c r="BS9" s="32"/>
      <c r="BT9" s="226" t="s">
        <v>14</v>
      </c>
      <c r="BU9" s="226"/>
      <c r="BV9" s="226" t="s">
        <v>4</v>
      </c>
      <c r="BW9" s="226"/>
      <c r="BX9" s="226" t="s">
        <v>5</v>
      </c>
      <c r="BY9" s="226"/>
      <c r="BZ9" s="226" t="s">
        <v>6</v>
      </c>
      <c r="CA9" s="226"/>
      <c r="CB9" s="226" t="s">
        <v>7</v>
      </c>
      <c r="CC9" s="226"/>
    </row>
    <row r="10" spans="1:81" ht="18.95" customHeight="1" thickBot="1" x14ac:dyDescent="0.2">
      <c r="A10" s="197"/>
      <c r="B10" s="5">
        <v>3</v>
      </c>
      <c r="C10" s="6">
        <f t="shared" si="0"/>
        <v>46663</v>
      </c>
      <c r="D10" s="17">
        <f t="shared" si="1"/>
        <v>1</v>
      </c>
      <c r="E10" s="9"/>
      <c r="F10" s="101" t="str">
        <f t="shared" si="2"/>
        <v/>
      </c>
      <c r="G10" s="100" t="str">
        <f t="shared" si="3"/>
        <v/>
      </c>
      <c r="H10" s="101" t="str">
        <f t="shared" si="4"/>
        <v/>
      </c>
      <c r="I10" s="100" t="str">
        <f t="shared" si="5"/>
        <v/>
      </c>
      <c r="J10" s="101" t="str">
        <f t="shared" si="6"/>
        <v>2～3</v>
      </c>
      <c r="K10" s="100" t="str">
        <f t="shared" si="7"/>
        <v>2～3</v>
      </c>
      <c r="L10" s="101" t="str">
        <f t="shared" si="8"/>
        <v/>
      </c>
      <c r="M10" s="100" t="str">
        <f t="shared" si="9"/>
        <v/>
      </c>
      <c r="N10" s="101" t="str">
        <f t="shared" si="10"/>
        <v/>
      </c>
      <c r="O10" s="100" t="str">
        <f t="shared" si="11"/>
        <v/>
      </c>
      <c r="P10" s="9"/>
      <c r="Q10" s="197"/>
      <c r="R10" s="49">
        <v>1</v>
      </c>
      <c r="S10" s="13" cm="1">
        <f t="array" ref="S10">SUMPRODUCT(IFERROR(VALUE($R$8:R10),0))</f>
        <v>3</v>
      </c>
      <c r="U10" s="24" t="s">
        <v>15</v>
      </c>
      <c r="V10" s="25" t="s">
        <v>16</v>
      </c>
      <c r="AA10" s="25" t="s">
        <v>15</v>
      </c>
      <c r="AB10" s="25" t="s">
        <v>16</v>
      </c>
      <c r="AC10" s="25" t="s">
        <v>16</v>
      </c>
      <c r="AD10" s="25" t="s">
        <v>16</v>
      </c>
      <c r="AE10" s="205" t="s">
        <v>14</v>
      </c>
      <c r="AF10" s="205" t="s">
        <v>17</v>
      </c>
      <c r="AG10" s="205" t="s">
        <v>18</v>
      </c>
      <c r="AH10" s="205" t="s">
        <v>19</v>
      </c>
      <c r="AI10" s="205" t="s">
        <v>20</v>
      </c>
      <c r="AJ10" s="38" t="s">
        <v>14</v>
      </c>
      <c r="AK10" s="39" t="s">
        <v>139</v>
      </c>
      <c r="AL10" s="36" t="s">
        <v>17</v>
      </c>
      <c r="AM10" s="39" t="s">
        <v>139</v>
      </c>
      <c r="AN10" s="36" t="s">
        <v>18</v>
      </c>
      <c r="AO10" s="39" t="s">
        <v>139</v>
      </c>
      <c r="AP10" s="36" t="s">
        <v>19</v>
      </c>
      <c r="AQ10" s="39" t="s">
        <v>139</v>
      </c>
      <c r="AR10" s="36" t="s">
        <v>20</v>
      </c>
      <c r="AS10" s="39" t="s">
        <v>139</v>
      </c>
      <c r="AT10" s="38" t="s">
        <v>14</v>
      </c>
      <c r="AU10" s="39" t="s">
        <v>139</v>
      </c>
      <c r="AV10" s="36" t="s">
        <v>17</v>
      </c>
      <c r="AW10" s="39" t="s">
        <v>139</v>
      </c>
      <c r="AX10" s="36" t="s">
        <v>18</v>
      </c>
      <c r="AY10" s="39" t="s">
        <v>139</v>
      </c>
      <c r="AZ10" s="36" t="s">
        <v>19</v>
      </c>
      <c r="BA10" s="39" t="s">
        <v>139</v>
      </c>
      <c r="BB10" s="36" t="s">
        <v>20</v>
      </c>
      <c r="BC10" s="39" t="s">
        <v>139</v>
      </c>
      <c r="BD10" s="38" t="s">
        <v>14</v>
      </c>
      <c r="BE10" s="39" t="s">
        <v>139</v>
      </c>
      <c r="BF10" s="36" t="s">
        <v>17</v>
      </c>
      <c r="BG10" s="39" t="s">
        <v>139</v>
      </c>
      <c r="BH10" s="36" t="s">
        <v>18</v>
      </c>
      <c r="BI10" s="39" t="s">
        <v>139</v>
      </c>
      <c r="BJ10" s="36" t="s">
        <v>19</v>
      </c>
      <c r="BK10" s="39" t="s">
        <v>139</v>
      </c>
      <c r="BL10" s="36" t="s">
        <v>20</v>
      </c>
      <c r="BM10" s="39" t="s">
        <v>139</v>
      </c>
      <c r="BR10" s="33" t="s">
        <v>11</v>
      </c>
      <c r="BS10" s="34" t="s">
        <v>21</v>
      </c>
      <c r="BT10" s="159" t="s">
        <v>55</v>
      </c>
      <c r="BU10" s="160" t="str">
        <f>J2</f>
        <v>１・２年シリーズ</v>
      </c>
      <c r="BV10" s="159" t="s">
        <v>55</v>
      </c>
      <c r="BW10" s="160" t="str">
        <f>J2</f>
        <v>１・２年シリーズ</v>
      </c>
      <c r="BX10" s="159" t="s">
        <v>55</v>
      </c>
      <c r="BY10" s="160" t="str">
        <f>J2</f>
        <v>１・２年シリーズ</v>
      </c>
      <c r="BZ10" s="159" t="s">
        <v>55</v>
      </c>
      <c r="CA10" s="160" t="str">
        <f>J2</f>
        <v>１・２年シリーズ</v>
      </c>
      <c r="CB10" s="159" t="s">
        <v>55</v>
      </c>
      <c r="CC10" s="160" t="str">
        <f>J2</f>
        <v>１・２年シリーズ</v>
      </c>
    </row>
    <row r="11" spans="1:81" ht="18.95" customHeight="1" x14ac:dyDescent="0.15">
      <c r="A11" s="197"/>
      <c r="B11" s="5">
        <v>4</v>
      </c>
      <c r="C11" s="6">
        <f t="shared" si="0"/>
        <v>46664</v>
      </c>
      <c r="D11" s="17">
        <f t="shared" si="1"/>
        <v>2</v>
      </c>
      <c r="E11" s="9"/>
      <c r="F11" s="101" t="str">
        <f t="shared" si="2"/>
        <v/>
      </c>
      <c r="G11" s="100" t="str">
        <f t="shared" si="3"/>
        <v/>
      </c>
      <c r="H11" s="101" t="str">
        <f t="shared" si="4"/>
        <v/>
      </c>
      <c r="I11" s="100" t="str">
        <f t="shared" si="5"/>
        <v/>
      </c>
      <c r="J11" s="101" t="str">
        <f t="shared" si="6"/>
        <v/>
      </c>
      <c r="K11" s="100" t="str">
        <f t="shared" si="7"/>
        <v/>
      </c>
      <c r="L11" s="101" t="str">
        <f t="shared" si="8"/>
        <v>2～3</v>
      </c>
      <c r="M11" s="100" t="str">
        <f t="shared" si="9"/>
        <v>2～3</v>
      </c>
      <c r="N11" s="101" t="str">
        <f t="shared" si="10"/>
        <v/>
      </c>
      <c r="O11" s="100" t="str">
        <f t="shared" si="11"/>
        <v/>
      </c>
      <c r="P11" s="9"/>
      <c r="Q11" s="197"/>
      <c r="R11" s="49">
        <v>1</v>
      </c>
      <c r="S11" s="13" cm="1">
        <f t="array" ref="S11">SUMPRODUCT(IFERROR(VALUE($R$8:R11),0))</f>
        <v>4</v>
      </c>
      <c r="U11" s="26">
        <v>1</v>
      </c>
      <c r="V11" s="54" t="s">
        <v>14</v>
      </c>
      <c r="AA11" s="9">
        <v>1</v>
      </c>
      <c r="AB11" s="26" t="str">
        <f>V11</f>
        <v>国語</v>
      </c>
      <c r="AC11" s="204"/>
      <c r="AD11" s="37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IF(AE11="","",VLOOKUP(AE11,目次!$A$5:$P$36,9))</f>
        <v>2～3</v>
      </c>
      <c r="AL11" s="21" t="str">
        <f>IF(AF11="","",VLOOKUP(AF11,目次!$A$5:$P$36,4))</f>
        <v/>
      </c>
      <c r="AM11" s="21" t="str">
        <f>IF(AF11="","",VLOOKUP(AF11,目次!$A$5:$P$36,9))</f>
        <v/>
      </c>
      <c r="AN11" s="21" t="str">
        <f>IF(AG11="","",VLOOKUP(AG11,目次!$A$5:$P$36,5))</f>
        <v/>
      </c>
      <c r="AO11" s="21" t="str">
        <f>IF(AG11="","",VLOOKUP(AG11,目次!$A$5:$P$36,9))</f>
        <v/>
      </c>
      <c r="AP11" s="21" t="str">
        <f>IF(AH11="","",VLOOKUP(AH11,目次!$A$5:$P$36,6))</f>
        <v/>
      </c>
      <c r="AQ11" s="21" t="str">
        <f>IF(AH11="","",VLOOKUP(AH11,目次!$A$5:$P$36,9))</f>
        <v/>
      </c>
      <c r="AR11" s="21" t="str">
        <f>IF(AI11="","",VLOOKUP(AI11,目次!$A$5:$P$36,7))</f>
        <v/>
      </c>
      <c r="AS11" s="21" t="str">
        <f>IF(AI11="","",VLOOKUP(AI11,目次!$A$5:$P$36,9))</f>
        <v/>
      </c>
      <c r="AT11" s="40" t="str">
        <f t="shared" ref="AT11:BC36" si="13">IF(AJ11=AJ12,"",IF($AD11=$AD12,AJ11&amp;","&amp;AJ12,AJ11&amp;AJ12))</f>
        <v>2～3</v>
      </c>
      <c r="AU11" s="40" t="str">
        <f t="shared" si="13"/>
        <v>2～3</v>
      </c>
      <c r="AV11" s="40" t="str">
        <f t="shared" si="13"/>
        <v>2～3</v>
      </c>
      <c r="AW11" s="40" t="str">
        <f t="shared" si="13"/>
        <v>2～3</v>
      </c>
      <c r="AX11" s="40" t="str">
        <f t="shared" si="13"/>
        <v/>
      </c>
      <c r="AY11" s="40" t="str">
        <f t="shared" si="13"/>
        <v/>
      </c>
      <c r="AZ11" s="40" t="str">
        <f t="shared" si="13"/>
        <v/>
      </c>
      <c r="BA11" s="40" t="str">
        <f t="shared" si="13"/>
        <v/>
      </c>
      <c r="BB11" s="40" t="str">
        <f t="shared" si="13"/>
        <v/>
      </c>
      <c r="BC11" s="40" t="str">
        <f t="shared" si="13"/>
        <v/>
      </c>
      <c r="BD11" s="40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0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0" t="str">
        <f t="shared" si="14"/>
        <v>2～3</v>
      </c>
      <c r="BG11" s="40" t="str">
        <f t="shared" si="14"/>
        <v>2～3</v>
      </c>
      <c r="BH11" s="40" t="str">
        <f t="shared" si="14"/>
        <v>2～3</v>
      </c>
      <c r="BI11" s="40" t="str">
        <f t="shared" si="14"/>
        <v>2～3</v>
      </c>
      <c r="BJ11" s="40" t="str">
        <f t="shared" si="14"/>
        <v/>
      </c>
      <c r="BK11" s="40" t="str">
        <f t="shared" si="14"/>
        <v/>
      </c>
      <c r="BL11" s="40" t="str">
        <f t="shared" si="14"/>
        <v/>
      </c>
      <c r="BM11" s="40" t="str">
        <f t="shared" si="14"/>
        <v/>
      </c>
      <c r="BR11" s="35">
        <v>1</v>
      </c>
      <c r="BS11" s="64" t="s">
        <v>22</v>
      </c>
      <c r="BT11" s="206" t="str">
        <f>目次!C5</f>
        <v>2～3</v>
      </c>
      <c r="BU11" s="115" t="s">
        <v>58</v>
      </c>
      <c r="BV11" s="65" t="str">
        <f>目次!D5</f>
        <v>2～3</v>
      </c>
      <c r="BW11" s="115" t="s">
        <v>58</v>
      </c>
      <c r="BX11" s="61" t="str">
        <f>目次!E5</f>
        <v>2～3</v>
      </c>
      <c r="BY11" s="115" t="s">
        <v>58</v>
      </c>
      <c r="BZ11" s="61" t="str">
        <f>目次!F5</f>
        <v>2～3</v>
      </c>
      <c r="CA11" s="115" t="s">
        <v>58</v>
      </c>
      <c r="CB11" s="62" t="str">
        <f>目次!G5</f>
        <v>2～3</v>
      </c>
      <c r="CC11" s="115" t="s">
        <v>58</v>
      </c>
    </row>
    <row r="12" spans="1:81" ht="18.95" customHeight="1" x14ac:dyDescent="0.15">
      <c r="A12" s="197"/>
      <c r="B12" s="5">
        <v>5</v>
      </c>
      <c r="C12" s="6">
        <f t="shared" si="0"/>
        <v>46665</v>
      </c>
      <c r="D12" s="17">
        <f t="shared" si="1"/>
        <v>3</v>
      </c>
      <c r="E12" s="9"/>
      <c r="F12" s="101" t="str">
        <f t="shared" si="2"/>
        <v/>
      </c>
      <c r="G12" s="100" t="str">
        <f t="shared" si="3"/>
        <v/>
      </c>
      <c r="H12" s="101" t="str">
        <f t="shared" si="4"/>
        <v/>
      </c>
      <c r="I12" s="100" t="str">
        <f t="shared" si="5"/>
        <v/>
      </c>
      <c r="J12" s="101" t="str">
        <f t="shared" si="6"/>
        <v/>
      </c>
      <c r="K12" s="100" t="str">
        <f t="shared" si="7"/>
        <v/>
      </c>
      <c r="L12" s="101" t="str">
        <f t="shared" si="8"/>
        <v/>
      </c>
      <c r="M12" s="100" t="str">
        <f t="shared" si="9"/>
        <v/>
      </c>
      <c r="N12" s="101" t="str">
        <f t="shared" si="10"/>
        <v>2～3</v>
      </c>
      <c r="O12" s="100" t="str">
        <f t="shared" si="11"/>
        <v>2～3</v>
      </c>
      <c r="P12" s="9"/>
      <c r="Q12" s="197"/>
      <c r="R12" s="49">
        <v>1</v>
      </c>
      <c r="S12" s="13" cm="1">
        <f t="array" ref="S12">SUMPRODUCT(IFERROR(VALUE($R$8:R12),0))</f>
        <v>5</v>
      </c>
      <c r="U12" s="26">
        <v>2</v>
      </c>
      <c r="V12" s="55" t="s">
        <v>4</v>
      </c>
      <c r="AA12" s="9">
        <v>2</v>
      </c>
      <c r="AB12" s="26" t="str">
        <f>V12</f>
        <v>社会</v>
      </c>
      <c r="AC12" s="55"/>
      <c r="AD12" s="37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IF(AE12="","",VLOOKUP(AE12,目次!$A$5:$P$36,9))</f>
        <v/>
      </c>
      <c r="AL12" s="21" t="str">
        <f>IF(AF12="","",VLOOKUP(AF12,目次!$A$5:$P$36,4))</f>
        <v>2～3</v>
      </c>
      <c r="AM12" s="21" t="str">
        <f>IF(AF12="","",VLOOKUP(AF12,目次!$A$5:$P$36,9))</f>
        <v>2～3</v>
      </c>
      <c r="AN12" s="21" t="str">
        <f>IF(AG12="","",VLOOKUP(AG12,目次!$A$5:$P$36,5))</f>
        <v/>
      </c>
      <c r="AO12" s="21" t="str">
        <f>IF(AG12="","",VLOOKUP(AG12,目次!$A$5:$P$36,9))</f>
        <v/>
      </c>
      <c r="AP12" s="21" t="str">
        <f>IF(AH12="","",VLOOKUP(AH12,目次!$A$5:$P$36,6))</f>
        <v/>
      </c>
      <c r="AQ12" s="21" t="str">
        <f>IF(AH12="","",VLOOKUP(AH12,目次!$A$5:$P$36,9))</f>
        <v/>
      </c>
      <c r="AR12" s="21" t="str">
        <f>IF(AI12="","",VLOOKUP(AI12,目次!$A$5:$P$36,7))</f>
        <v/>
      </c>
      <c r="AS12" s="21" t="str">
        <f>IF(AI12="","",VLOOKUP(AI12,目次!$A$5:$P$36,9))</f>
        <v/>
      </c>
      <c r="AT12" s="40" t="str">
        <f t="shared" si="13"/>
        <v/>
      </c>
      <c r="AU12" s="40" t="str">
        <f t="shared" si="13"/>
        <v/>
      </c>
      <c r="AV12" s="40" t="str">
        <f t="shared" si="13"/>
        <v>2～3</v>
      </c>
      <c r="AW12" s="40" t="str">
        <f t="shared" si="13"/>
        <v>2～3</v>
      </c>
      <c r="AX12" s="40" t="str">
        <f t="shared" si="13"/>
        <v>2～3</v>
      </c>
      <c r="AY12" s="40" t="str">
        <f t="shared" si="13"/>
        <v>2～3</v>
      </c>
      <c r="AZ12" s="40" t="str">
        <f t="shared" si="13"/>
        <v/>
      </c>
      <c r="BA12" s="40" t="str">
        <f t="shared" si="13"/>
        <v/>
      </c>
      <c r="BB12" s="40" t="str">
        <f t="shared" si="13"/>
        <v/>
      </c>
      <c r="BC12" s="40" t="str">
        <f t="shared" si="13"/>
        <v/>
      </c>
      <c r="BD12" s="40" t="str">
        <f t="shared" ref="BD12:BD75" si="15">IF(AJ12&amp;AJ13&amp;AJ14="","",IF(AJ12="","",AJ12)&amp;IF(AND(AJ12&lt;&gt;"",OR(AJ13&lt;&gt;"",AJ14&lt;&gt;"")),",","")&amp;IF(AJ13="","",AJ13)&amp;IF(AND(AJ13&lt;&gt;"",AJ14&lt;&gt;""),",","")&amp;IF(AJ14="","",AJ14))</f>
        <v/>
      </c>
      <c r="BE12" s="40" t="str">
        <f t="shared" ref="BE12:BE75" si="16">IF(AK12&amp;AK13&amp;AK14="","",IF(AK12="","",AK12)&amp;IF(AND(AK12&lt;&gt;"",OR(AK13&lt;&gt;"",AK14&lt;&gt;"")),",","")&amp;IF(AK13="","",AK13)&amp;IF(AND(AK13&lt;&gt;"",AK14&lt;&gt;""),",","")&amp;IF(AK14="","",AK14))</f>
        <v/>
      </c>
      <c r="BF12" s="40" t="str">
        <f t="shared" ref="BF12:BF75" si="1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0" t="str">
        <f t="shared" ref="BG12:BG75" si="18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0" t="str">
        <f t="shared" ref="BH12:BH75" si="1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0" t="str">
        <f t="shared" ref="BI12:BI75" si="20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0" t="str">
        <f t="shared" ref="BJ12:BJ75" si="2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0" t="str">
        <f t="shared" ref="BK12:BK75" si="22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0" t="str">
        <f t="shared" ref="BL12:BL75" si="23">IF(AR12&amp;AR13&amp;AR14="","",IF(AR12="","",AR12)&amp;IF(AND(AR12&lt;&gt;"",OR(AR13&lt;&gt;"",AR14&lt;&gt;"")),",","")&amp;IF(AR13="","",AR13)&amp;IF(AND(AR13&lt;&gt;"",AR14&lt;&gt;""),",","")&amp;IF(AR14="","",AR14))</f>
        <v/>
      </c>
      <c r="BM12" s="40" t="str">
        <f t="shared" ref="BM12:BM75" si="24">IF(AS12&amp;AS13&amp;AS14="","",IF(AS12="","",AS12)&amp;IF(AND(AS12&lt;&gt;"",OR(AS13&lt;&gt;"",AS14&lt;&gt;"")),",","")&amp;IF(AS13="","",AS13)&amp;IF(AND(AS13&lt;&gt;"",AS14&lt;&gt;""),",","")&amp;IF(AS14="","",AS14))</f>
        <v/>
      </c>
      <c r="BR12" s="35">
        <v>2</v>
      </c>
      <c r="BS12" s="58" t="s">
        <v>23</v>
      </c>
      <c r="BT12" s="206" t="str">
        <f>目次!C6</f>
        <v>4～5</v>
      </c>
      <c r="BU12" s="115" t="s">
        <v>59</v>
      </c>
      <c r="BV12" s="65" t="str">
        <f>目次!D6</f>
        <v>4～5</v>
      </c>
      <c r="BW12" s="115" t="s">
        <v>59</v>
      </c>
      <c r="BX12" s="61" t="str">
        <f>目次!E6</f>
        <v>4～5</v>
      </c>
      <c r="BY12" s="115" t="s">
        <v>59</v>
      </c>
      <c r="BZ12" s="61" t="str">
        <f>目次!F6</f>
        <v>4～5</v>
      </c>
      <c r="CA12" s="115" t="s">
        <v>59</v>
      </c>
      <c r="CB12" s="62" t="str">
        <f>目次!G6</f>
        <v>4～5</v>
      </c>
      <c r="CC12" s="115" t="s">
        <v>59</v>
      </c>
    </row>
    <row r="13" spans="1:81" ht="18.95" customHeight="1" x14ac:dyDescent="0.15">
      <c r="A13" s="197"/>
      <c r="B13" s="5">
        <v>6</v>
      </c>
      <c r="C13" s="6">
        <f t="shared" si="0"/>
        <v>46666</v>
      </c>
      <c r="D13" s="17">
        <f t="shared" si="1"/>
        <v>4</v>
      </c>
      <c r="E13" s="9"/>
      <c r="F13" s="101" t="str">
        <f t="shared" si="2"/>
        <v>4～5</v>
      </c>
      <c r="G13" s="100" t="str">
        <f t="shared" si="3"/>
        <v>4～5</v>
      </c>
      <c r="H13" s="101" t="str">
        <f t="shared" si="4"/>
        <v/>
      </c>
      <c r="I13" s="100" t="str">
        <f t="shared" si="5"/>
        <v/>
      </c>
      <c r="J13" s="101" t="str">
        <f t="shared" si="6"/>
        <v/>
      </c>
      <c r="K13" s="100" t="str">
        <f t="shared" si="7"/>
        <v/>
      </c>
      <c r="L13" s="101" t="str">
        <f t="shared" si="8"/>
        <v/>
      </c>
      <c r="M13" s="100" t="str">
        <f t="shared" si="9"/>
        <v/>
      </c>
      <c r="N13" s="101" t="str">
        <f t="shared" si="10"/>
        <v/>
      </c>
      <c r="O13" s="100" t="str">
        <f t="shared" si="11"/>
        <v/>
      </c>
      <c r="P13" s="9"/>
      <c r="Q13" s="197"/>
      <c r="R13" s="49">
        <v>1</v>
      </c>
      <c r="S13" s="13" cm="1">
        <f t="array" ref="S13">SUMPRODUCT(IFERROR(VALUE($R$8:R13),0))</f>
        <v>6</v>
      </c>
      <c r="U13" s="26">
        <v>3</v>
      </c>
      <c r="V13" s="55" t="s">
        <v>5</v>
      </c>
      <c r="AA13" s="9">
        <v>3</v>
      </c>
      <c r="AB13" s="26" t="str">
        <f>V13</f>
        <v>数学</v>
      </c>
      <c r="AC13" s="55"/>
      <c r="AD13" s="37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IF(AE13="","",VLOOKUP(AE13,目次!$A$5:$P$36,9))</f>
        <v/>
      </c>
      <c r="AL13" s="21" t="str">
        <f>IF(AF13="","",VLOOKUP(AF13,目次!$A$5:$P$36,4))</f>
        <v/>
      </c>
      <c r="AM13" s="21" t="str">
        <f>IF(AF13="","",VLOOKUP(AF13,目次!$A$5:$P$36,9))</f>
        <v/>
      </c>
      <c r="AN13" s="21" t="str">
        <f>IF(AG13="","",VLOOKUP(AG13,目次!$A$5:$P$36,5))</f>
        <v>2～3</v>
      </c>
      <c r="AO13" s="21" t="str">
        <f>IF(AG13="","",VLOOKUP(AG13,目次!$A$5:$P$36,9))</f>
        <v>2～3</v>
      </c>
      <c r="AP13" s="21" t="str">
        <f>IF(AH13="","",VLOOKUP(AH13,目次!$A$5:$P$36,6))</f>
        <v/>
      </c>
      <c r="AQ13" s="21" t="str">
        <f>IF(AH13="","",VLOOKUP(AH13,目次!$A$5:$P$36,9))</f>
        <v/>
      </c>
      <c r="AR13" s="21" t="str">
        <f>IF(AI13="","",VLOOKUP(AI13,目次!$A$5:$P$36,7))</f>
        <v/>
      </c>
      <c r="AS13" s="21" t="str">
        <f>IF(AI13="","",VLOOKUP(AI13,目次!$A$5:$P$36,9))</f>
        <v/>
      </c>
      <c r="AT13" s="40" t="str">
        <f t="shared" si="13"/>
        <v/>
      </c>
      <c r="AU13" s="40" t="str">
        <f t="shared" si="13"/>
        <v/>
      </c>
      <c r="AV13" s="40" t="str">
        <f t="shared" si="13"/>
        <v/>
      </c>
      <c r="AW13" s="40" t="str">
        <f t="shared" si="13"/>
        <v/>
      </c>
      <c r="AX13" s="40" t="str">
        <f t="shared" si="13"/>
        <v>2～3</v>
      </c>
      <c r="AY13" s="40" t="str">
        <f t="shared" si="13"/>
        <v>2～3</v>
      </c>
      <c r="AZ13" s="40" t="str">
        <f t="shared" si="13"/>
        <v>2～3</v>
      </c>
      <c r="BA13" s="40" t="str">
        <f t="shared" si="13"/>
        <v>2～3</v>
      </c>
      <c r="BB13" s="40" t="str">
        <f t="shared" si="13"/>
        <v/>
      </c>
      <c r="BC13" s="40" t="str">
        <f t="shared" si="13"/>
        <v/>
      </c>
      <c r="BD13" s="40" t="str">
        <f t="shared" si="15"/>
        <v/>
      </c>
      <c r="BE13" s="40" t="str">
        <f t="shared" si="16"/>
        <v/>
      </c>
      <c r="BF13" s="40" t="str">
        <f t="shared" si="17"/>
        <v/>
      </c>
      <c r="BG13" s="40" t="str">
        <f t="shared" si="18"/>
        <v/>
      </c>
      <c r="BH13" s="40" t="str">
        <f t="shared" si="19"/>
        <v>2～3</v>
      </c>
      <c r="BI13" s="40" t="str">
        <f t="shared" si="20"/>
        <v>2～3</v>
      </c>
      <c r="BJ13" s="40" t="str">
        <f t="shared" si="21"/>
        <v>2～3</v>
      </c>
      <c r="BK13" s="40" t="str">
        <f t="shared" si="22"/>
        <v>2～3</v>
      </c>
      <c r="BL13" s="40" t="str">
        <f t="shared" si="23"/>
        <v>2～3</v>
      </c>
      <c r="BM13" s="40" t="str">
        <f t="shared" si="24"/>
        <v>2～3</v>
      </c>
      <c r="BR13" s="35">
        <v>3</v>
      </c>
      <c r="BS13" s="58" t="s">
        <v>24</v>
      </c>
      <c r="BT13" s="206" t="str">
        <f>目次!C7</f>
        <v>6～7</v>
      </c>
      <c r="BU13" s="115" t="s">
        <v>60</v>
      </c>
      <c r="BV13" s="65" t="str">
        <f>目次!D7</f>
        <v>6～7</v>
      </c>
      <c r="BW13" s="115" t="s">
        <v>60</v>
      </c>
      <c r="BX13" s="61" t="str">
        <f>目次!E7</f>
        <v>6～7</v>
      </c>
      <c r="BY13" s="115" t="s">
        <v>60</v>
      </c>
      <c r="BZ13" s="61" t="str">
        <f>目次!F7</f>
        <v>6～7</v>
      </c>
      <c r="CA13" s="115" t="s">
        <v>60</v>
      </c>
      <c r="CB13" s="62" t="str">
        <f>目次!G7</f>
        <v>6～7</v>
      </c>
      <c r="CC13" s="115" t="s">
        <v>60</v>
      </c>
    </row>
    <row r="14" spans="1:81" ht="18.95" customHeight="1" x14ac:dyDescent="0.15">
      <c r="A14" s="197"/>
      <c r="B14" s="5">
        <v>7</v>
      </c>
      <c r="C14" s="6">
        <f t="shared" si="0"/>
        <v>46667</v>
      </c>
      <c r="D14" s="17">
        <f t="shared" si="1"/>
        <v>5</v>
      </c>
      <c r="E14" s="9"/>
      <c r="F14" s="101" t="str">
        <f t="shared" si="2"/>
        <v/>
      </c>
      <c r="G14" s="100" t="str">
        <f t="shared" si="3"/>
        <v/>
      </c>
      <c r="H14" s="101" t="str">
        <f t="shared" si="4"/>
        <v>4～5</v>
      </c>
      <c r="I14" s="100" t="str">
        <f t="shared" si="5"/>
        <v>4～5</v>
      </c>
      <c r="J14" s="101" t="str">
        <f t="shared" si="6"/>
        <v/>
      </c>
      <c r="K14" s="100" t="str">
        <f t="shared" si="7"/>
        <v/>
      </c>
      <c r="L14" s="101" t="str">
        <f t="shared" si="8"/>
        <v/>
      </c>
      <c r="M14" s="100" t="str">
        <f t="shared" si="9"/>
        <v/>
      </c>
      <c r="N14" s="101" t="str">
        <f t="shared" si="10"/>
        <v/>
      </c>
      <c r="O14" s="100" t="str">
        <f t="shared" si="11"/>
        <v/>
      </c>
      <c r="P14" s="9"/>
      <c r="Q14" s="197"/>
      <c r="R14" s="49">
        <v>1</v>
      </c>
      <c r="S14" s="13" cm="1">
        <f t="array" ref="S14">SUMPRODUCT(IFERROR(VALUE($R$8:R14),0))</f>
        <v>7</v>
      </c>
      <c r="U14" s="26">
        <v>4</v>
      </c>
      <c r="V14" s="55" t="s">
        <v>6</v>
      </c>
      <c r="AA14" s="9">
        <v>4</v>
      </c>
      <c r="AB14" s="26" t="str">
        <f>V14</f>
        <v>理科</v>
      </c>
      <c r="AC14" s="55"/>
      <c r="AD14" s="37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IF(AE14="","",VLOOKUP(AE14,目次!$A$5:$P$36,9))</f>
        <v/>
      </c>
      <c r="AL14" s="21" t="str">
        <f>IF(AF14="","",VLOOKUP(AF14,目次!$A$5:$P$36,4))</f>
        <v/>
      </c>
      <c r="AM14" s="21" t="str">
        <f>IF(AF14="","",VLOOKUP(AF14,目次!$A$5:$P$36,9))</f>
        <v/>
      </c>
      <c r="AN14" s="21" t="str">
        <f>IF(AG14="","",VLOOKUP(AG14,目次!$A$5:$P$36,5))</f>
        <v/>
      </c>
      <c r="AO14" s="21" t="str">
        <f>IF(AG14="","",VLOOKUP(AG14,目次!$A$5:$P$36,9))</f>
        <v/>
      </c>
      <c r="AP14" s="21" t="str">
        <f>IF(AH14="","",VLOOKUP(AH14,目次!$A$5:$P$36,6))</f>
        <v>2～3</v>
      </c>
      <c r="AQ14" s="21" t="str">
        <f>IF(AH14="","",VLOOKUP(AH14,目次!$A$5:$P$36,9))</f>
        <v>2～3</v>
      </c>
      <c r="AR14" s="21" t="str">
        <f>IF(AI14="","",VLOOKUP(AI14,目次!$A$5:$P$36,7))</f>
        <v/>
      </c>
      <c r="AS14" s="21" t="str">
        <f>IF(AI14="","",VLOOKUP(AI14,目次!$A$5:$P$36,9))</f>
        <v/>
      </c>
      <c r="AT14" s="40" t="str">
        <f t="shared" si="13"/>
        <v/>
      </c>
      <c r="AU14" s="40" t="str">
        <f t="shared" si="13"/>
        <v/>
      </c>
      <c r="AV14" s="40" t="str">
        <f t="shared" si="13"/>
        <v/>
      </c>
      <c r="AW14" s="40" t="str">
        <f t="shared" si="13"/>
        <v/>
      </c>
      <c r="AX14" s="40" t="str">
        <f t="shared" si="13"/>
        <v/>
      </c>
      <c r="AY14" s="40" t="str">
        <f t="shared" si="13"/>
        <v/>
      </c>
      <c r="AZ14" s="40" t="str">
        <f t="shared" si="13"/>
        <v>2～3</v>
      </c>
      <c r="BA14" s="40" t="str">
        <f t="shared" si="13"/>
        <v>2～3</v>
      </c>
      <c r="BB14" s="40" t="str">
        <f t="shared" si="13"/>
        <v>2～3</v>
      </c>
      <c r="BC14" s="40" t="str">
        <f t="shared" si="13"/>
        <v>2～3</v>
      </c>
      <c r="BD14" s="40" t="str">
        <f t="shared" si="15"/>
        <v>4～5</v>
      </c>
      <c r="BE14" s="40" t="str">
        <f t="shared" si="16"/>
        <v>4～5</v>
      </c>
      <c r="BF14" s="40" t="str">
        <f t="shared" si="17"/>
        <v/>
      </c>
      <c r="BG14" s="40" t="str">
        <f t="shared" si="18"/>
        <v/>
      </c>
      <c r="BH14" s="40" t="str">
        <f t="shared" si="19"/>
        <v/>
      </c>
      <c r="BI14" s="40" t="str">
        <f t="shared" si="20"/>
        <v/>
      </c>
      <c r="BJ14" s="40" t="str">
        <f t="shared" si="21"/>
        <v>2～3</v>
      </c>
      <c r="BK14" s="40" t="str">
        <f t="shared" si="22"/>
        <v>2～3</v>
      </c>
      <c r="BL14" s="40" t="str">
        <f t="shared" si="23"/>
        <v>2～3</v>
      </c>
      <c r="BM14" s="40" t="str">
        <f t="shared" si="24"/>
        <v>2～3</v>
      </c>
      <c r="BR14" s="35">
        <v>4</v>
      </c>
      <c r="BS14" s="58" t="s">
        <v>25</v>
      </c>
      <c r="BT14" s="206" t="str">
        <f>目次!C8</f>
        <v>8～9</v>
      </c>
      <c r="BU14" s="115" t="s">
        <v>61</v>
      </c>
      <c r="BV14" s="65" t="str">
        <f>目次!D8</f>
        <v>8～9</v>
      </c>
      <c r="BW14" s="115" t="s">
        <v>61</v>
      </c>
      <c r="BX14" s="61" t="str">
        <f>目次!E8</f>
        <v>8～9</v>
      </c>
      <c r="BY14" s="115" t="s">
        <v>61</v>
      </c>
      <c r="BZ14" s="61" t="str">
        <f>目次!F8</f>
        <v>8～9</v>
      </c>
      <c r="CA14" s="115" t="s">
        <v>61</v>
      </c>
      <c r="CB14" s="62" t="str">
        <f>目次!G8</f>
        <v>8～9</v>
      </c>
      <c r="CC14" s="115" t="s">
        <v>61</v>
      </c>
    </row>
    <row r="15" spans="1:81" ht="18.95" customHeight="1" thickBot="1" x14ac:dyDescent="0.2">
      <c r="A15" s="197"/>
      <c r="B15" s="5">
        <v>8</v>
      </c>
      <c r="C15" s="6">
        <f t="shared" si="0"/>
        <v>46668</v>
      </c>
      <c r="D15" s="17">
        <f t="shared" si="1"/>
        <v>6</v>
      </c>
      <c r="E15" s="9"/>
      <c r="F15" s="101" t="str">
        <f t="shared" si="2"/>
        <v/>
      </c>
      <c r="G15" s="100" t="str">
        <f t="shared" si="3"/>
        <v/>
      </c>
      <c r="H15" s="101" t="str">
        <f t="shared" si="4"/>
        <v/>
      </c>
      <c r="I15" s="100" t="str">
        <f t="shared" si="5"/>
        <v/>
      </c>
      <c r="J15" s="101" t="str">
        <f t="shared" si="6"/>
        <v>4～5</v>
      </c>
      <c r="K15" s="100" t="str">
        <f t="shared" si="7"/>
        <v>4～5</v>
      </c>
      <c r="L15" s="101" t="str">
        <f t="shared" si="8"/>
        <v/>
      </c>
      <c r="M15" s="100" t="str">
        <f t="shared" si="9"/>
        <v/>
      </c>
      <c r="N15" s="101" t="str">
        <f t="shared" si="10"/>
        <v/>
      </c>
      <c r="O15" s="100" t="str">
        <f t="shared" si="11"/>
        <v/>
      </c>
      <c r="P15" s="9"/>
      <c r="Q15" s="197"/>
      <c r="R15" s="49">
        <v>1</v>
      </c>
      <c r="S15" s="13" cm="1">
        <f t="array" ref="S15">SUMPRODUCT(IFERROR(VALUE($R$8:R15),0))</f>
        <v>8</v>
      </c>
      <c r="U15" s="26">
        <v>5</v>
      </c>
      <c r="V15" s="56" t="s">
        <v>7</v>
      </c>
      <c r="AA15" s="9">
        <v>5</v>
      </c>
      <c r="AB15" s="26" t="str">
        <f>V15</f>
        <v>英語</v>
      </c>
      <c r="AC15" s="55"/>
      <c r="AD15" s="37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IF(AE15="","",VLOOKUP(AE15,目次!$A$5:$P$36,9))</f>
        <v/>
      </c>
      <c r="AL15" s="21" t="str">
        <f>IF(AF15="","",VLOOKUP(AF15,目次!$A$5:$P$36,4))</f>
        <v/>
      </c>
      <c r="AM15" s="21" t="str">
        <f>IF(AF15="","",VLOOKUP(AF15,目次!$A$5:$P$36,9))</f>
        <v/>
      </c>
      <c r="AN15" s="21" t="str">
        <f>IF(AG15="","",VLOOKUP(AG15,目次!$A$5:$P$36,5))</f>
        <v/>
      </c>
      <c r="AO15" s="21" t="str">
        <f>IF(AG15="","",VLOOKUP(AG15,目次!$A$5:$P$36,9))</f>
        <v/>
      </c>
      <c r="AP15" s="21" t="str">
        <f>IF(AH15="","",VLOOKUP(AH15,目次!$A$5:$P$36,6))</f>
        <v/>
      </c>
      <c r="AQ15" s="21" t="str">
        <f>IF(AH15="","",VLOOKUP(AH15,目次!$A$5:$P$36,9))</f>
        <v/>
      </c>
      <c r="AR15" s="21" t="str">
        <f>IF(AI15="","",VLOOKUP(AI15,目次!$A$5:$P$36,7))</f>
        <v>2～3</v>
      </c>
      <c r="AS15" s="21" t="str">
        <f>IF(AI15="","",VLOOKUP(AI15,目次!$A$5:$P$36,9))</f>
        <v>2～3</v>
      </c>
      <c r="AT15" s="40" t="str">
        <f t="shared" si="13"/>
        <v>4～5</v>
      </c>
      <c r="AU15" s="40" t="str">
        <f t="shared" si="13"/>
        <v>4～5</v>
      </c>
      <c r="AV15" s="40" t="str">
        <f t="shared" si="13"/>
        <v/>
      </c>
      <c r="AW15" s="40" t="str">
        <f t="shared" si="13"/>
        <v/>
      </c>
      <c r="AX15" s="40" t="str">
        <f t="shared" si="13"/>
        <v/>
      </c>
      <c r="AY15" s="40" t="str">
        <f t="shared" si="13"/>
        <v/>
      </c>
      <c r="AZ15" s="40" t="str">
        <f t="shared" si="13"/>
        <v/>
      </c>
      <c r="BA15" s="40" t="str">
        <f t="shared" si="13"/>
        <v/>
      </c>
      <c r="BB15" s="40" t="str">
        <f t="shared" si="13"/>
        <v>2～3</v>
      </c>
      <c r="BC15" s="40" t="str">
        <f t="shared" si="13"/>
        <v>2～3</v>
      </c>
      <c r="BD15" s="40" t="str">
        <f t="shared" si="15"/>
        <v>4～5</v>
      </c>
      <c r="BE15" s="40" t="str">
        <f t="shared" si="16"/>
        <v>4～5</v>
      </c>
      <c r="BF15" s="40" t="str">
        <f t="shared" si="17"/>
        <v>4～5</v>
      </c>
      <c r="BG15" s="40" t="str">
        <f t="shared" si="18"/>
        <v>4～5</v>
      </c>
      <c r="BH15" s="40" t="str">
        <f t="shared" si="19"/>
        <v/>
      </c>
      <c r="BI15" s="40" t="str">
        <f t="shared" si="20"/>
        <v/>
      </c>
      <c r="BJ15" s="40" t="str">
        <f t="shared" si="21"/>
        <v/>
      </c>
      <c r="BK15" s="40" t="str">
        <f t="shared" si="22"/>
        <v/>
      </c>
      <c r="BL15" s="40" t="str">
        <f t="shared" si="23"/>
        <v>2～3</v>
      </c>
      <c r="BM15" s="40" t="str">
        <f t="shared" si="24"/>
        <v>2～3</v>
      </c>
      <c r="BR15" s="35">
        <v>5</v>
      </c>
      <c r="BS15" s="58" t="s">
        <v>26</v>
      </c>
      <c r="BT15" s="206" t="str">
        <f>目次!C9</f>
        <v>10～11</v>
      </c>
      <c r="BU15" s="115" t="s">
        <v>62</v>
      </c>
      <c r="BV15" s="65" t="str">
        <f>目次!D9</f>
        <v>10～11</v>
      </c>
      <c r="BW15" s="115" t="s">
        <v>62</v>
      </c>
      <c r="BX15" s="61" t="str">
        <f>目次!E9</f>
        <v>10～11</v>
      </c>
      <c r="BY15" s="115" t="s">
        <v>62</v>
      </c>
      <c r="BZ15" s="61" t="str">
        <f>目次!F9</f>
        <v>10～11</v>
      </c>
      <c r="CA15" s="115" t="s">
        <v>62</v>
      </c>
      <c r="CB15" s="62" t="str">
        <f>目次!G9</f>
        <v>10～11</v>
      </c>
      <c r="CC15" s="115" t="s">
        <v>62</v>
      </c>
    </row>
    <row r="16" spans="1:81" ht="18.95" customHeight="1" x14ac:dyDescent="0.15">
      <c r="A16" s="197"/>
      <c r="B16" s="5">
        <v>9</v>
      </c>
      <c r="C16" s="6">
        <f t="shared" si="0"/>
        <v>46669</v>
      </c>
      <c r="D16" s="17">
        <f t="shared" si="1"/>
        <v>7</v>
      </c>
      <c r="E16" s="9"/>
      <c r="F16" s="101" t="str">
        <f t="shared" si="2"/>
        <v/>
      </c>
      <c r="G16" s="100" t="str">
        <f t="shared" si="3"/>
        <v/>
      </c>
      <c r="H16" s="101" t="str">
        <f t="shared" si="4"/>
        <v/>
      </c>
      <c r="I16" s="100" t="str">
        <f t="shared" si="5"/>
        <v/>
      </c>
      <c r="J16" s="101" t="str">
        <f t="shared" si="6"/>
        <v/>
      </c>
      <c r="K16" s="100" t="str">
        <f t="shared" si="7"/>
        <v/>
      </c>
      <c r="L16" s="101" t="str">
        <f t="shared" si="8"/>
        <v>4～5</v>
      </c>
      <c r="M16" s="100" t="str">
        <f t="shared" si="9"/>
        <v>4～5</v>
      </c>
      <c r="N16" s="101" t="str">
        <f t="shared" si="10"/>
        <v/>
      </c>
      <c r="O16" s="100" t="str">
        <f t="shared" si="11"/>
        <v/>
      </c>
      <c r="P16" s="9"/>
      <c r="Q16" s="197"/>
      <c r="R16" s="49">
        <v>1</v>
      </c>
      <c r="S16" s="13" cm="1">
        <f t="array" ref="S16">SUMPRODUCT(IFERROR(VALUE($R$8:R16),0))</f>
        <v>9</v>
      </c>
      <c r="AA16" s="9">
        <v>6</v>
      </c>
      <c r="AB16" s="26" t="str">
        <f>V11</f>
        <v>国語</v>
      </c>
      <c r="AC16" s="55"/>
      <c r="AD16" s="37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IF(AE16="","",VLOOKUP(AE16,目次!$A$5:$P$36,9))</f>
        <v>4～5</v>
      </c>
      <c r="AL16" s="21" t="str">
        <f>IF(AF16="","",VLOOKUP(AF16,目次!$A$5:$P$36,4))</f>
        <v/>
      </c>
      <c r="AM16" s="21" t="str">
        <f>IF(AF16="","",VLOOKUP(AF16,目次!$A$5:$P$36,9))</f>
        <v/>
      </c>
      <c r="AN16" s="21" t="str">
        <f>IF(AG16="","",VLOOKUP(AG16,目次!$A$5:$P$36,5))</f>
        <v/>
      </c>
      <c r="AO16" s="21" t="str">
        <f>IF(AG16="","",VLOOKUP(AG16,目次!$A$5:$P$36,9))</f>
        <v/>
      </c>
      <c r="AP16" s="21" t="str">
        <f>IF(AH16="","",VLOOKUP(AH16,目次!$A$5:$P$36,6))</f>
        <v/>
      </c>
      <c r="AQ16" s="21" t="str">
        <f>IF(AH16="","",VLOOKUP(AH16,目次!$A$5:$P$36,9))</f>
        <v/>
      </c>
      <c r="AR16" s="21" t="str">
        <f>IF(AI16="","",VLOOKUP(AI16,目次!$A$5:$P$36,7))</f>
        <v/>
      </c>
      <c r="AS16" s="21" t="str">
        <f>IF(AI16="","",VLOOKUP(AI16,目次!$A$5:$P$36,9))</f>
        <v/>
      </c>
      <c r="AT16" s="40" t="str">
        <f t="shared" si="13"/>
        <v>4～5</v>
      </c>
      <c r="AU16" s="40" t="str">
        <f t="shared" si="13"/>
        <v>4～5</v>
      </c>
      <c r="AV16" s="40" t="str">
        <f t="shared" si="13"/>
        <v>4～5</v>
      </c>
      <c r="AW16" s="40" t="str">
        <f t="shared" si="13"/>
        <v>4～5</v>
      </c>
      <c r="AX16" s="40" t="str">
        <f t="shared" si="13"/>
        <v/>
      </c>
      <c r="AY16" s="40" t="str">
        <f t="shared" si="13"/>
        <v/>
      </c>
      <c r="AZ16" s="40" t="str">
        <f t="shared" si="13"/>
        <v/>
      </c>
      <c r="BA16" s="40" t="str">
        <f t="shared" si="13"/>
        <v/>
      </c>
      <c r="BB16" s="40" t="str">
        <f t="shared" si="13"/>
        <v/>
      </c>
      <c r="BC16" s="40" t="str">
        <f t="shared" si="13"/>
        <v/>
      </c>
      <c r="BD16" s="40" t="str">
        <f t="shared" si="15"/>
        <v>4～5</v>
      </c>
      <c r="BE16" s="40" t="str">
        <f t="shared" si="16"/>
        <v>4～5</v>
      </c>
      <c r="BF16" s="40" t="str">
        <f t="shared" si="17"/>
        <v>4～5</v>
      </c>
      <c r="BG16" s="40" t="str">
        <f t="shared" si="18"/>
        <v>4～5</v>
      </c>
      <c r="BH16" s="40" t="str">
        <f t="shared" si="19"/>
        <v>4～5</v>
      </c>
      <c r="BI16" s="40" t="str">
        <f t="shared" si="20"/>
        <v>4～5</v>
      </c>
      <c r="BJ16" s="40" t="str">
        <f t="shared" si="21"/>
        <v/>
      </c>
      <c r="BK16" s="40" t="str">
        <f t="shared" si="22"/>
        <v/>
      </c>
      <c r="BL16" s="40" t="str">
        <f t="shared" si="23"/>
        <v/>
      </c>
      <c r="BM16" s="40" t="str">
        <f t="shared" si="24"/>
        <v/>
      </c>
      <c r="BR16" s="35">
        <v>6</v>
      </c>
      <c r="BS16" s="58" t="s">
        <v>27</v>
      </c>
      <c r="BT16" s="206" t="str">
        <f>目次!C10</f>
        <v>12～13</v>
      </c>
      <c r="BU16" s="115" t="s">
        <v>63</v>
      </c>
      <c r="BV16" s="65" t="str">
        <f>目次!D10</f>
        <v>12～14</v>
      </c>
      <c r="BW16" s="115" t="s">
        <v>63</v>
      </c>
      <c r="BX16" s="61" t="str">
        <f>目次!E10</f>
        <v>12～13</v>
      </c>
      <c r="BY16" s="115" t="s">
        <v>63</v>
      </c>
      <c r="BZ16" s="61" t="str">
        <f>目次!F10</f>
        <v>12～13</v>
      </c>
      <c r="CA16" s="115" t="s">
        <v>63</v>
      </c>
      <c r="CB16" s="62" t="str">
        <f>目次!G10</f>
        <v>12～13</v>
      </c>
      <c r="CC16" s="115" t="s">
        <v>63</v>
      </c>
    </row>
    <row r="17" spans="1:81" ht="18.95" customHeight="1" x14ac:dyDescent="0.15">
      <c r="A17" s="197"/>
      <c r="B17" s="5">
        <v>10</v>
      </c>
      <c r="C17" s="6">
        <f t="shared" si="0"/>
        <v>46670</v>
      </c>
      <c r="D17" s="17">
        <f t="shared" si="1"/>
        <v>1</v>
      </c>
      <c r="E17" s="9"/>
      <c r="F17" s="101" t="str">
        <f t="shared" si="2"/>
        <v/>
      </c>
      <c r="G17" s="100" t="str">
        <f t="shared" si="3"/>
        <v/>
      </c>
      <c r="H17" s="101" t="str">
        <f t="shared" si="4"/>
        <v/>
      </c>
      <c r="I17" s="100" t="str">
        <f t="shared" si="5"/>
        <v/>
      </c>
      <c r="J17" s="101" t="str">
        <f t="shared" si="6"/>
        <v/>
      </c>
      <c r="K17" s="100" t="str">
        <f t="shared" si="7"/>
        <v/>
      </c>
      <c r="L17" s="101" t="str">
        <f t="shared" si="8"/>
        <v/>
      </c>
      <c r="M17" s="100" t="str">
        <f t="shared" si="9"/>
        <v/>
      </c>
      <c r="N17" s="101" t="str">
        <f t="shared" si="10"/>
        <v>4～5</v>
      </c>
      <c r="O17" s="100" t="str">
        <f t="shared" si="11"/>
        <v>4～5</v>
      </c>
      <c r="P17" s="9"/>
      <c r="Q17" s="197"/>
      <c r="R17" s="49">
        <v>1</v>
      </c>
      <c r="S17" s="13" cm="1">
        <f t="array" ref="S17">SUMPRODUCT(IFERROR(VALUE($R$8:R17),0))</f>
        <v>10</v>
      </c>
      <c r="U17" s="98" t="s">
        <v>118</v>
      </c>
      <c r="V17" s="91"/>
      <c r="W17" s="91"/>
      <c r="X17" s="91"/>
      <c r="Y17" s="91"/>
      <c r="AA17" s="9">
        <v>7</v>
      </c>
      <c r="AB17" s="26" t="str">
        <f>V12</f>
        <v>社会</v>
      </c>
      <c r="AC17" s="55"/>
      <c r="AD17" s="37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IF(AE17="","",VLOOKUP(AE17,目次!$A$5:$P$36,9))</f>
        <v/>
      </c>
      <c r="AL17" s="21" t="str">
        <f>IF(AF17="","",VLOOKUP(AF17,目次!$A$5:$P$36,4))</f>
        <v>4～5</v>
      </c>
      <c r="AM17" s="21" t="str">
        <f>IF(AF17="","",VLOOKUP(AF17,目次!$A$5:$P$36,9))</f>
        <v>4～5</v>
      </c>
      <c r="AN17" s="21" t="str">
        <f>IF(AG17="","",VLOOKUP(AG17,目次!$A$5:$P$36,5))</f>
        <v/>
      </c>
      <c r="AO17" s="21" t="str">
        <f>IF(AG17="","",VLOOKUP(AG17,目次!$A$5:$P$36,9))</f>
        <v/>
      </c>
      <c r="AP17" s="21" t="str">
        <f>IF(AH17="","",VLOOKUP(AH17,目次!$A$5:$P$36,6))</f>
        <v/>
      </c>
      <c r="AQ17" s="21" t="str">
        <f>IF(AH17="","",VLOOKUP(AH17,目次!$A$5:$P$36,9))</f>
        <v/>
      </c>
      <c r="AR17" s="21" t="str">
        <f>IF(AI17="","",VLOOKUP(AI17,目次!$A$5:$P$36,7))</f>
        <v/>
      </c>
      <c r="AS17" s="21" t="str">
        <f>IF(AI17="","",VLOOKUP(AI17,目次!$A$5:$P$36,9))</f>
        <v/>
      </c>
      <c r="AT17" s="40" t="str">
        <f t="shared" si="13"/>
        <v/>
      </c>
      <c r="AU17" s="40" t="str">
        <f t="shared" si="13"/>
        <v/>
      </c>
      <c r="AV17" s="40" t="str">
        <f t="shared" si="13"/>
        <v>4～5</v>
      </c>
      <c r="AW17" s="40" t="str">
        <f t="shared" si="13"/>
        <v>4～5</v>
      </c>
      <c r="AX17" s="40" t="str">
        <f t="shared" si="13"/>
        <v>4～5</v>
      </c>
      <c r="AY17" s="40" t="str">
        <f t="shared" si="13"/>
        <v>4～5</v>
      </c>
      <c r="AZ17" s="40" t="str">
        <f t="shared" si="13"/>
        <v/>
      </c>
      <c r="BA17" s="40" t="str">
        <f t="shared" si="13"/>
        <v/>
      </c>
      <c r="BB17" s="40" t="str">
        <f t="shared" si="13"/>
        <v/>
      </c>
      <c r="BC17" s="40" t="str">
        <f t="shared" si="13"/>
        <v/>
      </c>
      <c r="BD17" s="40" t="str">
        <f t="shared" si="15"/>
        <v/>
      </c>
      <c r="BE17" s="40" t="str">
        <f t="shared" si="16"/>
        <v/>
      </c>
      <c r="BF17" s="40" t="str">
        <f t="shared" si="17"/>
        <v>4～5</v>
      </c>
      <c r="BG17" s="40" t="str">
        <f t="shared" si="18"/>
        <v>4～5</v>
      </c>
      <c r="BH17" s="40" t="str">
        <f t="shared" si="19"/>
        <v>4～5</v>
      </c>
      <c r="BI17" s="40" t="str">
        <f t="shared" si="20"/>
        <v>4～5</v>
      </c>
      <c r="BJ17" s="40" t="str">
        <f t="shared" si="21"/>
        <v>4～5</v>
      </c>
      <c r="BK17" s="40" t="str">
        <f t="shared" si="22"/>
        <v>4～5</v>
      </c>
      <c r="BL17" s="40" t="str">
        <f t="shared" si="23"/>
        <v/>
      </c>
      <c r="BM17" s="40" t="str">
        <f t="shared" si="24"/>
        <v/>
      </c>
      <c r="BR17" s="35">
        <v>7</v>
      </c>
      <c r="BS17" s="58" t="s">
        <v>28</v>
      </c>
      <c r="BT17" s="206" t="str">
        <f>目次!C11</f>
        <v>14～15</v>
      </c>
      <c r="BU17" s="115" t="s">
        <v>64</v>
      </c>
      <c r="BV17" s="65" t="str">
        <f>目次!D11</f>
        <v>16～17</v>
      </c>
      <c r="BW17" s="115" t="s">
        <v>64</v>
      </c>
      <c r="BX17" s="61" t="str">
        <f>目次!E11</f>
        <v>14～15</v>
      </c>
      <c r="BY17" s="115" t="s">
        <v>64</v>
      </c>
      <c r="BZ17" s="61" t="str">
        <f>目次!F11</f>
        <v>14～15</v>
      </c>
      <c r="CA17" s="115" t="s">
        <v>64</v>
      </c>
      <c r="CB17" s="62" t="str">
        <f>目次!G11</f>
        <v>14～15</v>
      </c>
      <c r="CC17" s="115" t="s">
        <v>64</v>
      </c>
    </row>
    <row r="18" spans="1:81" ht="18.95" customHeight="1" thickBot="1" x14ac:dyDescent="0.2">
      <c r="A18" s="197"/>
      <c r="B18" s="5">
        <v>11</v>
      </c>
      <c r="C18" s="6">
        <f t="shared" si="0"/>
        <v>46671</v>
      </c>
      <c r="D18" s="17">
        <f t="shared" ref="D18:D38" si="25">WEEKDAY(C18)</f>
        <v>2</v>
      </c>
      <c r="E18" s="9"/>
      <c r="F18" s="101" t="str">
        <f t="shared" si="2"/>
        <v>6～7</v>
      </c>
      <c r="G18" s="100" t="str">
        <f t="shared" si="3"/>
        <v>6～7</v>
      </c>
      <c r="H18" s="101" t="str">
        <f t="shared" si="4"/>
        <v/>
      </c>
      <c r="I18" s="100" t="str">
        <f t="shared" si="5"/>
        <v/>
      </c>
      <c r="J18" s="101" t="str">
        <f t="shared" si="6"/>
        <v/>
      </c>
      <c r="K18" s="100" t="str">
        <f t="shared" si="7"/>
        <v/>
      </c>
      <c r="L18" s="101" t="str">
        <f t="shared" si="8"/>
        <v/>
      </c>
      <c r="M18" s="100" t="str">
        <f t="shared" si="9"/>
        <v/>
      </c>
      <c r="N18" s="101" t="str">
        <f t="shared" si="10"/>
        <v/>
      </c>
      <c r="O18" s="100" t="str">
        <f t="shared" si="11"/>
        <v/>
      </c>
      <c r="P18" s="9"/>
      <c r="Q18" s="197"/>
      <c r="R18" s="49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6" t="str">
        <f>V13</f>
        <v>数学</v>
      </c>
      <c r="AC18" s="55"/>
      <c r="AD18" s="37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IF(AE18="","",VLOOKUP(AE18,目次!$A$5:$P$36,9))</f>
        <v/>
      </c>
      <c r="AL18" s="21" t="str">
        <f>IF(AF18="","",VLOOKUP(AF18,目次!$A$5:$P$36,4))</f>
        <v/>
      </c>
      <c r="AM18" s="21" t="str">
        <f>IF(AF18="","",VLOOKUP(AF18,目次!$A$5:$P$36,9))</f>
        <v/>
      </c>
      <c r="AN18" s="21" t="str">
        <f>IF(AG18="","",VLOOKUP(AG18,目次!$A$5:$P$36,5))</f>
        <v>4～5</v>
      </c>
      <c r="AO18" s="21" t="str">
        <f>IF(AG18="","",VLOOKUP(AG18,目次!$A$5:$P$36,9))</f>
        <v>4～5</v>
      </c>
      <c r="AP18" s="21" t="str">
        <f>IF(AH18="","",VLOOKUP(AH18,目次!$A$5:$P$36,6))</f>
        <v/>
      </c>
      <c r="AQ18" s="21" t="str">
        <f>IF(AH18="","",VLOOKUP(AH18,目次!$A$5:$P$36,9))</f>
        <v/>
      </c>
      <c r="AR18" s="21" t="str">
        <f>IF(AI18="","",VLOOKUP(AI18,目次!$A$5:$P$36,7))</f>
        <v/>
      </c>
      <c r="AS18" s="21" t="str">
        <f>IF(AI18="","",VLOOKUP(AI18,目次!$A$5:$P$36,9))</f>
        <v/>
      </c>
      <c r="AT18" s="40" t="str">
        <f t="shared" si="13"/>
        <v/>
      </c>
      <c r="AU18" s="40" t="str">
        <f t="shared" si="13"/>
        <v/>
      </c>
      <c r="AV18" s="40" t="str">
        <f t="shared" si="13"/>
        <v/>
      </c>
      <c r="AW18" s="40" t="str">
        <f t="shared" si="13"/>
        <v/>
      </c>
      <c r="AX18" s="40" t="str">
        <f t="shared" si="13"/>
        <v>4～5</v>
      </c>
      <c r="AY18" s="40" t="str">
        <f t="shared" si="13"/>
        <v>4～5</v>
      </c>
      <c r="AZ18" s="40" t="str">
        <f t="shared" si="13"/>
        <v>4～5</v>
      </c>
      <c r="BA18" s="40" t="str">
        <f t="shared" si="13"/>
        <v>4～5</v>
      </c>
      <c r="BB18" s="40" t="str">
        <f t="shared" si="13"/>
        <v/>
      </c>
      <c r="BC18" s="40" t="str">
        <f t="shared" si="13"/>
        <v/>
      </c>
      <c r="BD18" s="40" t="str">
        <f t="shared" si="15"/>
        <v/>
      </c>
      <c r="BE18" s="40" t="str">
        <f t="shared" si="16"/>
        <v/>
      </c>
      <c r="BF18" s="40" t="str">
        <f t="shared" si="17"/>
        <v/>
      </c>
      <c r="BG18" s="40" t="str">
        <f t="shared" si="18"/>
        <v/>
      </c>
      <c r="BH18" s="40" t="str">
        <f t="shared" si="19"/>
        <v>4～5</v>
      </c>
      <c r="BI18" s="40" t="str">
        <f t="shared" si="20"/>
        <v>4～5</v>
      </c>
      <c r="BJ18" s="40" t="str">
        <f t="shared" si="21"/>
        <v>4～5</v>
      </c>
      <c r="BK18" s="40" t="str">
        <f t="shared" si="22"/>
        <v>4～5</v>
      </c>
      <c r="BL18" s="40" t="str">
        <f t="shared" si="23"/>
        <v>4～5</v>
      </c>
      <c r="BM18" s="40" t="str">
        <f t="shared" si="24"/>
        <v>4～5</v>
      </c>
      <c r="BR18" s="35">
        <v>8</v>
      </c>
      <c r="BS18" s="58" t="s">
        <v>29</v>
      </c>
      <c r="BT18" s="206" t="str">
        <f>目次!C12</f>
        <v>16～17</v>
      </c>
      <c r="BU18" s="115" t="s">
        <v>65</v>
      </c>
      <c r="BV18" s="65" t="str">
        <f>目次!D12</f>
        <v>18～19</v>
      </c>
      <c r="BW18" s="115" t="s">
        <v>65</v>
      </c>
      <c r="BX18" s="61" t="str">
        <f>目次!E12</f>
        <v>16～17</v>
      </c>
      <c r="BY18" s="115" t="s">
        <v>65</v>
      </c>
      <c r="BZ18" s="61" t="str">
        <f>目次!F12</f>
        <v>16～17</v>
      </c>
      <c r="CA18" s="115" t="s">
        <v>65</v>
      </c>
      <c r="CB18" s="62" t="str">
        <f>目次!G12</f>
        <v>16～17</v>
      </c>
      <c r="CC18" s="115" t="s">
        <v>65</v>
      </c>
    </row>
    <row r="19" spans="1:81" ht="18.95" customHeight="1" thickBot="1" x14ac:dyDescent="0.2">
      <c r="A19" s="197"/>
      <c r="B19" s="5">
        <v>12</v>
      </c>
      <c r="C19" s="6">
        <f t="shared" si="0"/>
        <v>46672</v>
      </c>
      <c r="D19" s="17">
        <f t="shared" si="25"/>
        <v>3</v>
      </c>
      <c r="E19" s="9"/>
      <c r="F19" s="101" t="str">
        <f t="shared" si="2"/>
        <v/>
      </c>
      <c r="G19" s="100" t="str">
        <f t="shared" si="3"/>
        <v/>
      </c>
      <c r="H19" s="101" t="str">
        <f t="shared" si="4"/>
        <v>6～7</v>
      </c>
      <c r="I19" s="100" t="str">
        <f t="shared" si="5"/>
        <v>6～7</v>
      </c>
      <c r="J19" s="101" t="str">
        <f t="shared" si="6"/>
        <v/>
      </c>
      <c r="K19" s="100" t="str">
        <f t="shared" si="7"/>
        <v/>
      </c>
      <c r="L19" s="101" t="str">
        <f t="shared" si="8"/>
        <v/>
      </c>
      <c r="M19" s="100" t="str">
        <f t="shared" si="9"/>
        <v/>
      </c>
      <c r="N19" s="101" t="str">
        <f t="shared" si="10"/>
        <v/>
      </c>
      <c r="O19" s="100" t="str">
        <f t="shared" si="11"/>
        <v/>
      </c>
      <c r="P19" s="9"/>
      <c r="Q19" s="197"/>
      <c r="R19" s="49">
        <v>1</v>
      </c>
      <c r="S19" s="13" cm="1">
        <f t="array" ref="S19">SUMPRODUCT(IFERROR(VALUE($R$8:R19),0))</f>
        <v>12</v>
      </c>
      <c r="U19" s="51"/>
      <c r="V19" s="52"/>
      <c r="W19" s="52"/>
      <c r="X19" s="52"/>
      <c r="Y19" s="53"/>
      <c r="AA19" s="9">
        <v>9</v>
      </c>
      <c r="AB19" s="26" t="str">
        <f>V14</f>
        <v>理科</v>
      </c>
      <c r="AC19" s="55"/>
      <c r="AD19" s="37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IF(AE19="","",VLOOKUP(AE19,目次!$A$5:$P$36,9))</f>
        <v/>
      </c>
      <c r="AL19" s="21" t="str">
        <f>IF(AF19="","",VLOOKUP(AF19,目次!$A$5:$P$36,4))</f>
        <v/>
      </c>
      <c r="AM19" s="21" t="str">
        <f>IF(AF19="","",VLOOKUP(AF19,目次!$A$5:$P$36,9))</f>
        <v/>
      </c>
      <c r="AN19" s="21" t="str">
        <f>IF(AG19="","",VLOOKUP(AG19,目次!$A$5:$P$36,5))</f>
        <v/>
      </c>
      <c r="AO19" s="21" t="str">
        <f>IF(AG19="","",VLOOKUP(AG19,目次!$A$5:$P$36,9))</f>
        <v/>
      </c>
      <c r="AP19" s="21" t="str">
        <f>IF(AH19="","",VLOOKUP(AH19,目次!$A$5:$P$36,6))</f>
        <v>4～5</v>
      </c>
      <c r="AQ19" s="21" t="str">
        <f>IF(AH19="","",VLOOKUP(AH19,目次!$A$5:$P$36,9))</f>
        <v>4～5</v>
      </c>
      <c r="AR19" s="21" t="str">
        <f>IF(AI19="","",VLOOKUP(AI19,目次!$A$5:$P$36,7))</f>
        <v/>
      </c>
      <c r="AS19" s="21" t="str">
        <f>IF(AI19="","",VLOOKUP(AI19,目次!$A$5:$P$36,9))</f>
        <v/>
      </c>
      <c r="AT19" s="40" t="str">
        <f t="shared" si="13"/>
        <v/>
      </c>
      <c r="AU19" s="40" t="str">
        <f t="shared" si="13"/>
        <v/>
      </c>
      <c r="AV19" s="40" t="str">
        <f t="shared" si="13"/>
        <v/>
      </c>
      <c r="AW19" s="40" t="str">
        <f t="shared" si="13"/>
        <v/>
      </c>
      <c r="AX19" s="40" t="str">
        <f t="shared" si="13"/>
        <v/>
      </c>
      <c r="AY19" s="40" t="str">
        <f t="shared" si="13"/>
        <v/>
      </c>
      <c r="AZ19" s="40" t="str">
        <f t="shared" si="13"/>
        <v>4～5</v>
      </c>
      <c r="BA19" s="40" t="str">
        <f t="shared" si="13"/>
        <v>4～5</v>
      </c>
      <c r="BB19" s="40" t="str">
        <f t="shared" si="13"/>
        <v>4～5</v>
      </c>
      <c r="BC19" s="40" t="str">
        <f t="shared" si="13"/>
        <v>4～5</v>
      </c>
      <c r="BD19" s="40" t="str">
        <f t="shared" si="15"/>
        <v>6～7</v>
      </c>
      <c r="BE19" s="40" t="str">
        <f t="shared" si="16"/>
        <v>6～7</v>
      </c>
      <c r="BF19" s="40" t="str">
        <f t="shared" si="17"/>
        <v/>
      </c>
      <c r="BG19" s="40" t="str">
        <f t="shared" si="18"/>
        <v/>
      </c>
      <c r="BH19" s="40" t="str">
        <f t="shared" si="19"/>
        <v/>
      </c>
      <c r="BI19" s="40" t="str">
        <f t="shared" si="20"/>
        <v/>
      </c>
      <c r="BJ19" s="40" t="str">
        <f t="shared" si="21"/>
        <v>4～5</v>
      </c>
      <c r="BK19" s="40" t="str">
        <f t="shared" si="22"/>
        <v>4～5</v>
      </c>
      <c r="BL19" s="40" t="str">
        <f t="shared" si="23"/>
        <v>4～5</v>
      </c>
      <c r="BM19" s="40" t="str">
        <f t="shared" si="24"/>
        <v>4～5</v>
      </c>
      <c r="BR19" s="35">
        <v>9</v>
      </c>
      <c r="BS19" s="58" t="s">
        <v>30</v>
      </c>
      <c r="BT19" s="206" t="str">
        <f>目次!C13</f>
        <v>18～19</v>
      </c>
      <c r="BU19" s="115" t="s">
        <v>66</v>
      </c>
      <c r="BV19" s="65" t="str">
        <f>目次!D13</f>
        <v>20～22</v>
      </c>
      <c r="BW19" s="115" t="s">
        <v>66</v>
      </c>
      <c r="BX19" s="61" t="str">
        <f>目次!E13</f>
        <v>18～19</v>
      </c>
      <c r="BY19" s="115" t="s">
        <v>66</v>
      </c>
      <c r="BZ19" s="61" t="str">
        <f>目次!F13</f>
        <v>18～19</v>
      </c>
      <c r="CA19" s="115" t="s">
        <v>66</v>
      </c>
      <c r="CB19" s="62" t="str">
        <f>目次!G13</f>
        <v>18～19</v>
      </c>
      <c r="CC19" s="115" t="s">
        <v>66</v>
      </c>
    </row>
    <row r="20" spans="1:81" ht="18.95" customHeight="1" x14ac:dyDescent="0.15">
      <c r="A20" s="197"/>
      <c r="B20" s="5">
        <v>13</v>
      </c>
      <c r="C20" s="6">
        <f t="shared" si="0"/>
        <v>46673</v>
      </c>
      <c r="D20" s="17">
        <f t="shared" si="25"/>
        <v>4</v>
      </c>
      <c r="E20" s="9"/>
      <c r="F20" s="101" t="str">
        <f t="shared" si="2"/>
        <v/>
      </c>
      <c r="G20" s="100" t="str">
        <f t="shared" si="3"/>
        <v/>
      </c>
      <c r="H20" s="101" t="str">
        <f t="shared" si="4"/>
        <v/>
      </c>
      <c r="I20" s="100" t="str">
        <f t="shared" si="5"/>
        <v/>
      </c>
      <c r="J20" s="101" t="str">
        <f t="shared" si="6"/>
        <v>6～7</v>
      </c>
      <c r="K20" s="100" t="str">
        <f t="shared" si="7"/>
        <v>6～7</v>
      </c>
      <c r="L20" s="101" t="str">
        <f t="shared" si="8"/>
        <v/>
      </c>
      <c r="M20" s="100" t="str">
        <f t="shared" si="9"/>
        <v/>
      </c>
      <c r="N20" s="101" t="str">
        <f t="shared" si="10"/>
        <v/>
      </c>
      <c r="O20" s="100" t="str">
        <f t="shared" si="11"/>
        <v/>
      </c>
      <c r="P20" s="9"/>
      <c r="Q20" s="197"/>
      <c r="R20" s="49">
        <v>1</v>
      </c>
      <c r="S20" s="13" cm="1">
        <f t="array" ref="S20">SUMPRODUCT(IFERROR(VALUE($R$8:R20),0))</f>
        <v>13</v>
      </c>
      <c r="AA20" s="9">
        <v>10</v>
      </c>
      <c r="AB20" s="26" t="str">
        <f>V15</f>
        <v>英語</v>
      </c>
      <c r="AC20" s="55"/>
      <c r="AD20" s="37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IF(AE20="","",VLOOKUP(AE20,目次!$A$5:$P$36,9))</f>
        <v/>
      </c>
      <c r="AL20" s="21" t="str">
        <f>IF(AF20="","",VLOOKUP(AF20,目次!$A$5:$P$36,4))</f>
        <v/>
      </c>
      <c r="AM20" s="21" t="str">
        <f>IF(AF20="","",VLOOKUP(AF20,目次!$A$5:$P$36,9))</f>
        <v/>
      </c>
      <c r="AN20" s="21" t="str">
        <f>IF(AG20="","",VLOOKUP(AG20,目次!$A$5:$P$36,5))</f>
        <v/>
      </c>
      <c r="AO20" s="21" t="str">
        <f>IF(AG20="","",VLOOKUP(AG20,目次!$A$5:$P$36,9))</f>
        <v/>
      </c>
      <c r="AP20" s="21" t="str">
        <f>IF(AH20="","",VLOOKUP(AH20,目次!$A$5:$P$36,6))</f>
        <v/>
      </c>
      <c r="AQ20" s="21" t="str">
        <f>IF(AH20="","",VLOOKUP(AH20,目次!$A$5:$P$36,9))</f>
        <v/>
      </c>
      <c r="AR20" s="21" t="str">
        <f>IF(AI20="","",VLOOKUP(AI20,目次!$A$5:$P$36,7))</f>
        <v>4～5</v>
      </c>
      <c r="AS20" s="21" t="str">
        <f>IF(AI20="","",VLOOKUP(AI20,目次!$A$5:$P$36,9))</f>
        <v>4～5</v>
      </c>
      <c r="AT20" s="40" t="str">
        <f t="shared" si="13"/>
        <v>6～7</v>
      </c>
      <c r="AU20" s="40" t="str">
        <f t="shared" si="13"/>
        <v>6～7</v>
      </c>
      <c r="AV20" s="40" t="str">
        <f t="shared" si="13"/>
        <v/>
      </c>
      <c r="AW20" s="40" t="str">
        <f t="shared" si="13"/>
        <v/>
      </c>
      <c r="AX20" s="40" t="str">
        <f t="shared" si="13"/>
        <v/>
      </c>
      <c r="AY20" s="40" t="str">
        <f t="shared" si="13"/>
        <v/>
      </c>
      <c r="AZ20" s="40" t="str">
        <f t="shared" si="13"/>
        <v/>
      </c>
      <c r="BA20" s="40" t="str">
        <f t="shared" si="13"/>
        <v/>
      </c>
      <c r="BB20" s="40" t="str">
        <f t="shared" si="13"/>
        <v>4～5</v>
      </c>
      <c r="BC20" s="40" t="str">
        <f t="shared" si="13"/>
        <v>4～5</v>
      </c>
      <c r="BD20" s="40" t="str">
        <f t="shared" si="15"/>
        <v>6～7</v>
      </c>
      <c r="BE20" s="40" t="str">
        <f t="shared" si="16"/>
        <v>6～7</v>
      </c>
      <c r="BF20" s="40" t="str">
        <f t="shared" si="17"/>
        <v>6～7</v>
      </c>
      <c r="BG20" s="40" t="str">
        <f t="shared" si="18"/>
        <v>6～7</v>
      </c>
      <c r="BH20" s="40" t="str">
        <f t="shared" si="19"/>
        <v/>
      </c>
      <c r="BI20" s="40" t="str">
        <f t="shared" si="20"/>
        <v/>
      </c>
      <c r="BJ20" s="40" t="str">
        <f t="shared" si="21"/>
        <v/>
      </c>
      <c r="BK20" s="40" t="str">
        <f t="shared" si="22"/>
        <v/>
      </c>
      <c r="BL20" s="40" t="str">
        <f t="shared" si="23"/>
        <v>4～5</v>
      </c>
      <c r="BM20" s="40" t="str">
        <f t="shared" si="24"/>
        <v>4～5</v>
      </c>
      <c r="BR20" s="35">
        <v>10</v>
      </c>
      <c r="BS20" s="58" t="s">
        <v>31</v>
      </c>
      <c r="BT20" s="206" t="str">
        <f>目次!C14</f>
        <v>20～21</v>
      </c>
      <c r="BU20" s="115" t="s">
        <v>67</v>
      </c>
      <c r="BV20" s="65" t="str">
        <f>目次!D14</f>
        <v>24～25</v>
      </c>
      <c r="BW20" s="115" t="s">
        <v>67</v>
      </c>
      <c r="BX20" s="61" t="str">
        <f>目次!E14</f>
        <v>20～21</v>
      </c>
      <c r="BY20" s="115" t="s">
        <v>67</v>
      </c>
      <c r="BZ20" s="61" t="str">
        <f>目次!F14</f>
        <v>20～21</v>
      </c>
      <c r="CA20" s="115" t="s">
        <v>67</v>
      </c>
      <c r="CB20" s="62" t="str">
        <f>目次!G14</f>
        <v>20～21</v>
      </c>
      <c r="CC20" s="115" t="s">
        <v>67</v>
      </c>
    </row>
    <row r="21" spans="1:81" ht="18.95" customHeight="1" x14ac:dyDescent="0.15">
      <c r="A21" s="197"/>
      <c r="B21" s="5">
        <v>14</v>
      </c>
      <c r="C21" s="6">
        <f t="shared" si="0"/>
        <v>46674</v>
      </c>
      <c r="D21" s="17">
        <f t="shared" si="25"/>
        <v>5</v>
      </c>
      <c r="E21" s="9"/>
      <c r="F21" s="101" t="str">
        <f t="shared" si="2"/>
        <v/>
      </c>
      <c r="G21" s="100" t="str">
        <f t="shared" si="3"/>
        <v/>
      </c>
      <c r="H21" s="101" t="str">
        <f t="shared" si="4"/>
        <v/>
      </c>
      <c r="I21" s="100" t="str">
        <f t="shared" si="5"/>
        <v/>
      </c>
      <c r="J21" s="101" t="str">
        <f t="shared" si="6"/>
        <v/>
      </c>
      <c r="K21" s="100" t="str">
        <f t="shared" si="7"/>
        <v/>
      </c>
      <c r="L21" s="101" t="str">
        <f t="shared" si="8"/>
        <v>6～7</v>
      </c>
      <c r="M21" s="100" t="str">
        <f t="shared" si="9"/>
        <v>6～7</v>
      </c>
      <c r="N21" s="101" t="str">
        <f t="shared" si="10"/>
        <v/>
      </c>
      <c r="O21" s="100" t="str">
        <f t="shared" si="11"/>
        <v/>
      </c>
      <c r="P21" s="9"/>
      <c r="Q21" s="197"/>
      <c r="R21" s="49">
        <v>1</v>
      </c>
      <c r="S21" s="13" cm="1">
        <f t="array" ref="S21">SUMPRODUCT(IFERROR(VALUE($R$8:R21),0))</f>
        <v>14</v>
      </c>
      <c r="AA21" s="9">
        <v>11</v>
      </c>
      <c r="AB21" s="26" t="str">
        <f>V11</f>
        <v>国語</v>
      </c>
      <c r="AC21" s="55"/>
      <c r="AD21" s="37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IF(AE21="","",VLOOKUP(AE21,目次!$A$5:$P$36,9))</f>
        <v>6～7</v>
      </c>
      <c r="AL21" s="21" t="str">
        <f>IF(AF21="","",VLOOKUP(AF21,目次!$A$5:$P$36,4))</f>
        <v/>
      </c>
      <c r="AM21" s="21" t="str">
        <f>IF(AF21="","",VLOOKUP(AF21,目次!$A$5:$P$36,9))</f>
        <v/>
      </c>
      <c r="AN21" s="21" t="str">
        <f>IF(AG21="","",VLOOKUP(AG21,目次!$A$5:$P$36,5))</f>
        <v/>
      </c>
      <c r="AO21" s="21" t="str">
        <f>IF(AG21="","",VLOOKUP(AG21,目次!$A$5:$P$36,9))</f>
        <v/>
      </c>
      <c r="AP21" s="21" t="str">
        <f>IF(AH21="","",VLOOKUP(AH21,目次!$A$5:$P$36,6))</f>
        <v/>
      </c>
      <c r="AQ21" s="21" t="str">
        <f>IF(AH21="","",VLOOKUP(AH21,目次!$A$5:$P$36,9))</f>
        <v/>
      </c>
      <c r="AR21" s="21" t="str">
        <f>IF(AI21="","",VLOOKUP(AI21,目次!$A$5:$P$36,7))</f>
        <v/>
      </c>
      <c r="AS21" s="21" t="str">
        <f>IF(AI21="","",VLOOKUP(AI21,目次!$A$5:$P$36,9))</f>
        <v/>
      </c>
      <c r="AT21" s="40" t="str">
        <f t="shared" si="13"/>
        <v>6～7</v>
      </c>
      <c r="AU21" s="40" t="str">
        <f t="shared" si="13"/>
        <v>6～7</v>
      </c>
      <c r="AV21" s="40" t="str">
        <f t="shared" si="13"/>
        <v>6～7</v>
      </c>
      <c r="AW21" s="40" t="str">
        <f t="shared" si="13"/>
        <v>6～7</v>
      </c>
      <c r="AX21" s="40" t="str">
        <f t="shared" si="13"/>
        <v/>
      </c>
      <c r="AY21" s="40" t="str">
        <f t="shared" si="13"/>
        <v/>
      </c>
      <c r="AZ21" s="40" t="str">
        <f t="shared" si="13"/>
        <v/>
      </c>
      <c r="BA21" s="40" t="str">
        <f t="shared" si="13"/>
        <v/>
      </c>
      <c r="BB21" s="40" t="str">
        <f t="shared" si="13"/>
        <v/>
      </c>
      <c r="BC21" s="40" t="str">
        <f t="shared" si="13"/>
        <v/>
      </c>
      <c r="BD21" s="40" t="str">
        <f t="shared" si="15"/>
        <v>6～7</v>
      </c>
      <c r="BE21" s="40" t="str">
        <f t="shared" si="16"/>
        <v>6～7</v>
      </c>
      <c r="BF21" s="40" t="str">
        <f t="shared" si="17"/>
        <v>6～7</v>
      </c>
      <c r="BG21" s="40" t="str">
        <f t="shared" si="18"/>
        <v>6～7</v>
      </c>
      <c r="BH21" s="40" t="str">
        <f t="shared" si="19"/>
        <v>6～7</v>
      </c>
      <c r="BI21" s="40" t="str">
        <f t="shared" si="20"/>
        <v>6～7</v>
      </c>
      <c r="BJ21" s="40" t="str">
        <f t="shared" si="21"/>
        <v/>
      </c>
      <c r="BK21" s="40" t="str">
        <f t="shared" si="22"/>
        <v/>
      </c>
      <c r="BL21" s="40" t="str">
        <f t="shared" si="23"/>
        <v/>
      </c>
      <c r="BM21" s="40" t="str">
        <f t="shared" si="24"/>
        <v/>
      </c>
      <c r="BR21" s="35">
        <v>11</v>
      </c>
      <c r="BS21" s="58" t="s">
        <v>32</v>
      </c>
      <c r="BT21" s="206" t="str">
        <f>目次!C15</f>
        <v>22～23</v>
      </c>
      <c r="BU21" s="115" t="s">
        <v>68</v>
      </c>
      <c r="BV21" s="65" t="str">
        <f>目次!D15</f>
        <v>26～27</v>
      </c>
      <c r="BW21" s="115" t="s">
        <v>68</v>
      </c>
      <c r="BX21" s="61" t="str">
        <f>目次!E15</f>
        <v>22～23</v>
      </c>
      <c r="BY21" s="115" t="s">
        <v>68</v>
      </c>
      <c r="BZ21" s="61" t="str">
        <f>目次!F15</f>
        <v>22～23</v>
      </c>
      <c r="CA21" s="115" t="s">
        <v>68</v>
      </c>
      <c r="CB21" s="62" t="str">
        <f>目次!G15</f>
        <v>22～23</v>
      </c>
      <c r="CC21" s="115" t="s">
        <v>68</v>
      </c>
    </row>
    <row r="22" spans="1:81" ht="18.95" customHeight="1" x14ac:dyDescent="0.15">
      <c r="A22" s="197"/>
      <c r="B22" s="5">
        <v>15</v>
      </c>
      <c r="C22" s="6">
        <f t="shared" si="0"/>
        <v>46675</v>
      </c>
      <c r="D22" s="17">
        <f t="shared" si="25"/>
        <v>6</v>
      </c>
      <c r="E22" s="9"/>
      <c r="F22" s="101" t="str">
        <f t="shared" si="2"/>
        <v/>
      </c>
      <c r="G22" s="100" t="str">
        <f t="shared" si="3"/>
        <v/>
      </c>
      <c r="H22" s="101" t="str">
        <f t="shared" si="4"/>
        <v/>
      </c>
      <c r="I22" s="100" t="str">
        <f t="shared" si="5"/>
        <v/>
      </c>
      <c r="J22" s="101" t="str">
        <f t="shared" si="6"/>
        <v/>
      </c>
      <c r="K22" s="100" t="str">
        <f t="shared" si="7"/>
        <v/>
      </c>
      <c r="L22" s="101" t="str">
        <f t="shared" si="8"/>
        <v/>
      </c>
      <c r="M22" s="100" t="str">
        <f t="shared" si="9"/>
        <v/>
      </c>
      <c r="N22" s="101" t="str">
        <f t="shared" si="10"/>
        <v>6～7</v>
      </c>
      <c r="O22" s="100" t="str">
        <f t="shared" si="11"/>
        <v>6～7</v>
      </c>
      <c r="P22" s="9"/>
      <c r="Q22" s="197"/>
      <c r="R22" s="49">
        <v>1</v>
      </c>
      <c r="S22" s="13" cm="1">
        <f t="array" ref="S22">SUMPRODUCT(IFERROR(VALUE($R$8:R22),0))</f>
        <v>15</v>
      </c>
      <c r="AA22" s="9">
        <v>12</v>
      </c>
      <c r="AB22" s="26" t="str">
        <f>V12</f>
        <v>社会</v>
      </c>
      <c r="AC22" s="55"/>
      <c r="AD22" s="37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IF(AE22="","",VLOOKUP(AE22,目次!$A$5:$P$36,9))</f>
        <v/>
      </c>
      <c r="AL22" s="21" t="str">
        <f>IF(AF22="","",VLOOKUP(AF22,目次!$A$5:$P$36,4))</f>
        <v>6～7</v>
      </c>
      <c r="AM22" s="21" t="str">
        <f>IF(AF22="","",VLOOKUP(AF22,目次!$A$5:$P$36,9))</f>
        <v>6～7</v>
      </c>
      <c r="AN22" s="21" t="str">
        <f>IF(AG22="","",VLOOKUP(AG22,目次!$A$5:$P$36,5))</f>
        <v/>
      </c>
      <c r="AO22" s="21" t="str">
        <f>IF(AG22="","",VLOOKUP(AG22,目次!$A$5:$P$36,9))</f>
        <v/>
      </c>
      <c r="AP22" s="21" t="str">
        <f>IF(AH22="","",VLOOKUP(AH22,目次!$A$5:$P$36,6))</f>
        <v/>
      </c>
      <c r="AQ22" s="21" t="str">
        <f>IF(AH22="","",VLOOKUP(AH22,目次!$A$5:$P$36,9))</f>
        <v/>
      </c>
      <c r="AR22" s="21" t="str">
        <f>IF(AI22="","",VLOOKUP(AI22,目次!$A$5:$P$36,7))</f>
        <v/>
      </c>
      <c r="AS22" s="21" t="str">
        <f>IF(AI22="","",VLOOKUP(AI22,目次!$A$5:$P$36,9))</f>
        <v/>
      </c>
      <c r="AT22" s="40" t="str">
        <f t="shared" si="13"/>
        <v/>
      </c>
      <c r="AU22" s="40" t="str">
        <f t="shared" si="13"/>
        <v/>
      </c>
      <c r="AV22" s="40" t="str">
        <f t="shared" si="13"/>
        <v>6～7</v>
      </c>
      <c r="AW22" s="40" t="str">
        <f t="shared" si="13"/>
        <v>6～7</v>
      </c>
      <c r="AX22" s="40" t="str">
        <f t="shared" si="13"/>
        <v>6～7</v>
      </c>
      <c r="AY22" s="40" t="str">
        <f t="shared" si="13"/>
        <v>6～7</v>
      </c>
      <c r="AZ22" s="40" t="str">
        <f t="shared" si="13"/>
        <v/>
      </c>
      <c r="BA22" s="40" t="str">
        <f t="shared" si="13"/>
        <v/>
      </c>
      <c r="BB22" s="40" t="str">
        <f t="shared" si="13"/>
        <v/>
      </c>
      <c r="BC22" s="40" t="str">
        <f t="shared" si="13"/>
        <v/>
      </c>
      <c r="BD22" s="40" t="str">
        <f t="shared" si="15"/>
        <v/>
      </c>
      <c r="BE22" s="40" t="str">
        <f t="shared" si="16"/>
        <v/>
      </c>
      <c r="BF22" s="40" t="str">
        <f t="shared" si="17"/>
        <v>6～7</v>
      </c>
      <c r="BG22" s="40" t="str">
        <f t="shared" si="18"/>
        <v>6～7</v>
      </c>
      <c r="BH22" s="40" t="str">
        <f t="shared" si="19"/>
        <v>6～7</v>
      </c>
      <c r="BI22" s="40" t="str">
        <f t="shared" si="20"/>
        <v>6～7</v>
      </c>
      <c r="BJ22" s="40" t="str">
        <f t="shared" si="21"/>
        <v>6～7</v>
      </c>
      <c r="BK22" s="40" t="str">
        <f t="shared" si="22"/>
        <v>6～7</v>
      </c>
      <c r="BL22" s="40" t="str">
        <f t="shared" si="23"/>
        <v/>
      </c>
      <c r="BM22" s="40" t="str">
        <f t="shared" si="24"/>
        <v/>
      </c>
      <c r="BR22" s="35">
        <v>12</v>
      </c>
      <c r="BS22" s="58" t="s">
        <v>33</v>
      </c>
      <c r="BT22" s="206" t="str">
        <f>目次!C16</f>
        <v>24～25</v>
      </c>
      <c r="BU22" s="115" t="s">
        <v>69</v>
      </c>
      <c r="BV22" s="65" t="str">
        <f>目次!D16</f>
        <v>28～30</v>
      </c>
      <c r="BW22" s="115" t="s">
        <v>69</v>
      </c>
      <c r="BX22" s="61" t="str">
        <f>目次!E16</f>
        <v>24～25</v>
      </c>
      <c r="BY22" s="115" t="s">
        <v>69</v>
      </c>
      <c r="BZ22" s="61" t="str">
        <f>目次!F16</f>
        <v>24～25</v>
      </c>
      <c r="CA22" s="115" t="s">
        <v>69</v>
      </c>
      <c r="CB22" s="62" t="str">
        <f>目次!G16</f>
        <v>24～25</v>
      </c>
      <c r="CC22" s="115" t="s">
        <v>69</v>
      </c>
    </row>
    <row r="23" spans="1:81" ht="18.95" customHeight="1" x14ac:dyDescent="0.15">
      <c r="A23" s="197"/>
      <c r="B23" s="5">
        <v>16</v>
      </c>
      <c r="C23" s="6">
        <f t="shared" si="0"/>
        <v>46676</v>
      </c>
      <c r="D23" s="17">
        <f t="shared" si="25"/>
        <v>7</v>
      </c>
      <c r="E23" s="9"/>
      <c r="F23" s="101" t="str">
        <f t="shared" si="2"/>
        <v>8～9</v>
      </c>
      <c r="G23" s="100" t="str">
        <f t="shared" si="3"/>
        <v>8～9</v>
      </c>
      <c r="H23" s="101" t="str">
        <f t="shared" si="4"/>
        <v/>
      </c>
      <c r="I23" s="100" t="str">
        <f t="shared" si="5"/>
        <v/>
      </c>
      <c r="J23" s="101" t="str">
        <f t="shared" si="6"/>
        <v/>
      </c>
      <c r="K23" s="100" t="str">
        <f t="shared" si="7"/>
        <v/>
      </c>
      <c r="L23" s="101" t="str">
        <f t="shared" si="8"/>
        <v/>
      </c>
      <c r="M23" s="100" t="str">
        <f t="shared" si="9"/>
        <v/>
      </c>
      <c r="N23" s="101" t="str">
        <f t="shared" si="10"/>
        <v/>
      </c>
      <c r="O23" s="100" t="str">
        <f t="shared" si="11"/>
        <v/>
      </c>
      <c r="P23" s="9"/>
      <c r="Q23" s="197"/>
      <c r="R23" s="49">
        <v>1</v>
      </c>
      <c r="S23" s="13" cm="1">
        <f t="array" ref="S23">SUMPRODUCT(IFERROR(VALUE($R$8:R23),0))</f>
        <v>16</v>
      </c>
      <c r="AA23" s="9">
        <v>13</v>
      </c>
      <c r="AB23" s="26" t="str">
        <f>V13</f>
        <v>数学</v>
      </c>
      <c r="AC23" s="55"/>
      <c r="AD23" s="37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IF(AE23="","",VLOOKUP(AE23,目次!$A$5:$P$36,9))</f>
        <v/>
      </c>
      <c r="AL23" s="21" t="str">
        <f>IF(AF23="","",VLOOKUP(AF23,目次!$A$5:$P$36,4))</f>
        <v/>
      </c>
      <c r="AM23" s="21" t="str">
        <f>IF(AF23="","",VLOOKUP(AF23,目次!$A$5:$P$36,9))</f>
        <v/>
      </c>
      <c r="AN23" s="21" t="str">
        <f>IF(AG23="","",VLOOKUP(AG23,目次!$A$5:$P$36,5))</f>
        <v>6～7</v>
      </c>
      <c r="AO23" s="21" t="str">
        <f>IF(AG23="","",VLOOKUP(AG23,目次!$A$5:$P$36,9))</f>
        <v>6～7</v>
      </c>
      <c r="AP23" s="21" t="str">
        <f>IF(AH23="","",VLOOKUP(AH23,目次!$A$5:$P$36,6))</f>
        <v/>
      </c>
      <c r="AQ23" s="21" t="str">
        <f>IF(AH23="","",VLOOKUP(AH23,目次!$A$5:$P$36,9))</f>
        <v/>
      </c>
      <c r="AR23" s="21" t="str">
        <f>IF(AI23="","",VLOOKUP(AI23,目次!$A$5:$P$36,7))</f>
        <v/>
      </c>
      <c r="AS23" s="21" t="str">
        <f>IF(AI23="","",VLOOKUP(AI23,目次!$A$5:$P$36,9))</f>
        <v/>
      </c>
      <c r="AT23" s="40" t="str">
        <f t="shared" si="13"/>
        <v/>
      </c>
      <c r="AU23" s="40" t="str">
        <f t="shared" si="13"/>
        <v/>
      </c>
      <c r="AV23" s="40" t="str">
        <f t="shared" si="13"/>
        <v/>
      </c>
      <c r="AW23" s="40" t="str">
        <f t="shared" si="13"/>
        <v/>
      </c>
      <c r="AX23" s="40" t="str">
        <f t="shared" si="13"/>
        <v>6～7</v>
      </c>
      <c r="AY23" s="40" t="str">
        <f t="shared" si="13"/>
        <v>6～7</v>
      </c>
      <c r="AZ23" s="40" t="str">
        <f t="shared" si="13"/>
        <v>6～7</v>
      </c>
      <c r="BA23" s="40" t="str">
        <f t="shared" si="13"/>
        <v>6～7</v>
      </c>
      <c r="BB23" s="40" t="str">
        <f t="shared" si="13"/>
        <v/>
      </c>
      <c r="BC23" s="40" t="str">
        <f t="shared" si="13"/>
        <v/>
      </c>
      <c r="BD23" s="40" t="str">
        <f t="shared" si="15"/>
        <v/>
      </c>
      <c r="BE23" s="40" t="str">
        <f t="shared" si="16"/>
        <v/>
      </c>
      <c r="BF23" s="40" t="str">
        <f t="shared" si="17"/>
        <v/>
      </c>
      <c r="BG23" s="40" t="str">
        <f t="shared" si="18"/>
        <v/>
      </c>
      <c r="BH23" s="40" t="str">
        <f t="shared" si="19"/>
        <v>6～7</v>
      </c>
      <c r="BI23" s="40" t="str">
        <f t="shared" si="20"/>
        <v>6～7</v>
      </c>
      <c r="BJ23" s="40" t="str">
        <f t="shared" si="21"/>
        <v>6～7</v>
      </c>
      <c r="BK23" s="40" t="str">
        <f t="shared" si="22"/>
        <v>6～7</v>
      </c>
      <c r="BL23" s="40" t="str">
        <f t="shared" si="23"/>
        <v>6～7</v>
      </c>
      <c r="BM23" s="40" t="str">
        <f t="shared" si="24"/>
        <v>6～7</v>
      </c>
      <c r="BR23" s="35">
        <v>13</v>
      </c>
      <c r="BS23" s="58" t="s">
        <v>36</v>
      </c>
      <c r="BT23" s="206" t="str">
        <f>目次!C17</f>
        <v>26～27</v>
      </c>
      <c r="BU23" s="115" t="s">
        <v>70</v>
      </c>
      <c r="BV23" s="65" t="str">
        <f>目次!D17</f>
        <v>32～33</v>
      </c>
      <c r="BW23" s="115" t="s">
        <v>70</v>
      </c>
      <c r="BX23" s="61" t="str">
        <f>目次!E17</f>
        <v>26～27</v>
      </c>
      <c r="BY23" s="115" t="s">
        <v>70</v>
      </c>
      <c r="BZ23" s="61" t="str">
        <f>目次!F17</f>
        <v>26～27</v>
      </c>
      <c r="CA23" s="115" t="s">
        <v>70</v>
      </c>
      <c r="CB23" s="62" t="str">
        <f>目次!G17</f>
        <v>26～27</v>
      </c>
      <c r="CC23" s="115" t="s">
        <v>70</v>
      </c>
    </row>
    <row r="24" spans="1:81" ht="18.95" customHeight="1" x14ac:dyDescent="0.15">
      <c r="A24" s="197"/>
      <c r="B24" s="5">
        <v>17</v>
      </c>
      <c r="C24" s="6">
        <f t="shared" si="0"/>
        <v>46677</v>
      </c>
      <c r="D24" s="17">
        <f t="shared" si="25"/>
        <v>1</v>
      </c>
      <c r="E24" s="9"/>
      <c r="F24" s="101" t="str">
        <f t="shared" si="2"/>
        <v/>
      </c>
      <c r="G24" s="100" t="str">
        <f t="shared" si="3"/>
        <v/>
      </c>
      <c r="H24" s="101" t="str">
        <f t="shared" si="4"/>
        <v>8～9</v>
      </c>
      <c r="I24" s="100" t="str">
        <f t="shared" si="5"/>
        <v>8～9</v>
      </c>
      <c r="J24" s="101" t="str">
        <f t="shared" si="6"/>
        <v/>
      </c>
      <c r="K24" s="100" t="str">
        <f t="shared" si="7"/>
        <v/>
      </c>
      <c r="L24" s="101" t="str">
        <f t="shared" si="8"/>
        <v/>
      </c>
      <c r="M24" s="100" t="str">
        <f t="shared" si="9"/>
        <v/>
      </c>
      <c r="N24" s="101" t="str">
        <f t="shared" si="10"/>
        <v/>
      </c>
      <c r="O24" s="100" t="str">
        <f t="shared" si="11"/>
        <v/>
      </c>
      <c r="P24" s="9"/>
      <c r="Q24" s="197"/>
      <c r="R24" s="49">
        <v>1</v>
      </c>
      <c r="S24" s="13" cm="1">
        <f t="array" ref="S24">SUMPRODUCT(IFERROR(VALUE($R$8:R24),0))</f>
        <v>17</v>
      </c>
      <c r="AA24" s="9">
        <v>14</v>
      </c>
      <c r="AB24" s="26" t="str">
        <f>V14</f>
        <v>理科</v>
      </c>
      <c r="AC24" s="55"/>
      <c r="AD24" s="37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IF(AE24="","",VLOOKUP(AE24,目次!$A$5:$P$36,9))</f>
        <v/>
      </c>
      <c r="AL24" s="21" t="str">
        <f>IF(AF24="","",VLOOKUP(AF24,目次!$A$5:$P$36,4))</f>
        <v/>
      </c>
      <c r="AM24" s="21" t="str">
        <f>IF(AF24="","",VLOOKUP(AF24,目次!$A$5:$P$36,9))</f>
        <v/>
      </c>
      <c r="AN24" s="21" t="str">
        <f>IF(AG24="","",VLOOKUP(AG24,目次!$A$5:$P$36,5))</f>
        <v/>
      </c>
      <c r="AO24" s="21" t="str">
        <f>IF(AG24="","",VLOOKUP(AG24,目次!$A$5:$P$36,9))</f>
        <v/>
      </c>
      <c r="AP24" s="21" t="str">
        <f>IF(AH24="","",VLOOKUP(AH24,目次!$A$5:$P$36,6))</f>
        <v>6～7</v>
      </c>
      <c r="AQ24" s="21" t="str">
        <f>IF(AH24="","",VLOOKUP(AH24,目次!$A$5:$P$36,9))</f>
        <v>6～7</v>
      </c>
      <c r="AR24" s="21" t="str">
        <f>IF(AI24="","",VLOOKUP(AI24,目次!$A$5:$P$36,7))</f>
        <v/>
      </c>
      <c r="AS24" s="21" t="str">
        <f>IF(AI24="","",VLOOKUP(AI24,目次!$A$5:$P$36,9))</f>
        <v/>
      </c>
      <c r="AT24" s="40" t="str">
        <f t="shared" si="13"/>
        <v/>
      </c>
      <c r="AU24" s="40" t="str">
        <f t="shared" si="13"/>
        <v/>
      </c>
      <c r="AV24" s="40" t="str">
        <f t="shared" si="13"/>
        <v/>
      </c>
      <c r="AW24" s="40" t="str">
        <f t="shared" si="13"/>
        <v/>
      </c>
      <c r="AX24" s="40" t="str">
        <f t="shared" si="13"/>
        <v/>
      </c>
      <c r="AY24" s="40" t="str">
        <f t="shared" si="13"/>
        <v/>
      </c>
      <c r="AZ24" s="40" t="str">
        <f t="shared" si="13"/>
        <v>6～7</v>
      </c>
      <c r="BA24" s="40" t="str">
        <f t="shared" si="13"/>
        <v>6～7</v>
      </c>
      <c r="BB24" s="40" t="str">
        <f t="shared" si="13"/>
        <v>6～7</v>
      </c>
      <c r="BC24" s="40" t="str">
        <f t="shared" si="13"/>
        <v>6～7</v>
      </c>
      <c r="BD24" s="40" t="str">
        <f t="shared" si="15"/>
        <v>8～9</v>
      </c>
      <c r="BE24" s="40" t="str">
        <f t="shared" si="16"/>
        <v>8～9</v>
      </c>
      <c r="BF24" s="40" t="str">
        <f t="shared" si="17"/>
        <v/>
      </c>
      <c r="BG24" s="40" t="str">
        <f t="shared" si="18"/>
        <v/>
      </c>
      <c r="BH24" s="40" t="str">
        <f t="shared" si="19"/>
        <v/>
      </c>
      <c r="BI24" s="40" t="str">
        <f t="shared" si="20"/>
        <v/>
      </c>
      <c r="BJ24" s="40" t="str">
        <f t="shared" si="21"/>
        <v>6～7</v>
      </c>
      <c r="BK24" s="40" t="str">
        <f t="shared" si="22"/>
        <v>6～7</v>
      </c>
      <c r="BL24" s="40" t="str">
        <f t="shared" si="23"/>
        <v>6～7</v>
      </c>
      <c r="BM24" s="40" t="str">
        <f t="shared" si="24"/>
        <v>6～7</v>
      </c>
      <c r="BR24" s="35">
        <v>14</v>
      </c>
      <c r="BS24" s="58" t="s">
        <v>37</v>
      </c>
      <c r="BT24" s="206" t="str">
        <f>目次!C18</f>
        <v>28～29</v>
      </c>
      <c r="BU24" s="115" t="s">
        <v>71</v>
      </c>
      <c r="BV24" s="65" t="str">
        <f>目次!D18</f>
        <v>34～35</v>
      </c>
      <c r="BW24" s="115" t="s">
        <v>71</v>
      </c>
      <c r="BX24" s="61" t="str">
        <f>目次!E18</f>
        <v>28～29</v>
      </c>
      <c r="BY24" s="115" t="s">
        <v>71</v>
      </c>
      <c r="BZ24" s="61" t="str">
        <f>目次!F18</f>
        <v>28～29</v>
      </c>
      <c r="CA24" s="115" t="s">
        <v>71</v>
      </c>
      <c r="CB24" s="62" t="str">
        <f>目次!G18</f>
        <v>28～29</v>
      </c>
      <c r="CC24" s="115" t="s">
        <v>71</v>
      </c>
    </row>
    <row r="25" spans="1:81" ht="18.95" customHeight="1" x14ac:dyDescent="0.15">
      <c r="A25" s="197"/>
      <c r="B25" s="5">
        <v>18</v>
      </c>
      <c r="C25" s="6">
        <f t="shared" si="0"/>
        <v>46678</v>
      </c>
      <c r="D25" s="17">
        <f t="shared" si="25"/>
        <v>2</v>
      </c>
      <c r="E25" s="9"/>
      <c r="F25" s="101" t="str">
        <f t="shared" si="2"/>
        <v/>
      </c>
      <c r="G25" s="100" t="str">
        <f t="shared" si="3"/>
        <v/>
      </c>
      <c r="H25" s="101" t="str">
        <f t="shared" si="4"/>
        <v/>
      </c>
      <c r="I25" s="100" t="str">
        <f t="shared" si="5"/>
        <v/>
      </c>
      <c r="J25" s="101" t="str">
        <f t="shared" si="6"/>
        <v>8～9</v>
      </c>
      <c r="K25" s="100" t="str">
        <f t="shared" si="7"/>
        <v>8～9</v>
      </c>
      <c r="L25" s="101" t="str">
        <f t="shared" si="8"/>
        <v/>
      </c>
      <c r="M25" s="100" t="str">
        <f t="shared" si="9"/>
        <v/>
      </c>
      <c r="N25" s="101" t="str">
        <f t="shared" si="10"/>
        <v/>
      </c>
      <c r="O25" s="100" t="str">
        <f t="shared" si="11"/>
        <v/>
      </c>
      <c r="P25" s="9"/>
      <c r="Q25" s="197"/>
      <c r="R25" s="49">
        <v>1</v>
      </c>
      <c r="S25" s="13" cm="1">
        <f t="array" ref="S25">SUMPRODUCT(IFERROR(VALUE($R$8:R25),0))</f>
        <v>18</v>
      </c>
      <c r="AA25" s="9">
        <v>15</v>
      </c>
      <c r="AB25" s="26" t="str">
        <f>V15</f>
        <v>英語</v>
      </c>
      <c r="AC25" s="55"/>
      <c r="AD25" s="37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IF(AE25="","",VLOOKUP(AE25,目次!$A$5:$P$36,9))</f>
        <v/>
      </c>
      <c r="AL25" s="21" t="str">
        <f>IF(AF25="","",VLOOKUP(AF25,目次!$A$5:$P$36,4))</f>
        <v/>
      </c>
      <c r="AM25" s="21" t="str">
        <f>IF(AF25="","",VLOOKUP(AF25,目次!$A$5:$P$36,9))</f>
        <v/>
      </c>
      <c r="AN25" s="21" t="str">
        <f>IF(AG25="","",VLOOKUP(AG25,目次!$A$5:$P$36,5))</f>
        <v/>
      </c>
      <c r="AO25" s="21" t="str">
        <f>IF(AG25="","",VLOOKUP(AG25,目次!$A$5:$P$36,9))</f>
        <v/>
      </c>
      <c r="AP25" s="21" t="str">
        <f>IF(AH25="","",VLOOKUP(AH25,目次!$A$5:$P$36,6))</f>
        <v/>
      </c>
      <c r="AQ25" s="21" t="str">
        <f>IF(AH25="","",VLOOKUP(AH25,目次!$A$5:$P$36,9))</f>
        <v/>
      </c>
      <c r="AR25" s="21" t="str">
        <f>IF(AI25="","",VLOOKUP(AI25,目次!$A$5:$P$36,7))</f>
        <v>6～7</v>
      </c>
      <c r="AS25" s="21" t="str">
        <f>IF(AI25="","",VLOOKUP(AI25,目次!$A$5:$P$36,9))</f>
        <v>6～7</v>
      </c>
      <c r="AT25" s="40" t="str">
        <f t="shared" si="13"/>
        <v>8～9</v>
      </c>
      <c r="AU25" s="40" t="str">
        <f t="shared" si="13"/>
        <v>8～9</v>
      </c>
      <c r="AV25" s="40" t="str">
        <f t="shared" si="13"/>
        <v/>
      </c>
      <c r="AW25" s="40" t="str">
        <f t="shared" si="13"/>
        <v/>
      </c>
      <c r="AX25" s="40" t="str">
        <f t="shared" si="13"/>
        <v/>
      </c>
      <c r="AY25" s="40" t="str">
        <f t="shared" si="13"/>
        <v/>
      </c>
      <c r="AZ25" s="40" t="str">
        <f t="shared" si="13"/>
        <v/>
      </c>
      <c r="BA25" s="40" t="str">
        <f t="shared" si="13"/>
        <v/>
      </c>
      <c r="BB25" s="40" t="str">
        <f t="shared" si="13"/>
        <v>6～7</v>
      </c>
      <c r="BC25" s="40" t="str">
        <f t="shared" si="13"/>
        <v>6～7</v>
      </c>
      <c r="BD25" s="40" t="str">
        <f t="shared" si="15"/>
        <v>8～9</v>
      </c>
      <c r="BE25" s="40" t="str">
        <f t="shared" si="16"/>
        <v>8～9</v>
      </c>
      <c r="BF25" s="40" t="str">
        <f t="shared" si="17"/>
        <v>8～9</v>
      </c>
      <c r="BG25" s="40" t="str">
        <f t="shared" si="18"/>
        <v>8～9</v>
      </c>
      <c r="BH25" s="40" t="str">
        <f t="shared" si="19"/>
        <v/>
      </c>
      <c r="BI25" s="40" t="str">
        <f t="shared" si="20"/>
        <v/>
      </c>
      <c r="BJ25" s="40" t="str">
        <f t="shared" si="21"/>
        <v/>
      </c>
      <c r="BK25" s="40" t="str">
        <f t="shared" si="22"/>
        <v/>
      </c>
      <c r="BL25" s="40" t="str">
        <f t="shared" si="23"/>
        <v>6～7</v>
      </c>
      <c r="BM25" s="40" t="str">
        <f t="shared" si="24"/>
        <v>6～7</v>
      </c>
      <c r="BR25" s="35">
        <v>15</v>
      </c>
      <c r="BS25" s="58" t="s">
        <v>38</v>
      </c>
      <c r="BT25" s="206" t="str">
        <f>目次!C19</f>
        <v>30～31</v>
      </c>
      <c r="BU25" s="115" t="s">
        <v>72</v>
      </c>
      <c r="BV25" s="65" t="str">
        <f>目次!D19</f>
        <v>36～37</v>
      </c>
      <c r="BW25" s="115" t="s">
        <v>72</v>
      </c>
      <c r="BX25" s="61" t="str">
        <f>目次!E19</f>
        <v>30～31</v>
      </c>
      <c r="BY25" s="115" t="s">
        <v>72</v>
      </c>
      <c r="BZ25" s="61" t="str">
        <f>目次!F19</f>
        <v>30～31</v>
      </c>
      <c r="CA25" s="115" t="s">
        <v>72</v>
      </c>
      <c r="CB25" s="62" t="str">
        <f>目次!G19</f>
        <v>30～31</v>
      </c>
      <c r="CC25" s="115" t="s">
        <v>72</v>
      </c>
    </row>
    <row r="26" spans="1:81" ht="18.95" customHeight="1" x14ac:dyDescent="0.15">
      <c r="A26" s="197"/>
      <c r="B26" s="5">
        <v>19</v>
      </c>
      <c r="C26" s="6">
        <f t="shared" si="0"/>
        <v>46679</v>
      </c>
      <c r="D26" s="17">
        <f t="shared" si="25"/>
        <v>3</v>
      </c>
      <c r="E26" s="9"/>
      <c r="F26" s="101" t="str">
        <f t="shared" si="2"/>
        <v/>
      </c>
      <c r="G26" s="100" t="str">
        <f t="shared" si="3"/>
        <v/>
      </c>
      <c r="H26" s="101" t="str">
        <f t="shared" si="4"/>
        <v/>
      </c>
      <c r="I26" s="100" t="str">
        <f t="shared" si="5"/>
        <v/>
      </c>
      <c r="J26" s="101" t="str">
        <f t="shared" si="6"/>
        <v/>
      </c>
      <c r="K26" s="100" t="str">
        <f t="shared" si="7"/>
        <v/>
      </c>
      <c r="L26" s="101" t="str">
        <f t="shared" si="8"/>
        <v>8～9</v>
      </c>
      <c r="M26" s="100" t="str">
        <f t="shared" si="9"/>
        <v>8～9</v>
      </c>
      <c r="N26" s="101" t="str">
        <f t="shared" si="10"/>
        <v/>
      </c>
      <c r="O26" s="100" t="str">
        <f t="shared" si="11"/>
        <v/>
      </c>
      <c r="P26" s="9"/>
      <c r="Q26" s="197"/>
      <c r="R26" s="49">
        <v>1</v>
      </c>
      <c r="S26" s="13" cm="1">
        <f t="array" ref="S26">SUMPRODUCT(IFERROR(VALUE($R$8:R26),0))</f>
        <v>19</v>
      </c>
      <c r="AA26" s="9">
        <v>16</v>
      </c>
      <c r="AB26" s="26" t="str">
        <f>V11</f>
        <v>国語</v>
      </c>
      <c r="AC26" s="55"/>
      <c r="AD26" s="37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IF(AE26="","",VLOOKUP(AE26,目次!$A$5:$P$36,9))</f>
        <v>8～9</v>
      </c>
      <c r="AL26" s="21" t="str">
        <f>IF(AF26="","",VLOOKUP(AF26,目次!$A$5:$P$36,4))</f>
        <v/>
      </c>
      <c r="AM26" s="21" t="str">
        <f>IF(AF26="","",VLOOKUP(AF26,目次!$A$5:$P$36,9))</f>
        <v/>
      </c>
      <c r="AN26" s="21" t="str">
        <f>IF(AG26="","",VLOOKUP(AG26,目次!$A$5:$P$36,5))</f>
        <v/>
      </c>
      <c r="AO26" s="21" t="str">
        <f>IF(AG26="","",VLOOKUP(AG26,目次!$A$5:$P$36,9))</f>
        <v/>
      </c>
      <c r="AP26" s="21" t="str">
        <f>IF(AH26="","",VLOOKUP(AH26,目次!$A$5:$P$36,6))</f>
        <v/>
      </c>
      <c r="AQ26" s="21" t="str">
        <f>IF(AH26="","",VLOOKUP(AH26,目次!$A$5:$P$36,9))</f>
        <v/>
      </c>
      <c r="AR26" s="21" t="str">
        <f>IF(AI26="","",VLOOKUP(AI26,目次!$A$5:$P$36,7))</f>
        <v/>
      </c>
      <c r="AS26" s="21" t="str">
        <f>IF(AI26="","",VLOOKUP(AI26,目次!$A$5:$P$36,9))</f>
        <v/>
      </c>
      <c r="AT26" s="40" t="str">
        <f t="shared" si="13"/>
        <v>8～9</v>
      </c>
      <c r="AU26" s="40" t="str">
        <f t="shared" si="13"/>
        <v>8～9</v>
      </c>
      <c r="AV26" s="40" t="str">
        <f t="shared" si="13"/>
        <v>8～9</v>
      </c>
      <c r="AW26" s="40" t="str">
        <f t="shared" si="13"/>
        <v>8～9</v>
      </c>
      <c r="AX26" s="40" t="str">
        <f t="shared" si="13"/>
        <v/>
      </c>
      <c r="AY26" s="40" t="str">
        <f t="shared" si="13"/>
        <v/>
      </c>
      <c r="AZ26" s="40" t="str">
        <f t="shared" si="13"/>
        <v/>
      </c>
      <c r="BA26" s="40" t="str">
        <f t="shared" si="13"/>
        <v/>
      </c>
      <c r="BB26" s="40" t="str">
        <f t="shared" si="13"/>
        <v/>
      </c>
      <c r="BC26" s="40" t="str">
        <f t="shared" si="13"/>
        <v/>
      </c>
      <c r="BD26" s="40" t="str">
        <f t="shared" si="15"/>
        <v>8～9</v>
      </c>
      <c r="BE26" s="40" t="str">
        <f t="shared" si="16"/>
        <v>8～9</v>
      </c>
      <c r="BF26" s="40" t="str">
        <f t="shared" si="17"/>
        <v>8～9</v>
      </c>
      <c r="BG26" s="40" t="str">
        <f t="shared" si="18"/>
        <v>8～9</v>
      </c>
      <c r="BH26" s="40" t="str">
        <f t="shared" si="19"/>
        <v>8～9</v>
      </c>
      <c r="BI26" s="40" t="str">
        <f t="shared" si="20"/>
        <v>8～9</v>
      </c>
      <c r="BJ26" s="40" t="str">
        <f t="shared" si="21"/>
        <v/>
      </c>
      <c r="BK26" s="40" t="str">
        <f t="shared" si="22"/>
        <v/>
      </c>
      <c r="BL26" s="40" t="str">
        <f t="shared" si="23"/>
        <v/>
      </c>
      <c r="BM26" s="40" t="str">
        <f t="shared" si="24"/>
        <v/>
      </c>
      <c r="BR26" s="35">
        <v>16</v>
      </c>
      <c r="BS26" s="58" t="s">
        <v>39</v>
      </c>
      <c r="BT26" s="206" t="str">
        <f>目次!C20</f>
        <v>32～33</v>
      </c>
      <c r="BU26" s="115" t="s">
        <v>73</v>
      </c>
      <c r="BV26" s="65" t="str">
        <f>目次!D20</f>
        <v>38～39</v>
      </c>
      <c r="BW26" s="115" t="s">
        <v>73</v>
      </c>
      <c r="BX26" s="61" t="str">
        <f>目次!E20</f>
        <v>32～33</v>
      </c>
      <c r="BY26" s="115" t="s">
        <v>73</v>
      </c>
      <c r="BZ26" s="61" t="str">
        <f>目次!F20</f>
        <v>32～33</v>
      </c>
      <c r="CA26" s="115" t="s">
        <v>73</v>
      </c>
      <c r="CB26" s="62" t="str">
        <f>目次!G20</f>
        <v>32～33</v>
      </c>
      <c r="CC26" s="115" t="s">
        <v>73</v>
      </c>
    </row>
    <row r="27" spans="1:81" ht="18.95" customHeight="1" x14ac:dyDescent="0.15">
      <c r="A27" s="197"/>
      <c r="B27" s="5">
        <v>20</v>
      </c>
      <c r="C27" s="6">
        <f t="shared" si="0"/>
        <v>46680</v>
      </c>
      <c r="D27" s="17">
        <f t="shared" si="25"/>
        <v>4</v>
      </c>
      <c r="E27" s="9"/>
      <c r="F27" s="101" t="str">
        <f t="shared" si="2"/>
        <v/>
      </c>
      <c r="G27" s="100" t="str">
        <f t="shared" si="3"/>
        <v/>
      </c>
      <c r="H27" s="101" t="str">
        <f t="shared" si="4"/>
        <v/>
      </c>
      <c r="I27" s="100" t="str">
        <f t="shared" si="5"/>
        <v/>
      </c>
      <c r="J27" s="101" t="str">
        <f t="shared" si="6"/>
        <v/>
      </c>
      <c r="K27" s="100" t="str">
        <f t="shared" si="7"/>
        <v/>
      </c>
      <c r="L27" s="101" t="str">
        <f t="shared" si="8"/>
        <v/>
      </c>
      <c r="M27" s="100" t="str">
        <f t="shared" si="9"/>
        <v/>
      </c>
      <c r="N27" s="101" t="str">
        <f t="shared" si="10"/>
        <v>8～9</v>
      </c>
      <c r="O27" s="100" t="str">
        <f t="shared" si="11"/>
        <v>8～9</v>
      </c>
      <c r="P27" s="9"/>
      <c r="Q27" s="197"/>
      <c r="R27" s="49">
        <v>1</v>
      </c>
      <c r="S27" s="13" cm="1">
        <f t="array" ref="S27">SUMPRODUCT(IFERROR(VALUE($R$8:R27),0))</f>
        <v>20</v>
      </c>
      <c r="AA27" s="9">
        <v>17</v>
      </c>
      <c r="AB27" s="26" t="str">
        <f>V12</f>
        <v>社会</v>
      </c>
      <c r="AC27" s="55"/>
      <c r="AD27" s="37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IF(AE27="","",VLOOKUP(AE27,目次!$A$5:$P$36,9))</f>
        <v/>
      </c>
      <c r="AL27" s="21" t="str">
        <f>IF(AF27="","",VLOOKUP(AF27,目次!$A$5:$P$36,4))</f>
        <v>8～9</v>
      </c>
      <c r="AM27" s="21" t="str">
        <f>IF(AF27="","",VLOOKUP(AF27,目次!$A$5:$P$36,9))</f>
        <v>8～9</v>
      </c>
      <c r="AN27" s="21" t="str">
        <f>IF(AG27="","",VLOOKUP(AG27,目次!$A$5:$P$36,5))</f>
        <v/>
      </c>
      <c r="AO27" s="21" t="str">
        <f>IF(AG27="","",VLOOKUP(AG27,目次!$A$5:$P$36,9))</f>
        <v/>
      </c>
      <c r="AP27" s="21" t="str">
        <f>IF(AH27="","",VLOOKUP(AH27,目次!$A$5:$P$36,6))</f>
        <v/>
      </c>
      <c r="AQ27" s="21" t="str">
        <f>IF(AH27="","",VLOOKUP(AH27,目次!$A$5:$P$36,9))</f>
        <v/>
      </c>
      <c r="AR27" s="21" t="str">
        <f>IF(AI27="","",VLOOKUP(AI27,目次!$A$5:$P$36,7))</f>
        <v/>
      </c>
      <c r="AS27" s="21" t="str">
        <f>IF(AI27="","",VLOOKUP(AI27,目次!$A$5:$P$36,9))</f>
        <v/>
      </c>
      <c r="AT27" s="40" t="str">
        <f t="shared" si="13"/>
        <v/>
      </c>
      <c r="AU27" s="40" t="str">
        <f t="shared" si="13"/>
        <v/>
      </c>
      <c r="AV27" s="40" t="str">
        <f t="shared" si="13"/>
        <v>8～9</v>
      </c>
      <c r="AW27" s="40" t="str">
        <f t="shared" si="13"/>
        <v>8～9</v>
      </c>
      <c r="AX27" s="40" t="str">
        <f t="shared" si="13"/>
        <v>8～9</v>
      </c>
      <c r="AY27" s="40" t="str">
        <f t="shared" si="13"/>
        <v>8～9</v>
      </c>
      <c r="AZ27" s="40" t="str">
        <f t="shared" si="13"/>
        <v/>
      </c>
      <c r="BA27" s="40" t="str">
        <f t="shared" si="13"/>
        <v/>
      </c>
      <c r="BB27" s="40" t="str">
        <f t="shared" si="13"/>
        <v/>
      </c>
      <c r="BC27" s="40" t="str">
        <f t="shared" si="13"/>
        <v/>
      </c>
      <c r="BD27" s="40" t="str">
        <f t="shared" si="15"/>
        <v/>
      </c>
      <c r="BE27" s="40" t="str">
        <f t="shared" si="16"/>
        <v/>
      </c>
      <c r="BF27" s="40" t="str">
        <f t="shared" si="17"/>
        <v>8～9</v>
      </c>
      <c r="BG27" s="40" t="str">
        <f t="shared" si="18"/>
        <v>8～9</v>
      </c>
      <c r="BH27" s="40" t="str">
        <f t="shared" si="19"/>
        <v>8～9</v>
      </c>
      <c r="BI27" s="40" t="str">
        <f t="shared" si="20"/>
        <v>8～9</v>
      </c>
      <c r="BJ27" s="40" t="str">
        <f t="shared" si="21"/>
        <v>8～9</v>
      </c>
      <c r="BK27" s="40" t="str">
        <f t="shared" si="22"/>
        <v>8～9</v>
      </c>
      <c r="BL27" s="40" t="str">
        <f t="shared" si="23"/>
        <v/>
      </c>
      <c r="BM27" s="40" t="str">
        <f t="shared" si="24"/>
        <v/>
      </c>
      <c r="BR27" s="35">
        <v>17</v>
      </c>
      <c r="BS27" s="58" t="s">
        <v>40</v>
      </c>
      <c r="BT27" s="206" t="str">
        <f>目次!C21</f>
        <v>34～35</v>
      </c>
      <c r="BU27" s="115" t="s">
        <v>74</v>
      </c>
      <c r="BV27" s="65" t="str">
        <f>目次!D21</f>
        <v>40～41</v>
      </c>
      <c r="BW27" s="115" t="s">
        <v>74</v>
      </c>
      <c r="BX27" s="61" t="str">
        <f>目次!E21</f>
        <v>34～35</v>
      </c>
      <c r="BY27" s="115" t="s">
        <v>74</v>
      </c>
      <c r="BZ27" s="61" t="str">
        <f>目次!F21</f>
        <v>34～35</v>
      </c>
      <c r="CA27" s="115" t="s">
        <v>74</v>
      </c>
      <c r="CB27" s="62" t="str">
        <f>目次!G21</f>
        <v>34～35</v>
      </c>
      <c r="CC27" s="115" t="s">
        <v>74</v>
      </c>
    </row>
    <row r="28" spans="1:81" ht="18.95" customHeight="1" x14ac:dyDescent="0.15">
      <c r="A28" s="197"/>
      <c r="B28" s="5">
        <v>21</v>
      </c>
      <c r="C28" s="6">
        <f t="shared" si="0"/>
        <v>46681</v>
      </c>
      <c r="D28" s="17">
        <f t="shared" si="25"/>
        <v>5</v>
      </c>
      <c r="E28" s="9"/>
      <c r="F28" s="101" t="str">
        <f t="shared" si="2"/>
        <v>10～11</v>
      </c>
      <c r="G28" s="100" t="str">
        <f t="shared" si="3"/>
        <v>10～11</v>
      </c>
      <c r="H28" s="101" t="str">
        <f t="shared" si="4"/>
        <v/>
      </c>
      <c r="I28" s="100" t="str">
        <f t="shared" si="5"/>
        <v/>
      </c>
      <c r="J28" s="101" t="str">
        <f t="shared" si="6"/>
        <v/>
      </c>
      <c r="K28" s="100" t="str">
        <f t="shared" si="7"/>
        <v/>
      </c>
      <c r="L28" s="101" t="str">
        <f t="shared" si="8"/>
        <v/>
      </c>
      <c r="M28" s="100" t="str">
        <f t="shared" si="9"/>
        <v/>
      </c>
      <c r="N28" s="101" t="str">
        <f t="shared" si="10"/>
        <v/>
      </c>
      <c r="O28" s="100" t="str">
        <f t="shared" si="11"/>
        <v/>
      </c>
      <c r="P28" s="9"/>
      <c r="Q28" s="197"/>
      <c r="R28" s="49">
        <v>1</v>
      </c>
      <c r="S28" s="13" cm="1">
        <f t="array" ref="S28">SUMPRODUCT(IFERROR(VALUE($R$8:R28),0))</f>
        <v>21</v>
      </c>
      <c r="AA28" s="9">
        <v>18</v>
      </c>
      <c r="AB28" s="26" t="str">
        <f>V13</f>
        <v>数学</v>
      </c>
      <c r="AC28" s="55"/>
      <c r="AD28" s="37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IF(AE28="","",VLOOKUP(AE28,目次!$A$5:$P$36,9))</f>
        <v/>
      </c>
      <c r="AL28" s="21" t="str">
        <f>IF(AF28="","",VLOOKUP(AF28,目次!$A$5:$P$36,4))</f>
        <v/>
      </c>
      <c r="AM28" s="21" t="str">
        <f>IF(AF28="","",VLOOKUP(AF28,目次!$A$5:$P$36,9))</f>
        <v/>
      </c>
      <c r="AN28" s="21" t="str">
        <f>IF(AG28="","",VLOOKUP(AG28,目次!$A$5:$P$36,5))</f>
        <v>8～9</v>
      </c>
      <c r="AO28" s="21" t="str">
        <f>IF(AG28="","",VLOOKUP(AG28,目次!$A$5:$P$36,9))</f>
        <v>8～9</v>
      </c>
      <c r="AP28" s="21" t="str">
        <f>IF(AH28="","",VLOOKUP(AH28,目次!$A$5:$P$36,6))</f>
        <v/>
      </c>
      <c r="AQ28" s="21" t="str">
        <f>IF(AH28="","",VLOOKUP(AH28,目次!$A$5:$P$36,9))</f>
        <v/>
      </c>
      <c r="AR28" s="21" t="str">
        <f>IF(AI28="","",VLOOKUP(AI28,目次!$A$5:$P$36,7))</f>
        <v/>
      </c>
      <c r="AS28" s="21" t="str">
        <f>IF(AI28="","",VLOOKUP(AI28,目次!$A$5:$P$36,9))</f>
        <v/>
      </c>
      <c r="AT28" s="40" t="str">
        <f t="shared" si="13"/>
        <v/>
      </c>
      <c r="AU28" s="40" t="str">
        <f t="shared" si="13"/>
        <v/>
      </c>
      <c r="AV28" s="40" t="str">
        <f t="shared" si="13"/>
        <v/>
      </c>
      <c r="AW28" s="40" t="str">
        <f t="shared" si="13"/>
        <v/>
      </c>
      <c r="AX28" s="40" t="str">
        <f t="shared" si="13"/>
        <v>8～9</v>
      </c>
      <c r="AY28" s="40" t="str">
        <f t="shared" si="13"/>
        <v>8～9</v>
      </c>
      <c r="AZ28" s="40" t="str">
        <f t="shared" si="13"/>
        <v>8～9</v>
      </c>
      <c r="BA28" s="40" t="str">
        <f t="shared" si="13"/>
        <v>8～9</v>
      </c>
      <c r="BB28" s="40" t="str">
        <f t="shared" si="13"/>
        <v/>
      </c>
      <c r="BC28" s="40" t="str">
        <f t="shared" si="13"/>
        <v/>
      </c>
      <c r="BD28" s="40" t="str">
        <f t="shared" si="15"/>
        <v/>
      </c>
      <c r="BE28" s="40" t="str">
        <f t="shared" si="16"/>
        <v/>
      </c>
      <c r="BF28" s="40" t="str">
        <f t="shared" si="17"/>
        <v/>
      </c>
      <c r="BG28" s="40" t="str">
        <f t="shared" si="18"/>
        <v/>
      </c>
      <c r="BH28" s="40" t="str">
        <f t="shared" si="19"/>
        <v>8～9</v>
      </c>
      <c r="BI28" s="40" t="str">
        <f t="shared" si="20"/>
        <v>8～9</v>
      </c>
      <c r="BJ28" s="40" t="str">
        <f t="shared" si="21"/>
        <v>8～9</v>
      </c>
      <c r="BK28" s="40" t="str">
        <f t="shared" si="22"/>
        <v>8～9</v>
      </c>
      <c r="BL28" s="40" t="str">
        <f t="shared" si="23"/>
        <v>8～9</v>
      </c>
      <c r="BM28" s="40" t="str">
        <f t="shared" si="24"/>
        <v>8～9</v>
      </c>
      <c r="BR28" s="35">
        <v>18</v>
      </c>
      <c r="BS28" s="58" t="s">
        <v>41</v>
      </c>
      <c r="BT28" s="206" t="str">
        <f>目次!C22</f>
        <v>36～37</v>
      </c>
      <c r="BU28" s="115" t="s">
        <v>75</v>
      </c>
      <c r="BV28" s="65" t="str">
        <f>目次!D22</f>
        <v>42～43</v>
      </c>
      <c r="BW28" s="115" t="s">
        <v>75</v>
      </c>
      <c r="BX28" s="61" t="str">
        <f>目次!E22</f>
        <v>36～37</v>
      </c>
      <c r="BY28" s="115" t="s">
        <v>75</v>
      </c>
      <c r="BZ28" s="61" t="str">
        <f>目次!F22</f>
        <v>36～37</v>
      </c>
      <c r="CA28" s="115" t="s">
        <v>75</v>
      </c>
      <c r="CB28" s="62" t="str">
        <f>目次!G22</f>
        <v>36～37</v>
      </c>
      <c r="CC28" s="115" t="s">
        <v>75</v>
      </c>
    </row>
    <row r="29" spans="1:81" ht="18.95" customHeight="1" x14ac:dyDescent="0.15">
      <c r="A29" s="197"/>
      <c r="B29" s="5">
        <v>22</v>
      </c>
      <c r="C29" s="6">
        <f t="shared" si="0"/>
        <v>46682</v>
      </c>
      <c r="D29" s="17">
        <f t="shared" si="25"/>
        <v>6</v>
      </c>
      <c r="E29" s="9"/>
      <c r="F29" s="101" t="str">
        <f t="shared" si="2"/>
        <v/>
      </c>
      <c r="G29" s="100" t="str">
        <f t="shared" si="3"/>
        <v/>
      </c>
      <c r="H29" s="101" t="str">
        <f t="shared" si="4"/>
        <v>10～11</v>
      </c>
      <c r="I29" s="100" t="str">
        <f t="shared" si="5"/>
        <v>10～11</v>
      </c>
      <c r="J29" s="101" t="str">
        <f t="shared" si="6"/>
        <v/>
      </c>
      <c r="K29" s="100" t="str">
        <f t="shared" si="7"/>
        <v/>
      </c>
      <c r="L29" s="101" t="str">
        <f t="shared" si="8"/>
        <v/>
      </c>
      <c r="M29" s="100" t="str">
        <f t="shared" si="9"/>
        <v/>
      </c>
      <c r="N29" s="101" t="str">
        <f t="shared" si="10"/>
        <v/>
      </c>
      <c r="O29" s="100" t="str">
        <f t="shared" si="11"/>
        <v/>
      </c>
      <c r="P29" s="9"/>
      <c r="Q29" s="197"/>
      <c r="R29" s="49">
        <v>1</v>
      </c>
      <c r="S29" s="13" cm="1">
        <f t="array" ref="S29">SUMPRODUCT(IFERROR(VALUE($R$8:R29),0))</f>
        <v>22</v>
      </c>
      <c r="AA29" s="9">
        <v>19</v>
      </c>
      <c r="AB29" s="26" t="str">
        <f>V14</f>
        <v>理科</v>
      </c>
      <c r="AC29" s="55"/>
      <c r="AD29" s="37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IF(AE29="","",VLOOKUP(AE29,目次!$A$5:$P$36,9))</f>
        <v/>
      </c>
      <c r="AL29" s="21" t="str">
        <f>IF(AF29="","",VLOOKUP(AF29,目次!$A$5:$P$36,4))</f>
        <v/>
      </c>
      <c r="AM29" s="21" t="str">
        <f>IF(AF29="","",VLOOKUP(AF29,目次!$A$5:$P$36,9))</f>
        <v/>
      </c>
      <c r="AN29" s="21" t="str">
        <f>IF(AG29="","",VLOOKUP(AG29,目次!$A$5:$P$36,5))</f>
        <v/>
      </c>
      <c r="AO29" s="21" t="str">
        <f>IF(AG29="","",VLOOKUP(AG29,目次!$A$5:$P$36,9))</f>
        <v/>
      </c>
      <c r="AP29" s="21" t="str">
        <f>IF(AH29="","",VLOOKUP(AH29,目次!$A$5:$P$36,6))</f>
        <v>8～9</v>
      </c>
      <c r="AQ29" s="21" t="str">
        <f>IF(AH29="","",VLOOKUP(AH29,目次!$A$5:$P$36,9))</f>
        <v>8～9</v>
      </c>
      <c r="AR29" s="21" t="str">
        <f>IF(AI29="","",VLOOKUP(AI29,目次!$A$5:$P$36,7))</f>
        <v/>
      </c>
      <c r="AS29" s="21" t="str">
        <f>IF(AI29="","",VLOOKUP(AI29,目次!$A$5:$P$36,9))</f>
        <v/>
      </c>
      <c r="AT29" s="40" t="str">
        <f t="shared" si="13"/>
        <v/>
      </c>
      <c r="AU29" s="40" t="str">
        <f t="shared" si="13"/>
        <v/>
      </c>
      <c r="AV29" s="40" t="str">
        <f t="shared" si="13"/>
        <v/>
      </c>
      <c r="AW29" s="40" t="str">
        <f t="shared" si="13"/>
        <v/>
      </c>
      <c r="AX29" s="40" t="str">
        <f t="shared" si="13"/>
        <v/>
      </c>
      <c r="AY29" s="40" t="str">
        <f t="shared" si="13"/>
        <v/>
      </c>
      <c r="AZ29" s="40" t="str">
        <f t="shared" si="13"/>
        <v>8～9</v>
      </c>
      <c r="BA29" s="40" t="str">
        <f t="shared" si="13"/>
        <v>8～9</v>
      </c>
      <c r="BB29" s="40" t="str">
        <f t="shared" si="13"/>
        <v>8～9</v>
      </c>
      <c r="BC29" s="40" t="str">
        <f t="shared" si="13"/>
        <v>8～9</v>
      </c>
      <c r="BD29" s="40" t="str">
        <f t="shared" si="15"/>
        <v>10～11</v>
      </c>
      <c r="BE29" s="40" t="str">
        <f t="shared" si="16"/>
        <v>10～11</v>
      </c>
      <c r="BF29" s="40" t="str">
        <f t="shared" si="17"/>
        <v/>
      </c>
      <c r="BG29" s="40" t="str">
        <f t="shared" si="18"/>
        <v/>
      </c>
      <c r="BH29" s="40" t="str">
        <f t="shared" si="19"/>
        <v/>
      </c>
      <c r="BI29" s="40" t="str">
        <f t="shared" si="20"/>
        <v/>
      </c>
      <c r="BJ29" s="40" t="str">
        <f t="shared" si="21"/>
        <v>8～9</v>
      </c>
      <c r="BK29" s="40" t="str">
        <f t="shared" si="22"/>
        <v>8～9</v>
      </c>
      <c r="BL29" s="40" t="str">
        <f t="shared" si="23"/>
        <v>8～9</v>
      </c>
      <c r="BM29" s="40" t="str">
        <f t="shared" si="24"/>
        <v>8～9</v>
      </c>
      <c r="BR29" s="35">
        <v>19</v>
      </c>
      <c r="BS29" s="58" t="s">
        <v>42</v>
      </c>
      <c r="BT29" s="206" t="str">
        <f>目次!C23</f>
        <v>38～39</v>
      </c>
      <c r="BU29" s="115" t="s">
        <v>76</v>
      </c>
      <c r="BV29" s="65" t="str">
        <f>目次!D23</f>
        <v>44～45</v>
      </c>
      <c r="BW29" s="115" t="s">
        <v>76</v>
      </c>
      <c r="BX29" s="61" t="str">
        <f>目次!E23</f>
        <v>38～39</v>
      </c>
      <c r="BY29" s="115" t="s">
        <v>76</v>
      </c>
      <c r="BZ29" s="61" t="str">
        <f>目次!F23</f>
        <v>38～39</v>
      </c>
      <c r="CA29" s="115" t="s">
        <v>76</v>
      </c>
      <c r="CB29" s="62" t="str">
        <f>目次!G23</f>
        <v>38～39</v>
      </c>
      <c r="CC29" s="115" t="s">
        <v>76</v>
      </c>
    </row>
    <row r="30" spans="1:81" ht="18.95" customHeight="1" x14ac:dyDescent="0.15">
      <c r="A30" s="197"/>
      <c r="B30" s="5">
        <v>23</v>
      </c>
      <c r="C30" s="6">
        <f t="shared" si="0"/>
        <v>46683</v>
      </c>
      <c r="D30" s="17">
        <f t="shared" si="25"/>
        <v>7</v>
      </c>
      <c r="E30" s="9"/>
      <c r="F30" s="101" t="str">
        <f t="shared" si="2"/>
        <v/>
      </c>
      <c r="G30" s="100" t="str">
        <f t="shared" si="3"/>
        <v/>
      </c>
      <c r="H30" s="101" t="str">
        <f t="shared" si="4"/>
        <v/>
      </c>
      <c r="I30" s="100" t="str">
        <f t="shared" si="5"/>
        <v/>
      </c>
      <c r="J30" s="101" t="str">
        <f t="shared" si="6"/>
        <v>10～11</v>
      </c>
      <c r="K30" s="100" t="str">
        <f t="shared" si="7"/>
        <v>10～11</v>
      </c>
      <c r="L30" s="101" t="str">
        <f t="shared" si="8"/>
        <v/>
      </c>
      <c r="M30" s="100" t="str">
        <f t="shared" si="9"/>
        <v/>
      </c>
      <c r="N30" s="101" t="str">
        <f t="shared" si="10"/>
        <v/>
      </c>
      <c r="O30" s="100" t="str">
        <f t="shared" si="11"/>
        <v/>
      </c>
      <c r="P30" s="9"/>
      <c r="Q30" s="197"/>
      <c r="R30" s="49">
        <v>1</v>
      </c>
      <c r="S30" s="13" cm="1">
        <f t="array" ref="S30">SUMPRODUCT(IFERROR(VALUE($R$8:R30),0))</f>
        <v>23</v>
      </c>
      <c r="AA30" s="9">
        <v>20</v>
      </c>
      <c r="AB30" s="26" t="str">
        <f>V15</f>
        <v>英語</v>
      </c>
      <c r="AC30" s="55"/>
      <c r="AD30" s="37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IF(AE30="","",VLOOKUP(AE30,目次!$A$5:$P$36,9))</f>
        <v/>
      </c>
      <c r="AL30" s="21" t="str">
        <f>IF(AF30="","",VLOOKUP(AF30,目次!$A$5:$P$36,4))</f>
        <v/>
      </c>
      <c r="AM30" s="21" t="str">
        <f>IF(AF30="","",VLOOKUP(AF30,目次!$A$5:$P$36,9))</f>
        <v/>
      </c>
      <c r="AN30" s="21" t="str">
        <f>IF(AG30="","",VLOOKUP(AG30,目次!$A$5:$P$36,5))</f>
        <v/>
      </c>
      <c r="AO30" s="21" t="str">
        <f>IF(AG30="","",VLOOKUP(AG30,目次!$A$5:$P$36,9))</f>
        <v/>
      </c>
      <c r="AP30" s="21" t="str">
        <f>IF(AH30="","",VLOOKUP(AH30,目次!$A$5:$P$36,6))</f>
        <v/>
      </c>
      <c r="AQ30" s="21" t="str">
        <f>IF(AH30="","",VLOOKUP(AH30,目次!$A$5:$P$36,9))</f>
        <v/>
      </c>
      <c r="AR30" s="21" t="str">
        <f>IF(AI30="","",VLOOKUP(AI30,目次!$A$5:$P$36,7))</f>
        <v>8～9</v>
      </c>
      <c r="AS30" s="21" t="str">
        <f>IF(AI30="","",VLOOKUP(AI30,目次!$A$5:$P$36,9))</f>
        <v>8～9</v>
      </c>
      <c r="AT30" s="40" t="str">
        <f t="shared" si="13"/>
        <v>10～11</v>
      </c>
      <c r="AU30" s="40" t="str">
        <f t="shared" si="13"/>
        <v>10～11</v>
      </c>
      <c r="AV30" s="40" t="str">
        <f t="shared" si="13"/>
        <v/>
      </c>
      <c r="AW30" s="40" t="str">
        <f t="shared" si="13"/>
        <v/>
      </c>
      <c r="AX30" s="40" t="str">
        <f t="shared" si="13"/>
        <v/>
      </c>
      <c r="AY30" s="40" t="str">
        <f t="shared" si="13"/>
        <v/>
      </c>
      <c r="AZ30" s="40" t="str">
        <f t="shared" si="13"/>
        <v/>
      </c>
      <c r="BA30" s="40" t="str">
        <f t="shared" si="13"/>
        <v/>
      </c>
      <c r="BB30" s="40" t="str">
        <f t="shared" si="13"/>
        <v>8～9</v>
      </c>
      <c r="BC30" s="40" t="str">
        <f t="shared" si="13"/>
        <v>8～9</v>
      </c>
      <c r="BD30" s="40" t="str">
        <f t="shared" si="15"/>
        <v>10～11</v>
      </c>
      <c r="BE30" s="40" t="str">
        <f t="shared" si="16"/>
        <v>10～11</v>
      </c>
      <c r="BF30" s="40" t="str">
        <f t="shared" si="17"/>
        <v>10～11</v>
      </c>
      <c r="BG30" s="40" t="str">
        <f t="shared" si="18"/>
        <v>10～11</v>
      </c>
      <c r="BH30" s="40" t="str">
        <f t="shared" si="19"/>
        <v/>
      </c>
      <c r="BI30" s="40" t="str">
        <f t="shared" si="20"/>
        <v/>
      </c>
      <c r="BJ30" s="40" t="str">
        <f t="shared" si="21"/>
        <v/>
      </c>
      <c r="BK30" s="40" t="str">
        <f t="shared" si="22"/>
        <v/>
      </c>
      <c r="BL30" s="40" t="str">
        <f t="shared" si="23"/>
        <v>8～9</v>
      </c>
      <c r="BM30" s="40" t="str">
        <f t="shared" si="24"/>
        <v>8～9</v>
      </c>
      <c r="BR30" s="35">
        <v>20</v>
      </c>
      <c r="BS30" s="58" t="s">
        <v>43</v>
      </c>
      <c r="BT30" s="206" t="str">
        <f>目次!C24</f>
        <v>40～41</v>
      </c>
      <c r="BU30" s="115" t="s">
        <v>77</v>
      </c>
      <c r="BV30" s="65" t="str">
        <f>目次!D24</f>
        <v>46～47</v>
      </c>
      <c r="BW30" s="115" t="s">
        <v>77</v>
      </c>
      <c r="BX30" s="61" t="str">
        <f>目次!E24</f>
        <v>40～41</v>
      </c>
      <c r="BY30" s="115" t="s">
        <v>77</v>
      </c>
      <c r="BZ30" s="61" t="str">
        <f>目次!F24</f>
        <v>40～41</v>
      </c>
      <c r="CA30" s="115" t="s">
        <v>77</v>
      </c>
      <c r="CB30" s="62" t="str">
        <f>目次!G24</f>
        <v>40～41</v>
      </c>
      <c r="CC30" s="115" t="s">
        <v>77</v>
      </c>
    </row>
    <row r="31" spans="1:81" ht="18.95" customHeight="1" x14ac:dyDescent="0.15">
      <c r="A31" s="197"/>
      <c r="B31" s="5">
        <v>24</v>
      </c>
      <c r="C31" s="6">
        <f t="shared" si="0"/>
        <v>46684</v>
      </c>
      <c r="D31" s="17">
        <f t="shared" si="25"/>
        <v>1</v>
      </c>
      <c r="E31" s="9"/>
      <c r="F31" s="101" t="str">
        <f t="shared" si="2"/>
        <v/>
      </c>
      <c r="G31" s="100" t="str">
        <f t="shared" si="3"/>
        <v/>
      </c>
      <c r="H31" s="101" t="str">
        <f t="shared" si="4"/>
        <v/>
      </c>
      <c r="I31" s="100" t="str">
        <f t="shared" si="5"/>
        <v/>
      </c>
      <c r="J31" s="101" t="str">
        <f t="shared" si="6"/>
        <v/>
      </c>
      <c r="K31" s="100" t="str">
        <f t="shared" si="7"/>
        <v/>
      </c>
      <c r="L31" s="101" t="str">
        <f t="shared" si="8"/>
        <v>10～11</v>
      </c>
      <c r="M31" s="100" t="str">
        <f t="shared" si="9"/>
        <v>10～11</v>
      </c>
      <c r="N31" s="101" t="str">
        <f t="shared" si="10"/>
        <v/>
      </c>
      <c r="O31" s="100" t="str">
        <f t="shared" si="11"/>
        <v/>
      </c>
      <c r="P31" s="9"/>
      <c r="Q31" s="197"/>
      <c r="R31" s="49">
        <v>1</v>
      </c>
      <c r="S31" s="13" cm="1">
        <f t="array" ref="S31">SUMPRODUCT(IFERROR(VALUE($R$8:R31),0))</f>
        <v>24</v>
      </c>
      <c r="AA31" s="9">
        <v>21</v>
      </c>
      <c r="AB31" s="26" t="str">
        <f>V11</f>
        <v>国語</v>
      </c>
      <c r="AC31" s="55"/>
      <c r="AD31" s="37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IF(AE31="","",VLOOKUP(AE31,目次!$A$5:$P$36,9))</f>
        <v>10～11</v>
      </c>
      <c r="AL31" s="21" t="str">
        <f>IF(AF31="","",VLOOKUP(AF31,目次!$A$5:$P$36,4))</f>
        <v/>
      </c>
      <c r="AM31" s="21" t="str">
        <f>IF(AF31="","",VLOOKUP(AF31,目次!$A$5:$P$36,9))</f>
        <v/>
      </c>
      <c r="AN31" s="21" t="str">
        <f>IF(AG31="","",VLOOKUP(AG31,目次!$A$5:$P$36,5))</f>
        <v/>
      </c>
      <c r="AO31" s="21" t="str">
        <f>IF(AG31="","",VLOOKUP(AG31,目次!$A$5:$P$36,9))</f>
        <v/>
      </c>
      <c r="AP31" s="21" t="str">
        <f>IF(AH31="","",VLOOKUP(AH31,目次!$A$5:$P$36,6))</f>
        <v/>
      </c>
      <c r="AQ31" s="21" t="str">
        <f>IF(AH31="","",VLOOKUP(AH31,目次!$A$5:$P$36,9))</f>
        <v/>
      </c>
      <c r="AR31" s="21" t="str">
        <f>IF(AI31="","",VLOOKUP(AI31,目次!$A$5:$P$36,7))</f>
        <v/>
      </c>
      <c r="AS31" s="21" t="str">
        <f>IF(AI31="","",VLOOKUP(AI31,目次!$A$5:$P$36,9))</f>
        <v/>
      </c>
      <c r="AT31" s="40" t="str">
        <f t="shared" si="13"/>
        <v>10～11</v>
      </c>
      <c r="AU31" s="40" t="str">
        <f t="shared" si="13"/>
        <v>10～11</v>
      </c>
      <c r="AV31" s="40" t="str">
        <f t="shared" si="13"/>
        <v>10～11</v>
      </c>
      <c r="AW31" s="40" t="str">
        <f t="shared" si="13"/>
        <v>10～11</v>
      </c>
      <c r="AX31" s="40" t="str">
        <f t="shared" si="13"/>
        <v/>
      </c>
      <c r="AY31" s="40" t="str">
        <f t="shared" si="13"/>
        <v/>
      </c>
      <c r="AZ31" s="40" t="str">
        <f t="shared" si="13"/>
        <v/>
      </c>
      <c r="BA31" s="40" t="str">
        <f t="shared" si="13"/>
        <v/>
      </c>
      <c r="BB31" s="40" t="str">
        <f t="shared" si="13"/>
        <v/>
      </c>
      <c r="BC31" s="40" t="str">
        <f t="shared" si="13"/>
        <v/>
      </c>
      <c r="BD31" s="40" t="str">
        <f t="shared" si="15"/>
        <v>10～11</v>
      </c>
      <c r="BE31" s="40" t="str">
        <f t="shared" si="16"/>
        <v>10～11</v>
      </c>
      <c r="BF31" s="40" t="str">
        <f t="shared" si="17"/>
        <v>10～11</v>
      </c>
      <c r="BG31" s="40" t="str">
        <f t="shared" si="18"/>
        <v>10～11</v>
      </c>
      <c r="BH31" s="40" t="str">
        <f t="shared" si="19"/>
        <v>10～11</v>
      </c>
      <c r="BI31" s="40" t="str">
        <f t="shared" si="20"/>
        <v>10～11</v>
      </c>
      <c r="BJ31" s="40" t="str">
        <f t="shared" si="21"/>
        <v/>
      </c>
      <c r="BK31" s="40" t="str">
        <f t="shared" si="22"/>
        <v/>
      </c>
      <c r="BL31" s="40" t="str">
        <f t="shared" si="23"/>
        <v/>
      </c>
      <c r="BM31" s="40" t="str">
        <f t="shared" si="24"/>
        <v/>
      </c>
      <c r="BR31" s="35">
        <v>21</v>
      </c>
      <c r="BS31" s="58" t="s">
        <v>44</v>
      </c>
      <c r="BT31" s="206" t="str">
        <f>目次!C25</f>
        <v>42～43</v>
      </c>
      <c r="BU31" s="207"/>
      <c r="BV31" s="65" t="str">
        <f>目次!D25</f>
        <v>48～49</v>
      </c>
      <c r="BW31" s="207"/>
      <c r="BX31" s="61" t="str">
        <f>目次!E25</f>
        <v>42～43</v>
      </c>
      <c r="BY31" s="207"/>
      <c r="BZ31" s="61" t="str">
        <f>目次!F25</f>
        <v>42～43</v>
      </c>
      <c r="CA31" s="207"/>
      <c r="CB31" s="62" t="str">
        <f>目次!G25</f>
        <v>42～43</v>
      </c>
      <c r="CC31" s="207"/>
    </row>
    <row r="32" spans="1:81" ht="18.95" customHeight="1" x14ac:dyDescent="0.15">
      <c r="A32" s="197"/>
      <c r="B32" s="5">
        <v>25</v>
      </c>
      <c r="C32" s="6">
        <f t="shared" si="0"/>
        <v>46685</v>
      </c>
      <c r="D32" s="17">
        <f t="shared" si="25"/>
        <v>2</v>
      </c>
      <c r="E32" s="9"/>
      <c r="F32" s="101" t="str">
        <f t="shared" si="2"/>
        <v/>
      </c>
      <c r="G32" s="100" t="str">
        <f t="shared" si="3"/>
        <v/>
      </c>
      <c r="H32" s="101" t="str">
        <f t="shared" si="4"/>
        <v/>
      </c>
      <c r="I32" s="100" t="str">
        <f t="shared" si="5"/>
        <v/>
      </c>
      <c r="J32" s="101" t="str">
        <f t="shared" si="6"/>
        <v/>
      </c>
      <c r="K32" s="100" t="str">
        <f t="shared" si="7"/>
        <v/>
      </c>
      <c r="L32" s="101" t="str">
        <f t="shared" si="8"/>
        <v/>
      </c>
      <c r="M32" s="100" t="str">
        <f t="shared" si="9"/>
        <v/>
      </c>
      <c r="N32" s="101" t="str">
        <f t="shared" si="10"/>
        <v>10～11</v>
      </c>
      <c r="O32" s="100" t="str">
        <f t="shared" si="11"/>
        <v>10～11</v>
      </c>
      <c r="P32" s="9"/>
      <c r="Q32" s="197"/>
      <c r="R32" s="49">
        <v>1</v>
      </c>
      <c r="S32" s="13" cm="1">
        <f t="array" ref="S32">SUMPRODUCT(IFERROR(VALUE($R$8:R32),0))</f>
        <v>25</v>
      </c>
      <c r="AA32" s="9">
        <v>22</v>
      </c>
      <c r="AB32" s="26" t="str">
        <f>V12</f>
        <v>社会</v>
      </c>
      <c r="AC32" s="55"/>
      <c r="AD32" s="37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IF(AE32="","",VLOOKUP(AE32,目次!$A$5:$P$36,9))</f>
        <v/>
      </c>
      <c r="AL32" s="21" t="str">
        <f>IF(AF32="","",VLOOKUP(AF32,目次!$A$5:$P$36,4))</f>
        <v>10～11</v>
      </c>
      <c r="AM32" s="21" t="str">
        <f>IF(AF32="","",VLOOKUP(AF32,目次!$A$5:$P$36,9))</f>
        <v>10～11</v>
      </c>
      <c r="AN32" s="21" t="str">
        <f>IF(AG32="","",VLOOKUP(AG32,目次!$A$5:$P$36,5))</f>
        <v/>
      </c>
      <c r="AO32" s="21" t="str">
        <f>IF(AG32="","",VLOOKUP(AG32,目次!$A$5:$P$36,9))</f>
        <v/>
      </c>
      <c r="AP32" s="21" t="str">
        <f>IF(AH32="","",VLOOKUP(AH32,目次!$A$5:$P$36,6))</f>
        <v/>
      </c>
      <c r="AQ32" s="21" t="str">
        <f>IF(AH32="","",VLOOKUP(AH32,目次!$A$5:$P$36,9))</f>
        <v/>
      </c>
      <c r="AR32" s="21" t="str">
        <f>IF(AI32="","",VLOOKUP(AI32,目次!$A$5:$P$36,7))</f>
        <v/>
      </c>
      <c r="AS32" s="21" t="str">
        <f>IF(AI32="","",VLOOKUP(AI32,目次!$A$5:$P$36,9))</f>
        <v/>
      </c>
      <c r="AT32" s="40" t="str">
        <f t="shared" si="13"/>
        <v/>
      </c>
      <c r="AU32" s="40" t="str">
        <f t="shared" si="13"/>
        <v/>
      </c>
      <c r="AV32" s="40" t="str">
        <f t="shared" si="13"/>
        <v>10～11</v>
      </c>
      <c r="AW32" s="40" t="str">
        <f t="shared" si="13"/>
        <v>10～11</v>
      </c>
      <c r="AX32" s="40" t="str">
        <f t="shared" si="13"/>
        <v>10～11</v>
      </c>
      <c r="AY32" s="40" t="str">
        <f t="shared" si="13"/>
        <v>10～11</v>
      </c>
      <c r="AZ32" s="40" t="str">
        <f t="shared" si="13"/>
        <v/>
      </c>
      <c r="BA32" s="40" t="str">
        <f t="shared" si="13"/>
        <v/>
      </c>
      <c r="BB32" s="40" t="str">
        <f t="shared" si="13"/>
        <v/>
      </c>
      <c r="BC32" s="40" t="str">
        <f t="shared" si="13"/>
        <v/>
      </c>
      <c r="BD32" s="40" t="str">
        <f t="shared" si="15"/>
        <v/>
      </c>
      <c r="BE32" s="40" t="str">
        <f t="shared" si="16"/>
        <v/>
      </c>
      <c r="BF32" s="40" t="str">
        <f t="shared" si="17"/>
        <v>10～11</v>
      </c>
      <c r="BG32" s="40" t="str">
        <f t="shared" si="18"/>
        <v>10～11</v>
      </c>
      <c r="BH32" s="40" t="str">
        <f t="shared" si="19"/>
        <v>10～11</v>
      </c>
      <c r="BI32" s="40" t="str">
        <f t="shared" si="20"/>
        <v>10～11</v>
      </c>
      <c r="BJ32" s="40" t="str">
        <f t="shared" si="21"/>
        <v>10～11</v>
      </c>
      <c r="BK32" s="40" t="str">
        <f t="shared" si="22"/>
        <v>10～11</v>
      </c>
      <c r="BL32" s="40" t="str">
        <f t="shared" si="23"/>
        <v/>
      </c>
      <c r="BM32" s="40" t="str">
        <f t="shared" si="24"/>
        <v/>
      </c>
      <c r="BR32" s="35">
        <v>22</v>
      </c>
      <c r="BS32" s="58" t="s">
        <v>45</v>
      </c>
      <c r="BT32" s="206" t="str">
        <f>目次!C26</f>
        <v>44～45</v>
      </c>
      <c r="BU32" s="207"/>
      <c r="BV32" s="65" t="str">
        <f>目次!D26</f>
        <v>50～51</v>
      </c>
      <c r="BW32" s="207"/>
      <c r="BX32" s="61" t="str">
        <f>目次!E26</f>
        <v>44～45</v>
      </c>
      <c r="BY32" s="207"/>
      <c r="BZ32" s="61" t="str">
        <f>目次!F26</f>
        <v>44～45</v>
      </c>
      <c r="CA32" s="207"/>
      <c r="CB32" s="62" t="str">
        <f>目次!G26</f>
        <v>44～45</v>
      </c>
      <c r="CC32" s="207"/>
    </row>
    <row r="33" spans="1:81" ht="18.95" customHeight="1" x14ac:dyDescent="0.15">
      <c r="A33" s="197"/>
      <c r="B33" s="5">
        <v>26</v>
      </c>
      <c r="C33" s="6">
        <f t="shared" si="0"/>
        <v>46686</v>
      </c>
      <c r="D33" s="17">
        <f t="shared" si="25"/>
        <v>3</v>
      </c>
      <c r="E33" s="9"/>
      <c r="F33" s="101" t="str">
        <f t="shared" si="2"/>
        <v>12～13</v>
      </c>
      <c r="G33" s="100" t="str">
        <f t="shared" si="3"/>
        <v>12～13</v>
      </c>
      <c r="H33" s="101" t="str">
        <f t="shared" si="4"/>
        <v/>
      </c>
      <c r="I33" s="100" t="str">
        <f t="shared" si="5"/>
        <v/>
      </c>
      <c r="J33" s="101" t="str">
        <f t="shared" si="6"/>
        <v/>
      </c>
      <c r="K33" s="100" t="str">
        <f t="shared" si="7"/>
        <v/>
      </c>
      <c r="L33" s="101" t="str">
        <f t="shared" si="8"/>
        <v/>
      </c>
      <c r="M33" s="100" t="str">
        <f t="shared" si="9"/>
        <v/>
      </c>
      <c r="N33" s="101" t="str">
        <f t="shared" si="10"/>
        <v/>
      </c>
      <c r="O33" s="100" t="str">
        <f t="shared" si="11"/>
        <v/>
      </c>
      <c r="P33" s="9"/>
      <c r="Q33" s="197"/>
      <c r="R33" s="49">
        <v>1</v>
      </c>
      <c r="S33" s="13" cm="1">
        <f t="array" ref="S33">SUMPRODUCT(IFERROR(VALUE($R$8:R33),0))</f>
        <v>26</v>
      </c>
      <c r="AA33" s="9">
        <v>23</v>
      </c>
      <c r="AB33" s="26" t="str">
        <f>V13</f>
        <v>数学</v>
      </c>
      <c r="AC33" s="55"/>
      <c r="AD33" s="37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IF(AE33="","",VLOOKUP(AE33,目次!$A$5:$P$36,9))</f>
        <v/>
      </c>
      <c r="AL33" s="21" t="str">
        <f>IF(AF33="","",VLOOKUP(AF33,目次!$A$5:$P$36,4))</f>
        <v/>
      </c>
      <c r="AM33" s="21" t="str">
        <f>IF(AF33="","",VLOOKUP(AF33,目次!$A$5:$P$36,9))</f>
        <v/>
      </c>
      <c r="AN33" s="21" t="str">
        <f>IF(AG33="","",VLOOKUP(AG33,目次!$A$5:$P$36,5))</f>
        <v>10～11</v>
      </c>
      <c r="AO33" s="21" t="str">
        <f>IF(AG33="","",VLOOKUP(AG33,目次!$A$5:$P$36,9))</f>
        <v>10～11</v>
      </c>
      <c r="AP33" s="21" t="str">
        <f>IF(AH33="","",VLOOKUP(AH33,目次!$A$5:$P$36,6))</f>
        <v/>
      </c>
      <c r="AQ33" s="21" t="str">
        <f>IF(AH33="","",VLOOKUP(AH33,目次!$A$5:$P$36,9))</f>
        <v/>
      </c>
      <c r="AR33" s="21" t="str">
        <f>IF(AI33="","",VLOOKUP(AI33,目次!$A$5:$P$36,7))</f>
        <v/>
      </c>
      <c r="AS33" s="21" t="str">
        <f>IF(AI33="","",VLOOKUP(AI33,目次!$A$5:$P$36,9))</f>
        <v/>
      </c>
      <c r="AT33" s="40" t="str">
        <f t="shared" si="13"/>
        <v/>
      </c>
      <c r="AU33" s="40" t="str">
        <f t="shared" si="13"/>
        <v/>
      </c>
      <c r="AV33" s="40" t="str">
        <f t="shared" si="13"/>
        <v/>
      </c>
      <c r="AW33" s="40" t="str">
        <f t="shared" si="13"/>
        <v/>
      </c>
      <c r="AX33" s="40" t="str">
        <f t="shared" si="13"/>
        <v>10～11</v>
      </c>
      <c r="AY33" s="40" t="str">
        <f t="shared" si="13"/>
        <v>10～11</v>
      </c>
      <c r="AZ33" s="40" t="str">
        <f t="shared" si="13"/>
        <v>10～11</v>
      </c>
      <c r="BA33" s="40" t="str">
        <f t="shared" si="13"/>
        <v>10～11</v>
      </c>
      <c r="BB33" s="40" t="str">
        <f t="shared" si="13"/>
        <v/>
      </c>
      <c r="BC33" s="40" t="str">
        <f t="shared" si="13"/>
        <v/>
      </c>
      <c r="BD33" s="40" t="str">
        <f t="shared" si="15"/>
        <v/>
      </c>
      <c r="BE33" s="40" t="str">
        <f t="shared" si="16"/>
        <v/>
      </c>
      <c r="BF33" s="40" t="str">
        <f t="shared" si="17"/>
        <v/>
      </c>
      <c r="BG33" s="40" t="str">
        <f t="shared" si="18"/>
        <v/>
      </c>
      <c r="BH33" s="40" t="str">
        <f t="shared" si="19"/>
        <v>10～11</v>
      </c>
      <c r="BI33" s="40" t="str">
        <f t="shared" si="20"/>
        <v>10～11</v>
      </c>
      <c r="BJ33" s="40" t="str">
        <f t="shared" si="21"/>
        <v>10～11</v>
      </c>
      <c r="BK33" s="40" t="str">
        <f t="shared" si="22"/>
        <v>10～11</v>
      </c>
      <c r="BL33" s="40" t="str">
        <f t="shared" si="23"/>
        <v>10～11</v>
      </c>
      <c r="BM33" s="40" t="str">
        <f t="shared" si="24"/>
        <v>10～11</v>
      </c>
      <c r="BR33" s="35">
        <v>23</v>
      </c>
      <c r="BS33" s="58" t="s">
        <v>46</v>
      </c>
      <c r="BT33" s="206" t="str">
        <f>目次!C27</f>
        <v>46～47</v>
      </c>
      <c r="BU33" s="207"/>
      <c r="BV33" s="65" t="str">
        <f>目次!D27</f>
        <v>54～55</v>
      </c>
      <c r="BW33" s="207"/>
      <c r="BX33" s="61" t="str">
        <f>目次!E27</f>
        <v>46～47</v>
      </c>
      <c r="BY33" s="207"/>
      <c r="BZ33" s="61" t="str">
        <f>目次!F27</f>
        <v>46～47</v>
      </c>
      <c r="CA33" s="207"/>
      <c r="CB33" s="62" t="str">
        <f>目次!G27</f>
        <v>46～47</v>
      </c>
      <c r="CC33" s="207"/>
    </row>
    <row r="34" spans="1:81" ht="18.95" customHeight="1" x14ac:dyDescent="0.15">
      <c r="A34" s="197"/>
      <c r="B34" s="5">
        <v>27</v>
      </c>
      <c r="C34" s="6">
        <f t="shared" si="0"/>
        <v>46687</v>
      </c>
      <c r="D34" s="17">
        <f t="shared" si="25"/>
        <v>4</v>
      </c>
      <c r="E34" s="9"/>
      <c r="F34" s="101" t="str">
        <f t="shared" si="2"/>
        <v/>
      </c>
      <c r="G34" s="100" t="str">
        <f t="shared" si="3"/>
        <v/>
      </c>
      <c r="H34" s="101" t="str">
        <f t="shared" si="4"/>
        <v>12～14</v>
      </c>
      <c r="I34" s="100" t="str">
        <f t="shared" si="5"/>
        <v>12～13</v>
      </c>
      <c r="J34" s="101" t="str">
        <f t="shared" si="6"/>
        <v/>
      </c>
      <c r="K34" s="100" t="str">
        <f t="shared" si="7"/>
        <v/>
      </c>
      <c r="L34" s="101" t="str">
        <f t="shared" si="8"/>
        <v/>
      </c>
      <c r="M34" s="100" t="str">
        <f t="shared" si="9"/>
        <v/>
      </c>
      <c r="N34" s="101" t="str">
        <f t="shared" si="10"/>
        <v/>
      </c>
      <c r="O34" s="100" t="str">
        <f t="shared" si="11"/>
        <v/>
      </c>
      <c r="P34" s="9"/>
      <c r="Q34" s="197"/>
      <c r="R34" s="49">
        <v>1</v>
      </c>
      <c r="S34" s="13" cm="1">
        <f t="array" ref="S34">SUMPRODUCT(IFERROR(VALUE($R$8:R34),0))</f>
        <v>27</v>
      </c>
      <c r="AA34" s="9">
        <v>24</v>
      </c>
      <c r="AB34" s="26" t="str">
        <f>V14</f>
        <v>理科</v>
      </c>
      <c r="AC34" s="55"/>
      <c r="AD34" s="37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IF(AE34="","",VLOOKUP(AE34,目次!$A$5:$P$36,9))</f>
        <v/>
      </c>
      <c r="AL34" s="21" t="str">
        <f>IF(AF34="","",VLOOKUP(AF34,目次!$A$5:$P$36,4))</f>
        <v/>
      </c>
      <c r="AM34" s="21" t="str">
        <f>IF(AF34="","",VLOOKUP(AF34,目次!$A$5:$P$36,9))</f>
        <v/>
      </c>
      <c r="AN34" s="21" t="str">
        <f>IF(AG34="","",VLOOKUP(AG34,目次!$A$5:$P$36,5))</f>
        <v/>
      </c>
      <c r="AO34" s="21" t="str">
        <f>IF(AG34="","",VLOOKUP(AG34,目次!$A$5:$P$36,9))</f>
        <v/>
      </c>
      <c r="AP34" s="21" t="str">
        <f>IF(AH34="","",VLOOKUP(AH34,目次!$A$5:$P$36,6))</f>
        <v>10～11</v>
      </c>
      <c r="AQ34" s="21" t="str">
        <f>IF(AH34="","",VLOOKUP(AH34,目次!$A$5:$P$36,9))</f>
        <v>10～11</v>
      </c>
      <c r="AR34" s="21" t="str">
        <f>IF(AI34="","",VLOOKUP(AI34,目次!$A$5:$P$36,7))</f>
        <v/>
      </c>
      <c r="AS34" s="21" t="str">
        <f>IF(AI34="","",VLOOKUP(AI34,目次!$A$5:$P$36,9))</f>
        <v/>
      </c>
      <c r="AT34" s="40" t="str">
        <f t="shared" si="13"/>
        <v/>
      </c>
      <c r="AU34" s="40" t="str">
        <f t="shared" si="13"/>
        <v/>
      </c>
      <c r="AV34" s="40" t="str">
        <f t="shared" si="13"/>
        <v/>
      </c>
      <c r="AW34" s="40" t="str">
        <f t="shared" si="13"/>
        <v/>
      </c>
      <c r="AX34" s="40" t="str">
        <f t="shared" si="13"/>
        <v/>
      </c>
      <c r="AY34" s="40" t="str">
        <f t="shared" si="13"/>
        <v/>
      </c>
      <c r="AZ34" s="40" t="str">
        <f t="shared" si="13"/>
        <v>10～11</v>
      </c>
      <c r="BA34" s="40" t="str">
        <f t="shared" si="13"/>
        <v>10～11</v>
      </c>
      <c r="BB34" s="40" t="str">
        <f t="shared" si="13"/>
        <v>10～11</v>
      </c>
      <c r="BC34" s="40" t="str">
        <f t="shared" si="13"/>
        <v>10～11</v>
      </c>
      <c r="BD34" s="40" t="str">
        <f t="shared" si="15"/>
        <v>12～13</v>
      </c>
      <c r="BE34" s="40" t="str">
        <f t="shared" si="16"/>
        <v>12～13</v>
      </c>
      <c r="BF34" s="40" t="str">
        <f t="shared" si="17"/>
        <v/>
      </c>
      <c r="BG34" s="40" t="str">
        <f t="shared" si="18"/>
        <v/>
      </c>
      <c r="BH34" s="40" t="str">
        <f t="shared" si="19"/>
        <v/>
      </c>
      <c r="BI34" s="40" t="str">
        <f t="shared" si="20"/>
        <v/>
      </c>
      <c r="BJ34" s="40" t="str">
        <f t="shared" si="21"/>
        <v>10～11</v>
      </c>
      <c r="BK34" s="40" t="str">
        <f t="shared" si="22"/>
        <v>10～11</v>
      </c>
      <c r="BL34" s="40" t="str">
        <f t="shared" si="23"/>
        <v>10～11</v>
      </c>
      <c r="BM34" s="40" t="str">
        <f t="shared" si="24"/>
        <v>10～11</v>
      </c>
      <c r="BR34" s="35">
        <v>24</v>
      </c>
      <c r="BS34" s="58" t="s">
        <v>47</v>
      </c>
      <c r="BT34" s="206" t="str">
        <f>目次!C28</f>
        <v>48～49</v>
      </c>
      <c r="BU34" s="207"/>
      <c r="BV34" s="65" t="str">
        <f>目次!D28</f>
        <v>56～57</v>
      </c>
      <c r="BW34" s="207"/>
      <c r="BX34" s="61" t="str">
        <f>目次!E28</f>
        <v>48～49</v>
      </c>
      <c r="BY34" s="207"/>
      <c r="BZ34" s="61" t="str">
        <f>目次!F28</f>
        <v>48～49</v>
      </c>
      <c r="CA34" s="207"/>
      <c r="CB34" s="62" t="str">
        <f>目次!G28</f>
        <v>48～49</v>
      </c>
      <c r="CC34" s="207"/>
    </row>
    <row r="35" spans="1:81" ht="18.95" customHeight="1" x14ac:dyDescent="0.15">
      <c r="A35" s="197"/>
      <c r="B35" s="5">
        <v>28</v>
      </c>
      <c r="C35" s="6">
        <f t="shared" si="0"/>
        <v>46688</v>
      </c>
      <c r="D35" s="17">
        <f t="shared" si="25"/>
        <v>5</v>
      </c>
      <c r="E35" s="9"/>
      <c r="F35" s="101" t="str">
        <f t="shared" si="2"/>
        <v/>
      </c>
      <c r="G35" s="100" t="str">
        <f t="shared" si="3"/>
        <v/>
      </c>
      <c r="H35" s="101" t="str">
        <f t="shared" si="4"/>
        <v/>
      </c>
      <c r="I35" s="100" t="str">
        <f t="shared" si="5"/>
        <v/>
      </c>
      <c r="J35" s="101" t="str">
        <f t="shared" si="6"/>
        <v>12～13</v>
      </c>
      <c r="K35" s="100" t="str">
        <f t="shared" si="7"/>
        <v>12～13</v>
      </c>
      <c r="L35" s="101" t="str">
        <f t="shared" si="8"/>
        <v/>
      </c>
      <c r="M35" s="100" t="str">
        <f t="shared" si="9"/>
        <v/>
      </c>
      <c r="N35" s="101" t="str">
        <f t="shared" si="10"/>
        <v/>
      </c>
      <c r="O35" s="100" t="str">
        <f t="shared" si="11"/>
        <v/>
      </c>
      <c r="P35" s="9"/>
      <c r="Q35" s="197"/>
      <c r="R35" s="49">
        <v>1</v>
      </c>
      <c r="S35" s="13" cm="1">
        <f t="array" ref="S35">SUMPRODUCT(IFERROR(VALUE($R$8:R35),0))</f>
        <v>28</v>
      </c>
      <c r="U35" s="16"/>
      <c r="AA35" s="9">
        <v>25</v>
      </c>
      <c r="AB35" s="26" t="str">
        <f>V15</f>
        <v>英語</v>
      </c>
      <c r="AC35" s="55"/>
      <c r="AD35" s="37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IF(AE35="","",VLOOKUP(AE35,目次!$A$5:$P$36,9))</f>
        <v/>
      </c>
      <c r="AL35" s="21" t="str">
        <f>IF(AF35="","",VLOOKUP(AF35,目次!$A$5:$P$36,4))</f>
        <v/>
      </c>
      <c r="AM35" s="21" t="str">
        <f>IF(AF35="","",VLOOKUP(AF35,目次!$A$5:$P$36,9))</f>
        <v/>
      </c>
      <c r="AN35" s="21" t="str">
        <f>IF(AG35="","",VLOOKUP(AG35,目次!$A$5:$P$36,5))</f>
        <v/>
      </c>
      <c r="AO35" s="21" t="str">
        <f>IF(AG35="","",VLOOKUP(AG35,目次!$A$5:$P$36,9))</f>
        <v/>
      </c>
      <c r="AP35" s="21" t="str">
        <f>IF(AH35="","",VLOOKUP(AH35,目次!$A$5:$P$36,6))</f>
        <v/>
      </c>
      <c r="AQ35" s="21" t="str">
        <f>IF(AH35="","",VLOOKUP(AH35,目次!$A$5:$P$36,9))</f>
        <v/>
      </c>
      <c r="AR35" s="21" t="str">
        <f>IF(AI35="","",VLOOKUP(AI35,目次!$A$5:$P$36,7))</f>
        <v>10～11</v>
      </c>
      <c r="AS35" s="21" t="str">
        <f>IF(AI35="","",VLOOKUP(AI35,目次!$A$5:$P$36,9))</f>
        <v>10～11</v>
      </c>
      <c r="AT35" s="40" t="str">
        <f t="shared" si="13"/>
        <v>12～13</v>
      </c>
      <c r="AU35" s="40" t="str">
        <f t="shared" si="13"/>
        <v>12～13</v>
      </c>
      <c r="AV35" s="40" t="str">
        <f t="shared" si="13"/>
        <v/>
      </c>
      <c r="AW35" s="40" t="str">
        <f t="shared" si="13"/>
        <v/>
      </c>
      <c r="AX35" s="40" t="str">
        <f t="shared" si="13"/>
        <v/>
      </c>
      <c r="AY35" s="40" t="str">
        <f t="shared" si="13"/>
        <v/>
      </c>
      <c r="AZ35" s="40" t="str">
        <f t="shared" si="13"/>
        <v/>
      </c>
      <c r="BA35" s="40" t="str">
        <f t="shared" si="13"/>
        <v/>
      </c>
      <c r="BB35" s="40" t="str">
        <f t="shared" si="13"/>
        <v>10～11</v>
      </c>
      <c r="BC35" s="40" t="str">
        <f t="shared" si="13"/>
        <v>10～11</v>
      </c>
      <c r="BD35" s="40" t="str">
        <f t="shared" si="15"/>
        <v>12～13</v>
      </c>
      <c r="BE35" s="40" t="str">
        <f t="shared" si="16"/>
        <v>12～13</v>
      </c>
      <c r="BF35" s="40" t="str">
        <f t="shared" si="17"/>
        <v>12～14</v>
      </c>
      <c r="BG35" s="40" t="str">
        <f t="shared" si="18"/>
        <v>12～13</v>
      </c>
      <c r="BH35" s="40" t="str">
        <f t="shared" si="19"/>
        <v/>
      </c>
      <c r="BI35" s="40" t="str">
        <f t="shared" si="20"/>
        <v/>
      </c>
      <c r="BJ35" s="40" t="str">
        <f t="shared" si="21"/>
        <v/>
      </c>
      <c r="BK35" s="40" t="str">
        <f t="shared" si="22"/>
        <v/>
      </c>
      <c r="BL35" s="40" t="str">
        <f t="shared" si="23"/>
        <v>10～11</v>
      </c>
      <c r="BM35" s="40" t="str">
        <f t="shared" si="24"/>
        <v>10～11</v>
      </c>
      <c r="BR35" s="35">
        <v>25</v>
      </c>
      <c r="BS35" s="58" t="s">
        <v>48</v>
      </c>
      <c r="BT35" s="206" t="str">
        <f>目次!C29</f>
        <v>50～51</v>
      </c>
      <c r="BU35" s="207"/>
      <c r="BV35" s="65" t="str">
        <f>目次!D29</f>
        <v>58～59</v>
      </c>
      <c r="BW35" s="207"/>
      <c r="BX35" s="61" t="str">
        <f>目次!E29</f>
        <v>50～51</v>
      </c>
      <c r="BY35" s="207"/>
      <c r="BZ35" s="61" t="str">
        <f>目次!F29</f>
        <v>50～52</v>
      </c>
      <c r="CA35" s="207"/>
      <c r="CB35" s="62" t="str">
        <f>目次!G29</f>
        <v>50～51</v>
      </c>
      <c r="CC35" s="207"/>
    </row>
    <row r="36" spans="1:81" ht="18.75" customHeight="1" x14ac:dyDescent="0.15">
      <c r="A36" s="197"/>
      <c r="B36" s="5">
        <v>29</v>
      </c>
      <c r="C36" s="6">
        <f t="shared" si="0"/>
        <v>46689</v>
      </c>
      <c r="D36" s="17">
        <f t="shared" si="25"/>
        <v>6</v>
      </c>
      <c r="E36" s="9"/>
      <c r="F36" s="101" t="str">
        <f t="shared" si="2"/>
        <v/>
      </c>
      <c r="G36" s="100" t="str">
        <f t="shared" si="3"/>
        <v/>
      </c>
      <c r="H36" s="101" t="str">
        <f t="shared" si="4"/>
        <v/>
      </c>
      <c r="I36" s="100" t="str">
        <f t="shared" si="5"/>
        <v/>
      </c>
      <c r="J36" s="101" t="str">
        <f t="shared" si="6"/>
        <v/>
      </c>
      <c r="K36" s="100" t="str">
        <f t="shared" si="7"/>
        <v/>
      </c>
      <c r="L36" s="101" t="str">
        <f t="shared" si="8"/>
        <v>12～13</v>
      </c>
      <c r="M36" s="100" t="str">
        <f t="shared" si="9"/>
        <v>12～13</v>
      </c>
      <c r="N36" s="101" t="str">
        <f t="shared" si="10"/>
        <v/>
      </c>
      <c r="O36" s="100" t="str">
        <f t="shared" si="11"/>
        <v/>
      </c>
      <c r="P36" s="9"/>
      <c r="Q36" s="197"/>
      <c r="R36" s="49">
        <v>1</v>
      </c>
      <c r="S36" s="13" cm="1">
        <f t="array" ref="S36">SUMPRODUCT(IFERROR(VALUE($R$8:R36),0))</f>
        <v>29</v>
      </c>
      <c r="AA36" s="9">
        <v>26</v>
      </c>
      <c r="AB36" s="26" t="str">
        <f>V11</f>
        <v>国語</v>
      </c>
      <c r="AC36" s="55"/>
      <c r="AD36" s="37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IF(AE36="","",VLOOKUP(AE36,目次!$A$5:$P$36,9))</f>
        <v>12～13</v>
      </c>
      <c r="AL36" s="21" t="str">
        <f>IF(AF36="","",VLOOKUP(AF36,目次!$A$5:$P$36,4))</f>
        <v/>
      </c>
      <c r="AM36" s="21" t="str">
        <f>IF(AF36="","",VLOOKUP(AF36,目次!$A$5:$P$36,9))</f>
        <v/>
      </c>
      <c r="AN36" s="21" t="str">
        <f>IF(AG36="","",VLOOKUP(AG36,目次!$A$5:$P$36,5))</f>
        <v/>
      </c>
      <c r="AO36" s="21" t="str">
        <f>IF(AG36="","",VLOOKUP(AG36,目次!$A$5:$P$36,9))</f>
        <v/>
      </c>
      <c r="AP36" s="21" t="str">
        <f>IF(AH36="","",VLOOKUP(AH36,目次!$A$5:$P$36,6))</f>
        <v/>
      </c>
      <c r="AQ36" s="21" t="str">
        <f>IF(AH36="","",VLOOKUP(AH36,目次!$A$5:$P$36,9))</f>
        <v/>
      </c>
      <c r="AR36" s="21" t="str">
        <f>IF(AI36="","",VLOOKUP(AI36,目次!$A$5:$P$36,7))</f>
        <v/>
      </c>
      <c r="AS36" s="21" t="str">
        <f>IF(AI36="","",VLOOKUP(AI36,目次!$A$5:$P$36,9))</f>
        <v/>
      </c>
      <c r="AT36" s="40" t="str">
        <f t="shared" si="13"/>
        <v>12～13</v>
      </c>
      <c r="AU36" s="40" t="str">
        <f t="shared" si="13"/>
        <v>12～13</v>
      </c>
      <c r="AV36" s="40" t="str">
        <f t="shared" si="13"/>
        <v>12～14</v>
      </c>
      <c r="AW36" s="40" t="str">
        <f t="shared" si="13"/>
        <v>12～13</v>
      </c>
      <c r="AX36" s="40" t="str">
        <f t="shared" si="13"/>
        <v/>
      </c>
      <c r="AY36" s="40" t="str">
        <f t="shared" ref="AY36:BC67" si="26">IF(AO36=AO37,"",IF($AD36=$AD37,AO36&amp;","&amp;AO37,AO36&amp;AO37))</f>
        <v/>
      </c>
      <c r="AZ36" s="40" t="str">
        <f t="shared" si="26"/>
        <v/>
      </c>
      <c r="BA36" s="40" t="str">
        <f t="shared" si="26"/>
        <v/>
      </c>
      <c r="BB36" s="40" t="str">
        <f t="shared" si="26"/>
        <v/>
      </c>
      <c r="BC36" s="40" t="str">
        <f t="shared" si="26"/>
        <v/>
      </c>
      <c r="BD36" s="40" t="str">
        <f t="shared" si="15"/>
        <v>12～13</v>
      </c>
      <c r="BE36" s="40" t="str">
        <f t="shared" si="16"/>
        <v>12～13</v>
      </c>
      <c r="BF36" s="40" t="str">
        <f t="shared" si="17"/>
        <v>12～14</v>
      </c>
      <c r="BG36" s="40" t="str">
        <f t="shared" si="18"/>
        <v>12～13</v>
      </c>
      <c r="BH36" s="40" t="str">
        <f t="shared" si="19"/>
        <v>12～13</v>
      </c>
      <c r="BI36" s="40" t="str">
        <f t="shared" si="20"/>
        <v>12～13</v>
      </c>
      <c r="BJ36" s="40" t="str">
        <f t="shared" si="21"/>
        <v/>
      </c>
      <c r="BK36" s="40" t="str">
        <f t="shared" si="22"/>
        <v/>
      </c>
      <c r="BL36" s="40" t="str">
        <f t="shared" si="23"/>
        <v/>
      </c>
      <c r="BM36" s="40" t="str">
        <f t="shared" si="24"/>
        <v/>
      </c>
      <c r="BR36" s="35">
        <v>26</v>
      </c>
      <c r="BS36" s="58" t="s">
        <v>49</v>
      </c>
      <c r="BT36" s="206" t="str">
        <f>目次!C30</f>
        <v>52～53</v>
      </c>
      <c r="BU36" s="207"/>
      <c r="BV36" s="65" t="str">
        <f>目次!D30</f>
        <v>60～61</v>
      </c>
      <c r="BW36" s="207"/>
      <c r="BX36" s="61" t="str">
        <f>目次!E30</f>
        <v>52～53</v>
      </c>
      <c r="BY36" s="207"/>
      <c r="BZ36" s="61">
        <f>目次!F30</f>
        <v>53</v>
      </c>
      <c r="CA36" s="207"/>
      <c r="CB36" s="62" t="str">
        <f>目次!G30</f>
        <v>52～53</v>
      </c>
      <c r="CC36" s="207"/>
    </row>
    <row r="37" spans="1:81" ht="18.75" customHeight="1" x14ac:dyDescent="0.15">
      <c r="A37" s="197"/>
      <c r="B37" s="5">
        <v>30</v>
      </c>
      <c r="C37" s="6">
        <f t="shared" si="0"/>
        <v>46690</v>
      </c>
      <c r="D37" s="17">
        <f t="shared" si="25"/>
        <v>7</v>
      </c>
      <c r="E37" s="9"/>
      <c r="F37" s="101" t="str">
        <f t="shared" si="2"/>
        <v/>
      </c>
      <c r="G37" s="100" t="str">
        <f t="shared" si="3"/>
        <v/>
      </c>
      <c r="H37" s="101" t="str">
        <f t="shared" si="4"/>
        <v/>
      </c>
      <c r="I37" s="100" t="str">
        <f t="shared" si="5"/>
        <v/>
      </c>
      <c r="J37" s="101" t="str">
        <f t="shared" si="6"/>
        <v/>
      </c>
      <c r="K37" s="100" t="str">
        <f t="shared" si="7"/>
        <v/>
      </c>
      <c r="L37" s="101" t="str">
        <f t="shared" si="8"/>
        <v/>
      </c>
      <c r="M37" s="100" t="str">
        <f t="shared" si="9"/>
        <v/>
      </c>
      <c r="N37" s="101" t="str">
        <f t="shared" si="10"/>
        <v>12～13</v>
      </c>
      <c r="O37" s="100" t="str">
        <f t="shared" si="11"/>
        <v>12～13</v>
      </c>
      <c r="P37" s="9"/>
      <c r="Q37" s="197"/>
      <c r="R37" s="49">
        <v>1</v>
      </c>
      <c r="S37" s="13" cm="1">
        <f t="array" ref="S37">SUMPRODUCT(IFERROR(VALUE($R$8:R37),0))</f>
        <v>30</v>
      </c>
      <c r="AA37" s="9">
        <v>27</v>
      </c>
      <c r="AB37" s="26" t="str">
        <f>V12</f>
        <v>社会</v>
      </c>
      <c r="AC37" s="55"/>
      <c r="AD37" s="37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IF(AE37="","",VLOOKUP(AE37,目次!$A$5:$P$36,9))</f>
        <v/>
      </c>
      <c r="AL37" s="21" t="str">
        <f>IF(AF37="","",VLOOKUP(AF37,目次!$A$5:$P$36,4))</f>
        <v>12～14</v>
      </c>
      <c r="AM37" s="21" t="str">
        <f>IF(AF37="","",VLOOKUP(AF37,目次!$A$5:$P$36,9))</f>
        <v>12～13</v>
      </c>
      <c r="AN37" s="21" t="str">
        <f>IF(AG37="","",VLOOKUP(AG37,目次!$A$5:$P$36,5))</f>
        <v/>
      </c>
      <c r="AO37" s="21" t="str">
        <f>IF(AG37="","",VLOOKUP(AG37,目次!$A$5:$P$36,9))</f>
        <v/>
      </c>
      <c r="AP37" s="21" t="str">
        <f>IF(AH37="","",VLOOKUP(AH37,目次!$A$5:$P$36,6))</f>
        <v/>
      </c>
      <c r="AQ37" s="21" t="str">
        <f>IF(AH37="","",VLOOKUP(AH37,目次!$A$5:$P$36,9))</f>
        <v/>
      </c>
      <c r="AR37" s="21" t="str">
        <f>IF(AI37="","",VLOOKUP(AI37,目次!$A$5:$P$36,7))</f>
        <v/>
      </c>
      <c r="AS37" s="21" t="str">
        <f>IF(AI37="","",VLOOKUP(AI37,目次!$A$5:$P$36,9))</f>
        <v/>
      </c>
      <c r="AT37" s="40" t="str">
        <f t="shared" ref="AT37:BC68" si="27">IF(AJ37=AJ38,"",IF($AD37=$AD38,AJ37&amp;","&amp;AJ38,AJ37&amp;AJ38))</f>
        <v/>
      </c>
      <c r="AU37" s="40" t="str">
        <f t="shared" si="27"/>
        <v/>
      </c>
      <c r="AV37" s="40" t="str">
        <f t="shared" si="27"/>
        <v>12～14</v>
      </c>
      <c r="AW37" s="40" t="str">
        <f t="shared" si="27"/>
        <v>12～13</v>
      </c>
      <c r="AX37" s="40" t="str">
        <f t="shared" si="27"/>
        <v>12～13</v>
      </c>
      <c r="AY37" s="40" t="str">
        <f t="shared" si="26"/>
        <v>12～13</v>
      </c>
      <c r="AZ37" s="40" t="str">
        <f t="shared" si="26"/>
        <v/>
      </c>
      <c r="BA37" s="40" t="str">
        <f t="shared" si="26"/>
        <v/>
      </c>
      <c r="BB37" s="40" t="str">
        <f t="shared" si="26"/>
        <v/>
      </c>
      <c r="BC37" s="40" t="str">
        <f t="shared" si="26"/>
        <v/>
      </c>
      <c r="BD37" s="40" t="str">
        <f t="shared" si="15"/>
        <v/>
      </c>
      <c r="BE37" s="40" t="str">
        <f t="shared" si="16"/>
        <v/>
      </c>
      <c r="BF37" s="40" t="str">
        <f t="shared" si="17"/>
        <v>12～14</v>
      </c>
      <c r="BG37" s="40" t="str">
        <f t="shared" si="18"/>
        <v>12～13</v>
      </c>
      <c r="BH37" s="40" t="str">
        <f t="shared" si="19"/>
        <v>12～13</v>
      </c>
      <c r="BI37" s="40" t="str">
        <f t="shared" si="20"/>
        <v>12～13</v>
      </c>
      <c r="BJ37" s="40" t="str">
        <f t="shared" si="21"/>
        <v>12～13</v>
      </c>
      <c r="BK37" s="40" t="str">
        <f t="shared" si="22"/>
        <v>12～13</v>
      </c>
      <c r="BL37" s="40" t="str">
        <f t="shared" si="23"/>
        <v/>
      </c>
      <c r="BM37" s="40" t="str">
        <f t="shared" si="24"/>
        <v/>
      </c>
      <c r="BR37" s="35">
        <v>27</v>
      </c>
      <c r="BS37" s="58" t="s">
        <v>50</v>
      </c>
      <c r="BT37" s="206" t="str">
        <f>目次!C31</f>
        <v>54～55</v>
      </c>
      <c r="BU37" s="207"/>
      <c r="BV37" s="65" t="str">
        <f>目次!D31</f>
        <v>62～63</v>
      </c>
      <c r="BW37" s="207"/>
      <c r="BX37" s="61" t="str">
        <f>目次!E31</f>
        <v>54～55</v>
      </c>
      <c r="BY37" s="207"/>
      <c r="BZ37" s="61" t="str">
        <f>目次!F31</f>
        <v>54～57</v>
      </c>
      <c r="CA37" s="207"/>
      <c r="CB37" s="62" t="str">
        <f>目次!G31</f>
        <v>54～55</v>
      </c>
      <c r="CC37" s="207"/>
    </row>
    <row r="38" spans="1:81" ht="18.75" customHeight="1" thickBot="1" x14ac:dyDescent="0.2">
      <c r="A38" s="197"/>
      <c r="B38" s="5">
        <v>31</v>
      </c>
      <c r="C38" s="6">
        <f t="shared" si="0"/>
        <v>46691</v>
      </c>
      <c r="D38" s="17">
        <f t="shared" si="25"/>
        <v>1</v>
      </c>
      <c r="E38" s="9"/>
      <c r="F38" s="101" t="str">
        <f t="shared" si="2"/>
        <v>14～15</v>
      </c>
      <c r="G38" s="100" t="str">
        <f t="shared" si="3"/>
        <v>14～15</v>
      </c>
      <c r="H38" s="101" t="str">
        <f t="shared" si="4"/>
        <v/>
      </c>
      <c r="I38" s="100" t="str">
        <f t="shared" si="5"/>
        <v/>
      </c>
      <c r="J38" s="101" t="str">
        <f t="shared" si="6"/>
        <v/>
      </c>
      <c r="K38" s="100" t="str">
        <f t="shared" si="7"/>
        <v/>
      </c>
      <c r="L38" s="101" t="str">
        <f t="shared" si="8"/>
        <v/>
      </c>
      <c r="M38" s="100" t="str">
        <f t="shared" si="9"/>
        <v/>
      </c>
      <c r="N38" s="101" t="str">
        <f t="shared" si="10"/>
        <v/>
      </c>
      <c r="O38" s="100" t="str">
        <f t="shared" si="11"/>
        <v/>
      </c>
      <c r="P38" s="9"/>
      <c r="Q38" s="197"/>
      <c r="R38" s="50">
        <v>1</v>
      </c>
      <c r="S38" s="13" cm="1">
        <f t="array" ref="S38">SUMPRODUCT(IFERROR(VALUE($R$8:R38),0))</f>
        <v>31</v>
      </c>
      <c r="AA38" s="9">
        <v>28</v>
      </c>
      <c r="AB38" s="26" t="str">
        <f>V13</f>
        <v>数学</v>
      </c>
      <c r="AC38" s="55"/>
      <c r="AD38" s="37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IF(AE38="","",VLOOKUP(AE38,目次!$A$5:$P$36,9))</f>
        <v/>
      </c>
      <c r="AL38" s="21" t="str">
        <f>IF(AF38="","",VLOOKUP(AF38,目次!$A$5:$P$36,4))</f>
        <v/>
      </c>
      <c r="AM38" s="21" t="str">
        <f>IF(AF38="","",VLOOKUP(AF38,目次!$A$5:$P$36,9))</f>
        <v/>
      </c>
      <c r="AN38" s="21" t="str">
        <f>IF(AG38="","",VLOOKUP(AG38,目次!$A$5:$P$36,5))</f>
        <v>12～13</v>
      </c>
      <c r="AO38" s="21" t="str">
        <f>IF(AG38="","",VLOOKUP(AG38,目次!$A$5:$P$36,9))</f>
        <v>12～13</v>
      </c>
      <c r="AP38" s="21" t="str">
        <f>IF(AH38="","",VLOOKUP(AH38,目次!$A$5:$P$36,6))</f>
        <v/>
      </c>
      <c r="AQ38" s="21" t="str">
        <f>IF(AH38="","",VLOOKUP(AH38,目次!$A$5:$P$36,9))</f>
        <v/>
      </c>
      <c r="AR38" s="21" t="str">
        <f>IF(AI38="","",VLOOKUP(AI38,目次!$A$5:$P$36,7))</f>
        <v/>
      </c>
      <c r="AS38" s="21" t="str">
        <f>IF(AI38="","",VLOOKUP(AI38,目次!$A$5:$P$36,9))</f>
        <v/>
      </c>
      <c r="AT38" s="40" t="str">
        <f t="shared" si="27"/>
        <v/>
      </c>
      <c r="AU38" s="40" t="str">
        <f t="shared" si="27"/>
        <v/>
      </c>
      <c r="AV38" s="40" t="str">
        <f t="shared" si="27"/>
        <v/>
      </c>
      <c r="AW38" s="40" t="str">
        <f t="shared" si="27"/>
        <v/>
      </c>
      <c r="AX38" s="40" t="str">
        <f t="shared" si="27"/>
        <v>12～13</v>
      </c>
      <c r="AY38" s="40" t="str">
        <f t="shared" si="26"/>
        <v>12～13</v>
      </c>
      <c r="AZ38" s="40" t="str">
        <f t="shared" si="26"/>
        <v>12～13</v>
      </c>
      <c r="BA38" s="40" t="str">
        <f t="shared" si="26"/>
        <v>12～13</v>
      </c>
      <c r="BB38" s="40" t="str">
        <f t="shared" si="26"/>
        <v/>
      </c>
      <c r="BC38" s="40" t="str">
        <f t="shared" si="26"/>
        <v/>
      </c>
      <c r="BD38" s="40" t="str">
        <f t="shared" si="15"/>
        <v/>
      </c>
      <c r="BE38" s="40" t="str">
        <f t="shared" si="16"/>
        <v/>
      </c>
      <c r="BF38" s="40" t="str">
        <f t="shared" si="17"/>
        <v/>
      </c>
      <c r="BG38" s="40" t="str">
        <f t="shared" si="18"/>
        <v/>
      </c>
      <c r="BH38" s="40" t="str">
        <f t="shared" si="19"/>
        <v>12～13</v>
      </c>
      <c r="BI38" s="40" t="str">
        <f t="shared" si="20"/>
        <v>12～13</v>
      </c>
      <c r="BJ38" s="40" t="str">
        <f t="shared" si="21"/>
        <v>12～13</v>
      </c>
      <c r="BK38" s="40" t="str">
        <f t="shared" si="22"/>
        <v>12～13</v>
      </c>
      <c r="BL38" s="40" t="str">
        <f t="shared" si="23"/>
        <v>12～13</v>
      </c>
      <c r="BM38" s="40" t="str">
        <f t="shared" si="24"/>
        <v>12～13</v>
      </c>
      <c r="BR38" s="35">
        <v>28</v>
      </c>
      <c r="BS38" s="58" t="s">
        <v>51</v>
      </c>
      <c r="BT38" s="206" t="str">
        <f>目次!C32</f>
        <v>56～57</v>
      </c>
      <c r="BU38" s="207"/>
      <c r="BV38" s="65" t="str">
        <f>目次!D32</f>
        <v>64～66</v>
      </c>
      <c r="BW38" s="207"/>
      <c r="BX38" s="61" t="str">
        <f>目次!E32</f>
        <v>56～57</v>
      </c>
      <c r="BY38" s="207"/>
      <c r="BZ38" s="61" t="str">
        <f>目次!F32</f>
        <v>58～60</v>
      </c>
      <c r="CA38" s="207"/>
      <c r="CB38" s="62" t="str">
        <f>目次!G32</f>
        <v>56～57</v>
      </c>
      <c r="CC38" s="207"/>
    </row>
    <row r="39" spans="1:81" ht="18.75" customHeight="1" x14ac:dyDescent="0.15">
      <c r="A39" s="197"/>
      <c r="Q39" s="197"/>
      <c r="AA39" s="9">
        <v>29</v>
      </c>
      <c r="AB39" s="26" t="str">
        <f>V14</f>
        <v>理科</v>
      </c>
      <c r="AC39" s="55"/>
      <c r="AD39" s="37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IF(AE39="","",VLOOKUP(AE39,目次!$A$5:$P$36,9))</f>
        <v/>
      </c>
      <c r="AL39" s="21" t="str">
        <f>IF(AF39="","",VLOOKUP(AF39,目次!$A$5:$P$36,4))</f>
        <v/>
      </c>
      <c r="AM39" s="21" t="str">
        <f>IF(AF39="","",VLOOKUP(AF39,目次!$A$5:$P$36,9))</f>
        <v/>
      </c>
      <c r="AN39" s="21" t="str">
        <f>IF(AG39="","",VLOOKUP(AG39,目次!$A$5:$P$36,5))</f>
        <v/>
      </c>
      <c r="AO39" s="21" t="str">
        <f>IF(AG39="","",VLOOKUP(AG39,目次!$A$5:$P$36,9))</f>
        <v/>
      </c>
      <c r="AP39" s="21" t="str">
        <f>IF(AH39="","",VLOOKUP(AH39,目次!$A$5:$P$36,6))</f>
        <v>12～13</v>
      </c>
      <c r="AQ39" s="21" t="str">
        <f>IF(AH39="","",VLOOKUP(AH39,目次!$A$5:$P$36,9))</f>
        <v>12～13</v>
      </c>
      <c r="AR39" s="21" t="str">
        <f>IF(AI39="","",VLOOKUP(AI39,目次!$A$5:$P$36,7))</f>
        <v/>
      </c>
      <c r="AS39" s="21" t="str">
        <f>IF(AI39="","",VLOOKUP(AI39,目次!$A$5:$P$36,9))</f>
        <v/>
      </c>
      <c r="AT39" s="40" t="str">
        <f t="shared" si="27"/>
        <v/>
      </c>
      <c r="AU39" s="40" t="str">
        <f t="shared" si="27"/>
        <v/>
      </c>
      <c r="AV39" s="40" t="str">
        <f t="shared" si="27"/>
        <v/>
      </c>
      <c r="AW39" s="40" t="str">
        <f t="shared" si="27"/>
        <v/>
      </c>
      <c r="AX39" s="40" t="str">
        <f t="shared" si="27"/>
        <v/>
      </c>
      <c r="AY39" s="40" t="str">
        <f t="shared" si="26"/>
        <v/>
      </c>
      <c r="AZ39" s="40" t="str">
        <f t="shared" si="26"/>
        <v>12～13</v>
      </c>
      <c r="BA39" s="40" t="str">
        <f t="shared" si="26"/>
        <v>12～13</v>
      </c>
      <c r="BB39" s="40" t="str">
        <f t="shared" si="26"/>
        <v>12～13</v>
      </c>
      <c r="BC39" s="40" t="str">
        <f t="shared" si="26"/>
        <v>12～13</v>
      </c>
      <c r="BD39" s="40" t="str">
        <f t="shared" si="15"/>
        <v>14～15</v>
      </c>
      <c r="BE39" s="40" t="str">
        <f t="shared" si="16"/>
        <v>14～15</v>
      </c>
      <c r="BF39" s="40" t="str">
        <f t="shared" si="17"/>
        <v/>
      </c>
      <c r="BG39" s="40" t="str">
        <f t="shared" si="18"/>
        <v/>
      </c>
      <c r="BH39" s="40" t="str">
        <f t="shared" si="19"/>
        <v/>
      </c>
      <c r="BI39" s="40" t="str">
        <f t="shared" si="20"/>
        <v/>
      </c>
      <c r="BJ39" s="40" t="str">
        <f t="shared" si="21"/>
        <v>12～13</v>
      </c>
      <c r="BK39" s="40" t="str">
        <f t="shared" si="22"/>
        <v>12～13</v>
      </c>
      <c r="BL39" s="40" t="str">
        <f t="shared" si="23"/>
        <v>12～13</v>
      </c>
      <c r="BM39" s="40" t="str">
        <f t="shared" si="24"/>
        <v>12～13</v>
      </c>
      <c r="BR39" s="35">
        <v>29</v>
      </c>
      <c r="BS39" s="58" t="s">
        <v>52</v>
      </c>
      <c r="BT39" s="206" t="str">
        <f>目次!C33</f>
        <v>58～59</v>
      </c>
      <c r="BU39" s="207"/>
      <c r="BV39" s="65" t="str">
        <f>目次!D33</f>
        <v>68～69</v>
      </c>
      <c r="BW39" s="207"/>
      <c r="BX39" s="61" t="str">
        <f>目次!E33</f>
        <v>58～59</v>
      </c>
      <c r="BY39" s="207"/>
      <c r="BZ39" s="61">
        <f>目次!F33</f>
        <v>61</v>
      </c>
      <c r="CA39" s="207"/>
      <c r="CB39" s="62" t="str">
        <f>目次!G33</f>
        <v>58～59</v>
      </c>
      <c r="CC39" s="207"/>
    </row>
    <row r="40" spans="1:81" ht="18.75" customHeight="1" x14ac:dyDescent="0.15">
      <c r="A40" s="197"/>
      <c r="Q40" s="197"/>
      <c r="R40" s="16" t="s">
        <v>53</v>
      </c>
      <c r="AA40" s="9">
        <v>30</v>
      </c>
      <c r="AB40" s="26" t="str">
        <f>V15</f>
        <v>英語</v>
      </c>
      <c r="AC40" s="55"/>
      <c r="AD40" s="37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IF(AE40="","",VLOOKUP(AE40,目次!$A$5:$P$36,9))</f>
        <v/>
      </c>
      <c r="AL40" s="21" t="str">
        <f>IF(AF40="","",VLOOKUP(AF40,目次!$A$5:$P$36,4))</f>
        <v/>
      </c>
      <c r="AM40" s="21" t="str">
        <f>IF(AF40="","",VLOOKUP(AF40,目次!$A$5:$P$36,9))</f>
        <v/>
      </c>
      <c r="AN40" s="21" t="str">
        <f>IF(AG40="","",VLOOKUP(AG40,目次!$A$5:$P$36,5))</f>
        <v/>
      </c>
      <c r="AO40" s="21" t="str">
        <f>IF(AG40="","",VLOOKUP(AG40,目次!$A$5:$P$36,9))</f>
        <v/>
      </c>
      <c r="AP40" s="21" t="str">
        <f>IF(AH40="","",VLOOKUP(AH40,目次!$A$5:$P$36,6))</f>
        <v/>
      </c>
      <c r="AQ40" s="21" t="str">
        <f>IF(AH40="","",VLOOKUP(AH40,目次!$A$5:$P$36,9))</f>
        <v/>
      </c>
      <c r="AR40" s="21" t="str">
        <f>IF(AI40="","",VLOOKUP(AI40,目次!$A$5:$P$36,7))</f>
        <v>12～13</v>
      </c>
      <c r="AS40" s="21" t="str">
        <f>IF(AI40="","",VLOOKUP(AI40,目次!$A$5:$P$36,9))</f>
        <v>12～13</v>
      </c>
      <c r="AT40" s="40" t="str">
        <f t="shared" si="27"/>
        <v>14～15</v>
      </c>
      <c r="AU40" s="40" t="str">
        <f t="shared" si="27"/>
        <v>14～15</v>
      </c>
      <c r="AV40" s="40" t="str">
        <f t="shared" si="27"/>
        <v/>
      </c>
      <c r="AW40" s="40" t="str">
        <f t="shared" si="27"/>
        <v/>
      </c>
      <c r="AX40" s="40" t="str">
        <f t="shared" si="27"/>
        <v/>
      </c>
      <c r="AY40" s="40" t="str">
        <f t="shared" si="26"/>
        <v/>
      </c>
      <c r="AZ40" s="40" t="str">
        <f t="shared" si="26"/>
        <v/>
      </c>
      <c r="BA40" s="40" t="str">
        <f t="shared" si="26"/>
        <v/>
      </c>
      <c r="BB40" s="40" t="str">
        <f t="shared" si="26"/>
        <v>12～13</v>
      </c>
      <c r="BC40" s="40" t="str">
        <f t="shared" si="26"/>
        <v>12～13</v>
      </c>
      <c r="BD40" s="40" t="str">
        <f t="shared" si="15"/>
        <v>14～15</v>
      </c>
      <c r="BE40" s="40" t="str">
        <f t="shared" si="16"/>
        <v>14～15</v>
      </c>
      <c r="BF40" s="40" t="str">
        <f t="shared" si="17"/>
        <v>16～17</v>
      </c>
      <c r="BG40" s="40" t="str">
        <f t="shared" si="18"/>
        <v>14～15</v>
      </c>
      <c r="BH40" s="40" t="str">
        <f t="shared" si="19"/>
        <v/>
      </c>
      <c r="BI40" s="40" t="str">
        <f t="shared" si="20"/>
        <v/>
      </c>
      <c r="BJ40" s="40" t="str">
        <f t="shared" si="21"/>
        <v/>
      </c>
      <c r="BK40" s="40" t="str">
        <f t="shared" si="22"/>
        <v/>
      </c>
      <c r="BL40" s="40" t="str">
        <f t="shared" si="23"/>
        <v>12～13</v>
      </c>
      <c r="BM40" s="40" t="str">
        <f t="shared" si="24"/>
        <v>12～13</v>
      </c>
      <c r="BR40" s="35">
        <v>30</v>
      </c>
      <c r="BS40" s="58" t="s">
        <v>54</v>
      </c>
      <c r="BT40" s="206" t="str">
        <f>目次!C34</f>
        <v>60～61</v>
      </c>
      <c r="BU40" s="207"/>
      <c r="BV40" s="65" t="str">
        <f>目次!D34</f>
        <v>70～71</v>
      </c>
      <c r="BW40" s="207"/>
      <c r="BX40" s="61" t="str">
        <f>目次!E34</f>
        <v>60～61</v>
      </c>
      <c r="BY40" s="207"/>
      <c r="BZ40" s="61">
        <f>目次!F34</f>
        <v>62</v>
      </c>
      <c r="CA40" s="207"/>
      <c r="CB40" s="62" t="str">
        <f>目次!G34</f>
        <v>60～63</v>
      </c>
      <c r="CC40" s="207"/>
    </row>
    <row r="41" spans="1:81" ht="18.75" customHeight="1" x14ac:dyDescent="0.15">
      <c r="A41" s="197"/>
      <c r="Q41" s="197"/>
      <c r="AA41" s="9">
        <v>31</v>
      </c>
      <c r="AB41" s="26" t="str">
        <f>V11</f>
        <v>国語</v>
      </c>
      <c r="AC41" s="55"/>
      <c r="AD41" s="37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IF(AE41="","",VLOOKUP(AE41,目次!$A$5:$P$36,9))</f>
        <v>14～15</v>
      </c>
      <c r="AL41" s="21" t="str">
        <f>IF(AF41="","",VLOOKUP(AF41,目次!$A$5:$P$36,4))</f>
        <v/>
      </c>
      <c r="AM41" s="21" t="str">
        <f>IF(AF41="","",VLOOKUP(AF41,目次!$A$5:$P$36,9))</f>
        <v/>
      </c>
      <c r="AN41" s="21" t="str">
        <f>IF(AG41="","",VLOOKUP(AG41,目次!$A$5:$P$36,5))</f>
        <v/>
      </c>
      <c r="AO41" s="21" t="str">
        <f>IF(AG41="","",VLOOKUP(AG41,目次!$A$5:$P$36,9))</f>
        <v/>
      </c>
      <c r="AP41" s="21" t="str">
        <f>IF(AH41="","",VLOOKUP(AH41,目次!$A$5:$P$36,6))</f>
        <v/>
      </c>
      <c r="AQ41" s="21" t="str">
        <f>IF(AH41="","",VLOOKUP(AH41,目次!$A$5:$P$36,9))</f>
        <v/>
      </c>
      <c r="AR41" s="21" t="str">
        <f>IF(AI41="","",VLOOKUP(AI41,目次!$A$5:$P$36,7))</f>
        <v/>
      </c>
      <c r="AS41" s="21" t="str">
        <f>IF(AI41="","",VLOOKUP(AI41,目次!$A$5:$P$36,9))</f>
        <v/>
      </c>
      <c r="AT41" s="40" t="str">
        <f t="shared" si="27"/>
        <v>14～15</v>
      </c>
      <c r="AU41" s="40" t="str">
        <f t="shared" si="27"/>
        <v>14～15</v>
      </c>
      <c r="AV41" s="40" t="str">
        <f t="shared" si="27"/>
        <v>16～17</v>
      </c>
      <c r="AW41" s="40" t="str">
        <f t="shared" si="27"/>
        <v>14～15</v>
      </c>
      <c r="AX41" s="40" t="str">
        <f t="shared" si="27"/>
        <v/>
      </c>
      <c r="AY41" s="40" t="str">
        <f t="shared" si="26"/>
        <v/>
      </c>
      <c r="AZ41" s="40" t="str">
        <f t="shared" si="26"/>
        <v/>
      </c>
      <c r="BA41" s="40" t="str">
        <f t="shared" si="26"/>
        <v/>
      </c>
      <c r="BB41" s="40" t="str">
        <f t="shared" si="26"/>
        <v/>
      </c>
      <c r="BC41" s="40" t="str">
        <f t="shared" si="26"/>
        <v/>
      </c>
      <c r="BD41" s="40" t="str">
        <f t="shared" si="15"/>
        <v>14～15</v>
      </c>
      <c r="BE41" s="40" t="str">
        <f t="shared" si="16"/>
        <v>14～15</v>
      </c>
      <c r="BF41" s="40" t="str">
        <f t="shared" si="17"/>
        <v>16～17</v>
      </c>
      <c r="BG41" s="40" t="str">
        <f t="shared" si="18"/>
        <v>14～15</v>
      </c>
      <c r="BH41" s="40" t="str">
        <f t="shared" si="19"/>
        <v>14～15</v>
      </c>
      <c r="BI41" s="40" t="str">
        <f t="shared" si="20"/>
        <v>14～15</v>
      </c>
      <c r="BJ41" s="40" t="str">
        <f t="shared" si="21"/>
        <v/>
      </c>
      <c r="BK41" s="40" t="str">
        <f t="shared" si="22"/>
        <v/>
      </c>
      <c r="BL41" s="40" t="str">
        <f t="shared" si="23"/>
        <v/>
      </c>
      <c r="BM41" s="40" t="str">
        <f t="shared" si="24"/>
        <v/>
      </c>
      <c r="BR41" s="35">
        <v>31</v>
      </c>
      <c r="BS41" s="59"/>
      <c r="BT41" s="63"/>
      <c r="BU41" s="206"/>
      <c r="BV41" s="65"/>
      <c r="BW41" s="206"/>
      <c r="BX41" s="22"/>
      <c r="BY41" s="206"/>
      <c r="BZ41" s="22"/>
      <c r="CA41" s="206"/>
      <c r="CB41" s="22"/>
      <c r="CC41" s="206"/>
    </row>
    <row r="42" spans="1:81" ht="18.75" customHeight="1" thickBot="1" x14ac:dyDescent="0.2">
      <c r="A42" s="197"/>
      <c r="B42" s="197"/>
      <c r="C42" s="197"/>
      <c r="D42" s="197"/>
      <c r="E42" s="197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7"/>
      <c r="Q42" s="197"/>
      <c r="AA42" s="9">
        <v>32</v>
      </c>
      <c r="AB42" s="26" t="str">
        <f>V12</f>
        <v>社会</v>
      </c>
      <c r="AC42" s="55"/>
      <c r="AD42" s="37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IF(AE42="","",VLOOKUP(AE42,目次!$A$5:$P$36,9))</f>
        <v/>
      </c>
      <c r="AL42" s="21" t="str">
        <f>IF(AF42="","",VLOOKUP(AF42,目次!$A$5:$P$36,4))</f>
        <v>16～17</v>
      </c>
      <c r="AM42" s="21" t="str">
        <f>IF(AF42="","",VLOOKUP(AF42,目次!$A$5:$P$36,9))</f>
        <v>14～15</v>
      </c>
      <c r="AN42" s="21" t="str">
        <f>IF(AG42="","",VLOOKUP(AG42,目次!$A$5:$P$36,5))</f>
        <v/>
      </c>
      <c r="AO42" s="21" t="str">
        <f>IF(AG42="","",VLOOKUP(AG42,目次!$A$5:$P$36,9))</f>
        <v/>
      </c>
      <c r="AP42" s="21" t="str">
        <f>IF(AH42="","",VLOOKUP(AH42,目次!$A$5:$P$36,6))</f>
        <v/>
      </c>
      <c r="AQ42" s="21" t="str">
        <f>IF(AH42="","",VLOOKUP(AH42,目次!$A$5:$P$36,9))</f>
        <v/>
      </c>
      <c r="AR42" s="21" t="str">
        <f>IF(AI42="","",VLOOKUP(AI42,目次!$A$5:$P$36,7))</f>
        <v/>
      </c>
      <c r="AS42" s="21" t="str">
        <f>IF(AI42="","",VLOOKUP(AI42,目次!$A$5:$P$36,9))</f>
        <v/>
      </c>
      <c r="AT42" s="40" t="str">
        <f t="shared" si="27"/>
        <v/>
      </c>
      <c r="AU42" s="40" t="str">
        <f t="shared" si="27"/>
        <v/>
      </c>
      <c r="AV42" s="40" t="str">
        <f t="shared" si="27"/>
        <v>16～17</v>
      </c>
      <c r="AW42" s="40" t="str">
        <f t="shared" si="27"/>
        <v>14～15</v>
      </c>
      <c r="AX42" s="40" t="str">
        <f t="shared" si="27"/>
        <v>14～15</v>
      </c>
      <c r="AY42" s="40" t="str">
        <f t="shared" si="26"/>
        <v>14～15</v>
      </c>
      <c r="AZ42" s="40" t="str">
        <f t="shared" si="26"/>
        <v/>
      </c>
      <c r="BA42" s="40" t="str">
        <f t="shared" si="26"/>
        <v/>
      </c>
      <c r="BB42" s="40" t="str">
        <f t="shared" si="26"/>
        <v/>
      </c>
      <c r="BC42" s="40" t="str">
        <f t="shared" si="26"/>
        <v/>
      </c>
      <c r="BD42" s="40" t="str">
        <f t="shared" si="15"/>
        <v/>
      </c>
      <c r="BE42" s="40" t="str">
        <f t="shared" si="16"/>
        <v/>
      </c>
      <c r="BF42" s="40" t="str">
        <f t="shared" si="17"/>
        <v>16～17</v>
      </c>
      <c r="BG42" s="40" t="str">
        <f t="shared" si="18"/>
        <v>14～15</v>
      </c>
      <c r="BH42" s="40" t="str">
        <f t="shared" si="19"/>
        <v>14～15</v>
      </c>
      <c r="BI42" s="40" t="str">
        <f t="shared" si="20"/>
        <v>14～15</v>
      </c>
      <c r="BJ42" s="40" t="str">
        <f t="shared" si="21"/>
        <v>14～15</v>
      </c>
      <c r="BK42" s="40" t="str">
        <f t="shared" si="22"/>
        <v>14～15</v>
      </c>
      <c r="BL42" s="40" t="str">
        <f t="shared" si="23"/>
        <v/>
      </c>
      <c r="BM42" s="40" t="str">
        <f t="shared" si="24"/>
        <v/>
      </c>
      <c r="BR42" s="35">
        <v>32</v>
      </c>
      <c r="BS42" s="60"/>
      <c r="BT42" s="63"/>
      <c r="BU42" s="206"/>
      <c r="BV42" s="65"/>
      <c r="BW42" s="206"/>
      <c r="BX42" s="66"/>
      <c r="BY42" s="206"/>
      <c r="BZ42" s="66"/>
      <c r="CA42" s="206"/>
      <c r="CB42" s="66"/>
      <c r="CC42" s="206"/>
    </row>
    <row r="43" spans="1:81" ht="18.95" customHeight="1" x14ac:dyDescent="0.15">
      <c r="AA43" s="9">
        <v>33</v>
      </c>
      <c r="AB43" s="26" t="str">
        <f>V13</f>
        <v>数学</v>
      </c>
      <c r="AC43" s="55"/>
      <c r="AD43" s="37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IF(AE43="","",VLOOKUP(AE43,目次!$A$5:$P$36,9))</f>
        <v/>
      </c>
      <c r="AL43" s="21" t="str">
        <f>IF(AF43="","",VLOOKUP(AF43,目次!$A$5:$P$36,4))</f>
        <v/>
      </c>
      <c r="AM43" s="21" t="str">
        <f>IF(AF43="","",VLOOKUP(AF43,目次!$A$5:$P$36,9))</f>
        <v/>
      </c>
      <c r="AN43" s="21" t="str">
        <f>IF(AG43="","",VLOOKUP(AG43,目次!$A$5:$P$36,5))</f>
        <v>14～15</v>
      </c>
      <c r="AO43" s="21" t="str">
        <f>IF(AG43="","",VLOOKUP(AG43,目次!$A$5:$P$36,9))</f>
        <v>14～15</v>
      </c>
      <c r="AP43" s="21" t="str">
        <f>IF(AH43="","",VLOOKUP(AH43,目次!$A$5:$P$36,6))</f>
        <v/>
      </c>
      <c r="AQ43" s="21" t="str">
        <f>IF(AH43="","",VLOOKUP(AH43,目次!$A$5:$P$36,9))</f>
        <v/>
      </c>
      <c r="AR43" s="21" t="str">
        <f>IF(AI43="","",VLOOKUP(AI43,目次!$A$5:$P$36,7))</f>
        <v/>
      </c>
      <c r="AS43" s="21" t="str">
        <f>IF(AI43="","",VLOOKUP(AI43,目次!$A$5:$P$36,9))</f>
        <v/>
      </c>
      <c r="AT43" s="40" t="str">
        <f t="shared" si="27"/>
        <v/>
      </c>
      <c r="AU43" s="40" t="str">
        <f t="shared" si="27"/>
        <v/>
      </c>
      <c r="AV43" s="40" t="str">
        <f t="shared" si="27"/>
        <v/>
      </c>
      <c r="AW43" s="40" t="str">
        <f t="shared" si="27"/>
        <v/>
      </c>
      <c r="AX43" s="40" t="str">
        <f t="shared" si="27"/>
        <v>14～15</v>
      </c>
      <c r="AY43" s="40" t="str">
        <f t="shared" si="26"/>
        <v>14～15</v>
      </c>
      <c r="AZ43" s="40" t="str">
        <f t="shared" si="26"/>
        <v>14～15</v>
      </c>
      <c r="BA43" s="40" t="str">
        <f t="shared" si="26"/>
        <v>14～15</v>
      </c>
      <c r="BB43" s="40" t="str">
        <f t="shared" si="26"/>
        <v/>
      </c>
      <c r="BC43" s="40" t="str">
        <f t="shared" si="26"/>
        <v/>
      </c>
      <c r="BD43" s="40" t="str">
        <f t="shared" si="15"/>
        <v/>
      </c>
      <c r="BE43" s="40" t="str">
        <f t="shared" si="16"/>
        <v/>
      </c>
      <c r="BF43" s="40" t="str">
        <f t="shared" si="17"/>
        <v/>
      </c>
      <c r="BG43" s="40" t="str">
        <f t="shared" si="18"/>
        <v/>
      </c>
      <c r="BH43" s="40" t="str">
        <f t="shared" si="19"/>
        <v>14～15</v>
      </c>
      <c r="BI43" s="40" t="str">
        <f t="shared" si="20"/>
        <v>14～15</v>
      </c>
      <c r="BJ43" s="40" t="str">
        <f t="shared" si="21"/>
        <v>14～15</v>
      </c>
      <c r="BK43" s="40" t="str">
        <f t="shared" si="22"/>
        <v>14～15</v>
      </c>
      <c r="BL43" s="40" t="str">
        <f t="shared" si="23"/>
        <v>14～15</v>
      </c>
      <c r="BM43" s="40" t="str">
        <f t="shared" si="24"/>
        <v>14～15</v>
      </c>
    </row>
    <row r="44" spans="1:81" ht="18.95" customHeight="1" x14ac:dyDescent="0.15">
      <c r="AA44" s="9">
        <v>34</v>
      </c>
      <c r="AB44" s="26" t="str">
        <f>V14</f>
        <v>理科</v>
      </c>
      <c r="AC44" s="55"/>
      <c r="AD44" s="37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IF(AE44="","",VLOOKUP(AE44,目次!$A$5:$P$36,9))</f>
        <v/>
      </c>
      <c r="AL44" s="21" t="str">
        <f>IF(AF44="","",VLOOKUP(AF44,目次!$A$5:$P$36,4))</f>
        <v/>
      </c>
      <c r="AM44" s="21" t="str">
        <f>IF(AF44="","",VLOOKUP(AF44,目次!$A$5:$P$36,9))</f>
        <v/>
      </c>
      <c r="AN44" s="21" t="str">
        <f>IF(AG44="","",VLOOKUP(AG44,目次!$A$5:$P$36,5))</f>
        <v/>
      </c>
      <c r="AO44" s="21" t="str">
        <f>IF(AG44="","",VLOOKUP(AG44,目次!$A$5:$P$36,9))</f>
        <v/>
      </c>
      <c r="AP44" s="21" t="str">
        <f>IF(AH44="","",VLOOKUP(AH44,目次!$A$5:$P$36,6))</f>
        <v>14～15</v>
      </c>
      <c r="AQ44" s="21" t="str">
        <f>IF(AH44="","",VLOOKUP(AH44,目次!$A$5:$P$36,9))</f>
        <v>14～15</v>
      </c>
      <c r="AR44" s="21" t="str">
        <f>IF(AI44="","",VLOOKUP(AI44,目次!$A$5:$P$36,7))</f>
        <v/>
      </c>
      <c r="AS44" s="21" t="str">
        <f>IF(AI44="","",VLOOKUP(AI44,目次!$A$5:$P$36,9))</f>
        <v/>
      </c>
      <c r="AT44" s="40" t="str">
        <f t="shared" si="27"/>
        <v/>
      </c>
      <c r="AU44" s="40" t="str">
        <f t="shared" si="27"/>
        <v/>
      </c>
      <c r="AV44" s="40" t="str">
        <f t="shared" si="27"/>
        <v/>
      </c>
      <c r="AW44" s="40" t="str">
        <f t="shared" si="27"/>
        <v/>
      </c>
      <c r="AX44" s="40" t="str">
        <f t="shared" si="27"/>
        <v/>
      </c>
      <c r="AY44" s="40" t="str">
        <f t="shared" si="26"/>
        <v/>
      </c>
      <c r="AZ44" s="40" t="str">
        <f t="shared" si="26"/>
        <v>14～15</v>
      </c>
      <c r="BA44" s="40" t="str">
        <f t="shared" si="26"/>
        <v>14～15</v>
      </c>
      <c r="BB44" s="40" t="str">
        <f t="shared" si="26"/>
        <v>14～15</v>
      </c>
      <c r="BC44" s="40" t="str">
        <f t="shared" si="26"/>
        <v>14～15</v>
      </c>
      <c r="BD44" s="40" t="str">
        <f t="shared" si="15"/>
        <v>16～17</v>
      </c>
      <c r="BE44" s="40" t="str">
        <f t="shared" si="16"/>
        <v>16～17</v>
      </c>
      <c r="BF44" s="40" t="str">
        <f t="shared" si="17"/>
        <v/>
      </c>
      <c r="BG44" s="40" t="str">
        <f t="shared" si="18"/>
        <v/>
      </c>
      <c r="BH44" s="40" t="str">
        <f t="shared" si="19"/>
        <v/>
      </c>
      <c r="BI44" s="40" t="str">
        <f t="shared" si="20"/>
        <v/>
      </c>
      <c r="BJ44" s="40" t="str">
        <f t="shared" si="21"/>
        <v>14～15</v>
      </c>
      <c r="BK44" s="40" t="str">
        <f t="shared" si="22"/>
        <v>14～15</v>
      </c>
      <c r="BL44" s="40" t="str">
        <f t="shared" si="23"/>
        <v>14～15</v>
      </c>
      <c r="BM44" s="40" t="str">
        <f t="shared" si="24"/>
        <v>14～15</v>
      </c>
      <c r="BV44" s="57"/>
    </row>
    <row r="45" spans="1:81" ht="18.95" customHeight="1" x14ac:dyDescent="0.15">
      <c r="AA45" s="9">
        <v>35</v>
      </c>
      <c r="AB45" s="26" t="str">
        <f>V15</f>
        <v>英語</v>
      </c>
      <c r="AC45" s="55"/>
      <c r="AD45" s="37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IF(AE45="","",VLOOKUP(AE45,目次!$A$5:$P$36,9))</f>
        <v/>
      </c>
      <c r="AL45" s="21" t="str">
        <f>IF(AF45="","",VLOOKUP(AF45,目次!$A$5:$P$36,4))</f>
        <v/>
      </c>
      <c r="AM45" s="21" t="str">
        <f>IF(AF45="","",VLOOKUP(AF45,目次!$A$5:$P$36,9))</f>
        <v/>
      </c>
      <c r="AN45" s="21" t="str">
        <f>IF(AG45="","",VLOOKUP(AG45,目次!$A$5:$P$36,5))</f>
        <v/>
      </c>
      <c r="AO45" s="21" t="str">
        <f>IF(AG45="","",VLOOKUP(AG45,目次!$A$5:$P$36,9))</f>
        <v/>
      </c>
      <c r="AP45" s="21" t="str">
        <f>IF(AH45="","",VLOOKUP(AH45,目次!$A$5:$P$36,6))</f>
        <v/>
      </c>
      <c r="AQ45" s="21" t="str">
        <f>IF(AH45="","",VLOOKUP(AH45,目次!$A$5:$P$36,9))</f>
        <v/>
      </c>
      <c r="AR45" s="21" t="str">
        <f>IF(AI45="","",VLOOKUP(AI45,目次!$A$5:$P$36,7))</f>
        <v>14～15</v>
      </c>
      <c r="AS45" s="21" t="str">
        <f>IF(AI45="","",VLOOKUP(AI45,目次!$A$5:$P$36,9))</f>
        <v>14～15</v>
      </c>
      <c r="AT45" s="40" t="str">
        <f t="shared" si="27"/>
        <v>16～17</v>
      </c>
      <c r="AU45" s="40" t="str">
        <f t="shared" si="27"/>
        <v>16～17</v>
      </c>
      <c r="AV45" s="40" t="str">
        <f t="shared" si="27"/>
        <v/>
      </c>
      <c r="AW45" s="40" t="str">
        <f t="shared" si="27"/>
        <v/>
      </c>
      <c r="AX45" s="40" t="str">
        <f t="shared" si="27"/>
        <v/>
      </c>
      <c r="AY45" s="40" t="str">
        <f t="shared" si="26"/>
        <v/>
      </c>
      <c r="AZ45" s="40" t="str">
        <f t="shared" si="26"/>
        <v/>
      </c>
      <c r="BA45" s="40" t="str">
        <f t="shared" si="26"/>
        <v/>
      </c>
      <c r="BB45" s="40" t="str">
        <f t="shared" si="26"/>
        <v>14～15</v>
      </c>
      <c r="BC45" s="40" t="str">
        <f t="shared" si="26"/>
        <v>14～15</v>
      </c>
      <c r="BD45" s="40" t="str">
        <f t="shared" si="15"/>
        <v>16～17</v>
      </c>
      <c r="BE45" s="40" t="str">
        <f t="shared" si="16"/>
        <v>16～17</v>
      </c>
      <c r="BF45" s="40" t="str">
        <f t="shared" si="17"/>
        <v>18～19</v>
      </c>
      <c r="BG45" s="40" t="str">
        <f t="shared" si="18"/>
        <v>16～17</v>
      </c>
      <c r="BH45" s="40" t="str">
        <f t="shared" si="19"/>
        <v/>
      </c>
      <c r="BI45" s="40" t="str">
        <f t="shared" si="20"/>
        <v/>
      </c>
      <c r="BJ45" s="40" t="str">
        <f t="shared" si="21"/>
        <v/>
      </c>
      <c r="BK45" s="40" t="str">
        <f t="shared" si="22"/>
        <v/>
      </c>
      <c r="BL45" s="40" t="str">
        <f t="shared" si="23"/>
        <v>14～15</v>
      </c>
      <c r="BM45" s="40" t="str">
        <f t="shared" si="24"/>
        <v>14～15</v>
      </c>
    </row>
    <row r="46" spans="1:81" ht="18.95" customHeight="1" x14ac:dyDescent="0.15">
      <c r="AA46" s="9">
        <v>36</v>
      </c>
      <c r="AB46" s="26" t="str">
        <f>V11</f>
        <v>国語</v>
      </c>
      <c r="AC46" s="55"/>
      <c r="AD46" s="37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IF(AE46="","",VLOOKUP(AE46,目次!$A$5:$P$36,9))</f>
        <v>16～17</v>
      </c>
      <c r="AL46" s="21" t="str">
        <f>IF(AF46="","",VLOOKUP(AF46,目次!$A$5:$P$36,4))</f>
        <v/>
      </c>
      <c r="AM46" s="21" t="str">
        <f>IF(AF46="","",VLOOKUP(AF46,目次!$A$5:$P$36,9))</f>
        <v/>
      </c>
      <c r="AN46" s="21" t="str">
        <f>IF(AG46="","",VLOOKUP(AG46,目次!$A$5:$P$36,5))</f>
        <v/>
      </c>
      <c r="AO46" s="21" t="str">
        <f>IF(AG46="","",VLOOKUP(AG46,目次!$A$5:$P$36,9))</f>
        <v/>
      </c>
      <c r="AP46" s="21" t="str">
        <f>IF(AH46="","",VLOOKUP(AH46,目次!$A$5:$P$36,6))</f>
        <v/>
      </c>
      <c r="AQ46" s="21" t="str">
        <f>IF(AH46="","",VLOOKUP(AH46,目次!$A$5:$P$36,9))</f>
        <v/>
      </c>
      <c r="AR46" s="21" t="str">
        <f>IF(AI46="","",VLOOKUP(AI46,目次!$A$5:$P$36,7))</f>
        <v/>
      </c>
      <c r="AS46" s="21" t="str">
        <f>IF(AI46="","",VLOOKUP(AI46,目次!$A$5:$P$36,9))</f>
        <v/>
      </c>
      <c r="AT46" s="40" t="str">
        <f t="shared" si="27"/>
        <v>16～17</v>
      </c>
      <c r="AU46" s="40" t="str">
        <f t="shared" si="27"/>
        <v>16～17</v>
      </c>
      <c r="AV46" s="40" t="str">
        <f t="shared" si="27"/>
        <v>18～19</v>
      </c>
      <c r="AW46" s="40" t="str">
        <f t="shared" si="27"/>
        <v>16～17</v>
      </c>
      <c r="AX46" s="40" t="str">
        <f t="shared" si="27"/>
        <v/>
      </c>
      <c r="AY46" s="40" t="str">
        <f t="shared" si="26"/>
        <v/>
      </c>
      <c r="AZ46" s="40" t="str">
        <f t="shared" si="26"/>
        <v/>
      </c>
      <c r="BA46" s="40" t="str">
        <f t="shared" si="26"/>
        <v/>
      </c>
      <c r="BB46" s="40" t="str">
        <f t="shared" si="26"/>
        <v/>
      </c>
      <c r="BC46" s="40" t="str">
        <f t="shared" si="26"/>
        <v/>
      </c>
      <c r="BD46" s="40" t="str">
        <f t="shared" si="15"/>
        <v>16～17</v>
      </c>
      <c r="BE46" s="40" t="str">
        <f t="shared" si="16"/>
        <v>16～17</v>
      </c>
      <c r="BF46" s="40" t="str">
        <f t="shared" si="17"/>
        <v>18～19</v>
      </c>
      <c r="BG46" s="40" t="str">
        <f t="shared" si="18"/>
        <v>16～17</v>
      </c>
      <c r="BH46" s="40" t="str">
        <f t="shared" si="19"/>
        <v>16～17</v>
      </c>
      <c r="BI46" s="40" t="str">
        <f t="shared" si="20"/>
        <v>16～17</v>
      </c>
      <c r="BJ46" s="40" t="str">
        <f t="shared" si="21"/>
        <v/>
      </c>
      <c r="BK46" s="40" t="str">
        <f t="shared" si="22"/>
        <v/>
      </c>
      <c r="BL46" s="40" t="str">
        <f t="shared" si="23"/>
        <v/>
      </c>
      <c r="BM46" s="40" t="str">
        <f t="shared" si="24"/>
        <v/>
      </c>
    </row>
    <row r="47" spans="1:81" ht="18.95" customHeight="1" x14ac:dyDescent="0.15">
      <c r="AA47" s="9">
        <v>37</v>
      </c>
      <c r="AB47" s="26" t="str">
        <f>V12</f>
        <v>社会</v>
      </c>
      <c r="AC47" s="55"/>
      <c r="AD47" s="37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IF(AE47="","",VLOOKUP(AE47,目次!$A$5:$P$36,9))</f>
        <v/>
      </c>
      <c r="AL47" s="21" t="str">
        <f>IF(AF47="","",VLOOKUP(AF47,目次!$A$5:$P$36,4))</f>
        <v>18～19</v>
      </c>
      <c r="AM47" s="21" t="str">
        <f>IF(AF47="","",VLOOKUP(AF47,目次!$A$5:$P$36,9))</f>
        <v>16～17</v>
      </c>
      <c r="AN47" s="21" t="str">
        <f>IF(AG47="","",VLOOKUP(AG47,目次!$A$5:$P$36,5))</f>
        <v/>
      </c>
      <c r="AO47" s="21" t="str">
        <f>IF(AG47="","",VLOOKUP(AG47,目次!$A$5:$P$36,9))</f>
        <v/>
      </c>
      <c r="AP47" s="21" t="str">
        <f>IF(AH47="","",VLOOKUP(AH47,目次!$A$5:$P$36,6))</f>
        <v/>
      </c>
      <c r="AQ47" s="21" t="str">
        <f>IF(AH47="","",VLOOKUP(AH47,目次!$A$5:$P$36,9))</f>
        <v/>
      </c>
      <c r="AR47" s="21" t="str">
        <f>IF(AI47="","",VLOOKUP(AI47,目次!$A$5:$P$36,7))</f>
        <v/>
      </c>
      <c r="AS47" s="21" t="str">
        <f>IF(AI47="","",VLOOKUP(AI47,目次!$A$5:$P$36,9))</f>
        <v/>
      </c>
      <c r="AT47" s="40" t="str">
        <f t="shared" si="27"/>
        <v/>
      </c>
      <c r="AU47" s="40" t="str">
        <f t="shared" si="27"/>
        <v/>
      </c>
      <c r="AV47" s="40" t="str">
        <f t="shared" si="27"/>
        <v>18～19</v>
      </c>
      <c r="AW47" s="40" t="str">
        <f t="shared" si="27"/>
        <v>16～17</v>
      </c>
      <c r="AX47" s="40" t="str">
        <f t="shared" si="27"/>
        <v>16～17</v>
      </c>
      <c r="AY47" s="40" t="str">
        <f t="shared" si="26"/>
        <v>16～17</v>
      </c>
      <c r="AZ47" s="40" t="str">
        <f t="shared" si="26"/>
        <v/>
      </c>
      <c r="BA47" s="40" t="str">
        <f t="shared" si="26"/>
        <v/>
      </c>
      <c r="BB47" s="40" t="str">
        <f t="shared" si="26"/>
        <v/>
      </c>
      <c r="BC47" s="40" t="str">
        <f t="shared" si="26"/>
        <v/>
      </c>
      <c r="BD47" s="40" t="str">
        <f t="shared" si="15"/>
        <v/>
      </c>
      <c r="BE47" s="40" t="str">
        <f t="shared" si="16"/>
        <v/>
      </c>
      <c r="BF47" s="40" t="str">
        <f t="shared" si="17"/>
        <v>18～19</v>
      </c>
      <c r="BG47" s="40" t="str">
        <f t="shared" si="18"/>
        <v>16～17</v>
      </c>
      <c r="BH47" s="40" t="str">
        <f t="shared" si="19"/>
        <v>16～17</v>
      </c>
      <c r="BI47" s="40" t="str">
        <f t="shared" si="20"/>
        <v>16～17</v>
      </c>
      <c r="BJ47" s="40" t="str">
        <f t="shared" si="21"/>
        <v>16～17</v>
      </c>
      <c r="BK47" s="40" t="str">
        <f t="shared" si="22"/>
        <v>16～17</v>
      </c>
      <c r="BL47" s="40" t="str">
        <f t="shared" si="23"/>
        <v/>
      </c>
      <c r="BM47" s="40" t="str">
        <f t="shared" si="24"/>
        <v/>
      </c>
    </row>
    <row r="48" spans="1:81" ht="18.95" customHeight="1" x14ac:dyDescent="0.15">
      <c r="AA48" s="9">
        <v>38</v>
      </c>
      <c r="AB48" s="26" t="str">
        <f>V13</f>
        <v>数学</v>
      </c>
      <c r="AC48" s="55"/>
      <c r="AD48" s="37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IF(AE48="","",VLOOKUP(AE48,目次!$A$5:$P$36,9))</f>
        <v/>
      </c>
      <c r="AL48" s="21" t="str">
        <f>IF(AF48="","",VLOOKUP(AF48,目次!$A$5:$P$36,4))</f>
        <v/>
      </c>
      <c r="AM48" s="21" t="str">
        <f>IF(AF48="","",VLOOKUP(AF48,目次!$A$5:$P$36,9))</f>
        <v/>
      </c>
      <c r="AN48" s="21" t="str">
        <f>IF(AG48="","",VLOOKUP(AG48,目次!$A$5:$P$36,5))</f>
        <v>16～17</v>
      </c>
      <c r="AO48" s="21" t="str">
        <f>IF(AG48="","",VLOOKUP(AG48,目次!$A$5:$P$36,9))</f>
        <v>16～17</v>
      </c>
      <c r="AP48" s="21" t="str">
        <f>IF(AH48="","",VLOOKUP(AH48,目次!$A$5:$P$36,6))</f>
        <v/>
      </c>
      <c r="AQ48" s="21" t="str">
        <f>IF(AH48="","",VLOOKUP(AH48,目次!$A$5:$P$36,9))</f>
        <v/>
      </c>
      <c r="AR48" s="21" t="str">
        <f>IF(AI48="","",VLOOKUP(AI48,目次!$A$5:$P$36,7))</f>
        <v/>
      </c>
      <c r="AS48" s="21" t="str">
        <f>IF(AI48="","",VLOOKUP(AI48,目次!$A$5:$P$36,9))</f>
        <v/>
      </c>
      <c r="AT48" s="40" t="str">
        <f t="shared" si="27"/>
        <v/>
      </c>
      <c r="AU48" s="40" t="str">
        <f t="shared" si="27"/>
        <v/>
      </c>
      <c r="AV48" s="40" t="str">
        <f t="shared" si="27"/>
        <v/>
      </c>
      <c r="AW48" s="40" t="str">
        <f t="shared" si="27"/>
        <v/>
      </c>
      <c r="AX48" s="40" t="str">
        <f t="shared" si="27"/>
        <v>16～17</v>
      </c>
      <c r="AY48" s="40" t="str">
        <f t="shared" si="26"/>
        <v>16～17</v>
      </c>
      <c r="AZ48" s="40" t="str">
        <f t="shared" si="26"/>
        <v>16～17</v>
      </c>
      <c r="BA48" s="40" t="str">
        <f t="shared" si="26"/>
        <v>16～17</v>
      </c>
      <c r="BB48" s="40" t="str">
        <f t="shared" si="26"/>
        <v/>
      </c>
      <c r="BC48" s="40" t="str">
        <f t="shared" si="26"/>
        <v/>
      </c>
      <c r="BD48" s="40" t="str">
        <f t="shared" si="15"/>
        <v/>
      </c>
      <c r="BE48" s="40" t="str">
        <f t="shared" si="16"/>
        <v/>
      </c>
      <c r="BF48" s="40" t="str">
        <f t="shared" si="17"/>
        <v/>
      </c>
      <c r="BG48" s="40" t="str">
        <f t="shared" si="18"/>
        <v/>
      </c>
      <c r="BH48" s="40" t="str">
        <f t="shared" si="19"/>
        <v>16～17</v>
      </c>
      <c r="BI48" s="40" t="str">
        <f t="shared" si="20"/>
        <v>16～17</v>
      </c>
      <c r="BJ48" s="40" t="str">
        <f t="shared" si="21"/>
        <v>16～17</v>
      </c>
      <c r="BK48" s="40" t="str">
        <f t="shared" si="22"/>
        <v>16～17</v>
      </c>
      <c r="BL48" s="40" t="str">
        <f t="shared" si="23"/>
        <v>16～17</v>
      </c>
      <c r="BM48" s="40" t="str">
        <f t="shared" si="24"/>
        <v>16～17</v>
      </c>
    </row>
    <row r="49" spans="27:65" ht="18.95" customHeight="1" x14ac:dyDescent="0.15">
      <c r="AA49" s="9">
        <v>39</v>
      </c>
      <c r="AB49" s="26" t="str">
        <f>V14</f>
        <v>理科</v>
      </c>
      <c r="AC49" s="55"/>
      <c r="AD49" s="37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IF(AE49="","",VLOOKUP(AE49,目次!$A$5:$P$36,9))</f>
        <v/>
      </c>
      <c r="AL49" s="21" t="str">
        <f>IF(AF49="","",VLOOKUP(AF49,目次!$A$5:$P$36,4))</f>
        <v/>
      </c>
      <c r="AM49" s="21" t="str">
        <f>IF(AF49="","",VLOOKUP(AF49,目次!$A$5:$P$36,9))</f>
        <v/>
      </c>
      <c r="AN49" s="21" t="str">
        <f>IF(AG49="","",VLOOKUP(AG49,目次!$A$5:$P$36,5))</f>
        <v/>
      </c>
      <c r="AO49" s="21" t="str">
        <f>IF(AG49="","",VLOOKUP(AG49,目次!$A$5:$P$36,9))</f>
        <v/>
      </c>
      <c r="AP49" s="21" t="str">
        <f>IF(AH49="","",VLOOKUP(AH49,目次!$A$5:$P$36,6))</f>
        <v>16～17</v>
      </c>
      <c r="AQ49" s="21" t="str">
        <f>IF(AH49="","",VLOOKUP(AH49,目次!$A$5:$P$36,9))</f>
        <v>16～17</v>
      </c>
      <c r="AR49" s="21" t="str">
        <f>IF(AI49="","",VLOOKUP(AI49,目次!$A$5:$P$36,7))</f>
        <v/>
      </c>
      <c r="AS49" s="21" t="str">
        <f>IF(AI49="","",VLOOKUP(AI49,目次!$A$5:$P$36,9))</f>
        <v/>
      </c>
      <c r="AT49" s="40" t="str">
        <f t="shared" si="27"/>
        <v/>
      </c>
      <c r="AU49" s="40" t="str">
        <f t="shared" si="27"/>
        <v/>
      </c>
      <c r="AV49" s="40" t="str">
        <f t="shared" si="27"/>
        <v/>
      </c>
      <c r="AW49" s="40" t="str">
        <f t="shared" si="27"/>
        <v/>
      </c>
      <c r="AX49" s="40" t="str">
        <f t="shared" si="27"/>
        <v/>
      </c>
      <c r="AY49" s="40" t="str">
        <f t="shared" si="26"/>
        <v/>
      </c>
      <c r="AZ49" s="40" t="str">
        <f t="shared" si="26"/>
        <v>16～17</v>
      </c>
      <c r="BA49" s="40" t="str">
        <f t="shared" si="26"/>
        <v>16～17</v>
      </c>
      <c r="BB49" s="40" t="str">
        <f t="shared" si="26"/>
        <v>16～17</v>
      </c>
      <c r="BC49" s="40" t="str">
        <f t="shared" si="26"/>
        <v>16～17</v>
      </c>
      <c r="BD49" s="40" t="str">
        <f t="shared" si="15"/>
        <v>18～19</v>
      </c>
      <c r="BE49" s="40" t="str">
        <f t="shared" si="16"/>
        <v>18～19</v>
      </c>
      <c r="BF49" s="40" t="str">
        <f t="shared" si="17"/>
        <v/>
      </c>
      <c r="BG49" s="40" t="str">
        <f t="shared" si="18"/>
        <v/>
      </c>
      <c r="BH49" s="40" t="str">
        <f t="shared" si="19"/>
        <v/>
      </c>
      <c r="BI49" s="40" t="str">
        <f t="shared" si="20"/>
        <v/>
      </c>
      <c r="BJ49" s="40" t="str">
        <f t="shared" si="21"/>
        <v>16～17</v>
      </c>
      <c r="BK49" s="40" t="str">
        <f t="shared" si="22"/>
        <v>16～17</v>
      </c>
      <c r="BL49" s="40" t="str">
        <f t="shared" si="23"/>
        <v>16～17</v>
      </c>
      <c r="BM49" s="40" t="str">
        <f t="shared" si="24"/>
        <v>16～17</v>
      </c>
    </row>
    <row r="50" spans="27:65" ht="18.95" customHeight="1" x14ac:dyDescent="0.15">
      <c r="AA50" s="9">
        <v>40</v>
      </c>
      <c r="AB50" s="26" t="str">
        <f>V15</f>
        <v>英語</v>
      </c>
      <c r="AC50" s="55"/>
      <c r="AD50" s="37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IF(AE50="","",VLOOKUP(AE50,目次!$A$5:$P$36,9))</f>
        <v/>
      </c>
      <c r="AL50" s="21" t="str">
        <f>IF(AF50="","",VLOOKUP(AF50,目次!$A$5:$P$36,4))</f>
        <v/>
      </c>
      <c r="AM50" s="21" t="str">
        <f>IF(AF50="","",VLOOKUP(AF50,目次!$A$5:$P$36,9))</f>
        <v/>
      </c>
      <c r="AN50" s="21" t="str">
        <f>IF(AG50="","",VLOOKUP(AG50,目次!$A$5:$P$36,5))</f>
        <v/>
      </c>
      <c r="AO50" s="21" t="str">
        <f>IF(AG50="","",VLOOKUP(AG50,目次!$A$5:$P$36,9))</f>
        <v/>
      </c>
      <c r="AP50" s="21" t="str">
        <f>IF(AH50="","",VLOOKUP(AH50,目次!$A$5:$P$36,6))</f>
        <v/>
      </c>
      <c r="AQ50" s="21" t="str">
        <f>IF(AH50="","",VLOOKUP(AH50,目次!$A$5:$P$36,9))</f>
        <v/>
      </c>
      <c r="AR50" s="21" t="str">
        <f>IF(AI50="","",VLOOKUP(AI50,目次!$A$5:$P$36,7))</f>
        <v>16～17</v>
      </c>
      <c r="AS50" s="21" t="str">
        <f>IF(AI50="","",VLOOKUP(AI50,目次!$A$5:$P$36,9))</f>
        <v>16～17</v>
      </c>
      <c r="AT50" s="40" t="str">
        <f t="shared" si="27"/>
        <v>18～19</v>
      </c>
      <c r="AU50" s="40" t="str">
        <f t="shared" si="27"/>
        <v>18～19</v>
      </c>
      <c r="AV50" s="40" t="str">
        <f t="shared" si="27"/>
        <v/>
      </c>
      <c r="AW50" s="40" t="str">
        <f t="shared" si="27"/>
        <v/>
      </c>
      <c r="AX50" s="40" t="str">
        <f t="shared" si="27"/>
        <v/>
      </c>
      <c r="AY50" s="40" t="str">
        <f t="shared" si="26"/>
        <v/>
      </c>
      <c r="AZ50" s="40" t="str">
        <f t="shared" si="26"/>
        <v/>
      </c>
      <c r="BA50" s="40" t="str">
        <f t="shared" si="26"/>
        <v/>
      </c>
      <c r="BB50" s="40" t="str">
        <f t="shared" si="26"/>
        <v>16～17</v>
      </c>
      <c r="BC50" s="40" t="str">
        <f t="shared" si="26"/>
        <v>16～17</v>
      </c>
      <c r="BD50" s="40" t="str">
        <f t="shared" si="15"/>
        <v>18～19</v>
      </c>
      <c r="BE50" s="40" t="str">
        <f t="shared" si="16"/>
        <v>18～19</v>
      </c>
      <c r="BF50" s="40" t="str">
        <f t="shared" si="17"/>
        <v>20～22</v>
      </c>
      <c r="BG50" s="40" t="str">
        <f t="shared" si="18"/>
        <v>18～19</v>
      </c>
      <c r="BH50" s="40" t="str">
        <f t="shared" si="19"/>
        <v/>
      </c>
      <c r="BI50" s="40" t="str">
        <f t="shared" si="20"/>
        <v/>
      </c>
      <c r="BJ50" s="40" t="str">
        <f t="shared" si="21"/>
        <v/>
      </c>
      <c r="BK50" s="40" t="str">
        <f t="shared" si="22"/>
        <v/>
      </c>
      <c r="BL50" s="40" t="str">
        <f t="shared" si="23"/>
        <v>16～17</v>
      </c>
      <c r="BM50" s="40" t="str">
        <f t="shared" si="24"/>
        <v>16～17</v>
      </c>
    </row>
    <row r="51" spans="27:65" ht="18.95" customHeight="1" x14ac:dyDescent="0.15">
      <c r="AA51" s="9">
        <v>41</v>
      </c>
      <c r="AB51" s="26" t="str">
        <f>V11</f>
        <v>国語</v>
      </c>
      <c r="AC51" s="55"/>
      <c r="AD51" s="37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IF(AE51="","",VLOOKUP(AE51,目次!$A$5:$P$36,9))</f>
        <v>18～19</v>
      </c>
      <c r="AL51" s="21" t="str">
        <f>IF(AF51="","",VLOOKUP(AF51,目次!$A$5:$P$36,4))</f>
        <v/>
      </c>
      <c r="AM51" s="21" t="str">
        <f>IF(AF51="","",VLOOKUP(AF51,目次!$A$5:$P$36,9))</f>
        <v/>
      </c>
      <c r="AN51" s="21" t="str">
        <f>IF(AG51="","",VLOOKUP(AG51,目次!$A$5:$P$36,5))</f>
        <v/>
      </c>
      <c r="AO51" s="21" t="str">
        <f>IF(AG51="","",VLOOKUP(AG51,目次!$A$5:$P$36,9))</f>
        <v/>
      </c>
      <c r="AP51" s="21" t="str">
        <f>IF(AH51="","",VLOOKUP(AH51,目次!$A$5:$P$36,6))</f>
        <v/>
      </c>
      <c r="AQ51" s="21" t="str">
        <f>IF(AH51="","",VLOOKUP(AH51,目次!$A$5:$P$36,9))</f>
        <v/>
      </c>
      <c r="AR51" s="21" t="str">
        <f>IF(AI51="","",VLOOKUP(AI51,目次!$A$5:$P$36,7))</f>
        <v/>
      </c>
      <c r="AS51" s="21" t="str">
        <f>IF(AI51="","",VLOOKUP(AI51,目次!$A$5:$P$36,9))</f>
        <v/>
      </c>
      <c r="AT51" s="40" t="str">
        <f t="shared" si="27"/>
        <v>18～19</v>
      </c>
      <c r="AU51" s="40" t="str">
        <f t="shared" si="27"/>
        <v>18～19</v>
      </c>
      <c r="AV51" s="40" t="str">
        <f t="shared" si="27"/>
        <v>20～22</v>
      </c>
      <c r="AW51" s="40" t="str">
        <f t="shared" si="27"/>
        <v>18～19</v>
      </c>
      <c r="AX51" s="40" t="str">
        <f t="shared" si="27"/>
        <v/>
      </c>
      <c r="AY51" s="40" t="str">
        <f t="shared" si="26"/>
        <v/>
      </c>
      <c r="AZ51" s="40" t="str">
        <f t="shared" si="26"/>
        <v/>
      </c>
      <c r="BA51" s="40" t="str">
        <f t="shared" si="26"/>
        <v/>
      </c>
      <c r="BB51" s="40" t="str">
        <f t="shared" si="26"/>
        <v/>
      </c>
      <c r="BC51" s="40" t="str">
        <f t="shared" si="26"/>
        <v/>
      </c>
      <c r="BD51" s="40" t="str">
        <f t="shared" si="15"/>
        <v>18～19</v>
      </c>
      <c r="BE51" s="40" t="str">
        <f t="shared" si="16"/>
        <v>18～19</v>
      </c>
      <c r="BF51" s="40" t="str">
        <f t="shared" si="17"/>
        <v>20～22</v>
      </c>
      <c r="BG51" s="40" t="str">
        <f t="shared" si="18"/>
        <v>18～19</v>
      </c>
      <c r="BH51" s="40" t="str">
        <f t="shared" si="19"/>
        <v>18～19</v>
      </c>
      <c r="BI51" s="40" t="str">
        <f t="shared" si="20"/>
        <v>18～19</v>
      </c>
      <c r="BJ51" s="40" t="str">
        <f t="shared" si="21"/>
        <v/>
      </c>
      <c r="BK51" s="40" t="str">
        <f t="shared" si="22"/>
        <v/>
      </c>
      <c r="BL51" s="40" t="str">
        <f t="shared" si="23"/>
        <v/>
      </c>
      <c r="BM51" s="40" t="str">
        <f t="shared" si="24"/>
        <v/>
      </c>
    </row>
    <row r="52" spans="27:65" ht="18.95" customHeight="1" x14ac:dyDescent="0.15">
      <c r="AA52" s="9">
        <v>42</v>
      </c>
      <c r="AB52" s="26" t="str">
        <f>V12</f>
        <v>社会</v>
      </c>
      <c r="AC52" s="55"/>
      <c r="AD52" s="37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IF(AE52="","",VLOOKUP(AE52,目次!$A$5:$P$36,9))</f>
        <v/>
      </c>
      <c r="AL52" s="21" t="str">
        <f>IF(AF52="","",VLOOKUP(AF52,目次!$A$5:$P$36,4))</f>
        <v>20～22</v>
      </c>
      <c r="AM52" s="21" t="str">
        <f>IF(AF52="","",VLOOKUP(AF52,目次!$A$5:$P$36,9))</f>
        <v>18～19</v>
      </c>
      <c r="AN52" s="21" t="str">
        <f>IF(AG52="","",VLOOKUP(AG52,目次!$A$5:$P$36,5))</f>
        <v/>
      </c>
      <c r="AO52" s="21" t="str">
        <f>IF(AG52="","",VLOOKUP(AG52,目次!$A$5:$P$36,9))</f>
        <v/>
      </c>
      <c r="AP52" s="21" t="str">
        <f>IF(AH52="","",VLOOKUP(AH52,目次!$A$5:$P$36,6))</f>
        <v/>
      </c>
      <c r="AQ52" s="21" t="str">
        <f>IF(AH52="","",VLOOKUP(AH52,目次!$A$5:$P$36,9))</f>
        <v/>
      </c>
      <c r="AR52" s="21" t="str">
        <f>IF(AI52="","",VLOOKUP(AI52,目次!$A$5:$P$36,7))</f>
        <v/>
      </c>
      <c r="AS52" s="21" t="str">
        <f>IF(AI52="","",VLOOKUP(AI52,目次!$A$5:$P$36,9))</f>
        <v/>
      </c>
      <c r="AT52" s="40" t="str">
        <f t="shared" si="27"/>
        <v/>
      </c>
      <c r="AU52" s="40" t="str">
        <f t="shared" si="27"/>
        <v/>
      </c>
      <c r="AV52" s="40" t="str">
        <f t="shared" si="27"/>
        <v>20～22</v>
      </c>
      <c r="AW52" s="40" t="str">
        <f t="shared" si="27"/>
        <v>18～19</v>
      </c>
      <c r="AX52" s="40" t="str">
        <f t="shared" si="27"/>
        <v>18～19</v>
      </c>
      <c r="AY52" s="40" t="str">
        <f t="shared" si="26"/>
        <v>18～19</v>
      </c>
      <c r="AZ52" s="40" t="str">
        <f t="shared" si="26"/>
        <v/>
      </c>
      <c r="BA52" s="40" t="str">
        <f t="shared" si="26"/>
        <v/>
      </c>
      <c r="BB52" s="40" t="str">
        <f t="shared" si="26"/>
        <v/>
      </c>
      <c r="BC52" s="40" t="str">
        <f t="shared" si="26"/>
        <v/>
      </c>
      <c r="BD52" s="40" t="str">
        <f t="shared" si="15"/>
        <v/>
      </c>
      <c r="BE52" s="40" t="str">
        <f t="shared" si="16"/>
        <v/>
      </c>
      <c r="BF52" s="40" t="str">
        <f t="shared" si="17"/>
        <v>20～22</v>
      </c>
      <c r="BG52" s="40" t="str">
        <f t="shared" si="18"/>
        <v>18～19</v>
      </c>
      <c r="BH52" s="40" t="str">
        <f t="shared" si="19"/>
        <v>18～19</v>
      </c>
      <c r="BI52" s="40" t="str">
        <f t="shared" si="20"/>
        <v>18～19</v>
      </c>
      <c r="BJ52" s="40" t="str">
        <f t="shared" si="21"/>
        <v>18～19</v>
      </c>
      <c r="BK52" s="40" t="str">
        <f t="shared" si="22"/>
        <v>18～19</v>
      </c>
      <c r="BL52" s="40" t="str">
        <f t="shared" si="23"/>
        <v/>
      </c>
      <c r="BM52" s="40" t="str">
        <f t="shared" si="24"/>
        <v/>
      </c>
    </row>
    <row r="53" spans="27:65" ht="18.95" customHeight="1" x14ac:dyDescent="0.15">
      <c r="AA53" s="9">
        <v>43</v>
      </c>
      <c r="AB53" s="26" t="str">
        <f>V13</f>
        <v>数学</v>
      </c>
      <c r="AC53" s="55"/>
      <c r="AD53" s="37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IF(AE53="","",VLOOKUP(AE53,目次!$A$5:$P$36,9))</f>
        <v/>
      </c>
      <c r="AL53" s="21" t="str">
        <f>IF(AF53="","",VLOOKUP(AF53,目次!$A$5:$P$36,4))</f>
        <v/>
      </c>
      <c r="AM53" s="21" t="str">
        <f>IF(AF53="","",VLOOKUP(AF53,目次!$A$5:$P$36,9))</f>
        <v/>
      </c>
      <c r="AN53" s="21" t="str">
        <f>IF(AG53="","",VLOOKUP(AG53,目次!$A$5:$P$36,5))</f>
        <v>18～19</v>
      </c>
      <c r="AO53" s="21" t="str">
        <f>IF(AG53="","",VLOOKUP(AG53,目次!$A$5:$P$36,9))</f>
        <v>18～19</v>
      </c>
      <c r="AP53" s="21" t="str">
        <f>IF(AH53="","",VLOOKUP(AH53,目次!$A$5:$P$36,6))</f>
        <v/>
      </c>
      <c r="AQ53" s="21" t="str">
        <f>IF(AH53="","",VLOOKUP(AH53,目次!$A$5:$P$36,9))</f>
        <v/>
      </c>
      <c r="AR53" s="21" t="str">
        <f>IF(AI53="","",VLOOKUP(AI53,目次!$A$5:$P$36,7))</f>
        <v/>
      </c>
      <c r="AS53" s="21" t="str">
        <f>IF(AI53="","",VLOOKUP(AI53,目次!$A$5:$P$36,9))</f>
        <v/>
      </c>
      <c r="AT53" s="40" t="str">
        <f t="shared" si="27"/>
        <v/>
      </c>
      <c r="AU53" s="40" t="str">
        <f t="shared" si="27"/>
        <v/>
      </c>
      <c r="AV53" s="40" t="str">
        <f t="shared" si="27"/>
        <v/>
      </c>
      <c r="AW53" s="40" t="str">
        <f t="shared" si="27"/>
        <v/>
      </c>
      <c r="AX53" s="40" t="str">
        <f t="shared" si="27"/>
        <v>18～19</v>
      </c>
      <c r="AY53" s="40" t="str">
        <f t="shared" si="26"/>
        <v>18～19</v>
      </c>
      <c r="AZ53" s="40" t="str">
        <f t="shared" si="26"/>
        <v>18～19</v>
      </c>
      <c r="BA53" s="40" t="str">
        <f t="shared" si="26"/>
        <v>18～19</v>
      </c>
      <c r="BB53" s="40" t="str">
        <f t="shared" si="26"/>
        <v/>
      </c>
      <c r="BC53" s="40" t="str">
        <f t="shared" si="26"/>
        <v/>
      </c>
      <c r="BD53" s="40" t="str">
        <f t="shared" si="15"/>
        <v/>
      </c>
      <c r="BE53" s="40" t="str">
        <f t="shared" si="16"/>
        <v/>
      </c>
      <c r="BF53" s="40" t="str">
        <f t="shared" si="17"/>
        <v/>
      </c>
      <c r="BG53" s="40" t="str">
        <f t="shared" si="18"/>
        <v/>
      </c>
      <c r="BH53" s="40" t="str">
        <f t="shared" si="19"/>
        <v>18～19</v>
      </c>
      <c r="BI53" s="40" t="str">
        <f t="shared" si="20"/>
        <v>18～19</v>
      </c>
      <c r="BJ53" s="40" t="str">
        <f t="shared" si="21"/>
        <v>18～19</v>
      </c>
      <c r="BK53" s="40" t="str">
        <f t="shared" si="22"/>
        <v>18～19</v>
      </c>
      <c r="BL53" s="40" t="str">
        <f t="shared" si="23"/>
        <v>18～19</v>
      </c>
      <c r="BM53" s="40" t="str">
        <f t="shared" si="24"/>
        <v>18～19</v>
      </c>
    </row>
    <row r="54" spans="27:65" ht="18.95" customHeight="1" x14ac:dyDescent="0.15">
      <c r="AA54" s="9">
        <v>44</v>
      </c>
      <c r="AB54" s="26" t="str">
        <f>V14</f>
        <v>理科</v>
      </c>
      <c r="AC54" s="55"/>
      <c r="AD54" s="37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IF(AE54="","",VLOOKUP(AE54,目次!$A$5:$P$36,9))</f>
        <v/>
      </c>
      <c r="AL54" s="21" t="str">
        <f>IF(AF54="","",VLOOKUP(AF54,目次!$A$5:$P$36,4))</f>
        <v/>
      </c>
      <c r="AM54" s="21" t="str">
        <f>IF(AF54="","",VLOOKUP(AF54,目次!$A$5:$P$36,9))</f>
        <v/>
      </c>
      <c r="AN54" s="21" t="str">
        <f>IF(AG54="","",VLOOKUP(AG54,目次!$A$5:$P$36,5))</f>
        <v/>
      </c>
      <c r="AO54" s="21" t="str">
        <f>IF(AG54="","",VLOOKUP(AG54,目次!$A$5:$P$36,9))</f>
        <v/>
      </c>
      <c r="AP54" s="21" t="str">
        <f>IF(AH54="","",VLOOKUP(AH54,目次!$A$5:$P$36,6))</f>
        <v>18～19</v>
      </c>
      <c r="AQ54" s="21" t="str">
        <f>IF(AH54="","",VLOOKUP(AH54,目次!$A$5:$P$36,9))</f>
        <v>18～19</v>
      </c>
      <c r="AR54" s="21" t="str">
        <f>IF(AI54="","",VLOOKUP(AI54,目次!$A$5:$P$36,7))</f>
        <v/>
      </c>
      <c r="AS54" s="21" t="str">
        <f>IF(AI54="","",VLOOKUP(AI54,目次!$A$5:$P$36,9))</f>
        <v/>
      </c>
      <c r="AT54" s="40" t="str">
        <f t="shared" si="27"/>
        <v/>
      </c>
      <c r="AU54" s="40" t="str">
        <f t="shared" si="27"/>
        <v/>
      </c>
      <c r="AV54" s="40" t="str">
        <f t="shared" si="27"/>
        <v/>
      </c>
      <c r="AW54" s="40" t="str">
        <f t="shared" si="27"/>
        <v/>
      </c>
      <c r="AX54" s="40" t="str">
        <f t="shared" si="27"/>
        <v/>
      </c>
      <c r="AY54" s="40" t="str">
        <f t="shared" si="26"/>
        <v/>
      </c>
      <c r="AZ54" s="40" t="str">
        <f t="shared" si="26"/>
        <v>18～19</v>
      </c>
      <c r="BA54" s="40" t="str">
        <f t="shared" si="26"/>
        <v>18～19</v>
      </c>
      <c r="BB54" s="40" t="str">
        <f t="shared" si="26"/>
        <v>18～19</v>
      </c>
      <c r="BC54" s="40" t="str">
        <f t="shared" si="26"/>
        <v>18～19</v>
      </c>
      <c r="BD54" s="40" t="str">
        <f t="shared" si="15"/>
        <v>20～21</v>
      </c>
      <c r="BE54" s="40" t="str">
        <f t="shared" si="16"/>
        <v>20～21</v>
      </c>
      <c r="BF54" s="40" t="str">
        <f t="shared" si="17"/>
        <v/>
      </c>
      <c r="BG54" s="40" t="str">
        <f t="shared" si="18"/>
        <v/>
      </c>
      <c r="BH54" s="40" t="str">
        <f t="shared" si="19"/>
        <v/>
      </c>
      <c r="BI54" s="40" t="str">
        <f t="shared" si="20"/>
        <v/>
      </c>
      <c r="BJ54" s="40" t="str">
        <f t="shared" si="21"/>
        <v>18～19</v>
      </c>
      <c r="BK54" s="40" t="str">
        <f t="shared" si="22"/>
        <v>18～19</v>
      </c>
      <c r="BL54" s="40" t="str">
        <f t="shared" si="23"/>
        <v>18～19</v>
      </c>
      <c r="BM54" s="40" t="str">
        <f t="shared" si="24"/>
        <v>18～19</v>
      </c>
    </row>
    <row r="55" spans="27:65" ht="18.95" customHeight="1" x14ac:dyDescent="0.15">
      <c r="AA55" s="9">
        <v>45</v>
      </c>
      <c r="AB55" s="26" t="str">
        <f>V15</f>
        <v>英語</v>
      </c>
      <c r="AC55" s="55"/>
      <c r="AD55" s="37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IF(AE55="","",VLOOKUP(AE55,目次!$A$5:$P$36,9))</f>
        <v/>
      </c>
      <c r="AL55" s="21" t="str">
        <f>IF(AF55="","",VLOOKUP(AF55,目次!$A$5:$P$36,4))</f>
        <v/>
      </c>
      <c r="AM55" s="21" t="str">
        <f>IF(AF55="","",VLOOKUP(AF55,目次!$A$5:$P$36,9))</f>
        <v/>
      </c>
      <c r="AN55" s="21" t="str">
        <f>IF(AG55="","",VLOOKUP(AG55,目次!$A$5:$P$36,5))</f>
        <v/>
      </c>
      <c r="AO55" s="21" t="str">
        <f>IF(AG55="","",VLOOKUP(AG55,目次!$A$5:$P$36,9))</f>
        <v/>
      </c>
      <c r="AP55" s="21" t="str">
        <f>IF(AH55="","",VLOOKUP(AH55,目次!$A$5:$P$36,6))</f>
        <v/>
      </c>
      <c r="AQ55" s="21" t="str">
        <f>IF(AH55="","",VLOOKUP(AH55,目次!$A$5:$P$36,9))</f>
        <v/>
      </c>
      <c r="AR55" s="21" t="str">
        <f>IF(AI55="","",VLOOKUP(AI55,目次!$A$5:$P$36,7))</f>
        <v>18～19</v>
      </c>
      <c r="AS55" s="21" t="str">
        <f>IF(AI55="","",VLOOKUP(AI55,目次!$A$5:$P$36,9))</f>
        <v>18～19</v>
      </c>
      <c r="AT55" s="40" t="str">
        <f t="shared" si="27"/>
        <v>20～21</v>
      </c>
      <c r="AU55" s="40" t="str">
        <f t="shared" si="27"/>
        <v>20～21</v>
      </c>
      <c r="AV55" s="40" t="str">
        <f t="shared" si="27"/>
        <v/>
      </c>
      <c r="AW55" s="40" t="str">
        <f t="shared" si="27"/>
        <v/>
      </c>
      <c r="AX55" s="40" t="str">
        <f t="shared" si="27"/>
        <v/>
      </c>
      <c r="AY55" s="40" t="str">
        <f t="shared" si="26"/>
        <v/>
      </c>
      <c r="AZ55" s="40" t="str">
        <f t="shared" si="26"/>
        <v/>
      </c>
      <c r="BA55" s="40" t="str">
        <f t="shared" si="26"/>
        <v/>
      </c>
      <c r="BB55" s="40" t="str">
        <f t="shared" si="26"/>
        <v>18～19</v>
      </c>
      <c r="BC55" s="40" t="str">
        <f t="shared" si="26"/>
        <v>18～19</v>
      </c>
      <c r="BD55" s="40" t="str">
        <f t="shared" si="15"/>
        <v>20～21</v>
      </c>
      <c r="BE55" s="40" t="str">
        <f t="shared" si="16"/>
        <v>20～21</v>
      </c>
      <c r="BF55" s="40" t="str">
        <f t="shared" si="17"/>
        <v>24～25</v>
      </c>
      <c r="BG55" s="40" t="str">
        <f t="shared" si="18"/>
        <v>20～21</v>
      </c>
      <c r="BH55" s="40" t="str">
        <f t="shared" si="19"/>
        <v/>
      </c>
      <c r="BI55" s="40" t="str">
        <f t="shared" si="20"/>
        <v/>
      </c>
      <c r="BJ55" s="40" t="str">
        <f t="shared" si="21"/>
        <v/>
      </c>
      <c r="BK55" s="40" t="str">
        <f t="shared" si="22"/>
        <v/>
      </c>
      <c r="BL55" s="40" t="str">
        <f t="shared" si="23"/>
        <v>18～19</v>
      </c>
      <c r="BM55" s="40" t="str">
        <f t="shared" si="24"/>
        <v>18～19</v>
      </c>
    </row>
    <row r="56" spans="27:65" ht="18.95" customHeight="1" x14ac:dyDescent="0.15">
      <c r="AA56" s="9">
        <v>46</v>
      </c>
      <c r="AB56" s="26" t="str">
        <f>V11</f>
        <v>国語</v>
      </c>
      <c r="AC56" s="55"/>
      <c r="AD56" s="37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IF(AE56="","",VLOOKUP(AE56,目次!$A$5:$P$36,9))</f>
        <v>20～21</v>
      </c>
      <c r="AL56" s="21" t="str">
        <f>IF(AF56="","",VLOOKUP(AF56,目次!$A$5:$P$36,4))</f>
        <v/>
      </c>
      <c r="AM56" s="21" t="str">
        <f>IF(AF56="","",VLOOKUP(AF56,目次!$A$5:$P$36,9))</f>
        <v/>
      </c>
      <c r="AN56" s="21" t="str">
        <f>IF(AG56="","",VLOOKUP(AG56,目次!$A$5:$P$36,5))</f>
        <v/>
      </c>
      <c r="AO56" s="21" t="str">
        <f>IF(AG56="","",VLOOKUP(AG56,目次!$A$5:$P$36,9))</f>
        <v/>
      </c>
      <c r="AP56" s="21" t="str">
        <f>IF(AH56="","",VLOOKUP(AH56,目次!$A$5:$P$36,6))</f>
        <v/>
      </c>
      <c r="AQ56" s="21" t="str">
        <f>IF(AH56="","",VLOOKUP(AH56,目次!$A$5:$P$36,9))</f>
        <v/>
      </c>
      <c r="AR56" s="21" t="str">
        <f>IF(AI56="","",VLOOKUP(AI56,目次!$A$5:$P$36,7))</f>
        <v/>
      </c>
      <c r="AS56" s="21" t="str">
        <f>IF(AI56="","",VLOOKUP(AI56,目次!$A$5:$P$36,9))</f>
        <v/>
      </c>
      <c r="AT56" s="40" t="str">
        <f t="shared" si="27"/>
        <v>20～21</v>
      </c>
      <c r="AU56" s="40" t="str">
        <f t="shared" si="27"/>
        <v>20～21</v>
      </c>
      <c r="AV56" s="40" t="str">
        <f t="shared" si="27"/>
        <v>24～25</v>
      </c>
      <c r="AW56" s="40" t="str">
        <f t="shared" si="27"/>
        <v>20～21</v>
      </c>
      <c r="AX56" s="40" t="str">
        <f t="shared" si="27"/>
        <v/>
      </c>
      <c r="AY56" s="40" t="str">
        <f t="shared" si="26"/>
        <v/>
      </c>
      <c r="AZ56" s="40" t="str">
        <f t="shared" si="26"/>
        <v/>
      </c>
      <c r="BA56" s="40" t="str">
        <f t="shared" si="26"/>
        <v/>
      </c>
      <c r="BB56" s="40" t="str">
        <f t="shared" si="26"/>
        <v/>
      </c>
      <c r="BC56" s="40" t="str">
        <f t="shared" si="26"/>
        <v/>
      </c>
      <c r="BD56" s="40" t="str">
        <f t="shared" si="15"/>
        <v>20～21</v>
      </c>
      <c r="BE56" s="40" t="str">
        <f t="shared" si="16"/>
        <v>20～21</v>
      </c>
      <c r="BF56" s="40" t="str">
        <f t="shared" si="17"/>
        <v>24～25</v>
      </c>
      <c r="BG56" s="40" t="str">
        <f t="shared" si="18"/>
        <v>20～21</v>
      </c>
      <c r="BH56" s="40" t="str">
        <f t="shared" si="19"/>
        <v>20～21</v>
      </c>
      <c r="BI56" s="40" t="str">
        <f t="shared" si="20"/>
        <v>20～21</v>
      </c>
      <c r="BJ56" s="40" t="str">
        <f t="shared" si="21"/>
        <v/>
      </c>
      <c r="BK56" s="40" t="str">
        <f t="shared" si="22"/>
        <v/>
      </c>
      <c r="BL56" s="40" t="str">
        <f t="shared" si="23"/>
        <v/>
      </c>
      <c r="BM56" s="40" t="str">
        <f t="shared" si="24"/>
        <v/>
      </c>
    </row>
    <row r="57" spans="27:65" ht="18.95" customHeight="1" x14ac:dyDescent="0.15">
      <c r="AA57" s="9">
        <v>47</v>
      </c>
      <c r="AB57" s="26" t="str">
        <f>V12</f>
        <v>社会</v>
      </c>
      <c r="AC57" s="55"/>
      <c r="AD57" s="37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IF(AE57="","",VLOOKUP(AE57,目次!$A$5:$P$36,9))</f>
        <v/>
      </c>
      <c r="AL57" s="21" t="str">
        <f>IF(AF57="","",VLOOKUP(AF57,目次!$A$5:$P$36,4))</f>
        <v>24～25</v>
      </c>
      <c r="AM57" s="21" t="str">
        <f>IF(AF57="","",VLOOKUP(AF57,目次!$A$5:$P$36,9))</f>
        <v>20～21</v>
      </c>
      <c r="AN57" s="21" t="str">
        <f>IF(AG57="","",VLOOKUP(AG57,目次!$A$5:$P$36,5))</f>
        <v/>
      </c>
      <c r="AO57" s="21" t="str">
        <f>IF(AG57="","",VLOOKUP(AG57,目次!$A$5:$P$36,9))</f>
        <v/>
      </c>
      <c r="AP57" s="21" t="str">
        <f>IF(AH57="","",VLOOKUP(AH57,目次!$A$5:$P$36,6))</f>
        <v/>
      </c>
      <c r="AQ57" s="21" t="str">
        <f>IF(AH57="","",VLOOKUP(AH57,目次!$A$5:$P$36,9))</f>
        <v/>
      </c>
      <c r="AR57" s="21" t="str">
        <f>IF(AI57="","",VLOOKUP(AI57,目次!$A$5:$P$36,7))</f>
        <v/>
      </c>
      <c r="AS57" s="21" t="str">
        <f>IF(AI57="","",VLOOKUP(AI57,目次!$A$5:$P$36,9))</f>
        <v/>
      </c>
      <c r="AT57" s="40" t="str">
        <f t="shared" si="27"/>
        <v/>
      </c>
      <c r="AU57" s="40" t="str">
        <f t="shared" si="27"/>
        <v/>
      </c>
      <c r="AV57" s="40" t="str">
        <f t="shared" si="27"/>
        <v>24～25</v>
      </c>
      <c r="AW57" s="40" t="str">
        <f t="shared" si="27"/>
        <v>20～21</v>
      </c>
      <c r="AX57" s="40" t="str">
        <f t="shared" si="27"/>
        <v>20～21</v>
      </c>
      <c r="AY57" s="40" t="str">
        <f t="shared" si="26"/>
        <v>20～21</v>
      </c>
      <c r="AZ57" s="40" t="str">
        <f t="shared" si="26"/>
        <v/>
      </c>
      <c r="BA57" s="40" t="str">
        <f t="shared" si="26"/>
        <v/>
      </c>
      <c r="BB57" s="40" t="str">
        <f t="shared" si="26"/>
        <v/>
      </c>
      <c r="BC57" s="40" t="str">
        <f t="shared" si="26"/>
        <v/>
      </c>
      <c r="BD57" s="40" t="str">
        <f t="shared" si="15"/>
        <v/>
      </c>
      <c r="BE57" s="40" t="str">
        <f t="shared" si="16"/>
        <v/>
      </c>
      <c r="BF57" s="40" t="str">
        <f t="shared" si="17"/>
        <v>24～25</v>
      </c>
      <c r="BG57" s="40" t="str">
        <f t="shared" si="18"/>
        <v>20～21</v>
      </c>
      <c r="BH57" s="40" t="str">
        <f t="shared" si="19"/>
        <v>20～21</v>
      </c>
      <c r="BI57" s="40" t="str">
        <f t="shared" si="20"/>
        <v>20～21</v>
      </c>
      <c r="BJ57" s="40" t="str">
        <f t="shared" si="21"/>
        <v>20～21</v>
      </c>
      <c r="BK57" s="40" t="str">
        <f t="shared" si="22"/>
        <v>20～21</v>
      </c>
      <c r="BL57" s="40" t="str">
        <f t="shared" si="23"/>
        <v/>
      </c>
      <c r="BM57" s="40" t="str">
        <f t="shared" si="24"/>
        <v/>
      </c>
    </row>
    <row r="58" spans="27:65" ht="18.95" customHeight="1" x14ac:dyDescent="0.15">
      <c r="AA58" s="9">
        <v>48</v>
      </c>
      <c r="AB58" s="26" t="str">
        <f>V13</f>
        <v>数学</v>
      </c>
      <c r="AC58" s="55"/>
      <c r="AD58" s="37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IF(AE58="","",VLOOKUP(AE58,目次!$A$5:$P$36,9))</f>
        <v/>
      </c>
      <c r="AL58" s="21" t="str">
        <f>IF(AF58="","",VLOOKUP(AF58,目次!$A$5:$P$36,4))</f>
        <v/>
      </c>
      <c r="AM58" s="21" t="str">
        <f>IF(AF58="","",VLOOKUP(AF58,目次!$A$5:$P$36,9))</f>
        <v/>
      </c>
      <c r="AN58" s="21" t="str">
        <f>IF(AG58="","",VLOOKUP(AG58,目次!$A$5:$P$36,5))</f>
        <v>20～21</v>
      </c>
      <c r="AO58" s="21" t="str">
        <f>IF(AG58="","",VLOOKUP(AG58,目次!$A$5:$P$36,9))</f>
        <v>20～21</v>
      </c>
      <c r="AP58" s="21" t="str">
        <f>IF(AH58="","",VLOOKUP(AH58,目次!$A$5:$P$36,6))</f>
        <v/>
      </c>
      <c r="AQ58" s="21" t="str">
        <f>IF(AH58="","",VLOOKUP(AH58,目次!$A$5:$P$36,9))</f>
        <v/>
      </c>
      <c r="AR58" s="21" t="str">
        <f>IF(AI58="","",VLOOKUP(AI58,目次!$A$5:$P$36,7))</f>
        <v/>
      </c>
      <c r="AS58" s="21" t="str">
        <f>IF(AI58="","",VLOOKUP(AI58,目次!$A$5:$P$36,9))</f>
        <v/>
      </c>
      <c r="AT58" s="40" t="str">
        <f t="shared" si="27"/>
        <v/>
      </c>
      <c r="AU58" s="40" t="str">
        <f t="shared" si="27"/>
        <v/>
      </c>
      <c r="AV58" s="40" t="str">
        <f t="shared" si="27"/>
        <v/>
      </c>
      <c r="AW58" s="40" t="str">
        <f t="shared" si="27"/>
        <v/>
      </c>
      <c r="AX58" s="40" t="str">
        <f t="shared" si="27"/>
        <v>20～21</v>
      </c>
      <c r="AY58" s="40" t="str">
        <f t="shared" si="26"/>
        <v>20～21</v>
      </c>
      <c r="AZ58" s="40" t="str">
        <f t="shared" si="26"/>
        <v>20～21</v>
      </c>
      <c r="BA58" s="40" t="str">
        <f t="shared" si="26"/>
        <v>20～21</v>
      </c>
      <c r="BB58" s="40" t="str">
        <f t="shared" si="26"/>
        <v/>
      </c>
      <c r="BC58" s="40" t="str">
        <f t="shared" si="26"/>
        <v/>
      </c>
      <c r="BD58" s="40" t="str">
        <f t="shared" si="15"/>
        <v/>
      </c>
      <c r="BE58" s="40" t="str">
        <f t="shared" si="16"/>
        <v/>
      </c>
      <c r="BF58" s="40" t="str">
        <f t="shared" si="17"/>
        <v/>
      </c>
      <c r="BG58" s="40" t="str">
        <f t="shared" si="18"/>
        <v/>
      </c>
      <c r="BH58" s="40" t="str">
        <f t="shared" si="19"/>
        <v>20～21</v>
      </c>
      <c r="BI58" s="40" t="str">
        <f t="shared" si="20"/>
        <v>20～21</v>
      </c>
      <c r="BJ58" s="40" t="str">
        <f t="shared" si="21"/>
        <v>20～21</v>
      </c>
      <c r="BK58" s="40" t="str">
        <f t="shared" si="22"/>
        <v>20～21</v>
      </c>
      <c r="BL58" s="40" t="str">
        <f t="shared" si="23"/>
        <v>20～21</v>
      </c>
      <c r="BM58" s="40" t="str">
        <f t="shared" si="24"/>
        <v>20～21</v>
      </c>
    </row>
    <row r="59" spans="27:65" ht="18.95" customHeight="1" x14ac:dyDescent="0.15">
      <c r="AA59" s="9">
        <v>49</v>
      </c>
      <c r="AB59" s="26" t="str">
        <f>V14</f>
        <v>理科</v>
      </c>
      <c r="AC59" s="55"/>
      <c r="AD59" s="37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IF(AE59="","",VLOOKUP(AE59,目次!$A$5:$P$36,9))</f>
        <v/>
      </c>
      <c r="AL59" s="21" t="str">
        <f>IF(AF59="","",VLOOKUP(AF59,目次!$A$5:$P$36,4))</f>
        <v/>
      </c>
      <c r="AM59" s="21" t="str">
        <f>IF(AF59="","",VLOOKUP(AF59,目次!$A$5:$P$36,9))</f>
        <v/>
      </c>
      <c r="AN59" s="21" t="str">
        <f>IF(AG59="","",VLOOKUP(AG59,目次!$A$5:$P$36,5))</f>
        <v/>
      </c>
      <c r="AO59" s="21" t="str">
        <f>IF(AG59="","",VLOOKUP(AG59,目次!$A$5:$P$36,9))</f>
        <v/>
      </c>
      <c r="AP59" s="21" t="str">
        <f>IF(AH59="","",VLOOKUP(AH59,目次!$A$5:$P$36,6))</f>
        <v>20～21</v>
      </c>
      <c r="AQ59" s="21" t="str">
        <f>IF(AH59="","",VLOOKUP(AH59,目次!$A$5:$P$36,9))</f>
        <v>20～21</v>
      </c>
      <c r="AR59" s="21" t="str">
        <f>IF(AI59="","",VLOOKUP(AI59,目次!$A$5:$P$36,7))</f>
        <v/>
      </c>
      <c r="AS59" s="21" t="str">
        <f>IF(AI59="","",VLOOKUP(AI59,目次!$A$5:$P$36,9))</f>
        <v/>
      </c>
      <c r="AT59" s="40" t="str">
        <f t="shared" si="27"/>
        <v/>
      </c>
      <c r="AU59" s="40" t="str">
        <f t="shared" si="27"/>
        <v/>
      </c>
      <c r="AV59" s="40" t="str">
        <f t="shared" si="27"/>
        <v/>
      </c>
      <c r="AW59" s="40" t="str">
        <f t="shared" si="27"/>
        <v/>
      </c>
      <c r="AX59" s="40" t="str">
        <f t="shared" si="27"/>
        <v/>
      </c>
      <c r="AY59" s="40" t="str">
        <f t="shared" si="26"/>
        <v/>
      </c>
      <c r="AZ59" s="40" t="str">
        <f t="shared" si="26"/>
        <v>20～21</v>
      </c>
      <c r="BA59" s="40" t="str">
        <f t="shared" si="26"/>
        <v>20～21</v>
      </c>
      <c r="BB59" s="40" t="str">
        <f t="shared" si="26"/>
        <v>20～21</v>
      </c>
      <c r="BC59" s="40" t="str">
        <f t="shared" si="26"/>
        <v>20～21</v>
      </c>
      <c r="BD59" s="40" t="str">
        <f t="shared" si="15"/>
        <v>22～23</v>
      </c>
      <c r="BE59" s="40" t="str">
        <f t="shared" si="16"/>
        <v>22～23</v>
      </c>
      <c r="BF59" s="40" t="str">
        <f t="shared" si="17"/>
        <v/>
      </c>
      <c r="BG59" s="40" t="str">
        <f t="shared" si="18"/>
        <v/>
      </c>
      <c r="BH59" s="40" t="str">
        <f t="shared" si="19"/>
        <v/>
      </c>
      <c r="BI59" s="40" t="str">
        <f t="shared" si="20"/>
        <v/>
      </c>
      <c r="BJ59" s="40" t="str">
        <f t="shared" si="21"/>
        <v>20～21</v>
      </c>
      <c r="BK59" s="40" t="str">
        <f t="shared" si="22"/>
        <v>20～21</v>
      </c>
      <c r="BL59" s="40" t="str">
        <f t="shared" si="23"/>
        <v>20～21</v>
      </c>
      <c r="BM59" s="40" t="str">
        <f t="shared" si="24"/>
        <v>20～21</v>
      </c>
    </row>
    <row r="60" spans="27:65" ht="18.95" customHeight="1" x14ac:dyDescent="0.15">
      <c r="AA60" s="9">
        <v>50</v>
      </c>
      <c r="AB60" s="26" t="str">
        <f>V15</f>
        <v>英語</v>
      </c>
      <c r="AC60" s="55"/>
      <c r="AD60" s="37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IF(AE60="","",VLOOKUP(AE60,目次!$A$5:$P$36,9))</f>
        <v/>
      </c>
      <c r="AL60" s="21" t="str">
        <f>IF(AF60="","",VLOOKUP(AF60,目次!$A$5:$P$36,4))</f>
        <v/>
      </c>
      <c r="AM60" s="21" t="str">
        <f>IF(AF60="","",VLOOKUP(AF60,目次!$A$5:$P$36,9))</f>
        <v/>
      </c>
      <c r="AN60" s="21" t="str">
        <f>IF(AG60="","",VLOOKUP(AG60,目次!$A$5:$P$36,5))</f>
        <v/>
      </c>
      <c r="AO60" s="21" t="str">
        <f>IF(AG60="","",VLOOKUP(AG60,目次!$A$5:$P$36,9))</f>
        <v/>
      </c>
      <c r="AP60" s="21" t="str">
        <f>IF(AH60="","",VLOOKUP(AH60,目次!$A$5:$P$36,6))</f>
        <v/>
      </c>
      <c r="AQ60" s="21" t="str">
        <f>IF(AH60="","",VLOOKUP(AH60,目次!$A$5:$P$36,9))</f>
        <v/>
      </c>
      <c r="AR60" s="21" t="str">
        <f>IF(AI60="","",VLOOKUP(AI60,目次!$A$5:$P$36,7))</f>
        <v>20～21</v>
      </c>
      <c r="AS60" s="21" t="str">
        <f>IF(AI60="","",VLOOKUP(AI60,目次!$A$5:$P$36,9))</f>
        <v>20～21</v>
      </c>
      <c r="AT60" s="40" t="str">
        <f t="shared" si="27"/>
        <v>22～23</v>
      </c>
      <c r="AU60" s="40" t="str">
        <f t="shared" si="27"/>
        <v>22～23</v>
      </c>
      <c r="AV60" s="40" t="str">
        <f t="shared" si="27"/>
        <v/>
      </c>
      <c r="AW60" s="40" t="str">
        <f t="shared" si="27"/>
        <v/>
      </c>
      <c r="AX60" s="40" t="str">
        <f t="shared" si="27"/>
        <v/>
      </c>
      <c r="AY60" s="40" t="str">
        <f t="shared" si="26"/>
        <v/>
      </c>
      <c r="AZ60" s="40" t="str">
        <f t="shared" si="26"/>
        <v/>
      </c>
      <c r="BA60" s="40" t="str">
        <f t="shared" si="26"/>
        <v/>
      </c>
      <c r="BB60" s="40" t="str">
        <f t="shared" si="26"/>
        <v>20～21</v>
      </c>
      <c r="BC60" s="40" t="str">
        <f t="shared" si="26"/>
        <v>20～21</v>
      </c>
      <c r="BD60" s="40" t="str">
        <f t="shared" si="15"/>
        <v>22～23</v>
      </c>
      <c r="BE60" s="40" t="str">
        <f t="shared" si="16"/>
        <v>22～23</v>
      </c>
      <c r="BF60" s="40" t="str">
        <f t="shared" si="17"/>
        <v>26～27</v>
      </c>
      <c r="BG60" s="40" t="str">
        <f t="shared" si="18"/>
        <v>22～23</v>
      </c>
      <c r="BH60" s="40" t="str">
        <f t="shared" si="19"/>
        <v/>
      </c>
      <c r="BI60" s="40" t="str">
        <f t="shared" si="20"/>
        <v/>
      </c>
      <c r="BJ60" s="40" t="str">
        <f t="shared" si="21"/>
        <v/>
      </c>
      <c r="BK60" s="40" t="str">
        <f t="shared" si="22"/>
        <v/>
      </c>
      <c r="BL60" s="40" t="str">
        <f t="shared" si="23"/>
        <v>20～21</v>
      </c>
      <c r="BM60" s="40" t="str">
        <f t="shared" si="24"/>
        <v>20～21</v>
      </c>
    </row>
    <row r="61" spans="27:65" ht="18.95" customHeight="1" x14ac:dyDescent="0.15">
      <c r="AA61" s="9">
        <v>51</v>
      </c>
      <c r="AB61" s="26" t="str">
        <f>V11</f>
        <v>国語</v>
      </c>
      <c r="AC61" s="55"/>
      <c r="AD61" s="37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IF(AE61="","",VLOOKUP(AE61,目次!$A$5:$P$36,9))</f>
        <v>22～23</v>
      </c>
      <c r="AL61" s="21" t="str">
        <f>IF(AF61="","",VLOOKUP(AF61,目次!$A$5:$P$36,4))</f>
        <v/>
      </c>
      <c r="AM61" s="21" t="str">
        <f>IF(AF61="","",VLOOKUP(AF61,目次!$A$5:$P$36,9))</f>
        <v/>
      </c>
      <c r="AN61" s="21" t="str">
        <f>IF(AG61="","",VLOOKUP(AG61,目次!$A$5:$P$36,5))</f>
        <v/>
      </c>
      <c r="AO61" s="21" t="str">
        <f>IF(AG61="","",VLOOKUP(AG61,目次!$A$5:$P$36,9))</f>
        <v/>
      </c>
      <c r="AP61" s="21" t="str">
        <f>IF(AH61="","",VLOOKUP(AH61,目次!$A$5:$P$36,6))</f>
        <v/>
      </c>
      <c r="AQ61" s="21" t="str">
        <f>IF(AH61="","",VLOOKUP(AH61,目次!$A$5:$P$36,9))</f>
        <v/>
      </c>
      <c r="AR61" s="21" t="str">
        <f>IF(AI61="","",VLOOKUP(AI61,目次!$A$5:$P$36,7))</f>
        <v/>
      </c>
      <c r="AS61" s="21" t="str">
        <f>IF(AI61="","",VLOOKUP(AI61,目次!$A$5:$P$36,9))</f>
        <v/>
      </c>
      <c r="AT61" s="40" t="str">
        <f t="shared" si="27"/>
        <v>22～23</v>
      </c>
      <c r="AU61" s="40" t="str">
        <f t="shared" si="27"/>
        <v>22～23</v>
      </c>
      <c r="AV61" s="40" t="str">
        <f t="shared" si="27"/>
        <v>26～27</v>
      </c>
      <c r="AW61" s="40" t="str">
        <f t="shared" si="27"/>
        <v>22～23</v>
      </c>
      <c r="AX61" s="40" t="str">
        <f t="shared" si="27"/>
        <v/>
      </c>
      <c r="AY61" s="40" t="str">
        <f t="shared" si="26"/>
        <v/>
      </c>
      <c r="AZ61" s="40" t="str">
        <f t="shared" si="26"/>
        <v/>
      </c>
      <c r="BA61" s="40" t="str">
        <f t="shared" si="26"/>
        <v/>
      </c>
      <c r="BB61" s="40" t="str">
        <f t="shared" si="26"/>
        <v/>
      </c>
      <c r="BC61" s="40" t="str">
        <f t="shared" si="26"/>
        <v/>
      </c>
      <c r="BD61" s="40" t="str">
        <f t="shared" si="15"/>
        <v>22～23</v>
      </c>
      <c r="BE61" s="40" t="str">
        <f t="shared" si="16"/>
        <v>22～23</v>
      </c>
      <c r="BF61" s="40" t="str">
        <f t="shared" si="17"/>
        <v>26～27</v>
      </c>
      <c r="BG61" s="40" t="str">
        <f t="shared" si="18"/>
        <v>22～23</v>
      </c>
      <c r="BH61" s="40" t="str">
        <f t="shared" si="19"/>
        <v>22～23</v>
      </c>
      <c r="BI61" s="40" t="str">
        <f t="shared" si="20"/>
        <v>22～23</v>
      </c>
      <c r="BJ61" s="40" t="str">
        <f t="shared" si="21"/>
        <v/>
      </c>
      <c r="BK61" s="40" t="str">
        <f t="shared" si="22"/>
        <v/>
      </c>
      <c r="BL61" s="40" t="str">
        <f t="shared" si="23"/>
        <v/>
      </c>
      <c r="BM61" s="40" t="str">
        <f t="shared" si="24"/>
        <v/>
      </c>
    </row>
    <row r="62" spans="27:65" ht="18.95" customHeight="1" x14ac:dyDescent="0.15">
      <c r="AA62" s="9">
        <v>52</v>
      </c>
      <c r="AB62" s="26" t="str">
        <f>V12</f>
        <v>社会</v>
      </c>
      <c r="AC62" s="55"/>
      <c r="AD62" s="37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IF(AE62="","",VLOOKUP(AE62,目次!$A$5:$P$36,9))</f>
        <v/>
      </c>
      <c r="AL62" s="21" t="str">
        <f>IF(AF62="","",VLOOKUP(AF62,目次!$A$5:$P$36,4))</f>
        <v>26～27</v>
      </c>
      <c r="AM62" s="21" t="str">
        <f>IF(AF62="","",VLOOKUP(AF62,目次!$A$5:$P$36,9))</f>
        <v>22～23</v>
      </c>
      <c r="AN62" s="21" t="str">
        <f>IF(AG62="","",VLOOKUP(AG62,目次!$A$5:$P$36,5))</f>
        <v/>
      </c>
      <c r="AO62" s="21" t="str">
        <f>IF(AG62="","",VLOOKUP(AG62,目次!$A$5:$P$36,9))</f>
        <v/>
      </c>
      <c r="AP62" s="21" t="str">
        <f>IF(AH62="","",VLOOKUP(AH62,目次!$A$5:$P$36,6))</f>
        <v/>
      </c>
      <c r="AQ62" s="21" t="str">
        <f>IF(AH62="","",VLOOKUP(AH62,目次!$A$5:$P$36,9))</f>
        <v/>
      </c>
      <c r="AR62" s="21" t="str">
        <f>IF(AI62="","",VLOOKUP(AI62,目次!$A$5:$P$36,7))</f>
        <v/>
      </c>
      <c r="AS62" s="21" t="str">
        <f>IF(AI62="","",VLOOKUP(AI62,目次!$A$5:$P$36,9))</f>
        <v/>
      </c>
      <c r="AT62" s="40" t="str">
        <f t="shared" si="27"/>
        <v/>
      </c>
      <c r="AU62" s="40" t="str">
        <f t="shared" si="27"/>
        <v/>
      </c>
      <c r="AV62" s="40" t="str">
        <f t="shared" si="27"/>
        <v>26～27</v>
      </c>
      <c r="AW62" s="40" t="str">
        <f t="shared" si="27"/>
        <v>22～23</v>
      </c>
      <c r="AX62" s="40" t="str">
        <f t="shared" si="27"/>
        <v>22～23</v>
      </c>
      <c r="AY62" s="40" t="str">
        <f t="shared" si="26"/>
        <v>22～23</v>
      </c>
      <c r="AZ62" s="40" t="str">
        <f t="shared" si="26"/>
        <v/>
      </c>
      <c r="BA62" s="40" t="str">
        <f t="shared" si="26"/>
        <v/>
      </c>
      <c r="BB62" s="40" t="str">
        <f t="shared" si="26"/>
        <v/>
      </c>
      <c r="BC62" s="40" t="str">
        <f t="shared" si="26"/>
        <v/>
      </c>
      <c r="BD62" s="40" t="str">
        <f t="shared" si="15"/>
        <v/>
      </c>
      <c r="BE62" s="40" t="str">
        <f t="shared" si="16"/>
        <v/>
      </c>
      <c r="BF62" s="40" t="str">
        <f t="shared" si="17"/>
        <v>26～27</v>
      </c>
      <c r="BG62" s="40" t="str">
        <f t="shared" si="18"/>
        <v>22～23</v>
      </c>
      <c r="BH62" s="40" t="str">
        <f t="shared" si="19"/>
        <v>22～23</v>
      </c>
      <c r="BI62" s="40" t="str">
        <f t="shared" si="20"/>
        <v>22～23</v>
      </c>
      <c r="BJ62" s="40" t="str">
        <f t="shared" si="21"/>
        <v>22～23</v>
      </c>
      <c r="BK62" s="40" t="str">
        <f t="shared" si="22"/>
        <v>22～23</v>
      </c>
      <c r="BL62" s="40" t="str">
        <f t="shared" si="23"/>
        <v/>
      </c>
      <c r="BM62" s="40" t="str">
        <f t="shared" si="24"/>
        <v/>
      </c>
    </row>
    <row r="63" spans="27:65" ht="18.95" customHeight="1" x14ac:dyDescent="0.15">
      <c r="AA63" s="9">
        <v>53</v>
      </c>
      <c r="AB63" s="26" t="str">
        <f>V13</f>
        <v>数学</v>
      </c>
      <c r="AC63" s="55"/>
      <c r="AD63" s="37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IF(AE63="","",VLOOKUP(AE63,目次!$A$5:$P$36,9))</f>
        <v/>
      </c>
      <c r="AL63" s="21" t="str">
        <f>IF(AF63="","",VLOOKUP(AF63,目次!$A$5:$P$36,4))</f>
        <v/>
      </c>
      <c r="AM63" s="21" t="str">
        <f>IF(AF63="","",VLOOKUP(AF63,目次!$A$5:$P$36,9))</f>
        <v/>
      </c>
      <c r="AN63" s="21" t="str">
        <f>IF(AG63="","",VLOOKUP(AG63,目次!$A$5:$P$36,5))</f>
        <v>22～23</v>
      </c>
      <c r="AO63" s="21" t="str">
        <f>IF(AG63="","",VLOOKUP(AG63,目次!$A$5:$P$36,9))</f>
        <v>22～23</v>
      </c>
      <c r="AP63" s="21" t="str">
        <f>IF(AH63="","",VLOOKUP(AH63,目次!$A$5:$P$36,6))</f>
        <v/>
      </c>
      <c r="AQ63" s="21" t="str">
        <f>IF(AH63="","",VLOOKUP(AH63,目次!$A$5:$P$36,9))</f>
        <v/>
      </c>
      <c r="AR63" s="21" t="str">
        <f>IF(AI63="","",VLOOKUP(AI63,目次!$A$5:$P$36,7))</f>
        <v/>
      </c>
      <c r="AS63" s="21" t="str">
        <f>IF(AI63="","",VLOOKUP(AI63,目次!$A$5:$P$36,9))</f>
        <v/>
      </c>
      <c r="AT63" s="40" t="str">
        <f t="shared" si="27"/>
        <v/>
      </c>
      <c r="AU63" s="40" t="str">
        <f t="shared" si="27"/>
        <v/>
      </c>
      <c r="AV63" s="40" t="str">
        <f t="shared" si="27"/>
        <v/>
      </c>
      <c r="AW63" s="40" t="str">
        <f t="shared" si="27"/>
        <v/>
      </c>
      <c r="AX63" s="40" t="str">
        <f t="shared" si="27"/>
        <v>22～23</v>
      </c>
      <c r="AY63" s="40" t="str">
        <f t="shared" si="26"/>
        <v>22～23</v>
      </c>
      <c r="AZ63" s="40" t="str">
        <f t="shared" si="26"/>
        <v>22～23</v>
      </c>
      <c r="BA63" s="40" t="str">
        <f t="shared" si="26"/>
        <v>22～23</v>
      </c>
      <c r="BB63" s="40" t="str">
        <f t="shared" si="26"/>
        <v/>
      </c>
      <c r="BC63" s="40" t="str">
        <f t="shared" si="26"/>
        <v/>
      </c>
      <c r="BD63" s="40" t="str">
        <f t="shared" si="15"/>
        <v/>
      </c>
      <c r="BE63" s="40" t="str">
        <f t="shared" si="16"/>
        <v/>
      </c>
      <c r="BF63" s="40" t="str">
        <f t="shared" si="17"/>
        <v/>
      </c>
      <c r="BG63" s="40" t="str">
        <f t="shared" si="18"/>
        <v/>
      </c>
      <c r="BH63" s="40" t="str">
        <f t="shared" si="19"/>
        <v>22～23</v>
      </c>
      <c r="BI63" s="40" t="str">
        <f t="shared" si="20"/>
        <v>22～23</v>
      </c>
      <c r="BJ63" s="40" t="str">
        <f t="shared" si="21"/>
        <v>22～23</v>
      </c>
      <c r="BK63" s="40" t="str">
        <f t="shared" si="22"/>
        <v>22～23</v>
      </c>
      <c r="BL63" s="40" t="str">
        <f t="shared" si="23"/>
        <v>22～23</v>
      </c>
      <c r="BM63" s="40" t="str">
        <f t="shared" si="24"/>
        <v>22～23</v>
      </c>
    </row>
    <row r="64" spans="27:65" ht="18.95" customHeight="1" x14ac:dyDescent="0.15">
      <c r="AA64" s="9">
        <v>54</v>
      </c>
      <c r="AB64" s="26" t="str">
        <f>V14</f>
        <v>理科</v>
      </c>
      <c r="AC64" s="55"/>
      <c r="AD64" s="37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IF(AE64="","",VLOOKUP(AE64,目次!$A$5:$P$36,9))</f>
        <v/>
      </c>
      <c r="AL64" s="21" t="str">
        <f>IF(AF64="","",VLOOKUP(AF64,目次!$A$5:$P$36,4))</f>
        <v/>
      </c>
      <c r="AM64" s="21" t="str">
        <f>IF(AF64="","",VLOOKUP(AF64,目次!$A$5:$P$36,9))</f>
        <v/>
      </c>
      <c r="AN64" s="21" t="str">
        <f>IF(AG64="","",VLOOKUP(AG64,目次!$A$5:$P$36,5))</f>
        <v/>
      </c>
      <c r="AO64" s="21" t="str">
        <f>IF(AG64="","",VLOOKUP(AG64,目次!$A$5:$P$36,9))</f>
        <v/>
      </c>
      <c r="AP64" s="21" t="str">
        <f>IF(AH64="","",VLOOKUP(AH64,目次!$A$5:$P$36,6))</f>
        <v>22～23</v>
      </c>
      <c r="AQ64" s="21" t="str">
        <f>IF(AH64="","",VLOOKUP(AH64,目次!$A$5:$P$36,9))</f>
        <v>22～23</v>
      </c>
      <c r="AR64" s="21" t="str">
        <f>IF(AI64="","",VLOOKUP(AI64,目次!$A$5:$P$36,7))</f>
        <v/>
      </c>
      <c r="AS64" s="21" t="str">
        <f>IF(AI64="","",VLOOKUP(AI64,目次!$A$5:$P$36,9))</f>
        <v/>
      </c>
      <c r="AT64" s="40" t="str">
        <f t="shared" si="27"/>
        <v/>
      </c>
      <c r="AU64" s="40" t="str">
        <f t="shared" si="27"/>
        <v/>
      </c>
      <c r="AV64" s="40" t="str">
        <f t="shared" si="27"/>
        <v/>
      </c>
      <c r="AW64" s="40" t="str">
        <f t="shared" si="27"/>
        <v/>
      </c>
      <c r="AX64" s="40" t="str">
        <f t="shared" si="27"/>
        <v/>
      </c>
      <c r="AY64" s="40" t="str">
        <f t="shared" si="26"/>
        <v/>
      </c>
      <c r="AZ64" s="40" t="str">
        <f t="shared" si="26"/>
        <v>22～23</v>
      </c>
      <c r="BA64" s="40" t="str">
        <f t="shared" si="26"/>
        <v>22～23</v>
      </c>
      <c r="BB64" s="40" t="str">
        <f t="shared" si="26"/>
        <v>22～23</v>
      </c>
      <c r="BC64" s="40" t="str">
        <f t="shared" si="26"/>
        <v>22～23</v>
      </c>
      <c r="BD64" s="40" t="str">
        <f t="shared" si="15"/>
        <v>24～25</v>
      </c>
      <c r="BE64" s="40" t="str">
        <f t="shared" si="16"/>
        <v>24～25</v>
      </c>
      <c r="BF64" s="40" t="str">
        <f t="shared" si="17"/>
        <v/>
      </c>
      <c r="BG64" s="40" t="str">
        <f t="shared" si="18"/>
        <v/>
      </c>
      <c r="BH64" s="40" t="str">
        <f t="shared" si="19"/>
        <v/>
      </c>
      <c r="BI64" s="40" t="str">
        <f t="shared" si="20"/>
        <v/>
      </c>
      <c r="BJ64" s="40" t="str">
        <f t="shared" si="21"/>
        <v>22～23</v>
      </c>
      <c r="BK64" s="40" t="str">
        <f t="shared" si="22"/>
        <v>22～23</v>
      </c>
      <c r="BL64" s="40" t="str">
        <f t="shared" si="23"/>
        <v>22～23</v>
      </c>
      <c r="BM64" s="40" t="str">
        <f t="shared" si="24"/>
        <v>22～23</v>
      </c>
    </row>
    <row r="65" spans="27:65" ht="18.95" customHeight="1" x14ac:dyDescent="0.15">
      <c r="AA65" s="9">
        <v>55</v>
      </c>
      <c r="AB65" s="26" t="str">
        <f>V15</f>
        <v>英語</v>
      </c>
      <c r="AC65" s="55"/>
      <c r="AD65" s="37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IF(AE65="","",VLOOKUP(AE65,目次!$A$5:$P$36,9))</f>
        <v/>
      </c>
      <c r="AL65" s="21" t="str">
        <f>IF(AF65="","",VLOOKUP(AF65,目次!$A$5:$P$36,4))</f>
        <v/>
      </c>
      <c r="AM65" s="21" t="str">
        <f>IF(AF65="","",VLOOKUP(AF65,目次!$A$5:$P$36,9))</f>
        <v/>
      </c>
      <c r="AN65" s="21" t="str">
        <f>IF(AG65="","",VLOOKUP(AG65,目次!$A$5:$P$36,5))</f>
        <v/>
      </c>
      <c r="AO65" s="21" t="str">
        <f>IF(AG65="","",VLOOKUP(AG65,目次!$A$5:$P$36,9))</f>
        <v/>
      </c>
      <c r="AP65" s="21" t="str">
        <f>IF(AH65="","",VLOOKUP(AH65,目次!$A$5:$P$36,6))</f>
        <v/>
      </c>
      <c r="AQ65" s="21" t="str">
        <f>IF(AH65="","",VLOOKUP(AH65,目次!$A$5:$P$36,9))</f>
        <v/>
      </c>
      <c r="AR65" s="21" t="str">
        <f>IF(AI65="","",VLOOKUP(AI65,目次!$A$5:$P$36,7))</f>
        <v>22～23</v>
      </c>
      <c r="AS65" s="21" t="str">
        <f>IF(AI65="","",VLOOKUP(AI65,目次!$A$5:$P$36,9))</f>
        <v>22～23</v>
      </c>
      <c r="AT65" s="40" t="str">
        <f t="shared" si="27"/>
        <v>24～25</v>
      </c>
      <c r="AU65" s="40" t="str">
        <f t="shared" si="27"/>
        <v>24～25</v>
      </c>
      <c r="AV65" s="40" t="str">
        <f t="shared" si="27"/>
        <v/>
      </c>
      <c r="AW65" s="40" t="str">
        <f t="shared" si="27"/>
        <v/>
      </c>
      <c r="AX65" s="40" t="str">
        <f t="shared" si="27"/>
        <v/>
      </c>
      <c r="AY65" s="40" t="str">
        <f t="shared" si="26"/>
        <v/>
      </c>
      <c r="AZ65" s="40" t="str">
        <f t="shared" si="26"/>
        <v/>
      </c>
      <c r="BA65" s="40" t="str">
        <f t="shared" si="26"/>
        <v/>
      </c>
      <c r="BB65" s="40" t="str">
        <f t="shared" si="26"/>
        <v>22～23</v>
      </c>
      <c r="BC65" s="40" t="str">
        <f t="shared" si="26"/>
        <v>22～23</v>
      </c>
      <c r="BD65" s="40" t="str">
        <f t="shared" si="15"/>
        <v>24～25</v>
      </c>
      <c r="BE65" s="40" t="str">
        <f t="shared" si="16"/>
        <v>24～25</v>
      </c>
      <c r="BF65" s="40" t="str">
        <f t="shared" si="17"/>
        <v>28～30</v>
      </c>
      <c r="BG65" s="40" t="str">
        <f t="shared" si="18"/>
        <v>24～25</v>
      </c>
      <c r="BH65" s="40" t="str">
        <f t="shared" si="19"/>
        <v/>
      </c>
      <c r="BI65" s="40" t="str">
        <f t="shared" si="20"/>
        <v/>
      </c>
      <c r="BJ65" s="40" t="str">
        <f t="shared" si="21"/>
        <v/>
      </c>
      <c r="BK65" s="40" t="str">
        <f t="shared" si="22"/>
        <v/>
      </c>
      <c r="BL65" s="40" t="str">
        <f t="shared" si="23"/>
        <v>22～23</v>
      </c>
      <c r="BM65" s="40" t="str">
        <f t="shared" si="24"/>
        <v>22～23</v>
      </c>
    </row>
    <row r="66" spans="27:65" ht="18.95" customHeight="1" x14ac:dyDescent="0.15">
      <c r="AA66" s="9">
        <v>56</v>
      </c>
      <c r="AB66" s="26" t="str">
        <f>V11</f>
        <v>国語</v>
      </c>
      <c r="AC66" s="55"/>
      <c r="AD66" s="37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IF(AE66="","",VLOOKUP(AE66,目次!$A$5:$P$36,9))</f>
        <v>24～25</v>
      </c>
      <c r="AL66" s="21" t="str">
        <f>IF(AF66="","",VLOOKUP(AF66,目次!$A$5:$P$36,4))</f>
        <v/>
      </c>
      <c r="AM66" s="21" t="str">
        <f>IF(AF66="","",VLOOKUP(AF66,目次!$A$5:$P$36,9))</f>
        <v/>
      </c>
      <c r="AN66" s="21" t="str">
        <f>IF(AG66="","",VLOOKUP(AG66,目次!$A$5:$P$36,5))</f>
        <v/>
      </c>
      <c r="AO66" s="21" t="str">
        <f>IF(AG66="","",VLOOKUP(AG66,目次!$A$5:$P$36,9))</f>
        <v/>
      </c>
      <c r="AP66" s="21" t="str">
        <f>IF(AH66="","",VLOOKUP(AH66,目次!$A$5:$P$36,6))</f>
        <v/>
      </c>
      <c r="AQ66" s="21" t="str">
        <f>IF(AH66="","",VLOOKUP(AH66,目次!$A$5:$P$36,9))</f>
        <v/>
      </c>
      <c r="AR66" s="21" t="str">
        <f>IF(AI66="","",VLOOKUP(AI66,目次!$A$5:$P$36,7))</f>
        <v/>
      </c>
      <c r="AS66" s="21" t="str">
        <f>IF(AI66="","",VLOOKUP(AI66,目次!$A$5:$P$36,9))</f>
        <v/>
      </c>
      <c r="AT66" s="40" t="str">
        <f t="shared" si="27"/>
        <v>24～25</v>
      </c>
      <c r="AU66" s="40" t="str">
        <f t="shared" si="27"/>
        <v>24～25</v>
      </c>
      <c r="AV66" s="40" t="str">
        <f t="shared" si="27"/>
        <v>28～30</v>
      </c>
      <c r="AW66" s="40" t="str">
        <f t="shared" si="27"/>
        <v>24～25</v>
      </c>
      <c r="AX66" s="40" t="str">
        <f t="shared" si="27"/>
        <v/>
      </c>
      <c r="AY66" s="40" t="str">
        <f t="shared" si="26"/>
        <v/>
      </c>
      <c r="AZ66" s="40" t="str">
        <f t="shared" si="26"/>
        <v/>
      </c>
      <c r="BA66" s="40" t="str">
        <f t="shared" si="26"/>
        <v/>
      </c>
      <c r="BB66" s="40" t="str">
        <f t="shared" si="26"/>
        <v/>
      </c>
      <c r="BC66" s="40" t="str">
        <f t="shared" si="26"/>
        <v/>
      </c>
      <c r="BD66" s="40" t="str">
        <f t="shared" si="15"/>
        <v>24～25</v>
      </c>
      <c r="BE66" s="40" t="str">
        <f t="shared" si="16"/>
        <v>24～25</v>
      </c>
      <c r="BF66" s="40" t="str">
        <f t="shared" si="17"/>
        <v>28～30</v>
      </c>
      <c r="BG66" s="40" t="str">
        <f t="shared" si="18"/>
        <v>24～25</v>
      </c>
      <c r="BH66" s="40" t="str">
        <f t="shared" si="19"/>
        <v>24～25</v>
      </c>
      <c r="BI66" s="40" t="str">
        <f t="shared" si="20"/>
        <v>24～25</v>
      </c>
      <c r="BJ66" s="40" t="str">
        <f t="shared" si="21"/>
        <v/>
      </c>
      <c r="BK66" s="40" t="str">
        <f t="shared" si="22"/>
        <v/>
      </c>
      <c r="BL66" s="40" t="str">
        <f t="shared" si="23"/>
        <v/>
      </c>
      <c r="BM66" s="40" t="str">
        <f t="shared" si="24"/>
        <v/>
      </c>
    </row>
    <row r="67" spans="27:65" ht="18.95" customHeight="1" x14ac:dyDescent="0.15">
      <c r="AA67" s="9">
        <v>57</v>
      </c>
      <c r="AB67" s="26" t="str">
        <f>V12</f>
        <v>社会</v>
      </c>
      <c r="AC67" s="55"/>
      <c r="AD67" s="37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IF(AE67="","",VLOOKUP(AE67,目次!$A$5:$P$36,9))</f>
        <v/>
      </c>
      <c r="AL67" s="21" t="str">
        <f>IF(AF67="","",VLOOKUP(AF67,目次!$A$5:$P$36,4))</f>
        <v>28～30</v>
      </c>
      <c r="AM67" s="21" t="str">
        <f>IF(AF67="","",VLOOKUP(AF67,目次!$A$5:$P$36,9))</f>
        <v>24～25</v>
      </c>
      <c r="AN67" s="21" t="str">
        <f>IF(AG67="","",VLOOKUP(AG67,目次!$A$5:$P$36,5))</f>
        <v/>
      </c>
      <c r="AO67" s="21" t="str">
        <f>IF(AG67="","",VLOOKUP(AG67,目次!$A$5:$P$36,9))</f>
        <v/>
      </c>
      <c r="AP67" s="21" t="str">
        <f>IF(AH67="","",VLOOKUP(AH67,目次!$A$5:$P$36,6))</f>
        <v/>
      </c>
      <c r="AQ67" s="21" t="str">
        <f>IF(AH67="","",VLOOKUP(AH67,目次!$A$5:$P$36,9))</f>
        <v/>
      </c>
      <c r="AR67" s="21" t="str">
        <f>IF(AI67="","",VLOOKUP(AI67,目次!$A$5:$P$36,7))</f>
        <v/>
      </c>
      <c r="AS67" s="21" t="str">
        <f>IF(AI67="","",VLOOKUP(AI67,目次!$A$5:$P$36,9))</f>
        <v/>
      </c>
      <c r="AT67" s="40" t="str">
        <f t="shared" si="27"/>
        <v/>
      </c>
      <c r="AU67" s="40" t="str">
        <f t="shared" si="27"/>
        <v/>
      </c>
      <c r="AV67" s="40" t="str">
        <f t="shared" si="27"/>
        <v>28～30</v>
      </c>
      <c r="AW67" s="40" t="str">
        <f t="shared" si="27"/>
        <v>24～25</v>
      </c>
      <c r="AX67" s="40" t="str">
        <f t="shared" si="27"/>
        <v>24～25</v>
      </c>
      <c r="AY67" s="40" t="str">
        <f t="shared" si="26"/>
        <v>24～25</v>
      </c>
      <c r="AZ67" s="40" t="str">
        <f t="shared" si="26"/>
        <v/>
      </c>
      <c r="BA67" s="40" t="str">
        <f t="shared" si="26"/>
        <v/>
      </c>
      <c r="BB67" s="40" t="str">
        <f t="shared" si="26"/>
        <v/>
      </c>
      <c r="BC67" s="40" t="str">
        <f t="shared" si="26"/>
        <v/>
      </c>
      <c r="BD67" s="40" t="str">
        <f t="shared" si="15"/>
        <v/>
      </c>
      <c r="BE67" s="40" t="str">
        <f t="shared" si="16"/>
        <v/>
      </c>
      <c r="BF67" s="40" t="str">
        <f t="shared" si="17"/>
        <v>28～30</v>
      </c>
      <c r="BG67" s="40" t="str">
        <f t="shared" si="18"/>
        <v>24～25</v>
      </c>
      <c r="BH67" s="40" t="str">
        <f t="shared" si="19"/>
        <v>24～25</v>
      </c>
      <c r="BI67" s="40" t="str">
        <f t="shared" si="20"/>
        <v>24～25</v>
      </c>
      <c r="BJ67" s="40" t="str">
        <f t="shared" si="21"/>
        <v>24～25</v>
      </c>
      <c r="BK67" s="40" t="str">
        <f t="shared" si="22"/>
        <v>24～25</v>
      </c>
      <c r="BL67" s="40" t="str">
        <f t="shared" si="23"/>
        <v/>
      </c>
      <c r="BM67" s="40" t="str">
        <f t="shared" si="24"/>
        <v/>
      </c>
    </row>
    <row r="68" spans="27:65" ht="18.95" customHeight="1" x14ac:dyDescent="0.15">
      <c r="AA68" s="9">
        <v>58</v>
      </c>
      <c r="AB68" s="202" t="str">
        <f>V13</f>
        <v>数学</v>
      </c>
      <c r="AC68" s="55"/>
      <c r="AD68" s="37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IF(AE68="","",VLOOKUP(AE68,目次!$A$5:$P$36,9))</f>
        <v/>
      </c>
      <c r="AL68" s="21" t="str">
        <f>IF(AF68="","",VLOOKUP(AF68,目次!$A$5:$P$36,4))</f>
        <v/>
      </c>
      <c r="AM68" s="21" t="str">
        <f>IF(AF68="","",VLOOKUP(AF68,目次!$A$5:$P$36,9))</f>
        <v/>
      </c>
      <c r="AN68" s="21" t="str">
        <f>IF(AG68="","",VLOOKUP(AG68,目次!$A$5:$P$36,5))</f>
        <v>24～25</v>
      </c>
      <c r="AO68" s="21" t="str">
        <f>IF(AG68="","",VLOOKUP(AG68,目次!$A$5:$P$36,9))</f>
        <v>24～25</v>
      </c>
      <c r="AP68" s="21" t="str">
        <f>IF(AH68="","",VLOOKUP(AH68,目次!$A$5:$P$36,6))</f>
        <v/>
      </c>
      <c r="AQ68" s="21" t="str">
        <f>IF(AH68="","",VLOOKUP(AH68,目次!$A$5:$P$36,9))</f>
        <v/>
      </c>
      <c r="AR68" s="21" t="str">
        <f>IF(AI68="","",VLOOKUP(AI68,目次!$A$5:$P$36,7))</f>
        <v/>
      </c>
      <c r="AS68" s="21" t="str">
        <f>IF(AI68="","",VLOOKUP(AI68,目次!$A$5:$P$36,9))</f>
        <v/>
      </c>
      <c r="AT68" s="40" t="str">
        <f t="shared" si="27"/>
        <v/>
      </c>
      <c r="AU68" s="40" t="str">
        <f t="shared" si="27"/>
        <v/>
      </c>
      <c r="AV68" s="40" t="str">
        <f t="shared" si="27"/>
        <v/>
      </c>
      <c r="AW68" s="40" t="str">
        <f t="shared" si="27"/>
        <v/>
      </c>
      <c r="AX68" s="40" t="str">
        <f t="shared" si="27"/>
        <v>24～25</v>
      </c>
      <c r="AY68" s="40" t="str">
        <f t="shared" si="27"/>
        <v>24～25</v>
      </c>
      <c r="AZ68" s="40" t="str">
        <f t="shared" si="27"/>
        <v>24～25</v>
      </c>
      <c r="BA68" s="40" t="str">
        <f t="shared" si="27"/>
        <v>24～25</v>
      </c>
      <c r="BB68" s="40" t="str">
        <f t="shared" si="27"/>
        <v/>
      </c>
      <c r="BC68" s="40" t="str">
        <f t="shared" si="27"/>
        <v/>
      </c>
      <c r="BD68" s="40" t="str">
        <f t="shared" si="15"/>
        <v/>
      </c>
      <c r="BE68" s="40" t="str">
        <f t="shared" si="16"/>
        <v/>
      </c>
      <c r="BF68" s="40" t="str">
        <f t="shared" si="17"/>
        <v/>
      </c>
      <c r="BG68" s="40" t="str">
        <f t="shared" si="18"/>
        <v/>
      </c>
      <c r="BH68" s="40" t="str">
        <f t="shared" si="19"/>
        <v>24～25</v>
      </c>
      <c r="BI68" s="40" t="str">
        <f t="shared" si="20"/>
        <v>24～25</v>
      </c>
      <c r="BJ68" s="40" t="str">
        <f t="shared" si="21"/>
        <v>24～25</v>
      </c>
      <c r="BK68" s="40" t="str">
        <f t="shared" si="22"/>
        <v>24～25</v>
      </c>
      <c r="BL68" s="40" t="str">
        <f t="shared" si="23"/>
        <v>24～25</v>
      </c>
      <c r="BM68" s="40" t="str">
        <f t="shared" si="24"/>
        <v>24～25</v>
      </c>
    </row>
    <row r="69" spans="27:65" ht="18.95" customHeight="1" x14ac:dyDescent="0.15">
      <c r="AA69" s="9">
        <v>59</v>
      </c>
      <c r="AB69" s="202" t="str">
        <f>V14</f>
        <v>理科</v>
      </c>
      <c r="AC69" s="55"/>
      <c r="AD69" s="37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IF(AE69="","",VLOOKUP(AE69,目次!$A$5:$P$36,9))</f>
        <v/>
      </c>
      <c r="AL69" s="21" t="str">
        <f>IF(AF69="","",VLOOKUP(AF69,目次!$A$5:$P$36,4))</f>
        <v/>
      </c>
      <c r="AM69" s="21" t="str">
        <f>IF(AF69="","",VLOOKUP(AF69,目次!$A$5:$P$36,9))</f>
        <v/>
      </c>
      <c r="AN69" s="21" t="str">
        <f>IF(AG69="","",VLOOKUP(AG69,目次!$A$5:$P$36,5))</f>
        <v/>
      </c>
      <c r="AO69" s="21" t="str">
        <f>IF(AG69="","",VLOOKUP(AG69,目次!$A$5:$P$36,9))</f>
        <v/>
      </c>
      <c r="AP69" s="21" t="str">
        <f>IF(AH69="","",VLOOKUP(AH69,目次!$A$5:$P$36,6))</f>
        <v>24～25</v>
      </c>
      <c r="AQ69" s="21" t="str">
        <f>IF(AH69="","",VLOOKUP(AH69,目次!$A$5:$P$36,9))</f>
        <v>24～25</v>
      </c>
      <c r="AR69" s="21" t="str">
        <f>IF(AI69="","",VLOOKUP(AI69,目次!$A$5:$P$36,7))</f>
        <v/>
      </c>
      <c r="AS69" s="21" t="str">
        <f>IF(AI69="","",VLOOKUP(AI69,目次!$A$5:$P$36,9))</f>
        <v/>
      </c>
      <c r="AT69" s="40" t="str">
        <f t="shared" ref="AT69:BC70" si="28">IF(AJ69=AJ70,"",IF($AD69=$AD70,AJ69&amp;","&amp;AJ70,AJ69&amp;AJ70))</f>
        <v/>
      </c>
      <c r="AU69" s="40" t="str">
        <f t="shared" si="28"/>
        <v/>
      </c>
      <c r="AV69" s="40" t="str">
        <f t="shared" si="28"/>
        <v/>
      </c>
      <c r="AW69" s="40" t="str">
        <f t="shared" si="28"/>
        <v/>
      </c>
      <c r="AX69" s="40" t="str">
        <f t="shared" si="28"/>
        <v/>
      </c>
      <c r="AY69" s="40" t="str">
        <f t="shared" si="28"/>
        <v/>
      </c>
      <c r="AZ69" s="40" t="str">
        <f t="shared" si="28"/>
        <v>24～25</v>
      </c>
      <c r="BA69" s="40" t="str">
        <f t="shared" si="28"/>
        <v>24～25</v>
      </c>
      <c r="BB69" s="40" t="str">
        <f t="shared" si="28"/>
        <v>24～25</v>
      </c>
      <c r="BC69" s="40" t="str">
        <f t="shared" si="28"/>
        <v>24～25</v>
      </c>
      <c r="BD69" s="40" t="str">
        <f t="shared" si="15"/>
        <v>26～27</v>
      </c>
      <c r="BE69" s="40" t="str">
        <f t="shared" si="16"/>
        <v>26～27</v>
      </c>
      <c r="BF69" s="40" t="str">
        <f t="shared" si="17"/>
        <v/>
      </c>
      <c r="BG69" s="40" t="str">
        <f t="shared" si="18"/>
        <v/>
      </c>
      <c r="BH69" s="40" t="str">
        <f t="shared" si="19"/>
        <v/>
      </c>
      <c r="BI69" s="40" t="str">
        <f t="shared" si="20"/>
        <v/>
      </c>
      <c r="BJ69" s="40" t="str">
        <f t="shared" si="21"/>
        <v>24～25</v>
      </c>
      <c r="BK69" s="40" t="str">
        <f t="shared" si="22"/>
        <v>24～25</v>
      </c>
      <c r="BL69" s="40" t="str">
        <f t="shared" si="23"/>
        <v>24～25</v>
      </c>
      <c r="BM69" s="40" t="str">
        <f t="shared" si="24"/>
        <v>24～25</v>
      </c>
    </row>
    <row r="70" spans="27:65" ht="18.95" customHeight="1" x14ac:dyDescent="0.15">
      <c r="AA70" s="9">
        <v>60</v>
      </c>
      <c r="AB70" s="202" t="str">
        <f>V15</f>
        <v>英語</v>
      </c>
      <c r="AC70" s="55"/>
      <c r="AD70" s="37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IF(AE70="","",VLOOKUP(AE70,目次!$A$5:$P$36,9))</f>
        <v/>
      </c>
      <c r="AL70" s="21" t="str">
        <f>IF(AF70="","",VLOOKUP(AF70,目次!$A$5:$P$36,4))</f>
        <v/>
      </c>
      <c r="AM70" s="21" t="str">
        <f>IF(AF70="","",VLOOKUP(AF70,目次!$A$5:$P$36,9))</f>
        <v/>
      </c>
      <c r="AN70" s="21" t="str">
        <f>IF(AG70="","",VLOOKUP(AG70,目次!$A$5:$P$36,5))</f>
        <v/>
      </c>
      <c r="AO70" s="21" t="str">
        <f>IF(AG70="","",VLOOKUP(AG70,目次!$A$5:$P$36,9))</f>
        <v/>
      </c>
      <c r="AP70" s="21" t="str">
        <f>IF(AH70="","",VLOOKUP(AH70,目次!$A$5:$P$36,6))</f>
        <v/>
      </c>
      <c r="AQ70" s="21" t="str">
        <f>IF(AH70="","",VLOOKUP(AH70,目次!$A$5:$P$36,9))</f>
        <v/>
      </c>
      <c r="AR70" s="21" t="str">
        <f>IF(AI70="","",VLOOKUP(AI70,目次!$A$5:$P$36,7))</f>
        <v>24～25</v>
      </c>
      <c r="AS70" s="21" t="str">
        <f>IF(AI70="","",VLOOKUP(AI70,目次!$A$5:$P$36,9))</f>
        <v>24～25</v>
      </c>
      <c r="AT70" s="40" t="str">
        <f t="shared" si="28"/>
        <v>26～27</v>
      </c>
      <c r="AU70" s="40" t="str">
        <f t="shared" si="28"/>
        <v>26～27</v>
      </c>
      <c r="AV70" s="40" t="str">
        <f t="shared" si="28"/>
        <v/>
      </c>
      <c r="AW70" s="40" t="str">
        <f t="shared" si="28"/>
        <v/>
      </c>
      <c r="AX70" s="40" t="str">
        <f t="shared" si="28"/>
        <v/>
      </c>
      <c r="AY70" s="40" t="str">
        <f t="shared" si="28"/>
        <v/>
      </c>
      <c r="AZ70" s="40" t="str">
        <f t="shared" si="28"/>
        <v/>
      </c>
      <c r="BA70" s="40" t="str">
        <f t="shared" si="28"/>
        <v/>
      </c>
      <c r="BB70" s="40" t="str">
        <f t="shared" si="28"/>
        <v>24～25</v>
      </c>
      <c r="BC70" s="40" t="str">
        <f t="shared" si="28"/>
        <v>24～25</v>
      </c>
      <c r="BD70" s="40" t="str">
        <f t="shared" si="15"/>
        <v>26～27</v>
      </c>
      <c r="BE70" s="40" t="str">
        <f t="shared" si="16"/>
        <v>26～27</v>
      </c>
      <c r="BF70" s="40" t="str">
        <f t="shared" si="17"/>
        <v>32～33</v>
      </c>
      <c r="BG70" s="40" t="str">
        <f t="shared" si="18"/>
        <v>26～27</v>
      </c>
      <c r="BH70" s="40" t="str">
        <f t="shared" si="19"/>
        <v/>
      </c>
      <c r="BI70" s="40" t="str">
        <f t="shared" si="20"/>
        <v/>
      </c>
      <c r="BJ70" s="40" t="str">
        <f t="shared" si="21"/>
        <v/>
      </c>
      <c r="BK70" s="40" t="str">
        <f t="shared" si="22"/>
        <v/>
      </c>
      <c r="BL70" s="40" t="str">
        <f t="shared" si="23"/>
        <v>24～25</v>
      </c>
      <c r="BM70" s="40" t="str">
        <f t="shared" si="24"/>
        <v>24～25</v>
      </c>
    </row>
    <row r="71" spans="27:65" ht="18.95" customHeight="1" x14ac:dyDescent="0.15">
      <c r="AA71" s="9">
        <v>61</v>
      </c>
      <c r="AB71" s="203" t="str">
        <f>V11</f>
        <v>国語</v>
      </c>
      <c r="AC71" s="55"/>
      <c r="AD71" s="37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IF(AE71="","",VLOOKUP(AE71,目次!$A$5:$P$36,9))</f>
        <v>26～27</v>
      </c>
      <c r="AL71" s="21" t="str">
        <f>IF(AF71="","",VLOOKUP(AF71,目次!$A$5:$P$36,4))</f>
        <v/>
      </c>
      <c r="AM71" s="21" t="str">
        <f>IF(AF71="","",VLOOKUP(AF71,目次!$A$5:$P$36,9))</f>
        <v/>
      </c>
      <c r="AN71" s="21" t="str">
        <f>IF(AG71="","",VLOOKUP(AG71,目次!$A$5:$P$36,5))</f>
        <v/>
      </c>
      <c r="AO71" s="21" t="str">
        <f>IF(AG71="","",VLOOKUP(AG71,目次!$A$5:$P$36,9))</f>
        <v/>
      </c>
      <c r="AP71" s="21" t="str">
        <f>IF(AH71="","",VLOOKUP(AH71,目次!$A$5:$P$36,6))</f>
        <v/>
      </c>
      <c r="AQ71" s="21" t="str">
        <f>IF(AH71="","",VLOOKUP(AH71,目次!$A$5:$P$36,9))</f>
        <v/>
      </c>
      <c r="AR71" s="21" t="str">
        <f>IF(AI71="","",VLOOKUP(AI71,目次!$A$5:$P$36,7))</f>
        <v/>
      </c>
      <c r="AS71" s="21" t="str">
        <f>IF(AI71="","",VLOOKUP(AI71,目次!$A$5:$P$36,9))</f>
        <v/>
      </c>
      <c r="AT71" s="40" t="str">
        <f t="shared" ref="AT71:AT110" si="29">IF(AJ71=AJ72,"",IF($AD71=$AD72,AJ71&amp;","&amp;AJ72,AJ71&amp;AJ72))</f>
        <v>26～27</v>
      </c>
      <c r="AU71" s="40" t="str">
        <f t="shared" ref="AU71:AU110" si="30">IF(AK71=AK72,"",IF($AD71=$AD72,AK71&amp;","&amp;AK72,AK71&amp;AK72))</f>
        <v>26～27</v>
      </c>
      <c r="AV71" s="40" t="str">
        <f t="shared" ref="AV71:AV110" si="31">IF(AL71=AL72,"",IF($AD71=$AD72,AL71&amp;","&amp;AL72,AL71&amp;AL72))</f>
        <v>32～33</v>
      </c>
      <c r="AW71" s="40" t="str">
        <f t="shared" ref="AW71:AW110" si="32">IF(AM71=AM72,"",IF($AD71=$AD72,AM71&amp;","&amp;AM72,AM71&amp;AM72))</f>
        <v>26～27</v>
      </c>
      <c r="AX71" s="40" t="str">
        <f t="shared" ref="AX71:AX110" si="33">IF(AN71=AN72,"",IF($AD71=$AD72,AN71&amp;","&amp;AN72,AN71&amp;AN72))</f>
        <v/>
      </c>
      <c r="AY71" s="40" t="str">
        <f t="shared" ref="AY71:AY110" si="34">IF(AO71=AO72,"",IF($AD71=$AD72,AO71&amp;","&amp;AO72,AO71&amp;AO72))</f>
        <v/>
      </c>
      <c r="AZ71" s="40" t="str">
        <f t="shared" ref="AZ71:AZ110" si="35">IF(AP71=AP72,"",IF($AD71=$AD72,AP71&amp;","&amp;AP72,AP71&amp;AP72))</f>
        <v/>
      </c>
      <c r="BA71" s="40" t="str">
        <f t="shared" ref="BA71:BA110" si="36">IF(AQ71=AQ72,"",IF($AD71=$AD72,AQ71&amp;","&amp;AQ72,AQ71&amp;AQ72))</f>
        <v/>
      </c>
      <c r="BB71" s="40" t="str">
        <f t="shared" ref="BB71:BB110" si="37">IF(AR71=AR72,"",IF($AD71=$AD72,AR71&amp;","&amp;AR72,AR71&amp;AR72))</f>
        <v/>
      </c>
      <c r="BC71" s="40" t="str">
        <f t="shared" ref="BC71:BC110" si="38">IF(AS71=AS72,"",IF($AD71=$AD72,AS71&amp;","&amp;AS72,AS71&amp;AS72))</f>
        <v/>
      </c>
      <c r="BD71" s="40" t="str">
        <f t="shared" si="15"/>
        <v>26～27</v>
      </c>
      <c r="BE71" s="40" t="str">
        <f t="shared" si="16"/>
        <v>26～27</v>
      </c>
      <c r="BF71" s="40" t="str">
        <f t="shared" si="17"/>
        <v>32～33</v>
      </c>
      <c r="BG71" s="40" t="str">
        <f t="shared" si="18"/>
        <v>26～27</v>
      </c>
      <c r="BH71" s="40" t="str">
        <f t="shared" si="19"/>
        <v>26～27</v>
      </c>
      <c r="BI71" s="40" t="str">
        <f t="shared" si="20"/>
        <v>26～27</v>
      </c>
      <c r="BJ71" s="40" t="str">
        <f t="shared" si="21"/>
        <v/>
      </c>
      <c r="BK71" s="40" t="str">
        <f t="shared" si="22"/>
        <v/>
      </c>
      <c r="BL71" s="40" t="str">
        <f t="shared" si="23"/>
        <v/>
      </c>
      <c r="BM71" s="40" t="str">
        <f t="shared" si="24"/>
        <v/>
      </c>
    </row>
    <row r="72" spans="27:65" ht="18.95" customHeight="1" x14ac:dyDescent="0.15">
      <c r="AA72" s="9">
        <v>62</v>
      </c>
      <c r="AB72" s="203" t="str">
        <f>V12</f>
        <v>社会</v>
      </c>
      <c r="AC72" s="55"/>
      <c r="AD72" s="37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IF(AE72="","",VLOOKUP(AE72,目次!$A$5:$P$36,9))</f>
        <v/>
      </c>
      <c r="AL72" s="21" t="str">
        <f>IF(AF72="","",VLOOKUP(AF72,目次!$A$5:$P$36,4))</f>
        <v>32～33</v>
      </c>
      <c r="AM72" s="21" t="str">
        <f>IF(AF72="","",VLOOKUP(AF72,目次!$A$5:$P$36,9))</f>
        <v>26～27</v>
      </c>
      <c r="AN72" s="21" t="str">
        <f>IF(AG72="","",VLOOKUP(AG72,目次!$A$5:$P$36,5))</f>
        <v/>
      </c>
      <c r="AO72" s="21" t="str">
        <f>IF(AG72="","",VLOOKUP(AG72,目次!$A$5:$P$36,9))</f>
        <v/>
      </c>
      <c r="AP72" s="21" t="str">
        <f>IF(AH72="","",VLOOKUP(AH72,目次!$A$5:$P$36,6))</f>
        <v/>
      </c>
      <c r="AQ72" s="21" t="str">
        <f>IF(AH72="","",VLOOKUP(AH72,目次!$A$5:$P$36,9))</f>
        <v/>
      </c>
      <c r="AR72" s="21" t="str">
        <f>IF(AI72="","",VLOOKUP(AI72,目次!$A$5:$P$36,7))</f>
        <v/>
      </c>
      <c r="AS72" s="21" t="str">
        <f>IF(AI72="","",VLOOKUP(AI72,目次!$A$5:$P$36,9))</f>
        <v/>
      </c>
      <c r="AT72" s="40" t="str">
        <f t="shared" si="29"/>
        <v/>
      </c>
      <c r="AU72" s="40" t="str">
        <f t="shared" si="30"/>
        <v/>
      </c>
      <c r="AV72" s="40" t="str">
        <f t="shared" si="31"/>
        <v>32～33</v>
      </c>
      <c r="AW72" s="40" t="str">
        <f t="shared" si="32"/>
        <v>26～27</v>
      </c>
      <c r="AX72" s="40" t="str">
        <f t="shared" si="33"/>
        <v>26～27</v>
      </c>
      <c r="AY72" s="40" t="str">
        <f t="shared" si="34"/>
        <v>26～27</v>
      </c>
      <c r="AZ72" s="40" t="str">
        <f t="shared" si="35"/>
        <v/>
      </c>
      <c r="BA72" s="40" t="str">
        <f t="shared" si="36"/>
        <v/>
      </c>
      <c r="BB72" s="40" t="str">
        <f t="shared" si="37"/>
        <v/>
      </c>
      <c r="BC72" s="40" t="str">
        <f t="shared" si="38"/>
        <v/>
      </c>
      <c r="BD72" s="40" t="str">
        <f t="shared" si="15"/>
        <v/>
      </c>
      <c r="BE72" s="40" t="str">
        <f t="shared" si="16"/>
        <v/>
      </c>
      <c r="BF72" s="40" t="str">
        <f t="shared" si="17"/>
        <v>32～33</v>
      </c>
      <c r="BG72" s="40" t="str">
        <f t="shared" si="18"/>
        <v>26～27</v>
      </c>
      <c r="BH72" s="40" t="str">
        <f t="shared" si="19"/>
        <v>26～27</v>
      </c>
      <c r="BI72" s="40" t="str">
        <f t="shared" si="20"/>
        <v>26～27</v>
      </c>
      <c r="BJ72" s="40" t="str">
        <f t="shared" si="21"/>
        <v>26～27</v>
      </c>
      <c r="BK72" s="40" t="str">
        <f t="shared" si="22"/>
        <v>26～27</v>
      </c>
      <c r="BL72" s="40" t="str">
        <f t="shared" si="23"/>
        <v/>
      </c>
      <c r="BM72" s="40" t="str">
        <f t="shared" si="24"/>
        <v/>
      </c>
    </row>
    <row r="73" spans="27:65" ht="18.95" customHeight="1" x14ac:dyDescent="0.15">
      <c r="AA73" s="9">
        <v>63</v>
      </c>
      <c r="AB73" s="203" t="str">
        <f>V13</f>
        <v>数学</v>
      </c>
      <c r="AC73" s="55"/>
      <c r="AD73" s="37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IF(AE73="","",VLOOKUP(AE73,目次!$A$5:$P$36,9))</f>
        <v/>
      </c>
      <c r="AL73" s="21" t="str">
        <f>IF(AF73="","",VLOOKUP(AF73,目次!$A$5:$P$36,4))</f>
        <v/>
      </c>
      <c r="AM73" s="21" t="str">
        <f>IF(AF73="","",VLOOKUP(AF73,目次!$A$5:$P$36,9))</f>
        <v/>
      </c>
      <c r="AN73" s="21" t="str">
        <f>IF(AG73="","",VLOOKUP(AG73,目次!$A$5:$P$36,5))</f>
        <v>26～27</v>
      </c>
      <c r="AO73" s="21" t="str">
        <f>IF(AG73="","",VLOOKUP(AG73,目次!$A$5:$P$36,9))</f>
        <v>26～27</v>
      </c>
      <c r="AP73" s="21" t="str">
        <f>IF(AH73="","",VLOOKUP(AH73,目次!$A$5:$P$36,6))</f>
        <v/>
      </c>
      <c r="AQ73" s="21" t="str">
        <f>IF(AH73="","",VLOOKUP(AH73,目次!$A$5:$P$36,9))</f>
        <v/>
      </c>
      <c r="AR73" s="21" t="str">
        <f>IF(AI73="","",VLOOKUP(AI73,目次!$A$5:$P$36,7))</f>
        <v/>
      </c>
      <c r="AS73" s="21" t="str">
        <f>IF(AI73="","",VLOOKUP(AI73,目次!$A$5:$P$36,9))</f>
        <v/>
      </c>
      <c r="AT73" s="40" t="str">
        <f t="shared" si="29"/>
        <v/>
      </c>
      <c r="AU73" s="40" t="str">
        <f t="shared" si="30"/>
        <v/>
      </c>
      <c r="AV73" s="40" t="str">
        <f t="shared" si="31"/>
        <v/>
      </c>
      <c r="AW73" s="40" t="str">
        <f t="shared" si="32"/>
        <v/>
      </c>
      <c r="AX73" s="40" t="str">
        <f t="shared" si="33"/>
        <v>26～27</v>
      </c>
      <c r="AY73" s="40" t="str">
        <f t="shared" si="34"/>
        <v>26～27</v>
      </c>
      <c r="AZ73" s="40" t="str">
        <f t="shared" si="35"/>
        <v>26～27</v>
      </c>
      <c r="BA73" s="40" t="str">
        <f t="shared" si="36"/>
        <v>26～27</v>
      </c>
      <c r="BB73" s="40" t="str">
        <f t="shared" si="37"/>
        <v/>
      </c>
      <c r="BC73" s="40" t="str">
        <f t="shared" si="38"/>
        <v/>
      </c>
      <c r="BD73" s="40" t="str">
        <f t="shared" si="15"/>
        <v/>
      </c>
      <c r="BE73" s="40" t="str">
        <f t="shared" si="16"/>
        <v/>
      </c>
      <c r="BF73" s="40" t="str">
        <f t="shared" si="17"/>
        <v/>
      </c>
      <c r="BG73" s="40" t="str">
        <f t="shared" si="18"/>
        <v/>
      </c>
      <c r="BH73" s="40" t="str">
        <f t="shared" si="19"/>
        <v>26～27</v>
      </c>
      <c r="BI73" s="40" t="str">
        <f t="shared" si="20"/>
        <v>26～27</v>
      </c>
      <c r="BJ73" s="40" t="str">
        <f t="shared" si="21"/>
        <v>26～27</v>
      </c>
      <c r="BK73" s="40" t="str">
        <f t="shared" si="22"/>
        <v>26～27</v>
      </c>
      <c r="BL73" s="40" t="str">
        <f t="shared" si="23"/>
        <v>26～27</v>
      </c>
      <c r="BM73" s="40" t="str">
        <f t="shared" si="24"/>
        <v>26～27</v>
      </c>
    </row>
    <row r="74" spans="27:65" ht="18.95" customHeight="1" x14ac:dyDescent="0.15">
      <c r="AA74" s="9">
        <v>64</v>
      </c>
      <c r="AB74" s="203" t="str">
        <f>V14</f>
        <v>理科</v>
      </c>
      <c r="AC74" s="55"/>
      <c r="AD74" s="37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IF(AE74="","",VLOOKUP(AE74,目次!$A$5:$P$36,9))</f>
        <v/>
      </c>
      <c r="AL74" s="21" t="str">
        <f>IF(AF74="","",VLOOKUP(AF74,目次!$A$5:$P$36,4))</f>
        <v/>
      </c>
      <c r="AM74" s="21" t="str">
        <f>IF(AF74="","",VLOOKUP(AF74,目次!$A$5:$P$36,9))</f>
        <v/>
      </c>
      <c r="AN74" s="21" t="str">
        <f>IF(AG74="","",VLOOKUP(AG74,目次!$A$5:$P$36,5))</f>
        <v/>
      </c>
      <c r="AO74" s="21" t="str">
        <f>IF(AG74="","",VLOOKUP(AG74,目次!$A$5:$P$36,9))</f>
        <v/>
      </c>
      <c r="AP74" s="21" t="str">
        <f>IF(AH74="","",VLOOKUP(AH74,目次!$A$5:$P$36,6))</f>
        <v>26～27</v>
      </c>
      <c r="AQ74" s="21" t="str">
        <f>IF(AH74="","",VLOOKUP(AH74,目次!$A$5:$P$36,9))</f>
        <v>26～27</v>
      </c>
      <c r="AR74" s="21" t="str">
        <f>IF(AI74="","",VLOOKUP(AI74,目次!$A$5:$P$36,7))</f>
        <v/>
      </c>
      <c r="AS74" s="21" t="str">
        <f>IF(AI74="","",VLOOKUP(AI74,目次!$A$5:$P$36,9))</f>
        <v/>
      </c>
      <c r="AT74" s="40" t="str">
        <f t="shared" si="29"/>
        <v/>
      </c>
      <c r="AU74" s="40" t="str">
        <f t="shared" si="30"/>
        <v/>
      </c>
      <c r="AV74" s="40" t="str">
        <f t="shared" si="31"/>
        <v/>
      </c>
      <c r="AW74" s="40" t="str">
        <f t="shared" si="32"/>
        <v/>
      </c>
      <c r="AX74" s="40" t="str">
        <f t="shared" si="33"/>
        <v/>
      </c>
      <c r="AY74" s="40" t="str">
        <f t="shared" si="34"/>
        <v/>
      </c>
      <c r="AZ74" s="40" t="str">
        <f t="shared" si="35"/>
        <v>26～27</v>
      </c>
      <c r="BA74" s="40" t="str">
        <f t="shared" si="36"/>
        <v>26～27</v>
      </c>
      <c r="BB74" s="40" t="str">
        <f t="shared" si="37"/>
        <v>26～27</v>
      </c>
      <c r="BC74" s="40" t="str">
        <f t="shared" si="38"/>
        <v>26～27</v>
      </c>
      <c r="BD74" s="40" t="str">
        <f t="shared" si="15"/>
        <v>28～29</v>
      </c>
      <c r="BE74" s="40" t="str">
        <f t="shared" si="16"/>
        <v>28～29</v>
      </c>
      <c r="BF74" s="40" t="str">
        <f t="shared" si="17"/>
        <v/>
      </c>
      <c r="BG74" s="40" t="str">
        <f t="shared" si="18"/>
        <v/>
      </c>
      <c r="BH74" s="40" t="str">
        <f t="shared" si="19"/>
        <v/>
      </c>
      <c r="BI74" s="40" t="str">
        <f t="shared" si="20"/>
        <v/>
      </c>
      <c r="BJ74" s="40" t="str">
        <f t="shared" si="21"/>
        <v>26～27</v>
      </c>
      <c r="BK74" s="40" t="str">
        <f t="shared" si="22"/>
        <v>26～27</v>
      </c>
      <c r="BL74" s="40" t="str">
        <f t="shared" si="23"/>
        <v>26～27</v>
      </c>
      <c r="BM74" s="40" t="str">
        <f t="shared" si="24"/>
        <v>26～27</v>
      </c>
    </row>
    <row r="75" spans="27:65" ht="18.95" customHeight="1" x14ac:dyDescent="0.15">
      <c r="AA75" s="9">
        <v>65</v>
      </c>
      <c r="AB75" s="203" t="str">
        <f>V15</f>
        <v>英語</v>
      </c>
      <c r="AC75" s="55"/>
      <c r="AD75" s="37" t="str">
        <f t="shared" ref="AD75:AD110" si="3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IF(AE75="","",VLOOKUP(AE75,目次!$A$5:$P$36,9))</f>
        <v/>
      </c>
      <c r="AL75" s="21" t="str">
        <f>IF(AF75="","",VLOOKUP(AF75,目次!$A$5:$P$36,4))</f>
        <v/>
      </c>
      <c r="AM75" s="21" t="str">
        <f>IF(AF75="","",VLOOKUP(AF75,目次!$A$5:$P$36,9))</f>
        <v/>
      </c>
      <c r="AN75" s="21" t="str">
        <f>IF(AG75="","",VLOOKUP(AG75,目次!$A$5:$P$36,5))</f>
        <v/>
      </c>
      <c r="AO75" s="21" t="str">
        <f>IF(AG75="","",VLOOKUP(AG75,目次!$A$5:$P$36,9))</f>
        <v/>
      </c>
      <c r="AP75" s="21" t="str">
        <f>IF(AH75="","",VLOOKUP(AH75,目次!$A$5:$P$36,6))</f>
        <v/>
      </c>
      <c r="AQ75" s="21" t="str">
        <f>IF(AH75="","",VLOOKUP(AH75,目次!$A$5:$P$36,9))</f>
        <v/>
      </c>
      <c r="AR75" s="21" t="str">
        <f>IF(AI75="","",VLOOKUP(AI75,目次!$A$5:$P$36,7))</f>
        <v>26～27</v>
      </c>
      <c r="AS75" s="21" t="str">
        <f>IF(AI75="","",VLOOKUP(AI75,目次!$A$5:$P$36,9))</f>
        <v>26～27</v>
      </c>
      <c r="AT75" s="40" t="str">
        <f t="shared" si="29"/>
        <v>28～29</v>
      </c>
      <c r="AU75" s="40" t="str">
        <f t="shared" si="30"/>
        <v>28～29</v>
      </c>
      <c r="AV75" s="40" t="str">
        <f t="shared" si="31"/>
        <v/>
      </c>
      <c r="AW75" s="40" t="str">
        <f t="shared" si="32"/>
        <v/>
      </c>
      <c r="AX75" s="40" t="str">
        <f t="shared" si="33"/>
        <v/>
      </c>
      <c r="AY75" s="40" t="str">
        <f t="shared" si="34"/>
        <v/>
      </c>
      <c r="AZ75" s="40" t="str">
        <f t="shared" si="35"/>
        <v/>
      </c>
      <c r="BA75" s="40" t="str">
        <f t="shared" si="36"/>
        <v/>
      </c>
      <c r="BB75" s="40" t="str">
        <f t="shared" si="37"/>
        <v>26～27</v>
      </c>
      <c r="BC75" s="40" t="str">
        <f t="shared" si="38"/>
        <v>26～27</v>
      </c>
      <c r="BD75" s="40" t="str">
        <f t="shared" si="15"/>
        <v>28～29</v>
      </c>
      <c r="BE75" s="40" t="str">
        <f t="shared" si="16"/>
        <v>28～29</v>
      </c>
      <c r="BF75" s="40" t="str">
        <f t="shared" si="17"/>
        <v>34～35</v>
      </c>
      <c r="BG75" s="40" t="str">
        <f t="shared" si="18"/>
        <v>28～29</v>
      </c>
      <c r="BH75" s="40" t="str">
        <f t="shared" si="19"/>
        <v/>
      </c>
      <c r="BI75" s="40" t="str">
        <f t="shared" si="20"/>
        <v/>
      </c>
      <c r="BJ75" s="40" t="str">
        <f t="shared" si="21"/>
        <v/>
      </c>
      <c r="BK75" s="40" t="str">
        <f t="shared" si="22"/>
        <v/>
      </c>
      <c r="BL75" s="40" t="str">
        <f t="shared" si="23"/>
        <v>26～27</v>
      </c>
      <c r="BM75" s="40" t="str">
        <f t="shared" si="24"/>
        <v>26～27</v>
      </c>
    </row>
    <row r="76" spans="27:65" ht="18.95" customHeight="1" x14ac:dyDescent="0.15">
      <c r="AA76" s="9">
        <v>66</v>
      </c>
      <c r="AB76" s="203" t="str">
        <f>V11</f>
        <v>国語</v>
      </c>
      <c r="AC76" s="55"/>
      <c r="AD76" s="37" t="str">
        <f t="shared" si="3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IF(AE76="","",VLOOKUP(AE76,目次!$A$5:$P$36,9))</f>
        <v>28～29</v>
      </c>
      <c r="AL76" s="21" t="str">
        <f>IF(AF76="","",VLOOKUP(AF76,目次!$A$5:$P$36,4))</f>
        <v/>
      </c>
      <c r="AM76" s="21" t="str">
        <f>IF(AF76="","",VLOOKUP(AF76,目次!$A$5:$P$36,9))</f>
        <v/>
      </c>
      <c r="AN76" s="21" t="str">
        <f>IF(AG76="","",VLOOKUP(AG76,目次!$A$5:$P$36,5))</f>
        <v/>
      </c>
      <c r="AO76" s="21" t="str">
        <f>IF(AG76="","",VLOOKUP(AG76,目次!$A$5:$P$36,9))</f>
        <v/>
      </c>
      <c r="AP76" s="21" t="str">
        <f>IF(AH76="","",VLOOKUP(AH76,目次!$A$5:$P$36,6))</f>
        <v/>
      </c>
      <c r="AQ76" s="21" t="str">
        <f>IF(AH76="","",VLOOKUP(AH76,目次!$A$5:$P$36,9))</f>
        <v/>
      </c>
      <c r="AR76" s="21" t="str">
        <f>IF(AI76="","",VLOOKUP(AI76,目次!$A$5:$P$36,7))</f>
        <v/>
      </c>
      <c r="AS76" s="21" t="str">
        <f>IF(AI76="","",VLOOKUP(AI76,目次!$A$5:$P$36,9))</f>
        <v/>
      </c>
      <c r="AT76" s="40" t="str">
        <f t="shared" si="29"/>
        <v>28～29</v>
      </c>
      <c r="AU76" s="40" t="str">
        <f t="shared" si="30"/>
        <v>28～29</v>
      </c>
      <c r="AV76" s="40" t="str">
        <f t="shared" si="31"/>
        <v>34～35</v>
      </c>
      <c r="AW76" s="40" t="str">
        <f t="shared" si="32"/>
        <v>28～29</v>
      </c>
      <c r="AX76" s="40" t="str">
        <f t="shared" si="33"/>
        <v/>
      </c>
      <c r="AY76" s="40" t="str">
        <f t="shared" si="34"/>
        <v/>
      </c>
      <c r="AZ76" s="40" t="str">
        <f t="shared" si="35"/>
        <v/>
      </c>
      <c r="BA76" s="40" t="str">
        <f t="shared" si="36"/>
        <v/>
      </c>
      <c r="BB76" s="40" t="str">
        <f t="shared" si="37"/>
        <v/>
      </c>
      <c r="BC76" s="40" t="str">
        <f t="shared" si="38"/>
        <v/>
      </c>
      <c r="BD76" s="40" t="str">
        <f t="shared" ref="BD76:BD110" si="4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0" t="str">
        <f t="shared" ref="BE76:BE110" si="4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0" t="str">
        <f t="shared" ref="BF76:BF110" si="4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0" t="str">
        <f t="shared" ref="BG76:BG110" si="4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0" t="str">
        <f t="shared" ref="BH76:BH110" si="4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0" t="str">
        <f t="shared" ref="BI76:BI110" si="4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0" t="str">
        <f t="shared" ref="BJ76:BJ110" si="46">IF(AP76&amp;AP77&amp;AP78="","",IF(AP76="","",AP76)&amp;IF(AND(AP76&lt;&gt;"",OR(AP77&lt;&gt;"",AP78&lt;&gt;"")),",","")&amp;IF(AP77="","",AP77)&amp;IF(AND(AP77&lt;&gt;"",AP78&lt;&gt;""),",","")&amp;IF(AP78="","",AP78))</f>
        <v/>
      </c>
      <c r="BK76" s="40" t="str">
        <f t="shared" ref="BK76:BK110" si="47">IF(AQ76&amp;AQ77&amp;AQ78="","",IF(AQ76="","",AQ76)&amp;IF(AND(AQ76&lt;&gt;"",OR(AQ77&lt;&gt;"",AQ78&lt;&gt;"")),",","")&amp;IF(AQ77="","",AQ77)&amp;IF(AND(AQ77&lt;&gt;"",AQ78&lt;&gt;""),",","")&amp;IF(AQ78="","",AQ78))</f>
        <v/>
      </c>
      <c r="BL76" s="40" t="str">
        <f t="shared" ref="BL76:BL110" si="48">IF(AR76&amp;AR77&amp;AR78="","",IF(AR76="","",AR76)&amp;IF(AND(AR76&lt;&gt;"",OR(AR77&lt;&gt;"",AR78&lt;&gt;"")),",","")&amp;IF(AR77="","",AR77)&amp;IF(AND(AR77&lt;&gt;"",AR78&lt;&gt;""),",","")&amp;IF(AR78="","",AR78))</f>
        <v/>
      </c>
      <c r="BM76" s="40" t="str">
        <f t="shared" ref="BM76:BM110" si="4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3" t="str">
        <f>V12</f>
        <v>社会</v>
      </c>
      <c r="AC77" s="55"/>
      <c r="AD77" s="37" t="str">
        <f t="shared" si="3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IF(AE77="","",VLOOKUP(AE77,目次!$A$5:$P$36,9))</f>
        <v/>
      </c>
      <c r="AL77" s="21" t="str">
        <f>IF(AF77="","",VLOOKUP(AF77,目次!$A$5:$P$36,4))</f>
        <v>34～35</v>
      </c>
      <c r="AM77" s="21" t="str">
        <f>IF(AF77="","",VLOOKUP(AF77,目次!$A$5:$P$36,9))</f>
        <v>28～29</v>
      </c>
      <c r="AN77" s="21" t="str">
        <f>IF(AG77="","",VLOOKUP(AG77,目次!$A$5:$P$36,5))</f>
        <v/>
      </c>
      <c r="AO77" s="21" t="str">
        <f>IF(AG77="","",VLOOKUP(AG77,目次!$A$5:$P$36,9))</f>
        <v/>
      </c>
      <c r="AP77" s="21" t="str">
        <f>IF(AH77="","",VLOOKUP(AH77,目次!$A$5:$P$36,6))</f>
        <v/>
      </c>
      <c r="AQ77" s="21" t="str">
        <f>IF(AH77="","",VLOOKUP(AH77,目次!$A$5:$P$36,9))</f>
        <v/>
      </c>
      <c r="AR77" s="21" t="str">
        <f>IF(AI77="","",VLOOKUP(AI77,目次!$A$5:$P$36,7))</f>
        <v/>
      </c>
      <c r="AS77" s="21" t="str">
        <f>IF(AI77="","",VLOOKUP(AI77,目次!$A$5:$P$36,9))</f>
        <v/>
      </c>
      <c r="AT77" s="40" t="str">
        <f t="shared" si="29"/>
        <v/>
      </c>
      <c r="AU77" s="40" t="str">
        <f t="shared" si="30"/>
        <v/>
      </c>
      <c r="AV77" s="40" t="str">
        <f t="shared" si="31"/>
        <v>34～35</v>
      </c>
      <c r="AW77" s="40" t="str">
        <f t="shared" si="32"/>
        <v>28～29</v>
      </c>
      <c r="AX77" s="40" t="str">
        <f t="shared" si="33"/>
        <v>28～29</v>
      </c>
      <c r="AY77" s="40" t="str">
        <f t="shared" si="34"/>
        <v>28～29</v>
      </c>
      <c r="AZ77" s="40" t="str">
        <f t="shared" si="35"/>
        <v/>
      </c>
      <c r="BA77" s="40" t="str">
        <f t="shared" si="36"/>
        <v/>
      </c>
      <c r="BB77" s="40" t="str">
        <f t="shared" si="37"/>
        <v/>
      </c>
      <c r="BC77" s="40" t="str">
        <f t="shared" si="38"/>
        <v/>
      </c>
      <c r="BD77" s="40" t="str">
        <f t="shared" si="40"/>
        <v/>
      </c>
      <c r="BE77" s="40" t="str">
        <f t="shared" si="41"/>
        <v/>
      </c>
      <c r="BF77" s="40" t="str">
        <f t="shared" si="42"/>
        <v>34～35</v>
      </c>
      <c r="BG77" s="40" t="str">
        <f t="shared" si="43"/>
        <v>28～29</v>
      </c>
      <c r="BH77" s="40" t="str">
        <f t="shared" si="44"/>
        <v>28～29</v>
      </c>
      <c r="BI77" s="40" t="str">
        <f t="shared" si="45"/>
        <v>28～29</v>
      </c>
      <c r="BJ77" s="40" t="str">
        <f t="shared" si="46"/>
        <v>28～29</v>
      </c>
      <c r="BK77" s="40" t="str">
        <f t="shared" si="47"/>
        <v>28～29</v>
      </c>
      <c r="BL77" s="40" t="str">
        <f t="shared" si="48"/>
        <v/>
      </c>
      <c r="BM77" s="40" t="str">
        <f t="shared" si="49"/>
        <v/>
      </c>
    </row>
    <row r="78" spans="27:65" ht="18.95" customHeight="1" x14ac:dyDescent="0.15">
      <c r="AA78" s="9">
        <v>68</v>
      </c>
      <c r="AB78" s="203" t="str">
        <f>V13</f>
        <v>数学</v>
      </c>
      <c r="AC78" s="55"/>
      <c r="AD78" s="37" t="str">
        <f t="shared" si="3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IF(AE78="","",VLOOKUP(AE78,目次!$A$5:$P$36,9))</f>
        <v/>
      </c>
      <c r="AL78" s="21" t="str">
        <f>IF(AF78="","",VLOOKUP(AF78,目次!$A$5:$P$36,4))</f>
        <v/>
      </c>
      <c r="AM78" s="21" t="str">
        <f>IF(AF78="","",VLOOKUP(AF78,目次!$A$5:$P$36,9))</f>
        <v/>
      </c>
      <c r="AN78" s="21" t="str">
        <f>IF(AG78="","",VLOOKUP(AG78,目次!$A$5:$P$36,5))</f>
        <v>28～29</v>
      </c>
      <c r="AO78" s="21" t="str">
        <f>IF(AG78="","",VLOOKUP(AG78,目次!$A$5:$P$36,9))</f>
        <v>28～29</v>
      </c>
      <c r="AP78" s="21" t="str">
        <f>IF(AH78="","",VLOOKUP(AH78,目次!$A$5:$P$36,6))</f>
        <v/>
      </c>
      <c r="AQ78" s="21" t="str">
        <f>IF(AH78="","",VLOOKUP(AH78,目次!$A$5:$P$36,9))</f>
        <v/>
      </c>
      <c r="AR78" s="21" t="str">
        <f>IF(AI78="","",VLOOKUP(AI78,目次!$A$5:$P$36,7))</f>
        <v/>
      </c>
      <c r="AS78" s="21" t="str">
        <f>IF(AI78="","",VLOOKUP(AI78,目次!$A$5:$P$36,9))</f>
        <v/>
      </c>
      <c r="AT78" s="40" t="str">
        <f t="shared" si="29"/>
        <v/>
      </c>
      <c r="AU78" s="40" t="str">
        <f t="shared" si="30"/>
        <v/>
      </c>
      <c r="AV78" s="40" t="str">
        <f t="shared" si="31"/>
        <v/>
      </c>
      <c r="AW78" s="40" t="str">
        <f t="shared" si="32"/>
        <v/>
      </c>
      <c r="AX78" s="40" t="str">
        <f t="shared" si="33"/>
        <v>28～29</v>
      </c>
      <c r="AY78" s="40" t="str">
        <f t="shared" si="34"/>
        <v>28～29</v>
      </c>
      <c r="AZ78" s="40" t="str">
        <f t="shared" si="35"/>
        <v>28～29</v>
      </c>
      <c r="BA78" s="40" t="str">
        <f t="shared" si="36"/>
        <v>28～29</v>
      </c>
      <c r="BB78" s="40" t="str">
        <f t="shared" si="37"/>
        <v/>
      </c>
      <c r="BC78" s="40" t="str">
        <f t="shared" si="38"/>
        <v/>
      </c>
      <c r="BD78" s="40" t="str">
        <f t="shared" si="40"/>
        <v/>
      </c>
      <c r="BE78" s="40" t="str">
        <f t="shared" si="41"/>
        <v/>
      </c>
      <c r="BF78" s="40" t="str">
        <f t="shared" si="42"/>
        <v/>
      </c>
      <c r="BG78" s="40" t="str">
        <f t="shared" si="43"/>
        <v/>
      </c>
      <c r="BH78" s="40" t="str">
        <f t="shared" si="44"/>
        <v>28～29</v>
      </c>
      <c r="BI78" s="40" t="str">
        <f t="shared" si="45"/>
        <v>28～29</v>
      </c>
      <c r="BJ78" s="40" t="str">
        <f t="shared" si="46"/>
        <v>28～29</v>
      </c>
      <c r="BK78" s="40" t="str">
        <f t="shared" si="47"/>
        <v>28～29</v>
      </c>
      <c r="BL78" s="40" t="str">
        <f t="shared" si="48"/>
        <v>28～29</v>
      </c>
      <c r="BM78" s="40" t="str">
        <f t="shared" si="49"/>
        <v>28～29</v>
      </c>
    </row>
    <row r="79" spans="27:65" ht="18.95" customHeight="1" x14ac:dyDescent="0.15">
      <c r="AA79" s="9">
        <v>69</v>
      </c>
      <c r="AB79" s="203" t="str">
        <f>V14</f>
        <v>理科</v>
      </c>
      <c r="AC79" s="55"/>
      <c r="AD79" s="37" t="str">
        <f t="shared" si="3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IF(AE79="","",VLOOKUP(AE79,目次!$A$5:$P$36,9))</f>
        <v/>
      </c>
      <c r="AL79" s="21" t="str">
        <f>IF(AF79="","",VLOOKUP(AF79,目次!$A$5:$P$36,4))</f>
        <v/>
      </c>
      <c r="AM79" s="21" t="str">
        <f>IF(AF79="","",VLOOKUP(AF79,目次!$A$5:$P$36,9))</f>
        <v/>
      </c>
      <c r="AN79" s="21" t="str">
        <f>IF(AG79="","",VLOOKUP(AG79,目次!$A$5:$P$36,5))</f>
        <v/>
      </c>
      <c r="AO79" s="21" t="str">
        <f>IF(AG79="","",VLOOKUP(AG79,目次!$A$5:$P$36,9))</f>
        <v/>
      </c>
      <c r="AP79" s="21" t="str">
        <f>IF(AH79="","",VLOOKUP(AH79,目次!$A$5:$P$36,6))</f>
        <v>28～29</v>
      </c>
      <c r="AQ79" s="21" t="str">
        <f>IF(AH79="","",VLOOKUP(AH79,目次!$A$5:$P$36,9))</f>
        <v>28～29</v>
      </c>
      <c r="AR79" s="21" t="str">
        <f>IF(AI79="","",VLOOKUP(AI79,目次!$A$5:$P$36,7))</f>
        <v/>
      </c>
      <c r="AS79" s="21" t="str">
        <f>IF(AI79="","",VLOOKUP(AI79,目次!$A$5:$P$36,9))</f>
        <v/>
      </c>
      <c r="AT79" s="40" t="str">
        <f t="shared" si="29"/>
        <v/>
      </c>
      <c r="AU79" s="40" t="str">
        <f t="shared" si="30"/>
        <v/>
      </c>
      <c r="AV79" s="40" t="str">
        <f t="shared" si="31"/>
        <v/>
      </c>
      <c r="AW79" s="40" t="str">
        <f t="shared" si="32"/>
        <v/>
      </c>
      <c r="AX79" s="40" t="str">
        <f t="shared" si="33"/>
        <v/>
      </c>
      <c r="AY79" s="40" t="str">
        <f t="shared" si="34"/>
        <v/>
      </c>
      <c r="AZ79" s="40" t="str">
        <f t="shared" si="35"/>
        <v>28～29</v>
      </c>
      <c r="BA79" s="40" t="str">
        <f t="shared" si="36"/>
        <v>28～29</v>
      </c>
      <c r="BB79" s="40" t="str">
        <f t="shared" si="37"/>
        <v>28～29</v>
      </c>
      <c r="BC79" s="40" t="str">
        <f t="shared" si="38"/>
        <v>28～29</v>
      </c>
      <c r="BD79" s="40" t="str">
        <f t="shared" si="40"/>
        <v>30～31</v>
      </c>
      <c r="BE79" s="40" t="str">
        <f t="shared" si="41"/>
        <v>30～31</v>
      </c>
      <c r="BF79" s="40" t="str">
        <f t="shared" si="42"/>
        <v/>
      </c>
      <c r="BG79" s="40" t="str">
        <f t="shared" si="43"/>
        <v/>
      </c>
      <c r="BH79" s="40" t="str">
        <f t="shared" si="44"/>
        <v/>
      </c>
      <c r="BI79" s="40" t="str">
        <f t="shared" si="45"/>
        <v/>
      </c>
      <c r="BJ79" s="40" t="str">
        <f t="shared" si="46"/>
        <v>28～29</v>
      </c>
      <c r="BK79" s="40" t="str">
        <f t="shared" si="47"/>
        <v>28～29</v>
      </c>
      <c r="BL79" s="40" t="str">
        <f t="shared" si="48"/>
        <v>28～29</v>
      </c>
      <c r="BM79" s="40" t="str">
        <f t="shared" si="49"/>
        <v>28～29</v>
      </c>
    </row>
    <row r="80" spans="27:65" ht="18.95" customHeight="1" x14ac:dyDescent="0.15">
      <c r="AA80" s="9">
        <v>70</v>
      </c>
      <c r="AB80" s="203" t="str">
        <f>V15</f>
        <v>英語</v>
      </c>
      <c r="AC80" s="55"/>
      <c r="AD80" s="37" t="str">
        <f t="shared" si="3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IF(AE80="","",VLOOKUP(AE80,目次!$A$5:$P$36,9))</f>
        <v/>
      </c>
      <c r="AL80" s="21" t="str">
        <f>IF(AF80="","",VLOOKUP(AF80,目次!$A$5:$P$36,4))</f>
        <v/>
      </c>
      <c r="AM80" s="21" t="str">
        <f>IF(AF80="","",VLOOKUP(AF80,目次!$A$5:$P$36,9))</f>
        <v/>
      </c>
      <c r="AN80" s="21" t="str">
        <f>IF(AG80="","",VLOOKUP(AG80,目次!$A$5:$P$36,5))</f>
        <v/>
      </c>
      <c r="AO80" s="21" t="str">
        <f>IF(AG80="","",VLOOKUP(AG80,目次!$A$5:$P$36,9))</f>
        <v/>
      </c>
      <c r="AP80" s="21" t="str">
        <f>IF(AH80="","",VLOOKUP(AH80,目次!$A$5:$P$36,6))</f>
        <v/>
      </c>
      <c r="AQ80" s="21" t="str">
        <f>IF(AH80="","",VLOOKUP(AH80,目次!$A$5:$P$36,9))</f>
        <v/>
      </c>
      <c r="AR80" s="21" t="str">
        <f>IF(AI80="","",VLOOKUP(AI80,目次!$A$5:$P$36,7))</f>
        <v>28～29</v>
      </c>
      <c r="AS80" s="21" t="str">
        <f>IF(AI80="","",VLOOKUP(AI80,目次!$A$5:$P$36,9))</f>
        <v>28～29</v>
      </c>
      <c r="AT80" s="40" t="str">
        <f t="shared" si="29"/>
        <v>30～31</v>
      </c>
      <c r="AU80" s="40" t="str">
        <f t="shared" si="30"/>
        <v>30～31</v>
      </c>
      <c r="AV80" s="40" t="str">
        <f t="shared" si="31"/>
        <v/>
      </c>
      <c r="AW80" s="40" t="str">
        <f t="shared" si="32"/>
        <v/>
      </c>
      <c r="AX80" s="40" t="str">
        <f t="shared" si="33"/>
        <v/>
      </c>
      <c r="AY80" s="40" t="str">
        <f t="shared" si="34"/>
        <v/>
      </c>
      <c r="AZ80" s="40" t="str">
        <f t="shared" si="35"/>
        <v/>
      </c>
      <c r="BA80" s="40" t="str">
        <f t="shared" si="36"/>
        <v/>
      </c>
      <c r="BB80" s="40" t="str">
        <f t="shared" si="37"/>
        <v>28～29</v>
      </c>
      <c r="BC80" s="40" t="str">
        <f t="shared" si="38"/>
        <v>28～29</v>
      </c>
      <c r="BD80" s="40" t="str">
        <f t="shared" si="40"/>
        <v>30～31</v>
      </c>
      <c r="BE80" s="40" t="str">
        <f t="shared" si="41"/>
        <v>30～31</v>
      </c>
      <c r="BF80" s="40" t="str">
        <f t="shared" si="42"/>
        <v>36～37</v>
      </c>
      <c r="BG80" s="40" t="str">
        <f t="shared" si="43"/>
        <v>30～31</v>
      </c>
      <c r="BH80" s="40" t="str">
        <f t="shared" si="44"/>
        <v/>
      </c>
      <c r="BI80" s="40" t="str">
        <f t="shared" si="45"/>
        <v/>
      </c>
      <c r="BJ80" s="40" t="str">
        <f t="shared" si="46"/>
        <v/>
      </c>
      <c r="BK80" s="40" t="str">
        <f t="shared" si="47"/>
        <v/>
      </c>
      <c r="BL80" s="40" t="str">
        <f t="shared" si="48"/>
        <v>28～29</v>
      </c>
      <c r="BM80" s="40" t="str">
        <f t="shared" si="49"/>
        <v>28～29</v>
      </c>
    </row>
    <row r="81" spans="27:65" ht="18.95" customHeight="1" x14ac:dyDescent="0.15">
      <c r="AA81" s="9">
        <v>71</v>
      </c>
      <c r="AB81" s="203" t="str">
        <f>V11</f>
        <v>国語</v>
      </c>
      <c r="AC81" s="55"/>
      <c r="AD81" s="37" t="str">
        <f t="shared" si="3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IF(AE81="","",VLOOKUP(AE81,目次!$A$5:$P$36,9))</f>
        <v>30～31</v>
      </c>
      <c r="AL81" s="21" t="str">
        <f>IF(AF81="","",VLOOKUP(AF81,目次!$A$5:$P$36,4))</f>
        <v/>
      </c>
      <c r="AM81" s="21" t="str">
        <f>IF(AF81="","",VLOOKUP(AF81,目次!$A$5:$P$36,9))</f>
        <v/>
      </c>
      <c r="AN81" s="21" t="str">
        <f>IF(AG81="","",VLOOKUP(AG81,目次!$A$5:$P$36,5))</f>
        <v/>
      </c>
      <c r="AO81" s="21" t="str">
        <f>IF(AG81="","",VLOOKUP(AG81,目次!$A$5:$P$36,9))</f>
        <v/>
      </c>
      <c r="AP81" s="21" t="str">
        <f>IF(AH81="","",VLOOKUP(AH81,目次!$A$5:$P$36,6))</f>
        <v/>
      </c>
      <c r="AQ81" s="21" t="str">
        <f>IF(AH81="","",VLOOKUP(AH81,目次!$A$5:$P$36,9))</f>
        <v/>
      </c>
      <c r="AR81" s="21" t="str">
        <f>IF(AI81="","",VLOOKUP(AI81,目次!$A$5:$P$36,7))</f>
        <v/>
      </c>
      <c r="AS81" s="21" t="str">
        <f>IF(AI81="","",VLOOKUP(AI81,目次!$A$5:$P$36,9))</f>
        <v/>
      </c>
      <c r="AT81" s="40" t="str">
        <f t="shared" si="29"/>
        <v>30～31</v>
      </c>
      <c r="AU81" s="40" t="str">
        <f t="shared" si="30"/>
        <v>30～31</v>
      </c>
      <c r="AV81" s="40" t="str">
        <f t="shared" si="31"/>
        <v>36～37</v>
      </c>
      <c r="AW81" s="40" t="str">
        <f t="shared" si="32"/>
        <v>30～31</v>
      </c>
      <c r="AX81" s="40" t="str">
        <f t="shared" si="33"/>
        <v/>
      </c>
      <c r="AY81" s="40" t="str">
        <f t="shared" si="34"/>
        <v/>
      </c>
      <c r="AZ81" s="40" t="str">
        <f t="shared" si="35"/>
        <v/>
      </c>
      <c r="BA81" s="40" t="str">
        <f t="shared" si="36"/>
        <v/>
      </c>
      <c r="BB81" s="40" t="str">
        <f t="shared" si="37"/>
        <v/>
      </c>
      <c r="BC81" s="40" t="str">
        <f t="shared" si="38"/>
        <v/>
      </c>
      <c r="BD81" s="40" t="str">
        <f t="shared" si="40"/>
        <v>30～31</v>
      </c>
      <c r="BE81" s="40" t="str">
        <f t="shared" si="41"/>
        <v>30～31</v>
      </c>
      <c r="BF81" s="40" t="str">
        <f t="shared" si="42"/>
        <v>36～37</v>
      </c>
      <c r="BG81" s="40" t="str">
        <f t="shared" si="43"/>
        <v>30～31</v>
      </c>
      <c r="BH81" s="40" t="str">
        <f t="shared" si="44"/>
        <v>30～31</v>
      </c>
      <c r="BI81" s="40" t="str">
        <f t="shared" si="45"/>
        <v>30～31</v>
      </c>
      <c r="BJ81" s="40" t="str">
        <f t="shared" si="46"/>
        <v/>
      </c>
      <c r="BK81" s="40" t="str">
        <f t="shared" si="47"/>
        <v/>
      </c>
      <c r="BL81" s="40" t="str">
        <f t="shared" si="48"/>
        <v/>
      </c>
      <c r="BM81" s="40" t="str">
        <f t="shared" si="49"/>
        <v/>
      </c>
    </row>
    <row r="82" spans="27:65" ht="18.95" customHeight="1" x14ac:dyDescent="0.15">
      <c r="AA82" s="9">
        <v>72</v>
      </c>
      <c r="AB82" s="203" t="str">
        <f>V12</f>
        <v>社会</v>
      </c>
      <c r="AC82" s="55"/>
      <c r="AD82" s="37" t="str">
        <f t="shared" si="3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IF(AE82="","",VLOOKUP(AE82,目次!$A$5:$P$36,9))</f>
        <v/>
      </c>
      <c r="AL82" s="21" t="str">
        <f>IF(AF82="","",VLOOKUP(AF82,目次!$A$5:$P$36,4))</f>
        <v>36～37</v>
      </c>
      <c r="AM82" s="21" t="str">
        <f>IF(AF82="","",VLOOKUP(AF82,目次!$A$5:$P$36,9))</f>
        <v>30～31</v>
      </c>
      <c r="AN82" s="21" t="str">
        <f>IF(AG82="","",VLOOKUP(AG82,目次!$A$5:$P$36,5))</f>
        <v/>
      </c>
      <c r="AO82" s="21" t="str">
        <f>IF(AG82="","",VLOOKUP(AG82,目次!$A$5:$P$36,9))</f>
        <v/>
      </c>
      <c r="AP82" s="21" t="str">
        <f>IF(AH82="","",VLOOKUP(AH82,目次!$A$5:$P$36,6))</f>
        <v/>
      </c>
      <c r="AQ82" s="21" t="str">
        <f>IF(AH82="","",VLOOKUP(AH82,目次!$A$5:$P$36,9))</f>
        <v/>
      </c>
      <c r="AR82" s="21" t="str">
        <f>IF(AI82="","",VLOOKUP(AI82,目次!$A$5:$P$36,7))</f>
        <v/>
      </c>
      <c r="AS82" s="21" t="str">
        <f>IF(AI82="","",VLOOKUP(AI82,目次!$A$5:$P$36,9))</f>
        <v/>
      </c>
      <c r="AT82" s="40" t="str">
        <f t="shared" si="29"/>
        <v/>
      </c>
      <c r="AU82" s="40" t="str">
        <f t="shared" si="30"/>
        <v/>
      </c>
      <c r="AV82" s="40" t="str">
        <f t="shared" si="31"/>
        <v>36～37</v>
      </c>
      <c r="AW82" s="40" t="str">
        <f t="shared" si="32"/>
        <v>30～31</v>
      </c>
      <c r="AX82" s="40" t="str">
        <f t="shared" si="33"/>
        <v>30～31</v>
      </c>
      <c r="AY82" s="40" t="str">
        <f t="shared" si="34"/>
        <v>30～31</v>
      </c>
      <c r="AZ82" s="40" t="str">
        <f t="shared" si="35"/>
        <v/>
      </c>
      <c r="BA82" s="40" t="str">
        <f t="shared" si="36"/>
        <v/>
      </c>
      <c r="BB82" s="40" t="str">
        <f t="shared" si="37"/>
        <v/>
      </c>
      <c r="BC82" s="40" t="str">
        <f t="shared" si="38"/>
        <v/>
      </c>
      <c r="BD82" s="40" t="str">
        <f t="shared" si="40"/>
        <v/>
      </c>
      <c r="BE82" s="40" t="str">
        <f t="shared" si="41"/>
        <v/>
      </c>
      <c r="BF82" s="40" t="str">
        <f t="shared" si="42"/>
        <v>36～37</v>
      </c>
      <c r="BG82" s="40" t="str">
        <f t="shared" si="43"/>
        <v>30～31</v>
      </c>
      <c r="BH82" s="40" t="str">
        <f t="shared" si="44"/>
        <v>30～31</v>
      </c>
      <c r="BI82" s="40" t="str">
        <f t="shared" si="45"/>
        <v>30～31</v>
      </c>
      <c r="BJ82" s="40" t="str">
        <f t="shared" si="46"/>
        <v>30～31</v>
      </c>
      <c r="BK82" s="40" t="str">
        <f t="shared" si="47"/>
        <v>30～31</v>
      </c>
      <c r="BL82" s="40" t="str">
        <f t="shared" si="48"/>
        <v/>
      </c>
      <c r="BM82" s="40" t="str">
        <f t="shared" si="49"/>
        <v/>
      </c>
    </row>
    <row r="83" spans="27:65" ht="18.95" customHeight="1" x14ac:dyDescent="0.15">
      <c r="AA83" s="9">
        <v>73</v>
      </c>
      <c r="AB83" s="203" t="str">
        <f>V13</f>
        <v>数学</v>
      </c>
      <c r="AC83" s="55"/>
      <c r="AD83" s="37" t="str">
        <f t="shared" si="3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IF(AE83="","",VLOOKUP(AE83,目次!$A$5:$P$36,9))</f>
        <v/>
      </c>
      <c r="AL83" s="21" t="str">
        <f>IF(AF83="","",VLOOKUP(AF83,目次!$A$5:$P$36,4))</f>
        <v/>
      </c>
      <c r="AM83" s="21" t="str">
        <f>IF(AF83="","",VLOOKUP(AF83,目次!$A$5:$P$36,9))</f>
        <v/>
      </c>
      <c r="AN83" s="21" t="str">
        <f>IF(AG83="","",VLOOKUP(AG83,目次!$A$5:$P$36,5))</f>
        <v>30～31</v>
      </c>
      <c r="AO83" s="21" t="str">
        <f>IF(AG83="","",VLOOKUP(AG83,目次!$A$5:$P$36,9))</f>
        <v>30～31</v>
      </c>
      <c r="AP83" s="21" t="str">
        <f>IF(AH83="","",VLOOKUP(AH83,目次!$A$5:$P$36,6))</f>
        <v/>
      </c>
      <c r="AQ83" s="21" t="str">
        <f>IF(AH83="","",VLOOKUP(AH83,目次!$A$5:$P$36,9))</f>
        <v/>
      </c>
      <c r="AR83" s="21" t="str">
        <f>IF(AI83="","",VLOOKUP(AI83,目次!$A$5:$P$36,7))</f>
        <v/>
      </c>
      <c r="AS83" s="21" t="str">
        <f>IF(AI83="","",VLOOKUP(AI83,目次!$A$5:$P$36,9))</f>
        <v/>
      </c>
      <c r="AT83" s="40" t="str">
        <f t="shared" si="29"/>
        <v/>
      </c>
      <c r="AU83" s="40" t="str">
        <f t="shared" si="30"/>
        <v/>
      </c>
      <c r="AV83" s="40" t="str">
        <f t="shared" si="31"/>
        <v/>
      </c>
      <c r="AW83" s="40" t="str">
        <f t="shared" si="32"/>
        <v/>
      </c>
      <c r="AX83" s="40" t="str">
        <f t="shared" si="33"/>
        <v>30～31</v>
      </c>
      <c r="AY83" s="40" t="str">
        <f t="shared" si="34"/>
        <v>30～31</v>
      </c>
      <c r="AZ83" s="40" t="str">
        <f t="shared" si="35"/>
        <v>30～31</v>
      </c>
      <c r="BA83" s="40" t="str">
        <f t="shared" si="36"/>
        <v>30～31</v>
      </c>
      <c r="BB83" s="40" t="str">
        <f t="shared" si="37"/>
        <v/>
      </c>
      <c r="BC83" s="40" t="str">
        <f t="shared" si="38"/>
        <v/>
      </c>
      <c r="BD83" s="40" t="str">
        <f t="shared" si="40"/>
        <v/>
      </c>
      <c r="BE83" s="40" t="str">
        <f t="shared" si="41"/>
        <v/>
      </c>
      <c r="BF83" s="40" t="str">
        <f t="shared" si="42"/>
        <v/>
      </c>
      <c r="BG83" s="40" t="str">
        <f t="shared" si="43"/>
        <v/>
      </c>
      <c r="BH83" s="40" t="str">
        <f t="shared" si="44"/>
        <v>30～31</v>
      </c>
      <c r="BI83" s="40" t="str">
        <f t="shared" si="45"/>
        <v>30～31</v>
      </c>
      <c r="BJ83" s="40" t="str">
        <f t="shared" si="46"/>
        <v>30～31</v>
      </c>
      <c r="BK83" s="40" t="str">
        <f t="shared" si="47"/>
        <v>30～31</v>
      </c>
      <c r="BL83" s="40" t="str">
        <f t="shared" si="48"/>
        <v>30～31</v>
      </c>
      <c r="BM83" s="40" t="str">
        <f t="shared" si="49"/>
        <v>30～31</v>
      </c>
    </row>
    <row r="84" spans="27:65" ht="18.95" customHeight="1" x14ac:dyDescent="0.15">
      <c r="AA84" s="9">
        <v>74</v>
      </c>
      <c r="AB84" s="203" t="str">
        <f>V14</f>
        <v>理科</v>
      </c>
      <c r="AC84" s="55"/>
      <c r="AD84" s="37" t="str">
        <f t="shared" si="3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IF(AE84="","",VLOOKUP(AE84,目次!$A$5:$P$36,9))</f>
        <v/>
      </c>
      <c r="AL84" s="21" t="str">
        <f>IF(AF84="","",VLOOKUP(AF84,目次!$A$5:$P$36,4))</f>
        <v/>
      </c>
      <c r="AM84" s="21" t="str">
        <f>IF(AF84="","",VLOOKUP(AF84,目次!$A$5:$P$36,9))</f>
        <v/>
      </c>
      <c r="AN84" s="21" t="str">
        <f>IF(AG84="","",VLOOKUP(AG84,目次!$A$5:$P$36,5))</f>
        <v/>
      </c>
      <c r="AO84" s="21" t="str">
        <f>IF(AG84="","",VLOOKUP(AG84,目次!$A$5:$P$36,9))</f>
        <v/>
      </c>
      <c r="AP84" s="21" t="str">
        <f>IF(AH84="","",VLOOKUP(AH84,目次!$A$5:$P$36,6))</f>
        <v>30～31</v>
      </c>
      <c r="AQ84" s="21" t="str">
        <f>IF(AH84="","",VLOOKUP(AH84,目次!$A$5:$P$36,9))</f>
        <v>30～31</v>
      </c>
      <c r="AR84" s="21" t="str">
        <f>IF(AI84="","",VLOOKUP(AI84,目次!$A$5:$P$36,7))</f>
        <v/>
      </c>
      <c r="AS84" s="21" t="str">
        <f>IF(AI84="","",VLOOKUP(AI84,目次!$A$5:$P$36,9))</f>
        <v/>
      </c>
      <c r="AT84" s="40" t="str">
        <f t="shared" si="29"/>
        <v/>
      </c>
      <c r="AU84" s="40" t="str">
        <f t="shared" si="30"/>
        <v/>
      </c>
      <c r="AV84" s="40" t="str">
        <f t="shared" si="31"/>
        <v/>
      </c>
      <c r="AW84" s="40" t="str">
        <f t="shared" si="32"/>
        <v/>
      </c>
      <c r="AX84" s="40" t="str">
        <f t="shared" si="33"/>
        <v/>
      </c>
      <c r="AY84" s="40" t="str">
        <f t="shared" si="34"/>
        <v/>
      </c>
      <c r="AZ84" s="40" t="str">
        <f t="shared" si="35"/>
        <v>30～31</v>
      </c>
      <c r="BA84" s="40" t="str">
        <f t="shared" si="36"/>
        <v>30～31</v>
      </c>
      <c r="BB84" s="40" t="str">
        <f t="shared" si="37"/>
        <v>30～31</v>
      </c>
      <c r="BC84" s="40" t="str">
        <f t="shared" si="38"/>
        <v>30～31</v>
      </c>
      <c r="BD84" s="40" t="str">
        <f t="shared" si="40"/>
        <v>32～33</v>
      </c>
      <c r="BE84" s="40" t="str">
        <f t="shared" si="41"/>
        <v>32～33</v>
      </c>
      <c r="BF84" s="40" t="str">
        <f t="shared" si="42"/>
        <v/>
      </c>
      <c r="BG84" s="40" t="str">
        <f t="shared" si="43"/>
        <v/>
      </c>
      <c r="BH84" s="40" t="str">
        <f t="shared" si="44"/>
        <v/>
      </c>
      <c r="BI84" s="40" t="str">
        <f t="shared" si="45"/>
        <v/>
      </c>
      <c r="BJ84" s="40" t="str">
        <f t="shared" si="46"/>
        <v>30～31</v>
      </c>
      <c r="BK84" s="40" t="str">
        <f t="shared" si="47"/>
        <v>30～31</v>
      </c>
      <c r="BL84" s="40" t="str">
        <f t="shared" si="48"/>
        <v>30～31</v>
      </c>
      <c r="BM84" s="40" t="str">
        <f t="shared" si="49"/>
        <v>30～31</v>
      </c>
    </row>
    <row r="85" spans="27:65" ht="18.95" customHeight="1" x14ac:dyDescent="0.15">
      <c r="AA85" s="9">
        <v>75</v>
      </c>
      <c r="AB85" s="203" t="str">
        <f>V15</f>
        <v>英語</v>
      </c>
      <c r="AC85" s="55"/>
      <c r="AD85" s="37" t="str">
        <f t="shared" si="3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IF(AE85="","",VLOOKUP(AE85,目次!$A$5:$P$36,9))</f>
        <v/>
      </c>
      <c r="AL85" s="21" t="str">
        <f>IF(AF85="","",VLOOKUP(AF85,目次!$A$5:$P$36,4))</f>
        <v/>
      </c>
      <c r="AM85" s="21" t="str">
        <f>IF(AF85="","",VLOOKUP(AF85,目次!$A$5:$P$36,9))</f>
        <v/>
      </c>
      <c r="AN85" s="21" t="str">
        <f>IF(AG85="","",VLOOKUP(AG85,目次!$A$5:$P$36,5))</f>
        <v/>
      </c>
      <c r="AO85" s="21" t="str">
        <f>IF(AG85="","",VLOOKUP(AG85,目次!$A$5:$P$36,9))</f>
        <v/>
      </c>
      <c r="AP85" s="21" t="str">
        <f>IF(AH85="","",VLOOKUP(AH85,目次!$A$5:$P$36,6))</f>
        <v/>
      </c>
      <c r="AQ85" s="21" t="str">
        <f>IF(AH85="","",VLOOKUP(AH85,目次!$A$5:$P$36,9))</f>
        <v/>
      </c>
      <c r="AR85" s="21" t="str">
        <f>IF(AI85="","",VLOOKUP(AI85,目次!$A$5:$P$36,7))</f>
        <v>30～31</v>
      </c>
      <c r="AS85" s="21" t="str">
        <f>IF(AI85="","",VLOOKUP(AI85,目次!$A$5:$P$36,9))</f>
        <v>30～31</v>
      </c>
      <c r="AT85" s="40" t="str">
        <f t="shared" si="29"/>
        <v>32～33</v>
      </c>
      <c r="AU85" s="40" t="str">
        <f t="shared" si="30"/>
        <v>32～33</v>
      </c>
      <c r="AV85" s="40" t="str">
        <f t="shared" si="31"/>
        <v/>
      </c>
      <c r="AW85" s="40" t="str">
        <f t="shared" si="32"/>
        <v/>
      </c>
      <c r="AX85" s="40" t="str">
        <f t="shared" si="33"/>
        <v/>
      </c>
      <c r="AY85" s="40" t="str">
        <f t="shared" si="34"/>
        <v/>
      </c>
      <c r="AZ85" s="40" t="str">
        <f t="shared" si="35"/>
        <v/>
      </c>
      <c r="BA85" s="40" t="str">
        <f t="shared" si="36"/>
        <v/>
      </c>
      <c r="BB85" s="40" t="str">
        <f t="shared" si="37"/>
        <v>30～31</v>
      </c>
      <c r="BC85" s="40" t="str">
        <f t="shared" si="38"/>
        <v>30～31</v>
      </c>
      <c r="BD85" s="40" t="str">
        <f t="shared" si="40"/>
        <v>32～33</v>
      </c>
      <c r="BE85" s="40" t="str">
        <f t="shared" si="41"/>
        <v>32～33</v>
      </c>
      <c r="BF85" s="40" t="str">
        <f t="shared" si="42"/>
        <v>38～39</v>
      </c>
      <c r="BG85" s="40" t="str">
        <f t="shared" si="43"/>
        <v>32～33</v>
      </c>
      <c r="BH85" s="40" t="str">
        <f t="shared" si="44"/>
        <v/>
      </c>
      <c r="BI85" s="40" t="str">
        <f t="shared" si="45"/>
        <v/>
      </c>
      <c r="BJ85" s="40" t="str">
        <f t="shared" si="46"/>
        <v/>
      </c>
      <c r="BK85" s="40" t="str">
        <f t="shared" si="47"/>
        <v/>
      </c>
      <c r="BL85" s="40" t="str">
        <f t="shared" si="48"/>
        <v>30～31</v>
      </c>
      <c r="BM85" s="40" t="str">
        <f t="shared" si="49"/>
        <v>30～31</v>
      </c>
    </row>
    <row r="86" spans="27:65" ht="18.95" customHeight="1" x14ac:dyDescent="0.15">
      <c r="AA86" s="9">
        <v>76</v>
      </c>
      <c r="AB86" s="203" t="str">
        <f>V11</f>
        <v>国語</v>
      </c>
      <c r="AC86" s="55"/>
      <c r="AD86" s="37" t="str">
        <f t="shared" si="3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IF(AE86="","",VLOOKUP(AE86,目次!$A$5:$P$36,9))</f>
        <v>32～33</v>
      </c>
      <c r="AL86" s="21" t="str">
        <f>IF(AF86="","",VLOOKUP(AF86,目次!$A$5:$P$36,4))</f>
        <v/>
      </c>
      <c r="AM86" s="21" t="str">
        <f>IF(AF86="","",VLOOKUP(AF86,目次!$A$5:$P$36,9))</f>
        <v/>
      </c>
      <c r="AN86" s="21" t="str">
        <f>IF(AG86="","",VLOOKUP(AG86,目次!$A$5:$P$36,5))</f>
        <v/>
      </c>
      <c r="AO86" s="21" t="str">
        <f>IF(AG86="","",VLOOKUP(AG86,目次!$A$5:$P$36,9))</f>
        <v/>
      </c>
      <c r="AP86" s="21" t="str">
        <f>IF(AH86="","",VLOOKUP(AH86,目次!$A$5:$P$36,6))</f>
        <v/>
      </c>
      <c r="AQ86" s="21" t="str">
        <f>IF(AH86="","",VLOOKUP(AH86,目次!$A$5:$P$36,9))</f>
        <v/>
      </c>
      <c r="AR86" s="21" t="str">
        <f>IF(AI86="","",VLOOKUP(AI86,目次!$A$5:$P$36,7))</f>
        <v/>
      </c>
      <c r="AS86" s="21" t="str">
        <f>IF(AI86="","",VLOOKUP(AI86,目次!$A$5:$P$36,9))</f>
        <v/>
      </c>
      <c r="AT86" s="40" t="str">
        <f t="shared" si="29"/>
        <v>32～33</v>
      </c>
      <c r="AU86" s="40" t="str">
        <f t="shared" si="30"/>
        <v>32～33</v>
      </c>
      <c r="AV86" s="40" t="str">
        <f t="shared" si="31"/>
        <v>38～39</v>
      </c>
      <c r="AW86" s="40" t="str">
        <f t="shared" si="32"/>
        <v>32～33</v>
      </c>
      <c r="AX86" s="40" t="str">
        <f t="shared" si="33"/>
        <v/>
      </c>
      <c r="AY86" s="40" t="str">
        <f t="shared" si="34"/>
        <v/>
      </c>
      <c r="AZ86" s="40" t="str">
        <f t="shared" si="35"/>
        <v/>
      </c>
      <c r="BA86" s="40" t="str">
        <f t="shared" si="36"/>
        <v/>
      </c>
      <c r="BB86" s="40" t="str">
        <f t="shared" si="37"/>
        <v/>
      </c>
      <c r="BC86" s="40" t="str">
        <f t="shared" si="38"/>
        <v/>
      </c>
      <c r="BD86" s="40" t="str">
        <f t="shared" si="40"/>
        <v>32～33</v>
      </c>
      <c r="BE86" s="40" t="str">
        <f t="shared" si="41"/>
        <v>32～33</v>
      </c>
      <c r="BF86" s="40" t="str">
        <f t="shared" si="42"/>
        <v>38～39</v>
      </c>
      <c r="BG86" s="40" t="str">
        <f t="shared" si="43"/>
        <v>32～33</v>
      </c>
      <c r="BH86" s="40" t="str">
        <f t="shared" si="44"/>
        <v>32～33</v>
      </c>
      <c r="BI86" s="40" t="str">
        <f t="shared" si="45"/>
        <v>32～33</v>
      </c>
      <c r="BJ86" s="40" t="str">
        <f t="shared" si="46"/>
        <v/>
      </c>
      <c r="BK86" s="40" t="str">
        <f t="shared" si="47"/>
        <v/>
      </c>
      <c r="BL86" s="40" t="str">
        <f t="shared" si="48"/>
        <v/>
      </c>
      <c r="BM86" s="40" t="str">
        <f t="shared" si="49"/>
        <v/>
      </c>
    </row>
    <row r="87" spans="27:65" ht="18.95" customHeight="1" x14ac:dyDescent="0.15">
      <c r="AA87" s="9">
        <v>77</v>
      </c>
      <c r="AB87" s="203" t="str">
        <f>V12</f>
        <v>社会</v>
      </c>
      <c r="AC87" s="55"/>
      <c r="AD87" s="37" t="str">
        <f t="shared" si="3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IF(AE87="","",VLOOKUP(AE87,目次!$A$5:$P$36,9))</f>
        <v/>
      </c>
      <c r="AL87" s="21" t="str">
        <f>IF(AF87="","",VLOOKUP(AF87,目次!$A$5:$P$36,4))</f>
        <v>38～39</v>
      </c>
      <c r="AM87" s="21" t="str">
        <f>IF(AF87="","",VLOOKUP(AF87,目次!$A$5:$P$36,9))</f>
        <v>32～33</v>
      </c>
      <c r="AN87" s="21" t="str">
        <f>IF(AG87="","",VLOOKUP(AG87,目次!$A$5:$P$36,5))</f>
        <v/>
      </c>
      <c r="AO87" s="21" t="str">
        <f>IF(AG87="","",VLOOKUP(AG87,目次!$A$5:$P$36,9))</f>
        <v/>
      </c>
      <c r="AP87" s="21" t="str">
        <f>IF(AH87="","",VLOOKUP(AH87,目次!$A$5:$P$36,6))</f>
        <v/>
      </c>
      <c r="AQ87" s="21" t="str">
        <f>IF(AH87="","",VLOOKUP(AH87,目次!$A$5:$P$36,9))</f>
        <v/>
      </c>
      <c r="AR87" s="21" t="str">
        <f>IF(AI87="","",VLOOKUP(AI87,目次!$A$5:$P$36,7))</f>
        <v/>
      </c>
      <c r="AS87" s="21" t="str">
        <f>IF(AI87="","",VLOOKUP(AI87,目次!$A$5:$P$36,9))</f>
        <v/>
      </c>
      <c r="AT87" s="40" t="str">
        <f t="shared" si="29"/>
        <v/>
      </c>
      <c r="AU87" s="40" t="str">
        <f t="shared" si="30"/>
        <v/>
      </c>
      <c r="AV87" s="40" t="str">
        <f t="shared" si="31"/>
        <v>38～39</v>
      </c>
      <c r="AW87" s="40" t="str">
        <f t="shared" si="32"/>
        <v>32～33</v>
      </c>
      <c r="AX87" s="40" t="str">
        <f t="shared" si="33"/>
        <v>32～33</v>
      </c>
      <c r="AY87" s="40" t="str">
        <f t="shared" si="34"/>
        <v>32～33</v>
      </c>
      <c r="AZ87" s="40" t="str">
        <f t="shared" si="35"/>
        <v/>
      </c>
      <c r="BA87" s="40" t="str">
        <f t="shared" si="36"/>
        <v/>
      </c>
      <c r="BB87" s="40" t="str">
        <f t="shared" si="37"/>
        <v/>
      </c>
      <c r="BC87" s="40" t="str">
        <f t="shared" si="38"/>
        <v/>
      </c>
      <c r="BD87" s="40" t="str">
        <f t="shared" si="40"/>
        <v/>
      </c>
      <c r="BE87" s="40" t="str">
        <f t="shared" si="41"/>
        <v/>
      </c>
      <c r="BF87" s="40" t="str">
        <f t="shared" si="42"/>
        <v>38～39</v>
      </c>
      <c r="BG87" s="40" t="str">
        <f t="shared" si="43"/>
        <v>32～33</v>
      </c>
      <c r="BH87" s="40" t="str">
        <f t="shared" si="44"/>
        <v>32～33</v>
      </c>
      <c r="BI87" s="40" t="str">
        <f t="shared" si="45"/>
        <v>32～33</v>
      </c>
      <c r="BJ87" s="40" t="str">
        <f t="shared" si="46"/>
        <v>32～33</v>
      </c>
      <c r="BK87" s="40" t="str">
        <f t="shared" si="47"/>
        <v>32～33</v>
      </c>
      <c r="BL87" s="40" t="str">
        <f t="shared" si="48"/>
        <v/>
      </c>
      <c r="BM87" s="40" t="str">
        <f t="shared" si="49"/>
        <v/>
      </c>
    </row>
    <row r="88" spans="27:65" ht="18.95" customHeight="1" x14ac:dyDescent="0.15">
      <c r="AA88" s="9">
        <v>78</v>
      </c>
      <c r="AB88" s="203" t="str">
        <f>V13</f>
        <v>数学</v>
      </c>
      <c r="AC88" s="55"/>
      <c r="AD88" s="37" t="str">
        <f t="shared" si="3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IF(AE88="","",VLOOKUP(AE88,目次!$A$5:$P$36,9))</f>
        <v/>
      </c>
      <c r="AL88" s="21" t="str">
        <f>IF(AF88="","",VLOOKUP(AF88,目次!$A$5:$P$36,4))</f>
        <v/>
      </c>
      <c r="AM88" s="21" t="str">
        <f>IF(AF88="","",VLOOKUP(AF88,目次!$A$5:$P$36,9))</f>
        <v/>
      </c>
      <c r="AN88" s="21" t="str">
        <f>IF(AG88="","",VLOOKUP(AG88,目次!$A$5:$P$36,5))</f>
        <v>32～33</v>
      </c>
      <c r="AO88" s="21" t="str">
        <f>IF(AG88="","",VLOOKUP(AG88,目次!$A$5:$P$36,9))</f>
        <v>32～33</v>
      </c>
      <c r="AP88" s="21" t="str">
        <f>IF(AH88="","",VLOOKUP(AH88,目次!$A$5:$P$36,6))</f>
        <v/>
      </c>
      <c r="AQ88" s="21" t="str">
        <f>IF(AH88="","",VLOOKUP(AH88,目次!$A$5:$P$36,9))</f>
        <v/>
      </c>
      <c r="AR88" s="21" t="str">
        <f>IF(AI88="","",VLOOKUP(AI88,目次!$A$5:$P$36,7))</f>
        <v/>
      </c>
      <c r="AS88" s="21" t="str">
        <f>IF(AI88="","",VLOOKUP(AI88,目次!$A$5:$P$36,9))</f>
        <v/>
      </c>
      <c r="AT88" s="40" t="str">
        <f t="shared" si="29"/>
        <v/>
      </c>
      <c r="AU88" s="40" t="str">
        <f t="shared" si="30"/>
        <v/>
      </c>
      <c r="AV88" s="40" t="str">
        <f t="shared" si="31"/>
        <v/>
      </c>
      <c r="AW88" s="40" t="str">
        <f t="shared" si="32"/>
        <v/>
      </c>
      <c r="AX88" s="40" t="str">
        <f t="shared" si="33"/>
        <v>32～33</v>
      </c>
      <c r="AY88" s="40" t="str">
        <f t="shared" si="34"/>
        <v>32～33</v>
      </c>
      <c r="AZ88" s="40" t="str">
        <f t="shared" si="35"/>
        <v>32～33</v>
      </c>
      <c r="BA88" s="40" t="str">
        <f t="shared" si="36"/>
        <v>32～33</v>
      </c>
      <c r="BB88" s="40" t="str">
        <f t="shared" si="37"/>
        <v/>
      </c>
      <c r="BC88" s="40" t="str">
        <f t="shared" si="38"/>
        <v/>
      </c>
      <c r="BD88" s="40" t="str">
        <f t="shared" si="40"/>
        <v/>
      </c>
      <c r="BE88" s="40" t="str">
        <f t="shared" si="41"/>
        <v/>
      </c>
      <c r="BF88" s="40" t="str">
        <f t="shared" si="42"/>
        <v/>
      </c>
      <c r="BG88" s="40" t="str">
        <f t="shared" si="43"/>
        <v/>
      </c>
      <c r="BH88" s="40" t="str">
        <f t="shared" si="44"/>
        <v>32～33</v>
      </c>
      <c r="BI88" s="40" t="str">
        <f t="shared" si="45"/>
        <v>32～33</v>
      </c>
      <c r="BJ88" s="40" t="str">
        <f t="shared" si="46"/>
        <v>32～33</v>
      </c>
      <c r="BK88" s="40" t="str">
        <f t="shared" si="47"/>
        <v>32～33</v>
      </c>
      <c r="BL88" s="40" t="str">
        <f t="shared" si="48"/>
        <v>32～33</v>
      </c>
      <c r="BM88" s="40" t="str">
        <f t="shared" si="49"/>
        <v>32～33</v>
      </c>
    </row>
    <row r="89" spans="27:65" ht="18.95" customHeight="1" x14ac:dyDescent="0.15">
      <c r="AA89" s="9">
        <v>79</v>
      </c>
      <c r="AB89" s="203" t="str">
        <f>V14</f>
        <v>理科</v>
      </c>
      <c r="AC89" s="55"/>
      <c r="AD89" s="37" t="str">
        <f t="shared" si="3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IF(AE89="","",VLOOKUP(AE89,目次!$A$5:$P$36,9))</f>
        <v/>
      </c>
      <c r="AL89" s="21" t="str">
        <f>IF(AF89="","",VLOOKUP(AF89,目次!$A$5:$P$36,4))</f>
        <v/>
      </c>
      <c r="AM89" s="21" t="str">
        <f>IF(AF89="","",VLOOKUP(AF89,目次!$A$5:$P$36,9))</f>
        <v/>
      </c>
      <c r="AN89" s="21" t="str">
        <f>IF(AG89="","",VLOOKUP(AG89,目次!$A$5:$P$36,5))</f>
        <v/>
      </c>
      <c r="AO89" s="21" t="str">
        <f>IF(AG89="","",VLOOKUP(AG89,目次!$A$5:$P$36,9))</f>
        <v/>
      </c>
      <c r="AP89" s="21" t="str">
        <f>IF(AH89="","",VLOOKUP(AH89,目次!$A$5:$P$36,6))</f>
        <v>32～33</v>
      </c>
      <c r="AQ89" s="21" t="str">
        <f>IF(AH89="","",VLOOKUP(AH89,目次!$A$5:$P$36,9))</f>
        <v>32～33</v>
      </c>
      <c r="AR89" s="21" t="str">
        <f>IF(AI89="","",VLOOKUP(AI89,目次!$A$5:$P$36,7))</f>
        <v/>
      </c>
      <c r="AS89" s="21" t="str">
        <f>IF(AI89="","",VLOOKUP(AI89,目次!$A$5:$P$36,9))</f>
        <v/>
      </c>
      <c r="AT89" s="40" t="str">
        <f t="shared" si="29"/>
        <v/>
      </c>
      <c r="AU89" s="40" t="str">
        <f t="shared" si="30"/>
        <v/>
      </c>
      <c r="AV89" s="40" t="str">
        <f t="shared" si="31"/>
        <v/>
      </c>
      <c r="AW89" s="40" t="str">
        <f t="shared" si="32"/>
        <v/>
      </c>
      <c r="AX89" s="40" t="str">
        <f t="shared" si="33"/>
        <v/>
      </c>
      <c r="AY89" s="40" t="str">
        <f t="shared" si="34"/>
        <v/>
      </c>
      <c r="AZ89" s="40" t="str">
        <f t="shared" si="35"/>
        <v>32～33</v>
      </c>
      <c r="BA89" s="40" t="str">
        <f t="shared" si="36"/>
        <v>32～33</v>
      </c>
      <c r="BB89" s="40" t="str">
        <f t="shared" si="37"/>
        <v>32～33</v>
      </c>
      <c r="BC89" s="40" t="str">
        <f t="shared" si="38"/>
        <v>32～33</v>
      </c>
      <c r="BD89" s="40" t="str">
        <f t="shared" si="40"/>
        <v>34～35</v>
      </c>
      <c r="BE89" s="40" t="str">
        <f t="shared" si="41"/>
        <v>34～35</v>
      </c>
      <c r="BF89" s="40" t="str">
        <f t="shared" si="42"/>
        <v/>
      </c>
      <c r="BG89" s="40" t="str">
        <f t="shared" si="43"/>
        <v/>
      </c>
      <c r="BH89" s="40" t="str">
        <f t="shared" si="44"/>
        <v/>
      </c>
      <c r="BI89" s="40" t="str">
        <f t="shared" si="45"/>
        <v/>
      </c>
      <c r="BJ89" s="40" t="str">
        <f t="shared" si="46"/>
        <v>32～33</v>
      </c>
      <c r="BK89" s="40" t="str">
        <f t="shared" si="47"/>
        <v>32～33</v>
      </c>
      <c r="BL89" s="40" t="str">
        <f t="shared" si="48"/>
        <v>32～33</v>
      </c>
      <c r="BM89" s="40" t="str">
        <f t="shared" si="49"/>
        <v>32～33</v>
      </c>
    </row>
    <row r="90" spans="27:65" ht="18.95" customHeight="1" x14ac:dyDescent="0.15">
      <c r="AA90" s="9">
        <v>80</v>
      </c>
      <c r="AB90" s="203" t="str">
        <f>V15</f>
        <v>英語</v>
      </c>
      <c r="AC90" s="55"/>
      <c r="AD90" s="37" t="str">
        <f t="shared" si="3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IF(AE90="","",VLOOKUP(AE90,目次!$A$5:$P$36,9))</f>
        <v/>
      </c>
      <c r="AL90" s="21" t="str">
        <f>IF(AF90="","",VLOOKUP(AF90,目次!$A$5:$P$36,4))</f>
        <v/>
      </c>
      <c r="AM90" s="21" t="str">
        <f>IF(AF90="","",VLOOKUP(AF90,目次!$A$5:$P$36,9))</f>
        <v/>
      </c>
      <c r="AN90" s="21" t="str">
        <f>IF(AG90="","",VLOOKUP(AG90,目次!$A$5:$P$36,5))</f>
        <v/>
      </c>
      <c r="AO90" s="21" t="str">
        <f>IF(AG90="","",VLOOKUP(AG90,目次!$A$5:$P$36,9))</f>
        <v/>
      </c>
      <c r="AP90" s="21" t="str">
        <f>IF(AH90="","",VLOOKUP(AH90,目次!$A$5:$P$36,6))</f>
        <v/>
      </c>
      <c r="AQ90" s="21" t="str">
        <f>IF(AH90="","",VLOOKUP(AH90,目次!$A$5:$P$36,9))</f>
        <v/>
      </c>
      <c r="AR90" s="21" t="str">
        <f>IF(AI90="","",VLOOKUP(AI90,目次!$A$5:$P$36,7))</f>
        <v>32～33</v>
      </c>
      <c r="AS90" s="21" t="str">
        <f>IF(AI90="","",VLOOKUP(AI90,目次!$A$5:$P$36,9))</f>
        <v>32～33</v>
      </c>
      <c r="AT90" s="40" t="str">
        <f t="shared" si="29"/>
        <v>34～35</v>
      </c>
      <c r="AU90" s="40" t="str">
        <f t="shared" si="30"/>
        <v>34～35</v>
      </c>
      <c r="AV90" s="40" t="str">
        <f t="shared" si="31"/>
        <v/>
      </c>
      <c r="AW90" s="40" t="str">
        <f t="shared" si="32"/>
        <v/>
      </c>
      <c r="AX90" s="40" t="str">
        <f t="shared" si="33"/>
        <v/>
      </c>
      <c r="AY90" s="40" t="str">
        <f t="shared" si="34"/>
        <v/>
      </c>
      <c r="AZ90" s="40" t="str">
        <f t="shared" si="35"/>
        <v/>
      </c>
      <c r="BA90" s="40" t="str">
        <f t="shared" si="36"/>
        <v/>
      </c>
      <c r="BB90" s="40" t="str">
        <f t="shared" si="37"/>
        <v>32～33</v>
      </c>
      <c r="BC90" s="40" t="str">
        <f t="shared" si="38"/>
        <v>32～33</v>
      </c>
      <c r="BD90" s="40" t="str">
        <f t="shared" si="40"/>
        <v>34～35</v>
      </c>
      <c r="BE90" s="40" t="str">
        <f t="shared" si="41"/>
        <v>34～35</v>
      </c>
      <c r="BF90" s="40" t="str">
        <f t="shared" si="42"/>
        <v>40～41</v>
      </c>
      <c r="BG90" s="40" t="str">
        <f t="shared" si="43"/>
        <v>34～35</v>
      </c>
      <c r="BH90" s="40" t="str">
        <f t="shared" si="44"/>
        <v/>
      </c>
      <c r="BI90" s="40" t="str">
        <f t="shared" si="45"/>
        <v/>
      </c>
      <c r="BJ90" s="40" t="str">
        <f t="shared" si="46"/>
        <v/>
      </c>
      <c r="BK90" s="40" t="str">
        <f t="shared" si="47"/>
        <v/>
      </c>
      <c r="BL90" s="40" t="str">
        <f t="shared" si="48"/>
        <v>32～33</v>
      </c>
      <c r="BM90" s="40" t="str">
        <f t="shared" si="49"/>
        <v>32～33</v>
      </c>
    </row>
    <row r="91" spans="27:65" ht="18.95" customHeight="1" x14ac:dyDescent="0.15">
      <c r="AA91" s="9">
        <v>81</v>
      </c>
      <c r="AB91" s="203" t="str">
        <f>V11</f>
        <v>国語</v>
      </c>
      <c r="AC91" s="55"/>
      <c r="AD91" s="37" t="str">
        <f t="shared" si="3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IF(AE91="","",VLOOKUP(AE91,目次!$A$5:$P$36,9))</f>
        <v>34～35</v>
      </c>
      <c r="AL91" s="21" t="str">
        <f>IF(AF91="","",VLOOKUP(AF91,目次!$A$5:$P$36,4))</f>
        <v/>
      </c>
      <c r="AM91" s="21" t="str">
        <f>IF(AF91="","",VLOOKUP(AF91,目次!$A$5:$P$36,9))</f>
        <v/>
      </c>
      <c r="AN91" s="21" t="str">
        <f>IF(AG91="","",VLOOKUP(AG91,目次!$A$5:$P$36,5))</f>
        <v/>
      </c>
      <c r="AO91" s="21" t="str">
        <f>IF(AG91="","",VLOOKUP(AG91,目次!$A$5:$P$36,9))</f>
        <v/>
      </c>
      <c r="AP91" s="21" t="str">
        <f>IF(AH91="","",VLOOKUP(AH91,目次!$A$5:$P$36,6))</f>
        <v/>
      </c>
      <c r="AQ91" s="21" t="str">
        <f>IF(AH91="","",VLOOKUP(AH91,目次!$A$5:$P$36,9))</f>
        <v/>
      </c>
      <c r="AR91" s="21" t="str">
        <f>IF(AI91="","",VLOOKUP(AI91,目次!$A$5:$P$36,7))</f>
        <v/>
      </c>
      <c r="AS91" s="21" t="str">
        <f>IF(AI91="","",VLOOKUP(AI91,目次!$A$5:$P$36,9))</f>
        <v/>
      </c>
      <c r="AT91" s="40" t="str">
        <f t="shared" si="29"/>
        <v>34～35</v>
      </c>
      <c r="AU91" s="40" t="str">
        <f t="shared" si="30"/>
        <v>34～35</v>
      </c>
      <c r="AV91" s="40" t="str">
        <f t="shared" si="31"/>
        <v>40～41</v>
      </c>
      <c r="AW91" s="40" t="str">
        <f t="shared" si="32"/>
        <v>34～35</v>
      </c>
      <c r="AX91" s="40" t="str">
        <f t="shared" si="33"/>
        <v/>
      </c>
      <c r="AY91" s="40" t="str">
        <f t="shared" si="34"/>
        <v/>
      </c>
      <c r="AZ91" s="40" t="str">
        <f t="shared" si="35"/>
        <v/>
      </c>
      <c r="BA91" s="40" t="str">
        <f t="shared" si="36"/>
        <v/>
      </c>
      <c r="BB91" s="40" t="str">
        <f t="shared" si="37"/>
        <v/>
      </c>
      <c r="BC91" s="40" t="str">
        <f t="shared" si="38"/>
        <v/>
      </c>
      <c r="BD91" s="40" t="str">
        <f t="shared" si="40"/>
        <v>34～35</v>
      </c>
      <c r="BE91" s="40" t="str">
        <f t="shared" si="41"/>
        <v>34～35</v>
      </c>
      <c r="BF91" s="40" t="str">
        <f t="shared" si="42"/>
        <v>40～41</v>
      </c>
      <c r="BG91" s="40" t="str">
        <f t="shared" si="43"/>
        <v>34～35</v>
      </c>
      <c r="BH91" s="40" t="str">
        <f t="shared" si="44"/>
        <v>34～35</v>
      </c>
      <c r="BI91" s="40" t="str">
        <f t="shared" si="45"/>
        <v>34～35</v>
      </c>
      <c r="BJ91" s="40" t="str">
        <f t="shared" si="46"/>
        <v/>
      </c>
      <c r="BK91" s="40" t="str">
        <f t="shared" si="47"/>
        <v/>
      </c>
      <c r="BL91" s="40" t="str">
        <f t="shared" si="48"/>
        <v/>
      </c>
      <c r="BM91" s="40" t="str">
        <f t="shared" si="49"/>
        <v/>
      </c>
    </row>
    <row r="92" spans="27:65" ht="18.95" customHeight="1" x14ac:dyDescent="0.15">
      <c r="AA92" s="9">
        <v>82</v>
      </c>
      <c r="AB92" s="203" t="str">
        <f>V12</f>
        <v>社会</v>
      </c>
      <c r="AC92" s="55"/>
      <c r="AD92" s="37" t="str">
        <f t="shared" si="3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IF(AE92="","",VLOOKUP(AE92,目次!$A$5:$P$36,9))</f>
        <v/>
      </c>
      <c r="AL92" s="21" t="str">
        <f>IF(AF92="","",VLOOKUP(AF92,目次!$A$5:$P$36,4))</f>
        <v>40～41</v>
      </c>
      <c r="AM92" s="21" t="str">
        <f>IF(AF92="","",VLOOKUP(AF92,目次!$A$5:$P$36,9))</f>
        <v>34～35</v>
      </c>
      <c r="AN92" s="21" t="str">
        <f>IF(AG92="","",VLOOKUP(AG92,目次!$A$5:$P$36,5))</f>
        <v/>
      </c>
      <c r="AO92" s="21" t="str">
        <f>IF(AG92="","",VLOOKUP(AG92,目次!$A$5:$P$36,9))</f>
        <v/>
      </c>
      <c r="AP92" s="21" t="str">
        <f>IF(AH92="","",VLOOKUP(AH92,目次!$A$5:$P$36,6))</f>
        <v/>
      </c>
      <c r="AQ92" s="21" t="str">
        <f>IF(AH92="","",VLOOKUP(AH92,目次!$A$5:$P$36,9))</f>
        <v/>
      </c>
      <c r="AR92" s="21" t="str">
        <f>IF(AI92="","",VLOOKUP(AI92,目次!$A$5:$P$36,7))</f>
        <v/>
      </c>
      <c r="AS92" s="21" t="str">
        <f>IF(AI92="","",VLOOKUP(AI92,目次!$A$5:$P$36,9))</f>
        <v/>
      </c>
      <c r="AT92" s="40" t="str">
        <f t="shared" si="29"/>
        <v/>
      </c>
      <c r="AU92" s="40" t="str">
        <f t="shared" si="30"/>
        <v/>
      </c>
      <c r="AV92" s="40" t="str">
        <f t="shared" si="31"/>
        <v>40～41</v>
      </c>
      <c r="AW92" s="40" t="str">
        <f t="shared" si="32"/>
        <v>34～35</v>
      </c>
      <c r="AX92" s="40" t="str">
        <f t="shared" si="33"/>
        <v>34～35</v>
      </c>
      <c r="AY92" s="40" t="str">
        <f t="shared" si="34"/>
        <v>34～35</v>
      </c>
      <c r="AZ92" s="40" t="str">
        <f t="shared" si="35"/>
        <v/>
      </c>
      <c r="BA92" s="40" t="str">
        <f t="shared" si="36"/>
        <v/>
      </c>
      <c r="BB92" s="40" t="str">
        <f t="shared" si="37"/>
        <v/>
      </c>
      <c r="BC92" s="40" t="str">
        <f t="shared" si="38"/>
        <v/>
      </c>
      <c r="BD92" s="40" t="str">
        <f t="shared" si="40"/>
        <v/>
      </c>
      <c r="BE92" s="40" t="str">
        <f t="shared" si="41"/>
        <v/>
      </c>
      <c r="BF92" s="40" t="str">
        <f t="shared" si="42"/>
        <v>40～41</v>
      </c>
      <c r="BG92" s="40" t="str">
        <f t="shared" si="43"/>
        <v>34～35</v>
      </c>
      <c r="BH92" s="40" t="str">
        <f t="shared" si="44"/>
        <v>34～35</v>
      </c>
      <c r="BI92" s="40" t="str">
        <f t="shared" si="45"/>
        <v>34～35</v>
      </c>
      <c r="BJ92" s="40" t="str">
        <f t="shared" si="46"/>
        <v>34～35</v>
      </c>
      <c r="BK92" s="40" t="str">
        <f t="shared" si="47"/>
        <v>34～35</v>
      </c>
      <c r="BL92" s="40" t="str">
        <f t="shared" si="48"/>
        <v/>
      </c>
      <c r="BM92" s="40" t="str">
        <f t="shared" si="49"/>
        <v/>
      </c>
    </row>
    <row r="93" spans="27:65" ht="18.95" customHeight="1" x14ac:dyDescent="0.15">
      <c r="AA93" s="9">
        <v>83</v>
      </c>
      <c r="AB93" s="203" t="str">
        <f>V13</f>
        <v>数学</v>
      </c>
      <c r="AC93" s="55"/>
      <c r="AD93" s="37" t="str">
        <f t="shared" si="3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IF(AE93="","",VLOOKUP(AE93,目次!$A$5:$P$36,9))</f>
        <v/>
      </c>
      <c r="AL93" s="21" t="str">
        <f>IF(AF93="","",VLOOKUP(AF93,目次!$A$5:$P$36,4))</f>
        <v/>
      </c>
      <c r="AM93" s="21" t="str">
        <f>IF(AF93="","",VLOOKUP(AF93,目次!$A$5:$P$36,9))</f>
        <v/>
      </c>
      <c r="AN93" s="21" t="str">
        <f>IF(AG93="","",VLOOKUP(AG93,目次!$A$5:$P$36,5))</f>
        <v>34～35</v>
      </c>
      <c r="AO93" s="21" t="str">
        <f>IF(AG93="","",VLOOKUP(AG93,目次!$A$5:$P$36,9))</f>
        <v>34～35</v>
      </c>
      <c r="AP93" s="21" t="str">
        <f>IF(AH93="","",VLOOKUP(AH93,目次!$A$5:$P$36,6))</f>
        <v/>
      </c>
      <c r="AQ93" s="21" t="str">
        <f>IF(AH93="","",VLOOKUP(AH93,目次!$A$5:$P$36,9))</f>
        <v/>
      </c>
      <c r="AR93" s="21" t="str">
        <f>IF(AI93="","",VLOOKUP(AI93,目次!$A$5:$P$36,7))</f>
        <v/>
      </c>
      <c r="AS93" s="21" t="str">
        <f>IF(AI93="","",VLOOKUP(AI93,目次!$A$5:$P$36,9))</f>
        <v/>
      </c>
      <c r="AT93" s="40" t="str">
        <f t="shared" si="29"/>
        <v/>
      </c>
      <c r="AU93" s="40" t="str">
        <f t="shared" si="30"/>
        <v/>
      </c>
      <c r="AV93" s="40" t="str">
        <f t="shared" si="31"/>
        <v/>
      </c>
      <c r="AW93" s="40" t="str">
        <f t="shared" si="32"/>
        <v/>
      </c>
      <c r="AX93" s="40" t="str">
        <f t="shared" si="33"/>
        <v>34～35</v>
      </c>
      <c r="AY93" s="40" t="str">
        <f t="shared" si="34"/>
        <v>34～35</v>
      </c>
      <c r="AZ93" s="40" t="str">
        <f t="shared" si="35"/>
        <v>34～35</v>
      </c>
      <c r="BA93" s="40" t="str">
        <f t="shared" si="36"/>
        <v>34～35</v>
      </c>
      <c r="BB93" s="40" t="str">
        <f t="shared" si="37"/>
        <v/>
      </c>
      <c r="BC93" s="40" t="str">
        <f t="shared" si="38"/>
        <v/>
      </c>
      <c r="BD93" s="40" t="str">
        <f t="shared" si="40"/>
        <v/>
      </c>
      <c r="BE93" s="40" t="str">
        <f t="shared" si="41"/>
        <v/>
      </c>
      <c r="BF93" s="40" t="str">
        <f t="shared" si="42"/>
        <v/>
      </c>
      <c r="BG93" s="40" t="str">
        <f t="shared" si="43"/>
        <v/>
      </c>
      <c r="BH93" s="40" t="str">
        <f t="shared" si="44"/>
        <v>34～35</v>
      </c>
      <c r="BI93" s="40" t="str">
        <f t="shared" si="45"/>
        <v>34～35</v>
      </c>
      <c r="BJ93" s="40" t="str">
        <f t="shared" si="46"/>
        <v>34～35</v>
      </c>
      <c r="BK93" s="40" t="str">
        <f t="shared" si="47"/>
        <v>34～35</v>
      </c>
      <c r="BL93" s="40" t="str">
        <f t="shared" si="48"/>
        <v>34～35</v>
      </c>
      <c r="BM93" s="40" t="str">
        <f t="shared" si="49"/>
        <v>34～35</v>
      </c>
    </row>
    <row r="94" spans="27:65" ht="18.95" customHeight="1" x14ac:dyDescent="0.15">
      <c r="AA94" s="9">
        <v>84</v>
      </c>
      <c r="AB94" s="203" t="str">
        <f>V14</f>
        <v>理科</v>
      </c>
      <c r="AC94" s="55"/>
      <c r="AD94" s="37" t="str">
        <f t="shared" si="3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IF(AE94="","",VLOOKUP(AE94,目次!$A$5:$P$36,9))</f>
        <v/>
      </c>
      <c r="AL94" s="21" t="str">
        <f>IF(AF94="","",VLOOKUP(AF94,目次!$A$5:$P$36,4))</f>
        <v/>
      </c>
      <c r="AM94" s="21" t="str">
        <f>IF(AF94="","",VLOOKUP(AF94,目次!$A$5:$P$36,9))</f>
        <v/>
      </c>
      <c r="AN94" s="21" t="str">
        <f>IF(AG94="","",VLOOKUP(AG94,目次!$A$5:$P$36,5))</f>
        <v/>
      </c>
      <c r="AO94" s="21" t="str">
        <f>IF(AG94="","",VLOOKUP(AG94,目次!$A$5:$P$36,9))</f>
        <v/>
      </c>
      <c r="AP94" s="21" t="str">
        <f>IF(AH94="","",VLOOKUP(AH94,目次!$A$5:$P$36,6))</f>
        <v>34～35</v>
      </c>
      <c r="AQ94" s="21" t="str">
        <f>IF(AH94="","",VLOOKUP(AH94,目次!$A$5:$P$36,9))</f>
        <v>34～35</v>
      </c>
      <c r="AR94" s="21" t="str">
        <f>IF(AI94="","",VLOOKUP(AI94,目次!$A$5:$P$36,7))</f>
        <v/>
      </c>
      <c r="AS94" s="21" t="str">
        <f>IF(AI94="","",VLOOKUP(AI94,目次!$A$5:$P$36,9))</f>
        <v/>
      </c>
      <c r="AT94" s="40" t="str">
        <f t="shared" si="29"/>
        <v/>
      </c>
      <c r="AU94" s="40" t="str">
        <f t="shared" si="30"/>
        <v/>
      </c>
      <c r="AV94" s="40" t="str">
        <f t="shared" si="31"/>
        <v/>
      </c>
      <c r="AW94" s="40" t="str">
        <f t="shared" si="32"/>
        <v/>
      </c>
      <c r="AX94" s="40" t="str">
        <f t="shared" si="33"/>
        <v/>
      </c>
      <c r="AY94" s="40" t="str">
        <f t="shared" si="34"/>
        <v/>
      </c>
      <c r="AZ94" s="40" t="str">
        <f t="shared" si="35"/>
        <v>34～35</v>
      </c>
      <c r="BA94" s="40" t="str">
        <f t="shared" si="36"/>
        <v>34～35</v>
      </c>
      <c r="BB94" s="40" t="str">
        <f t="shared" si="37"/>
        <v>34～35</v>
      </c>
      <c r="BC94" s="40" t="str">
        <f t="shared" si="38"/>
        <v>34～35</v>
      </c>
      <c r="BD94" s="40" t="str">
        <f t="shared" si="40"/>
        <v>36～37</v>
      </c>
      <c r="BE94" s="40" t="str">
        <f t="shared" si="41"/>
        <v>36～37</v>
      </c>
      <c r="BF94" s="40" t="str">
        <f t="shared" si="42"/>
        <v/>
      </c>
      <c r="BG94" s="40" t="str">
        <f t="shared" si="43"/>
        <v/>
      </c>
      <c r="BH94" s="40" t="str">
        <f t="shared" si="44"/>
        <v/>
      </c>
      <c r="BI94" s="40" t="str">
        <f t="shared" si="45"/>
        <v/>
      </c>
      <c r="BJ94" s="40" t="str">
        <f t="shared" si="46"/>
        <v>34～35</v>
      </c>
      <c r="BK94" s="40" t="str">
        <f t="shared" si="47"/>
        <v>34～35</v>
      </c>
      <c r="BL94" s="40" t="str">
        <f t="shared" si="48"/>
        <v>34～35</v>
      </c>
      <c r="BM94" s="40" t="str">
        <f t="shared" si="49"/>
        <v>34～35</v>
      </c>
    </row>
    <row r="95" spans="27:65" ht="18.95" customHeight="1" x14ac:dyDescent="0.15">
      <c r="AA95" s="9">
        <v>85</v>
      </c>
      <c r="AB95" s="203" t="str">
        <f>V15</f>
        <v>英語</v>
      </c>
      <c r="AC95" s="55"/>
      <c r="AD95" s="37" t="str">
        <f t="shared" si="3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IF(AE95="","",VLOOKUP(AE95,目次!$A$5:$P$36,9))</f>
        <v/>
      </c>
      <c r="AL95" s="21" t="str">
        <f>IF(AF95="","",VLOOKUP(AF95,目次!$A$5:$P$36,4))</f>
        <v/>
      </c>
      <c r="AM95" s="21" t="str">
        <f>IF(AF95="","",VLOOKUP(AF95,目次!$A$5:$P$36,9))</f>
        <v/>
      </c>
      <c r="AN95" s="21" t="str">
        <f>IF(AG95="","",VLOOKUP(AG95,目次!$A$5:$P$36,5))</f>
        <v/>
      </c>
      <c r="AO95" s="21" t="str">
        <f>IF(AG95="","",VLOOKUP(AG95,目次!$A$5:$P$36,9))</f>
        <v/>
      </c>
      <c r="AP95" s="21" t="str">
        <f>IF(AH95="","",VLOOKUP(AH95,目次!$A$5:$P$36,6))</f>
        <v/>
      </c>
      <c r="AQ95" s="21" t="str">
        <f>IF(AH95="","",VLOOKUP(AH95,目次!$A$5:$P$36,9))</f>
        <v/>
      </c>
      <c r="AR95" s="21" t="str">
        <f>IF(AI95="","",VLOOKUP(AI95,目次!$A$5:$P$36,7))</f>
        <v>34～35</v>
      </c>
      <c r="AS95" s="21" t="str">
        <f>IF(AI95="","",VLOOKUP(AI95,目次!$A$5:$P$36,9))</f>
        <v>34～35</v>
      </c>
      <c r="AT95" s="40" t="str">
        <f t="shared" si="29"/>
        <v>36～37</v>
      </c>
      <c r="AU95" s="40" t="str">
        <f t="shared" si="30"/>
        <v>36～37</v>
      </c>
      <c r="AV95" s="40" t="str">
        <f t="shared" si="31"/>
        <v/>
      </c>
      <c r="AW95" s="40" t="str">
        <f t="shared" si="32"/>
        <v/>
      </c>
      <c r="AX95" s="40" t="str">
        <f t="shared" si="33"/>
        <v/>
      </c>
      <c r="AY95" s="40" t="str">
        <f t="shared" si="34"/>
        <v/>
      </c>
      <c r="AZ95" s="40" t="str">
        <f t="shared" si="35"/>
        <v/>
      </c>
      <c r="BA95" s="40" t="str">
        <f t="shared" si="36"/>
        <v/>
      </c>
      <c r="BB95" s="40" t="str">
        <f t="shared" si="37"/>
        <v>34～35</v>
      </c>
      <c r="BC95" s="40" t="str">
        <f t="shared" si="38"/>
        <v>34～35</v>
      </c>
      <c r="BD95" s="40" t="str">
        <f t="shared" si="40"/>
        <v>36～37</v>
      </c>
      <c r="BE95" s="40" t="str">
        <f t="shared" si="41"/>
        <v>36～37</v>
      </c>
      <c r="BF95" s="40" t="str">
        <f t="shared" si="42"/>
        <v>42～43</v>
      </c>
      <c r="BG95" s="40" t="str">
        <f t="shared" si="43"/>
        <v>36～37</v>
      </c>
      <c r="BH95" s="40" t="str">
        <f t="shared" si="44"/>
        <v/>
      </c>
      <c r="BI95" s="40" t="str">
        <f t="shared" si="45"/>
        <v/>
      </c>
      <c r="BJ95" s="40" t="str">
        <f t="shared" si="46"/>
        <v/>
      </c>
      <c r="BK95" s="40" t="str">
        <f t="shared" si="47"/>
        <v/>
      </c>
      <c r="BL95" s="40" t="str">
        <f t="shared" si="48"/>
        <v>34～35</v>
      </c>
      <c r="BM95" s="40" t="str">
        <f t="shared" si="49"/>
        <v>34～35</v>
      </c>
    </row>
    <row r="96" spans="27:65" ht="18.95" customHeight="1" x14ac:dyDescent="0.15">
      <c r="AA96" s="9">
        <v>86</v>
      </c>
      <c r="AB96" s="203" t="str">
        <f>V11</f>
        <v>国語</v>
      </c>
      <c r="AC96" s="55"/>
      <c r="AD96" s="37" t="str">
        <f t="shared" si="3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IF(AE96="","",VLOOKUP(AE96,目次!$A$5:$P$36,9))</f>
        <v>36～37</v>
      </c>
      <c r="AL96" s="21" t="str">
        <f>IF(AF96="","",VLOOKUP(AF96,目次!$A$5:$P$36,4))</f>
        <v/>
      </c>
      <c r="AM96" s="21" t="str">
        <f>IF(AF96="","",VLOOKUP(AF96,目次!$A$5:$P$36,9))</f>
        <v/>
      </c>
      <c r="AN96" s="21" t="str">
        <f>IF(AG96="","",VLOOKUP(AG96,目次!$A$5:$P$36,5))</f>
        <v/>
      </c>
      <c r="AO96" s="21" t="str">
        <f>IF(AG96="","",VLOOKUP(AG96,目次!$A$5:$P$36,9))</f>
        <v/>
      </c>
      <c r="AP96" s="21" t="str">
        <f>IF(AH96="","",VLOOKUP(AH96,目次!$A$5:$P$36,6))</f>
        <v/>
      </c>
      <c r="AQ96" s="21" t="str">
        <f>IF(AH96="","",VLOOKUP(AH96,目次!$A$5:$P$36,9))</f>
        <v/>
      </c>
      <c r="AR96" s="21" t="str">
        <f>IF(AI96="","",VLOOKUP(AI96,目次!$A$5:$P$36,7))</f>
        <v/>
      </c>
      <c r="AS96" s="21" t="str">
        <f>IF(AI96="","",VLOOKUP(AI96,目次!$A$5:$P$36,9))</f>
        <v/>
      </c>
      <c r="AT96" s="40" t="str">
        <f t="shared" si="29"/>
        <v>36～37</v>
      </c>
      <c r="AU96" s="40" t="str">
        <f t="shared" si="30"/>
        <v>36～37</v>
      </c>
      <c r="AV96" s="40" t="str">
        <f t="shared" si="31"/>
        <v>42～43</v>
      </c>
      <c r="AW96" s="40" t="str">
        <f t="shared" si="32"/>
        <v>36～37</v>
      </c>
      <c r="AX96" s="40" t="str">
        <f t="shared" si="33"/>
        <v/>
      </c>
      <c r="AY96" s="40" t="str">
        <f t="shared" si="34"/>
        <v/>
      </c>
      <c r="AZ96" s="40" t="str">
        <f t="shared" si="35"/>
        <v/>
      </c>
      <c r="BA96" s="40" t="str">
        <f t="shared" si="36"/>
        <v/>
      </c>
      <c r="BB96" s="40" t="str">
        <f t="shared" si="37"/>
        <v/>
      </c>
      <c r="BC96" s="40" t="str">
        <f t="shared" si="38"/>
        <v/>
      </c>
      <c r="BD96" s="40" t="str">
        <f t="shared" si="40"/>
        <v>36～37</v>
      </c>
      <c r="BE96" s="40" t="str">
        <f t="shared" si="41"/>
        <v>36～37</v>
      </c>
      <c r="BF96" s="40" t="str">
        <f t="shared" si="42"/>
        <v>42～43</v>
      </c>
      <c r="BG96" s="40" t="str">
        <f t="shared" si="43"/>
        <v>36～37</v>
      </c>
      <c r="BH96" s="40" t="str">
        <f t="shared" si="44"/>
        <v>36～37</v>
      </c>
      <c r="BI96" s="40" t="str">
        <f t="shared" si="45"/>
        <v>36～37</v>
      </c>
      <c r="BJ96" s="40" t="str">
        <f t="shared" si="46"/>
        <v/>
      </c>
      <c r="BK96" s="40" t="str">
        <f t="shared" si="47"/>
        <v/>
      </c>
      <c r="BL96" s="40" t="str">
        <f t="shared" si="48"/>
        <v/>
      </c>
      <c r="BM96" s="40" t="str">
        <f t="shared" si="49"/>
        <v/>
      </c>
    </row>
    <row r="97" spans="27:65" ht="18.95" customHeight="1" x14ac:dyDescent="0.15">
      <c r="AA97" s="9">
        <v>87</v>
      </c>
      <c r="AB97" s="203" t="str">
        <f>V12</f>
        <v>社会</v>
      </c>
      <c r="AC97" s="55"/>
      <c r="AD97" s="37" t="str">
        <f t="shared" si="3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IF(AE97="","",VLOOKUP(AE97,目次!$A$5:$P$36,9))</f>
        <v/>
      </c>
      <c r="AL97" s="21" t="str">
        <f>IF(AF97="","",VLOOKUP(AF97,目次!$A$5:$P$36,4))</f>
        <v>42～43</v>
      </c>
      <c r="AM97" s="21" t="str">
        <f>IF(AF97="","",VLOOKUP(AF97,目次!$A$5:$P$36,9))</f>
        <v>36～37</v>
      </c>
      <c r="AN97" s="21" t="str">
        <f>IF(AG97="","",VLOOKUP(AG97,目次!$A$5:$P$36,5))</f>
        <v/>
      </c>
      <c r="AO97" s="21" t="str">
        <f>IF(AG97="","",VLOOKUP(AG97,目次!$A$5:$P$36,9))</f>
        <v/>
      </c>
      <c r="AP97" s="21" t="str">
        <f>IF(AH97="","",VLOOKUP(AH97,目次!$A$5:$P$36,6))</f>
        <v/>
      </c>
      <c r="AQ97" s="21" t="str">
        <f>IF(AH97="","",VLOOKUP(AH97,目次!$A$5:$P$36,9))</f>
        <v/>
      </c>
      <c r="AR97" s="21" t="str">
        <f>IF(AI97="","",VLOOKUP(AI97,目次!$A$5:$P$36,7))</f>
        <v/>
      </c>
      <c r="AS97" s="21" t="str">
        <f>IF(AI97="","",VLOOKUP(AI97,目次!$A$5:$P$36,9))</f>
        <v/>
      </c>
      <c r="AT97" s="40" t="str">
        <f t="shared" si="29"/>
        <v/>
      </c>
      <c r="AU97" s="40" t="str">
        <f t="shared" si="30"/>
        <v/>
      </c>
      <c r="AV97" s="40" t="str">
        <f t="shared" si="31"/>
        <v>42～43</v>
      </c>
      <c r="AW97" s="40" t="str">
        <f t="shared" si="32"/>
        <v>36～37</v>
      </c>
      <c r="AX97" s="40" t="str">
        <f t="shared" si="33"/>
        <v>36～37</v>
      </c>
      <c r="AY97" s="40" t="str">
        <f t="shared" si="34"/>
        <v>36～37</v>
      </c>
      <c r="AZ97" s="40" t="str">
        <f t="shared" si="35"/>
        <v/>
      </c>
      <c r="BA97" s="40" t="str">
        <f t="shared" si="36"/>
        <v/>
      </c>
      <c r="BB97" s="40" t="str">
        <f t="shared" si="37"/>
        <v/>
      </c>
      <c r="BC97" s="40" t="str">
        <f t="shared" si="38"/>
        <v/>
      </c>
      <c r="BD97" s="40" t="str">
        <f t="shared" si="40"/>
        <v/>
      </c>
      <c r="BE97" s="40" t="str">
        <f t="shared" si="41"/>
        <v/>
      </c>
      <c r="BF97" s="40" t="str">
        <f t="shared" si="42"/>
        <v>42～43</v>
      </c>
      <c r="BG97" s="40" t="str">
        <f t="shared" si="43"/>
        <v>36～37</v>
      </c>
      <c r="BH97" s="40" t="str">
        <f t="shared" si="44"/>
        <v>36～37</v>
      </c>
      <c r="BI97" s="40" t="str">
        <f t="shared" si="45"/>
        <v>36～37</v>
      </c>
      <c r="BJ97" s="40" t="str">
        <f t="shared" si="46"/>
        <v>36～37</v>
      </c>
      <c r="BK97" s="40" t="str">
        <f t="shared" si="47"/>
        <v>36～37</v>
      </c>
      <c r="BL97" s="40" t="str">
        <f t="shared" si="48"/>
        <v/>
      </c>
      <c r="BM97" s="40" t="str">
        <f t="shared" si="49"/>
        <v/>
      </c>
    </row>
    <row r="98" spans="27:65" ht="18.95" customHeight="1" x14ac:dyDescent="0.15">
      <c r="AA98" s="9">
        <v>88</v>
      </c>
      <c r="AB98" s="203" t="str">
        <f>V13</f>
        <v>数学</v>
      </c>
      <c r="AC98" s="55"/>
      <c r="AD98" s="37" t="str">
        <f t="shared" si="3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IF(AE98="","",VLOOKUP(AE98,目次!$A$5:$P$36,9))</f>
        <v/>
      </c>
      <c r="AL98" s="21" t="str">
        <f>IF(AF98="","",VLOOKUP(AF98,目次!$A$5:$P$36,4))</f>
        <v/>
      </c>
      <c r="AM98" s="21" t="str">
        <f>IF(AF98="","",VLOOKUP(AF98,目次!$A$5:$P$36,9))</f>
        <v/>
      </c>
      <c r="AN98" s="21" t="str">
        <f>IF(AG98="","",VLOOKUP(AG98,目次!$A$5:$P$36,5))</f>
        <v>36～37</v>
      </c>
      <c r="AO98" s="21" t="str">
        <f>IF(AG98="","",VLOOKUP(AG98,目次!$A$5:$P$36,9))</f>
        <v>36～37</v>
      </c>
      <c r="AP98" s="21" t="str">
        <f>IF(AH98="","",VLOOKUP(AH98,目次!$A$5:$P$36,6))</f>
        <v/>
      </c>
      <c r="AQ98" s="21" t="str">
        <f>IF(AH98="","",VLOOKUP(AH98,目次!$A$5:$P$36,9))</f>
        <v/>
      </c>
      <c r="AR98" s="21" t="str">
        <f>IF(AI98="","",VLOOKUP(AI98,目次!$A$5:$P$36,7))</f>
        <v/>
      </c>
      <c r="AS98" s="21" t="str">
        <f>IF(AI98="","",VLOOKUP(AI98,目次!$A$5:$P$36,9))</f>
        <v/>
      </c>
      <c r="AT98" s="40" t="str">
        <f t="shared" si="29"/>
        <v/>
      </c>
      <c r="AU98" s="40" t="str">
        <f t="shared" si="30"/>
        <v/>
      </c>
      <c r="AV98" s="40" t="str">
        <f t="shared" si="31"/>
        <v/>
      </c>
      <c r="AW98" s="40" t="str">
        <f t="shared" si="32"/>
        <v/>
      </c>
      <c r="AX98" s="40" t="str">
        <f t="shared" si="33"/>
        <v>36～37</v>
      </c>
      <c r="AY98" s="40" t="str">
        <f t="shared" si="34"/>
        <v>36～37</v>
      </c>
      <c r="AZ98" s="40" t="str">
        <f t="shared" si="35"/>
        <v>36～37</v>
      </c>
      <c r="BA98" s="40" t="str">
        <f t="shared" si="36"/>
        <v>36～37</v>
      </c>
      <c r="BB98" s="40" t="str">
        <f t="shared" si="37"/>
        <v/>
      </c>
      <c r="BC98" s="40" t="str">
        <f t="shared" si="38"/>
        <v/>
      </c>
      <c r="BD98" s="40" t="str">
        <f t="shared" si="40"/>
        <v/>
      </c>
      <c r="BE98" s="40" t="str">
        <f t="shared" si="41"/>
        <v/>
      </c>
      <c r="BF98" s="40" t="str">
        <f t="shared" si="42"/>
        <v/>
      </c>
      <c r="BG98" s="40" t="str">
        <f t="shared" si="43"/>
        <v/>
      </c>
      <c r="BH98" s="40" t="str">
        <f t="shared" si="44"/>
        <v>36～37</v>
      </c>
      <c r="BI98" s="40" t="str">
        <f t="shared" si="45"/>
        <v>36～37</v>
      </c>
      <c r="BJ98" s="40" t="str">
        <f t="shared" si="46"/>
        <v>36～37</v>
      </c>
      <c r="BK98" s="40" t="str">
        <f t="shared" si="47"/>
        <v>36～37</v>
      </c>
      <c r="BL98" s="40" t="str">
        <f t="shared" si="48"/>
        <v>36～37</v>
      </c>
      <c r="BM98" s="40" t="str">
        <f t="shared" si="49"/>
        <v>36～37</v>
      </c>
    </row>
    <row r="99" spans="27:65" ht="18.95" customHeight="1" x14ac:dyDescent="0.15">
      <c r="AA99" s="9">
        <v>89</v>
      </c>
      <c r="AB99" s="203" t="str">
        <f>V14</f>
        <v>理科</v>
      </c>
      <c r="AC99" s="55"/>
      <c r="AD99" s="37" t="str">
        <f t="shared" si="3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IF(AE99="","",VLOOKUP(AE99,目次!$A$5:$P$36,9))</f>
        <v/>
      </c>
      <c r="AL99" s="21" t="str">
        <f>IF(AF99="","",VLOOKUP(AF99,目次!$A$5:$P$36,4))</f>
        <v/>
      </c>
      <c r="AM99" s="21" t="str">
        <f>IF(AF99="","",VLOOKUP(AF99,目次!$A$5:$P$36,9))</f>
        <v/>
      </c>
      <c r="AN99" s="21" t="str">
        <f>IF(AG99="","",VLOOKUP(AG99,目次!$A$5:$P$36,5))</f>
        <v/>
      </c>
      <c r="AO99" s="21" t="str">
        <f>IF(AG99="","",VLOOKUP(AG99,目次!$A$5:$P$36,9))</f>
        <v/>
      </c>
      <c r="AP99" s="21" t="str">
        <f>IF(AH99="","",VLOOKUP(AH99,目次!$A$5:$P$36,6))</f>
        <v>36～37</v>
      </c>
      <c r="AQ99" s="21" t="str">
        <f>IF(AH99="","",VLOOKUP(AH99,目次!$A$5:$P$36,9))</f>
        <v>36～37</v>
      </c>
      <c r="AR99" s="21" t="str">
        <f>IF(AI99="","",VLOOKUP(AI99,目次!$A$5:$P$36,7))</f>
        <v/>
      </c>
      <c r="AS99" s="21" t="str">
        <f>IF(AI99="","",VLOOKUP(AI99,目次!$A$5:$P$36,9))</f>
        <v/>
      </c>
      <c r="AT99" s="40" t="str">
        <f t="shared" si="29"/>
        <v/>
      </c>
      <c r="AU99" s="40" t="str">
        <f t="shared" si="30"/>
        <v/>
      </c>
      <c r="AV99" s="40" t="str">
        <f t="shared" si="31"/>
        <v/>
      </c>
      <c r="AW99" s="40" t="str">
        <f t="shared" si="32"/>
        <v/>
      </c>
      <c r="AX99" s="40" t="str">
        <f t="shared" si="33"/>
        <v/>
      </c>
      <c r="AY99" s="40" t="str">
        <f t="shared" si="34"/>
        <v/>
      </c>
      <c r="AZ99" s="40" t="str">
        <f t="shared" si="35"/>
        <v>36～37</v>
      </c>
      <c r="BA99" s="40" t="str">
        <f t="shared" si="36"/>
        <v>36～37</v>
      </c>
      <c r="BB99" s="40" t="str">
        <f t="shared" si="37"/>
        <v>36～37</v>
      </c>
      <c r="BC99" s="40" t="str">
        <f t="shared" si="38"/>
        <v>36～37</v>
      </c>
      <c r="BD99" s="40" t="str">
        <f t="shared" si="40"/>
        <v>38～39</v>
      </c>
      <c r="BE99" s="40" t="str">
        <f t="shared" si="41"/>
        <v>38～39</v>
      </c>
      <c r="BF99" s="40" t="str">
        <f t="shared" si="42"/>
        <v/>
      </c>
      <c r="BG99" s="40" t="str">
        <f t="shared" si="43"/>
        <v/>
      </c>
      <c r="BH99" s="40" t="str">
        <f t="shared" si="44"/>
        <v/>
      </c>
      <c r="BI99" s="40" t="str">
        <f t="shared" si="45"/>
        <v/>
      </c>
      <c r="BJ99" s="40" t="str">
        <f t="shared" si="46"/>
        <v>36～37</v>
      </c>
      <c r="BK99" s="40" t="str">
        <f t="shared" si="47"/>
        <v>36～37</v>
      </c>
      <c r="BL99" s="40" t="str">
        <f t="shared" si="48"/>
        <v>36～37</v>
      </c>
      <c r="BM99" s="40" t="str">
        <f t="shared" si="49"/>
        <v>36～37</v>
      </c>
    </row>
    <row r="100" spans="27:65" ht="18.95" customHeight="1" x14ac:dyDescent="0.15">
      <c r="AA100" s="9">
        <v>90</v>
      </c>
      <c r="AB100" s="203" t="str">
        <f>V15</f>
        <v>英語</v>
      </c>
      <c r="AC100" s="55"/>
      <c r="AD100" s="37" t="str">
        <f t="shared" si="3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IF(AE100="","",VLOOKUP(AE100,目次!$A$5:$P$36,9))</f>
        <v/>
      </c>
      <c r="AL100" s="21" t="str">
        <f>IF(AF100="","",VLOOKUP(AF100,目次!$A$5:$P$36,4))</f>
        <v/>
      </c>
      <c r="AM100" s="21" t="str">
        <f>IF(AF100="","",VLOOKUP(AF100,目次!$A$5:$P$36,9))</f>
        <v/>
      </c>
      <c r="AN100" s="21" t="str">
        <f>IF(AG100="","",VLOOKUP(AG100,目次!$A$5:$P$36,5))</f>
        <v/>
      </c>
      <c r="AO100" s="21" t="str">
        <f>IF(AG100="","",VLOOKUP(AG100,目次!$A$5:$P$36,9))</f>
        <v/>
      </c>
      <c r="AP100" s="21" t="str">
        <f>IF(AH100="","",VLOOKUP(AH100,目次!$A$5:$P$36,6))</f>
        <v/>
      </c>
      <c r="AQ100" s="21" t="str">
        <f>IF(AH100="","",VLOOKUP(AH100,目次!$A$5:$P$36,9))</f>
        <v/>
      </c>
      <c r="AR100" s="21" t="str">
        <f>IF(AI100="","",VLOOKUP(AI100,目次!$A$5:$P$36,7))</f>
        <v>36～37</v>
      </c>
      <c r="AS100" s="21" t="str">
        <f>IF(AI100="","",VLOOKUP(AI100,目次!$A$5:$P$36,9))</f>
        <v>36～37</v>
      </c>
      <c r="AT100" s="40" t="str">
        <f t="shared" si="29"/>
        <v>38～39</v>
      </c>
      <c r="AU100" s="40" t="str">
        <f t="shared" si="30"/>
        <v>38～39</v>
      </c>
      <c r="AV100" s="40" t="str">
        <f t="shared" si="31"/>
        <v/>
      </c>
      <c r="AW100" s="40" t="str">
        <f t="shared" si="32"/>
        <v/>
      </c>
      <c r="AX100" s="40" t="str">
        <f t="shared" si="33"/>
        <v/>
      </c>
      <c r="AY100" s="40" t="str">
        <f t="shared" si="34"/>
        <v/>
      </c>
      <c r="AZ100" s="40" t="str">
        <f t="shared" si="35"/>
        <v/>
      </c>
      <c r="BA100" s="40" t="str">
        <f t="shared" si="36"/>
        <v/>
      </c>
      <c r="BB100" s="40" t="str">
        <f t="shared" si="37"/>
        <v>36～37</v>
      </c>
      <c r="BC100" s="40" t="str">
        <f t="shared" si="38"/>
        <v>36～37</v>
      </c>
      <c r="BD100" s="40" t="str">
        <f t="shared" si="40"/>
        <v>38～39</v>
      </c>
      <c r="BE100" s="40" t="str">
        <f t="shared" si="41"/>
        <v>38～39</v>
      </c>
      <c r="BF100" s="40" t="str">
        <f t="shared" si="42"/>
        <v>44～45</v>
      </c>
      <c r="BG100" s="40" t="str">
        <f t="shared" si="43"/>
        <v>38～39</v>
      </c>
      <c r="BH100" s="40" t="str">
        <f t="shared" si="44"/>
        <v/>
      </c>
      <c r="BI100" s="40" t="str">
        <f t="shared" si="45"/>
        <v/>
      </c>
      <c r="BJ100" s="40" t="str">
        <f t="shared" si="46"/>
        <v/>
      </c>
      <c r="BK100" s="40" t="str">
        <f t="shared" si="47"/>
        <v/>
      </c>
      <c r="BL100" s="40" t="str">
        <f t="shared" si="48"/>
        <v>36～37</v>
      </c>
      <c r="BM100" s="40" t="str">
        <f t="shared" si="49"/>
        <v>36～37</v>
      </c>
    </row>
    <row r="101" spans="27:65" ht="18.95" customHeight="1" x14ac:dyDescent="0.15">
      <c r="AA101" s="9">
        <v>91</v>
      </c>
      <c r="AB101" s="203" t="str">
        <f>V11</f>
        <v>国語</v>
      </c>
      <c r="AC101" s="55"/>
      <c r="AD101" s="37" t="str">
        <f t="shared" si="3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IF(AE101="","",VLOOKUP(AE101,目次!$A$5:$P$36,9))</f>
        <v>38～39</v>
      </c>
      <c r="AL101" s="21" t="str">
        <f>IF(AF101="","",VLOOKUP(AF101,目次!$A$5:$P$36,4))</f>
        <v/>
      </c>
      <c r="AM101" s="21" t="str">
        <f>IF(AF101="","",VLOOKUP(AF101,目次!$A$5:$P$36,9))</f>
        <v/>
      </c>
      <c r="AN101" s="21" t="str">
        <f>IF(AG101="","",VLOOKUP(AG101,目次!$A$5:$P$36,5))</f>
        <v/>
      </c>
      <c r="AO101" s="21" t="str">
        <f>IF(AG101="","",VLOOKUP(AG101,目次!$A$5:$P$36,9))</f>
        <v/>
      </c>
      <c r="AP101" s="21" t="str">
        <f>IF(AH101="","",VLOOKUP(AH101,目次!$A$5:$P$36,6))</f>
        <v/>
      </c>
      <c r="AQ101" s="21" t="str">
        <f>IF(AH101="","",VLOOKUP(AH101,目次!$A$5:$P$36,9))</f>
        <v/>
      </c>
      <c r="AR101" s="21" t="str">
        <f>IF(AI101="","",VLOOKUP(AI101,目次!$A$5:$P$36,7))</f>
        <v/>
      </c>
      <c r="AS101" s="21" t="str">
        <f>IF(AI101="","",VLOOKUP(AI101,目次!$A$5:$P$36,9))</f>
        <v/>
      </c>
      <c r="AT101" s="40" t="str">
        <f t="shared" si="29"/>
        <v>38～39</v>
      </c>
      <c r="AU101" s="40" t="str">
        <f t="shared" si="30"/>
        <v>38～39</v>
      </c>
      <c r="AV101" s="40" t="str">
        <f t="shared" si="31"/>
        <v>44～45</v>
      </c>
      <c r="AW101" s="40" t="str">
        <f t="shared" si="32"/>
        <v>38～39</v>
      </c>
      <c r="AX101" s="40" t="str">
        <f t="shared" si="33"/>
        <v/>
      </c>
      <c r="AY101" s="40" t="str">
        <f t="shared" si="34"/>
        <v/>
      </c>
      <c r="AZ101" s="40" t="str">
        <f t="shared" si="35"/>
        <v/>
      </c>
      <c r="BA101" s="40" t="str">
        <f t="shared" si="36"/>
        <v/>
      </c>
      <c r="BB101" s="40" t="str">
        <f t="shared" si="37"/>
        <v/>
      </c>
      <c r="BC101" s="40" t="str">
        <f t="shared" si="38"/>
        <v/>
      </c>
      <c r="BD101" s="40" t="str">
        <f t="shared" si="40"/>
        <v>38～39</v>
      </c>
      <c r="BE101" s="40" t="str">
        <f t="shared" si="41"/>
        <v>38～39</v>
      </c>
      <c r="BF101" s="40" t="str">
        <f t="shared" si="42"/>
        <v>44～45</v>
      </c>
      <c r="BG101" s="40" t="str">
        <f t="shared" si="43"/>
        <v>38～39</v>
      </c>
      <c r="BH101" s="40" t="str">
        <f t="shared" si="44"/>
        <v>38～39</v>
      </c>
      <c r="BI101" s="40" t="str">
        <f t="shared" si="45"/>
        <v>38～39</v>
      </c>
      <c r="BJ101" s="40" t="str">
        <f t="shared" si="46"/>
        <v/>
      </c>
      <c r="BK101" s="40" t="str">
        <f t="shared" si="47"/>
        <v/>
      </c>
      <c r="BL101" s="40" t="str">
        <f t="shared" si="48"/>
        <v/>
      </c>
      <c r="BM101" s="40" t="str">
        <f t="shared" si="49"/>
        <v/>
      </c>
    </row>
    <row r="102" spans="27:65" ht="18.95" customHeight="1" x14ac:dyDescent="0.15">
      <c r="AA102" s="9">
        <v>92</v>
      </c>
      <c r="AB102" s="203" t="str">
        <f>V12</f>
        <v>社会</v>
      </c>
      <c r="AC102" s="55"/>
      <c r="AD102" s="37" t="str">
        <f t="shared" si="3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IF(AE102="","",VLOOKUP(AE102,目次!$A$5:$P$36,9))</f>
        <v/>
      </c>
      <c r="AL102" s="21" t="str">
        <f>IF(AF102="","",VLOOKUP(AF102,目次!$A$5:$P$36,4))</f>
        <v>44～45</v>
      </c>
      <c r="AM102" s="21" t="str">
        <f>IF(AF102="","",VLOOKUP(AF102,目次!$A$5:$P$36,9))</f>
        <v>38～39</v>
      </c>
      <c r="AN102" s="21" t="str">
        <f>IF(AG102="","",VLOOKUP(AG102,目次!$A$5:$P$36,5))</f>
        <v/>
      </c>
      <c r="AO102" s="21" t="str">
        <f>IF(AG102="","",VLOOKUP(AG102,目次!$A$5:$P$36,9))</f>
        <v/>
      </c>
      <c r="AP102" s="21" t="str">
        <f>IF(AH102="","",VLOOKUP(AH102,目次!$A$5:$P$36,6))</f>
        <v/>
      </c>
      <c r="AQ102" s="21" t="str">
        <f>IF(AH102="","",VLOOKUP(AH102,目次!$A$5:$P$36,9))</f>
        <v/>
      </c>
      <c r="AR102" s="21" t="str">
        <f>IF(AI102="","",VLOOKUP(AI102,目次!$A$5:$P$36,7))</f>
        <v/>
      </c>
      <c r="AS102" s="21" t="str">
        <f>IF(AI102="","",VLOOKUP(AI102,目次!$A$5:$P$36,9))</f>
        <v/>
      </c>
      <c r="AT102" s="40" t="str">
        <f t="shared" si="29"/>
        <v/>
      </c>
      <c r="AU102" s="40" t="str">
        <f t="shared" si="30"/>
        <v/>
      </c>
      <c r="AV102" s="40" t="str">
        <f t="shared" si="31"/>
        <v>44～45</v>
      </c>
      <c r="AW102" s="40" t="str">
        <f t="shared" si="32"/>
        <v>38～39</v>
      </c>
      <c r="AX102" s="40" t="str">
        <f t="shared" si="33"/>
        <v>38～39</v>
      </c>
      <c r="AY102" s="40" t="str">
        <f t="shared" si="34"/>
        <v>38～39</v>
      </c>
      <c r="AZ102" s="40" t="str">
        <f t="shared" si="35"/>
        <v/>
      </c>
      <c r="BA102" s="40" t="str">
        <f t="shared" si="36"/>
        <v/>
      </c>
      <c r="BB102" s="40" t="str">
        <f t="shared" si="37"/>
        <v/>
      </c>
      <c r="BC102" s="40" t="str">
        <f t="shared" si="38"/>
        <v/>
      </c>
      <c r="BD102" s="40" t="str">
        <f t="shared" si="40"/>
        <v/>
      </c>
      <c r="BE102" s="40" t="str">
        <f t="shared" si="41"/>
        <v/>
      </c>
      <c r="BF102" s="40" t="str">
        <f t="shared" si="42"/>
        <v>44～45</v>
      </c>
      <c r="BG102" s="40" t="str">
        <f t="shared" si="43"/>
        <v>38～39</v>
      </c>
      <c r="BH102" s="40" t="str">
        <f t="shared" si="44"/>
        <v>38～39</v>
      </c>
      <c r="BI102" s="40" t="str">
        <f t="shared" si="45"/>
        <v>38～39</v>
      </c>
      <c r="BJ102" s="40" t="str">
        <f t="shared" si="46"/>
        <v>38～39</v>
      </c>
      <c r="BK102" s="40" t="str">
        <f t="shared" si="47"/>
        <v>38～39</v>
      </c>
      <c r="BL102" s="40" t="str">
        <f t="shared" si="48"/>
        <v/>
      </c>
      <c r="BM102" s="40" t="str">
        <f t="shared" si="49"/>
        <v/>
      </c>
    </row>
    <row r="103" spans="27:65" ht="18.95" customHeight="1" x14ac:dyDescent="0.15">
      <c r="AA103" s="9">
        <v>93</v>
      </c>
      <c r="AB103" s="203" t="str">
        <f>V13</f>
        <v>数学</v>
      </c>
      <c r="AC103" s="55"/>
      <c r="AD103" s="37" t="str">
        <f t="shared" si="3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IF(AE103="","",VLOOKUP(AE103,目次!$A$5:$P$36,9))</f>
        <v/>
      </c>
      <c r="AL103" s="21" t="str">
        <f>IF(AF103="","",VLOOKUP(AF103,目次!$A$5:$P$36,4))</f>
        <v/>
      </c>
      <c r="AM103" s="21" t="str">
        <f>IF(AF103="","",VLOOKUP(AF103,目次!$A$5:$P$36,9))</f>
        <v/>
      </c>
      <c r="AN103" s="21" t="str">
        <f>IF(AG103="","",VLOOKUP(AG103,目次!$A$5:$P$36,5))</f>
        <v>38～39</v>
      </c>
      <c r="AO103" s="21" t="str">
        <f>IF(AG103="","",VLOOKUP(AG103,目次!$A$5:$P$36,9))</f>
        <v>38～39</v>
      </c>
      <c r="AP103" s="21" t="str">
        <f>IF(AH103="","",VLOOKUP(AH103,目次!$A$5:$P$36,6))</f>
        <v/>
      </c>
      <c r="AQ103" s="21" t="str">
        <f>IF(AH103="","",VLOOKUP(AH103,目次!$A$5:$P$36,9))</f>
        <v/>
      </c>
      <c r="AR103" s="21" t="str">
        <f>IF(AI103="","",VLOOKUP(AI103,目次!$A$5:$P$36,7))</f>
        <v/>
      </c>
      <c r="AS103" s="21" t="str">
        <f>IF(AI103="","",VLOOKUP(AI103,目次!$A$5:$P$36,9))</f>
        <v/>
      </c>
      <c r="AT103" s="40" t="str">
        <f t="shared" si="29"/>
        <v/>
      </c>
      <c r="AU103" s="40" t="str">
        <f t="shared" si="30"/>
        <v/>
      </c>
      <c r="AV103" s="40" t="str">
        <f t="shared" si="31"/>
        <v/>
      </c>
      <c r="AW103" s="40" t="str">
        <f t="shared" si="32"/>
        <v/>
      </c>
      <c r="AX103" s="40" t="str">
        <f t="shared" si="33"/>
        <v>38～39</v>
      </c>
      <c r="AY103" s="40" t="str">
        <f t="shared" si="34"/>
        <v>38～39</v>
      </c>
      <c r="AZ103" s="40" t="str">
        <f t="shared" si="35"/>
        <v>38～39</v>
      </c>
      <c r="BA103" s="40" t="str">
        <f t="shared" si="36"/>
        <v>38～39</v>
      </c>
      <c r="BB103" s="40" t="str">
        <f t="shared" si="37"/>
        <v/>
      </c>
      <c r="BC103" s="40" t="str">
        <f t="shared" si="38"/>
        <v/>
      </c>
      <c r="BD103" s="40" t="str">
        <f t="shared" si="40"/>
        <v/>
      </c>
      <c r="BE103" s="40" t="str">
        <f t="shared" si="41"/>
        <v/>
      </c>
      <c r="BF103" s="40" t="str">
        <f t="shared" si="42"/>
        <v/>
      </c>
      <c r="BG103" s="40" t="str">
        <f t="shared" si="43"/>
        <v/>
      </c>
      <c r="BH103" s="40" t="str">
        <f t="shared" si="44"/>
        <v>38～39</v>
      </c>
      <c r="BI103" s="40" t="str">
        <f t="shared" si="45"/>
        <v>38～39</v>
      </c>
      <c r="BJ103" s="40" t="str">
        <f t="shared" si="46"/>
        <v>38～39</v>
      </c>
      <c r="BK103" s="40" t="str">
        <f t="shared" si="47"/>
        <v>38～39</v>
      </c>
      <c r="BL103" s="40" t="str">
        <f t="shared" si="48"/>
        <v>38～39</v>
      </c>
      <c r="BM103" s="40" t="str">
        <f t="shared" si="49"/>
        <v>38～39</v>
      </c>
    </row>
    <row r="104" spans="27:65" ht="18.95" customHeight="1" x14ac:dyDescent="0.15">
      <c r="AA104" s="9">
        <v>94</v>
      </c>
      <c r="AB104" s="203" t="str">
        <f>V14</f>
        <v>理科</v>
      </c>
      <c r="AC104" s="55"/>
      <c r="AD104" s="37" t="str">
        <f t="shared" si="3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IF(AE104="","",VLOOKUP(AE104,目次!$A$5:$P$36,9))</f>
        <v/>
      </c>
      <c r="AL104" s="21" t="str">
        <f>IF(AF104="","",VLOOKUP(AF104,目次!$A$5:$P$36,4))</f>
        <v/>
      </c>
      <c r="AM104" s="21" t="str">
        <f>IF(AF104="","",VLOOKUP(AF104,目次!$A$5:$P$36,9))</f>
        <v/>
      </c>
      <c r="AN104" s="21" t="str">
        <f>IF(AG104="","",VLOOKUP(AG104,目次!$A$5:$P$36,5))</f>
        <v/>
      </c>
      <c r="AO104" s="21" t="str">
        <f>IF(AG104="","",VLOOKUP(AG104,目次!$A$5:$P$36,9))</f>
        <v/>
      </c>
      <c r="AP104" s="21" t="str">
        <f>IF(AH104="","",VLOOKUP(AH104,目次!$A$5:$P$36,6))</f>
        <v>38～39</v>
      </c>
      <c r="AQ104" s="21" t="str">
        <f>IF(AH104="","",VLOOKUP(AH104,目次!$A$5:$P$36,9))</f>
        <v>38～39</v>
      </c>
      <c r="AR104" s="21" t="str">
        <f>IF(AI104="","",VLOOKUP(AI104,目次!$A$5:$P$36,7))</f>
        <v/>
      </c>
      <c r="AS104" s="21" t="str">
        <f>IF(AI104="","",VLOOKUP(AI104,目次!$A$5:$P$36,9))</f>
        <v/>
      </c>
      <c r="AT104" s="40" t="str">
        <f t="shared" si="29"/>
        <v/>
      </c>
      <c r="AU104" s="40" t="str">
        <f t="shared" si="30"/>
        <v/>
      </c>
      <c r="AV104" s="40" t="str">
        <f t="shared" si="31"/>
        <v/>
      </c>
      <c r="AW104" s="40" t="str">
        <f t="shared" si="32"/>
        <v/>
      </c>
      <c r="AX104" s="40" t="str">
        <f t="shared" si="33"/>
        <v/>
      </c>
      <c r="AY104" s="40" t="str">
        <f t="shared" si="34"/>
        <v/>
      </c>
      <c r="AZ104" s="40" t="str">
        <f t="shared" si="35"/>
        <v>38～39</v>
      </c>
      <c r="BA104" s="40" t="str">
        <f t="shared" si="36"/>
        <v>38～39</v>
      </c>
      <c r="BB104" s="40" t="str">
        <f t="shared" si="37"/>
        <v>38～39</v>
      </c>
      <c r="BC104" s="40" t="str">
        <f t="shared" si="38"/>
        <v>38～39</v>
      </c>
      <c r="BD104" s="40" t="str">
        <f t="shared" si="40"/>
        <v>40～41</v>
      </c>
      <c r="BE104" s="40" t="str">
        <f t="shared" si="41"/>
        <v>40～41</v>
      </c>
      <c r="BF104" s="40" t="str">
        <f t="shared" si="42"/>
        <v/>
      </c>
      <c r="BG104" s="40" t="str">
        <f t="shared" si="43"/>
        <v/>
      </c>
      <c r="BH104" s="40" t="str">
        <f t="shared" si="44"/>
        <v/>
      </c>
      <c r="BI104" s="40" t="str">
        <f t="shared" si="45"/>
        <v/>
      </c>
      <c r="BJ104" s="40" t="str">
        <f t="shared" si="46"/>
        <v>38～39</v>
      </c>
      <c r="BK104" s="40" t="str">
        <f t="shared" si="47"/>
        <v>38～39</v>
      </c>
      <c r="BL104" s="40" t="str">
        <f t="shared" si="48"/>
        <v>38～39</v>
      </c>
      <c r="BM104" s="40" t="str">
        <f t="shared" si="49"/>
        <v>38～39</v>
      </c>
    </row>
    <row r="105" spans="27:65" ht="18.95" customHeight="1" x14ac:dyDescent="0.15">
      <c r="AA105" s="9">
        <v>95</v>
      </c>
      <c r="AB105" s="203" t="str">
        <f>V15</f>
        <v>英語</v>
      </c>
      <c r="AC105" s="55"/>
      <c r="AD105" s="37" t="str">
        <f t="shared" si="3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IF(AE105="","",VLOOKUP(AE105,目次!$A$5:$P$36,9))</f>
        <v/>
      </c>
      <c r="AL105" s="21" t="str">
        <f>IF(AF105="","",VLOOKUP(AF105,目次!$A$5:$P$36,4))</f>
        <v/>
      </c>
      <c r="AM105" s="21" t="str">
        <f>IF(AF105="","",VLOOKUP(AF105,目次!$A$5:$P$36,9))</f>
        <v/>
      </c>
      <c r="AN105" s="21" t="str">
        <f>IF(AG105="","",VLOOKUP(AG105,目次!$A$5:$P$36,5))</f>
        <v/>
      </c>
      <c r="AO105" s="21" t="str">
        <f>IF(AG105="","",VLOOKUP(AG105,目次!$A$5:$P$36,9))</f>
        <v/>
      </c>
      <c r="AP105" s="21" t="str">
        <f>IF(AH105="","",VLOOKUP(AH105,目次!$A$5:$P$36,6))</f>
        <v/>
      </c>
      <c r="AQ105" s="21" t="str">
        <f>IF(AH105="","",VLOOKUP(AH105,目次!$A$5:$P$36,9))</f>
        <v/>
      </c>
      <c r="AR105" s="21" t="str">
        <f>IF(AI105="","",VLOOKUP(AI105,目次!$A$5:$P$36,7))</f>
        <v>38～39</v>
      </c>
      <c r="AS105" s="21" t="str">
        <f>IF(AI105="","",VLOOKUP(AI105,目次!$A$5:$P$36,9))</f>
        <v>38～39</v>
      </c>
      <c r="AT105" s="40" t="str">
        <f t="shared" si="29"/>
        <v>40～41</v>
      </c>
      <c r="AU105" s="40" t="str">
        <f t="shared" si="30"/>
        <v>40～41</v>
      </c>
      <c r="AV105" s="40" t="str">
        <f t="shared" si="31"/>
        <v/>
      </c>
      <c r="AW105" s="40" t="str">
        <f t="shared" si="32"/>
        <v/>
      </c>
      <c r="AX105" s="40" t="str">
        <f t="shared" si="33"/>
        <v/>
      </c>
      <c r="AY105" s="40" t="str">
        <f t="shared" si="34"/>
        <v/>
      </c>
      <c r="AZ105" s="40" t="str">
        <f t="shared" si="35"/>
        <v/>
      </c>
      <c r="BA105" s="40" t="str">
        <f t="shared" si="36"/>
        <v/>
      </c>
      <c r="BB105" s="40" t="str">
        <f t="shared" si="37"/>
        <v>38～39</v>
      </c>
      <c r="BC105" s="40" t="str">
        <f t="shared" si="38"/>
        <v>38～39</v>
      </c>
      <c r="BD105" s="40" t="str">
        <f t="shared" si="40"/>
        <v>40～41</v>
      </c>
      <c r="BE105" s="40" t="str">
        <f t="shared" si="41"/>
        <v>40～41</v>
      </c>
      <c r="BF105" s="40" t="str">
        <f t="shared" si="42"/>
        <v>46～47</v>
      </c>
      <c r="BG105" s="40" t="str">
        <f t="shared" si="43"/>
        <v>40～41</v>
      </c>
      <c r="BH105" s="40" t="str">
        <f t="shared" si="44"/>
        <v/>
      </c>
      <c r="BI105" s="40" t="str">
        <f t="shared" si="45"/>
        <v/>
      </c>
      <c r="BJ105" s="40" t="str">
        <f t="shared" si="46"/>
        <v/>
      </c>
      <c r="BK105" s="40" t="str">
        <f t="shared" si="47"/>
        <v/>
      </c>
      <c r="BL105" s="40" t="str">
        <f t="shared" si="48"/>
        <v>38～39</v>
      </c>
      <c r="BM105" s="40" t="str">
        <f t="shared" si="49"/>
        <v>38～39</v>
      </c>
    </row>
    <row r="106" spans="27:65" ht="18.95" customHeight="1" x14ac:dyDescent="0.15">
      <c r="AA106" s="9">
        <v>96</v>
      </c>
      <c r="AB106" s="203" t="str">
        <f>V11</f>
        <v>国語</v>
      </c>
      <c r="AC106" s="55"/>
      <c r="AD106" s="37" t="str">
        <f t="shared" si="3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IF(AE106="","",VLOOKUP(AE106,目次!$A$5:$P$36,9))</f>
        <v>40～41</v>
      </c>
      <c r="AL106" s="21" t="str">
        <f>IF(AF106="","",VLOOKUP(AF106,目次!$A$5:$P$36,4))</f>
        <v/>
      </c>
      <c r="AM106" s="21" t="str">
        <f>IF(AF106="","",VLOOKUP(AF106,目次!$A$5:$P$36,9))</f>
        <v/>
      </c>
      <c r="AN106" s="21" t="str">
        <f>IF(AG106="","",VLOOKUP(AG106,目次!$A$5:$P$36,5))</f>
        <v/>
      </c>
      <c r="AO106" s="21" t="str">
        <f>IF(AG106="","",VLOOKUP(AG106,目次!$A$5:$P$36,9))</f>
        <v/>
      </c>
      <c r="AP106" s="21" t="str">
        <f>IF(AH106="","",VLOOKUP(AH106,目次!$A$5:$P$36,6))</f>
        <v/>
      </c>
      <c r="AQ106" s="21" t="str">
        <f>IF(AH106="","",VLOOKUP(AH106,目次!$A$5:$P$36,9))</f>
        <v/>
      </c>
      <c r="AR106" s="21" t="str">
        <f>IF(AI106="","",VLOOKUP(AI106,目次!$A$5:$P$36,7))</f>
        <v/>
      </c>
      <c r="AS106" s="21" t="str">
        <f>IF(AI106="","",VLOOKUP(AI106,目次!$A$5:$P$36,9))</f>
        <v/>
      </c>
      <c r="AT106" s="40" t="str">
        <f t="shared" si="29"/>
        <v>40～41</v>
      </c>
      <c r="AU106" s="40" t="str">
        <f t="shared" si="30"/>
        <v>40～41</v>
      </c>
      <c r="AV106" s="40" t="str">
        <f t="shared" si="31"/>
        <v>46～47</v>
      </c>
      <c r="AW106" s="40" t="str">
        <f t="shared" si="32"/>
        <v>40～41</v>
      </c>
      <c r="AX106" s="40" t="str">
        <f t="shared" si="33"/>
        <v/>
      </c>
      <c r="AY106" s="40" t="str">
        <f t="shared" si="34"/>
        <v/>
      </c>
      <c r="AZ106" s="40" t="str">
        <f t="shared" si="35"/>
        <v/>
      </c>
      <c r="BA106" s="40" t="str">
        <f t="shared" si="36"/>
        <v/>
      </c>
      <c r="BB106" s="40" t="str">
        <f t="shared" si="37"/>
        <v/>
      </c>
      <c r="BC106" s="40" t="str">
        <f t="shared" si="38"/>
        <v/>
      </c>
      <c r="BD106" s="40" t="str">
        <f t="shared" si="40"/>
        <v>40～41</v>
      </c>
      <c r="BE106" s="40" t="str">
        <f t="shared" si="41"/>
        <v>40～41</v>
      </c>
      <c r="BF106" s="40" t="str">
        <f t="shared" si="42"/>
        <v>46～47</v>
      </c>
      <c r="BG106" s="40" t="str">
        <f t="shared" si="43"/>
        <v>40～41</v>
      </c>
      <c r="BH106" s="40" t="str">
        <f t="shared" si="44"/>
        <v>40～41</v>
      </c>
      <c r="BI106" s="40" t="str">
        <f t="shared" si="45"/>
        <v>40～41</v>
      </c>
      <c r="BJ106" s="40" t="str">
        <f t="shared" si="46"/>
        <v/>
      </c>
      <c r="BK106" s="40" t="str">
        <f t="shared" si="47"/>
        <v/>
      </c>
      <c r="BL106" s="40" t="str">
        <f t="shared" si="48"/>
        <v/>
      </c>
      <c r="BM106" s="40" t="str">
        <f t="shared" si="49"/>
        <v/>
      </c>
    </row>
    <row r="107" spans="27:65" ht="18.95" customHeight="1" x14ac:dyDescent="0.15">
      <c r="AA107" s="9">
        <v>97</v>
      </c>
      <c r="AB107" s="203" t="str">
        <f>V12</f>
        <v>社会</v>
      </c>
      <c r="AC107" s="55"/>
      <c r="AD107" s="37" t="str">
        <f t="shared" si="3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IF(AE107="","",VLOOKUP(AE107,目次!$A$5:$P$36,9))</f>
        <v/>
      </c>
      <c r="AL107" s="21" t="str">
        <f>IF(AF107="","",VLOOKUP(AF107,目次!$A$5:$P$36,4))</f>
        <v>46～47</v>
      </c>
      <c r="AM107" s="21" t="str">
        <f>IF(AF107="","",VLOOKUP(AF107,目次!$A$5:$P$36,9))</f>
        <v>40～41</v>
      </c>
      <c r="AN107" s="21" t="str">
        <f>IF(AG107="","",VLOOKUP(AG107,目次!$A$5:$P$36,5))</f>
        <v/>
      </c>
      <c r="AO107" s="21" t="str">
        <f>IF(AG107="","",VLOOKUP(AG107,目次!$A$5:$P$36,9))</f>
        <v/>
      </c>
      <c r="AP107" s="21" t="str">
        <f>IF(AH107="","",VLOOKUP(AH107,目次!$A$5:$P$36,6))</f>
        <v/>
      </c>
      <c r="AQ107" s="21" t="str">
        <f>IF(AH107="","",VLOOKUP(AH107,目次!$A$5:$P$36,9))</f>
        <v/>
      </c>
      <c r="AR107" s="21" t="str">
        <f>IF(AI107="","",VLOOKUP(AI107,目次!$A$5:$P$36,7))</f>
        <v/>
      </c>
      <c r="AS107" s="21" t="str">
        <f>IF(AI107="","",VLOOKUP(AI107,目次!$A$5:$P$36,9))</f>
        <v/>
      </c>
      <c r="AT107" s="40" t="str">
        <f t="shared" si="29"/>
        <v/>
      </c>
      <c r="AU107" s="40" t="str">
        <f t="shared" si="30"/>
        <v/>
      </c>
      <c r="AV107" s="40" t="str">
        <f t="shared" si="31"/>
        <v>46～47</v>
      </c>
      <c r="AW107" s="40" t="str">
        <f t="shared" si="32"/>
        <v>40～41</v>
      </c>
      <c r="AX107" s="40" t="str">
        <f t="shared" si="33"/>
        <v>40～41</v>
      </c>
      <c r="AY107" s="40" t="str">
        <f t="shared" si="34"/>
        <v>40～41</v>
      </c>
      <c r="AZ107" s="40" t="str">
        <f t="shared" si="35"/>
        <v/>
      </c>
      <c r="BA107" s="40" t="str">
        <f t="shared" si="36"/>
        <v/>
      </c>
      <c r="BB107" s="40" t="str">
        <f t="shared" si="37"/>
        <v/>
      </c>
      <c r="BC107" s="40" t="str">
        <f t="shared" si="38"/>
        <v/>
      </c>
      <c r="BD107" s="40" t="str">
        <f t="shared" si="40"/>
        <v/>
      </c>
      <c r="BE107" s="40" t="str">
        <f t="shared" si="41"/>
        <v/>
      </c>
      <c r="BF107" s="40" t="str">
        <f t="shared" si="42"/>
        <v>46～47</v>
      </c>
      <c r="BG107" s="40" t="str">
        <f t="shared" si="43"/>
        <v>40～41</v>
      </c>
      <c r="BH107" s="40" t="str">
        <f t="shared" si="44"/>
        <v>40～41</v>
      </c>
      <c r="BI107" s="40" t="str">
        <f t="shared" si="45"/>
        <v>40～41</v>
      </c>
      <c r="BJ107" s="40" t="str">
        <f t="shared" si="46"/>
        <v>40～41</v>
      </c>
      <c r="BK107" s="40" t="str">
        <f t="shared" si="47"/>
        <v>40～41</v>
      </c>
      <c r="BL107" s="40" t="str">
        <f t="shared" si="48"/>
        <v/>
      </c>
      <c r="BM107" s="40" t="str">
        <f t="shared" si="49"/>
        <v/>
      </c>
    </row>
    <row r="108" spans="27:65" ht="18.95" customHeight="1" x14ac:dyDescent="0.15">
      <c r="AA108" s="9">
        <v>98</v>
      </c>
      <c r="AB108" s="203" t="str">
        <f>V13</f>
        <v>数学</v>
      </c>
      <c r="AC108" s="55"/>
      <c r="AD108" s="37" t="str">
        <f t="shared" si="3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IF(AE108="","",VLOOKUP(AE108,目次!$A$5:$P$36,9))</f>
        <v/>
      </c>
      <c r="AL108" s="21" t="str">
        <f>IF(AF108="","",VLOOKUP(AF108,目次!$A$5:$P$36,4))</f>
        <v/>
      </c>
      <c r="AM108" s="21" t="str">
        <f>IF(AF108="","",VLOOKUP(AF108,目次!$A$5:$P$36,9))</f>
        <v/>
      </c>
      <c r="AN108" s="21" t="str">
        <f>IF(AG108="","",VLOOKUP(AG108,目次!$A$5:$P$36,5))</f>
        <v>40～41</v>
      </c>
      <c r="AO108" s="21" t="str">
        <f>IF(AG108="","",VLOOKUP(AG108,目次!$A$5:$P$36,9))</f>
        <v>40～41</v>
      </c>
      <c r="AP108" s="21" t="str">
        <f>IF(AH108="","",VLOOKUP(AH108,目次!$A$5:$P$36,6))</f>
        <v/>
      </c>
      <c r="AQ108" s="21" t="str">
        <f>IF(AH108="","",VLOOKUP(AH108,目次!$A$5:$P$36,9))</f>
        <v/>
      </c>
      <c r="AR108" s="21" t="str">
        <f>IF(AI108="","",VLOOKUP(AI108,目次!$A$5:$P$36,7))</f>
        <v/>
      </c>
      <c r="AS108" s="21" t="str">
        <f>IF(AI108="","",VLOOKUP(AI108,目次!$A$5:$P$36,9))</f>
        <v/>
      </c>
      <c r="AT108" s="40" t="str">
        <f t="shared" si="29"/>
        <v/>
      </c>
      <c r="AU108" s="40" t="str">
        <f t="shared" si="30"/>
        <v/>
      </c>
      <c r="AV108" s="40" t="str">
        <f t="shared" si="31"/>
        <v/>
      </c>
      <c r="AW108" s="40" t="str">
        <f t="shared" si="32"/>
        <v/>
      </c>
      <c r="AX108" s="40" t="str">
        <f t="shared" si="33"/>
        <v>40～41</v>
      </c>
      <c r="AY108" s="40" t="str">
        <f t="shared" si="34"/>
        <v>40～41</v>
      </c>
      <c r="AZ108" s="40" t="str">
        <f t="shared" si="35"/>
        <v>40～41</v>
      </c>
      <c r="BA108" s="40" t="str">
        <f t="shared" si="36"/>
        <v>40～41</v>
      </c>
      <c r="BB108" s="40" t="str">
        <f t="shared" si="37"/>
        <v/>
      </c>
      <c r="BC108" s="40" t="str">
        <f t="shared" si="38"/>
        <v/>
      </c>
      <c r="BD108" s="40" t="str">
        <f t="shared" si="40"/>
        <v/>
      </c>
      <c r="BE108" s="40" t="str">
        <f t="shared" si="41"/>
        <v/>
      </c>
      <c r="BF108" s="40" t="str">
        <f t="shared" si="42"/>
        <v/>
      </c>
      <c r="BG108" s="40" t="str">
        <f t="shared" si="43"/>
        <v/>
      </c>
      <c r="BH108" s="40" t="str">
        <f t="shared" si="44"/>
        <v>40～41</v>
      </c>
      <c r="BI108" s="40" t="str">
        <f t="shared" si="45"/>
        <v>40～41</v>
      </c>
      <c r="BJ108" s="40" t="str">
        <f t="shared" si="46"/>
        <v>40～41</v>
      </c>
      <c r="BK108" s="40" t="str">
        <f t="shared" si="47"/>
        <v>40～41</v>
      </c>
      <c r="BL108" s="40" t="str">
        <f t="shared" si="48"/>
        <v>40～41</v>
      </c>
      <c r="BM108" s="40" t="str">
        <f t="shared" si="49"/>
        <v>40～41</v>
      </c>
    </row>
    <row r="109" spans="27:65" ht="18.95" customHeight="1" x14ac:dyDescent="0.15">
      <c r="AA109" s="9">
        <v>99</v>
      </c>
      <c r="AB109" s="203" t="str">
        <f>V14</f>
        <v>理科</v>
      </c>
      <c r="AC109" s="55"/>
      <c r="AD109" s="37" t="str">
        <f t="shared" si="3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IF(AE109="","",VLOOKUP(AE109,目次!$A$5:$P$36,9))</f>
        <v/>
      </c>
      <c r="AL109" s="21" t="str">
        <f>IF(AF109="","",VLOOKUP(AF109,目次!$A$5:$P$36,4))</f>
        <v/>
      </c>
      <c r="AM109" s="21" t="str">
        <f>IF(AF109="","",VLOOKUP(AF109,目次!$A$5:$P$36,9))</f>
        <v/>
      </c>
      <c r="AN109" s="21" t="str">
        <f>IF(AG109="","",VLOOKUP(AG109,目次!$A$5:$P$36,5))</f>
        <v/>
      </c>
      <c r="AO109" s="21" t="str">
        <f>IF(AG109="","",VLOOKUP(AG109,目次!$A$5:$P$36,9))</f>
        <v/>
      </c>
      <c r="AP109" s="21" t="str">
        <f>IF(AH109="","",VLOOKUP(AH109,目次!$A$5:$P$36,6))</f>
        <v>40～41</v>
      </c>
      <c r="AQ109" s="21" t="str">
        <f>IF(AH109="","",VLOOKUP(AH109,目次!$A$5:$P$36,9))</f>
        <v>40～41</v>
      </c>
      <c r="AR109" s="21" t="str">
        <f>IF(AI109="","",VLOOKUP(AI109,目次!$A$5:$P$36,7))</f>
        <v/>
      </c>
      <c r="AS109" s="21" t="str">
        <f>IF(AI109="","",VLOOKUP(AI109,目次!$A$5:$P$36,9))</f>
        <v/>
      </c>
      <c r="AT109" s="40" t="str">
        <f t="shared" si="29"/>
        <v/>
      </c>
      <c r="AU109" s="40" t="str">
        <f t="shared" si="30"/>
        <v/>
      </c>
      <c r="AV109" s="40" t="str">
        <f t="shared" si="31"/>
        <v/>
      </c>
      <c r="AW109" s="40" t="str">
        <f t="shared" si="32"/>
        <v/>
      </c>
      <c r="AX109" s="40" t="str">
        <f t="shared" si="33"/>
        <v/>
      </c>
      <c r="AY109" s="40" t="str">
        <f t="shared" si="34"/>
        <v/>
      </c>
      <c r="AZ109" s="40" t="str">
        <f t="shared" si="35"/>
        <v>40～41</v>
      </c>
      <c r="BA109" s="40" t="str">
        <f t="shared" si="36"/>
        <v>40～41</v>
      </c>
      <c r="BB109" s="40" t="str">
        <f t="shared" si="37"/>
        <v>40～41</v>
      </c>
      <c r="BC109" s="40" t="str">
        <f t="shared" si="38"/>
        <v>40～41</v>
      </c>
      <c r="BD109" s="40" t="str">
        <f t="shared" si="40"/>
        <v/>
      </c>
      <c r="BE109" s="40" t="str">
        <f t="shared" si="41"/>
        <v/>
      </c>
      <c r="BF109" s="40" t="str">
        <f t="shared" si="42"/>
        <v/>
      </c>
      <c r="BG109" s="40" t="str">
        <f t="shared" si="43"/>
        <v/>
      </c>
      <c r="BH109" s="40" t="str">
        <f t="shared" si="44"/>
        <v/>
      </c>
      <c r="BI109" s="40" t="str">
        <f t="shared" si="45"/>
        <v/>
      </c>
      <c r="BJ109" s="40" t="str">
        <f t="shared" si="46"/>
        <v>40～41</v>
      </c>
      <c r="BK109" s="40" t="str">
        <f t="shared" si="47"/>
        <v>40～41</v>
      </c>
      <c r="BL109" s="40" t="str">
        <f t="shared" si="48"/>
        <v>40～41</v>
      </c>
      <c r="BM109" s="40" t="str">
        <f t="shared" si="49"/>
        <v>40～41</v>
      </c>
    </row>
    <row r="110" spans="27:65" ht="18.95" customHeight="1" thickBot="1" x14ac:dyDescent="0.2">
      <c r="AA110" s="9">
        <v>100</v>
      </c>
      <c r="AB110" s="203" t="str">
        <f>V15</f>
        <v>英語</v>
      </c>
      <c r="AC110" s="56"/>
      <c r="AD110" s="37" t="str">
        <f t="shared" si="3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IF(AE110="","",VLOOKUP(AE110,目次!$A$5:$P$36,9))</f>
        <v/>
      </c>
      <c r="AL110" s="21" t="str">
        <f>IF(AF110="","",VLOOKUP(AF110,目次!$A$5:$P$36,4))</f>
        <v/>
      </c>
      <c r="AM110" s="21" t="str">
        <f>IF(AF110="","",VLOOKUP(AF110,目次!$A$5:$P$36,9))</f>
        <v/>
      </c>
      <c r="AN110" s="21" t="str">
        <f>IF(AG110="","",VLOOKUP(AG110,目次!$A$5:$P$36,5))</f>
        <v/>
      </c>
      <c r="AO110" s="21" t="str">
        <f>IF(AG110="","",VLOOKUP(AG110,目次!$A$5:$P$36,9))</f>
        <v/>
      </c>
      <c r="AP110" s="21" t="str">
        <f>IF(AH110="","",VLOOKUP(AH110,目次!$A$5:$P$36,6))</f>
        <v/>
      </c>
      <c r="AQ110" s="21" t="str">
        <f>IF(AH110="","",VLOOKUP(AH110,目次!$A$5:$P$36,9))</f>
        <v/>
      </c>
      <c r="AR110" s="21" t="str">
        <f>IF(AI110="","",VLOOKUP(AI110,目次!$A$5:$P$36,7))</f>
        <v>40～41</v>
      </c>
      <c r="AS110" s="21" t="str">
        <f>IF(AI110="","",VLOOKUP(AI110,目次!$A$5:$P$36,9))</f>
        <v>40～41</v>
      </c>
      <c r="AT110" s="40" t="str">
        <f t="shared" si="29"/>
        <v/>
      </c>
      <c r="AU110" s="40" t="str">
        <f t="shared" si="30"/>
        <v/>
      </c>
      <c r="AV110" s="40" t="str">
        <f t="shared" si="31"/>
        <v/>
      </c>
      <c r="AW110" s="40" t="str">
        <f t="shared" si="32"/>
        <v/>
      </c>
      <c r="AX110" s="40" t="str">
        <f t="shared" si="33"/>
        <v/>
      </c>
      <c r="AY110" s="40" t="str">
        <f t="shared" si="34"/>
        <v/>
      </c>
      <c r="AZ110" s="40" t="str">
        <f t="shared" si="35"/>
        <v/>
      </c>
      <c r="BA110" s="40" t="str">
        <f t="shared" si="36"/>
        <v/>
      </c>
      <c r="BB110" s="40" t="str">
        <f t="shared" si="37"/>
        <v>40～41</v>
      </c>
      <c r="BC110" s="40" t="str">
        <f t="shared" si="38"/>
        <v>40～41</v>
      </c>
      <c r="BD110" s="40" t="str">
        <f t="shared" si="40"/>
        <v/>
      </c>
      <c r="BE110" s="40" t="str">
        <f t="shared" si="41"/>
        <v/>
      </c>
      <c r="BF110" s="40" t="str">
        <f t="shared" si="42"/>
        <v/>
      </c>
      <c r="BG110" s="40" t="str">
        <f t="shared" si="43"/>
        <v/>
      </c>
      <c r="BH110" s="40" t="str">
        <f t="shared" si="44"/>
        <v/>
      </c>
      <c r="BI110" s="40" t="str">
        <f t="shared" si="45"/>
        <v/>
      </c>
      <c r="BJ110" s="40" t="str">
        <f t="shared" si="46"/>
        <v/>
      </c>
      <c r="BK110" s="40" t="str">
        <f t="shared" si="47"/>
        <v/>
      </c>
      <c r="BL110" s="40" t="str">
        <f t="shared" si="48"/>
        <v>40～41</v>
      </c>
      <c r="BM110" s="40" t="str">
        <f t="shared" si="49"/>
        <v>40～41</v>
      </c>
    </row>
  </sheetData>
  <mergeCells count="21">
    <mergeCell ref="B5:C5"/>
    <mergeCell ref="F5:J5"/>
    <mergeCell ref="K5:P5"/>
    <mergeCell ref="R5:Z5"/>
    <mergeCell ref="AA3:CC5"/>
    <mergeCell ref="U1:Z1"/>
    <mergeCell ref="B1:P1"/>
    <mergeCell ref="B2:I2"/>
    <mergeCell ref="J2:P2"/>
    <mergeCell ref="B3:C3"/>
    <mergeCell ref="P3:Z3"/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</mergeCells>
  <phoneticPr fontId="1"/>
  <conditionalFormatting sqref="B8:B38">
    <cfRule type="expression" dxfId="29" priority="2" stopIfTrue="1">
      <formula>D8="祝"</formula>
    </cfRule>
    <cfRule type="expression" dxfId="28" priority="3" stopIfTrue="1">
      <formula>OR(D8=1,D8=7)</formula>
    </cfRule>
  </conditionalFormatting>
  <conditionalFormatting sqref="C8:C38">
    <cfRule type="expression" dxfId="27" priority="4" stopIfTrue="1">
      <formula>D8="祝"</formula>
    </cfRule>
    <cfRule type="expression" dxfId="26" priority="5" stopIfTrue="1">
      <formula>OR(D8=1,D8=7)</formula>
    </cfRule>
  </conditionalFormatting>
  <conditionalFormatting sqref="D8:D38">
    <cfRule type="cellIs" dxfId="25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200-000000000000}">
      <formula1>"国語,社会,数学,理科,英語"</formula1>
    </dataValidation>
    <dataValidation type="list" allowBlank="1" showInputMessage="1" showErrorMessage="1" sqref="J2:P2" xr:uid="{00000000-0002-0000-1200-000001000000}">
      <formula1>"１・２年シリーズ,キースタディ,プレスタディ,コアスタディ"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110"/>
  <sheetViews>
    <sheetView showGridLines="0" showRowColHeaders="0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9.375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90" max="90" width="7.5" customWidth="1"/>
    <col min="91" max="91" width="3.375" customWidth="1"/>
    <col min="92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91" s="10" customFormat="1" ht="28.5" customHeight="1" thickBot="1" x14ac:dyDescent="0.2">
      <c r="B1" s="218" t="s">
        <v>160</v>
      </c>
      <c r="C1" s="218"/>
      <c r="D1" s="218"/>
      <c r="E1" s="218"/>
      <c r="F1" s="218"/>
      <c r="G1" s="218"/>
      <c r="H1" s="68"/>
      <c r="I1" s="68"/>
      <c r="J1" s="68"/>
      <c r="K1" s="210" t="str">
        <f>HYPERLINK("#はじめに!A1","はじめにの画面に戻る")</f>
        <v>はじめにの画面に戻る</v>
      </c>
      <c r="L1" s="211"/>
      <c r="M1" s="211"/>
      <c r="N1" s="211"/>
      <c r="O1" s="211"/>
      <c r="P1" s="21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CE1" s="69"/>
      <c r="CF1" s="69"/>
      <c r="CG1" s="69"/>
      <c r="CH1" s="69"/>
      <c r="CI1" s="69"/>
      <c r="CJ1" s="69"/>
      <c r="CK1" s="69"/>
      <c r="CL1" s="69"/>
      <c r="CM1" s="69"/>
    </row>
    <row r="2" spans="1:91" s="10" customFormat="1" ht="16.5" customHeight="1" thickBot="1" x14ac:dyDescent="0.2">
      <c r="B2" s="212"/>
      <c r="C2" s="212"/>
      <c r="D2" s="212"/>
      <c r="E2" s="212"/>
      <c r="F2" s="212"/>
      <c r="G2" s="212"/>
      <c r="H2" s="212"/>
      <c r="I2" s="212"/>
      <c r="J2" s="213" t="s">
        <v>263</v>
      </c>
      <c r="K2" s="214"/>
      <c r="L2" s="214"/>
      <c r="M2" s="214"/>
      <c r="N2" s="214"/>
      <c r="O2" s="214"/>
      <c r="P2" s="215"/>
      <c r="Q2" s="44"/>
      <c r="R2" s="44"/>
      <c r="S2" s="44"/>
      <c r="T2" s="44"/>
      <c r="U2" s="44"/>
      <c r="AO2" s="1"/>
      <c r="AP2" s="1"/>
      <c r="AQ2" s="1"/>
      <c r="AR2" s="1"/>
      <c r="AS2" s="1"/>
      <c r="AT2" s="1"/>
      <c r="AU2" s="1"/>
      <c r="AV2" s="1"/>
      <c r="AW2" s="1"/>
      <c r="AX2" s="1"/>
      <c r="CE2" s="70"/>
      <c r="CF2" s="70"/>
      <c r="CG2" s="70"/>
      <c r="CH2" s="70"/>
      <c r="CI2" s="70"/>
      <c r="CJ2" s="70"/>
      <c r="CK2" s="70"/>
      <c r="CL2" s="70"/>
      <c r="CM2" s="70"/>
    </row>
    <row r="3" spans="1:91" s="12" customFormat="1" ht="37.5" customHeight="1" x14ac:dyDescent="0.15">
      <c r="B3" s="216"/>
      <c r="C3" s="216"/>
      <c r="D3" s="11"/>
      <c r="F3" s="2"/>
      <c r="G3" s="2"/>
      <c r="H3" s="3"/>
      <c r="I3" s="3"/>
      <c r="J3" s="4" t="s">
        <v>170</v>
      </c>
      <c r="K3" s="4"/>
      <c r="L3" s="3"/>
      <c r="M3" s="3"/>
      <c r="N3" s="3"/>
      <c r="O3" s="3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13"/>
      <c r="BO3" s="13"/>
      <c r="BP3" s="13"/>
      <c r="BQ3" s="13"/>
      <c r="CE3" s="70"/>
      <c r="CF3" s="70"/>
      <c r="CG3" s="70"/>
      <c r="CH3" s="70"/>
      <c r="CI3" s="70"/>
      <c r="CJ3" s="70"/>
      <c r="CK3" s="70"/>
      <c r="CL3" s="70"/>
      <c r="CM3" s="70"/>
    </row>
    <row r="4" spans="1:91" s="12" customFormat="1" ht="18.75" customHeight="1" thickBot="1" x14ac:dyDescent="0.2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R4" s="189"/>
      <c r="S4" s="189"/>
      <c r="T4" s="189"/>
      <c r="U4" s="189"/>
      <c r="V4" s="189"/>
      <c r="W4" s="189"/>
      <c r="X4" s="189"/>
      <c r="Y4" s="189"/>
      <c r="Z4" s="189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13"/>
      <c r="BO4" s="13"/>
      <c r="BP4" s="13"/>
      <c r="BQ4" s="13"/>
      <c r="CE4" s="70"/>
      <c r="CF4" s="70"/>
      <c r="CG4" s="70"/>
      <c r="CH4" s="70"/>
      <c r="CI4" s="70"/>
      <c r="CJ4" s="70"/>
      <c r="CK4" s="70"/>
      <c r="CL4" s="70"/>
      <c r="CM4" s="70"/>
    </row>
    <row r="5" spans="1:91" s="12" customFormat="1" ht="33" customHeight="1" thickBot="1" x14ac:dyDescent="0.2">
      <c r="A5" s="190"/>
      <c r="B5" s="219">
        <v>2026</v>
      </c>
      <c r="C5" s="219"/>
      <c r="D5" s="45"/>
      <c r="E5" s="46" t="s">
        <v>0</v>
      </c>
      <c r="F5" s="220" t="str">
        <f>J2</f>
        <v>１・２年シリーズ</v>
      </c>
      <c r="G5" s="220"/>
      <c r="H5" s="220"/>
      <c r="I5" s="220"/>
      <c r="J5" s="220"/>
      <c r="K5" s="221" t="s">
        <v>56</v>
      </c>
      <c r="L5" s="221"/>
      <c r="M5" s="221"/>
      <c r="N5" s="221"/>
      <c r="O5" s="221"/>
      <c r="P5" s="221"/>
      <c r="Q5" s="199"/>
      <c r="R5" s="222"/>
      <c r="S5" s="222"/>
      <c r="T5" s="222"/>
      <c r="U5" s="222"/>
      <c r="V5" s="222"/>
      <c r="W5" s="222"/>
      <c r="X5" s="222"/>
      <c r="Y5" s="222"/>
      <c r="Z5" s="222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13"/>
      <c r="BO5" s="13"/>
      <c r="BP5" s="13"/>
      <c r="BQ5" s="13"/>
      <c r="CE5" s="71" t="s">
        <v>140</v>
      </c>
      <c r="CF5" s="72"/>
      <c r="CG5" s="72"/>
      <c r="CH5" s="72"/>
      <c r="CI5" s="72"/>
      <c r="CJ5" s="72"/>
      <c r="CK5" s="72"/>
      <c r="CL5" s="72"/>
      <c r="CM5" s="73"/>
    </row>
    <row r="6" spans="1:91" ht="22.5" customHeight="1" x14ac:dyDescent="0.15">
      <c r="A6" s="197"/>
      <c r="B6" s="47">
        <v>10</v>
      </c>
      <c r="C6" s="48" t="s">
        <v>1</v>
      </c>
      <c r="D6" s="15"/>
      <c r="E6" s="27" t="s">
        <v>2</v>
      </c>
      <c r="F6" s="223" t="s">
        <v>3</v>
      </c>
      <c r="G6" s="224"/>
      <c r="H6" s="223" t="s">
        <v>4</v>
      </c>
      <c r="I6" s="224"/>
      <c r="J6" s="223" t="s">
        <v>5</v>
      </c>
      <c r="K6" s="224"/>
      <c r="L6" s="223" t="s">
        <v>6</v>
      </c>
      <c r="M6" s="224"/>
      <c r="N6" s="223" t="s">
        <v>7</v>
      </c>
      <c r="O6" s="224"/>
      <c r="P6" s="28" t="s">
        <v>8</v>
      </c>
      <c r="Q6" s="200"/>
      <c r="R6" s="29" t="s">
        <v>9</v>
      </c>
      <c r="CE6" s="74" t="s">
        <v>141</v>
      </c>
      <c r="CF6" s="75"/>
      <c r="CG6" s="75"/>
      <c r="CH6" s="75"/>
      <c r="CI6" s="75"/>
      <c r="CJ6" s="75"/>
      <c r="CK6" s="75"/>
      <c r="CL6" s="75"/>
      <c r="CM6" s="76"/>
    </row>
    <row r="7" spans="1:91" ht="18.75" customHeight="1" x14ac:dyDescent="0.15">
      <c r="A7" s="197"/>
      <c r="B7" s="21"/>
      <c r="C7" s="21"/>
      <c r="E7" s="30"/>
      <c r="F7" s="157" t="s">
        <v>55</v>
      </c>
      <c r="G7" s="158" t="str">
        <f>J2</f>
        <v>１・２年シリーズ</v>
      </c>
      <c r="H7" s="157" t="s">
        <v>55</v>
      </c>
      <c r="I7" s="158" t="str">
        <f>J2</f>
        <v>１・２年シリーズ</v>
      </c>
      <c r="J7" s="157" t="s">
        <v>55</v>
      </c>
      <c r="K7" s="158" t="str">
        <f>J2</f>
        <v>１・２年シリーズ</v>
      </c>
      <c r="L7" s="157" t="s">
        <v>55</v>
      </c>
      <c r="M7" s="158" t="str">
        <f>J2</f>
        <v>１・２年シリーズ</v>
      </c>
      <c r="N7" s="157" t="s">
        <v>55</v>
      </c>
      <c r="O7" s="158" t="str">
        <f>J2</f>
        <v>１・２年シリーズ</v>
      </c>
      <c r="P7" s="30"/>
      <c r="Q7" s="197"/>
      <c r="R7" s="31"/>
      <c r="CE7" s="74" t="s">
        <v>142</v>
      </c>
      <c r="CF7" s="75"/>
      <c r="CG7" s="75"/>
      <c r="CH7" s="75"/>
      <c r="CI7" s="75"/>
      <c r="CJ7" s="75"/>
      <c r="CK7" s="75"/>
      <c r="CL7" s="75"/>
      <c r="CM7" s="76"/>
    </row>
    <row r="8" spans="1:91" ht="18.95" customHeight="1" x14ac:dyDescent="0.15">
      <c r="A8" s="197"/>
      <c r="B8" s="5">
        <v>1</v>
      </c>
      <c r="C8" s="6">
        <f t="shared" ref="C8:C38" si="0">DATE($B$5,$B$6,B8)</f>
        <v>46296</v>
      </c>
      <c r="D8" s="17">
        <f t="shared" ref="D8:D17" si="1">WEEKDAY(C8)</f>
        <v>5</v>
      </c>
      <c r="E8" s="18"/>
      <c r="F8" s="9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41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42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41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42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41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42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41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42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41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43"/>
      <c r="Q8" s="197"/>
      <c r="R8" s="49">
        <v>1</v>
      </c>
      <c r="S8" s="13" cm="1">
        <f t="array" ref="S8">SUMPRODUCT(IFERROR(VALUE($R$8:R8),0))</f>
        <v>1</v>
      </c>
      <c r="BU8" t="s">
        <v>138</v>
      </c>
      <c r="CE8" s="74" t="s">
        <v>143</v>
      </c>
      <c r="CF8" s="75"/>
      <c r="CG8" s="75"/>
      <c r="CH8" s="75"/>
      <c r="CI8" s="75"/>
      <c r="CJ8" s="75"/>
      <c r="CK8" s="75"/>
      <c r="CL8" s="75"/>
      <c r="CM8" s="76"/>
    </row>
    <row r="9" spans="1:91" ht="18.95" customHeight="1" thickBot="1" x14ac:dyDescent="0.2">
      <c r="A9" s="197"/>
      <c r="B9" s="5">
        <v>2</v>
      </c>
      <c r="C9" s="6">
        <f t="shared" si="0"/>
        <v>46297</v>
      </c>
      <c r="D9" s="17">
        <f t="shared" si="1"/>
        <v>6</v>
      </c>
      <c r="E9" s="18"/>
      <c r="F9" s="99" t="str">
        <f t="shared" si="2"/>
        <v/>
      </c>
      <c r="G9" s="41" t="str">
        <f t="shared" si="3"/>
        <v/>
      </c>
      <c r="H9" s="42" t="str">
        <f t="shared" si="4"/>
        <v>2～3</v>
      </c>
      <c r="I9" s="41" t="str">
        <f t="shared" si="5"/>
        <v>2～3</v>
      </c>
      <c r="J9" s="42" t="str">
        <f t="shared" si="6"/>
        <v/>
      </c>
      <c r="K9" s="41" t="str">
        <f t="shared" si="7"/>
        <v/>
      </c>
      <c r="L9" s="42" t="str">
        <f t="shared" si="8"/>
        <v/>
      </c>
      <c r="M9" s="41" t="str">
        <f t="shared" si="9"/>
        <v/>
      </c>
      <c r="N9" s="42" t="str">
        <f t="shared" si="10"/>
        <v/>
      </c>
      <c r="O9" s="41" t="str">
        <f t="shared" si="11"/>
        <v/>
      </c>
      <c r="P9" s="43"/>
      <c r="Q9" s="197"/>
      <c r="R9" s="49">
        <v>1</v>
      </c>
      <c r="S9" s="13" cm="1">
        <f t="array" ref="S9">SUMPRODUCT(IFERROR(VALUE($R$8:R9),0))</f>
        <v>2</v>
      </c>
      <c r="U9" s="7" t="s">
        <v>79</v>
      </c>
      <c r="V9" s="23"/>
      <c r="W9" s="14"/>
      <c r="AA9" s="8" t="s">
        <v>80</v>
      </c>
      <c r="AB9" s="23" t="s">
        <v>10</v>
      </c>
      <c r="AC9" s="23"/>
      <c r="AD9" s="14"/>
      <c r="AE9" s="23" t="s">
        <v>11</v>
      </c>
      <c r="AF9" s="23"/>
      <c r="AG9" s="23"/>
      <c r="AH9" s="23"/>
      <c r="AI9" s="23"/>
      <c r="AJ9" s="23" t="s">
        <v>12</v>
      </c>
      <c r="AK9" s="23"/>
      <c r="AL9" s="23"/>
      <c r="AM9" s="23"/>
      <c r="AN9" s="23"/>
      <c r="AO9" s="23"/>
      <c r="AP9" s="23"/>
      <c r="AQ9" s="23"/>
      <c r="AR9" s="23"/>
      <c r="AS9" s="23"/>
      <c r="AT9" s="23" t="s">
        <v>13</v>
      </c>
      <c r="AU9" s="23"/>
      <c r="AV9" s="23"/>
      <c r="AW9" s="23"/>
      <c r="AX9" s="23"/>
      <c r="AY9" s="23"/>
      <c r="AZ9" s="23"/>
      <c r="BA9" s="23"/>
      <c r="BB9" s="23"/>
      <c r="BC9" s="23"/>
      <c r="BD9" s="23" t="s">
        <v>281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32"/>
      <c r="BS9" s="32"/>
      <c r="BT9" s="226" t="s">
        <v>14</v>
      </c>
      <c r="BU9" s="226"/>
      <c r="BV9" s="226" t="s">
        <v>4</v>
      </c>
      <c r="BW9" s="226"/>
      <c r="BX9" s="226" t="s">
        <v>5</v>
      </c>
      <c r="BY9" s="226"/>
      <c r="BZ9" s="226" t="s">
        <v>6</v>
      </c>
      <c r="CA9" s="226"/>
      <c r="CB9" s="226" t="s">
        <v>7</v>
      </c>
      <c r="CC9" s="226"/>
      <c r="CE9" s="74" t="s">
        <v>144</v>
      </c>
      <c r="CF9" s="75"/>
      <c r="CG9" s="75"/>
      <c r="CH9" s="75"/>
      <c r="CI9" s="75"/>
      <c r="CJ9" s="75"/>
      <c r="CK9" s="75"/>
      <c r="CL9" s="75"/>
      <c r="CM9" s="76"/>
    </row>
    <row r="10" spans="1:91" ht="18.95" customHeight="1" thickBot="1" x14ac:dyDescent="0.2">
      <c r="A10" s="197"/>
      <c r="B10" s="5">
        <v>3</v>
      </c>
      <c r="C10" s="6">
        <f t="shared" si="0"/>
        <v>46298</v>
      </c>
      <c r="D10" s="17">
        <f t="shared" si="1"/>
        <v>7</v>
      </c>
      <c r="E10" s="18"/>
      <c r="F10" s="42" t="str">
        <f t="shared" si="2"/>
        <v>予備</v>
      </c>
      <c r="G10" s="41" t="str">
        <f t="shared" si="3"/>
        <v>予備</v>
      </c>
      <c r="H10" s="42" t="str">
        <f t="shared" si="4"/>
        <v>予備</v>
      </c>
      <c r="I10" s="41" t="str">
        <f t="shared" si="5"/>
        <v>予備</v>
      </c>
      <c r="J10" s="42" t="str">
        <f t="shared" si="6"/>
        <v>予備</v>
      </c>
      <c r="K10" s="41" t="str">
        <f t="shared" si="7"/>
        <v>予備</v>
      </c>
      <c r="L10" s="42" t="str">
        <f t="shared" si="8"/>
        <v>予備</v>
      </c>
      <c r="M10" s="41" t="str">
        <f t="shared" si="9"/>
        <v>予備</v>
      </c>
      <c r="N10" s="42" t="str">
        <f t="shared" si="10"/>
        <v>予備</v>
      </c>
      <c r="O10" s="41" t="str">
        <f t="shared" si="11"/>
        <v>予備</v>
      </c>
      <c r="P10" s="43"/>
      <c r="Q10" s="197"/>
      <c r="R10" s="49" t="s">
        <v>174</v>
      </c>
      <c r="S10" s="13" cm="1">
        <f t="array" ref="S10">SUMPRODUCT(IFERROR(VALUE($R$8:R10),0))</f>
        <v>2</v>
      </c>
      <c r="U10" s="24" t="s">
        <v>15</v>
      </c>
      <c r="V10" s="25" t="s">
        <v>16</v>
      </c>
      <c r="AA10" s="25" t="s">
        <v>15</v>
      </c>
      <c r="AB10" s="25" t="s">
        <v>16</v>
      </c>
      <c r="AC10" s="25" t="s">
        <v>16</v>
      </c>
      <c r="AD10" s="25" t="s">
        <v>16</v>
      </c>
      <c r="AE10" s="205" t="s">
        <v>14</v>
      </c>
      <c r="AF10" s="205" t="s">
        <v>17</v>
      </c>
      <c r="AG10" s="205" t="s">
        <v>18</v>
      </c>
      <c r="AH10" s="205" t="s">
        <v>19</v>
      </c>
      <c r="AI10" s="205" t="s">
        <v>20</v>
      </c>
      <c r="AJ10" s="38" t="s">
        <v>14</v>
      </c>
      <c r="AK10" s="39" t="s">
        <v>139</v>
      </c>
      <c r="AL10" s="36" t="s">
        <v>17</v>
      </c>
      <c r="AM10" s="39" t="s">
        <v>139</v>
      </c>
      <c r="AN10" s="36" t="s">
        <v>18</v>
      </c>
      <c r="AO10" s="39" t="s">
        <v>139</v>
      </c>
      <c r="AP10" s="36" t="s">
        <v>19</v>
      </c>
      <c r="AQ10" s="39" t="s">
        <v>139</v>
      </c>
      <c r="AR10" s="36" t="s">
        <v>20</v>
      </c>
      <c r="AS10" s="39" t="s">
        <v>139</v>
      </c>
      <c r="AT10" s="38" t="s">
        <v>14</v>
      </c>
      <c r="AU10" s="39" t="s">
        <v>139</v>
      </c>
      <c r="AV10" s="36" t="s">
        <v>17</v>
      </c>
      <c r="AW10" s="39" t="s">
        <v>139</v>
      </c>
      <c r="AX10" s="36" t="s">
        <v>18</v>
      </c>
      <c r="AY10" s="39" t="s">
        <v>139</v>
      </c>
      <c r="AZ10" s="36" t="s">
        <v>19</v>
      </c>
      <c r="BA10" s="39" t="s">
        <v>139</v>
      </c>
      <c r="BB10" s="36" t="s">
        <v>20</v>
      </c>
      <c r="BC10" s="39" t="s">
        <v>139</v>
      </c>
      <c r="BD10" s="38" t="s">
        <v>14</v>
      </c>
      <c r="BE10" s="39" t="s">
        <v>139</v>
      </c>
      <c r="BF10" s="36" t="s">
        <v>17</v>
      </c>
      <c r="BG10" s="39" t="s">
        <v>139</v>
      </c>
      <c r="BH10" s="36" t="s">
        <v>18</v>
      </c>
      <c r="BI10" s="39" t="s">
        <v>139</v>
      </c>
      <c r="BJ10" s="36" t="s">
        <v>19</v>
      </c>
      <c r="BK10" s="39" t="s">
        <v>139</v>
      </c>
      <c r="BL10" s="36" t="s">
        <v>20</v>
      </c>
      <c r="BM10" s="39" t="s">
        <v>139</v>
      </c>
      <c r="BR10" s="33" t="s">
        <v>11</v>
      </c>
      <c r="BS10" s="34" t="s">
        <v>21</v>
      </c>
      <c r="BT10" s="159" t="s">
        <v>55</v>
      </c>
      <c r="BU10" s="160" t="str">
        <f>J2</f>
        <v>１・２年シリーズ</v>
      </c>
      <c r="BV10" s="159" t="s">
        <v>55</v>
      </c>
      <c r="BW10" s="160" t="str">
        <f>J2</f>
        <v>１・２年シリーズ</v>
      </c>
      <c r="BX10" s="159" t="s">
        <v>55</v>
      </c>
      <c r="BY10" s="160" t="str">
        <f>J2</f>
        <v>１・２年シリーズ</v>
      </c>
      <c r="BZ10" s="159" t="s">
        <v>55</v>
      </c>
      <c r="CA10" s="160" t="str">
        <f>J2</f>
        <v>１・２年シリーズ</v>
      </c>
      <c r="CB10" s="159" t="s">
        <v>55</v>
      </c>
      <c r="CC10" s="160" t="str">
        <f>J2</f>
        <v>１・２年シリーズ</v>
      </c>
      <c r="CE10" s="77" t="s">
        <v>145</v>
      </c>
      <c r="CF10" s="78"/>
      <c r="CG10" s="78"/>
      <c r="CH10" s="78"/>
      <c r="CI10" s="78"/>
      <c r="CJ10" s="78"/>
      <c r="CK10" s="78"/>
      <c r="CL10" s="78"/>
      <c r="CM10" s="79"/>
    </row>
    <row r="11" spans="1:91" ht="18.95" customHeight="1" thickBot="1" x14ac:dyDescent="0.2">
      <c r="A11" s="197"/>
      <c r="B11" s="5">
        <v>4</v>
      </c>
      <c r="C11" s="6">
        <f t="shared" si="0"/>
        <v>46299</v>
      </c>
      <c r="D11" s="17">
        <f t="shared" si="1"/>
        <v>1</v>
      </c>
      <c r="E11" s="18"/>
      <c r="F11" s="42" t="str">
        <f t="shared" si="2"/>
        <v>予備</v>
      </c>
      <c r="G11" s="41" t="str">
        <f t="shared" si="3"/>
        <v>予備</v>
      </c>
      <c r="H11" s="42" t="str">
        <f t="shared" si="4"/>
        <v>予備</v>
      </c>
      <c r="I11" s="41" t="str">
        <f t="shared" si="5"/>
        <v>予備</v>
      </c>
      <c r="J11" s="42" t="str">
        <f t="shared" si="6"/>
        <v>予備</v>
      </c>
      <c r="K11" s="41" t="str">
        <f t="shared" si="7"/>
        <v>予備</v>
      </c>
      <c r="L11" s="42" t="str">
        <f t="shared" si="8"/>
        <v>予備</v>
      </c>
      <c r="M11" s="41" t="str">
        <f t="shared" si="9"/>
        <v>予備</v>
      </c>
      <c r="N11" s="42" t="str">
        <f t="shared" si="10"/>
        <v>予備</v>
      </c>
      <c r="O11" s="41" t="str">
        <f t="shared" si="11"/>
        <v>予備</v>
      </c>
      <c r="P11" s="43"/>
      <c r="Q11" s="197"/>
      <c r="R11" s="49" t="s">
        <v>174</v>
      </c>
      <c r="S11" s="13" cm="1">
        <f t="array" ref="S11">SUMPRODUCT(IFERROR(VALUE($R$8:R11),0))</f>
        <v>2</v>
      </c>
      <c r="U11" s="26">
        <v>1</v>
      </c>
      <c r="V11" s="54" t="s">
        <v>14</v>
      </c>
      <c r="AA11" s="9">
        <v>1</v>
      </c>
      <c r="AB11" s="26" t="str">
        <f>V11</f>
        <v>国語</v>
      </c>
      <c r="AC11" s="204"/>
      <c r="AD11" s="37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IF(AE11="","",VLOOKUP(AE11,目次!$A$5:$P$36,9))</f>
        <v>2～3</v>
      </c>
      <c r="AL11" s="21" t="str">
        <f>IF(AF11="","",VLOOKUP(AF11,目次!$A$5:$P$36,4))</f>
        <v/>
      </c>
      <c r="AM11" s="21" t="str">
        <f>IF(AF11="","",VLOOKUP(AF11,目次!$A$5:$P$36,9))</f>
        <v/>
      </c>
      <c r="AN11" s="21" t="str">
        <f>IF(AG11="","",VLOOKUP(AG11,目次!$A$5:$P$36,5))</f>
        <v/>
      </c>
      <c r="AO11" s="21" t="str">
        <f>IF(AG11="","",VLOOKUP(AG11,目次!$A$5:$P$36,9))</f>
        <v/>
      </c>
      <c r="AP11" s="21" t="str">
        <f>IF(AH11="","",VLOOKUP(AH11,目次!$A$5:$P$36,6))</f>
        <v/>
      </c>
      <c r="AQ11" s="21" t="str">
        <f>IF(AH11="","",VLOOKUP(AH11,目次!$A$5:$P$36,9))</f>
        <v/>
      </c>
      <c r="AR11" s="21" t="str">
        <f>IF(AI11="","",VLOOKUP(AI11,目次!$A$5:$P$36,7))</f>
        <v/>
      </c>
      <c r="AS11" s="21" t="str">
        <f>IF(AI11="","",VLOOKUP(AI11,目次!$A$5:$P$36,9))</f>
        <v/>
      </c>
      <c r="AT11" s="40" t="str">
        <f t="shared" ref="AT11:BC36" si="13">IF(AJ11=AJ12,"",IF($AD11=$AD12,AJ11&amp;","&amp;AJ12,AJ11&amp;AJ12))</f>
        <v>2～3</v>
      </c>
      <c r="AU11" s="40" t="str">
        <f t="shared" si="13"/>
        <v>2～3</v>
      </c>
      <c r="AV11" s="40" t="str">
        <f t="shared" si="13"/>
        <v>2～3</v>
      </c>
      <c r="AW11" s="40" t="str">
        <f t="shared" si="13"/>
        <v>2～3</v>
      </c>
      <c r="AX11" s="40" t="str">
        <f t="shared" si="13"/>
        <v/>
      </c>
      <c r="AY11" s="40" t="str">
        <f t="shared" si="13"/>
        <v/>
      </c>
      <c r="AZ11" s="40" t="str">
        <f t="shared" si="13"/>
        <v/>
      </c>
      <c r="BA11" s="40" t="str">
        <f t="shared" si="13"/>
        <v/>
      </c>
      <c r="BB11" s="40" t="str">
        <f t="shared" si="13"/>
        <v/>
      </c>
      <c r="BC11" s="40" t="str">
        <f t="shared" si="13"/>
        <v/>
      </c>
      <c r="BD11" s="40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0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0" t="str">
        <f t="shared" si="14"/>
        <v>2～3</v>
      </c>
      <c r="BG11" s="40" t="str">
        <f t="shared" si="14"/>
        <v>2～3</v>
      </c>
      <c r="BH11" s="40" t="str">
        <f t="shared" si="14"/>
        <v>2～3</v>
      </c>
      <c r="BI11" s="40" t="str">
        <f t="shared" si="14"/>
        <v>2～3</v>
      </c>
      <c r="BJ11" s="40" t="str">
        <f t="shared" si="14"/>
        <v/>
      </c>
      <c r="BK11" s="40" t="str">
        <f t="shared" si="14"/>
        <v/>
      </c>
      <c r="BL11" s="40" t="str">
        <f t="shared" si="14"/>
        <v/>
      </c>
      <c r="BM11" s="40" t="str">
        <f t="shared" si="14"/>
        <v/>
      </c>
      <c r="BR11" s="35">
        <v>1</v>
      </c>
      <c r="BS11" s="64" t="s">
        <v>22</v>
      </c>
      <c r="BT11" s="206" t="str">
        <f>目次!C5</f>
        <v>2～3</v>
      </c>
      <c r="BU11" s="115" t="s">
        <v>58</v>
      </c>
      <c r="BV11" s="65" t="str">
        <f>目次!D5</f>
        <v>2～3</v>
      </c>
      <c r="BW11" s="115" t="s">
        <v>58</v>
      </c>
      <c r="BX11" s="61" t="str">
        <f>目次!E5</f>
        <v>2～3</v>
      </c>
      <c r="BY11" s="115" t="s">
        <v>58</v>
      </c>
      <c r="BZ11" s="61" t="str">
        <f>目次!F5</f>
        <v>2～3</v>
      </c>
      <c r="CA11" s="115" t="s">
        <v>58</v>
      </c>
      <c r="CB11" s="62" t="str">
        <f>目次!G5</f>
        <v>2～3</v>
      </c>
      <c r="CC11" s="115" t="s">
        <v>58</v>
      </c>
    </row>
    <row r="12" spans="1:91" ht="18.95" customHeight="1" thickBot="1" x14ac:dyDescent="0.2">
      <c r="A12" s="197"/>
      <c r="B12" s="5">
        <v>5</v>
      </c>
      <c r="C12" s="6">
        <f t="shared" si="0"/>
        <v>46300</v>
      </c>
      <c r="D12" s="17">
        <f t="shared" si="1"/>
        <v>2</v>
      </c>
      <c r="F12" s="42" t="str">
        <f t="shared" si="2"/>
        <v/>
      </c>
      <c r="G12" s="41" t="str">
        <f t="shared" si="3"/>
        <v/>
      </c>
      <c r="H12" s="42" t="str">
        <f t="shared" si="4"/>
        <v/>
      </c>
      <c r="I12" s="41" t="str">
        <f t="shared" si="5"/>
        <v/>
      </c>
      <c r="J12" s="42" t="str">
        <f t="shared" si="6"/>
        <v>2～3</v>
      </c>
      <c r="K12" s="41" t="str">
        <f t="shared" si="7"/>
        <v>2～3</v>
      </c>
      <c r="L12" s="42" t="str">
        <f t="shared" si="8"/>
        <v/>
      </c>
      <c r="M12" s="41" t="str">
        <f t="shared" si="9"/>
        <v/>
      </c>
      <c r="N12" s="42" t="str">
        <f t="shared" si="10"/>
        <v/>
      </c>
      <c r="O12" s="41" t="str">
        <f t="shared" si="11"/>
        <v/>
      </c>
      <c r="P12" s="43"/>
      <c r="Q12" s="197"/>
      <c r="R12" s="49">
        <v>1</v>
      </c>
      <c r="S12" s="13" cm="1">
        <f t="array" ref="S12">SUMPRODUCT(IFERROR(VALUE($R$8:R12),0))</f>
        <v>3</v>
      </c>
      <c r="U12" s="26">
        <v>2</v>
      </c>
      <c r="V12" s="55" t="s">
        <v>4</v>
      </c>
      <c r="AA12" s="9">
        <v>2</v>
      </c>
      <c r="AB12" s="26" t="str">
        <f>V12</f>
        <v>社会</v>
      </c>
      <c r="AC12" s="55"/>
      <c r="AD12" s="37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IF(AE12="","",VLOOKUP(AE12,目次!$A$5:$P$36,9))</f>
        <v/>
      </c>
      <c r="AL12" s="21" t="str">
        <f>IF(AF12="","",VLOOKUP(AF12,目次!$A$5:$P$36,4))</f>
        <v>2～3</v>
      </c>
      <c r="AM12" s="21" t="str">
        <f>IF(AF12="","",VLOOKUP(AF12,目次!$A$5:$P$36,9))</f>
        <v>2～3</v>
      </c>
      <c r="AN12" s="21" t="str">
        <f>IF(AG12="","",VLOOKUP(AG12,目次!$A$5:$P$36,5))</f>
        <v/>
      </c>
      <c r="AO12" s="21" t="str">
        <f>IF(AG12="","",VLOOKUP(AG12,目次!$A$5:$P$36,9))</f>
        <v/>
      </c>
      <c r="AP12" s="21" t="str">
        <f>IF(AH12="","",VLOOKUP(AH12,目次!$A$5:$P$36,6))</f>
        <v/>
      </c>
      <c r="AQ12" s="21" t="str">
        <f>IF(AH12="","",VLOOKUP(AH12,目次!$A$5:$P$36,9))</f>
        <v/>
      </c>
      <c r="AR12" s="21" t="str">
        <f>IF(AI12="","",VLOOKUP(AI12,目次!$A$5:$P$36,7))</f>
        <v/>
      </c>
      <c r="AS12" s="21" t="str">
        <f>IF(AI12="","",VLOOKUP(AI12,目次!$A$5:$P$36,9))</f>
        <v/>
      </c>
      <c r="AT12" s="40" t="str">
        <f t="shared" si="13"/>
        <v/>
      </c>
      <c r="AU12" s="40" t="str">
        <f t="shared" si="13"/>
        <v/>
      </c>
      <c r="AV12" s="40" t="str">
        <f t="shared" si="13"/>
        <v>2～3</v>
      </c>
      <c r="AW12" s="40" t="str">
        <f t="shared" si="13"/>
        <v>2～3</v>
      </c>
      <c r="AX12" s="40" t="str">
        <f t="shared" si="13"/>
        <v>2～3</v>
      </c>
      <c r="AY12" s="40" t="str">
        <f t="shared" si="13"/>
        <v>2～3</v>
      </c>
      <c r="AZ12" s="40" t="str">
        <f t="shared" si="13"/>
        <v/>
      </c>
      <c r="BA12" s="40" t="str">
        <f t="shared" si="13"/>
        <v/>
      </c>
      <c r="BB12" s="40" t="str">
        <f t="shared" si="13"/>
        <v/>
      </c>
      <c r="BC12" s="40" t="str">
        <f t="shared" si="13"/>
        <v/>
      </c>
      <c r="BD12" s="40" t="str">
        <f t="shared" ref="BD12:BD75" si="15">IF(AJ12&amp;AJ13&amp;AJ14="","",IF(AJ12="","",AJ12)&amp;IF(AND(AJ12&lt;&gt;"",OR(AJ13&lt;&gt;"",AJ14&lt;&gt;"")),",","")&amp;IF(AJ13="","",AJ13)&amp;IF(AND(AJ13&lt;&gt;"",AJ14&lt;&gt;""),",","")&amp;IF(AJ14="","",AJ14))</f>
        <v/>
      </c>
      <c r="BE12" s="40" t="str">
        <f t="shared" ref="BE12:BE75" si="16">IF(AK12&amp;AK13&amp;AK14="","",IF(AK12="","",AK12)&amp;IF(AND(AK12&lt;&gt;"",OR(AK13&lt;&gt;"",AK14&lt;&gt;"")),",","")&amp;IF(AK13="","",AK13)&amp;IF(AND(AK13&lt;&gt;"",AK14&lt;&gt;""),",","")&amp;IF(AK14="","",AK14))</f>
        <v/>
      </c>
      <c r="BF12" s="40" t="str">
        <f t="shared" ref="BF12:BF75" si="1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0" t="str">
        <f t="shared" ref="BG12:BG75" si="18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0" t="str">
        <f t="shared" ref="BH12:BH75" si="1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0" t="str">
        <f t="shared" ref="BI12:BI75" si="20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0" t="str">
        <f t="shared" ref="BJ12:BJ75" si="2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0" t="str">
        <f t="shared" ref="BK12:BK75" si="22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0" t="str">
        <f t="shared" ref="BL12:BL75" si="23">IF(AR12&amp;AR13&amp;AR14="","",IF(AR12="","",AR12)&amp;IF(AND(AR12&lt;&gt;"",OR(AR13&lt;&gt;"",AR14&lt;&gt;"")),",","")&amp;IF(AR13="","",AR13)&amp;IF(AND(AR13&lt;&gt;"",AR14&lt;&gt;""),",","")&amp;IF(AR14="","",AR14))</f>
        <v/>
      </c>
      <c r="BM12" s="40" t="str">
        <f t="shared" ref="BM12:BM75" si="24">IF(AS12&amp;AS13&amp;AS14="","",IF(AS12="","",AS12)&amp;IF(AND(AS12&lt;&gt;"",OR(AS13&lt;&gt;"",AS14&lt;&gt;"")),",","")&amp;IF(AS13="","",AS13)&amp;IF(AND(AS13&lt;&gt;"",AS14&lt;&gt;""),",","")&amp;IF(AS14="","",AS14))</f>
        <v/>
      </c>
      <c r="BR12" s="35">
        <v>2</v>
      </c>
      <c r="BS12" s="58" t="s">
        <v>23</v>
      </c>
      <c r="BT12" s="206" t="str">
        <f>目次!C6</f>
        <v>4～5</v>
      </c>
      <c r="BU12" s="115" t="s">
        <v>59</v>
      </c>
      <c r="BV12" s="65" t="str">
        <f>目次!D6</f>
        <v>4～5</v>
      </c>
      <c r="BW12" s="115" t="s">
        <v>59</v>
      </c>
      <c r="BX12" s="61" t="str">
        <f>目次!E6</f>
        <v>4～5</v>
      </c>
      <c r="BY12" s="115" t="s">
        <v>59</v>
      </c>
      <c r="BZ12" s="61" t="str">
        <f>目次!F6</f>
        <v>4～5</v>
      </c>
      <c r="CA12" s="115" t="s">
        <v>59</v>
      </c>
      <c r="CB12" s="62" t="str">
        <f>目次!G6</f>
        <v>4～5</v>
      </c>
      <c r="CC12" s="115" t="s">
        <v>59</v>
      </c>
      <c r="CE12" s="80" t="s">
        <v>146</v>
      </c>
      <c r="CF12" s="81"/>
      <c r="CG12" s="81"/>
      <c r="CH12" s="81"/>
      <c r="CI12" s="81"/>
      <c r="CJ12" s="81"/>
      <c r="CK12" s="82"/>
    </row>
    <row r="13" spans="1:91" ht="18.95" customHeight="1" x14ac:dyDescent="0.15">
      <c r="A13" s="197"/>
      <c r="B13" s="5">
        <v>6</v>
      </c>
      <c r="C13" s="6">
        <f t="shared" si="0"/>
        <v>46301</v>
      </c>
      <c r="D13" s="17">
        <f t="shared" si="1"/>
        <v>3</v>
      </c>
      <c r="E13" s="9"/>
      <c r="F13" s="42" t="str">
        <f t="shared" si="2"/>
        <v/>
      </c>
      <c r="G13" s="41" t="str">
        <f t="shared" si="3"/>
        <v/>
      </c>
      <c r="H13" s="42" t="str">
        <f t="shared" si="4"/>
        <v/>
      </c>
      <c r="I13" s="41" t="str">
        <f t="shared" si="5"/>
        <v/>
      </c>
      <c r="J13" s="42" t="str">
        <f t="shared" si="6"/>
        <v/>
      </c>
      <c r="K13" s="41" t="str">
        <f t="shared" si="7"/>
        <v/>
      </c>
      <c r="L13" s="42" t="str">
        <f t="shared" si="8"/>
        <v>2～3</v>
      </c>
      <c r="M13" s="41" t="str">
        <f t="shared" si="9"/>
        <v>2～3</v>
      </c>
      <c r="N13" s="42" t="str">
        <f t="shared" si="10"/>
        <v/>
      </c>
      <c r="O13" s="41" t="str">
        <f t="shared" si="11"/>
        <v/>
      </c>
      <c r="P13" s="43"/>
      <c r="Q13" s="197"/>
      <c r="R13" s="49">
        <v>1</v>
      </c>
      <c r="S13" s="13" cm="1">
        <f t="array" ref="S13">SUMPRODUCT(IFERROR(VALUE($R$8:R13),0))</f>
        <v>4</v>
      </c>
      <c r="U13" s="26">
        <v>3</v>
      </c>
      <c r="V13" s="55" t="s">
        <v>5</v>
      </c>
      <c r="AA13" s="9">
        <v>3</v>
      </c>
      <c r="AB13" s="26" t="str">
        <f>V13</f>
        <v>数学</v>
      </c>
      <c r="AC13" s="55"/>
      <c r="AD13" s="37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IF(AE13="","",VLOOKUP(AE13,目次!$A$5:$P$36,9))</f>
        <v/>
      </c>
      <c r="AL13" s="21" t="str">
        <f>IF(AF13="","",VLOOKUP(AF13,目次!$A$5:$P$36,4))</f>
        <v/>
      </c>
      <c r="AM13" s="21" t="str">
        <f>IF(AF13="","",VLOOKUP(AF13,目次!$A$5:$P$36,9))</f>
        <v/>
      </c>
      <c r="AN13" s="21" t="str">
        <f>IF(AG13="","",VLOOKUP(AG13,目次!$A$5:$P$36,5))</f>
        <v>2～3</v>
      </c>
      <c r="AO13" s="21" t="str">
        <f>IF(AG13="","",VLOOKUP(AG13,目次!$A$5:$P$36,9))</f>
        <v>2～3</v>
      </c>
      <c r="AP13" s="21" t="str">
        <f>IF(AH13="","",VLOOKUP(AH13,目次!$A$5:$P$36,6))</f>
        <v/>
      </c>
      <c r="AQ13" s="21" t="str">
        <f>IF(AH13="","",VLOOKUP(AH13,目次!$A$5:$P$36,9))</f>
        <v/>
      </c>
      <c r="AR13" s="21" t="str">
        <f>IF(AI13="","",VLOOKUP(AI13,目次!$A$5:$P$36,7))</f>
        <v/>
      </c>
      <c r="AS13" s="21" t="str">
        <f>IF(AI13="","",VLOOKUP(AI13,目次!$A$5:$P$36,9))</f>
        <v/>
      </c>
      <c r="AT13" s="40" t="str">
        <f t="shared" si="13"/>
        <v/>
      </c>
      <c r="AU13" s="40" t="str">
        <f t="shared" si="13"/>
        <v/>
      </c>
      <c r="AV13" s="40" t="str">
        <f t="shared" si="13"/>
        <v/>
      </c>
      <c r="AW13" s="40" t="str">
        <f t="shared" si="13"/>
        <v/>
      </c>
      <c r="AX13" s="40" t="str">
        <f t="shared" si="13"/>
        <v>2～3</v>
      </c>
      <c r="AY13" s="40" t="str">
        <f t="shared" si="13"/>
        <v>2～3</v>
      </c>
      <c r="AZ13" s="40" t="str">
        <f t="shared" si="13"/>
        <v>2～3</v>
      </c>
      <c r="BA13" s="40" t="str">
        <f t="shared" si="13"/>
        <v>2～3</v>
      </c>
      <c r="BB13" s="40" t="str">
        <f t="shared" si="13"/>
        <v/>
      </c>
      <c r="BC13" s="40" t="str">
        <f t="shared" si="13"/>
        <v/>
      </c>
      <c r="BD13" s="40" t="str">
        <f t="shared" si="15"/>
        <v/>
      </c>
      <c r="BE13" s="40" t="str">
        <f t="shared" si="16"/>
        <v/>
      </c>
      <c r="BF13" s="40" t="str">
        <f t="shared" si="17"/>
        <v/>
      </c>
      <c r="BG13" s="40" t="str">
        <f t="shared" si="18"/>
        <v/>
      </c>
      <c r="BH13" s="40" t="str">
        <f t="shared" si="19"/>
        <v>2～3</v>
      </c>
      <c r="BI13" s="40" t="str">
        <f t="shared" si="20"/>
        <v>2～3</v>
      </c>
      <c r="BJ13" s="40" t="str">
        <f t="shared" si="21"/>
        <v>2～3</v>
      </c>
      <c r="BK13" s="40" t="str">
        <f t="shared" si="22"/>
        <v>2～3</v>
      </c>
      <c r="BL13" s="40" t="str">
        <f t="shared" si="23"/>
        <v>2～3</v>
      </c>
      <c r="BM13" s="40" t="str">
        <f t="shared" si="24"/>
        <v>2～3</v>
      </c>
      <c r="BR13" s="35">
        <v>3</v>
      </c>
      <c r="BS13" s="58" t="s">
        <v>24</v>
      </c>
      <c r="BT13" s="206" t="str">
        <f>目次!C7</f>
        <v>6～7</v>
      </c>
      <c r="BU13" s="115" t="s">
        <v>60</v>
      </c>
      <c r="BV13" s="65" t="str">
        <f>目次!D7</f>
        <v>6～7</v>
      </c>
      <c r="BW13" s="115" t="s">
        <v>60</v>
      </c>
      <c r="BX13" s="61" t="str">
        <f>目次!E7</f>
        <v>6～7</v>
      </c>
      <c r="BY13" s="115" t="s">
        <v>60</v>
      </c>
      <c r="BZ13" s="61" t="str">
        <f>目次!F7</f>
        <v>6～7</v>
      </c>
      <c r="CA13" s="115" t="s">
        <v>60</v>
      </c>
      <c r="CB13" s="62" t="str">
        <f>目次!G7</f>
        <v>6～7</v>
      </c>
      <c r="CC13" s="115" t="s">
        <v>60</v>
      </c>
    </row>
    <row r="14" spans="1:91" ht="18.95" customHeight="1" x14ac:dyDescent="0.15">
      <c r="A14" s="197"/>
      <c r="B14" s="5">
        <v>7</v>
      </c>
      <c r="C14" s="6">
        <f t="shared" si="0"/>
        <v>46302</v>
      </c>
      <c r="D14" s="17">
        <f t="shared" si="1"/>
        <v>4</v>
      </c>
      <c r="E14" s="9" t="s">
        <v>162</v>
      </c>
      <c r="F14" s="42" t="str">
        <f t="shared" si="2"/>
        <v/>
      </c>
      <c r="G14" s="41" t="str">
        <f t="shared" si="3"/>
        <v/>
      </c>
      <c r="H14" s="42" t="str">
        <f t="shared" si="4"/>
        <v/>
      </c>
      <c r="I14" s="41" t="str">
        <f t="shared" si="5"/>
        <v/>
      </c>
      <c r="J14" s="42" t="str">
        <f t="shared" si="6"/>
        <v/>
      </c>
      <c r="K14" s="41" t="str">
        <f t="shared" si="7"/>
        <v/>
      </c>
      <c r="L14" s="42" t="str">
        <f t="shared" si="8"/>
        <v/>
      </c>
      <c r="M14" s="41" t="str">
        <f t="shared" si="9"/>
        <v/>
      </c>
      <c r="N14" s="42" t="str">
        <f t="shared" si="10"/>
        <v/>
      </c>
      <c r="O14" s="41" t="str">
        <f t="shared" si="11"/>
        <v/>
      </c>
      <c r="P14" s="43"/>
      <c r="Q14" s="197"/>
      <c r="R14" s="49">
        <v>0</v>
      </c>
      <c r="S14" s="13" cm="1">
        <f t="array" ref="S14">SUMPRODUCT(IFERROR(VALUE($R$8:R14),0))</f>
        <v>4</v>
      </c>
      <c r="U14" s="26">
        <v>4</v>
      </c>
      <c r="V14" s="55" t="s">
        <v>6</v>
      </c>
      <c r="AA14" s="9">
        <v>4</v>
      </c>
      <c r="AB14" s="26" t="str">
        <f>V14</f>
        <v>理科</v>
      </c>
      <c r="AC14" s="55"/>
      <c r="AD14" s="37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IF(AE14="","",VLOOKUP(AE14,目次!$A$5:$P$36,9))</f>
        <v/>
      </c>
      <c r="AL14" s="21" t="str">
        <f>IF(AF14="","",VLOOKUP(AF14,目次!$A$5:$P$36,4))</f>
        <v/>
      </c>
      <c r="AM14" s="21" t="str">
        <f>IF(AF14="","",VLOOKUP(AF14,目次!$A$5:$P$36,9))</f>
        <v/>
      </c>
      <c r="AN14" s="21" t="str">
        <f>IF(AG14="","",VLOOKUP(AG14,目次!$A$5:$P$36,5))</f>
        <v/>
      </c>
      <c r="AO14" s="21" t="str">
        <f>IF(AG14="","",VLOOKUP(AG14,目次!$A$5:$P$36,9))</f>
        <v/>
      </c>
      <c r="AP14" s="21" t="str">
        <f>IF(AH14="","",VLOOKUP(AH14,目次!$A$5:$P$36,6))</f>
        <v>2～3</v>
      </c>
      <c r="AQ14" s="21" t="str">
        <f>IF(AH14="","",VLOOKUP(AH14,目次!$A$5:$P$36,9))</f>
        <v>2～3</v>
      </c>
      <c r="AR14" s="21" t="str">
        <f>IF(AI14="","",VLOOKUP(AI14,目次!$A$5:$P$36,7))</f>
        <v/>
      </c>
      <c r="AS14" s="21" t="str">
        <f>IF(AI14="","",VLOOKUP(AI14,目次!$A$5:$P$36,9))</f>
        <v/>
      </c>
      <c r="AT14" s="40" t="str">
        <f t="shared" si="13"/>
        <v/>
      </c>
      <c r="AU14" s="40" t="str">
        <f t="shared" si="13"/>
        <v/>
      </c>
      <c r="AV14" s="40" t="str">
        <f t="shared" si="13"/>
        <v/>
      </c>
      <c r="AW14" s="40" t="str">
        <f t="shared" si="13"/>
        <v/>
      </c>
      <c r="AX14" s="40" t="str">
        <f t="shared" si="13"/>
        <v/>
      </c>
      <c r="AY14" s="40" t="str">
        <f t="shared" si="13"/>
        <v/>
      </c>
      <c r="AZ14" s="40" t="str">
        <f t="shared" si="13"/>
        <v>2～3</v>
      </c>
      <c r="BA14" s="40" t="str">
        <f t="shared" si="13"/>
        <v>2～3</v>
      </c>
      <c r="BB14" s="40" t="str">
        <f t="shared" si="13"/>
        <v>2～3</v>
      </c>
      <c r="BC14" s="40" t="str">
        <f t="shared" si="13"/>
        <v>2～3</v>
      </c>
      <c r="BD14" s="40" t="str">
        <f t="shared" si="15"/>
        <v>4～5</v>
      </c>
      <c r="BE14" s="40" t="str">
        <f t="shared" si="16"/>
        <v>4～5</v>
      </c>
      <c r="BF14" s="40" t="str">
        <f t="shared" si="17"/>
        <v/>
      </c>
      <c r="BG14" s="40" t="str">
        <f t="shared" si="18"/>
        <v/>
      </c>
      <c r="BH14" s="40" t="str">
        <f t="shared" si="19"/>
        <v/>
      </c>
      <c r="BI14" s="40" t="str">
        <f t="shared" si="20"/>
        <v/>
      </c>
      <c r="BJ14" s="40" t="str">
        <f t="shared" si="21"/>
        <v>2～3</v>
      </c>
      <c r="BK14" s="40" t="str">
        <f t="shared" si="22"/>
        <v>2～3</v>
      </c>
      <c r="BL14" s="40" t="str">
        <f t="shared" si="23"/>
        <v>2～3</v>
      </c>
      <c r="BM14" s="40" t="str">
        <f t="shared" si="24"/>
        <v>2～3</v>
      </c>
      <c r="BR14" s="35">
        <v>4</v>
      </c>
      <c r="BS14" s="58" t="s">
        <v>25</v>
      </c>
      <c r="BT14" s="206" t="str">
        <f>目次!C8</f>
        <v>8～9</v>
      </c>
      <c r="BU14" s="115" t="s">
        <v>61</v>
      </c>
      <c r="BV14" s="65" t="str">
        <f>目次!D8</f>
        <v>8～9</v>
      </c>
      <c r="BW14" s="115" t="s">
        <v>61</v>
      </c>
      <c r="BX14" s="61" t="str">
        <f>目次!E8</f>
        <v>8～9</v>
      </c>
      <c r="BY14" s="115" t="s">
        <v>61</v>
      </c>
      <c r="BZ14" s="61" t="str">
        <f>目次!F8</f>
        <v>8～9</v>
      </c>
      <c r="CA14" s="115" t="s">
        <v>61</v>
      </c>
      <c r="CB14" s="62" t="str">
        <f>目次!G8</f>
        <v>8～9</v>
      </c>
      <c r="CC14" s="115" t="s">
        <v>61</v>
      </c>
      <c r="CE14" s="225" t="s">
        <v>147</v>
      </c>
      <c r="CF14" s="225"/>
      <c r="CG14" s="225"/>
      <c r="CH14" s="225"/>
      <c r="CI14" s="225"/>
      <c r="CJ14" s="225"/>
      <c r="CK14" s="225"/>
    </row>
    <row r="15" spans="1:91" ht="18.95" customHeight="1" thickBot="1" x14ac:dyDescent="0.2">
      <c r="A15" s="197"/>
      <c r="B15" s="5">
        <v>8</v>
      </c>
      <c r="C15" s="6">
        <f t="shared" si="0"/>
        <v>46303</v>
      </c>
      <c r="D15" s="17">
        <f t="shared" si="1"/>
        <v>5</v>
      </c>
      <c r="E15" s="18"/>
      <c r="F15" s="42" t="str">
        <f t="shared" si="2"/>
        <v/>
      </c>
      <c r="G15" s="41" t="str">
        <f t="shared" si="3"/>
        <v/>
      </c>
      <c r="H15" s="42" t="str">
        <f t="shared" si="4"/>
        <v/>
      </c>
      <c r="I15" s="41" t="str">
        <f t="shared" si="5"/>
        <v/>
      </c>
      <c r="J15" s="42" t="str">
        <f t="shared" si="6"/>
        <v/>
      </c>
      <c r="K15" s="41" t="str">
        <f t="shared" si="7"/>
        <v/>
      </c>
      <c r="L15" s="42" t="str">
        <f t="shared" si="8"/>
        <v/>
      </c>
      <c r="M15" s="41" t="str">
        <f t="shared" si="9"/>
        <v/>
      </c>
      <c r="N15" s="42" t="str">
        <f t="shared" si="10"/>
        <v>2～3</v>
      </c>
      <c r="O15" s="41" t="str">
        <f t="shared" si="11"/>
        <v>2～3</v>
      </c>
      <c r="P15" s="43"/>
      <c r="Q15" s="197"/>
      <c r="R15" s="49">
        <v>1</v>
      </c>
      <c r="S15" s="13" cm="1">
        <f t="array" ref="S15">SUMPRODUCT(IFERROR(VALUE($R$8:R15),0))</f>
        <v>5</v>
      </c>
      <c r="U15" s="26">
        <v>5</v>
      </c>
      <c r="V15" s="56" t="s">
        <v>7</v>
      </c>
      <c r="AA15" s="9">
        <v>5</v>
      </c>
      <c r="AB15" s="26" t="str">
        <f>V15</f>
        <v>英語</v>
      </c>
      <c r="AC15" s="55"/>
      <c r="AD15" s="37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IF(AE15="","",VLOOKUP(AE15,目次!$A$5:$P$36,9))</f>
        <v/>
      </c>
      <c r="AL15" s="21" t="str">
        <f>IF(AF15="","",VLOOKUP(AF15,目次!$A$5:$P$36,4))</f>
        <v/>
      </c>
      <c r="AM15" s="21" t="str">
        <f>IF(AF15="","",VLOOKUP(AF15,目次!$A$5:$P$36,9))</f>
        <v/>
      </c>
      <c r="AN15" s="21" t="str">
        <f>IF(AG15="","",VLOOKUP(AG15,目次!$A$5:$P$36,5))</f>
        <v/>
      </c>
      <c r="AO15" s="21" t="str">
        <f>IF(AG15="","",VLOOKUP(AG15,目次!$A$5:$P$36,9))</f>
        <v/>
      </c>
      <c r="AP15" s="21" t="str">
        <f>IF(AH15="","",VLOOKUP(AH15,目次!$A$5:$P$36,6))</f>
        <v/>
      </c>
      <c r="AQ15" s="21" t="str">
        <f>IF(AH15="","",VLOOKUP(AH15,目次!$A$5:$P$36,9))</f>
        <v/>
      </c>
      <c r="AR15" s="21" t="str">
        <f>IF(AI15="","",VLOOKUP(AI15,目次!$A$5:$P$36,7))</f>
        <v>2～3</v>
      </c>
      <c r="AS15" s="21" t="str">
        <f>IF(AI15="","",VLOOKUP(AI15,目次!$A$5:$P$36,9))</f>
        <v>2～3</v>
      </c>
      <c r="AT15" s="40" t="str">
        <f t="shared" si="13"/>
        <v>4～5</v>
      </c>
      <c r="AU15" s="40" t="str">
        <f t="shared" si="13"/>
        <v>4～5</v>
      </c>
      <c r="AV15" s="40" t="str">
        <f t="shared" si="13"/>
        <v/>
      </c>
      <c r="AW15" s="40" t="str">
        <f t="shared" si="13"/>
        <v/>
      </c>
      <c r="AX15" s="40" t="str">
        <f t="shared" si="13"/>
        <v/>
      </c>
      <c r="AY15" s="40" t="str">
        <f t="shared" si="13"/>
        <v/>
      </c>
      <c r="AZ15" s="40" t="str">
        <f t="shared" si="13"/>
        <v/>
      </c>
      <c r="BA15" s="40" t="str">
        <f t="shared" si="13"/>
        <v/>
      </c>
      <c r="BB15" s="40" t="str">
        <f t="shared" si="13"/>
        <v>2～3</v>
      </c>
      <c r="BC15" s="40" t="str">
        <f t="shared" si="13"/>
        <v>2～3</v>
      </c>
      <c r="BD15" s="40" t="str">
        <f t="shared" si="15"/>
        <v>4～5</v>
      </c>
      <c r="BE15" s="40" t="str">
        <f t="shared" si="16"/>
        <v>4～5</v>
      </c>
      <c r="BF15" s="40" t="str">
        <f t="shared" si="17"/>
        <v>4～5</v>
      </c>
      <c r="BG15" s="40" t="str">
        <f t="shared" si="18"/>
        <v>4～5</v>
      </c>
      <c r="BH15" s="40" t="str">
        <f t="shared" si="19"/>
        <v/>
      </c>
      <c r="BI15" s="40" t="str">
        <f t="shared" si="20"/>
        <v/>
      </c>
      <c r="BJ15" s="40" t="str">
        <f t="shared" si="21"/>
        <v/>
      </c>
      <c r="BK15" s="40" t="str">
        <f t="shared" si="22"/>
        <v/>
      </c>
      <c r="BL15" s="40" t="str">
        <f t="shared" si="23"/>
        <v>2～3</v>
      </c>
      <c r="BM15" s="40" t="str">
        <f t="shared" si="24"/>
        <v>2～3</v>
      </c>
      <c r="BR15" s="35">
        <v>5</v>
      </c>
      <c r="BS15" s="58" t="s">
        <v>26</v>
      </c>
      <c r="BT15" s="206" t="str">
        <f>目次!C9</f>
        <v>10～11</v>
      </c>
      <c r="BU15" s="115" t="s">
        <v>62</v>
      </c>
      <c r="BV15" s="65" t="str">
        <f>目次!D9</f>
        <v>10～11</v>
      </c>
      <c r="BW15" s="115" t="s">
        <v>62</v>
      </c>
      <c r="BX15" s="61" t="str">
        <f>目次!E9</f>
        <v>10～11</v>
      </c>
      <c r="BY15" s="115" t="s">
        <v>62</v>
      </c>
      <c r="BZ15" s="61" t="str">
        <f>目次!F9</f>
        <v>10～11</v>
      </c>
      <c r="CA15" s="115" t="s">
        <v>62</v>
      </c>
      <c r="CB15" s="62" t="str">
        <f>目次!G9</f>
        <v>10～11</v>
      </c>
      <c r="CC15" s="115" t="s">
        <v>62</v>
      </c>
      <c r="CE15" s="83" t="s">
        <v>148</v>
      </c>
    </row>
    <row r="16" spans="1:91" ht="18.95" customHeight="1" x14ac:dyDescent="0.15">
      <c r="A16" s="197"/>
      <c r="B16" s="5">
        <v>9</v>
      </c>
      <c r="C16" s="6">
        <f t="shared" si="0"/>
        <v>46304</v>
      </c>
      <c r="D16" s="17">
        <f t="shared" si="1"/>
        <v>6</v>
      </c>
      <c r="E16" s="18"/>
      <c r="F16" s="42" t="str">
        <f t="shared" si="2"/>
        <v>4～5</v>
      </c>
      <c r="G16" s="41" t="str">
        <f t="shared" si="3"/>
        <v>4～5</v>
      </c>
      <c r="H16" s="42" t="str">
        <f t="shared" si="4"/>
        <v/>
      </c>
      <c r="I16" s="41" t="str">
        <f t="shared" si="5"/>
        <v/>
      </c>
      <c r="J16" s="42" t="str">
        <f t="shared" si="6"/>
        <v/>
      </c>
      <c r="K16" s="41" t="str">
        <f t="shared" si="7"/>
        <v/>
      </c>
      <c r="L16" s="42" t="str">
        <f t="shared" si="8"/>
        <v/>
      </c>
      <c r="M16" s="41" t="str">
        <f t="shared" si="9"/>
        <v/>
      </c>
      <c r="N16" s="42" t="str">
        <f t="shared" si="10"/>
        <v/>
      </c>
      <c r="O16" s="41" t="str">
        <f t="shared" si="11"/>
        <v/>
      </c>
      <c r="P16" s="43"/>
      <c r="Q16" s="197"/>
      <c r="R16" s="49">
        <v>1</v>
      </c>
      <c r="S16" s="13" cm="1">
        <f t="array" ref="S16">SUMPRODUCT(IFERROR(VALUE($R$8:R16),0))</f>
        <v>6</v>
      </c>
      <c r="AA16" s="9">
        <v>6</v>
      </c>
      <c r="AB16" s="26" t="str">
        <f>V11</f>
        <v>国語</v>
      </c>
      <c r="AC16" s="55"/>
      <c r="AD16" s="37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IF(AE16="","",VLOOKUP(AE16,目次!$A$5:$P$36,9))</f>
        <v>4～5</v>
      </c>
      <c r="AL16" s="21" t="str">
        <f>IF(AF16="","",VLOOKUP(AF16,目次!$A$5:$P$36,4))</f>
        <v/>
      </c>
      <c r="AM16" s="21" t="str">
        <f>IF(AF16="","",VLOOKUP(AF16,目次!$A$5:$P$36,9))</f>
        <v/>
      </c>
      <c r="AN16" s="21" t="str">
        <f>IF(AG16="","",VLOOKUP(AG16,目次!$A$5:$P$36,5))</f>
        <v/>
      </c>
      <c r="AO16" s="21" t="str">
        <f>IF(AG16="","",VLOOKUP(AG16,目次!$A$5:$P$36,9))</f>
        <v/>
      </c>
      <c r="AP16" s="21" t="str">
        <f>IF(AH16="","",VLOOKUP(AH16,目次!$A$5:$P$36,6))</f>
        <v/>
      </c>
      <c r="AQ16" s="21" t="str">
        <f>IF(AH16="","",VLOOKUP(AH16,目次!$A$5:$P$36,9))</f>
        <v/>
      </c>
      <c r="AR16" s="21" t="str">
        <f>IF(AI16="","",VLOOKUP(AI16,目次!$A$5:$P$36,7))</f>
        <v/>
      </c>
      <c r="AS16" s="21" t="str">
        <f>IF(AI16="","",VLOOKUP(AI16,目次!$A$5:$P$36,9))</f>
        <v/>
      </c>
      <c r="AT16" s="40" t="str">
        <f t="shared" si="13"/>
        <v>4～5</v>
      </c>
      <c r="AU16" s="40" t="str">
        <f t="shared" si="13"/>
        <v>4～5</v>
      </c>
      <c r="AV16" s="40" t="str">
        <f t="shared" si="13"/>
        <v>4～5</v>
      </c>
      <c r="AW16" s="40" t="str">
        <f t="shared" si="13"/>
        <v>4～5</v>
      </c>
      <c r="AX16" s="40" t="str">
        <f t="shared" si="13"/>
        <v/>
      </c>
      <c r="AY16" s="40" t="str">
        <f t="shared" si="13"/>
        <v/>
      </c>
      <c r="AZ16" s="40" t="str">
        <f t="shared" si="13"/>
        <v/>
      </c>
      <c r="BA16" s="40" t="str">
        <f t="shared" si="13"/>
        <v/>
      </c>
      <c r="BB16" s="40" t="str">
        <f t="shared" si="13"/>
        <v/>
      </c>
      <c r="BC16" s="40" t="str">
        <f t="shared" si="13"/>
        <v/>
      </c>
      <c r="BD16" s="40" t="str">
        <f t="shared" si="15"/>
        <v>4～5</v>
      </c>
      <c r="BE16" s="40" t="str">
        <f t="shared" si="16"/>
        <v>4～5</v>
      </c>
      <c r="BF16" s="40" t="str">
        <f t="shared" si="17"/>
        <v>4～5</v>
      </c>
      <c r="BG16" s="40" t="str">
        <f t="shared" si="18"/>
        <v>4～5</v>
      </c>
      <c r="BH16" s="40" t="str">
        <f t="shared" si="19"/>
        <v>4～5</v>
      </c>
      <c r="BI16" s="40" t="str">
        <f t="shared" si="20"/>
        <v>4～5</v>
      </c>
      <c r="BJ16" s="40" t="str">
        <f t="shared" si="21"/>
        <v/>
      </c>
      <c r="BK16" s="40" t="str">
        <f t="shared" si="22"/>
        <v/>
      </c>
      <c r="BL16" s="40" t="str">
        <f t="shared" si="23"/>
        <v/>
      </c>
      <c r="BM16" s="40" t="str">
        <f t="shared" si="24"/>
        <v/>
      </c>
      <c r="BR16" s="35">
        <v>6</v>
      </c>
      <c r="BS16" s="58" t="s">
        <v>27</v>
      </c>
      <c r="BT16" s="206" t="str">
        <f>目次!C10</f>
        <v>12～13</v>
      </c>
      <c r="BU16" s="115" t="s">
        <v>63</v>
      </c>
      <c r="BV16" s="65" t="str">
        <f>目次!D10</f>
        <v>12～14</v>
      </c>
      <c r="BW16" s="115" t="s">
        <v>63</v>
      </c>
      <c r="BX16" s="61" t="str">
        <f>目次!E10</f>
        <v>12～13</v>
      </c>
      <c r="BY16" s="115" t="s">
        <v>63</v>
      </c>
      <c r="BZ16" s="61" t="str">
        <f>目次!F10</f>
        <v>12～13</v>
      </c>
      <c r="CA16" s="115" t="s">
        <v>63</v>
      </c>
      <c r="CB16" s="62" t="str">
        <f>目次!G10</f>
        <v>12～13</v>
      </c>
      <c r="CC16" s="115" t="s">
        <v>63</v>
      </c>
    </row>
    <row r="17" spans="1:90" ht="18.95" customHeight="1" x14ac:dyDescent="0.15">
      <c r="A17" s="197"/>
      <c r="B17" s="5">
        <v>10</v>
      </c>
      <c r="C17" s="6">
        <f t="shared" si="0"/>
        <v>46305</v>
      </c>
      <c r="D17" s="17">
        <f t="shared" si="1"/>
        <v>7</v>
      </c>
      <c r="E17" s="18"/>
      <c r="F17" s="42" t="str">
        <f t="shared" si="2"/>
        <v>予備</v>
      </c>
      <c r="G17" s="41" t="str">
        <f t="shared" si="3"/>
        <v>予備</v>
      </c>
      <c r="H17" s="42" t="str">
        <f t="shared" si="4"/>
        <v>予備</v>
      </c>
      <c r="I17" s="41" t="str">
        <f t="shared" si="5"/>
        <v>予備</v>
      </c>
      <c r="J17" s="42" t="str">
        <f t="shared" si="6"/>
        <v>予備</v>
      </c>
      <c r="K17" s="41" t="str">
        <f t="shared" si="7"/>
        <v>予備</v>
      </c>
      <c r="L17" s="42" t="str">
        <f t="shared" si="8"/>
        <v>予備</v>
      </c>
      <c r="M17" s="41" t="str">
        <f t="shared" si="9"/>
        <v>予備</v>
      </c>
      <c r="N17" s="42" t="str">
        <f t="shared" si="10"/>
        <v>予備</v>
      </c>
      <c r="O17" s="41" t="str">
        <f t="shared" si="11"/>
        <v>予備</v>
      </c>
      <c r="P17" s="43"/>
      <c r="Q17" s="197"/>
      <c r="R17" s="49" t="s">
        <v>174</v>
      </c>
      <c r="S17" s="13" cm="1">
        <f t="array" ref="S17">SUMPRODUCT(IFERROR(VALUE($R$8:R17),0))</f>
        <v>6</v>
      </c>
      <c r="U17" s="98" t="s">
        <v>118</v>
      </c>
      <c r="V17" s="91"/>
      <c r="W17" s="91"/>
      <c r="X17" s="91"/>
      <c r="Y17" s="91"/>
      <c r="AA17" s="9">
        <v>7</v>
      </c>
      <c r="AB17" s="26" t="str">
        <f>V12</f>
        <v>社会</v>
      </c>
      <c r="AC17" s="55"/>
      <c r="AD17" s="37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IF(AE17="","",VLOOKUP(AE17,目次!$A$5:$P$36,9))</f>
        <v/>
      </c>
      <c r="AL17" s="21" t="str">
        <f>IF(AF17="","",VLOOKUP(AF17,目次!$A$5:$P$36,4))</f>
        <v>4～5</v>
      </c>
      <c r="AM17" s="21" t="str">
        <f>IF(AF17="","",VLOOKUP(AF17,目次!$A$5:$P$36,9))</f>
        <v>4～5</v>
      </c>
      <c r="AN17" s="21" t="str">
        <f>IF(AG17="","",VLOOKUP(AG17,目次!$A$5:$P$36,5))</f>
        <v/>
      </c>
      <c r="AO17" s="21" t="str">
        <f>IF(AG17="","",VLOOKUP(AG17,目次!$A$5:$P$36,9))</f>
        <v/>
      </c>
      <c r="AP17" s="21" t="str">
        <f>IF(AH17="","",VLOOKUP(AH17,目次!$A$5:$P$36,6))</f>
        <v/>
      </c>
      <c r="AQ17" s="21" t="str">
        <f>IF(AH17="","",VLOOKUP(AH17,目次!$A$5:$P$36,9))</f>
        <v/>
      </c>
      <c r="AR17" s="21" t="str">
        <f>IF(AI17="","",VLOOKUP(AI17,目次!$A$5:$P$36,7))</f>
        <v/>
      </c>
      <c r="AS17" s="21" t="str">
        <f>IF(AI17="","",VLOOKUP(AI17,目次!$A$5:$P$36,9))</f>
        <v/>
      </c>
      <c r="AT17" s="40" t="str">
        <f t="shared" si="13"/>
        <v/>
      </c>
      <c r="AU17" s="40" t="str">
        <f t="shared" si="13"/>
        <v/>
      </c>
      <c r="AV17" s="40" t="str">
        <f t="shared" si="13"/>
        <v>4～5</v>
      </c>
      <c r="AW17" s="40" t="str">
        <f t="shared" si="13"/>
        <v>4～5</v>
      </c>
      <c r="AX17" s="40" t="str">
        <f t="shared" si="13"/>
        <v>4～5</v>
      </c>
      <c r="AY17" s="40" t="str">
        <f t="shared" si="13"/>
        <v>4～5</v>
      </c>
      <c r="AZ17" s="40" t="str">
        <f t="shared" si="13"/>
        <v/>
      </c>
      <c r="BA17" s="40" t="str">
        <f t="shared" si="13"/>
        <v/>
      </c>
      <c r="BB17" s="40" t="str">
        <f t="shared" si="13"/>
        <v/>
      </c>
      <c r="BC17" s="40" t="str">
        <f t="shared" si="13"/>
        <v/>
      </c>
      <c r="BD17" s="40" t="str">
        <f t="shared" si="15"/>
        <v/>
      </c>
      <c r="BE17" s="40" t="str">
        <f t="shared" si="16"/>
        <v/>
      </c>
      <c r="BF17" s="40" t="str">
        <f t="shared" si="17"/>
        <v>4～5</v>
      </c>
      <c r="BG17" s="40" t="str">
        <f t="shared" si="18"/>
        <v>4～5</v>
      </c>
      <c r="BH17" s="40" t="str">
        <f t="shared" si="19"/>
        <v>4～5</v>
      </c>
      <c r="BI17" s="40" t="str">
        <f t="shared" si="20"/>
        <v>4～5</v>
      </c>
      <c r="BJ17" s="40" t="str">
        <f t="shared" si="21"/>
        <v>4～5</v>
      </c>
      <c r="BK17" s="40" t="str">
        <f t="shared" si="22"/>
        <v>4～5</v>
      </c>
      <c r="BL17" s="40" t="str">
        <f t="shared" si="23"/>
        <v/>
      </c>
      <c r="BM17" s="40" t="str">
        <f t="shared" si="24"/>
        <v/>
      </c>
      <c r="BR17" s="35">
        <v>7</v>
      </c>
      <c r="BS17" s="58" t="s">
        <v>28</v>
      </c>
      <c r="BT17" s="206" t="str">
        <f>目次!C11</f>
        <v>14～15</v>
      </c>
      <c r="BU17" s="115" t="s">
        <v>64</v>
      </c>
      <c r="BV17" s="65" t="str">
        <f>目次!D11</f>
        <v>16～17</v>
      </c>
      <c r="BW17" s="115" t="s">
        <v>64</v>
      </c>
      <c r="BX17" s="61" t="str">
        <f>目次!E11</f>
        <v>14～15</v>
      </c>
      <c r="BY17" s="115" t="s">
        <v>64</v>
      </c>
      <c r="BZ17" s="61" t="str">
        <f>目次!F11</f>
        <v>14～15</v>
      </c>
      <c r="CA17" s="115" t="s">
        <v>64</v>
      </c>
      <c r="CB17" s="62" t="str">
        <f>目次!G11</f>
        <v>14～15</v>
      </c>
      <c r="CC17" s="115" t="s">
        <v>64</v>
      </c>
      <c r="CE17" s="225" t="s">
        <v>149</v>
      </c>
      <c r="CF17" s="225"/>
      <c r="CG17" s="225"/>
      <c r="CH17" s="225"/>
      <c r="CI17" s="225"/>
      <c r="CJ17" s="225"/>
      <c r="CK17" s="225"/>
    </row>
    <row r="18" spans="1:90" ht="18.95" customHeight="1" thickBot="1" x14ac:dyDescent="0.2">
      <c r="A18" s="197"/>
      <c r="B18" s="5">
        <v>11</v>
      </c>
      <c r="C18" s="6">
        <f t="shared" si="0"/>
        <v>46306</v>
      </c>
      <c r="D18" s="17">
        <f t="shared" ref="D18:D38" si="25">WEEKDAY(C18)</f>
        <v>1</v>
      </c>
      <c r="E18" s="18"/>
      <c r="F18" s="42" t="str">
        <f t="shared" si="2"/>
        <v>予備</v>
      </c>
      <c r="G18" s="41" t="str">
        <f t="shared" si="3"/>
        <v>予備</v>
      </c>
      <c r="H18" s="42" t="str">
        <f t="shared" si="4"/>
        <v>予備</v>
      </c>
      <c r="I18" s="41" t="str">
        <f t="shared" si="5"/>
        <v>予備</v>
      </c>
      <c r="J18" s="42" t="str">
        <f t="shared" si="6"/>
        <v>予備</v>
      </c>
      <c r="K18" s="41" t="str">
        <f t="shared" si="7"/>
        <v>予備</v>
      </c>
      <c r="L18" s="42" t="str">
        <f t="shared" si="8"/>
        <v>予備</v>
      </c>
      <c r="M18" s="41" t="str">
        <f t="shared" si="9"/>
        <v>予備</v>
      </c>
      <c r="N18" s="42" t="str">
        <f t="shared" si="10"/>
        <v>予備</v>
      </c>
      <c r="O18" s="41" t="str">
        <f t="shared" si="11"/>
        <v>予備</v>
      </c>
      <c r="P18" s="43"/>
      <c r="Q18" s="197"/>
      <c r="R18" s="49" t="s">
        <v>174</v>
      </c>
      <c r="S18" s="13" cm="1">
        <f t="array" ref="S18">SUMPRODUCT(IFERROR(VALUE($R$8:R18),0))</f>
        <v>6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6" t="str">
        <f>V13</f>
        <v>数学</v>
      </c>
      <c r="AC18" s="55"/>
      <c r="AD18" s="37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IF(AE18="","",VLOOKUP(AE18,目次!$A$5:$P$36,9))</f>
        <v/>
      </c>
      <c r="AL18" s="21" t="str">
        <f>IF(AF18="","",VLOOKUP(AF18,目次!$A$5:$P$36,4))</f>
        <v/>
      </c>
      <c r="AM18" s="21" t="str">
        <f>IF(AF18="","",VLOOKUP(AF18,目次!$A$5:$P$36,9))</f>
        <v/>
      </c>
      <c r="AN18" s="21" t="str">
        <f>IF(AG18="","",VLOOKUP(AG18,目次!$A$5:$P$36,5))</f>
        <v>4～5</v>
      </c>
      <c r="AO18" s="21" t="str">
        <f>IF(AG18="","",VLOOKUP(AG18,目次!$A$5:$P$36,9))</f>
        <v>4～5</v>
      </c>
      <c r="AP18" s="21" t="str">
        <f>IF(AH18="","",VLOOKUP(AH18,目次!$A$5:$P$36,6))</f>
        <v/>
      </c>
      <c r="AQ18" s="21" t="str">
        <f>IF(AH18="","",VLOOKUP(AH18,目次!$A$5:$P$36,9))</f>
        <v/>
      </c>
      <c r="AR18" s="21" t="str">
        <f>IF(AI18="","",VLOOKUP(AI18,目次!$A$5:$P$36,7))</f>
        <v/>
      </c>
      <c r="AS18" s="21" t="str">
        <f>IF(AI18="","",VLOOKUP(AI18,目次!$A$5:$P$36,9))</f>
        <v/>
      </c>
      <c r="AT18" s="40" t="str">
        <f t="shared" si="13"/>
        <v/>
      </c>
      <c r="AU18" s="40" t="str">
        <f t="shared" si="13"/>
        <v/>
      </c>
      <c r="AV18" s="40" t="str">
        <f t="shared" si="13"/>
        <v/>
      </c>
      <c r="AW18" s="40" t="str">
        <f t="shared" si="13"/>
        <v/>
      </c>
      <c r="AX18" s="40" t="str">
        <f t="shared" si="13"/>
        <v>4～5</v>
      </c>
      <c r="AY18" s="40" t="str">
        <f t="shared" si="13"/>
        <v>4～5</v>
      </c>
      <c r="AZ18" s="40" t="str">
        <f t="shared" si="13"/>
        <v>4～5</v>
      </c>
      <c r="BA18" s="40" t="str">
        <f t="shared" si="13"/>
        <v>4～5</v>
      </c>
      <c r="BB18" s="40" t="str">
        <f t="shared" si="13"/>
        <v/>
      </c>
      <c r="BC18" s="40" t="str">
        <f t="shared" si="13"/>
        <v/>
      </c>
      <c r="BD18" s="40" t="str">
        <f t="shared" si="15"/>
        <v/>
      </c>
      <c r="BE18" s="40" t="str">
        <f t="shared" si="16"/>
        <v/>
      </c>
      <c r="BF18" s="40" t="str">
        <f t="shared" si="17"/>
        <v/>
      </c>
      <c r="BG18" s="40" t="str">
        <f t="shared" si="18"/>
        <v/>
      </c>
      <c r="BH18" s="40" t="str">
        <f t="shared" si="19"/>
        <v>4～5</v>
      </c>
      <c r="BI18" s="40" t="str">
        <f t="shared" si="20"/>
        <v>4～5</v>
      </c>
      <c r="BJ18" s="40" t="str">
        <f t="shared" si="21"/>
        <v>4～5</v>
      </c>
      <c r="BK18" s="40" t="str">
        <f t="shared" si="22"/>
        <v>4～5</v>
      </c>
      <c r="BL18" s="40" t="str">
        <f t="shared" si="23"/>
        <v>4～5</v>
      </c>
      <c r="BM18" s="40" t="str">
        <f t="shared" si="24"/>
        <v>4～5</v>
      </c>
      <c r="BR18" s="35">
        <v>8</v>
      </c>
      <c r="BS18" s="58" t="s">
        <v>29</v>
      </c>
      <c r="BT18" s="206" t="str">
        <f>目次!C12</f>
        <v>16～17</v>
      </c>
      <c r="BU18" s="115" t="s">
        <v>65</v>
      </c>
      <c r="BV18" s="65" t="str">
        <f>目次!D12</f>
        <v>18～19</v>
      </c>
      <c r="BW18" s="115" t="s">
        <v>65</v>
      </c>
      <c r="BX18" s="61" t="str">
        <f>目次!E12</f>
        <v>16～17</v>
      </c>
      <c r="BY18" s="115" t="s">
        <v>65</v>
      </c>
      <c r="BZ18" s="61" t="str">
        <f>目次!F12</f>
        <v>16～17</v>
      </c>
      <c r="CA18" s="115" t="s">
        <v>65</v>
      </c>
      <c r="CB18" s="62" t="str">
        <f>目次!G12</f>
        <v>16～17</v>
      </c>
      <c r="CC18" s="115" t="s">
        <v>65</v>
      </c>
      <c r="CE18" s="83" t="s">
        <v>150</v>
      </c>
    </row>
    <row r="19" spans="1:90" ht="18.95" customHeight="1" thickBot="1" x14ac:dyDescent="0.2">
      <c r="A19" s="197"/>
      <c r="B19" s="5">
        <v>12</v>
      </c>
      <c r="C19" s="6">
        <f t="shared" si="0"/>
        <v>46307</v>
      </c>
      <c r="D19" s="17">
        <f t="shared" si="25"/>
        <v>2</v>
      </c>
      <c r="E19" s="18"/>
      <c r="F19" s="42" t="str">
        <f t="shared" si="2"/>
        <v/>
      </c>
      <c r="G19" s="41" t="str">
        <f t="shared" si="3"/>
        <v/>
      </c>
      <c r="H19" s="42" t="str">
        <f t="shared" si="4"/>
        <v>4～5</v>
      </c>
      <c r="I19" s="41" t="str">
        <f t="shared" si="5"/>
        <v>4～5</v>
      </c>
      <c r="J19" s="42" t="str">
        <f t="shared" si="6"/>
        <v/>
      </c>
      <c r="K19" s="41" t="str">
        <f t="shared" si="7"/>
        <v/>
      </c>
      <c r="L19" s="42" t="str">
        <f t="shared" si="8"/>
        <v/>
      </c>
      <c r="M19" s="41" t="str">
        <f t="shared" si="9"/>
        <v/>
      </c>
      <c r="N19" s="42" t="str">
        <f t="shared" si="10"/>
        <v/>
      </c>
      <c r="O19" s="41" t="str">
        <f t="shared" si="11"/>
        <v/>
      </c>
      <c r="P19" s="43"/>
      <c r="Q19" s="197"/>
      <c r="R19" s="49">
        <v>1</v>
      </c>
      <c r="S19" s="13" cm="1">
        <f t="array" ref="S19">SUMPRODUCT(IFERROR(VALUE($R$8:R19),0))</f>
        <v>7</v>
      </c>
      <c r="U19" s="51"/>
      <c r="V19" s="52"/>
      <c r="W19" s="52"/>
      <c r="X19" s="52"/>
      <c r="Y19" s="53"/>
      <c r="AA19" s="9">
        <v>9</v>
      </c>
      <c r="AB19" s="26" t="str">
        <f>V14</f>
        <v>理科</v>
      </c>
      <c r="AC19" s="55"/>
      <c r="AD19" s="37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IF(AE19="","",VLOOKUP(AE19,目次!$A$5:$P$36,9))</f>
        <v/>
      </c>
      <c r="AL19" s="21" t="str">
        <f>IF(AF19="","",VLOOKUP(AF19,目次!$A$5:$P$36,4))</f>
        <v/>
      </c>
      <c r="AM19" s="21" t="str">
        <f>IF(AF19="","",VLOOKUP(AF19,目次!$A$5:$P$36,9))</f>
        <v/>
      </c>
      <c r="AN19" s="21" t="str">
        <f>IF(AG19="","",VLOOKUP(AG19,目次!$A$5:$P$36,5))</f>
        <v/>
      </c>
      <c r="AO19" s="21" t="str">
        <f>IF(AG19="","",VLOOKUP(AG19,目次!$A$5:$P$36,9))</f>
        <v/>
      </c>
      <c r="AP19" s="21" t="str">
        <f>IF(AH19="","",VLOOKUP(AH19,目次!$A$5:$P$36,6))</f>
        <v>4～5</v>
      </c>
      <c r="AQ19" s="21" t="str">
        <f>IF(AH19="","",VLOOKUP(AH19,目次!$A$5:$P$36,9))</f>
        <v>4～5</v>
      </c>
      <c r="AR19" s="21" t="str">
        <f>IF(AI19="","",VLOOKUP(AI19,目次!$A$5:$P$36,7))</f>
        <v/>
      </c>
      <c r="AS19" s="21" t="str">
        <f>IF(AI19="","",VLOOKUP(AI19,目次!$A$5:$P$36,9))</f>
        <v/>
      </c>
      <c r="AT19" s="40" t="str">
        <f t="shared" si="13"/>
        <v/>
      </c>
      <c r="AU19" s="40" t="str">
        <f t="shared" si="13"/>
        <v/>
      </c>
      <c r="AV19" s="40" t="str">
        <f t="shared" si="13"/>
        <v/>
      </c>
      <c r="AW19" s="40" t="str">
        <f t="shared" si="13"/>
        <v/>
      </c>
      <c r="AX19" s="40" t="str">
        <f t="shared" si="13"/>
        <v/>
      </c>
      <c r="AY19" s="40" t="str">
        <f t="shared" si="13"/>
        <v/>
      </c>
      <c r="AZ19" s="40" t="str">
        <f t="shared" si="13"/>
        <v>4～5</v>
      </c>
      <c r="BA19" s="40" t="str">
        <f t="shared" si="13"/>
        <v>4～5</v>
      </c>
      <c r="BB19" s="40" t="str">
        <f t="shared" si="13"/>
        <v>4～5</v>
      </c>
      <c r="BC19" s="40" t="str">
        <f t="shared" si="13"/>
        <v>4～5</v>
      </c>
      <c r="BD19" s="40" t="str">
        <f t="shared" si="15"/>
        <v>6～7</v>
      </c>
      <c r="BE19" s="40" t="str">
        <f t="shared" si="16"/>
        <v>6～7</v>
      </c>
      <c r="BF19" s="40" t="str">
        <f t="shared" si="17"/>
        <v/>
      </c>
      <c r="BG19" s="40" t="str">
        <f t="shared" si="18"/>
        <v/>
      </c>
      <c r="BH19" s="40" t="str">
        <f t="shared" si="19"/>
        <v/>
      </c>
      <c r="BI19" s="40" t="str">
        <f t="shared" si="20"/>
        <v/>
      </c>
      <c r="BJ19" s="40" t="str">
        <f t="shared" si="21"/>
        <v>4～5</v>
      </c>
      <c r="BK19" s="40" t="str">
        <f t="shared" si="22"/>
        <v>4～5</v>
      </c>
      <c r="BL19" s="40" t="str">
        <f t="shared" si="23"/>
        <v>4～5</v>
      </c>
      <c r="BM19" s="40" t="str">
        <f t="shared" si="24"/>
        <v>4～5</v>
      </c>
      <c r="BR19" s="35">
        <v>9</v>
      </c>
      <c r="BS19" s="58" t="s">
        <v>30</v>
      </c>
      <c r="BT19" s="206" t="str">
        <f>目次!C13</f>
        <v>18～19</v>
      </c>
      <c r="BU19" s="115" t="s">
        <v>66</v>
      </c>
      <c r="BV19" s="65" t="str">
        <f>目次!D13</f>
        <v>20～22</v>
      </c>
      <c r="BW19" s="115" t="s">
        <v>66</v>
      </c>
      <c r="BX19" s="61" t="str">
        <f>目次!E13</f>
        <v>18～19</v>
      </c>
      <c r="BY19" s="115" t="s">
        <v>66</v>
      </c>
      <c r="BZ19" s="61" t="str">
        <f>目次!F13</f>
        <v>18～19</v>
      </c>
      <c r="CA19" s="115" t="s">
        <v>66</v>
      </c>
      <c r="CB19" s="62" t="str">
        <f>目次!G13</f>
        <v>18～19</v>
      </c>
      <c r="CC19" s="115" t="s">
        <v>66</v>
      </c>
    </row>
    <row r="20" spans="1:90" ht="18.95" customHeight="1" x14ac:dyDescent="0.15">
      <c r="A20" s="197"/>
      <c r="B20" s="5">
        <v>13</v>
      </c>
      <c r="C20" s="6">
        <f t="shared" si="0"/>
        <v>46308</v>
      </c>
      <c r="D20" s="17">
        <f t="shared" si="25"/>
        <v>3</v>
      </c>
      <c r="E20" s="18"/>
      <c r="F20" s="42" t="str">
        <f t="shared" si="2"/>
        <v/>
      </c>
      <c r="G20" s="41" t="str">
        <f t="shared" si="3"/>
        <v/>
      </c>
      <c r="H20" s="42" t="str">
        <f t="shared" si="4"/>
        <v/>
      </c>
      <c r="I20" s="41" t="str">
        <f t="shared" si="5"/>
        <v/>
      </c>
      <c r="J20" s="42" t="str">
        <f t="shared" si="6"/>
        <v>4～5</v>
      </c>
      <c r="K20" s="41" t="str">
        <f t="shared" si="7"/>
        <v>4～5</v>
      </c>
      <c r="L20" s="42" t="str">
        <f t="shared" si="8"/>
        <v/>
      </c>
      <c r="M20" s="41" t="str">
        <f t="shared" si="9"/>
        <v/>
      </c>
      <c r="N20" s="42" t="str">
        <f t="shared" si="10"/>
        <v/>
      </c>
      <c r="O20" s="41" t="str">
        <f t="shared" si="11"/>
        <v/>
      </c>
      <c r="P20" s="43"/>
      <c r="Q20" s="197"/>
      <c r="R20" s="49">
        <v>1</v>
      </c>
      <c r="S20" s="13" cm="1">
        <f t="array" ref="S20">SUMPRODUCT(IFERROR(VALUE($R$8:R20),0))</f>
        <v>8</v>
      </c>
      <c r="AA20" s="9">
        <v>10</v>
      </c>
      <c r="AB20" s="26" t="str">
        <f>V15</f>
        <v>英語</v>
      </c>
      <c r="AC20" s="55"/>
      <c r="AD20" s="37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IF(AE20="","",VLOOKUP(AE20,目次!$A$5:$P$36,9))</f>
        <v/>
      </c>
      <c r="AL20" s="21" t="str">
        <f>IF(AF20="","",VLOOKUP(AF20,目次!$A$5:$P$36,4))</f>
        <v/>
      </c>
      <c r="AM20" s="21" t="str">
        <f>IF(AF20="","",VLOOKUP(AF20,目次!$A$5:$P$36,9))</f>
        <v/>
      </c>
      <c r="AN20" s="21" t="str">
        <f>IF(AG20="","",VLOOKUP(AG20,目次!$A$5:$P$36,5))</f>
        <v/>
      </c>
      <c r="AO20" s="21" t="str">
        <f>IF(AG20="","",VLOOKUP(AG20,目次!$A$5:$P$36,9))</f>
        <v/>
      </c>
      <c r="AP20" s="21" t="str">
        <f>IF(AH20="","",VLOOKUP(AH20,目次!$A$5:$P$36,6))</f>
        <v/>
      </c>
      <c r="AQ20" s="21" t="str">
        <f>IF(AH20="","",VLOOKUP(AH20,目次!$A$5:$P$36,9))</f>
        <v/>
      </c>
      <c r="AR20" s="21" t="str">
        <f>IF(AI20="","",VLOOKUP(AI20,目次!$A$5:$P$36,7))</f>
        <v>4～5</v>
      </c>
      <c r="AS20" s="21" t="str">
        <f>IF(AI20="","",VLOOKUP(AI20,目次!$A$5:$P$36,9))</f>
        <v>4～5</v>
      </c>
      <c r="AT20" s="40" t="str">
        <f t="shared" si="13"/>
        <v>6～7</v>
      </c>
      <c r="AU20" s="40" t="str">
        <f t="shared" si="13"/>
        <v>6～7</v>
      </c>
      <c r="AV20" s="40" t="str">
        <f t="shared" si="13"/>
        <v/>
      </c>
      <c r="AW20" s="40" t="str">
        <f t="shared" si="13"/>
        <v/>
      </c>
      <c r="AX20" s="40" t="str">
        <f t="shared" si="13"/>
        <v/>
      </c>
      <c r="AY20" s="40" t="str">
        <f t="shared" si="13"/>
        <v/>
      </c>
      <c r="AZ20" s="40" t="str">
        <f t="shared" si="13"/>
        <v/>
      </c>
      <c r="BA20" s="40" t="str">
        <f t="shared" si="13"/>
        <v/>
      </c>
      <c r="BB20" s="40" t="str">
        <f t="shared" si="13"/>
        <v>4～5</v>
      </c>
      <c r="BC20" s="40" t="str">
        <f t="shared" si="13"/>
        <v>4～5</v>
      </c>
      <c r="BD20" s="40" t="str">
        <f t="shared" si="15"/>
        <v>6～7</v>
      </c>
      <c r="BE20" s="40" t="str">
        <f t="shared" si="16"/>
        <v>6～7</v>
      </c>
      <c r="BF20" s="40" t="str">
        <f t="shared" si="17"/>
        <v>6～7</v>
      </c>
      <c r="BG20" s="40" t="str">
        <f t="shared" si="18"/>
        <v>6～7</v>
      </c>
      <c r="BH20" s="40" t="str">
        <f t="shared" si="19"/>
        <v/>
      </c>
      <c r="BI20" s="40" t="str">
        <f t="shared" si="20"/>
        <v/>
      </c>
      <c r="BJ20" s="40" t="str">
        <f t="shared" si="21"/>
        <v/>
      </c>
      <c r="BK20" s="40" t="str">
        <f t="shared" si="22"/>
        <v/>
      </c>
      <c r="BL20" s="40" t="str">
        <f t="shared" si="23"/>
        <v>4～5</v>
      </c>
      <c r="BM20" s="40" t="str">
        <f t="shared" si="24"/>
        <v>4～5</v>
      </c>
      <c r="BR20" s="35">
        <v>10</v>
      </c>
      <c r="BS20" s="58" t="s">
        <v>31</v>
      </c>
      <c r="BT20" s="206" t="str">
        <f>目次!C14</f>
        <v>20～21</v>
      </c>
      <c r="BU20" s="115" t="s">
        <v>67</v>
      </c>
      <c r="BV20" s="65" t="str">
        <f>目次!D14</f>
        <v>24～25</v>
      </c>
      <c r="BW20" s="115" t="s">
        <v>67</v>
      </c>
      <c r="BX20" s="61" t="str">
        <f>目次!E14</f>
        <v>20～21</v>
      </c>
      <c r="BY20" s="115" t="s">
        <v>67</v>
      </c>
      <c r="BZ20" s="61" t="str">
        <f>目次!F14</f>
        <v>20～21</v>
      </c>
      <c r="CA20" s="115" t="s">
        <v>67</v>
      </c>
      <c r="CB20" s="62" t="str">
        <f>目次!G14</f>
        <v>20～21</v>
      </c>
      <c r="CC20" s="115" t="s">
        <v>67</v>
      </c>
      <c r="CE20" s="225"/>
      <c r="CF20" s="225"/>
      <c r="CG20" s="225"/>
      <c r="CH20" s="225"/>
      <c r="CI20" s="225"/>
      <c r="CJ20" s="225"/>
      <c r="CK20" s="225"/>
      <c r="CL20" s="225"/>
    </row>
    <row r="21" spans="1:90" ht="18.95" customHeight="1" x14ac:dyDescent="0.15">
      <c r="A21" s="197"/>
      <c r="B21" s="5">
        <v>14</v>
      </c>
      <c r="C21" s="6">
        <f t="shared" si="0"/>
        <v>46309</v>
      </c>
      <c r="D21" s="17">
        <f t="shared" si="25"/>
        <v>4</v>
      </c>
      <c r="E21" s="18"/>
      <c r="F21" s="42" t="str">
        <f t="shared" si="2"/>
        <v/>
      </c>
      <c r="G21" s="41" t="str">
        <f t="shared" si="3"/>
        <v/>
      </c>
      <c r="H21" s="42" t="str">
        <f t="shared" si="4"/>
        <v/>
      </c>
      <c r="I21" s="41" t="str">
        <f t="shared" si="5"/>
        <v/>
      </c>
      <c r="J21" s="42" t="str">
        <f t="shared" si="6"/>
        <v/>
      </c>
      <c r="K21" s="41" t="str">
        <f t="shared" si="7"/>
        <v/>
      </c>
      <c r="L21" s="42" t="str">
        <f t="shared" si="8"/>
        <v>4～5</v>
      </c>
      <c r="M21" s="41" t="str">
        <f t="shared" si="9"/>
        <v>4～5</v>
      </c>
      <c r="N21" s="42" t="str">
        <f t="shared" si="10"/>
        <v/>
      </c>
      <c r="O21" s="41" t="str">
        <f t="shared" si="11"/>
        <v/>
      </c>
      <c r="P21" s="43"/>
      <c r="Q21" s="197"/>
      <c r="R21" s="49">
        <v>1</v>
      </c>
      <c r="S21" s="13" cm="1">
        <f t="array" ref="S21">SUMPRODUCT(IFERROR(VALUE($R$8:R21),0))</f>
        <v>9</v>
      </c>
      <c r="AA21" s="9">
        <v>11</v>
      </c>
      <c r="AB21" s="26" t="str">
        <f>V11</f>
        <v>国語</v>
      </c>
      <c r="AC21" s="55"/>
      <c r="AD21" s="37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IF(AE21="","",VLOOKUP(AE21,目次!$A$5:$P$36,9))</f>
        <v>6～7</v>
      </c>
      <c r="AL21" s="21" t="str">
        <f>IF(AF21="","",VLOOKUP(AF21,目次!$A$5:$P$36,4))</f>
        <v/>
      </c>
      <c r="AM21" s="21" t="str">
        <f>IF(AF21="","",VLOOKUP(AF21,目次!$A$5:$P$36,9))</f>
        <v/>
      </c>
      <c r="AN21" s="21" t="str">
        <f>IF(AG21="","",VLOOKUP(AG21,目次!$A$5:$P$36,5))</f>
        <v/>
      </c>
      <c r="AO21" s="21" t="str">
        <f>IF(AG21="","",VLOOKUP(AG21,目次!$A$5:$P$36,9))</f>
        <v/>
      </c>
      <c r="AP21" s="21" t="str">
        <f>IF(AH21="","",VLOOKUP(AH21,目次!$A$5:$P$36,6))</f>
        <v/>
      </c>
      <c r="AQ21" s="21" t="str">
        <f>IF(AH21="","",VLOOKUP(AH21,目次!$A$5:$P$36,9))</f>
        <v/>
      </c>
      <c r="AR21" s="21" t="str">
        <f>IF(AI21="","",VLOOKUP(AI21,目次!$A$5:$P$36,7))</f>
        <v/>
      </c>
      <c r="AS21" s="21" t="str">
        <f>IF(AI21="","",VLOOKUP(AI21,目次!$A$5:$P$36,9))</f>
        <v/>
      </c>
      <c r="AT21" s="40" t="str">
        <f t="shared" si="13"/>
        <v>6～7</v>
      </c>
      <c r="AU21" s="40" t="str">
        <f t="shared" si="13"/>
        <v>6～7</v>
      </c>
      <c r="AV21" s="40" t="str">
        <f t="shared" si="13"/>
        <v>6～7</v>
      </c>
      <c r="AW21" s="40" t="str">
        <f t="shared" si="13"/>
        <v>6～7</v>
      </c>
      <c r="AX21" s="40" t="str">
        <f t="shared" si="13"/>
        <v/>
      </c>
      <c r="AY21" s="40" t="str">
        <f t="shared" si="13"/>
        <v/>
      </c>
      <c r="AZ21" s="40" t="str">
        <f t="shared" si="13"/>
        <v/>
      </c>
      <c r="BA21" s="40" t="str">
        <f t="shared" si="13"/>
        <v/>
      </c>
      <c r="BB21" s="40" t="str">
        <f t="shared" si="13"/>
        <v/>
      </c>
      <c r="BC21" s="40" t="str">
        <f t="shared" si="13"/>
        <v/>
      </c>
      <c r="BD21" s="40" t="str">
        <f t="shared" si="15"/>
        <v>6～7</v>
      </c>
      <c r="BE21" s="40" t="str">
        <f t="shared" si="16"/>
        <v>6～7</v>
      </c>
      <c r="BF21" s="40" t="str">
        <f t="shared" si="17"/>
        <v>6～7</v>
      </c>
      <c r="BG21" s="40" t="str">
        <f t="shared" si="18"/>
        <v>6～7</v>
      </c>
      <c r="BH21" s="40" t="str">
        <f t="shared" si="19"/>
        <v>6～7</v>
      </c>
      <c r="BI21" s="40" t="str">
        <f t="shared" si="20"/>
        <v>6～7</v>
      </c>
      <c r="BJ21" s="40" t="str">
        <f t="shared" si="21"/>
        <v/>
      </c>
      <c r="BK21" s="40" t="str">
        <f t="shared" si="22"/>
        <v/>
      </c>
      <c r="BL21" s="40" t="str">
        <f t="shared" si="23"/>
        <v/>
      </c>
      <c r="BM21" s="40" t="str">
        <f t="shared" si="24"/>
        <v/>
      </c>
      <c r="BR21" s="35">
        <v>11</v>
      </c>
      <c r="BS21" s="58" t="s">
        <v>32</v>
      </c>
      <c r="BT21" s="206" t="str">
        <f>目次!C15</f>
        <v>22～23</v>
      </c>
      <c r="BU21" s="115" t="s">
        <v>68</v>
      </c>
      <c r="BV21" s="65" t="str">
        <f>目次!D15</f>
        <v>26～27</v>
      </c>
      <c r="BW21" s="115" t="s">
        <v>68</v>
      </c>
      <c r="BX21" s="61" t="str">
        <f>目次!E15</f>
        <v>22～23</v>
      </c>
      <c r="BY21" s="115" t="s">
        <v>68</v>
      </c>
      <c r="BZ21" s="61" t="str">
        <f>目次!F15</f>
        <v>22～23</v>
      </c>
      <c r="CA21" s="115" t="s">
        <v>68</v>
      </c>
      <c r="CB21" s="62" t="str">
        <f>目次!G15</f>
        <v>22～23</v>
      </c>
      <c r="CC21" s="115" t="s">
        <v>68</v>
      </c>
      <c r="CE21" s="83"/>
    </row>
    <row r="22" spans="1:90" ht="18.95" customHeight="1" x14ac:dyDescent="0.15">
      <c r="A22" s="197"/>
      <c r="B22" s="5">
        <v>15</v>
      </c>
      <c r="C22" s="6">
        <f t="shared" si="0"/>
        <v>46310</v>
      </c>
      <c r="D22" s="17">
        <f t="shared" si="25"/>
        <v>5</v>
      </c>
      <c r="E22" s="18"/>
      <c r="F22" s="42" t="str">
        <f t="shared" si="2"/>
        <v/>
      </c>
      <c r="G22" s="41" t="str">
        <f t="shared" si="3"/>
        <v/>
      </c>
      <c r="H22" s="42" t="str">
        <f t="shared" si="4"/>
        <v/>
      </c>
      <c r="I22" s="41" t="str">
        <f t="shared" si="5"/>
        <v/>
      </c>
      <c r="J22" s="42" t="str">
        <f t="shared" si="6"/>
        <v/>
      </c>
      <c r="K22" s="41" t="str">
        <f t="shared" si="7"/>
        <v/>
      </c>
      <c r="L22" s="42" t="str">
        <f t="shared" si="8"/>
        <v/>
      </c>
      <c r="M22" s="41" t="str">
        <f t="shared" si="9"/>
        <v/>
      </c>
      <c r="N22" s="42" t="str">
        <f t="shared" si="10"/>
        <v>4～5</v>
      </c>
      <c r="O22" s="41" t="str">
        <f t="shared" si="11"/>
        <v>4～5</v>
      </c>
      <c r="P22" s="43"/>
      <c r="Q22" s="197"/>
      <c r="R22" s="49">
        <v>1</v>
      </c>
      <c r="S22" s="13" cm="1">
        <f t="array" ref="S22">SUMPRODUCT(IFERROR(VALUE($R$8:R22),0))</f>
        <v>10</v>
      </c>
      <c r="AA22" s="9">
        <v>12</v>
      </c>
      <c r="AB22" s="26" t="str">
        <f>V12</f>
        <v>社会</v>
      </c>
      <c r="AC22" s="55"/>
      <c r="AD22" s="37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IF(AE22="","",VLOOKUP(AE22,目次!$A$5:$P$36,9))</f>
        <v/>
      </c>
      <c r="AL22" s="21" t="str">
        <f>IF(AF22="","",VLOOKUP(AF22,目次!$A$5:$P$36,4))</f>
        <v>6～7</v>
      </c>
      <c r="AM22" s="21" t="str">
        <f>IF(AF22="","",VLOOKUP(AF22,目次!$A$5:$P$36,9))</f>
        <v>6～7</v>
      </c>
      <c r="AN22" s="21" t="str">
        <f>IF(AG22="","",VLOOKUP(AG22,目次!$A$5:$P$36,5))</f>
        <v/>
      </c>
      <c r="AO22" s="21" t="str">
        <f>IF(AG22="","",VLOOKUP(AG22,目次!$A$5:$P$36,9))</f>
        <v/>
      </c>
      <c r="AP22" s="21" t="str">
        <f>IF(AH22="","",VLOOKUP(AH22,目次!$A$5:$P$36,6))</f>
        <v/>
      </c>
      <c r="AQ22" s="21" t="str">
        <f>IF(AH22="","",VLOOKUP(AH22,目次!$A$5:$P$36,9))</f>
        <v/>
      </c>
      <c r="AR22" s="21" t="str">
        <f>IF(AI22="","",VLOOKUP(AI22,目次!$A$5:$P$36,7))</f>
        <v/>
      </c>
      <c r="AS22" s="21" t="str">
        <f>IF(AI22="","",VLOOKUP(AI22,目次!$A$5:$P$36,9))</f>
        <v/>
      </c>
      <c r="AT22" s="40" t="str">
        <f t="shared" si="13"/>
        <v/>
      </c>
      <c r="AU22" s="40" t="str">
        <f t="shared" si="13"/>
        <v/>
      </c>
      <c r="AV22" s="40" t="str">
        <f t="shared" si="13"/>
        <v>6～7</v>
      </c>
      <c r="AW22" s="40" t="str">
        <f t="shared" si="13"/>
        <v>6～7</v>
      </c>
      <c r="AX22" s="40" t="str">
        <f t="shared" si="13"/>
        <v>6～7</v>
      </c>
      <c r="AY22" s="40" t="str">
        <f t="shared" si="13"/>
        <v>6～7</v>
      </c>
      <c r="AZ22" s="40" t="str">
        <f t="shared" si="13"/>
        <v/>
      </c>
      <c r="BA22" s="40" t="str">
        <f t="shared" si="13"/>
        <v/>
      </c>
      <c r="BB22" s="40" t="str">
        <f t="shared" si="13"/>
        <v/>
      </c>
      <c r="BC22" s="40" t="str">
        <f t="shared" si="13"/>
        <v/>
      </c>
      <c r="BD22" s="40" t="str">
        <f t="shared" si="15"/>
        <v/>
      </c>
      <c r="BE22" s="40" t="str">
        <f t="shared" si="16"/>
        <v/>
      </c>
      <c r="BF22" s="40" t="str">
        <f t="shared" si="17"/>
        <v>6～7</v>
      </c>
      <c r="BG22" s="40" t="str">
        <f t="shared" si="18"/>
        <v>6～7</v>
      </c>
      <c r="BH22" s="40" t="str">
        <f t="shared" si="19"/>
        <v>6～7</v>
      </c>
      <c r="BI22" s="40" t="str">
        <f t="shared" si="20"/>
        <v>6～7</v>
      </c>
      <c r="BJ22" s="40" t="str">
        <f t="shared" si="21"/>
        <v>6～7</v>
      </c>
      <c r="BK22" s="40" t="str">
        <f t="shared" si="22"/>
        <v>6～7</v>
      </c>
      <c r="BL22" s="40" t="str">
        <f t="shared" si="23"/>
        <v/>
      </c>
      <c r="BM22" s="40" t="str">
        <f t="shared" si="24"/>
        <v/>
      </c>
      <c r="BR22" s="35">
        <v>12</v>
      </c>
      <c r="BS22" s="58" t="s">
        <v>33</v>
      </c>
      <c r="BT22" s="206" t="str">
        <f>目次!C16</f>
        <v>24～25</v>
      </c>
      <c r="BU22" s="115" t="s">
        <v>69</v>
      </c>
      <c r="BV22" s="65" t="str">
        <f>目次!D16</f>
        <v>28～30</v>
      </c>
      <c r="BW22" s="115" t="s">
        <v>69</v>
      </c>
      <c r="BX22" s="61" t="str">
        <f>目次!E16</f>
        <v>24～25</v>
      </c>
      <c r="BY22" s="115" t="s">
        <v>69</v>
      </c>
      <c r="BZ22" s="61" t="str">
        <f>目次!F16</f>
        <v>24～25</v>
      </c>
      <c r="CA22" s="115" t="s">
        <v>69</v>
      </c>
      <c r="CB22" s="62" t="str">
        <f>目次!G16</f>
        <v>24～25</v>
      </c>
      <c r="CC22" s="115" t="s">
        <v>69</v>
      </c>
    </row>
    <row r="23" spans="1:90" ht="18.95" customHeight="1" x14ac:dyDescent="0.15">
      <c r="A23" s="197"/>
      <c r="B23" s="5">
        <v>16</v>
      </c>
      <c r="C23" s="6">
        <f t="shared" si="0"/>
        <v>46311</v>
      </c>
      <c r="D23" s="17">
        <f t="shared" si="25"/>
        <v>6</v>
      </c>
      <c r="E23" s="18"/>
      <c r="F23" s="42" t="str">
        <f t="shared" si="2"/>
        <v>6～7</v>
      </c>
      <c r="G23" s="41" t="str">
        <f t="shared" si="3"/>
        <v>6～7</v>
      </c>
      <c r="H23" s="42" t="str">
        <f t="shared" si="4"/>
        <v/>
      </c>
      <c r="I23" s="41" t="str">
        <f t="shared" si="5"/>
        <v/>
      </c>
      <c r="J23" s="42" t="str">
        <f t="shared" si="6"/>
        <v/>
      </c>
      <c r="K23" s="41" t="str">
        <f t="shared" si="7"/>
        <v/>
      </c>
      <c r="L23" s="42" t="str">
        <f t="shared" si="8"/>
        <v/>
      </c>
      <c r="M23" s="41" t="str">
        <f t="shared" si="9"/>
        <v/>
      </c>
      <c r="N23" s="42" t="str">
        <f t="shared" si="10"/>
        <v/>
      </c>
      <c r="O23" s="41" t="str">
        <f t="shared" si="11"/>
        <v/>
      </c>
      <c r="P23" s="43"/>
      <c r="Q23" s="197"/>
      <c r="R23" s="49">
        <v>1</v>
      </c>
      <c r="S23" s="13" cm="1">
        <f t="array" ref="S23">SUMPRODUCT(IFERROR(VALUE($R$8:R23),0))</f>
        <v>11</v>
      </c>
      <c r="AA23" s="9">
        <v>13</v>
      </c>
      <c r="AB23" s="26" t="str">
        <f>V13</f>
        <v>数学</v>
      </c>
      <c r="AC23" s="55"/>
      <c r="AD23" s="37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IF(AE23="","",VLOOKUP(AE23,目次!$A$5:$P$36,9))</f>
        <v/>
      </c>
      <c r="AL23" s="21" t="str">
        <f>IF(AF23="","",VLOOKUP(AF23,目次!$A$5:$P$36,4))</f>
        <v/>
      </c>
      <c r="AM23" s="21" t="str">
        <f>IF(AF23="","",VLOOKUP(AF23,目次!$A$5:$P$36,9))</f>
        <v/>
      </c>
      <c r="AN23" s="21" t="str">
        <f>IF(AG23="","",VLOOKUP(AG23,目次!$A$5:$P$36,5))</f>
        <v>6～7</v>
      </c>
      <c r="AO23" s="21" t="str">
        <f>IF(AG23="","",VLOOKUP(AG23,目次!$A$5:$P$36,9))</f>
        <v>6～7</v>
      </c>
      <c r="AP23" s="21" t="str">
        <f>IF(AH23="","",VLOOKUP(AH23,目次!$A$5:$P$36,6))</f>
        <v/>
      </c>
      <c r="AQ23" s="21" t="str">
        <f>IF(AH23="","",VLOOKUP(AH23,目次!$A$5:$P$36,9))</f>
        <v/>
      </c>
      <c r="AR23" s="21" t="str">
        <f>IF(AI23="","",VLOOKUP(AI23,目次!$A$5:$P$36,7))</f>
        <v/>
      </c>
      <c r="AS23" s="21" t="str">
        <f>IF(AI23="","",VLOOKUP(AI23,目次!$A$5:$P$36,9))</f>
        <v/>
      </c>
      <c r="AT23" s="40" t="str">
        <f t="shared" si="13"/>
        <v/>
      </c>
      <c r="AU23" s="40" t="str">
        <f t="shared" si="13"/>
        <v/>
      </c>
      <c r="AV23" s="40" t="str">
        <f t="shared" si="13"/>
        <v/>
      </c>
      <c r="AW23" s="40" t="str">
        <f t="shared" si="13"/>
        <v/>
      </c>
      <c r="AX23" s="40" t="str">
        <f t="shared" si="13"/>
        <v>6～7</v>
      </c>
      <c r="AY23" s="40" t="str">
        <f t="shared" si="13"/>
        <v>6～7</v>
      </c>
      <c r="AZ23" s="40" t="str">
        <f t="shared" si="13"/>
        <v>6～7</v>
      </c>
      <c r="BA23" s="40" t="str">
        <f t="shared" si="13"/>
        <v>6～7</v>
      </c>
      <c r="BB23" s="40" t="str">
        <f t="shared" si="13"/>
        <v/>
      </c>
      <c r="BC23" s="40" t="str">
        <f t="shared" si="13"/>
        <v/>
      </c>
      <c r="BD23" s="40" t="str">
        <f t="shared" si="15"/>
        <v/>
      </c>
      <c r="BE23" s="40" t="str">
        <f t="shared" si="16"/>
        <v/>
      </c>
      <c r="BF23" s="40" t="str">
        <f t="shared" si="17"/>
        <v/>
      </c>
      <c r="BG23" s="40" t="str">
        <f t="shared" si="18"/>
        <v/>
      </c>
      <c r="BH23" s="40" t="str">
        <f t="shared" si="19"/>
        <v>6～7</v>
      </c>
      <c r="BI23" s="40" t="str">
        <f t="shared" si="20"/>
        <v>6～7</v>
      </c>
      <c r="BJ23" s="40" t="str">
        <f t="shared" si="21"/>
        <v>6～7</v>
      </c>
      <c r="BK23" s="40" t="str">
        <f t="shared" si="22"/>
        <v>6～7</v>
      </c>
      <c r="BL23" s="40" t="str">
        <f t="shared" si="23"/>
        <v>6～7</v>
      </c>
      <c r="BM23" s="40" t="str">
        <f t="shared" si="24"/>
        <v>6～7</v>
      </c>
      <c r="BR23" s="35">
        <v>13</v>
      </c>
      <c r="BS23" s="58" t="s">
        <v>36</v>
      </c>
      <c r="BT23" s="206" t="str">
        <f>目次!C17</f>
        <v>26～27</v>
      </c>
      <c r="BU23" s="115" t="s">
        <v>70</v>
      </c>
      <c r="BV23" s="65" t="str">
        <f>目次!D17</f>
        <v>32～33</v>
      </c>
      <c r="BW23" s="115" t="s">
        <v>70</v>
      </c>
      <c r="BX23" s="61" t="str">
        <f>目次!E17</f>
        <v>26～27</v>
      </c>
      <c r="BY23" s="115" t="s">
        <v>70</v>
      </c>
      <c r="BZ23" s="61" t="str">
        <f>目次!F17</f>
        <v>26～27</v>
      </c>
      <c r="CA23" s="115" t="s">
        <v>70</v>
      </c>
      <c r="CB23" s="62" t="str">
        <f>目次!G17</f>
        <v>26～27</v>
      </c>
      <c r="CC23" s="115" t="s">
        <v>70</v>
      </c>
    </row>
    <row r="24" spans="1:90" ht="18.95" customHeight="1" x14ac:dyDescent="0.15">
      <c r="A24" s="197"/>
      <c r="B24" s="5">
        <v>17</v>
      </c>
      <c r="C24" s="6">
        <f t="shared" si="0"/>
        <v>46312</v>
      </c>
      <c r="D24" s="17">
        <f t="shared" si="25"/>
        <v>7</v>
      </c>
      <c r="E24" s="18"/>
      <c r="F24" s="42" t="str">
        <f t="shared" si="2"/>
        <v>予備</v>
      </c>
      <c r="G24" s="41" t="str">
        <f t="shared" si="3"/>
        <v>予備</v>
      </c>
      <c r="H24" s="42" t="str">
        <f t="shared" si="4"/>
        <v>予備</v>
      </c>
      <c r="I24" s="41" t="str">
        <f t="shared" si="5"/>
        <v>予備</v>
      </c>
      <c r="J24" s="42" t="str">
        <f t="shared" si="6"/>
        <v>予備</v>
      </c>
      <c r="K24" s="41" t="str">
        <f t="shared" si="7"/>
        <v>予備</v>
      </c>
      <c r="L24" s="42" t="str">
        <f t="shared" si="8"/>
        <v>予備</v>
      </c>
      <c r="M24" s="41" t="str">
        <f t="shared" si="9"/>
        <v>予備</v>
      </c>
      <c r="N24" s="42" t="str">
        <f t="shared" si="10"/>
        <v>予備</v>
      </c>
      <c r="O24" s="41" t="str">
        <f t="shared" si="11"/>
        <v>予備</v>
      </c>
      <c r="P24" s="43"/>
      <c r="Q24" s="197"/>
      <c r="R24" s="49" t="s">
        <v>174</v>
      </c>
      <c r="S24" s="13" cm="1">
        <f t="array" ref="S24">SUMPRODUCT(IFERROR(VALUE($R$8:R24),0))</f>
        <v>11</v>
      </c>
      <c r="AA24" s="9">
        <v>14</v>
      </c>
      <c r="AB24" s="26" t="str">
        <f>V14</f>
        <v>理科</v>
      </c>
      <c r="AC24" s="55"/>
      <c r="AD24" s="37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IF(AE24="","",VLOOKUP(AE24,目次!$A$5:$P$36,9))</f>
        <v/>
      </c>
      <c r="AL24" s="21" t="str">
        <f>IF(AF24="","",VLOOKUP(AF24,目次!$A$5:$P$36,4))</f>
        <v/>
      </c>
      <c r="AM24" s="21" t="str">
        <f>IF(AF24="","",VLOOKUP(AF24,目次!$A$5:$P$36,9))</f>
        <v/>
      </c>
      <c r="AN24" s="21" t="str">
        <f>IF(AG24="","",VLOOKUP(AG24,目次!$A$5:$P$36,5))</f>
        <v/>
      </c>
      <c r="AO24" s="21" t="str">
        <f>IF(AG24="","",VLOOKUP(AG24,目次!$A$5:$P$36,9))</f>
        <v/>
      </c>
      <c r="AP24" s="21" t="str">
        <f>IF(AH24="","",VLOOKUP(AH24,目次!$A$5:$P$36,6))</f>
        <v>6～7</v>
      </c>
      <c r="AQ24" s="21" t="str">
        <f>IF(AH24="","",VLOOKUP(AH24,目次!$A$5:$P$36,9))</f>
        <v>6～7</v>
      </c>
      <c r="AR24" s="21" t="str">
        <f>IF(AI24="","",VLOOKUP(AI24,目次!$A$5:$P$36,7))</f>
        <v/>
      </c>
      <c r="AS24" s="21" t="str">
        <f>IF(AI24="","",VLOOKUP(AI24,目次!$A$5:$P$36,9))</f>
        <v/>
      </c>
      <c r="AT24" s="40" t="str">
        <f t="shared" si="13"/>
        <v/>
      </c>
      <c r="AU24" s="40" t="str">
        <f t="shared" si="13"/>
        <v/>
      </c>
      <c r="AV24" s="40" t="str">
        <f t="shared" si="13"/>
        <v/>
      </c>
      <c r="AW24" s="40" t="str">
        <f t="shared" si="13"/>
        <v/>
      </c>
      <c r="AX24" s="40" t="str">
        <f t="shared" si="13"/>
        <v/>
      </c>
      <c r="AY24" s="40" t="str">
        <f t="shared" si="13"/>
        <v/>
      </c>
      <c r="AZ24" s="40" t="str">
        <f t="shared" si="13"/>
        <v>6～7</v>
      </c>
      <c r="BA24" s="40" t="str">
        <f t="shared" si="13"/>
        <v>6～7</v>
      </c>
      <c r="BB24" s="40" t="str">
        <f t="shared" si="13"/>
        <v>6～7</v>
      </c>
      <c r="BC24" s="40" t="str">
        <f t="shared" si="13"/>
        <v>6～7</v>
      </c>
      <c r="BD24" s="40" t="str">
        <f t="shared" si="15"/>
        <v>8～9</v>
      </c>
      <c r="BE24" s="40" t="str">
        <f t="shared" si="16"/>
        <v>8～9</v>
      </c>
      <c r="BF24" s="40" t="str">
        <f t="shared" si="17"/>
        <v/>
      </c>
      <c r="BG24" s="40" t="str">
        <f t="shared" si="18"/>
        <v/>
      </c>
      <c r="BH24" s="40" t="str">
        <f t="shared" si="19"/>
        <v/>
      </c>
      <c r="BI24" s="40" t="str">
        <f t="shared" si="20"/>
        <v/>
      </c>
      <c r="BJ24" s="40" t="str">
        <f t="shared" si="21"/>
        <v>6～7</v>
      </c>
      <c r="BK24" s="40" t="str">
        <f t="shared" si="22"/>
        <v>6～7</v>
      </c>
      <c r="BL24" s="40" t="str">
        <f t="shared" si="23"/>
        <v>6～7</v>
      </c>
      <c r="BM24" s="40" t="str">
        <f t="shared" si="24"/>
        <v>6～7</v>
      </c>
      <c r="BR24" s="35">
        <v>14</v>
      </c>
      <c r="BS24" s="58" t="s">
        <v>37</v>
      </c>
      <c r="BT24" s="206" t="str">
        <f>目次!C18</f>
        <v>28～29</v>
      </c>
      <c r="BU24" s="115" t="s">
        <v>71</v>
      </c>
      <c r="BV24" s="65" t="str">
        <f>目次!D18</f>
        <v>34～35</v>
      </c>
      <c r="BW24" s="115" t="s">
        <v>71</v>
      </c>
      <c r="BX24" s="61" t="str">
        <f>目次!E18</f>
        <v>28～29</v>
      </c>
      <c r="BY24" s="115" t="s">
        <v>71</v>
      </c>
      <c r="BZ24" s="61" t="str">
        <f>目次!F18</f>
        <v>28～29</v>
      </c>
      <c r="CA24" s="115" t="s">
        <v>71</v>
      </c>
      <c r="CB24" s="62" t="str">
        <f>目次!G18</f>
        <v>28～29</v>
      </c>
      <c r="CC24" s="115" t="s">
        <v>71</v>
      </c>
    </row>
    <row r="25" spans="1:90" ht="18.95" customHeight="1" x14ac:dyDescent="0.15">
      <c r="A25" s="197"/>
      <c r="B25" s="5">
        <v>18</v>
      </c>
      <c r="C25" s="6">
        <f t="shared" si="0"/>
        <v>46313</v>
      </c>
      <c r="D25" s="17">
        <f t="shared" si="25"/>
        <v>1</v>
      </c>
      <c r="E25" s="9"/>
      <c r="F25" s="42" t="str">
        <f t="shared" si="2"/>
        <v>予備</v>
      </c>
      <c r="G25" s="41" t="str">
        <f t="shared" si="3"/>
        <v>予備</v>
      </c>
      <c r="H25" s="42" t="str">
        <f t="shared" si="4"/>
        <v>予備</v>
      </c>
      <c r="I25" s="41" t="str">
        <f t="shared" si="5"/>
        <v>予備</v>
      </c>
      <c r="J25" s="42" t="str">
        <f t="shared" si="6"/>
        <v>予備</v>
      </c>
      <c r="K25" s="41" t="str">
        <f t="shared" si="7"/>
        <v>予備</v>
      </c>
      <c r="L25" s="42" t="str">
        <f t="shared" si="8"/>
        <v>予備</v>
      </c>
      <c r="M25" s="41" t="str">
        <f t="shared" si="9"/>
        <v>予備</v>
      </c>
      <c r="N25" s="42" t="str">
        <f t="shared" si="10"/>
        <v>予備</v>
      </c>
      <c r="O25" s="41" t="str">
        <f t="shared" si="11"/>
        <v>予備</v>
      </c>
      <c r="P25" s="43"/>
      <c r="Q25" s="197"/>
      <c r="R25" s="49" t="s">
        <v>174</v>
      </c>
      <c r="S25" s="13" cm="1">
        <f t="array" ref="S25">SUMPRODUCT(IFERROR(VALUE($R$8:R25),0))</f>
        <v>11</v>
      </c>
      <c r="AA25" s="9">
        <v>15</v>
      </c>
      <c r="AB25" s="26" t="str">
        <f>V15</f>
        <v>英語</v>
      </c>
      <c r="AC25" s="55"/>
      <c r="AD25" s="37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IF(AE25="","",VLOOKUP(AE25,目次!$A$5:$P$36,9))</f>
        <v/>
      </c>
      <c r="AL25" s="21" t="str">
        <f>IF(AF25="","",VLOOKUP(AF25,目次!$A$5:$P$36,4))</f>
        <v/>
      </c>
      <c r="AM25" s="21" t="str">
        <f>IF(AF25="","",VLOOKUP(AF25,目次!$A$5:$P$36,9))</f>
        <v/>
      </c>
      <c r="AN25" s="21" t="str">
        <f>IF(AG25="","",VLOOKUP(AG25,目次!$A$5:$P$36,5))</f>
        <v/>
      </c>
      <c r="AO25" s="21" t="str">
        <f>IF(AG25="","",VLOOKUP(AG25,目次!$A$5:$P$36,9))</f>
        <v/>
      </c>
      <c r="AP25" s="21" t="str">
        <f>IF(AH25="","",VLOOKUP(AH25,目次!$A$5:$P$36,6))</f>
        <v/>
      </c>
      <c r="AQ25" s="21" t="str">
        <f>IF(AH25="","",VLOOKUP(AH25,目次!$A$5:$P$36,9))</f>
        <v/>
      </c>
      <c r="AR25" s="21" t="str">
        <f>IF(AI25="","",VLOOKUP(AI25,目次!$A$5:$P$36,7))</f>
        <v>6～7</v>
      </c>
      <c r="AS25" s="21" t="str">
        <f>IF(AI25="","",VLOOKUP(AI25,目次!$A$5:$P$36,9))</f>
        <v>6～7</v>
      </c>
      <c r="AT25" s="40" t="str">
        <f t="shared" si="13"/>
        <v>8～9</v>
      </c>
      <c r="AU25" s="40" t="str">
        <f t="shared" si="13"/>
        <v>8～9</v>
      </c>
      <c r="AV25" s="40" t="str">
        <f t="shared" si="13"/>
        <v/>
      </c>
      <c r="AW25" s="40" t="str">
        <f t="shared" si="13"/>
        <v/>
      </c>
      <c r="AX25" s="40" t="str">
        <f t="shared" si="13"/>
        <v/>
      </c>
      <c r="AY25" s="40" t="str">
        <f t="shared" si="13"/>
        <v/>
      </c>
      <c r="AZ25" s="40" t="str">
        <f t="shared" si="13"/>
        <v/>
      </c>
      <c r="BA25" s="40" t="str">
        <f t="shared" si="13"/>
        <v/>
      </c>
      <c r="BB25" s="40" t="str">
        <f t="shared" si="13"/>
        <v>6～7</v>
      </c>
      <c r="BC25" s="40" t="str">
        <f t="shared" si="13"/>
        <v>6～7</v>
      </c>
      <c r="BD25" s="40" t="str">
        <f t="shared" si="15"/>
        <v>8～9</v>
      </c>
      <c r="BE25" s="40" t="str">
        <f t="shared" si="16"/>
        <v>8～9</v>
      </c>
      <c r="BF25" s="40" t="str">
        <f t="shared" si="17"/>
        <v>8～9</v>
      </c>
      <c r="BG25" s="40" t="str">
        <f t="shared" si="18"/>
        <v>8～9</v>
      </c>
      <c r="BH25" s="40" t="str">
        <f t="shared" si="19"/>
        <v/>
      </c>
      <c r="BI25" s="40" t="str">
        <f t="shared" si="20"/>
        <v/>
      </c>
      <c r="BJ25" s="40" t="str">
        <f t="shared" si="21"/>
        <v/>
      </c>
      <c r="BK25" s="40" t="str">
        <f t="shared" si="22"/>
        <v/>
      </c>
      <c r="BL25" s="40" t="str">
        <f t="shared" si="23"/>
        <v>6～7</v>
      </c>
      <c r="BM25" s="40" t="str">
        <f t="shared" si="24"/>
        <v>6～7</v>
      </c>
      <c r="BR25" s="35">
        <v>15</v>
      </c>
      <c r="BS25" s="58" t="s">
        <v>38</v>
      </c>
      <c r="BT25" s="206" t="str">
        <f>目次!C19</f>
        <v>30～31</v>
      </c>
      <c r="BU25" s="115" t="s">
        <v>72</v>
      </c>
      <c r="BV25" s="65" t="str">
        <f>目次!D19</f>
        <v>36～37</v>
      </c>
      <c r="BW25" s="115" t="s">
        <v>72</v>
      </c>
      <c r="BX25" s="61" t="str">
        <f>目次!E19</f>
        <v>30～31</v>
      </c>
      <c r="BY25" s="115" t="s">
        <v>72</v>
      </c>
      <c r="BZ25" s="61" t="str">
        <f>目次!F19</f>
        <v>30～31</v>
      </c>
      <c r="CA25" s="115" t="s">
        <v>72</v>
      </c>
      <c r="CB25" s="62" t="str">
        <f>目次!G19</f>
        <v>30～31</v>
      </c>
      <c r="CC25" s="115" t="s">
        <v>72</v>
      </c>
    </row>
    <row r="26" spans="1:90" ht="18.95" customHeight="1" x14ac:dyDescent="0.15">
      <c r="A26" s="197"/>
      <c r="B26" s="5">
        <v>19</v>
      </c>
      <c r="C26" s="6">
        <f t="shared" si="0"/>
        <v>46314</v>
      </c>
      <c r="D26" s="17">
        <f t="shared" si="25"/>
        <v>2</v>
      </c>
      <c r="F26" s="42" t="str">
        <f t="shared" si="2"/>
        <v/>
      </c>
      <c r="G26" s="41" t="str">
        <f t="shared" si="3"/>
        <v/>
      </c>
      <c r="H26" s="42" t="str">
        <f t="shared" si="4"/>
        <v>6～7</v>
      </c>
      <c r="I26" s="41" t="str">
        <f t="shared" si="5"/>
        <v>6～7</v>
      </c>
      <c r="J26" s="42" t="str">
        <f t="shared" si="6"/>
        <v/>
      </c>
      <c r="K26" s="41" t="str">
        <f t="shared" si="7"/>
        <v/>
      </c>
      <c r="L26" s="42" t="str">
        <f t="shared" si="8"/>
        <v/>
      </c>
      <c r="M26" s="41" t="str">
        <f t="shared" si="9"/>
        <v/>
      </c>
      <c r="N26" s="42" t="str">
        <f t="shared" si="10"/>
        <v/>
      </c>
      <c r="O26" s="41" t="str">
        <f t="shared" si="11"/>
        <v/>
      </c>
      <c r="P26" s="43"/>
      <c r="Q26" s="197"/>
      <c r="R26" s="49">
        <v>1</v>
      </c>
      <c r="S26" s="13" cm="1">
        <f t="array" ref="S26">SUMPRODUCT(IFERROR(VALUE($R$8:R26),0))</f>
        <v>12</v>
      </c>
      <c r="AA26" s="9">
        <v>16</v>
      </c>
      <c r="AB26" s="26" t="str">
        <f>V11</f>
        <v>国語</v>
      </c>
      <c r="AC26" s="55"/>
      <c r="AD26" s="37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IF(AE26="","",VLOOKUP(AE26,目次!$A$5:$P$36,9))</f>
        <v>8～9</v>
      </c>
      <c r="AL26" s="21" t="str">
        <f>IF(AF26="","",VLOOKUP(AF26,目次!$A$5:$P$36,4))</f>
        <v/>
      </c>
      <c r="AM26" s="21" t="str">
        <f>IF(AF26="","",VLOOKUP(AF26,目次!$A$5:$P$36,9))</f>
        <v/>
      </c>
      <c r="AN26" s="21" t="str">
        <f>IF(AG26="","",VLOOKUP(AG26,目次!$A$5:$P$36,5))</f>
        <v/>
      </c>
      <c r="AO26" s="21" t="str">
        <f>IF(AG26="","",VLOOKUP(AG26,目次!$A$5:$P$36,9))</f>
        <v/>
      </c>
      <c r="AP26" s="21" t="str">
        <f>IF(AH26="","",VLOOKUP(AH26,目次!$A$5:$P$36,6))</f>
        <v/>
      </c>
      <c r="AQ26" s="21" t="str">
        <f>IF(AH26="","",VLOOKUP(AH26,目次!$A$5:$P$36,9))</f>
        <v/>
      </c>
      <c r="AR26" s="21" t="str">
        <f>IF(AI26="","",VLOOKUP(AI26,目次!$A$5:$P$36,7))</f>
        <v/>
      </c>
      <c r="AS26" s="21" t="str">
        <f>IF(AI26="","",VLOOKUP(AI26,目次!$A$5:$P$36,9))</f>
        <v/>
      </c>
      <c r="AT26" s="40" t="str">
        <f t="shared" si="13"/>
        <v>8～9</v>
      </c>
      <c r="AU26" s="40" t="str">
        <f t="shared" si="13"/>
        <v>8～9</v>
      </c>
      <c r="AV26" s="40" t="str">
        <f t="shared" si="13"/>
        <v>8～9</v>
      </c>
      <c r="AW26" s="40" t="str">
        <f t="shared" si="13"/>
        <v>8～9</v>
      </c>
      <c r="AX26" s="40" t="str">
        <f t="shared" si="13"/>
        <v/>
      </c>
      <c r="AY26" s="40" t="str">
        <f t="shared" si="13"/>
        <v/>
      </c>
      <c r="AZ26" s="40" t="str">
        <f t="shared" si="13"/>
        <v/>
      </c>
      <c r="BA26" s="40" t="str">
        <f t="shared" si="13"/>
        <v/>
      </c>
      <c r="BB26" s="40" t="str">
        <f t="shared" si="13"/>
        <v/>
      </c>
      <c r="BC26" s="40" t="str">
        <f t="shared" si="13"/>
        <v/>
      </c>
      <c r="BD26" s="40" t="str">
        <f t="shared" si="15"/>
        <v>8～9</v>
      </c>
      <c r="BE26" s="40" t="str">
        <f t="shared" si="16"/>
        <v>8～9</v>
      </c>
      <c r="BF26" s="40" t="str">
        <f t="shared" si="17"/>
        <v>8～9</v>
      </c>
      <c r="BG26" s="40" t="str">
        <f t="shared" si="18"/>
        <v>8～9</v>
      </c>
      <c r="BH26" s="40" t="str">
        <f t="shared" si="19"/>
        <v>8～9</v>
      </c>
      <c r="BI26" s="40" t="str">
        <f t="shared" si="20"/>
        <v>8～9</v>
      </c>
      <c r="BJ26" s="40" t="str">
        <f t="shared" si="21"/>
        <v/>
      </c>
      <c r="BK26" s="40" t="str">
        <f t="shared" si="22"/>
        <v/>
      </c>
      <c r="BL26" s="40" t="str">
        <f t="shared" si="23"/>
        <v/>
      </c>
      <c r="BM26" s="40" t="str">
        <f t="shared" si="24"/>
        <v/>
      </c>
      <c r="BR26" s="35">
        <v>16</v>
      </c>
      <c r="BS26" s="58" t="s">
        <v>39</v>
      </c>
      <c r="BT26" s="206" t="str">
        <f>目次!C20</f>
        <v>32～33</v>
      </c>
      <c r="BU26" s="115" t="s">
        <v>73</v>
      </c>
      <c r="BV26" s="65" t="str">
        <f>目次!D20</f>
        <v>38～39</v>
      </c>
      <c r="BW26" s="115" t="s">
        <v>73</v>
      </c>
      <c r="BX26" s="61" t="str">
        <f>目次!E20</f>
        <v>32～33</v>
      </c>
      <c r="BY26" s="115" t="s">
        <v>73</v>
      </c>
      <c r="BZ26" s="61" t="str">
        <f>目次!F20</f>
        <v>32～33</v>
      </c>
      <c r="CA26" s="115" t="s">
        <v>73</v>
      </c>
      <c r="CB26" s="62" t="str">
        <f>目次!G20</f>
        <v>32～33</v>
      </c>
      <c r="CC26" s="115" t="s">
        <v>73</v>
      </c>
    </row>
    <row r="27" spans="1:90" ht="18.95" customHeight="1" x14ac:dyDescent="0.15">
      <c r="A27" s="197"/>
      <c r="B27" s="5">
        <v>20</v>
      </c>
      <c r="C27" s="6">
        <f t="shared" si="0"/>
        <v>46315</v>
      </c>
      <c r="D27" s="17">
        <f t="shared" si="25"/>
        <v>3</v>
      </c>
      <c r="E27" s="9"/>
      <c r="F27" s="42" t="str">
        <f t="shared" si="2"/>
        <v/>
      </c>
      <c r="G27" s="41" t="str">
        <f t="shared" si="3"/>
        <v/>
      </c>
      <c r="H27" s="42" t="str">
        <f t="shared" si="4"/>
        <v/>
      </c>
      <c r="I27" s="41" t="str">
        <f t="shared" si="5"/>
        <v/>
      </c>
      <c r="J27" s="42" t="str">
        <f t="shared" si="6"/>
        <v>6～7</v>
      </c>
      <c r="K27" s="41" t="str">
        <f t="shared" si="7"/>
        <v>6～7</v>
      </c>
      <c r="L27" s="42" t="str">
        <f t="shared" si="8"/>
        <v/>
      </c>
      <c r="M27" s="41" t="str">
        <f t="shared" si="9"/>
        <v/>
      </c>
      <c r="N27" s="42" t="str">
        <f t="shared" si="10"/>
        <v/>
      </c>
      <c r="O27" s="41" t="str">
        <f t="shared" si="11"/>
        <v/>
      </c>
      <c r="P27" s="43"/>
      <c r="Q27" s="197"/>
      <c r="R27" s="49">
        <v>1</v>
      </c>
      <c r="S27" s="13" cm="1">
        <f t="array" ref="S27">SUMPRODUCT(IFERROR(VALUE($R$8:R27),0))</f>
        <v>13</v>
      </c>
      <c r="AA27" s="9">
        <v>17</v>
      </c>
      <c r="AB27" s="26" t="str">
        <f>V12</f>
        <v>社会</v>
      </c>
      <c r="AC27" s="55"/>
      <c r="AD27" s="37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IF(AE27="","",VLOOKUP(AE27,目次!$A$5:$P$36,9))</f>
        <v/>
      </c>
      <c r="AL27" s="21" t="str">
        <f>IF(AF27="","",VLOOKUP(AF27,目次!$A$5:$P$36,4))</f>
        <v>8～9</v>
      </c>
      <c r="AM27" s="21" t="str">
        <f>IF(AF27="","",VLOOKUP(AF27,目次!$A$5:$P$36,9))</f>
        <v>8～9</v>
      </c>
      <c r="AN27" s="21" t="str">
        <f>IF(AG27="","",VLOOKUP(AG27,目次!$A$5:$P$36,5))</f>
        <v/>
      </c>
      <c r="AO27" s="21" t="str">
        <f>IF(AG27="","",VLOOKUP(AG27,目次!$A$5:$P$36,9))</f>
        <v/>
      </c>
      <c r="AP27" s="21" t="str">
        <f>IF(AH27="","",VLOOKUP(AH27,目次!$A$5:$P$36,6))</f>
        <v/>
      </c>
      <c r="AQ27" s="21" t="str">
        <f>IF(AH27="","",VLOOKUP(AH27,目次!$A$5:$P$36,9))</f>
        <v/>
      </c>
      <c r="AR27" s="21" t="str">
        <f>IF(AI27="","",VLOOKUP(AI27,目次!$A$5:$P$36,7))</f>
        <v/>
      </c>
      <c r="AS27" s="21" t="str">
        <f>IF(AI27="","",VLOOKUP(AI27,目次!$A$5:$P$36,9))</f>
        <v/>
      </c>
      <c r="AT27" s="40" t="str">
        <f t="shared" si="13"/>
        <v/>
      </c>
      <c r="AU27" s="40" t="str">
        <f t="shared" si="13"/>
        <v/>
      </c>
      <c r="AV27" s="40" t="str">
        <f t="shared" si="13"/>
        <v>8～9</v>
      </c>
      <c r="AW27" s="40" t="str">
        <f t="shared" si="13"/>
        <v>8～9</v>
      </c>
      <c r="AX27" s="40" t="str">
        <f t="shared" si="13"/>
        <v>8～9</v>
      </c>
      <c r="AY27" s="40" t="str">
        <f t="shared" si="13"/>
        <v>8～9</v>
      </c>
      <c r="AZ27" s="40" t="str">
        <f t="shared" si="13"/>
        <v/>
      </c>
      <c r="BA27" s="40" t="str">
        <f t="shared" si="13"/>
        <v/>
      </c>
      <c r="BB27" s="40" t="str">
        <f t="shared" si="13"/>
        <v/>
      </c>
      <c r="BC27" s="40" t="str">
        <f t="shared" si="13"/>
        <v/>
      </c>
      <c r="BD27" s="40" t="str">
        <f t="shared" si="15"/>
        <v/>
      </c>
      <c r="BE27" s="40" t="str">
        <f t="shared" si="16"/>
        <v/>
      </c>
      <c r="BF27" s="40" t="str">
        <f t="shared" si="17"/>
        <v>8～9</v>
      </c>
      <c r="BG27" s="40" t="str">
        <f t="shared" si="18"/>
        <v>8～9</v>
      </c>
      <c r="BH27" s="40" t="str">
        <f t="shared" si="19"/>
        <v>8～9</v>
      </c>
      <c r="BI27" s="40" t="str">
        <f t="shared" si="20"/>
        <v>8～9</v>
      </c>
      <c r="BJ27" s="40" t="str">
        <f t="shared" si="21"/>
        <v>8～9</v>
      </c>
      <c r="BK27" s="40" t="str">
        <f t="shared" si="22"/>
        <v>8～9</v>
      </c>
      <c r="BL27" s="40" t="str">
        <f t="shared" si="23"/>
        <v/>
      </c>
      <c r="BM27" s="40" t="str">
        <f t="shared" si="24"/>
        <v/>
      </c>
      <c r="BR27" s="35">
        <v>17</v>
      </c>
      <c r="BS27" s="58" t="s">
        <v>40</v>
      </c>
      <c r="BT27" s="206" t="str">
        <f>目次!C21</f>
        <v>34～35</v>
      </c>
      <c r="BU27" s="115" t="s">
        <v>74</v>
      </c>
      <c r="BV27" s="65" t="str">
        <f>目次!D21</f>
        <v>40～41</v>
      </c>
      <c r="BW27" s="115" t="s">
        <v>74</v>
      </c>
      <c r="BX27" s="61" t="str">
        <f>目次!E21</f>
        <v>34～35</v>
      </c>
      <c r="BY27" s="115" t="s">
        <v>74</v>
      </c>
      <c r="BZ27" s="61" t="str">
        <f>目次!F21</f>
        <v>34～35</v>
      </c>
      <c r="CA27" s="115" t="s">
        <v>74</v>
      </c>
      <c r="CB27" s="62" t="str">
        <f>目次!G21</f>
        <v>34～35</v>
      </c>
      <c r="CC27" s="115" t="s">
        <v>74</v>
      </c>
    </row>
    <row r="28" spans="1:90" ht="18.95" customHeight="1" x14ac:dyDescent="0.15">
      <c r="A28" s="197"/>
      <c r="B28" s="5">
        <v>21</v>
      </c>
      <c r="C28" s="6">
        <f t="shared" si="0"/>
        <v>46316</v>
      </c>
      <c r="D28" s="17">
        <f t="shared" si="25"/>
        <v>4</v>
      </c>
      <c r="E28" s="9" t="s">
        <v>175</v>
      </c>
      <c r="F28" s="42" t="str">
        <f t="shared" si="2"/>
        <v/>
      </c>
      <c r="G28" s="41" t="str">
        <f t="shared" si="3"/>
        <v/>
      </c>
      <c r="H28" s="42" t="str">
        <f t="shared" si="4"/>
        <v/>
      </c>
      <c r="I28" s="41" t="str">
        <f t="shared" si="5"/>
        <v/>
      </c>
      <c r="J28" s="42" t="str">
        <f t="shared" si="6"/>
        <v/>
      </c>
      <c r="K28" s="41" t="str">
        <f t="shared" si="7"/>
        <v/>
      </c>
      <c r="L28" s="42" t="str">
        <f t="shared" si="8"/>
        <v/>
      </c>
      <c r="M28" s="41" t="str">
        <f t="shared" si="9"/>
        <v/>
      </c>
      <c r="N28" s="42" t="str">
        <f t="shared" si="10"/>
        <v/>
      </c>
      <c r="O28" s="41" t="str">
        <f t="shared" si="11"/>
        <v/>
      </c>
      <c r="P28" s="43"/>
      <c r="Q28" s="197"/>
      <c r="R28" s="49">
        <v>0</v>
      </c>
      <c r="S28" s="13" cm="1">
        <f t="array" ref="S28">SUMPRODUCT(IFERROR(VALUE($R$8:R28),0))</f>
        <v>13</v>
      </c>
      <c r="AA28" s="9">
        <v>18</v>
      </c>
      <c r="AB28" s="26" t="str">
        <f>V13</f>
        <v>数学</v>
      </c>
      <c r="AC28" s="55"/>
      <c r="AD28" s="37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IF(AE28="","",VLOOKUP(AE28,目次!$A$5:$P$36,9))</f>
        <v/>
      </c>
      <c r="AL28" s="21" t="str">
        <f>IF(AF28="","",VLOOKUP(AF28,目次!$A$5:$P$36,4))</f>
        <v/>
      </c>
      <c r="AM28" s="21" t="str">
        <f>IF(AF28="","",VLOOKUP(AF28,目次!$A$5:$P$36,9))</f>
        <v/>
      </c>
      <c r="AN28" s="21" t="str">
        <f>IF(AG28="","",VLOOKUP(AG28,目次!$A$5:$P$36,5))</f>
        <v>8～9</v>
      </c>
      <c r="AO28" s="21" t="str">
        <f>IF(AG28="","",VLOOKUP(AG28,目次!$A$5:$P$36,9))</f>
        <v>8～9</v>
      </c>
      <c r="AP28" s="21" t="str">
        <f>IF(AH28="","",VLOOKUP(AH28,目次!$A$5:$P$36,6))</f>
        <v/>
      </c>
      <c r="AQ28" s="21" t="str">
        <f>IF(AH28="","",VLOOKUP(AH28,目次!$A$5:$P$36,9))</f>
        <v/>
      </c>
      <c r="AR28" s="21" t="str">
        <f>IF(AI28="","",VLOOKUP(AI28,目次!$A$5:$P$36,7))</f>
        <v/>
      </c>
      <c r="AS28" s="21" t="str">
        <f>IF(AI28="","",VLOOKUP(AI28,目次!$A$5:$P$36,9))</f>
        <v/>
      </c>
      <c r="AT28" s="40" t="str">
        <f t="shared" si="13"/>
        <v/>
      </c>
      <c r="AU28" s="40" t="str">
        <f t="shared" si="13"/>
        <v/>
      </c>
      <c r="AV28" s="40" t="str">
        <f t="shared" si="13"/>
        <v/>
      </c>
      <c r="AW28" s="40" t="str">
        <f t="shared" si="13"/>
        <v/>
      </c>
      <c r="AX28" s="40" t="str">
        <f t="shared" si="13"/>
        <v>8～9</v>
      </c>
      <c r="AY28" s="40" t="str">
        <f t="shared" si="13"/>
        <v>8～9</v>
      </c>
      <c r="AZ28" s="40" t="str">
        <f t="shared" si="13"/>
        <v>8～9</v>
      </c>
      <c r="BA28" s="40" t="str">
        <f t="shared" si="13"/>
        <v>8～9</v>
      </c>
      <c r="BB28" s="40" t="str">
        <f t="shared" si="13"/>
        <v/>
      </c>
      <c r="BC28" s="40" t="str">
        <f t="shared" si="13"/>
        <v/>
      </c>
      <c r="BD28" s="40" t="str">
        <f t="shared" si="15"/>
        <v/>
      </c>
      <c r="BE28" s="40" t="str">
        <f t="shared" si="16"/>
        <v/>
      </c>
      <c r="BF28" s="40" t="str">
        <f t="shared" si="17"/>
        <v/>
      </c>
      <c r="BG28" s="40" t="str">
        <f t="shared" si="18"/>
        <v/>
      </c>
      <c r="BH28" s="40" t="str">
        <f t="shared" si="19"/>
        <v>8～9</v>
      </c>
      <c r="BI28" s="40" t="str">
        <f t="shared" si="20"/>
        <v>8～9</v>
      </c>
      <c r="BJ28" s="40" t="str">
        <f t="shared" si="21"/>
        <v>8～9</v>
      </c>
      <c r="BK28" s="40" t="str">
        <f t="shared" si="22"/>
        <v>8～9</v>
      </c>
      <c r="BL28" s="40" t="str">
        <f t="shared" si="23"/>
        <v>8～9</v>
      </c>
      <c r="BM28" s="40" t="str">
        <f t="shared" si="24"/>
        <v>8～9</v>
      </c>
      <c r="BR28" s="35">
        <v>18</v>
      </c>
      <c r="BS28" s="58" t="s">
        <v>41</v>
      </c>
      <c r="BT28" s="206" t="str">
        <f>目次!C22</f>
        <v>36～37</v>
      </c>
      <c r="BU28" s="115" t="s">
        <v>75</v>
      </c>
      <c r="BV28" s="65" t="str">
        <f>目次!D22</f>
        <v>42～43</v>
      </c>
      <c r="BW28" s="115" t="s">
        <v>75</v>
      </c>
      <c r="BX28" s="61" t="str">
        <f>目次!E22</f>
        <v>36～37</v>
      </c>
      <c r="BY28" s="115" t="s">
        <v>75</v>
      </c>
      <c r="BZ28" s="61" t="str">
        <f>目次!F22</f>
        <v>36～37</v>
      </c>
      <c r="CA28" s="115" t="s">
        <v>75</v>
      </c>
      <c r="CB28" s="62" t="str">
        <f>目次!G22</f>
        <v>36～37</v>
      </c>
      <c r="CC28" s="115" t="s">
        <v>75</v>
      </c>
    </row>
    <row r="29" spans="1:90" ht="18.95" customHeight="1" x14ac:dyDescent="0.15">
      <c r="A29" s="197"/>
      <c r="B29" s="5">
        <v>22</v>
      </c>
      <c r="C29" s="6">
        <f t="shared" si="0"/>
        <v>46317</v>
      </c>
      <c r="D29" s="17">
        <f t="shared" si="25"/>
        <v>5</v>
      </c>
      <c r="E29" s="18"/>
      <c r="F29" s="42" t="str">
        <f t="shared" si="2"/>
        <v/>
      </c>
      <c r="G29" s="41" t="str">
        <f t="shared" si="3"/>
        <v/>
      </c>
      <c r="H29" s="42" t="str">
        <f t="shared" si="4"/>
        <v/>
      </c>
      <c r="I29" s="41" t="str">
        <f t="shared" si="5"/>
        <v/>
      </c>
      <c r="J29" s="42" t="str">
        <f t="shared" si="6"/>
        <v/>
      </c>
      <c r="K29" s="41" t="str">
        <f t="shared" si="7"/>
        <v/>
      </c>
      <c r="L29" s="42" t="str">
        <f t="shared" si="8"/>
        <v>6～7</v>
      </c>
      <c r="M29" s="41" t="str">
        <f t="shared" si="9"/>
        <v>6～7</v>
      </c>
      <c r="N29" s="42" t="str">
        <f t="shared" si="10"/>
        <v/>
      </c>
      <c r="O29" s="41" t="str">
        <f t="shared" si="11"/>
        <v/>
      </c>
      <c r="P29" s="43"/>
      <c r="Q29" s="197"/>
      <c r="R29" s="49">
        <v>1</v>
      </c>
      <c r="S29" s="13" cm="1">
        <f t="array" ref="S29">SUMPRODUCT(IFERROR(VALUE($R$8:R29),0))</f>
        <v>14</v>
      </c>
      <c r="AA29" s="9">
        <v>19</v>
      </c>
      <c r="AB29" s="26" t="str">
        <f>V14</f>
        <v>理科</v>
      </c>
      <c r="AC29" s="55"/>
      <c r="AD29" s="37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IF(AE29="","",VLOOKUP(AE29,目次!$A$5:$P$36,9))</f>
        <v/>
      </c>
      <c r="AL29" s="21" t="str">
        <f>IF(AF29="","",VLOOKUP(AF29,目次!$A$5:$P$36,4))</f>
        <v/>
      </c>
      <c r="AM29" s="21" t="str">
        <f>IF(AF29="","",VLOOKUP(AF29,目次!$A$5:$P$36,9))</f>
        <v/>
      </c>
      <c r="AN29" s="21" t="str">
        <f>IF(AG29="","",VLOOKUP(AG29,目次!$A$5:$P$36,5))</f>
        <v/>
      </c>
      <c r="AO29" s="21" t="str">
        <f>IF(AG29="","",VLOOKUP(AG29,目次!$A$5:$P$36,9))</f>
        <v/>
      </c>
      <c r="AP29" s="21" t="str">
        <f>IF(AH29="","",VLOOKUP(AH29,目次!$A$5:$P$36,6))</f>
        <v>8～9</v>
      </c>
      <c r="AQ29" s="21" t="str">
        <f>IF(AH29="","",VLOOKUP(AH29,目次!$A$5:$P$36,9))</f>
        <v>8～9</v>
      </c>
      <c r="AR29" s="21" t="str">
        <f>IF(AI29="","",VLOOKUP(AI29,目次!$A$5:$P$36,7))</f>
        <v/>
      </c>
      <c r="AS29" s="21" t="str">
        <f>IF(AI29="","",VLOOKUP(AI29,目次!$A$5:$P$36,9))</f>
        <v/>
      </c>
      <c r="AT29" s="40" t="str">
        <f t="shared" si="13"/>
        <v/>
      </c>
      <c r="AU29" s="40" t="str">
        <f t="shared" si="13"/>
        <v/>
      </c>
      <c r="AV29" s="40" t="str">
        <f t="shared" si="13"/>
        <v/>
      </c>
      <c r="AW29" s="40" t="str">
        <f t="shared" si="13"/>
        <v/>
      </c>
      <c r="AX29" s="40" t="str">
        <f t="shared" si="13"/>
        <v/>
      </c>
      <c r="AY29" s="40" t="str">
        <f t="shared" si="13"/>
        <v/>
      </c>
      <c r="AZ29" s="40" t="str">
        <f t="shared" si="13"/>
        <v>8～9</v>
      </c>
      <c r="BA29" s="40" t="str">
        <f t="shared" si="13"/>
        <v>8～9</v>
      </c>
      <c r="BB29" s="40" t="str">
        <f t="shared" si="13"/>
        <v>8～9</v>
      </c>
      <c r="BC29" s="40" t="str">
        <f t="shared" si="13"/>
        <v>8～9</v>
      </c>
      <c r="BD29" s="40" t="str">
        <f t="shared" si="15"/>
        <v>10～11</v>
      </c>
      <c r="BE29" s="40" t="str">
        <f t="shared" si="16"/>
        <v>10～11</v>
      </c>
      <c r="BF29" s="40" t="str">
        <f t="shared" si="17"/>
        <v/>
      </c>
      <c r="BG29" s="40" t="str">
        <f t="shared" si="18"/>
        <v/>
      </c>
      <c r="BH29" s="40" t="str">
        <f t="shared" si="19"/>
        <v/>
      </c>
      <c r="BI29" s="40" t="str">
        <f t="shared" si="20"/>
        <v/>
      </c>
      <c r="BJ29" s="40" t="str">
        <f t="shared" si="21"/>
        <v>8～9</v>
      </c>
      <c r="BK29" s="40" t="str">
        <f t="shared" si="22"/>
        <v>8～9</v>
      </c>
      <c r="BL29" s="40" t="str">
        <f t="shared" si="23"/>
        <v>8～9</v>
      </c>
      <c r="BM29" s="40" t="str">
        <f t="shared" si="24"/>
        <v>8～9</v>
      </c>
      <c r="BR29" s="35">
        <v>19</v>
      </c>
      <c r="BS29" s="58" t="s">
        <v>42</v>
      </c>
      <c r="BT29" s="206" t="str">
        <f>目次!C23</f>
        <v>38～39</v>
      </c>
      <c r="BU29" s="115" t="s">
        <v>76</v>
      </c>
      <c r="BV29" s="65" t="str">
        <f>目次!D23</f>
        <v>44～45</v>
      </c>
      <c r="BW29" s="115" t="s">
        <v>76</v>
      </c>
      <c r="BX29" s="61" t="str">
        <f>目次!E23</f>
        <v>38～39</v>
      </c>
      <c r="BY29" s="115" t="s">
        <v>76</v>
      </c>
      <c r="BZ29" s="61" t="str">
        <f>目次!F23</f>
        <v>38～39</v>
      </c>
      <c r="CA29" s="115" t="s">
        <v>76</v>
      </c>
      <c r="CB29" s="62" t="str">
        <f>目次!G23</f>
        <v>38～39</v>
      </c>
      <c r="CC29" s="115" t="s">
        <v>76</v>
      </c>
    </row>
    <row r="30" spans="1:90" ht="18.95" customHeight="1" x14ac:dyDescent="0.15">
      <c r="A30" s="197"/>
      <c r="B30" s="5">
        <v>23</v>
      </c>
      <c r="C30" s="6">
        <f t="shared" si="0"/>
        <v>46318</v>
      </c>
      <c r="D30" s="17">
        <f t="shared" si="25"/>
        <v>6</v>
      </c>
      <c r="E30" s="18"/>
      <c r="F30" s="42" t="str">
        <f t="shared" si="2"/>
        <v/>
      </c>
      <c r="G30" s="41" t="str">
        <f t="shared" si="3"/>
        <v/>
      </c>
      <c r="H30" s="42" t="str">
        <f t="shared" si="4"/>
        <v/>
      </c>
      <c r="I30" s="41" t="str">
        <f t="shared" si="5"/>
        <v/>
      </c>
      <c r="J30" s="42" t="str">
        <f t="shared" si="6"/>
        <v/>
      </c>
      <c r="K30" s="41" t="str">
        <f t="shared" si="7"/>
        <v/>
      </c>
      <c r="L30" s="42" t="str">
        <f t="shared" si="8"/>
        <v/>
      </c>
      <c r="M30" s="41" t="str">
        <f t="shared" si="9"/>
        <v/>
      </c>
      <c r="N30" s="42" t="str">
        <f t="shared" si="10"/>
        <v>6～7</v>
      </c>
      <c r="O30" s="41" t="str">
        <f t="shared" si="11"/>
        <v>6～7</v>
      </c>
      <c r="P30" s="43"/>
      <c r="Q30" s="197"/>
      <c r="R30" s="49">
        <v>1</v>
      </c>
      <c r="S30" s="13" cm="1">
        <f t="array" ref="S30">SUMPRODUCT(IFERROR(VALUE($R$8:R30),0))</f>
        <v>15</v>
      </c>
      <c r="AA30" s="9">
        <v>20</v>
      </c>
      <c r="AB30" s="26" t="str">
        <f>V15</f>
        <v>英語</v>
      </c>
      <c r="AC30" s="55"/>
      <c r="AD30" s="37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IF(AE30="","",VLOOKUP(AE30,目次!$A$5:$P$36,9))</f>
        <v/>
      </c>
      <c r="AL30" s="21" t="str">
        <f>IF(AF30="","",VLOOKUP(AF30,目次!$A$5:$P$36,4))</f>
        <v/>
      </c>
      <c r="AM30" s="21" t="str">
        <f>IF(AF30="","",VLOOKUP(AF30,目次!$A$5:$P$36,9))</f>
        <v/>
      </c>
      <c r="AN30" s="21" t="str">
        <f>IF(AG30="","",VLOOKUP(AG30,目次!$A$5:$P$36,5))</f>
        <v/>
      </c>
      <c r="AO30" s="21" t="str">
        <f>IF(AG30="","",VLOOKUP(AG30,目次!$A$5:$P$36,9))</f>
        <v/>
      </c>
      <c r="AP30" s="21" t="str">
        <f>IF(AH30="","",VLOOKUP(AH30,目次!$A$5:$P$36,6))</f>
        <v/>
      </c>
      <c r="AQ30" s="21" t="str">
        <f>IF(AH30="","",VLOOKUP(AH30,目次!$A$5:$P$36,9))</f>
        <v/>
      </c>
      <c r="AR30" s="21" t="str">
        <f>IF(AI30="","",VLOOKUP(AI30,目次!$A$5:$P$36,7))</f>
        <v>8～9</v>
      </c>
      <c r="AS30" s="21" t="str">
        <f>IF(AI30="","",VLOOKUP(AI30,目次!$A$5:$P$36,9))</f>
        <v>8～9</v>
      </c>
      <c r="AT30" s="40" t="str">
        <f t="shared" si="13"/>
        <v>10～11</v>
      </c>
      <c r="AU30" s="40" t="str">
        <f t="shared" si="13"/>
        <v>10～11</v>
      </c>
      <c r="AV30" s="40" t="str">
        <f t="shared" si="13"/>
        <v/>
      </c>
      <c r="AW30" s="40" t="str">
        <f t="shared" si="13"/>
        <v/>
      </c>
      <c r="AX30" s="40" t="str">
        <f t="shared" si="13"/>
        <v/>
      </c>
      <c r="AY30" s="40" t="str">
        <f t="shared" si="13"/>
        <v/>
      </c>
      <c r="AZ30" s="40" t="str">
        <f t="shared" si="13"/>
        <v/>
      </c>
      <c r="BA30" s="40" t="str">
        <f t="shared" si="13"/>
        <v/>
      </c>
      <c r="BB30" s="40" t="str">
        <f t="shared" si="13"/>
        <v>8～9</v>
      </c>
      <c r="BC30" s="40" t="str">
        <f t="shared" si="13"/>
        <v>8～9</v>
      </c>
      <c r="BD30" s="40" t="str">
        <f t="shared" si="15"/>
        <v>10～11</v>
      </c>
      <c r="BE30" s="40" t="str">
        <f t="shared" si="16"/>
        <v>10～11</v>
      </c>
      <c r="BF30" s="40" t="str">
        <f t="shared" si="17"/>
        <v>10～11</v>
      </c>
      <c r="BG30" s="40" t="str">
        <f t="shared" si="18"/>
        <v>10～11</v>
      </c>
      <c r="BH30" s="40" t="str">
        <f t="shared" si="19"/>
        <v/>
      </c>
      <c r="BI30" s="40" t="str">
        <f t="shared" si="20"/>
        <v/>
      </c>
      <c r="BJ30" s="40" t="str">
        <f t="shared" si="21"/>
        <v/>
      </c>
      <c r="BK30" s="40" t="str">
        <f t="shared" si="22"/>
        <v/>
      </c>
      <c r="BL30" s="40" t="str">
        <f t="shared" si="23"/>
        <v>8～9</v>
      </c>
      <c r="BM30" s="40" t="str">
        <f t="shared" si="24"/>
        <v>8～9</v>
      </c>
      <c r="BR30" s="35">
        <v>20</v>
      </c>
      <c r="BS30" s="58" t="s">
        <v>43</v>
      </c>
      <c r="BT30" s="206" t="str">
        <f>目次!C24</f>
        <v>40～41</v>
      </c>
      <c r="BU30" s="115" t="s">
        <v>77</v>
      </c>
      <c r="BV30" s="65" t="str">
        <f>目次!D24</f>
        <v>46～47</v>
      </c>
      <c r="BW30" s="115" t="s">
        <v>77</v>
      </c>
      <c r="BX30" s="61" t="str">
        <f>目次!E24</f>
        <v>40～41</v>
      </c>
      <c r="BY30" s="115" t="s">
        <v>77</v>
      </c>
      <c r="BZ30" s="61" t="str">
        <f>目次!F24</f>
        <v>40～41</v>
      </c>
      <c r="CA30" s="115" t="s">
        <v>77</v>
      </c>
      <c r="CB30" s="62" t="str">
        <f>目次!G24</f>
        <v>40～41</v>
      </c>
      <c r="CC30" s="115" t="s">
        <v>77</v>
      </c>
    </row>
    <row r="31" spans="1:90" ht="18.95" customHeight="1" x14ac:dyDescent="0.15">
      <c r="A31" s="197"/>
      <c r="B31" s="5">
        <v>24</v>
      </c>
      <c r="C31" s="6">
        <f t="shared" si="0"/>
        <v>46319</v>
      </c>
      <c r="D31" s="17">
        <f t="shared" si="25"/>
        <v>7</v>
      </c>
      <c r="E31" s="18"/>
      <c r="F31" s="42" t="str">
        <f t="shared" si="2"/>
        <v>予備</v>
      </c>
      <c r="G31" s="41" t="str">
        <f t="shared" si="3"/>
        <v>予備</v>
      </c>
      <c r="H31" s="42" t="str">
        <f t="shared" si="4"/>
        <v>予備</v>
      </c>
      <c r="I31" s="41" t="str">
        <f t="shared" si="5"/>
        <v>予備</v>
      </c>
      <c r="J31" s="42" t="str">
        <f t="shared" si="6"/>
        <v>予備</v>
      </c>
      <c r="K31" s="41" t="str">
        <f t="shared" si="7"/>
        <v>予備</v>
      </c>
      <c r="L31" s="42" t="str">
        <f t="shared" si="8"/>
        <v>予備</v>
      </c>
      <c r="M31" s="41" t="str">
        <f t="shared" si="9"/>
        <v>予備</v>
      </c>
      <c r="N31" s="42" t="str">
        <f t="shared" si="10"/>
        <v>予備</v>
      </c>
      <c r="O31" s="41" t="str">
        <f t="shared" si="11"/>
        <v>予備</v>
      </c>
      <c r="P31" s="43"/>
      <c r="Q31" s="197"/>
      <c r="R31" s="49" t="s">
        <v>174</v>
      </c>
      <c r="S31" s="13" cm="1">
        <f t="array" ref="S31">SUMPRODUCT(IFERROR(VALUE($R$8:R31),0))</f>
        <v>15</v>
      </c>
      <c r="AA31" s="9">
        <v>21</v>
      </c>
      <c r="AB31" s="26" t="str">
        <f>V11</f>
        <v>国語</v>
      </c>
      <c r="AC31" s="55"/>
      <c r="AD31" s="37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IF(AE31="","",VLOOKUP(AE31,目次!$A$5:$P$36,9))</f>
        <v>10～11</v>
      </c>
      <c r="AL31" s="21" t="str">
        <f>IF(AF31="","",VLOOKUP(AF31,目次!$A$5:$P$36,4))</f>
        <v/>
      </c>
      <c r="AM31" s="21" t="str">
        <f>IF(AF31="","",VLOOKUP(AF31,目次!$A$5:$P$36,9))</f>
        <v/>
      </c>
      <c r="AN31" s="21" t="str">
        <f>IF(AG31="","",VLOOKUP(AG31,目次!$A$5:$P$36,5))</f>
        <v/>
      </c>
      <c r="AO31" s="21" t="str">
        <f>IF(AG31="","",VLOOKUP(AG31,目次!$A$5:$P$36,9))</f>
        <v/>
      </c>
      <c r="AP31" s="21" t="str">
        <f>IF(AH31="","",VLOOKUP(AH31,目次!$A$5:$P$36,6))</f>
        <v/>
      </c>
      <c r="AQ31" s="21" t="str">
        <f>IF(AH31="","",VLOOKUP(AH31,目次!$A$5:$P$36,9))</f>
        <v/>
      </c>
      <c r="AR31" s="21" t="str">
        <f>IF(AI31="","",VLOOKUP(AI31,目次!$A$5:$P$36,7))</f>
        <v/>
      </c>
      <c r="AS31" s="21" t="str">
        <f>IF(AI31="","",VLOOKUP(AI31,目次!$A$5:$P$36,9))</f>
        <v/>
      </c>
      <c r="AT31" s="40" t="str">
        <f t="shared" si="13"/>
        <v>10～11</v>
      </c>
      <c r="AU31" s="40" t="str">
        <f t="shared" si="13"/>
        <v>10～11</v>
      </c>
      <c r="AV31" s="40" t="str">
        <f t="shared" si="13"/>
        <v>10～11</v>
      </c>
      <c r="AW31" s="40" t="str">
        <f t="shared" si="13"/>
        <v>10～11</v>
      </c>
      <c r="AX31" s="40" t="str">
        <f t="shared" si="13"/>
        <v/>
      </c>
      <c r="AY31" s="40" t="str">
        <f t="shared" si="13"/>
        <v/>
      </c>
      <c r="AZ31" s="40" t="str">
        <f t="shared" si="13"/>
        <v/>
      </c>
      <c r="BA31" s="40" t="str">
        <f t="shared" si="13"/>
        <v/>
      </c>
      <c r="BB31" s="40" t="str">
        <f t="shared" si="13"/>
        <v/>
      </c>
      <c r="BC31" s="40" t="str">
        <f t="shared" si="13"/>
        <v/>
      </c>
      <c r="BD31" s="40" t="str">
        <f t="shared" si="15"/>
        <v>10～11</v>
      </c>
      <c r="BE31" s="40" t="str">
        <f t="shared" si="16"/>
        <v>10～11</v>
      </c>
      <c r="BF31" s="40" t="str">
        <f t="shared" si="17"/>
        <v>10～11</v>
      </c>
      <c r="BG31" s="40" t="str">
        <f t="shared" si="18"/>
        <v>10～11</v>
      </c>
      <c r="BH31" s="40" t="str">
        <f t="shared" si="19"/>
        <v>10～11</v>
      </c>
      <c r="BI31" s="40" t="str">
        <f t="shared" si="20"/>
        <v>10～11</v>
      </c>
      <c r="BJ31" s="40" t="str">
        <f t="shared" si="21"/>
        <v/>
      </c>
      <c r="BK31" s="40" t="str">
        <f t="shared" si="22"/>
        <v/>
      </c>
      <c r="BL31" s="40" t="str">
        <f t="shared" si="23"/>
        <v/>
      </c>
      <c r="BM31" s="40" t="str">
        <f t="shared" si="24"/>
        <v/>
      </c>
      <c r="BR31" s="35">
        <v>21</v>
      </c>
      <c r="BS31" s="58" t="s">
        <v>44</v>
      </c>
      <c r="BT31" s="206" t="str">
        <f>目次!C25</f>
        <v>42～43</v>
      </c>
      <c r="BU31" s="207"/>
      <c r="BV31" s="65" t="str">
        <f>目次!D25</f>
        <v>48～49</v>
      </c>
      <c r="BW31" s="207"/>
      <c r="BX31" s="61" t="str">
        <f>目次!E25</f>
        <v>42～43</v>
      </c>
      <c r="BY31" s="207"/>
      <c r="BZ31" s="61" t="str">
        <f>目次!F25</f>
        <v>42～43</v>
      </c>
      <c r="CA31" s="207"/>
      <c r="CB31" s="62" t="str">
        <f>目次!G25</f>
        <v>42～43</v>
      </c>
      <c r="CC31" s="207"/>
    </row>
    <row r="32" spans="1:90" ht="18.95" customHeight="1" x14ac:dyDescent="0.15">
      <c r="A32" s="197"/>
      <c r="B32" s="5">
        <v>25</v>
      </c>
      <c r="C32" s="6">
        <f t="shared" si="0"/>
        <v>46320</v>
      </c>
      <c r="D32" s="17">
        <f t="shared" si="25"/>
        <v>1</v>
      </c>
      <c r="E32" s="18"/>
      <c r="F32" s="42" t="str">
        <f t="shared" si="2"/>
        <v>予備</v>
      </c>
      <c r="G32" s="41" t="str">
        <f t="shared" si="3"/>
        <v>予備</v>
      </c>
      <c r="H32" s="42" t="str">
        <f t="shared" si="4"/>
        <v>予備</v>
      </c>
      <c r="I32" s="41" t="str">
        <f t="shared" si="5"/>
        <v>予備</v>
      </c>
      <c r="J32" s="42" t="str">
        <f t="shared" si="6"/>
        <v>予備</v>
      </c>
      <c r="K32" s="41" t="str">
        <f t="shared" si="7"/>
        <v>予備</v>
      </c>
      <c r="L32" s="42" t="str">
        <f t="shared" si="8"/>
        <v>予備</v>
      </c>
      <c r="M32" s="41" t="str">
        <f t="shared" si="9"/>
        <v>予備</v>
      </c>
      <c r="N32" s="42" t="str">
        <f t="shared" si="10"/>
        <v>予備</v>
      </c>
      <c r="O32" s="41" t="str">
        <f t="shared" si="11"/>
        <v>予備</v>
      </c>
      <c r="P32" s="43"/>
      <c r="Q32" s="197"/>
      <c r="R32" s="49" t="s">
        <v>174</v>
      </c>
      <c r="S32" s="13" cm="1">
        <f t="array" ref="S32">SUMPRODUCT(IFERROR(VALUE($R$8:R32),0))</f>
        <v>15</v>
      </c>
      <c r="AA32" s="9">
        <v>22</v>
      </c>
      <c r="AB32" s="26" t="str">
        <f>V12</f>
        <v>社会</v>
      </c>
      <c r="AC32" s="55"/>
      <c r="AD32" s="37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IF(AE32="","",VLOOKUP(AE32,目次!$A$5:$P$36,9))</f>
        <v/>
      </c>
      <c r="AL32" s="21" t="str">
        <f>IF(AF32="","",VLOOKUP(AF32,目次!$A$5:$P$36,4))</f>
        <v>10～11</v>
      </c>
      <c r="AM32" s="21" t="str">
        <f>IF(AF32="","",VLOOKUP(AF32,目次!$A$5:$P$36,9))</f>
        <v>10～11</v>
      </c>
      <c r="AN32" s="21" t="str">
        <f>IF(AG32="","",VLOOKUP(AG32,目次!$A$5:$P$36,5))</f>
        <v/>
      </c>
      <c r="AO32" s="21" t="str">
        <f>IF(AG32="","",VLOOKUP(AG32,目次!$A$5:$P$36,9))</f>
        <v/>
      </c>
      <c r="AP32" s="21" t="str">
        <f>IF(AH32="","",VLOOKUP(AH32,目次!$A$5:$P$36,6))</f>
        <v/>
      </c>
      <c r="AQ32" s="21" t="str">
        <f>IF(AH32="","",VLOOKUP(AH32,目次!$A$5:$P$36,9))</f>
        <v/>
      </c>
      <c r="AR32" s="21" t="str">
        <f>IF(AI32="","",VLOOKUP(AI32,目次!$A$5:$P$36,7))</f>
        <v/>
      </c>
      <c r="AS32" s="21" t="str">
        <f>IF(AI32="","",VLOOKUP(AI32,目次!$A$5:$P$36,9))</f>
        <v/>
      </c>
      <c r="AT32" s="40" t="str">
        <f t="shared" si="13"/>
        <v/>
      </c>
      <c r="AU32" s="40" t="str">
        <f t="shared" si="13"/>
        <v/>
      </c>
      <c r="AV32" s="40" t="str">
        <f t="shared" si="13"/>
        <v>10～11</v>
      </c>
      <c r="AW32" s="40" t="str">
        <f t="shared" si="13"/>
        <v>10～11</v>
      </c>
      <c r="AX32" s="40" t="str">
        <f t="shared" si="13"/>
        <v>10～11</v>
      </c>
      <c r="AY32" s="40" t="str">
        <f t="shared" si="13"/>
        <v>10～11</v>
      </c>
      <c r="AZ32" s="40" t="str">
        <f t="shared" si="13"/>
        <v/>
      </c>
      <c r="BA32" s="40" t="str">
        <f t="shared" si="13"/>
        <v/>
      </c>
      <c r="BB32" s="40" t="str">
        <f t="shared" si="13"/>
        <v/>
      </c>
      <c r="BC32" s="40" t="str">
        <f t="shared" si="13"/>
        <v/>
      </c>
      <c r="BD32" s="40" t="str">
        <f t="shared" si="15"/>
        <v/>
      </c>
      <c r="BE32" s="40" t="str">
        <f t="shared" si="16"/>
        <v/>
      </c>
      <c r="BF32" s="40" t="str">
        <f t="shared" si="17"/>
        <v>10～11</v>
      </c>
      <c r="BG32" s="40" t="str">
        <f t="shared" si="18"/>
        <v>10～11</v>
      </c>
      <c r="BH32" s="40" t="str">
        <f t="shared" si="19"/>
        <v>10～11</v>
      </c>
      <c r="BI32" s="40" t="str">
        <f t="shared" si="20"/>
        <v>10～11</v>
      </c>
      <c r="BJ32" s="40" t="str">
        <f t="shared" si="21"/>
        <v>10～11</v>
      </c>
      <c r="BK32" s="40" t="str">
        <f t="shared" si="22"/>
        <v>10～11</v>
      </c>
      <c r="BL32" s="40" t="str">
        <f t="shared" si="23"/>
        <v/>
      </c>
      <c r="BM32" s="40" t="str">
        <f t="shared" si="24"/>
        <v/>
      </c>
      <c r="BR32" s="35">
        <v>22</v>
      </c>
      <c r="BS32" s="58" t="s">
        <v>45</v>
      </c>
      <c r="BT32" s="206" t="str">
        <f>目次!C26</f>
        <v>44～45</v>
      </c>
      <c r="BU32" s="207"/>
      <c r="BV32" s="65" t="str">
        <f>目次!D26</f>
        <v>50～51</v>
      </c>
      <c r="BW32" s="207"/>
      <c r="BX32" s="61" t="str">
        <f>目次!E26</f>
        <v>44～45</v>
      </c>
      <c r="BY32" s="207"/>
      <c r="BZ32" s="61" t="str">
        <f>目次!F26</f>
        <v>44～45</v>
      </c>
      <c r="CA32" s="207"/>
      <c r="CB32" s="62" t="str">
        <f>目次!G26</f>
        <v>44～45</v>
      </c>
      <c r="CC32" s="207"/>
    </row>
    <row r="33" spans="1:81" ht="18.95" customHeight="1" x14ac:dyDescent="0.15">
      <c r="A33" s="197"/>
      <c r="B33" s="5">
        <v>26</v>
      </c>
      <c r="C33" s="6">
        <f t="shared" si="0"/>
        <v>46321</v>
      </c>
      <c r="D33" s="17">
        <f t="shared" si="25"/>
        <v>2</v>
      </c>
      <c r="E33" s="18"/>
      <c r="F33" s="42" t="str">
        <f t="shared" si="2"/>
        <v>8～9</v>
      </c>
      <c r="G33" s="41" t="str">
        <f t="shared" si="3"/>
        <v>8～9</v>
      </c>
      <c r="H33" s="42" t="str">
        <f t="shared" si="4"/>
        <v/>
      </c>
      <c r="I33" s="41" t="str">
        <f t="shared" si="5"/>
        <v/>
      </c>
      <c r="J33" s="42" t="str">
        <f t="shared" si="6"/>
        <v/>
      </c>
      <c r="K33" s="41" t="str">
        <f t="shared" si="7"/>
        <v/>
      </c>
      <c r="L33" s="42" t="str">
        <f t="shared" si="8"/>
        <v/>
      </c>
      <c r="M33" s="41" t="str">
        <f t="shared" si="9"/>
        <v/>
      </c>
      <c r="N33" s="42" t="str">
        <f t="shared" si="10"/>
        <v/>
      </c>
      <c r="O33" s="41" t="str">
        <f t="shared" si="11"/>
        <v/>
      </c>
      <c r="P33" s="43"/>
      <c r="Q33" s="197"/>
      <c r="R33" s="49">
        <v>1</v>
      </c>
      <c r="S33" s="13" cm="1">
        <f t="array" ref="S33">SUMPRODUCT(IFERROR(VALUE($R$8:R33),0))</f>
        <v>16</v>
      </c>
      <c r="AA33" s="9">
        <v>23</v>
      </c>
      <c r="AB33" s="26" t="str">
        <f>V13</f>
        <v>数学</v>
      </c>
      <c r="AC33" s="55"/>
      <c r="AD33" s="37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IF(AE33="","",VLOOKUP(AE33,目次!$A$5:$P$36,9))</f>
        <v/>
      </c>
      <c r="AL33" s="21" t="str">
        <f>IF(AF33="","",VLOOKUP(AF33,目次!$A$5:$P$36,4))</f>
        <v/>
      </c>
      <c r="AM33" s="21" t="str">
        <f>IF(AF33="","",VLOOKUP(AF33,目次!$A$5:$P$36,9))</f>
        <v/>
      </c>
      <c r="AN33" s="21" t="str">
        <f>IF(AG33="","",VLOOKUP(AG33,目次!$A$5:$P$36,5))</f>
        <v>10～11</v>
      </c>
      <c r="AO33" s="21" t="str">
        <f>IF(AG33="","",VLOOKUP(AG33,目次!$A$5:$P$36,9))</f>
        <v>10～11</v>
      </c>
      <c r="AP33" s="21" t="str">
        <f>IF(AH33="","",VLOOKUP(AH33,目次!$A$5:$P$36,6))</f>
        <v/>
      </c>
      <c r="AQ33" s="21" t="str">
        <f>IF(AH33="","",VLOOKUP(AH33,目次!$A$5:$P$36,9))</f>
        <v/>
      </c>
      <c r="AR33" s="21" t="str">
        <f>IF(AI33="","",VLOOKUP(AI33,目次!$A$5:$P$36,7))</f>
        <v/>
      </c>
      <c r="AS33" s="21" t="str">
        <f>IF(AI33="","",VLOOKUP(AI33,目次!$A$5:$P$36,9))</f>
        <v/>
      </c>
      <c r="AT33" s="40" t="str">
        <f t="shared" si="13"/>
        <v/>
      </c>
      <c r="AU33" s="40" t="str">
        <f t="shared" si="13"/>
        <v/>
      </c>
      <c r="AV33" s="40" t="str">
        <f t="shared" si="13"/>
        <v/>
      </c>
      <c r="AW33" s="40" t="str">
        <f t="shared" si="13"/>
        <v/>
      </c>
      <c r="AX33" s="40" t="str">
        <f t="shared" si="13"/>
        <v>10～11</v>
      </c>
      <c r="AY33" s="40" t="str">
        <f t="shared" si="13"/>
        <v>10～11</v>
      </c>
      <c r="AZ33" s="40" t="str">
        <f t="shared" si="13"/>
        <v>10～11</v>
      </c>
      <c r="BA33" s="40" t="str">
        <f t="shared" si="13"/>
        <v>10～11</v>
      </c>
      <c r="BB33" s="40" t="str">
        <f t="shared" si="13"/>
        <v/>
      </c>
      <c r="BC33" s="40" t="str">
        <f t="shared" si="13"/>
        <v/>
      </c>
      <c r="BD33" s="40" t="str">
        <f t="shared" si="15"/>
        <v/>
      </c>
      <c r="BE33" s="40" t="str">
        <f t="shared" si="16"/>
        <v/>
      </c>
      <c r="BF33" s="40" t="str">
        <f t="shared" si="17"/>
        <v/>
      </c>
      <c r="BG33" s="40" t="str">
        <f t="shared" si="18"/>
        <v/>
      </c>
      <c r="BH33" s="40" t="str">
        <f t="shared" si="19"/>
        <v>10～11</v>
      </c>
      <c r="BI33" s="40" t="str">
        <f t="shared" si="20"/>
        <v>10～11</v>
      </c>
      <c r="BJ33" s="40" t="str">
        <f t="shared" si="21"/>
        <v>10～11</v>
      </c>
      <c r="BK33" s="40" t="str">
        <f t="shared" si="22"/>
        <v>10～11</v>
      </c>
      <c r="BL33" s="40" t="str">
        <f t="shared" si="23"/>
        <v>10～11</v>
      </c>
      <c r="BM33" s="40" t="str">
        <f t="shared" si="24"/>
        <v>10～11</v>
      </c>
      <c r="BR33" s="35">
        <v>23</v>
      </c>
      <c r="BS33" s="58" t="s">
        <v>46</v>
      </c>
      <c r="BT33" s="206" t="str">
        <f>目次!C27</f>
        <v>46～47</v>
      </c>
      <c r="BU33" s="207"/>
      <c r="BV33" s="65" t="str">
        <f>目次!D27</f>
        <v>54～55</v>
      </c>
      <c r="BW33" s="207"/>
      <c r="BX33" s="61" t="str">
        <f>目次!E27</f>
        <v>46～47</v>
      </c>
      <c r="BY33" s="207"/>
      <c r="BZ33" s="61" t="str">
        <f>目次!F27</f>
        <v>46～47</v>
      </c>
      <c r="CA33" s="207"/>
      <c r="CB33" s="62" t="str">
        <f>目次!G27</f>
        <v>46～47</v>
      </c>
      <c r="CC33" s="207"/>
    </row>
    <row r="34" spans="1:81" ht="18.95" customHeight="1" x14ac:dyDescent="0.15">
      <c r="A34" s="197"/>
      <c r="B34" s="5">
        <v>27</v>
      </c>
      <c r="C34" s="6">
        <f t="shared" si="0"/>
        <v>46322</v>
      </c>
      <c r="D34" s="17">
        <f t="shared" si="25"/>
        <v>3</v>
      </c>
      <c r="E34" s="18"/>
      <c r="F34" s="42" t="str">
        <f t="shared" si="2"/>
        <v/>
      </c>
      <c r="G34" s="41" t="str">
        <f t="shared" si="3"/>
        <v/>
      </c>
      <c r="H34" s="42" t="str">
        <f t="shared" si="4"/>
        <v>8～9</v>
      </c>
      <c r="I34" s="41" t="str">
        <f t="shared" si="5"/>
        <v>8～9</v>
      </c>
      <c r="J34" s="42" t="str">
        <f t="shared" si="6"/>
        <v/>
      </c>
      <c r="K34" s="41" t="str">
        <f t="shared" si="7"/>
        <v/>
      </c>
      <c r="L34" s="42" t="str">
        <f t="shared" si="8"/>
        <v/>
      </c>
      <c r="M34" s="41" t="str">
        <f t="shared" si="9"/>
        <v/>
      </c>
      <c r="N34" s="42" t="str">
        <f t="shared" si="10"/>
        <v/>
      </c>
      <c r="O34" s="41" t="str">
        <f t="shared" si="11"/>
        <v/>
      </c>
      <c r="P34" s="43"/>
      <c r="Q34" s="197"/>
      <c r="R34" s="49">
        <v>1</v>
      </c>
      <c r="S34" s="13" cm="1">
        <f t="array" ref="S34">SUMPRODUCT(IFERROR(VALUE($R$8:R34),0))</f>
        <v>17</v>
      </c>
      <c r="AA34" s="9">
        <v>24</v>
      </c>
      <c r="AB34" s="26" t="str">
        <f>V14</f>
        <v>理科</v>
      </c>
      <c r="AC34" s="55"/>
      <c r="AD34" s="37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IF(AE34="","",VLOOKUP(AE34,目次!$A$5:$P$36,9))</f>
        <v/>
      </c>
      <c r="AL34" s="21" t="str">
        <f>IF(AF34="","",VLOOKUP(AF34,目次!$A$5:$P$36,4))</f>
        <v/>
      </c>
      <c r="AM34" s="21" t="str">
        <f>IF(AF34="","",VLOOKUP(AF34,目次!$A$5:$P$36,9))</f>
        <v/>
      </c>
      <c r="AN34" s="21" t="str">
        <f>IF(AG34="","",VLOOKUP(AG34,目次!$A$5:$P$36,5))</f>
        <v/>
      </c>
      <c r="AO34" s="21" t="str">
        <f>IF(AG34="","",VLOOKUP(AG34,目次!$A$5:$P$36,9))</f>
        <v/>
      </c>
      <c r="AP34" s="21" t="str">
        <f>IF(AH34="","",VLOOKUP(AH34,目次!$A$5:$P$36,6))</f>
        <v>10～11</v>
      </c>
      <c r="AQ34" s="21" t="str">
        <f>IF(AH34="","",VLOOKUP(AH34,目次!$A$5:$P$36,9))</f>
        <v>10～11</v>
      </c>
      <c r="AR34" s="21" t="str">
        <f>IF(AI34="","",VLOOKUP(AI34,目次!$A$5:$P$36,7))</f>
        <v/>
      </c>
      <c r="AS34" s="21" t="str">
        <f>IF(AI34="","",VLOOKUP(AI34,目次!$A$5:$P$36,9))</f>
        <v/>
      </c>
      <c r="AT34" s="40" t="str">
        <f t="shared" si="13"/>
        <v/>
      </c>
      <c r="AU34" s="40" t="str">
        <f t="shared" si="13"/>
        <v/>
      </c>
      <c r="AV34" s="40" t="str">
        <f t="shared" si="13"/>
        <v/>
      </c>
      <c r="AW34" s="40" t="str">
        <f t="shared" si="13"/>
        <v/>
      </c>
      <c r="AX34" s="40" t="str">
        <f t="shared" si="13"/>
        <v/>
      </c>
      <c r="AY34" s="40" t="str">
        <f t="shared" si="13"/>
        <v/>
      </c>
      <c r="AZ34" s="40" t="str">
        <f t="shared" si="13"/>
        <v>10～11</v>
      </c>
      <c r="BA34" s="40" t="str">
        <f t="shared" si="13"/>
        <v>10～11</v>
      </c>
      <c r="BB34" s="40" t="str">
        <f t="shared" si="13"/>
        <v>10～11</v>
      </c>
      <c r="BC34" s="40" t="str">
        <f t="shared" si="13"/>
        <v>10～11</v>
      </c>
      <c r="BD34" s="40" t="str">
        <f t="shared" si="15"/>
        <v>12～13</v>
      </c>
      <c r="BE34" s="40" t="str">
        <f t="shared" si="16"/>
        <v>12～13</v>
      </c>
      <c r="BF34" s="40" t="str">
        <f t="shared" si="17"/>
        <v/>
      </c>
      <c r="BG34" s="40" t="str">
        <f t="shared" si="18"/>
        <v/>
      </c>
      <c r="BH34" s="40" t="str">
        <f t="shared" si="19"/>
        <v/>
      </c>
      <c r="BI34" s="40" t="str">
        <f t="shared" si="20"/>
        <v/>
      </c>
      <c r="BJ34" s="40" t="str">
        <f t="shared" si="21"/>
        <v>10～11</v>
      </c>
      <c r="BK34" s="40" t="str">
        <f t="shared" si="22"/>
        <v>10～11</v>
      </c>
      <c r="BL34" s="40" t="str">
        <f t="shared" si="23"/>
        <v>10～11</v>
      </c>
      <c r="BM34" s="40" t="str">
        <f t="shared" si="24"/>
        <v>10～11</v>
      </c>
      <c r="BR34" s="35">
        <v>24</v>
      </c>
      <c r="BS34" s="58" t="s">
        <v>47</v>
      </c>
      <c r="BT34" s="206" t="str">
        <f>目次!C28</f>
        <v>48～49</v>
      </c>
      <c r="BU34" s="207"/>
      <c r="BV34" s="65" t="str">
        <f>目次!D28</f>
        <v>56～57</v>
      </c>
      <c r="BW34" s="207"/>
      <c r="BX34" s="61" t="str">
        <f>目次!E28</f>
        <v>48～49</v>
      </c>
      <c r="BY34" s="207"/>
      <c r="BZ34" s="61" t="str">
        <f>目次!F28</f>
        <v>48～49</v>
      </c>
      <c r="CA34" s="207"/>
      <c r="CB34" s="62" t="str">
        <f>目次!G28</f>
        <v>48～49</v>
      </c>
      <c r="CC34" s="207"/>
    </row>
    <row r="35" spans="1:81" ht="18.95" customHeight="1" x14ac:dyDescent="0.15">
      <c r="A35" s="197"/>
      <c r="B35" s="5">
        <v>28</v>
      </c>
      <c r="C35" s="6">
        <f t="shared" si="0"/>
        <v>46323</v>
      </c>
      <c r="D35" s="17">
        <f t="shared" si="25"/>
        <v>4</v>
      </c>
      <c r="E35" s="18"/>
      <c r="F35" s="42" t="str">
        <f t="shared" si="2"/>
        <v/>
      </c>
      <c r="G35" s="41" t="str">
        <f t="shared" si="3"/>
        <v/>
      </c>
      <c r="H35" s="42" t="str">
        <f t="shared" si="4"/>
        <v/>
      </c>
      <c r="I35" s="41" t="str">
        <f t="shared" si="5"/>
        <v/>
      </c>
      <c r="J35" s="42" t="str">
        <f t="shared" si="6"/>
        <v>8～9</v>
      </c>
      <c r="K35" s="41" t="str">
        <f t="shared" si="7"/>
        <v>8～9</v>
      </c>
      <c r="L35" s="42" t="str">
        <f t="shared" si="8"/>
        <v/>
      </c>
      <c r="M35" s="41" t="str">
        <f t="shared" si="9"/>
        <v/>
      </c>
      <c r="N35" s="42" t="str">
        <f t="shared" si="10"/>
        <v/>
      </c>
      <c r="O35" s="41" t="str">
        <f t="shared" si="11"/>
        <v/>
      </c>
      <c r="P35" s="43"/>
      <c r="Q35" s="197"/>
      <c r="R35" s="49">
        <v>1</v>
      </c>
      <c r="S35" s="13" cm="1">
        <f t="array" ref="S35">SUMPRODUCT(IFERROR(VALUE($R$8:R35),0))</f>
        <v>18</v>
      </c>
      <c r="U35" s="16"/>
      <c r="AA35" s="9">
        <v>25</v>
      </c>
      <c r="AB35" s="26" t="str">
        <f>V15</f>
        <v>英語</v>
      </c>
      <c r="AC35" s="55"/>
      <c r="AD35" s="37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IF(AE35="","",VLOOKUP(AE35,目次!$A$5:$P$36,9))</f>
        <v/>
      </c>
      <c r="AL35" s="21" t="str">
        <f>IF(AF35="","",VLOOKUP(AF35,目次!$A$5:$P$36,4))</f>
        <v/>
      </c>
      <c r="AM35" s="21" t="str">
        <f>IF(AF35="","",VLOOKUP(AF35,目次!$A$5:$P$36,9))</f>
        <v/>
      </c>
      <c r="AN35" s="21" t="str">
        <f>IF(AG35="","",VLOOKUP(AG35,目次!$A$5:$P$36,5))</f>
        <v/>
      </c>
      <c r="AO35" s="21" t="str">
        <f>IF(AG35="","",VLOOKUP(AG35,目次!$A$5:$P$36,9))</f>
        <v/>
      </c>
      <c r="AP35" s="21" t="str">
        <f>IF(AH35="","",VLOOKUP(AH35,目次!$A$5:$P$36,6))</f>
        <v/>
      </c>
      <c r="AQ35" s="21" t="str">
        <f>IF(AH35="","",VLOOKUP(AH35,目次!$A$5:$P$36,9))</f>
        <v/>
      </c>
      <c r="AR35" s="21" t="str">
        <f>IF(AI35="","",VLOOKUP(AI35,目次!$A$5:$P$36,7))</f>
        <v>10～11</v>
      </c>
      <c r="AS35" s="21" t="str">
        <f>IF(AI35="","",VLOOKUP(AI35,目次!$A$5:$P$36,9))</f>
        <v>10～11</v>
      </c>
      <c r="AT35" s="40" t="str">
        <f t="shared" si="13"/>
        <v>12～13</v>
      </c>
      <c r="AU35" s="40" t="str">
        <f t="shared" si="13"/>
        <v>12～13</v>
      </c>
      <c r="AV35" s="40" t="str">
        <f t="shared" si="13"/>
        <v/>
      </c>
      <c r="AW35" s="40" t="str">
        <f t="shared" si="13"/>
        <v/>
      </c>
      <c r="AX35" s="40" t="str">
        <f t="shared" si="13"/>
        <v/>
      </c>
      <c r="AY35" s="40" t="str">
        <f t="shared" si="13"/>
        <v/>
      </c>
      <c r="AZ35" s="40" t="str">
        <f t="shared" si="13"/>
        <v/>
      </c>
      <c r="BA35" s="40" t="str">
        <f t="shared" si="13"/>
        <v/>
      </c>
      <c r="BB35" s="40" t="str">
        <f t="shared" si="13"/>
        <v>10～11</v>
      </c>
      <c r="BC35" s="40" t="str">
        <f t="shared" si="13"/>
        <v>10～11</v>
      </c>
      <c r="BD35" s="40" t="str">
        <f t="shared" si="15"/>
        <v>12～13</v>
      </c>
      <c r="BE35" s="40" t="str">
        <f t="shared" si="16"/>
        <v>12～13</v>
      </c>
      <c r="BF35" s="40" t="str">
        <f t="shared" si="17"/>
        <v>12～14</v>
      </c>
      <c r="BG35" s="40" t="str">
        <f t="shared" si="18"/>
        <v>12～13</v>
      </c>
      <c r="BH35" s="40" t="str">
        <f t="shared" si="19"/>
        <v/>
      </c>
      <c r="BI35" s="40" t="str">
        <f t="shared" si="20"/>
        <v/>
      </c>
      <c r="BJ35" s="40" t="str">
        <f t="shared" si="21"/>
        <v/>
      </c>
      <c r="BK35" s="40" t="str">
        <f t="shared" si="22"/>
        <v/>
      </c>
      <c r="BL35" s="40" t="str">
        <f t="shared" si="23"/>
        <v>10～11</v>
      </c>
      <c r="BM35" s="40" t="str">
        <f t="shared" si="24"/>
        <v>10～11</v>
      </c>
      <c r="BR35" s="35">
        <v>25</v>
      </c>
      <c r="BS35" s="58" t="s">
        <v>48</v>
      </c>
      <c r="BT35" s="206" t="str">
        <f>目次!C29</f>
        <v>50～51</v>
      </c>
      <c r="BU35" s="207"/>
      <c r="BV35" s="65" t="str">
        <f>目次!D29</f>
        <v>58～59</v>
      </c>
      <c r="BW35" s="207"/>
      <c r="BX35" s="61" t="str">
        <f>目次!E29</f>
        <v>50～51</v>
      </c>
      <c r="BY35" s="207"/>
      <c r="BZ35" s="61" t="str">
        <f>目次!F29</f>
        <v>50～52</v>
      </c>
      <c r="CA35" s="207"/>
      <c r="CB35" s="62" t="str">
        <f>目次!G29</f>
        <v>50～51</v>
      </c>
      <c r="CC35" s="207"/>
    </row>
    <row r="36" spans="1:81" ht="18.95" customHeight="1" x14ac:dyDescent="0.15">
      <c r="A36" s="197"/>
      <c r="B36" s="5">
        <v>29</v>
      </c>
      <c r="C36" s="6">
        <f t="shared" si="0"/>
        <v>46324</v>
      </c>
      <c r="D36" s="17">
        <f t="shared" si="25"/>
        <v>5</v>
      </c>
      <c r="E36" s="18"/>
      <c r="F36" s="42" t="str">
        <f t="shared" si="2"/>
        <v/>
      </c>
      <c r="G36" s="41" t="str">
        <f t="shared" si="3"/>
        <v/>
      </c>
      <c r="H36" s="42" t="str">
        <f t="shared" si="4"/>
        <v/>
      </c>
      <c r="I36" s="41" t="str">
        <f t="shared" si="5"/>
        <v/>
      </c>
      <c r="J36" s="42" t="str">
        <f t="shared" si="6"/>
        <v/>
      </c>
      <c r="K36" s="41" t="str">
        <f t="shared" si="7"/>
        <v/>
      </c>
      <c r="L36" s="42" t="str">
        <f t="shared" si="8"/>
        <v>8～9</v>
      </c>
      <c r="M36" s="41" t="str">
        <f t="shared" si="9"/>
        <v>8～9</v>
      </c>
      <c r="N36" s="42" t="str">
        <f t="shared" si="10"/>
        <v/>
      </c>
      <c r="O36" s="41" t="str">
        <f t="shared" si="11"/>
        <v/>
      </c>
      <c r="P36" s="43"/>
      <c r="Q36" s="197"/>
      <c r="R36" s="49">
        <v>1</v>
      </c>
      <c r="S36" s="13" cm="1">
        <f t="array" ref="S36">SUMPRODUCT(IFERROR(VALUE($R$8:R36),0))</f>
        <v>19</v>
      </c>
      <c r="AA36" s="9">
        <v>26</v>
      </c>
      <c r="AB36" s="26" t="str">
        <f>V11</f>
        <v>国語</v>
      </c>
      <c r="AC36" s="55"/>
      <c r="AD36" s="37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IF(AE36="","",VLOOKUP(AE36,目次!$A$5:$P$36,9))</f>
        <v>12～13</v>
      </c>
      <c r="AL36" s="21" t="str">
        <f>IF(AF36="","",VLOOKUP(AF36,目次!$A$5:$P$36,4))</f>
        <v/>
      </c>
      <c r="AM36" s="21" t="str">
        <f>IF(AF36="","",VLOOKUP(AF36,目次!$A$5:$P$36,9))</f>
        <v/>
      </c>
      <c r="AN36" s="21" t="str">
        <f>IF(AG36="","",VLOOKUP(AG36,目次!$A$5:$P$36,5))</f>
        <v/>
      </c>
      <c r="AO36" s="21" t="str">
        <f>IF(AG36="","",VLOOKUP(AG36,目次!$A$5:$P$36,9))</f>
        <v/>
      </c>
      <c r="AP36" s="21" t="str">
        <f>IF(AH36="","",VLOOKUP(AH36,目次!$A$5:$P$36,6))</f>
        <v/>
      </c>
      <c r="AQ36" s="21" t="str">
        <f>IF(AH36="","",VLOOKUP(AH36,目次!$A$5:$P$36,9))</f>
        <v/>
      </c>
      <c r="AR36" s="21" t="str">
        <f>IF(AI36="","",VLOOKUP(AI36,目次!$A$5:$P$36,7))</f>
        <v/>
      </c>
      <c r="AS36" s="21" t="str">
        <f>IF(AI36="","",VLOOKUP(AI36,目次!$A$5:$P$36,9))</f>
        <v/>
      </c>
      <c r="AT36" s="40" t="str">
        <f t="shared" si="13"/>
        <v>12～13</v>
      </c>
      <c r="AU36" s="40" t="str">
        <f t="shared" si="13"/>
        <v>12～13</v>
      </c>
      <c r="AV36" s="40" t="str">
        <f t="shared" si="13"/>
        <v>12～14</v>
      </c>
      <c r="AW36" s="40" t="str">
        <f t="shared" si="13"/>
        <v>12～13</v>
      </c>
      <c r="AX36" s="40" t="str">
        <f t="shared" si="13"/>
        <v/>
      </c>
      <c r="AY36" s="40" t="str">
        <f t="shared" ref="AY36:BC67" si="26">IF(AO36=AO37,"",IF($AD36=$AD37,AO36&amp;","&amp;AO37,AO36&amp;AO37))</f>
        <v/>
      </c>
      <c r="AZ36" s="40" t="str">
        <f t="shared" si="26"/>
        <v/>
      </c>
      <c r="BA36" s="40" t="str">
        <f t="shared" si="26"/>
        <v/>
      </c>
      <c r="BB36" s="40" t="str">
        <f t="shared" si="26"/>
        <v/>
      </c>
      <c r="BC36" s="40" t="str">
        <f t="shared" si="26"/>
        <v/>
      </c>
      <c r="BD36" s="40" t="str">
        <f t="shared" si="15"/>
        <v>12～13</v>
      </c>
      <c r="BE36" s="40" t="str">
        <f t="shared" si="16"/>
        <v>12～13</v>
      </c>
      <c r="BF36" s="40" t="str">
        <f t="shared" si="17"/>
        <v>12～14</v>
      </c>
      <c r="BG36" s="40" t="str">
        <f t="shared" si="18"/>
        <v>12～13</v>
      </c>
      <c r="BH36" s="40" t="str">
        <f t="shared" si="19"/>
        <v>12～13</v>
      </c>
      <c r="BI36" s="40" t="str">
        <f t="shared" si="20"/>
        <v>12～13</v>
      </c>
      <c r="BJ36" s="40" t="str">
        <f t="shared" si="21"/>
        <v/>
      </c>
      <c r="BK36" s="40" t="str">
        <f t="shared" si="22"/>
        <v/>
      </c>
      <c r="BL36" s="40" t="str">
        <f t="shared" si="23"/>
        <v/>
      </c>
      <c r="BM36" s="40" t="str">
        <f t="shared" si="24"/>
        <v/>
      </c>
      <c r="BR36" s="35">
        <v>26</v>
      </c>
      <c r="BS36" s="58" t="s">
        <v>49</v>
      </c>
      <c r="BT36" s="206" t="str">
        <f>目次!C30</f>
        <v>52～53</v>
      </c>
      <c r="BU36" s="207"/>
      <c r="BV36" s="65" t="str">
        <f>目次!D30</f>
        <v>60～61</v>
      </c>
      <c r="BW36" s="207"/>
      <c r="BX36" s="61" t="str">
        <f>目次!E30</f>
        <v>52～53</v>
      </c>
      <c r="BY36" s="207"/>
      <c r="BZ36" s="61">
        <f>目次!F30</f>
        <v>53</v>
      </c>
      <c r="CA36" s="207"/>
      <c r="CB36" s="62" t="str">
        <f>目次!G30</f>
        <v>52～53</v>
      </c>
      <c r="CC36" s="207"/>
    </row>
    <row r="37" spans="1:81" ht="18.95" customHeight="1" x14ac:dyDescent="0.15">
      <c r="A37" s="197"/>
      <c r="B37" s="5">
        <v>30</v>
      </c>
      <c r="C37" s="6">
        <f t="shared" si="0"/>
        <v>46325</v>
      </c>
      <c r="D37" s="17">
        <f t="shared" si="25"/>
        <v>6</v>
      </c>
      <c r="E37" s="18"/>
      <c r="F37" s="42" t="str">
        <f t="shared" si="2"/>
        <v/>
      </c>
      <c r="G37" s="41" t="str">
        <f t="shared" si="3"/>
        <v/>
      </c>
      <c r="H37" s="42" t="str">
        <f t="shared" si="4"/>
        <v/>
      </c>
      <c r="I37" s="41" t="str">
        <f t="shared" si="5"/>
        <v/>
      </c>
      <c r="J37" s="42" t="str">
        <f t="shared" si="6"/>
        <v/>
      </c>
      <c r="K37" s="41" t="str">
        <f t="shared" si="7"/>
        <v/>
      </c>
      <c r="L37" s="42" t="str">
        <f t="shared" si="8"/>
        <v/>
      </c>
      <c r="M37" s="41" t="str">
        <f t="shared" si="9"/>
        <v/>
      </c>
      <c r="N37" s="42" t="str">
        <f t="shared" si="10"/>
        <v>8～9</v>
      </c>
      <c r="O37" s="41" t="str">
        <f t="shared" si="11"/>
        <v>8～9</v>
      </c>
      <c r="P37" s="43"/>
      <c r="Q37" s="197"/>
      <c r="R37" s="161">
        <v>1</v>
      </c>
      <c r="S37" s="13" cm="1">
        <f t="array" ref="S37">SUMPRODUCT(IFERROR(VALUE($R$8:R37),0))</f>
        <v>20</v>
      </c>
      <c r="AA37" s="9">
        <v>27</v>
      </c>
      <c r="AB37" s="26" t="str">
        <f>V12</f>
        <v>社会</v>
      </c>
      <c r="AC37" s="55"/>
      <c r="AD37" s="37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IF(AE37="","",VLOOKUP(AE37,目次!$A$5:$P$36,9))</f>
        <v/>
      </c>
      <c r="AL37" s="21" t="str">
        <f>IF(AF37="","",VLOOKUP(AF37,目次!$A$5:$P$36,4))</f>
        <v>12～14</v>
      </c>
      <c r="AM37" s="21" t="str">
        <f>IF(AF37="","",VLOOKUP(AF37,目次!$A$5:$P$36,9))</f>
        <v>12～13</v>
      </c>
      <c r="AN37" s="21" t="str">
        <f>IF(AG37="","",VLOOKUP(AG37,目次!$A$5:$P$36,5))</f>
        <v/>
      </c>
      <c r="AO37" s="21" t="str">
        <f>IF(AG37="","",VLOOKUP(AG37,目次!$A$5:$P$36,9))</f>
        <v/>
      </c>
      <c r="AP37" s="21" t="str">
        <f>IF(AH37="","",VLOOKUP(AH37,目次!$A$5:$P$36,6))</f>
        <v/>
      </c>
      <c r="AQ37" s="21" t="str">
        <f>IF(AH37="","",VLOOKUP(AH37,目次!$A$5:$P$36,9))</f>
        <v/>
      </c>
      <c r="AR37" s="21" t="str">
        <f>IF(AI37="","",VLOOKUP(AI37,目次!$A$5:$P$36,7))</f>
        <v/>
      </c>
      <c r="AS37" s="21" t="str">
        <f>IF(AI37="","",VLOOKUP(AI37,目次!$A$5:$P$36,9))</f>
        <v/>
      </c>
      <c r="AT37" s="40" t="str">
        <f t="shared" ref="AT37:BC68" si="27">IF(AJ37=AJ38,"",IF($AD37=$AD38,AJ37&amp;","&amp;AJ38,AJ37&amp;AJ38))</f>
        <v/>
      </c>
      <c r="AU37" s="40" t="str">
        <f t="shared" si="27"/>
        <v/>
      </c>
      <c r="AV37" s="40" t="str">
        <f t="shared" si="27"/>
        <v>12～14</v>
      </c>
      <c r="AW37" s="40" t="str">
        <f t="shared" si="27"/>
        <v>12～13</v>
      </c>
      <c r="AX37" s="40" t="str">
        <f t="shared" si="27"/>
        <v>12～13</v>
      </c>
      <c r="AY37" s="40" t="str">
        <f t="shared" si="26"/>
        <v>12～13</v>
      </c>
      <c r="AZ37" s="40" t="str">
        <f t="shared" si="26"/>
        <v/>
      </c>
      <c r="BA37" s="40" t="str">
        <f t="shared" si="26"/>
        <v/>
      </c>
      <c r="BB37" s="40" t="str">
        <f t="shared" si="26"/>
        <v/>
      </c>
      <c r="BC37" s="40" t="str">
        <f t="shared" si="26"/>
        <v/>
      </c>
      <c r="BD37" s="40" t="str">
        <f t="shared" si="15"/>
        <v/>
      </c>
      <c r="BE37" s="40" t="str">
        <f t="shared" si="16"/>
        <v/>
      </c>
      <c r="BF37" s="40" t="str">
        <f t="shared" si="17"/>
        <v>12～14</v>
      </c>
      <c r="BG37" s="40" t="str">
        <f t="shared" si="18"/>
        <v>12～13</v>
      </c>
      <c r="BH37" s="40" t="str">
        <f t="shared" si="19"/>
        <v>12～13</v>
      </c>
      <c r="BI37" s="40" t="str">
        <f t="shared" si="20"/>
        <v>12～13</v>
      </c>
      <c r="BJ37" s="40" t="str">
        <f t="shared" si="21"/>
        <v>12～13</v>
      </c>
      <c r="BK37" s="40" t="str">
        <f t="shared" si="22"/>
        <v>12～13</v>
      </c>
      <c r="BL37" s="40" t="str">
        <f t="shared" si="23"/>
        <v/>
      </c>
      <c r="BM37" s="40" t="str">
        <f t="shared" si="24"/>
        <v/>
      </c>
      <c r="BR37" s="35">
        <v>27</v>
      </c>
      <c r="BS37" s="58" t="s">
        <v>50</v>
      </c>
      <c r="BT37" s="206" t="str">
        <f>目次!C31</f>
        <v>54～55</v>
      </c>
      <c r="BU37" s="207"/>
      <c r="BV37" s="65" t="str">
        <f>目次!D31</f>
        <v>62～63</v>
      </c>
      <c r="BW37" s="207"/>
      <c r="BX37" s="61" t="str">
        <f>目次!E31</f>
        <v>54～55</v>
      </c>
      <c r="BY37" s="207"/>
      <c r="BZ37" s="61" t="str">
        <f>目次!F31</f>
        <v>54～57</v>
      </c>
      <c r="CA37" s="207"/>
      <c r="CB37" s="62" t="str">
        <f>目次!G31</f>
        <v>54～55</v>
      </c>
      <c r="CC37" s="207"/>
    </row>
    <row r="38" spans="1:81" ht="18.95" customHeight="1" thickBot="1" x14ac:dyDescent="0.2">
      <c r="A38" s="197"/>
      <c r="B38" s="5">
        <v>31</v>
      </c>
      <c r="C38" s="6">
        <f t="shared" si="0"/>
        <v>46326</v>
      </c>
      <c r="D38" s="17">
        <f t="shared" si="25"/>
        <v>7</v>
      </c>
      <c r="E38" s="18"/>
      <c r="F38" s="42" t="str">
        <f t="shared" si="2"/>
        <v>10～11</v>
      </c>
      <c r="G38" s="41" t="str">
        <f t="shared" si="3"/>
        <v>10～11</v>
      </c>
      <c r="H38" s="42" t="str">
        <f t="shared" si="4"/>
        <v/>
      </c>
      <c r="I38" s="41" t="str">
        <f t="shared" si="5"/>
        <v/>
      </c>
      <c r="J38" s="42" t="str">
        <f t="shared" si="6"/>
        <v/>
      </c>
      <c r="K38" s="41" t="str">
        <f t="shared" si="7"/>
        <v/>
      </c>
      <c r="L38" s="42" t="str">
        <f t="shared" si="8"/>
        <v/>
      </c>
      <c r="M38" s="41" t="str">
        <f t="shared" si="9"/>
        <v/>
      </c>
      <c r="N38" s="42" t="str">
        <f t="shared" si="10"/>
        <v/>
      </c>
      <c r="O38" s="41" t="str">
        <f t="shared" si="11"/>
        <v/>
      </c>
      <c r="P38" s="43"/>
      <c r="Q38" s="197"/>
      <c r="R38" s="162">
        <v>1</v>
      </c>
      <c r="S38" s="13" cm="1">
        <f t="array" ref="S38">SUMPRODUCT(IFERROR(VALUE($R$8:R38),0))</f>
        <v>21</v>
      </c>
      <c r="AA38" s="9">
        <v>28</v>
      </c>
      <c r="AB38" s="26" t="str">
        <f>V13</f>
        <v>数学</v>
      </c>
      <c r="AC38" s="55"/>
      <c r="AD38" s="37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IF(AE38="","",VLOOKUP(AE38,目次!$A$5:$P$36,9))</f>
        <v/>
      </c>
      <c r="AL38" s="21" t="str">
        <f>IF(AF38="","",VLOOKUP(AF38,目次!$A$5:$P$36,4))</f>
        <v/>
      </c>
      <c r="AM38" s="21" t="str">
        <f>IF(AF38="","",VLOOKUP(AF38,目次!$A$5:$P$36,9))</f>
        <v/>
      </c>
      <c r="AN38" s="21" t="str">
        <f>IF(AG38="","",VLOOKUP(AG38,目次!$A$5:$P$36,5))</f>
        <v>12～13</v>
      </c>
      <c r="AO38" s="21" t="str">
        <f>IF(AG38="","",VLOOKUP(AG38,目次!$A$5:$P$36,9))</f>
        <v>12～13</v>
      </c>
      <c r="AP38" s="21" t="str">
        <f>IF(AH38="","",VLOOKUP(AH38,目次!$A$5:$P$36,6))</f>
        <v/>
      </c>
      <c r="AQ38" s="21" t="str">
        <f>IF(AH38="","",VLOOKUP(AH38,目次!$A$5:$P$36,9))</f>
        <v/>
      </c>
      <c r="AR38" s="21" t="str">
        <f>IF(AI38="","",VLOOKUP(AI38,目次!$A$5:$P$36,7))</f>
        <v/>
      </c>
      <c r="AS38" s="21" t="str">
        <f>IF(AI38="","",VLOOKUP(AI38,目次!$A$5:$P$36,9))</f>
        <v/>
      </c>
      <c r="AT38" s="40" t="str">
        <f t="shared" si="27"/>
        <v/>
      </c>
      <c r="AU38" s="40" t="str">
        <f t="shared" si="27"/>
        <v/>
      </c>
      <c r="AV38" s="40" t="str">
        <f t="shared" si="27"/>
        <v/>
      </c>
      <c r="AW38" s="40" t="str">
        <f t="shared" si="27"/>
        <v/>
      </c>
      <c r="AX38" s="40" t="str">
        <f t="shared" si="27"/>
        <v>12～13</v>
      </c>
      <c r="AY38" s="40" t="str">
        <f t="shared" si="26"/>
        <v>12～13</v>
      </c>
      <c r="AZ38" s="40" t="str">
        <f t="shared" si="26"/>
        <v>12～13</v>
      </c>
      <c r="BA38" s="40" t="str">
        <f t="shared" si="26"/>
        <v>12～13</v>
      </c>
      <c r="BB38" s="40" t="str">
        <f t="shared" si="26"/>
        <v/>
      </c>
      <c r="BC38" s="40" t="str">
        <f t="shared" si="26"/>
        <v/>
      </c>
      <c r="BD38" s="40" t="str">
        <f t="shared" si="15"/>
        <v/>
      </c>
      <c r="BE38" s="40" t="str">
        <f t="shared" si="16"/>
        <v/>
      </c>
      <c r="BF38" s="40" t="str">
        <f t="shared" si="17"/>
        <v/>
      </c>
      <c r="BG38" s="40" t="str">
        <f t="shared" si="18"/>
        <v/>
      </c>
      <c r="BH38" s="40" t="str">
        <f t="shared" si="19"/>
        <v>12～13</v>
      </c>
      <c r="BI38" s="40" t="str">
        <f t="shared" si="20"/>
        <v>12～13</v>
      </c>
      <c r="BJ38" s="40" t="str">
        <f t="shared" si="21"/>
        <v>12～13</v>
      </c>
      <c r="BK38" s="40" t="str">
        <f t="shared" si="22"/>
        <v>12～13</v>
      </c>
      <c r="BL38" s="40" t="str">
        <f t="shared" si="23"/>
        <v>12～13</v>
      </c>
      <c r="BM38" s="40" t="str">
        <f t="shared" si="24"/>
        <v>12～13</v>
      </c>
      <c r="BR38" s="35">
        <v>28</v>
      </c>
      <c r="BS38" s="58" t="s">
        <v>51</v>
      </c>
      <c r="BT38" s="206" t="str">
        <f>目次!C32</f>
        <v>56～57</v>
      </c>
      <c r="BU38" s="207"/>
      <c r="BV38" s="65" t="str">
        <f>目次!D32</f>
        <v>64～66</v>
      </c>
      <c r="BW38" s="207"/>
      <c r="BX38" s="61" t="str">
        <f>目次!E32</f>
        <v>56～57</v>
      </c>
      <c r="BY38" s="207"/>
      <c r="BZ38" s="61" t="str">
        <f>目次!F32</f>
        <v>58～60</v>
      </c>
      <c r="CA38" s="207"/>
      <c r="CB38" s="62" t="str">
        <f>目次!G32</f>
        <v>56～57</v>
      </c>
      <c r="CC38" s="207"/>
    </row>
    <row r="39" spans="1:81" ht="24.95" customHeight="1" x14ac:dyDescent="0.15">
      <c r="A39" s="197"/>
      <c r="Q39" s="197"/>
      <c r="AA39" s="9">
        <v>29</v>
      </c>
      <c r="AB39" s="26" t="str">
        <f>V14</f>
        <v>理科</v>
      </c>
      <c r="AC39" s="55"/>
      <c r="AD39" s="37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IF(AE39="","",VLOOKUP(AE39,目次!$A$5:$P$36,9))</f>
        <v/>
      </c>
      <c r="AL39" s="21" t="str">
        <f>IF(AF39="","",VLOOKUP(AF39,目次!$A$5:$P$36,4))</f>
        <v/>
      </c>
      <c r="AM39" s="21" t="str">
        <f>IF(AF39="","",VLOOKUP(AF39,目次!$A$5:$P$36,9))</f>
        <v/>
      </c>
      <c r="AN39" s="21" t="str">
        <f>IF(AG39="","",VLOOKUP(AG39,目次!$A$5:$P$36,5))</f>
        <v/>
      </c>
      <c r="AO39" s="21" t="str">
        <f>IF(AG39="","",VLOOKUP(AG39,目次!$A$5:$P$36,9))</f>
        <v/>
      </c>
      <c r="AP39" s="21" t="str">
        <f>IF(AH39="","",VLOOKUP(AH39,目次!$A$5:$P$36,6))</f>
        <v>12～13</v>
      </c>
      <c r="AQ39" s="21" t="str">
        <f>IF(AH39="","",VLOOKUP(AH39,目次!$A$5:$P$36,9))</f>
        <v>12～13</v>
      </c>
      <c r="AR39" s="21" t="str">
        <f>IF(AI39="","",VLOOKUP(AI39,目次!$A$5:$P$36,7))</f>
        <v/>
      </c>
      <c r="AS39" s="21" t="str">
        <f>IF(AI39="","",VLOOKUP(AI39,目次!$A$5:$P$36,9))</f>
        <v/>
      </c>
      <c r="AT39" s="40" t="str">
        <f t="shared" si="27"/>
        <v/>
      </c>
      <c r="AU39" s="40" t="str">
        <f t="shared" si="27"/>
        <v/>
      </c>
      <c r="AV39" s="40" t="str">
        <f t="shared" si="27"/>
        <v/>
      </c>
      <c r="AW39" s="40" t="str">
        <f t="shared" si="27"/>
        <v/>
      </c>
      <c r="AX39" s="40" t="str">
        <f t="shared" si="27"/>
        <v/>
      </c>
      <c r="AY39" s="40" t="str">
        <f t="shared" si="26"/>
        <v/>
      </c>
      <c r="AZ39" s="40" t="str">
        <f t="shared" si="26"/>
        <v>12～13</v>
      </c>
      <c r="BA39" s="40" t="str">
        <f t="shared" si="26"/>
        <v>12～13</v>
      </c>
      <c r="BB39" s="40" t="str">
        <f t="shared" si="26"/>
        <v>12～13</v>
      </c>
      <c r="BC39" s="40" t="str">
        <f t="shared" si="26"/>
        <v>12～13</v>
      </c>
      <c r="BD39" s="40" t="str">
        <f t="shared" si="15"/>
        <v>14～15</v>
      </c>
      <c r="BE39" s="40" t="str">
        <f t="shared" si="16"/>
        <v>14～15</v>
      </c>
      <c r="BF39" s="40" t="str">
        <f t="shared" si="17"/>
        <v/>
      </c>
      <c r="BG39" s="40" t="str">
        <f t="shared" si="18"/>
        <v/>
      </c>
      <c r="BH39" s="40" t="str">
        <f t="shared" si="19"/>
        <v/>
      </c>
      <c r="BI39" s="40" t="str">
        <f t="shared" si="20"/>
        <v/>
      </c>
      <c r="BJ39" s="40" t="str">
        <f t="shared" si="21"/>
        <v>12～13</v>
      </c>
      <c r="BK39" s="40" t="str">
        <f t="shared" si="22"/>
        <v>12～13</v>
      </c>
      <c r="BL39" s="40" t="str">
        <f t="shared" si="23"/>
        <v>12～13</v>
      </c>
      <c r="BM39" s="40" t="str">
        <f t="shared" si="24"/>
        <v>12～13</v>
      </c>
      <c r="BR39" s="35">
        <v>29</v>
      </c>
      <c r="BS39" s="58" t="s">
        <v>52</v>
      </c>
      <c r="BT39" s="206" t="str">
        <f>目次!C33</f>
        <v>58～59</v>
      </c>
      <c r="BU39" s="207"/>
      <c r="BV39" s="65" t="str">
        <f>目次!D33</f>
        <v>68～69</v>
      </c>
      <c r="BW39" s="207"/>
      <c r="BX39" s="61" t="str">
        <f>目次!E33</f>
        <v>58～59</v>
      </c>
      <c r="BY39" s="207"/>
      <c r="BZ39" s="61">
        <f>目次!F33</f>
        <v>61</v>
      </c>
      <c r="CA39" s="207"/>
      <c r="CB39" s="62" t="str">
        <f>目次!G33</f>
        <v>58～59</v>
      </c>
      <c r="CC39" s="207"/>
    </row>
    <row r="40" spans="1:81" ht="24.95" customHeight="1" x14ac:dyDescent="0.15">
      <c r="A40" s="197"/>
      <c r="Q40" s="197"/>
      <c r="R40" s="16" t="s">
        <v>53</v>
      </c>
      <c r="AA40" s="9">
        <v>30</v>
      </c>
      <c r="AB40" s="26" t="str">
        <f>V15</f>
        <v>英語</v>
      </c>
      <c r="AC40" s="55"/>
      <c r="AD40" s="37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IF(AE40="","",VLOOKUP(AE40,目次!$A$5:$P$36,9))</f>
        <v/>
      </c>
      <c r="AL40" s="21" t="str">
        <f>IF(AF40="","",VLOOKUP(AF40,目次!$A$5:$P$36,4))</f>
        <v/>
      </c>
      <c r="AM40" s="21" t="str">
        <f>IF(AF40="","",VLOOKUP(AF40,目次!$A$5:$P$36,9))</f>
        <v/>
      </c>
      <c r="AN40" s="21" t="str">
        <f>IF(AG40="","",VLOOKUP(AG40,目次!$A$5:$P$36,5))</f>
        <v/>
      </c>
      <c r="AO40" s="21" t="str">
        <f>IF(AG40="","",VLOOKUP(AG40,目次!$A$5:$P$36,9))</f>
        <v/>
      </c>
      <c r="AP40" s="21" t="str">
        <f>IF(AH40="","",VLOOKUP(AH40,目次!$A$5:$P$36,6))</f>
        <v/>
      </c>
      <c r="AQ40" s="21" t="str">
        <f>IF(AH40="","",VLOOKUP(AH40,目次!$A$5:$P$36,9))</f>
        <v/>
      </c>
      <c r="AR40" s="21" t="str">
        <f>IF(AI40="","",VLOOKUP(AI40,目次!$A$5:$P$36,7))</f>
        <v>12～13</v>
      </c>
      <c r="AS40" s="21" t="str">
        <f>IF(AI40="","",VLOOKUP(AI40,目次!$A$5:$P$36,9))</f>
        <v>12～13</v>
      </c>
      <c r="AT40" s="40" t="str">
        <f t="shared" si="27"/>
        <v>14～15</v>
      </c>
      <c r="AU40" s="40" t="str">
        <f t="shared" si="27"/>
        <v>14～15</v>
      </c>
      <c r="AV40" s="40" t="str">
        <f t="shared" si="27"/>
        <v/>
      </c>
      <c r="AW40" s="40" t="str">
        <f t="shared" si="27"/>
        <v/>
      </c>
      <c r="AX40" s="40" t="str">
        <f t="shared" si="27"/>
        <v/>
      </c>
      <c r="AY40" s="40" t="str">
        <f t="shared" si="26"/>
        <v/>
      </c>
      <c r="AZ40" s="40" t="str">
        <f t="shared" si="26"/>
        <v/>
      </c>
      <c r="BA40" s="40" t="str">
        <f t="shared" si="26"/>
        <v/>
      </c>
      <c r="BB40" s="40" t="str">
        <f t="shared" si="26"/>
        <v>12～13</v>
      </c>
      <c r="BC40" s="40" t="str">
        <f t="shared" si="26"/>
        <v>12～13</v>
      </c>
      <c r="BD40" s="40" t="str">
        <f t="shared" si="15"/>
        <v>14～15</v>
      </c>
      <c r="BE40" s="40" t="str">
        <f t="shared" si="16"/>
        <v>14～15</v>
      </c>
      <c r="BF40" s="40" t="str">
        <f t="shared" si="17"/>
        <v>16～17</v>
      </c>
      <c r="BG40" s="40" t="str">
        <f t="shared" si="18"/>
        <v>14～15</v>
      </c>
      <c r="BH40" s="40" t="str">
        <f t="shared" si="19"/>
        <v/>
      </c>
      <c r="BI40" s="40" t="str">
        <f t="shared" si="20"/>
        <v/>
      </c>
      <c r="BJ40" s="40" t="str">
        <f t="shared" si="21"/>
        <v/>
      </c>
      <c r="BK40" s="40" t="str">
        <f t="shared" si="22"/>
        <v/>
      </c>
      <c r="BL40" s="40" t="str">
        <f t="shared" si="23"/>
        <v>12～13</v>
      </c>
      <c r="BM40" s="40" t="str">
        <f t="shared" si="24"/>
        <v>12～13</v>
      </c>
      <c r="BR40" s="35">
        <v>30</v>
      </c>
      <c r="BS40" s="58" t="s">
        <v>54</v>
      </c>
      <c r="BT40" s="206" t="str">
        <f>目次!C34</f>
        <v>60～61</v>
      </c>
      <c r="BU40" s="207"/>
      <c r="BV40" s="65" t="str">
        <f>目次!D34</f>
        <v>70～71</v>
      </c>
      <c r="BW40" s="207"/>
      <c r="BX40" s="61" t="str">
        <f>目次!E34</f>
        <v>60～61</v>
      </c>
      <c r="BY40" s="207"/>
      <c r="BZ40" s="61">
        <f>目次!F34</f>
        <v>62</v>
      </c>
      <c r="CA40" s="207"/>
      <c r="CB40" s="62" t="str">
        <f>目次!G34</f>
        <v>60～63</v>
      </c>
      <c r="CC40" s="207"/>
    </row>
    <row r="41" spans="1:81" ht="24.95" customHeight="1" x14ac:dyDescent="0.15">
      <c r="A41" s="197"/>
      <c r="Q41" s="197"/>
      <c r="AA41" s="9">
        <v>31</v>
      </c>
      <c r="AB41" s="26" t="str">
        <f>V11</f>
        <v>国語</v>
      </c>
      <c r="AC41" s="55"/>
      <c r="AD41" s="37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IF(AE41="","",VLOOKUP(AE41,目次!$A$5:$P$36,9))</f>
        <v>14～15</v>
      </c>
      <c r="AL41" s="21" t="str">
        <f>IF(AF41="","",VLOOKUP(AF41,目次!$A$5:$P$36,4))</f>
        <v/>
      </c>
      <c r="AM41" s="21" t="str">
        <f>IF(AF41="","",VLOOKUP(AF41,目次!$A$5:$P$36,9))</f>
        <v/>
      </c>
      <c r="AN41" s="21" t="str">
        <f>IF(AG41="","",VLOOKUP(AG41,目次!$A$5:$P$36,5))</f>
        <v/>
      </c>
      <c r="AO41" s="21" t="str">
        <f>IF(AG41="","",VLOOKUP(AG41,目次!$A$5:$P$36,9))</f>
        <v/>
      </c>
      <c r="AP41" s="21" t="str">
        <f>IF(AH41="","",VLOOKUP(AH41,目次!$A$5:$P$36,6))</f>
        <v/>
      </c>
      <c r="AQ41" s="21" t="str">
        <f>IF(AH41="","",VLOOKUP(AH41,目次!$A$5:$P$36,9))</f>
        <v/>
      </c>
      <c r="AR41" s="21" t="str">
        <f>IF(AI41="","",VLOOKUP(AI41,目次!$A$5:$P$36,7))</f>
        <v/>
      </c>
      <c r="AS41" s="21" t="str">
        <f>IF(AI41="","",VLOOKUP(AI41,目次!$A$5:$P$36,9))</f>
        <v/>
      </c>
      <c r="AT41" s="40" t="str">
        <f t="shared" si="27"/>
        <v>14～15</v>
      </c>
      <c r="AU41" s="40" t="str">
        <f t="shared" si="27"/>
        <v>14～15</v>
      </c>
      <c r="AV41" s="40" t="str">
        <f t="shared" si="27"/>
        <v>16～17</v>
      </c>
      <c r="AW41" s="40" t="str">
        <f t="shared" si="27"/>
        <v>14～15</v>
      </c>
      <c r="AX41" s="40" t="str">
        <f t="shared" si="27"/>
        <v/>
      </c>
      <c r="AY41" s="40" t="str">
        <f t="shared" si="26"/>
        <v/>
      </c>
      <c r="AZ41" s="40" t="str">
        <f t="shared" si="26"/>
        <v/>
      </c>
      <c r="BA41" s="40" t="str">
        <f t="shared" si="26"/>
        <v/>
      </c>
      <c r="BB41" s="40" t="str">
        <f t="shared" si="26"/>
        <v/>
      </c>
      <c r="BC41" s="40" t="str">
        <f t="shared" si="26"/>
        <v/>
      </c>
      <c r="BD41" s="40" t="str">
        <f t="shared" si="15"/>
        <v>14～15</v>
      </c>
      <c r="BE41" s="40" t="str">
        <f t="shared" si="16"/>
        <v>14～15</v>
      </c>
      <c r="BF41" s="40" t="str">
        <f t="shared" si="17"/>
        <v>16～17</v>
      </c>
      <c r="BG41" s="40" t="str">
        <f t="shared" si="18"/>
        <v>14～15</v>
      </c>
      <c r="BH41" s="40" t="str">
        <f t="shared" si="19"/>
        <v>14～15</v>
      </c>
      <c r="BI41" s="40" t="str">
        <f t="shared" si="20"/>
        <v>14～15</v>
      </c>
      <c r="BJ41" s="40" t="str">
        <f t="shared" si="21"/>
        <v/>
      </c>
      <c r="BK41" s="40" t="str">
        <f t="shared" si="22"/>
        <v/>
      </c>
      <c r="BL41" s="40" t="str">
        <f t="shared" si="23"/>
        <v/>
      </c>
      <c r="BM41" s="40" t="str">
        <f t="shared" si="24"/>
        <v/>
      </c>
      <c r="BR41" s="35">
        <v>31</v>
      </c>
      <c r="BS41" s="59"/>
      <c r="BT41" s="63"/>
      <c r="BU41" s="206"/>
      <c r="BV41" s="65"/>
      <c r="BW41" s="206"/>
      <c r="BX41" s="22"/>
      <c r="BY41" s="206"/>
      <c r="BZ41" s="22"/>
      <c r="CA41" s="206"/>
      <c r="CB41" s="22"/>
      <c r="CC41" s="206"/>
    </row>
    <row r="42" spans="1:81" ht="17.25" customHeight="1" thickBot="1" x14ac:dyDescent="0.2">
      <c r="A42" s="197"/>
      <c r="B42" s="197"/>
      <c r="C42" s="197"/>
      <c r="D42" s="197"/>
      <c r="E42" s="197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7"/>
      <c r="Q42" s="197"/>
      <c r="AA42" s="9">
        <v>32</v>
      </c>
      <c r="AB42" s="26" t="str">
        <f>V12</f>
        <v>社会</v>
      </c>
      <c r="AC42" s="55"/>
      <c r="AD42" s="37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IF(AE42="","",VLOOKUP(AE42,目次!$A$5:$P$36,9))</f>
        <v/>
      </c>
      <c r="AL42" s="21" t="str">
        <f>IF(AF42="","",VLOOKUP(AF42,目次!$A$5:$P$36,4))</f>
        <v>16～17</v>
      </c>
      <c r="AM42" s="21" t="str">
        <f>IF(AF42="","",VLOOKUP(AF42,目次!$A$5:$P$36,9))</f>
        <v>14～15</v>
      </c>
      <c r="AN42" s="21" t="str">
        <f>IF(AG42="","",VLOOKUP(AG42,目次!$A$5:$P$36,5))</f>
        <v/>
      </c>
      <c r="AO42" s="21" t="str">
        <f>IF(AG42="","",VLOOKUP(AG42,目次!$A$5:$P$36,9))</f>
        <v/>
      </c>
      <c r="AP42" s="21" t="str">
        <f>IF(AH42="","",VLOOKUP(AH42,目次!$A$5:$P$36,6))</f>
        <v/>
      </c>
      <c r="AQ42" s="21" t="str">
        <f>IF(AH42="","",VLOOKUP(AH42,目次!$A$5:$P$36,9))</f>
        <v/>
      </c>
      <c r="AR42" s="21" t="str">
        <f>IF(AI42="","",VLOOKUP(AI42,目次!$A$5:$P$36,7))</f>
        <v/>
      </c>
      <c r="AS42" s="21" t="str">
        <f>IF(AI42="","",VLOOKUP(AI42,目次!$A$5:$P$36,9))</f>
        <v/>
      </c>
      <c r="AT42" s="40" t="str">
        <f t="shared" si="27"/>
        <v/>
      </c>
      <c r="AU42" s="40" t="str">
        <f t="shared" si="27"/>
        <v/>
      </c>
      <c r="AV42" s="40" t="str">
        <f t="shared" si="27"/>
        <v>16～17</v>
      </c>
      <c r="AW42" s="40" t="str">
        <f t="shared" si="27"/>
        <v>14～15</v>
      </c>
      <c r="AX42" s="40" t="str">
        <f t="shared" si="27"/>
        <v>14～15</v>
      </c>
      <c r="AY42" s="40" t="str">
        <f t="shared" si="26"/>
        <v>14～15</v>
      </c>
      <c r="AZ42" s="40" t="str">
        <f t="shared" si="26"/>
        <v/>
      </c>
      <c r="BA42" s="40" t="str">
        <f t="shared" si="26"/>
        <v/>
      </c>
      <c r="BB42" s="40" t="str">
        <f t="shared" si="26"/>
        <v/>
      </c>
      <c r="BC42" s="40" t="str">
        <f t="shared" si="26"/>
        <v/>
      </c>
      <c r="BD42" s="40" t="str">
        <f t="shared" si="15"/>
        <v/>
      </c>
      <c r="BE42" s="40" t="str">
        <f t="shared" si="16"/>
        <v/>
      </c>
      <c r="BF42" s="40" t="str">
        <f t="shared" si="17"/>
        <v>16～17</v>
      </c>
      <c r="BG42" s="40" t="str">
        <f t="shared" si="18"/>
        <v>14～15</v>
      </c>
      <c r="BH42" s="40" t="str">
        <f t="shared" si="19"/>
        <v>14～15</v>
      </c>
      <c r="BI42" s="40" t="str">
        <f t="shared" si="20"/>
        <v>14～15</v>
      </c>
      <c r="BJ42" s="40" t="str">
        <f t="shared" si="21"/>
        <v>14～15</v>
      </c>
      <c r="BK42" s="40" t="str">
        <f t="shared" si="22"/>
        <v>14～15</v>
      </c>
      <c r="BL42" s="40" t="str">
        <f t="shared" si="23"/>
        <v/>
      </c>
      <c r="BM42" s="40" t="str">
        <f t="shared" si="24"/>
        <v/>
      </c>
      <c r="BR42" s="35">
        <v>32</v>
      </c>
      <c r="BS42" s="60"/>
      <c r="BT42" s="63"/>
      <c r="BU42" s="206"/>
      <c r="BV42" s="65"/>
      <c r="BW42" s="206"/>
      <c r="BX42" s="66"/>
      <c r="BY42" s="206"/>
      <c r="BZ42" s="66"/>
      <c r="CA42" s="206"/>
      <c r="CB42" s="66"/>
      <c r="CC42" s="206"/>
    </row>
    <row r="43" spans="1:81" ht="18.95" customHeight="1" x14ac:dyDescent="0.15">
      <c r="AA43" s="9">
        <v>33</v>
      </c>
      <c r="AB43" s="26" t="str">
        <f>V13</f>
        <v>数学</v>
      </c>
      <c r="AC43" s="55"/>
      <c r="AD43" s="37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IF(AE43="","",VLOOKUP(AE43,目次!$A$5:$P$36,9))</f>
        <v/>
      </c>
      <c r="AL43" s="21" t="str">
        <f>IF(AF43="","",VLOOKUP(AF43,目次!$A$5:$P$36,4))</f>
        <v/>
      </c>
      <c r="AM43" s="21" t="str">
        <f>IF(AF43="","",VLOOKUP(AF43,目次!$A$5:$P$36,9))</f>
        <v/>
      </c>
      <c r="AN43" s="21" t="str">
        <f>IF(AG43="","",VLOOKUP(AG43,目次!$A$5:$P$36,5))</f>
        <v>14～15</v>
      </c>
      <c r="AO43" s="21" t="str">
        <f>IF(AG43="","",VLOOKUP(AG43,目次!$A$5:$P$36,9))</f>
        <v>14～15</v>
      </c>
      <c r="AP43" s="21" t="str">
        <f>IF(AH43="","",VLOOKUP(AH43,目次!$A$5:$P$36,6))</f>
        <v/>
      </c>
      <c r="AQ43" s="21" t="str">
        <f>IF(AH43="","",VLOOKUP(AH43,目次!$A$5:$P$36,9))</f>
        <v/>
      </c>
      <c r="AR43" s="21" t="str">
        <f>IF(AI43="","",VLOOKUP(AI43,目次!$A$5:$P$36,7))</f>
        <v/>
      </c>
      <c r="AS43" s="21" t="str">
        <f>IF(AI43="","",VLOOKUP(AI43,目次!$A$5:$P$36,9))</f>
        <v/>
      </c>
      <c r="AT43" s="40" t="str">
        <f t="shared" si="27"/>
        <v/>
      </c>
      <c r="AU43" s="40" t="str">
        <f t="shared" si="27"/>
        <v/>
      </c>
      <c r="AV43" s="40" t="str">
        <f t="shared" si="27"/>
        <v/>
      </c>
      <c r="AW43" s="40" t="str">
        <f t="shared" si="27"/>
        <v/>
      </c>
      <c r="AX43" s="40" t="str">
        <f t="shared" si="27"/>
        <v>14～15</v>
      </c>
      <c r="AY43" s="40" t="str">
        <f t="shared" si="26"/>
        <v>14～15</v>
      </c>
      <c r="AZ43" s="40" t="str">
        <f t="shared" si="26"/>
        <v>14～15</v>
      </c>
      <c r="BA43" s="40" t="str">
        <f t="shared" si="26"/>
        <v>14～15</v>
      </c>
      <c r="BB43" s="40" t="str">
        <f t="shared" si="26"/>
        <v/>
      </c>
      <c r="BC43" s="40" t="str">
        <f t="shared" si="26"/>
        <v/>
      </c>
      <c r="BD43" s="40" t="str">
        <f t="shared" si="15"/>
        <v/>
      </c>
      <c r="BE43" s="40" t="str">
        <f t="shared" si="16"/>
        <v/>
      </c>
      <c r="BF43" s="40" t="str">
        <f t="shared" si="17"/>
        <v/>
      </c>
      <c r="BG43" s="40" t="str">
        <f t="shared" si="18"/>
        <v/>
      </c>
      <c r="BH43" s="40" t="str">
        <f t="shared" si="19"/>
        <v>14～15</v>
      </c>
      <c r="BI43" s="40" t="str">
        <f t="shared" si="20"/>
        <v>14～15</v>
      </c>
      <c r="BJ43" s="40" t="str">
        <f t="shared" si="21"/>
        <v>14～15</v>
      </c>
      <c r="BK43" s="40" t="str">
        <f t="shared" si="22"/>
        <v>14～15</v>
      </c>
      <c r="BL43" s="40" t="str">
        <f t="shared" si="23"/>
        <v>14～15</v>
      </c>
      <c r="BM43" s="40" t="str">
        <f t="shared" si="24"/>
        <v>14～15</v>
      </c>
    </row>
    <row r="44" spans="1:81" ht="18.95" customHeight="1" x14ac:dyDescent="0.15">
      <c r="AA44" s="9">
        <v>34</v>
      </c>
      <c r="AB44" s="26" t="str">
        <f>V14</f>
        <v>理科</v>
      </c>
      <c r="AC44" s="55"/>
      <c r="AD44" s="37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IF(AE44="","",VLOOKUP(AE44,目次!$A$5:$P$36,9))</f>
        <v/>
      </c>
      <c r="AL44" s="21" t="str">
        <f>IF(AF44="","",VLOOKUP(AF44,目次!$A$5:$P$36,4))</f>
        <v/>
      </c>
      <c r="AM44" s="21" t="str">
        <f>IF(AF44="","",VLOOKUP(AF44,目次!$A$5:$P$36,9))</f>
        <v/>
      </c>
      <c r="AN44" s="21" t="str">
        <f>IF(AG44="","",VLOOKUP(AG44,目次!$A$5:$P$36,5))</f>
        <v/>
      </c>
      <c r="AO44" s="21" t="str">
        <f>IF(AG44="","",VLOOKUP(AG44,目次!$A$5:$P$36,9))</f>
        <v/>
      </c>
      <c r="AP44" s="21" t="str">
        <f>IF(AH44="","",VLOOKUP(AH44,目次!$A$5:$P$36,6))</f>
        <v>14～15</v>
      </c>
      <c r="AQ44" s="21" t="str">
        <f>IF(AH44="","",VLOOKUP(AH44,目次!$A$5:$P$36,9))</f>
        <v>14～15</v>
      </c>
      <c r="AR44" s="21" t="str">
        <f>IF(AI44="","",VLOOKUP(AI44,目次!$A$5:$P$36,7))</f>
        <v/>
      </c>
      <c r="AS44" s="21" t="str">
        <f>IF(AI44="","",VLOOKUP(AI44,目次!$A$5:$P$36,9))</f>
        <v/>
      </c>
      <c r="AT44" s="40" t="str">
        <f t="shared" si="27"/>
        <v/>
      </c>
      <c r="AU44" s="40" t="str">
        <f t="shared" si="27"/>
        <v/>
      </c>
      <c r="AV44" s="40" t="str">
        <f t="shared" si="27"/>
        <v/>
      </c>
      <c r="AW44" s="40" t="str">
        <f t="shared" si="27"/>
        <v/>
      </c>
      <c r="AX44" s="40" t="str">
        <f t="shared" si="27"/>
        <v/>
      </c>
      <c r="AY44" s="40" t="str">
        <f t="shared" si="26"/>
        <v/>
      </c>
      <c r="AZ44" s="40" t="str">
        <f t="shared" si="26"/>
        <v>14～15</v>
      </c>
      <c r="BA44" s="40" t="str">
        <f t="shared" si="26"/>
        <v>14～15</v>
      </c>
      <c r="BB44" s="40" t="str">
        <f t="shared" si="26"/>
        <v>14～15</v>
      </c>
      <c r="BC44" s="40" t="str">
        <f t="shared" si="26"/>
        <v>14～15</v>
      </c>
      <c r="BD44" s="40" t="str">
        <f t="shared" si="15"/>
        <v>16～17</v>
      </c>
      <c r="BE44" s="40" t="str">
        <f t="shared" si="16"/>
        <v>16～17</v>
      </c>
      <c r="BF44" s="40" t="str">
        <f t="shared" si="17"/>
        <v/>
      </c>
      <c r="BG44" s="40" t="str">
        <f t="shared" si="18"/>
        <v/>
      </c>
      <c r="BH44" s="40" t="str">
        <f t="shared" si="19"/>
        <v/>
      </c>
      <c r="BI44" s="40" t="str">
        <f t="shared" si="20"/>
        <v/>
      </c>
      <c r="BJ44" s="40" t="str">
        <f t="shared" si="21"/>
        <v>14～15</v>
      </c>
      <c r="BK44" s="40" t="str">
        <f t="shared" si="22"/>
        <v>14～15</v>
      </c>
      <c r="BL44" s="40" t="str">
        <f t="shared" si="23"/>
        <v>14～15</v>
      </c>
      <c r="BM44" s="40" t="str">
        <f t="shared" si="24"/>
        <v>14～15</v>
      </c>
      <c r="BV44" s="57"/>
    </row>
    <row r="45" spans="1:81" ht="18.95" customHeight="1" x14ac:dyDescent="0.15">
      <c r="AA45" s="9">
        <v>35</v>
      </c>
      <c r="AB45" s="26" t="str">
        <f>V15</f>
        <v>英語</v>
      </c>
      <c r="AC45" s="55"/>
      <c r="AD45" s="37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IF(AE45="","",VLOOKUP(AE45,目次!$A$5:$P$36,9))</f>
        <v/>
      </c>
      <c r="AL45" s="21" t="str">
        <f>IF(AF45="","",VLOOKUP(AF45,目次!$A$5:$P$36,4))</f>
        <v/>
      </c>
      <c r="AM45" s="21" t="str">
        <f>IF(AF45="","",VLOOKUP(AF45,目次!$A$5:$P$36,9))</f>
        <v/>
      </c>
      <c r="AN45" s="21" t="str">
        <f>IF(AG45="","",VLOOKUP(AG45,目次!$A$5:$P$36,5))</f>
        <v/>
      </c>
      <c r="AO45" s="21" t="str">
        <f>IF(AG45="","",VLOOKUP(AG45,目次!$A$5:$P$36,9))</f>
        <v/>
      </c>
      <c r="AP45" s="21" t="str">
        <f>IF(AH45="","",VLOOKUP(AH45,目次!$A$5:$P$36,6))</f>
        <v/>
      </c>
      <c r="AQ45" s="21" t="str">
        <f>IF(AH45="","",VLOOKUP(AH45,目次!$A$5:$P$36,9))</f>
        <v/>
      </c>
      <c r="AR45" s="21" t="str">
        <f>IF(AI45="","",VLOOKUP(AI45,目次!$A$5:$P$36,7))</f>
        <v>14～15</v>
      </c>
      <c r="AS45" s="21" t="str">
        <f>IF(AI45="","",VLOOKUP(AI45,目次!$A$5:$P$36,9))</f>
        <v>14～15</v>
      </c>
      <c r="AT45" s="40" t="str">
        <f t="shared" si="27"/>
        <v>16～17</v>
      </c>
      <c r="AU45" s="40" t="str">
        <f t="shared" si="27"/>
        <v>16～17</v>
      </c>
      <c r="AV45" s="40" t="str">
        <f t="shared" si="27"/>
        <v/>
      </c>
      <c r="AW45" s="40" t="str">
        <f t="shared" si="27"/>
        <v/>
      </c>
      <c r="AX45" s="40" t="str">
        <f t="shared" si="27"/>
        <v/>
      </c>
      <c r="AY45" s="40" t="str">
        <f t="shared" si="26"/>
        <v/>
      </c>
      <c r="AZ45" s="40" t="str">
        <f t="shared" si="26"/>
        <v/>
      </c>
      <c r="BA45" s="40" t="str">
        <f t="shared" si="26"/>
        <v/>
      </c>
      <c r="BB45" s="40" t="str">
        <f t="shared" si="26"/>
        <v>14～15</v>
      </c>
      <c r="BC45" s="40" t="str">
        <f t="shared" si="26"/>
        <v>14～15</v>
      </c>
      <c r="BD45" s="40" t="str">
        <f t="shared" si="15"/>
        <v>16～17</v>
      </c>
      <c r="BE45" s="40" t="str">
        <f t="shared" si="16"/>
        <v>16～17</v>
      </c>
      <c r="BF45" s="40" t="str">
        <f t="shared" si="17"/>
        <v>18～19</v>
      </c>
      <c r="BG45" s="40" t="str">
        <f t="shared" si="18"/>
        <v>16～17</v>
      </c>
      <c r="BH45" s="40" t="str">
        <f t="shared" si="19"/>
        <v/>
      </c>
      <c r="BI45" s="40" t="str">
        <f t="shared" si="20"/>
        <v/>
      </c>
      <c r="BJ45" s="40" t="str">
        <f t="shared" si="21"/>
        <v/>
      </c>
      <c r="BK45" s="40" t="str">
        <f t="shared" si="22"/>
        <v/>
      </c>
      <c r="BL45" s="40" t="str">
        <f t="shared" si="23"/>
        <v>14～15</v>
      </c>
      <c r="BM45" s="40" t="str">
        <f t="shared" si="24"/>
        <v>14～15</v>
      </c>
    </row>
    <row r="46" spans="1:81" ht="18.95" customHeight="1" x14ac:dyDescent="0.15">
      <c r="AA46" s="9">
        <v>36</v>
      </c>
      <c r="AB46" s="26" t="str">
        <f>V11</f>
        <v>国語</v>
      </c>
      <c r="AC46" s="55"/>
      <c r="AD46" s="37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IF(AE46="","",VLOOKUP(AE46,目次!$A$5:$P$36,9))</f>
        <v>16～17</v>
      </c>
      <c r="AL46" s="21" t="str">
        <f>IF(AF46="","",VLOOKUP(AF46,目次!$A$5:$P$36,4))</f>
        <v/>
      </c>
      <c r="AM46" s="21" t="str">
        <f>IF(AF46="","",VLOOKUP(AF46,目次!$A$5:$P$36,9))</f>
        <v/>
      </c>
      <c r="AN46" s="21" t="str">
        <f>IF(AG46="","",VLOOKUP(AG46,目次!$A$5:$P$36,5))</f>
        <v/>
      </c>
      <c r="AO46" s="21" t="str">
        <f>IF(AG46="","",VLOOKUP(AG46,目次!$A$5:$P$36,9))</f>
        <v/>
      </c>
      <c r="AP46" s="21" t="str">
        <f>IF(AH46="","",VLOOKUP(AH46,目次!$A$5:$P$36,6))</f>
        <v/>
      </c>
      <c r="AQ46" s="21" t="str">
        <f>IF(AH46="","",VLOOKUP(AH46,目次!$A$5:$P$36,9))</f>
        <v/>
      </c>
      <c r="AR46" s="21" t="str">
        <f>IF(AI46="","",VLOOKUP(AI46,目次!$A$5:$P$36,7))</f>
        <v/>
      </c>
      <c r="AS46" s="21" t="str">
        <f>IF(AI46="","",VLOOKUP(AI46,目次!$A$5:$P$36,9))</f>
        <v/>
      </c>
      <c r="AT46" s="40" t="str">
        <f t="shared" si="27"/>
        <v>16～17</v>
      </c>
      <c r="AU46" s="40" t="str">
        <f t="shared" si="27"/>
        <v>16～17</v>
      </c>
      <c r="AV46" s="40" t="str">
        <f t="shared" si="27"/>
        <v>18～19</v>
      </c>
      <c r="AW46" s="40" t="str">
        <f t="shared" si="27"/>
        <v>16～17</v>
      </c>
      <c r="AX46" s="40" t="str">
        <f t="shared" si="27"/>
        <v/>
      </c>
      <c r="AY46" s="40" t="str">
        <f t="shared" si="26"/>
        <v/>
      </c>
      <c r="AZ46" s="40" t="str">
        <f t="shared" si="26"/>
        <v/>
      </c>
      <c r="BA46" s="40" t="str">
        <f t="shared" si="26"/>
        <v/>
      </c>
      <c r="BB46" s="40" t="str">
        <f t="shared" si="26"/>
        <v/>
      </c>
      <c r="BC46" s="40" t="str">
        <f t="shared" si="26"/>
        <v/>
      </c>
      <c r="BD46" s="40" t="str">
        <f t="shared" si="15"/>
        <v>16～17</v>
      </c>
      <c r="BE46" s="40" t="str">
        <f t="shared" si="16"/>
        <v>16～17</v>
      </c>
      <c r="BF46" s="40" t="str">
        <f t="shared" si="17"/>
        <v>18～19</v>
      </c>
      <c r="BG46" s="40" t="str">
        <f t="shared" si="18"/>
        <v>16～17</v>
      </c>
      <c r="BH46" s="40" t="str">
        <f t="shared" si="19"/>
        <v>16～17</v>
      </c>
      <c r="BI46" s="40" t="str">
        <f t="shared" si="20"/>
        <v>16～17</v>
      </c>
      <c r="BJ46" s="40" t="str">
        <f t="shared" si="21"/>
        <v/>
      </c>
      <c r="BK46" s="40" t="str">
        <f t="shared" si="22"/>
        <v/>
      </c>
      <c r="BL46" s="40" t="str">
        <f t="shared" si="23"/>
        <v/>
      </c>
      <c r="BM46" s="40" t="str">
        <f t="shared" si="24"/>
        <v/>
      </c>
    </row>
    <row r="47" spans="1:81" ht="18.95" customHeight="1" x14ac:dyDescent="0.15">
      <c r="AA47" s="9">
        <v>37</v>
      </c>
      <c r="AB47" s="26" t="str">
        <f>V12</f>
        <v>社会</v>
      </c>
      <c r="AC47" s="55"/>
      <c r="AD47" s="37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IF(AE47="","",VLOOKUP(AE47,目次!$A$5:$P$36,9))</f>
        <v/>
      </c>
      <c r="AL47" s="21" t="str">
        <f>IF(AF47="","",VLOOKUP(AF47,目次!$A$5:$P$36,4))</f>
        <v>18～19</v>
      </c>
      <c r="AM47" s="21" t="str">
        <f>IF(AF47="","",VLOOKUP(AF47,目次!$A$5:$P$36,9))</f>
        <v>16～17</v>
      </c>
      <c r="AN47" s="21" t="str">
        <f>IF(AG47="","",VLOOKUP(AG47,目次!$A$5:$P$36,5))</f>
        <v/>
      </c>
      <c r="AO47" s="21" t="str">
        <f>IF(AG47="","",VLOOKUP(AG47,目次!$A$5:$P$36,9))</f>
        <v/>
      </c>
      <c r="AP47" s="21" t="str">
        <f>IF(AH47="","",VLOOKUP(AH47,目次!$A$5:$P$36,6))</f>
        <v/>
      </c>
      <c r="AQ47" s="21" t="str">
        <f>IF(AH47="","",VLOOKUP(AH47,目次!$A$5:$P$36,9))</f>
        <v/>
      </c>
      <c r="AR47" s="21" t="str">
        <f>IF(AI47="","",VLOOKUP(AI47,目次!$A$5:$P$36,7))</f>
        <v/>
      </c>
      <c r="AS47" s="21" t="str">
        <f>IF(AI47="","",VLOOKUP(AI47,目次!$A$5:$P$36,9))</f>
        <v/>
      </c>
      <c r="AT47" s="40" t="str">
        <f t="shared" si="27"/>
        <v/>
      </c>
      <c r="AU47" s="40" t="str">
        <f t="shared" si="27"/>
        <v/>
      </c>
      <c r="AV47" s="40" t="str">
        <f t="shared" si="27"/>
        <v>18～19</v>
      </c>
      <c r="AW47" s="40" t="str">
        <f t="shared" si="27"/>
        <v>16～17</v>
      </c>
      <c r="AX47" s="40" t="str">
        <f t="shared" si="27"/>
        <v>16～17</v>
      </c>
      <c r="AY47" s="40" t="str">
        <f t="shared" si="26"/>
        <v>16～17</v>
      </c>
      <c r="AZ47" s="40" t="str">
        <f t="shared" si="26"/>
        <v/>
      </c>
      <c r="BA47" s="40" t="str">
        <f t="shared" si="26"/>
        <v/>
      </c>
      <c r="BB47" s="40" t="str">
        <f t="shared" si="26"/>
        <v/>
      </c>
      <c r="BC47" s="40" t="str">
        <f t="shared" si="26"/>
        <v/>
      </c>
      <c r="BD47" s="40" t="str">
        <f t="shared" si="15"/>
        <v/>
      </c>
      <c r="BE47" s="40" t="str">
        <f t="shared" si="16"/>
        <v/>
      </c>
      <c r="BF47" s="40" t="str">
        <f t="shared" si="17"/>
        <v>18～19</v>
      </c>
      <c r="BG47" s="40" t="str">
        <f t="shared" si="18"/>
        <v>16～17</v>
      </c>
      <c r="BH47" s="40" t="str">
        <f t="shared" si="19"/>
        <v>16～17</v>
      </c>
      <c r="BI47" s="40" t="str">
        <f t="shared" si="20"/>
        <v>16～17</v>
      </c>
      <c r="BJ47" s="40" t="str">
        <f t="shared" si="21"/>
        <v>16～17</v>
      </c>
      <c r="BK47" s="40" t="str">
        <f t="shared" si="22"/>
        <v>16～17</v>
      </c>
      <c r="BL47" s="40" t="str">
        <f t="shared" si="23"/>
        <v/>
      </c>
      <c r="BM47" s="40" t="str">
        <f t="shared" si="24"/>
        <v/>
      </c>
    </row>
    <row r="48" spans="1:81" ht="18.95" customHeight="1" x14ac:dyDescent="0.15">
      <c r="AA48" s="9">
        <v>38</v>
      </c>
      <c r="AB48" s="26" t="str">
        <f>V13</f>
        <v>数学</v>
      </c>
      <c r="AC48" s="55"/>
      <c r="AD48" s="37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IF(AE48="","",VLOOKUP(AE48,目次!$A$5:$P$36,9))</f>
        <v/>
      </c>
      <c r="AL48" s="21" t="str">
        <f>IF(AF48="","",VLOOKUP(AF48,目次!$A$5:$P$36,4))</f>
        <v/>
      </c>
      <c r="AM48" s="21" t="str">
        <f>IF(AF48="","",VLOOKUP(AF48,目次!$A$5:$P$36,9))</f>
        <v/>
      </c>
      <c r="AN48" s="21" t="str">
        <f>IF(AG48="","",VLOOKUP(AG48,目次!$A$5:$P$36,5))</f>
        <v>16～17</v>
      </c>
      <c r="AO48" s="21" t="str">
        <f>IF(AG48="","",VLOOKUP(AG48,目次!$A$5:$P$36,9))</f>
        <v>16～17</v>
      </c>
      <c r="AP48" s="21" t="str">
        <f>IF(AH48="","",VLOOKUP(AH48,目次!$A$5:$P$36,6))</f>
        <v/>
      </c>
      <c r="AQ48" s="21" t="str">
        <f>IF(AH48="","",VLOOKUP(AH48,目次!$A$5:$P$36,9))</f>
        <v/>
      </c>
      <c r="AR48" s="21" t="str">
        <f>IF(AI48="","",VLOOKUP(AI48,目次!$A$5:$P$36,7))</f>
        <v/>
      </c>
      <c r="AS48" s="21" t="str">
        <f>IF(AI48="","",VLOOKUP(AI48,目次!$A$5:$P$36,9))</f>
        <v/>
      </c>
      <c r="AT48" s="40" t="str">
        <f t="shared" si="27"/>
        <v/>
      </c>
      <c r="AU48" s="40" t="str">
        <f t="shared" si="27"/>
        <v/>
      </c>
      <c r="AV48" s="40" t="str">
        <f t="shared" si="27"/>
        <v/>
      </c>
      <c r="AW48" s="40" t="str">
        <f t="shared" si="27"/>
        <v/>
      </c>
      <c r="AX48" s="40" t="str">
        <f t="shared" si="27"/>
        <v>16～17</v>
      </c>
      <c r="AY48" s="40" t="str">
        <f t="shared" si="26"/>
        <v>16～17</v>
      </c>
      <c r="AZ48" s="40" t="str">
        <f t="shared" si="26"/>
        <v>16～17</v>
      </c>
      <c r="BA48" s="40" t="str">
        <f t="shared" si="26"/>
        <v>16～17</v>
      </c>
      <c r="BB48" s="40" t="str">
        <f t="shared" si="26"/>
        <v/>
      </c>
      <c r="BC48" s="40" t="str">
        <f t="shared" si="26"/>
        <v/>
      </c>
      <c r="BD48" s="40" t="str">
        <f t="shared" si="15"/>
        <v/>
      </c>
      <c r="BE48" s="40" t="str">
        <f t="shared" si="16"/>
        <v/>
      </c>
      <c r="BF48" s="40" t="str">
        <f t="shared" si="17"/>
        <v/>
      </c>
      <c r="BG48" s="40" t="str">
        <f t="shared" si="18"/>
        <v/>
      </c>
      <c r="BH48" s="40" t="str">
        <f t="shared" si="19"/>
        <v>16～17</v>
      </c>
      <c r="BI48" s="40" t="str">
        <f t="shared" si="20"/>
        <v>16～17</v>
      </c>
      <c r="BJ48" s="40" t="str">
        <f t="shared" si="21"/>
        <v>16～17</v>
      </c>
      <c r="BK48" s="40" t="str">
        <f t="shared" si="22"/>
        <v>16～17</v>
      </c>
      <c r="BL48" s="40" t="str">
        <f t="shared" si="23"/>
        <v>16～17</v>
      </c>
      <c r="BM48" s="40" t="str">
        <f t="shared" si="24"/>
        <v>16～17</v>
      </c>
    </row>
    <row r="49" spans="27:65" ht="18.95" customHeight="1" x14ac:dyDescent="0.15">
      <c r="AA49" s="9">
        <v>39</v>
      </c>
      <c r="AB49" s="26" t="str">
        <f>V14</f>
        <v>理科</v>
      </c>
      <c r="AC49" s="55"/>
      <c r="AD49" s="37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IF(AE49="","",VLOOKUP(AE49,目次!$A$5:$P$36,9))</f>
        <v/>
      </c>
      <c r="AL49" s="21" t="str">
        <f>IF(AF49="","",VLOOKUP(AF49,目次!$A$5:$P$36,4))</f>
        <v/>
      </c>
      <c r="AM49" s="21" t="str">
        <f>IF(AF49="","",VLOOKUP(AF49,目次!$A$5:$P$36,9))</f>
        <v/>
      </c>
      <c r="AN49" s="21" t="str">
        <f>IF(AG49="","",VLOOKUP(AG49,目次!$A$5:$P$36,5))</f>
        <v/>
      </c>
      <c r="AO49" s="21" t="str">
        <f>IF(AG49="","",VLOOKUP(AG49,目次!$A$5:$P$36,9))</f>
        <v/>
      </c>
      <c r="AP49" s="21" t="str">
        <f>IF(AH49="","",VLOOKUP(AH49,目次!$A$5:$P$36,6))</f>
        <v>16～17</v>
      </c>
      <c r="AQ49" s="21" t="str">
        <f>IF(AH49="","",VLOOKUP(AH49,目次!$A$5:$P$36,9))</f>
        <v>16～17</v>
      </c>
      <c r="AR49" s="21" t="str">
        <f>IF(AI49="","",VLOOKUP(AI49,目次!$A$5:$P$36,7))</f>
        <v/>
      </c>
      <c r="AS49" s="21" t="str">
        <f>IF(AI49="","",VLOOKUP(AI49,目次!$A$5:$P$36,9))</f>
        <v/>
      </c>
      <c r="AT49" s="40" t="str">
        <f t="shared" si="27"/>
        <v/>
      </c>
      <c r="AU49" s="40" t="str">
        <f t="shared" si="27"/>
        <v/>
      </c>
      <c r="AV49" s="40" t="str">
        <f t="shared" si="27"/>
        <v/>
      </c>
      <c r="AW49" s="40" t="str">
        <f t="shared" si="27"/>
        <v/>
      </c>
      <c r="AX49" s="40" t="str">
        <f t="shared" si="27"/>
        <v/>
      </c>
      <c r="AY49" s="40" t="str">
        <f t="shared" si="26"/>
        <v/>
      </c>
      <c r="AZ49" s="40" t="str">
        <f t="shared" si="26"/>
        <v>16～17</v>
      </c>
      <c r="BA49" s="40" t="str">
        <f t="shared" si="26"/>
        <v>16～17</v>
      </c>
      <c r="BB49" s="40" t="str">
        <f t="shared" si="26"/>
        <v>16～17</v>
      </c>
      <c r="BC49" s="40" t="str">
        <f t="shared" si="26"/>
        <v>16～17</v>
      </c>
      <c r="BD49" s="40" t="str">
        <f t="shared" si="15"/>
        <v>18～19</v>
      </c>
      <c r="BE49" s="40" t="str">
        <f t="shared" si="16"/>
        <v>18～19</v>
      </c>
      <c r="BF49" s="40" t="str">
        <f t="shared" si="17"/>
        <v/>
      </c>
      <c r="BG49" s="40" t="str">
        <f t="shared" si="18"/>
        <v/>
      </c>
      <c r="BH49" s="40" t="str">
        <f t="shared" si="19"/>
        <v/>
      </c>
      <c r="BI49" s="40" t="str">
        <f t="shared" si="20"/>
        <v/>
      </c>
      <c r="BJ49" s="40" t="str">
        <f t="shared" si="21"/>
        <v>16～17</v>
      </c>
      <c r="BK49" s="40" t="str">
        <f t="shared" si="22"/>
        <v>16～17</v>
      </c>
      <c r="BL49" s="40" t="str">
        <f t="shared" si="23"/>
        <v>16～17</v>
      </c>
      <c r="BM49" s="40" t="str">
        <f t="shared" si="24"/>
        <v>16～17</v>
      </c>
    </row>
    <row r="50" spans="27:65" ht="18.95" customHeight="1" x14ac:dyDescent="0.15">
      <c r="AA50" s="9">
        <v>40</v>
      </c>
      <c r="AB50" s="26" t="str">
        <f>V15</f>
        <v>英語</v>
      </c>
      <c r="AC50" s="55"/>
      <c r="AD50" s="37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IF(AE50="","",VLOOKUP(AE50,目次!$A$5:$P$36,9))</f>
        <v/>
      </c>
      <c r="AL50" s="21" t="str">
        <f>IF(AF50="","",VLOOKUP(AF50,目次!$A$5:$P$36,4))</f>
        <v/>
      </c>
      <c r="AM50" s="21" t="str">
        <f>IF(AF50="","",VLOOKUP(AF50,目次!$A$5:$P$36,9))</f>
        <v/>
      </c>
      <c r="AN50" s="21" t="str">
        <f>IF(AG50="","",VLOOKUP(AG50,目次!$A$5:$P$36,5))</f>
        <v/>
      </c>
      <c r="AO50" s="21" t="str">
        <f>IF(AG50="","",VLOOKUP(AG50,目次!$A$5:$P$36,9))</f>
        <v/>
      </c>
      <c r="AP50" s="21" t="str">
        <f>IF(AH50="","",VLOOKUP(AH50,目次!$A$5:$P$36,6))</f>
        <v/>
      </c>
      <c r="AQ50" s="21" t="str">
        <f>IF(AH50="","",VLOOKUP(AH50,目次!$A$5:$P$36,9))</f>
        <v/>
      </c>
      <c r="AR50" s="21" t="str">
        <f>IF(AI50="","",VLOOKUP(AI50,目次!$A$5:$P$36,7))</f>
        <v>16～17</v>
      </c>
      <c r="AS50" s="21" t="str">
        <f>IF(AI50="","",VLOOKUP(AI50,目次!$A$5:$P$36,9))</f>
        <v>16～17</v>
      </c>
      <c r="AT50" s="40" t="str">
        <f t="shared" si="27"/>
        <v>18～19</v>
      </c>
      <c r="AU50" s="40" t="str">
        <f t="shared" si="27"/>
        <v>18～19</v>
      </c>
      <c r="AV50" s="40" t="str">
        <f t="shared" si="27"/>
        <v/>
      </c>
      <c r="AW50" s="40" t="str">
        <f t="shared" si="27"/>
        <v/>
      </c>
      <c r="AX50" s="40" t="str">
        <f t="shared" si="27"/>
        <v/>
      </c>
      <c r="AY50" s="40" t="str">
        <f t="shared" si="26"/>
        <v/>
      </c>
      <c r="AZ50" s="40" t="str">
        <f t="shared" si="26"/>
        <v/>
      </c>
      <c r="BA50" s="40" t="str">
        <f t="shared" si="26"/>
        <v/>
      </c>
      <c r="BB50" s="40" t="str">
        <f t="shared" si="26"/>
        <v>16～17</v>
      </c>
      <c r="BC50" s="40" t="str">
        <f t="shared" si="26"/>
        <v>16～17</v>
      </c>
      <c r="BD50" s="40" t="str">
        <f t="shared" si="15"/>
        <v>18～19</v>
      </c>
      <c r="BE50" s="40" t="str">
        <f t="shared" si="16"/>
        <v>18～19</v>
      </c>
      <c r="BF50" s="40" t="str">
        <f t="shared" si="17"/>
        <v>20～22</v>
      </c>
      <c r="BG50" s="40" t="str">
        <f t="shared" si="18"/>
        <v>18～19</v>
      </c>
      <c r="BH50" s="40" t="str">
        <f t="shared" si="19"/>
        <v/>
      </c>
      <c r="BI50" s="40" t="str">
        <f t="shared" si="20"/>
        <v/>
      </c>
      <c r="BJ50" s="40" t="str">
        <f t="shared" si="21"/>
        <v/>
      </c>
      <c r="BK50" s="40" t="str">
        <f t="shared" si="22"/>
        <v/>
      </c>
      <c r="BL50" s="40" t="str">
        <f t="shared" si="23"/>
        <v>16～17</v>
      </c>
      <c r="BM50" s="40" t="str">
        <f t="shared" si="24"/>
        <v>16～17</v>
      </c>
    </row>
    <row r="51" spans="27:65" ht="18.95" customHeight="1" x14ac:dyDescent="0.15">
      <c r="AA51" s="9">
        <v>41</v>
      </c>
      <c r="AB51" s="26" t="str">
        <f>V11</f>
        <v>国語</v>
      </c>
      <c r="AC51" s="55"/>
      <c r="AD51" s="37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IF(AE51="","",VLOOKUP(AE51,目次!$A$5:$P$36,9))</f>
        <v>18～19</v>
      </c>
      <c r="AL51" s="21" t="str">
        <f>IF(AF51="","",VLOOKUP(AF51,目次!$A$5:$P$36,4))</f>
        <v/>
      </c>
      <c r="AM51" s="21" t="str">
        <f>IF(AF51="","",VLOOKUP(AF51,目次!$A$5:$P$36,9))</f>
        <v/>
      </c>
      <c r="AN51" s="21" t="str">
        <f>IF(AG51="","",VLOOKUP(AG51,目次!$A$5:$P$36,5))</f>
        <v/>
      </c>
      <c r="AO51" s="21" t="str">
        <f>IF(AG51="","",VLOOKUP(AG51,目次!$A$5:$P$36,9))</f>
        <v/>
      </c>
      <c r="AP51" s="21" t="str">
        <f>IF(AH51="","",VLOOKUP(AH51,目次!$A$5:$P$36,6))</f>
        <v/>
      </c>
      <c r="AQ51" s="21" t="str">
        <f>IF(AH51="","",VLOOKUP(AH51,目次!$A$5:$P$36,9))</f>
        <v/>
      </c>
      <c r="AR51" s="21" t="str">
        <f>IF(AI51="","",VLOOKUP(AI51,目次!$A$5:$P$36,7))</f>
        <v/>
      </c>
      <c r="AS51" s="21" t="str">
        <f>IF(AI51="","",VLOOKUP(AI51,目次!$A$5:$P$36,9))</f>
        <v/>
      </c>
      <c r="AT51" s="40" t="str">
        <f t="shared" si="27"/>
        <v>18～19</v>
      </c>
      <c r="AU51" s="40" t="str">
        <f t="shared" si="27"/>
        <v>18～19</v>
      </c>
      <c r="AV51" s="40" t="str">
        <f t="shared" si="27"/>
        <v>20～22</v>
      </c>
      <c r="AW51" s="40" t="str">
        <f t="shared" si="27"/>
        <v>18～19</v>
      </c>
      <c r="AX51" s="40" t="str">
        <f t="shared" si="27"/>
        <v/>
      </c>
      <c r="AY51" s="40" t="str">
        <f t="shared" si="26"/>
        <v/>
      </c>
      <c r="AZ51" s="40" t="str">
        <f t="shared" si="26"/>
        <v/>
      </c>
      <c r="BA51" s="40" t="str">
        <f t="shared" si="26"/>
        <v/>
      </c>
      <c r="BB51" s="40" t="str">
        <f t="shared" si="26"/>
        <v/>
      </c>
      <c r="BC51" s="40" t="str">
        <f t="shared" si="26"/>
        <v/>
      </c>
      <c r="BD51" s="40" t="str">
        <f t="shared" si="15"/>
        <v>18～19</v>
      </c>
      <c r="BE51" s="40" t="str">
        <f t="shared" si="16"/>
        <v>18～19</v>
      </c>
      <c r="BF51" s="40" t="str">
        <f t="shared" si="17"/>
        <v>20～22</v>
      </c>
      <c r="BG51" s="40" t="str">
        <f t="shared" si="18"/>
        <v>18～19</v>
      </c>
      <c r="BH51" s="40" t="str">
        <f t="shared" si="19"/>
        <v>18～19</v>
      </c>
      <c r="BI51" s="40" t="str">
        <f t="shared" si="20"/>
        <v>18～19</v>
      </c>
      <c r="BJ51" s="40" t="str">
        <f t="shared" si="21"/>
        <v/>
      </c>
      <c r="BK51" s="40" t="str">
        <f t="shared" si="22"/>
        <v/>
      </c>
      <c r="BL51" s="40" t="str">
        <f t="shared" si="23"/>
        <v/>
      </c>
      <c r="BM51" s="40" t="str">
        <f t="shared" si="24"/>
        <v/>
      </c>
    </row>
    <row r="52" spans="27:65" ht="18.95" customHeight="1" x14ac:dyDescent="0.15">
      <c r="AA52" s="9">
        <v>42</v>
      </c>
      <c r="AB52" s="26" t="str">
        <f>V12</f>
        <v>社会</v>
      </c>
      <c r="AC52" s="55"/>
      <c r="AD52" s="37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IF(AE52="","",VLOOKUP(AE52,目次!$A$5:$P$36,9))</f>
        <v/>
      </c>
      <c r="AL52" s="21" t="str">
        <f>IF(AF52="","",VLOOKUP(AF52,目次!$A$5:$P$36,4))</f>
        <v>20～22</v>
      </c>
      <c r="AM52" s="21" t="str">
        <f>IF(AF52="","",VLOOKUP(AF52,目次!$A$5:$P$36,9))</f>
        <v>18～19</v>
      </c>
      <c r="AN52" s="21" t="str">
        <f>IF(AG52="","",VLOOKUP(AG52,目次!$A$5:$P$36,5))</f>
        <v/>
      </c>
      <c r="AO52" s="21" t="str">
        <f>IF(AG52="","",VLOOKUP(AG52,目次!$A$5:$P$36,9))</f>
        <v/>
      </c>
      <c r="AP52" s="21" t="str">
        <f>IF(AH52="","",VLOOKUP(AH52,目次!$A$5:$P$36,6))</f>
        <v/>
      </c>
      <c r="AQ52" s="21" t="str">
        <f>IF(AH52="","",VLOOKUP(AH52,目次!$A$5:$P$36,9))</f>
        <v/>
      </c>
      <c r="AR52" s="21" t="str">
        <f>IF(AI52="","",VLOOKUP(AI52,目次!$A$5:$P$36,7))</f>
        <v/>
      </c>
      <c r="AS52" s="21" t="str">
        <f>IF(AI52="","",VLOOKUP(AI52,目次!$A$5:$P$36,9))</f>
        <v/>
      </c>
      <c r="AT52" s="40" t="str">
        <f t="shared" si="27"/>
        <v/>
      </c>
      <c r="AU52" s="40" t="str">
        <f t="shared" si="27"/>
        <v/>
      </c>
      <c r="AV52" s="40" t="str">
        <f t="shared" si="27"/>
        <v>20～22</v>
      </c>
      <c r="AW52" s="40" t="str">
        <f t="shared" si="27"/>
        <v>18～19</v>
      </c>
      <c r="AX52" s="40" t="str">
        <f t="shared" si="27"/>
        <v>18～19</v>
      </c>
      <c r="AY52" s="40" t="str">
        <f t="shared" si="26"/>
        <v>18～19</v>
      </c>
      <c r="AZ52" s="40" t="str">
        <f t="shared" si="26"/>
        <v/>
      </c>
      <c r="BA52" s="40" t="str">
        <f t="shared" si="26"/>
        <v/>
      </c>
      <c r="BB52" s="40" t="str">
        <f t="shared" si="26"/>
        <v/>
      </c>
      <c r="BC52" s="40" t="str">
        <f t="shared" si="26"/>
        <v/>
      </c>
      <c r="BD52" s="40" t="str">
        <f t="shared" si="15"/>
        <v/>
      </c>
      <c r="BE52" s="40" t="str">
        <f t="shared" si="16"/>
        <v/>
      </c>
      <c r="BF52" s="40" t="str">
        <f t="shared" si="17"/>
        <v>20～22</v>
      </c>
      <c r="BG52" s="40" t="str">
        <f t="shared" si="18"/>
        <v>18～19</v>
      </c>
      <c r="BH52" s="40" t="str">
        <f t="shared" si="19"/>
        <v>18～19</v>
      </c>
      <c r="BI52" s="40" t="str">
        <f t="shared" si="20"/>
        <v>18～19</v>
      </c>
      <c r="BJ52" s="40" t="str">
        <f t="shared" si="21"/>
        <v>18～19</v>
      </c>
      <c r="BK52" s="40" t="str">
        <f t="shared" si="22"/>
        <v>18～19</v>
      </c>
      <c r="BL52" s="40" t="str">
        <f t="shared" si="23"/>
        <v/>
      </c>
      <c r="BM52" s="40" t="str">
        <f t="shared" si="24"/>
        <v/>
      </c>
    </row>
    <row r="53" spans="27:65" ht="18.95" customHeight="1" x14ac:dyDescent="0.15">
      <c r="AA53" s="9">
        <v>43</v>
      </c>
      <c r="AB53" s="26" t="str">
        <f>V13</f>
        <v>数学</v>
      </c>
      <c r="AC53" s="55"/>
      <c r="AD53" s="37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IF(AE53="","",VLOOKUP(AE53,目次!$A$5:$P$36,9))</f>
        <v/>
      </c>
      <c r="AL53" s="21" t="str">
        <f>IF(AF53="","",VLOOKUP(AF53,目次!$A$5:$P$36,4))</f>
        <v/>
      </c>
      <c r="AM53" s="21" t="str">
        <f>IF(AF53="","",VLOOKUP(AF53,目次!$A$5:$P$36,9))</f>
        <v/>
      </c>
      <c r="AN53" s="21" t="str">
        <f>IF(AG53="","",VLOOKUP(AG53,目次!$A$5:$P$36,5))</f>
        <v>18～19</v>
      </c>
      <c r="AO53" s="21" t="str">
        <f>IF(AG53="","",VLOOKUP(AG53,目次!$A$5:$P$36,9))</f>
        <v>18～19</v>
      </c>
      <c r="AP53" s="21" t="str">
        <f>IF(AH53="","",VLOOKUP(AH53,目次!$A$5:$P$36,6))</f>
        <v/>
      </c>
      <c r="AQ53" s="21" t="str">
        <f>IF(AH53="","",VLOOKUP(AH53,目次!$A$5:$P$36,9))</f>
        <v/>
      </c>
      <c r="AR53" s="21" t="str">
        <f>IF(AI53="","",VLOOKUP(AI53,目次!$A$5:$P$36,7))</f>
        <v/>
      </c>
      <c r="AS53" s="21" t="str">
        <f>IF(AI53="","",VLOOKUP(AI53,目次!$A$5:$P$36,9))</f>
        <v/>
      </c>
      <c r="AT53" s="40" t="str">
        <f t="shared" si="27"/>
        <v/>
      </c>
      <c r="AU53" s="40" t="str">
        <f t="shared" si="27"/>
        <v/>
      </c>
      <c r="AV53" s="40" t="str">
        <f t="shared" si="27"/>
        <v/>
      </c>
      <c r="AW53" s="40" t="str">
        <f t="shared" si="27"/>
        <v/>
      </c>
      <c r="AX53" s="40" t="str">
        <f t="shared" si="27"/>
        <v>18～19</v>
      </c>
      <c r="AY53" s="40" t="str">
        <f t="shared" si="26"/>
        <v>18～19</v>
      </c>
      <c r="AZ53" s="40" t="str">
        <f t="shared" si="26"/>
        <v>18～19</v>
      </c>
      <c r="BA53" s="40" t="str">
        <f t="shared" si="26"/>
        <v>18～19</v>
      </c>
      <c r="BB53" s="40" t="str">
        <f t="shared" si="26"/>
        <v/>
      </c>
      <c r="BC53" s="40" t="str">
        <f t="shared" si="26"/>
        <v/>
      </c>
      <c r="BD53" s="40" t="str">
        <f t="shared" si="15"/>
        <v/>
      </c>
      <c r="BE53" s="40" t="str">
        <f t="shared" si="16"/>
        <v/>
      </c>
      <c r="BF53" s="40" t="str">
        <f t="shared" si="17"/>
        <v/>
      </c>
      <c r="BG53" s="40" t="str">
        <f t="shared" si="18"/>
        <v/>
      </c>
      <c r="BH53" s="40" t="str">
        <f t="shared" si="19"/>
        <v>18～19</v>
      </c>
      <c r="BI53" s="40" t="str">
        <f t="shared" si="20"/>
        <v>18～19</v>
      </c>
      <c r="BJ53" s="40" t="str">
        <f t="shared" si="21"/>
        <v>18～19</v>
      </c>
      <c r="BK53" s="40" t="str">
        <f t="shared" si="22"/>
        <v>18～19</v>
      </c>
      <c r="BL53" s="40" t="str">
        <f t="shared" si="23"/>
        <v>18～19</v>
      </c>
      <c r="BM53" s="40" t="str">
        <f t="shared" si="24"/>
        <v>18～19</v>
      </c>
    </row>
    <row r="54" spans="27:65" ht="18.95" customHeight="1" x14ac:dyDescent="0.15">
      <c r="AA54" s="9">
        <v>44</v>
      </c>
      <c r="AB54" s="26" t="str">
        <f>V14</f>
        <v>理科</v>
      </c>
      <c r="AC54" s="55"/>
      <c r="AD54" s="37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IF(AE54="","",VLOOKUP(AE54,目次!$A$5:$P$36,9))</f>
        <v/>
      </c>
      <c r="AL54" s="21" t="str">
        <f>IF(AF54="","",VLOOKUP(AF54,目次!$A$5:$P$36,4))</f>
        <v/>
      </c>
      <c r="AM54" s="21" t="str">
        <f>IF(AF54="","",VLOOKUP(AF54,目次!$A$5:$P$36,9))</f>
        <v/>
      </c>
      <c r="AN54" s="21" t="str">
        <f>IF(AG54="","",VLOOKUP(AG54,目次!$A$5:$P$36,5))</f>
        <v/>
      </c>
      <c r="AO54" s="21" t="str">
        <f>IF(AG54="","",VLOOKUP(AG54,目次!$A$5:$P$36,9))</f>
        <v/>
      </c>
      <c r="AP54" s="21" t="str">
        <f>IF(AH54="","",VLOOKUP(AH54,目次!$A$5:$P$36,6))</f>
        <v>18～19</v>
      </c>
      <c r="AQ54" s="21" t="str">
        <f>IF(AH54="","",VLOOKUP(AH54,目次!$A$5:$P$36,9))</f>
        <v>18～19</v>
      </c>
      <c r="AR54" s="21" t="str">
        <f>IF(AI54="","",VLOOKUP(AI54,目次!$A$5:$P$36,7))</f>
        <v/>
      </c>
      <c r="AS54" s="21" t="str">
        <f>IF(AI54="","",VLOOKUP(AI54,目次!$A$5:$P$36,9))</f>
        <v/>
      </c>
      <c r="AT54" s="40" t="str">
        <f t="shared" si="27"/>
        <v/>
      </c>
      <c r="AU54" s="40" t="str">
        <f t="shared" si="27"/>
        <v/>
      </c>
      <c r="AV54" s="40" t="str">
        <f t="shared" si="27"/>
        <v/>
      </c>
      <c r="AW54" s="40" t="str">
        <f t="shared" si="27"/>
        <v/>
      </c>
      <c r="AX54" s="40" t="str">
        <f t="shared" si="27"/>
        <v/>
      </c>
      <c r="AY54" s="40" t="str">
        <f t="shared" si="26"/>
        <v/>
      </c>
      <c r="AZ54" s="40" t="str">
        <f t="shared" si="26"/>
        <v>18～19</v>
      </c>
      <c r="BA54" s="40" t="str">
        <f t="shared" si="26"/>
        <v>18～19</v>
      </c>
      <c r="BB54" s="40" t="str">
        <f t="shared" si="26"/>
        <v>18～19</v>
      </c>
      <c r="BC54" s="40" t="str">
        <f t="shared" si="26"/>
        <v>18～19</v>
      </c>
      <c r="BD54" s="40" t="str">
        <f t="shared" si="15"/>
        <v>20～21</v>
      </c>
      <c r="BE54" s="40" t="str">
        <f t="shared" si="16"/>
        <v>20～21</v>
      </c>
      <c r="BF54" s="40" t="str">
        <f t="shared" si="17"/>
        <v/>
      </c>
      <c r="BG54" s="40" t="str">
        <f t="shared" si="18"/>
        <v/>
      </c>
      <c r="BH54" s="40" t="str">
        <f t="shared" si="19"/>
        <v/>
      </c>
      <c r="BI54" s="40" t="str">
        <f t="shared" si="20"/>
        <v/>
      </c>
      <c r="BJ54" s="40" t="str">
        <f t="shared" si="21"/>
        <v>18～19</v>
      </c>
      <c r="BK54" s="40" t="str">
        <f t="shared" si="22"/>
        <v>18～19</v>
      </c>
      <c r="BL54" s="40" t="str">
        <f t="shared" si="23"/>
        <v>18～19</v>
      </c>
      <c r="BM54" s="40" t="str">
        <f t="shared" si="24"/>
        <v>18～19</v>
      </c>
    </row>
    <row r="55" spans="27:65" ht="18.95" customHeight="1" x14ac:dyDescent="0.15">
      <c r="AA55" s="9">
        <v>45</v>
      </c>
      <c r="AB55" s="26" t="str">
        <f>V15</f>
        <v>英語</v>
      </c>
      <c r="AC55" s="55"/>
      <c r="AD55" s="37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IF(AE55="","",VLOOKUP(AE55,目次!$A$5:$P$36,9))</f>
        <v/>
      </c>
      <c r="AL55" s="21" t="str">
        <f>IF(AF55="","",VLOOKUP(AF55,目次!$A$5:$P$36,4))</f>
        <v/>
      </c>
      <c r="AM55" s="21" t="str">
        <f>IF(AF55="","",VLOOKUP(AF55,目次!$A$5:$P$36,9))</f>
        <v/>
      </c>
      <c r="AN55" s="21" t="str">
        <f>IF(AG55="","",VLOOKUP(AG55,目次!$A$5:$P$36,5))</f>
        <v/>
      </c>
      <c r="AO55" s="21" t="str">
        <f>IF(AG55="","",VLOOKUP(AG55,目次!$A$5:$P$36,9))</f>
        <v/>
      </c>
      <c r="AP55" s="21" t="str">
        <f>IF(AH55="","",VLOOKUP(AH55,目次!$A$5:$P$36,6))</f>
        <v/>
      </c>
      <c r="AQ55" s="21" t="str">
        <f>IF(AH55="","",VLOOKUP(AH55,目次!$A$5:$P$36,9))</f>
        <v/>
      </c>
      <c r="AR55" s="21" t="str">
        <f>IF(AI55="","",VLOOKUP(AI55,目次!$A$5:$P$36,7))</f>
        <v>18～19</v>
      </c>
      <c r="AS55" s="21" t="str">
        <f>IF(AI55="","",VLOOKUP(AI55,目次!$A$5:$P$36,9))</f>
        <v>18～19</v>
      </c>
      <c r="AT55" s="40" t="str">
        <f t="shared" si="27"/>
        <v>20～21</v>
      </c>
      <c r="AU55" s="40" t="str">
        <f t="shared" si="27"/>
        <v>20～21</v>
      </c>
      <c r="AV55" s="40" t="str">
        <f t="shared" si="27"/>
        <v/>
      </c>
      <c r="AW55" s="40" t="str">
        <f t="shared" si="27"/>
        <v/>
      </c>
      <c r="AX55" s="40" t="str">
        <f t="shared" si="27"/>
        <v/>
      </c>
      <c r="AY55" s="40" t="str">
        <f t="shared" si="26"/>
        <v/>
      </c>
      <c r="AZ55" s="40" t="str">
        <f t="shared" si="26"/>
        <v/>
      </c>
      <c r="BA55" s="40" t="str">
        <f t="shared" si="26"/>
        <v/>
      </c>
      <c r="BB55" s="40" t="str">
        <f t="shared" si="26"/>
        <v>18～19</v>
      </c>
      <c r="BC55" s="40" t="str">
        <f t="shared" si="26"/>
        <v>18～19</v>
      </c>
      <c r="BD55" s="40" t="str">
        <f t="shared" si="15"/>
        <v>20～21</v>
      </c>
      <c r="BE55" s="40" t="str">
        <f t="shared" si="16"/>
        <v>20～21</v>
      </c>
      <c r="BF55" s="40" t="str">
        <f t="shared" si="17"/>
        <v>24～25</v>
      </c>
      <c r="BG55" s="40" t="str">
        <f t="shared" si="18"/>
        <v>20～21</v>
      </c>
      <c r="BH55" s="40" t="str">
        <f t="shared" si="19"/>
        <v/>
      </c>
      <c r="BI55" s="40" t="str">
        <f t="shared" si="20"/>
        <v/>
      </c>
      <c r="BJ55" s="40" t="str">
        <f t="shared" si="21"/>
        <v/>
      </c>
      <c r="BK55" s="40" t="str">
        <f t="shared" si="22"/>
        <v/>
      </c>
      <c r="BL55" s="40" t="str">
        <f t="shared" si="23"/>
        <v>18～19</v>
      </c>
      <c r="BM55" s="40" t="str">
        <f t="shared" si="24"/>
        <v>18～19</v>
      </c>
    </row>
    <row r="56" spans="27:65" ht="18.95" customHeight="1" x14ac:dyDescent="0.15">
      <c r="AA56" s="9">
        <v>46</v>
      </c>
      <c r="AB56" s="26" t="str">
        <f>V11</f>
        <v>国語</v>
      </c>
      <c r="AC56" s="55"/>
      <c r="AD56" s="37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IF(AE56="","",VLOOKUP(AE56,目次!$A$5:$P$36,9))</f>
        <v>20～21</v>
      </c>
      <c r="AL56" s="21" t="str">
        <f>IF(AF56="","",VLOOKUP(AF56,目次!$A$5:$P$36,4))</f>
        <v/>
      </c>
      <c r="AM56" s="21" t="str">
        <f>IF(AF56="","",VLOOKUP(AF56,目次!$A$5:$P$36,9))</f>
        <v/>
      </c>
      <c r="AN56" s="21" t="str">
        <f>IF(AG56="","",VLOOKUP(AG56,目次!$A$5:$P$36,5))</f>
        <v/>
      </c>
      <c r="AO56" s="21" t="str">
        <f>IF(AG56="","",VLOOKUP(AG56,目次!$A$5:$P$36,9))</f>
        <v/>
      </c>
      <c r="AP56" s="21" t="str">
        <f>IF(AH56="","",VLOOKUP(AH56,目次!$A$5:$P$36,6))</f>
        <v/>
      </c>
      <c r="AQ56" s="21" t="str">
        <f>IF(AH56="","",VLOOKUP(AH56,目次!$A$5:$P$36,9))</f>
        <v/>
      </c>
      <c r="AR56" s="21" t="str">
        <f>IF(AI56="","",VLOOKUP(AI56,目次!$A$5:$P$36,7))</f>
        <v/>
      </c>
      <c r="AS56" s="21" t="str">
        <f>IF(AI56="","",VLOOKUP(AI56,目次!$A$5:$P$36,9))</f>
        <v/>
      </c>
      <c r="AT56" s="40" t="str">
        <f t="shared" si="27"/>
        <v>20～21</v>
      </c>
      <c r="AU56" s="40" t="str">
        <f t="shared" si="27"/>
        <v>20～21</v>
      </c>
      <c r="AV56" s="40" t="str">
        <f t="shared" si="27"/>
        <v>24～25</v>
      </c>
      <c r="AW56" s="40" t="str">
        <f t="shared" si="27"/>
        <v>20～21</v>
      </c>
      <c r="AX56" s="40" t="str">
        <f t="shared" si="27"/>
        <v/>
      </c>
      <c r="AY56" s="40" t="str">
        <f t="shared" si="26"/>
        <v/>
      </c>
      <c r="AZ56" s="40" t="str">
        <f t="shared" si="26"/>
        <v/>
      </c>
      <c r="BA56" s="40" t="str">
        <f t="shared" si="26"/>
        <v/>
      </c>
      <c r="BB56" s="40" t="str">
        <f t="shared" si="26"/>
        <v/>
      </c>
      <c r="BC56" s="40" t="str">
        <f t="shared" si="26"/>
        <v/>
      </c>
      <c r="BD56" s="40" t="str">
        <f t="shared" si="15"/>
        <v>20～21</v>
      </c>
      <c r="BE56" s="40" t="str">
        <f t="shared" si="16"/>
        <v>20～21</v>
      </c>
      <c r="BF56" s="40" t="str">
        <f t="shared" si="17"/>
        <v>24～25</v>
      </c>
      <c r="BG56" s="40" t="str">
        <f t="shared" si="18"/>
        <v>20～21</v>
      </c>
      <c r="BH56" s="40" t="str">
        <f t="shared" si="19"/>
        <v>20～21</v>
      </c>
      <c r="BI56" s="40" t="str">
        <f t="shared" si="20"/>
        <v>20～21</v>
      </c>
      <c r="BJ56" s="40" t="str">
        <f t="shared" si="21"/>
        <v/>
      </c>
      <c r="BK56" s="40" t="str">
        <f t="shared" si="22"/>
        <v/>
      </c>
      <c r="BL56" s="40" t="str">
        <f t="shared" si="23"/>
        <v/>
      </c>
      <c r="BM56" s="40" t="str">
        <f t="shared" si="24"/>
        <v/>
      </c>
    </row>
    <row r="57" spans="27:65" ht="18.95" customHeight="1" x14ac:dyDescent="0.15">
      <c r="AA57" s="9">
        <v>47</v>
      </c>
      <c r="AB57" s="26" t="str">
        <f>V12</f>
        <v>社会</v>
      </c>
      <c r="AC57" s="55"/>
      <c r="AD57" s="37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IF(AE57="","",VLOOKUP(AE57,目次!$A$5:$P$36,9))</f>
        <v/>
      </c>
      <c r="AL57" s="21" t="str">
        <f>IF(AF57="","",VLOOKUP(AF57,目次!$A$5:$P$36,4))</f>
        <v>24～25</v>
      </c>
      <c r="AM57" s="21" t="str">
        <f>IF(AF57="","",VLOOKUP(AF57,目次!$A$5:$P$36,9))</f>
        <v>20～21</v>
      </c>
      <c r="AN57" s="21" t="str">
        <f>IF(AG57="","",VLOOKUP(AG57,目次!$A$5:$P$36,5))</f>
        <v/>
      </c>
      <c r="AO57" s="21" t="str">
        <f>IF(AG57="","",VLOOKUP(AG57,目次!$A$5:$P$36,9))</f>
        <v/>
      </c>
      <c r="AP57" s="21" t="str">
        <f>IF(AH57="","",VLOOKUP(AH57,目次!$A$5:$P$36,6))</f>
        <v/>
      </c>
      <c r="AQ57" s="21" t="str">
        <f>IF(AH57="","",VLOOKUP(AH57,目次!$A$5:$P$36,9))</f>
        <v/>
      </c>
      <c r="AR57" s="21" t="str">
        <f>IF(AI57="","",VLOOKUP(AI57,目次!$A$5:$P$36,7))</f>
        <v/>
      </c>
      <c r="AS57" s="21" t="str">
        <f>IF(AI57="","",VLOOKUP(AI57,目次!$A$5:$P$36,9))</f>
        <v/>
      </c>
      <c r="AT57" s="40" t="str">
        <f t="shared" si="27"/>
        <v/>
      </c>
      <c r="AU57" s="40" t="str">
        <f t="shared" si="27"/>
        <v/>
      </c>
      <c r="AV57" s="40" t="str">
        <f t="shared" si="27"/>
        <v>24～25</v>
      </c>
      <c r="AW57" s="40" t="str">
        <f t="shared" si="27"/>
        <v>20～21</v>
      </c>
      <c r="AX57" s="40" t="str">
        <f t="shared" si="27"/>
        <v>20～21</v>
      </c>
      <c r="AY57" s="40" t="str">
        <f t="shared" si="26"/>
        <v>20～21</v>
      </c>
      <c r="AZ57" s="40" t="str">
        <f t="shared" si="26"/>
        <v/>
      </c>
      <c r="BA57" s="40" t="str">
        <f t="shared" si="26"/>
        <v/>
      </c>
      <c r="BB57" s="40" t="str">
        <f t="shared" si="26"/>
        <v/>
      </c>
      <c r="BC57" s="40" t="str">
        <f t="shared" si="26"/>
        <v/>
      </c>
      <c r="BD57" s="40" t="str">
        <f t="shared" si="15"/>
        <v/>
      </c>
      <c r="BE57" s="40" t="str">
        <f t="shared" si="16"/>
        <v/>
      </c>
      <c r="BF57" s="40" t="str">
        <f t="shared" si="17"/>
        <v>24～25</v>
      </c>
      <c r="BG57" s="40" t="str">
        <f t="shared" si="18"/>
        <v>20～21</v>
      </c>
      <c r="BH57" s="40" t="str">
        <f t="shared" si="19"/>
        <v>20～21</v>
      </c>
      <c r="BI57" s="40" t="str">
        <f t="shared" si="20"/>
        <v>20～21</v>
      </c>
      <c r="BJ57" s="40" t="str">
        <f t="shared" si="21"/>
        <v>20～21</v>
      </c>
      <c r="BK57" s="40" t="str">
        <f t="shared" si="22"/>
        <v>20～21</v>
      </c>
      <c r="BL57" s="40" t="str">
        <f t="shared" si="23"/>
        <v/>
      </c>
      <c r="BM57" s="40" t="str">
        <f t="shared" si="24"/>
        <v/>
      </c>
    </row>
    <row r="58" spans="27:65" ht="18.95" customHeight="1" x14ac:dyDescent="0.15">
      <c r="AA58" s="9">
        <v>48</v>
      </c>
      <c r="AB58" s="26" t="str">
        <f>V13</f>
        <v>数学</v>
      </c>
      <c r="AC58" s="55"/>
      <c r="AD58" s="37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IF(AE58="","",VLOOKUP(AE58,目次!$A$5:$P$36,9))</f>
        <v/>
      </c>
      <c r="AL58" s="21" t="str">
        <f>IF(AF58="","",VLOOKUP(AF58,目次!$A$5:$P$36,4))</f>
        <v/>
      </c>
      <c r="AM58" s="21" t="str">
        <f>IF(AF58="","",VLOOKUP(AF58,目次!$A$5:$P$36,9))</f>
        <v/>
      </c>
      <c r="AN58" s="21" t="str">
        <f>IF(AG58="","",VLOOKUP(AG58,目次!$A$5:$P$36,5))</f>
        <v>20～21</v>
      </c>
      <c r="AO58" s="21" t="str">
        <f>IF(AG58="","",VLOOKUP(AG58,目次!$A$5:$P$36,9))</f>
        <v>20～21</v>
      </c>
      <c r="AP58" s="21" t="str">
        <f>IF(AH58="","",VLOOKUP(AH58,目次!$A$5:$P$36,6))</f>
        <v/>
      </c>
      <c r="AQ58" s="21" t="str">
        <f>IF(AH58="","",VLOOKUP(AH58,目次!$A$5:$P$36,9))</f>
        <v/>
      </c>
      <c r="AR58" s="21" t="str">
        <f>IF(AI58="","",VLOOKUP(AI58,目次!$A$5:$P$36,7))</f>
        <v/>
      </c>
      <c r="AS58" s="21" t="str">
        <f>IF(AI58="","",VLOOKUP(AI58,目次!$A$5:$P$36,9))</f>
        <v/>
      </c>
      <c r="AT58" s="40" t="str">
        <f t="shared" si="27"/>
        <v/>
      </c>
      <c r="AU58" s="40" t="str">
        <f t="shared" si="27"/>
        <v/>
      </c>
      <c r="AV58" s="40" t="str">
        <f t="shared" si="27"/>
        <v/>
      </c>
      <c r="AW58" s="40" t="str">
        <f t="shared" si="27"/>
        <v/>
      </c>
      <c r="AX58" s="40" t="str">
        <f t="shared" si="27"/>
        <v>20～21</v>
      </c>
      <c r="AY58" s="40" t="str">
        <f t="shared" si="26"/>
        <v>20～21</v>
      </c>
      <c r="AZ58" s="40" t="str">
        <f t="shared" si="26"/>
        <v>20～21</v>
      </c>
      <c r="BA58" s="40" t="str">
        <f t="shared" si="26"/>
        <v>20～21</v>
      </c>
      <c r="BB58" s="40" t="str">
        <f t="shared" si="26"/>
        <v/>
      </c>
      <c r="BC58" s="40" t="str">
        <f t="shared" si="26"/>
        <v/>
      </c>
      <c r="BD58" s="40" t="str">
        <f t="shared" si="15"/>
        <v/>
      </c>
      <c r="BE58" s="40" t="str">
        <f t="shared" si="16"/>
        <v/>
      </c>
      <c r="BF58" s="40" t="str">
        <f t="shared" si="17"/>
        <v/>
      </c>
      <c r="BG58" s="40" t="str">
        <f t="shared" si="18"/>
        <v/>
      </c>
      <c r="BH58" s="40" t="str">
        <f t="shared" si="19"/>
        <v>20～21</v>
      </c>
      <c r="BI58" s="40" t="str">
        <f t="shared" si="20"/>
        <v>20～21</v>
      </c>
      <c r="BJ58" s="40" t="str">
        <f t="shared" si="21"/>
        <v>20～21</v>
      </c>
      <c r="BK58" s="40" t="str">
        <f t="shared" si="22"/>
        <v>20～21</v>
      </c>
      <c r="BL58" s="40" t="str">
        <f t="shared" si="23"/>
        <v>20～21</v>
      </c>
      <c r="BM58" s="40" t="str">
        <f t="shared" si="24"/>
        <v>20～21</v>
      </c>
    </row>
    <row r="59" spans="27:65" ht="18.95" customHeight="1" x14ac:dyDescent="0.15">
      <c r="AA59" s="9">
        <v>49</v>
      </c>
      <c r="AB59" s="26" t="str">
        <f>V14</f>
        <v>理科</v>
      </c>
      <c r="AC59" s="55"/>
      <c r="AD59" s="37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IF(AE59="","",VLOOKUP(AE59,目次!$A$5:$P$36,9))</f>
        <v/>
      </c>
      <c r="AL59" s="21" t="str">
        <f>IF(AF59="","",VLOOKUP(AF59,目次!$A$5:$P$36,4))</f>
        <v/>
      </c>
      <c r="AM59" s="21" t="str">
        <f>IF(AF59="","",VLOOKUP(AF59,目次!$A$5:$P$36,9))</f>
        <v/>
      </c>
      <c r="AN59" s="21" t="str">
        <f>IF(AG59="","",VLOOKUP(AG59,目次!$A$5:$P$36,5))</f>
        <v/>
      </c>
      <c r="AO59" s="21" t="str">
        <f>IF(AG59="","",VLOOKUP(AG59,目次!$A$5:$P$36,9))</f>
        <v/>
      </c>
      <c r="AP59" s="21" t="str">
        <f>IF(AH59="","",VLOOKUP(AH59,目次!$A$5:$P$36,6))</f>
        <v>20～21</v>
      </c>
      <c r="AQ59" s="21" t="str">
        <f>IF(AH59="","",VLOOKUP(AH59,目次!$A$5:$P$36,9))</f>
        <v>20～21</v>
      </c>
      <c r="AR59" s="21" t="str">
        <f>IF(AI59="","",VLOOKUP(AI59,目次!$A$5:$P$36,7))</f>
        <v/>
      </c>
      <c r="AS59" s="21" t="str">
        <f>IF(AI59="","",VLOOKUP(AI59,目次!$A$5:$P$36,9))</f>
        <v/>
      </c>
      <c r="AT59" s="40" t="str">
        <f t="shared" si="27"/>
        <v/>
      </c>
      <c r="AU59" s="40" t="str">
        <f t="shared" si="27"/>
        <v/>
      </c>
      <c r="AV59" s="40" t="str">
        <f t="shared" si="27"/>
        <v/>
      </c>
      <c r="AW59" s="40" t="str">
        <f t="shared" si="27"/>
        <v/>
      </c>
      <c r="AX59" s="40" t="str">
        <f t="shared" si="27"/>
        <v/>
      </c>
      <c r="AY59" s="40" t="str">
        <f t="shared" si="26"/>
        <v/>
      </c>
      <c r="AZ59" s="40" t="str">
        <f t="shared" si="26"/>
        <v>20～21</v>
      </c>
      <c r="BA59" s="40" t="str">
        <f t="shared" si="26"/>
        <v>20～21</v>
      </c>
      <c r="BB59" s="40" t="str">
        <f t="shared" si="26"/>
        <v>20～21</v>
      </c>
      <c r="BC59" s="40" t="str">
        <f t="shared" si="26"/>
        <v>20～21</v>
      </c>
      <c r="BD59" s="40" t="str">
        <f t="shared" si="15"/>
        <v>22～23</v>
      </c>
      <c r="BE59" s="40" t="str">
        <f t="shared" si="16"/>
        <v>22～23</v>
      </c>
      <c r="BF59" s="40" t="str">
        <f t="shared" si="17"/>
        <v/>
      </c>
      <c r="BG59" s="40" t="str">
        <f t="shared" si="18"/>
        <v/>
      </c>
      <c r="BH59" s="40" t="str">
        <f t="shared" si="19"/>
        <v/>
      </c>
      <c r="BI59" s="40" t="str">
        <f t="shared" si="20"/>
        <v/>
      </c>
      <c r="BJ59" s="40" t="str">
        <f t="shared" si="21"/>
        <v>20～21</v>
      </c>
      <c r="BK59" s="40" t="str">
        <f t="shared" si="22"/>
        <v>20～21</v>
      </c>
      <c r="BL59" s="40" t="str">
        <f t="shared" si="23"/>
        <v>20～21</v>
      </c>
      <c r="BM59" s="40" t="str">
        <f t="shared" si="24"/>
        <v>20～21</v>
      </c>
    </row>
    <row r="60" spans="27:65" ht="18.95" customHeight="1" x14ac:dyDescent="0.15">
      <c r="AA60" s="9">
        <v>50</v>
      </c>
      <c r="AB60" s="26" t="str">
        <f>V15</f>
        <v>英語</v>
      </c>
      <c r="AC60" s="55"/>
      <c r="AD60" s="37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IF(AE60="","",VLOOKUP(AE60,目次!$A$5:$P$36,9))</f>
        <v/>
      </c>
      <c r="AL60" s="21" t="str">
        <f>IF(AF60="","",VLOOKUP(AF60,目次!$A$5:$P$36,4))</f>
        <v/>
      </c>
      <c r="AM60" s="21" t="str">
        <f>IF(AF60="","",VLOOKUP(AF60,目次!$A$5:$P$36,9))</f>
        <v/>
      </c>
      <c r="AN60" s="21" t="str">
        <f>IF(AG60="","",VLOOKUP(AG60,目次!$A$5:$P$36,5))</f>
        <v/>
      </c>
      <c r="AO60" s="21" t="str">
        <f>IF(AG60="","",VLOOKUP(AG60,目次!$A$5:$P$36,9))</f>
        <v/>
      </c>
      <c r="AP60" s="21" t="str">
        <f>IF(AH60="","",VLOOKUP(AH60,目次!$A$5:$P$36,6))</f>
        <v/>
      </c>
      <c r="AQ60" s="21" t="str">
        <f>IF(AH60="","",VLOOKUP(AH60,目次!$A$5:$P$36,9))</f>
        <v/>
      </c>
      <c r="AR60" s="21" t="str">
        <f>IF(AI60="","",VLOOKUP(AI60,目次!$A$5:$P$36,7))</f>
        <v>20～21</v>
      </c>
      <c r="AS60" s="21" t="str">
        <f>IF(AI60="","",VLOOKUP(AI60,目次!$A$5:$P$36,9))</f>
        <v>20～21</v>
      </c>
      <c r="AT60" s="40" t="str">
        <f t="shared" si="27"/>
        <v>22～23</v>
      </c>
      <c r="AU60" s="40" t="str">
        <f t="shared" si="27"/>
        <v>22～23</v>
      </c>
      <c r="AV60" s="40" t="str">
        <f t="shared" si="27"/>
        <v/>
      </c>
      <c r="AW60" s="40" t="str">
        <f t="shared" si="27"/>
        <v/>
      </c>
      <c r="AX60" s="40" t="str">
        <f t="shared" si="27"/>
        <v/>
      </c>
      <c r="AY60" s="40" t="str">
        <f t="shared" si="26"/>
        <v/>
      </c>
      <c r="AZ60" s="40" t="str">
        <f t="shared" si="26"/>
        <v/>
      </c>
      <c r="BA60" s="40" t="str">
        <f t="shared" si="26"/>
        <v/>
      </c>
      <c r="BB60" s="40" t="str">
        <f t="shared" si="26"/>
        <v>20～21</v>
      </c>
      <c r="BC60" s="40" t="str">
        <f t="shared" si="26"/>
        <v>20～21</v>
      </c>
      <c r="BD60" s="40" t="str">
        <f t="shared" si="15"/>
        <v>22～23</v>
      </c>
      <c r="BE60" s="40" t="str">
        <f t="shared" si="16"/>
        <v>22～23</v>
      </c>
      <c r="BF60" s="40" t="str">
        <f t="shared" si="17"/>
        <v>26～27</v>
      </c>
      <c r="BG60" s="40" t="str">
        <f t="shared" si="18"/>
        <v>22～23</v>
      </c>
      <c r="BH60" s="40" t="str">
        <f t="shared" si="19"/>
        <v/>
      </c>
      <c r="BI60" s="40" t="str">
        <f t="shared" si="20"/>
        <v/>
      </c>
      <c r="BJ60" s="40" t="str">
        <f t="shared" si="21"/>
        <v/>
      </c>
      <c r="BK60" s="40" t="str">
        <f t="shared" si="22"/>
        <v/>
      </c>
      <c r="BL60" s="40" t="str">
        <f t="shared" si="23"/>
        <v>20～21</v>
      </c>
      <c r="BM60" s="40" t="str">
        <f t="shared" si="24"/>
        <v>20～21</v>
      </c>
    </row>
    <row r="61" spans="27:65" ht="18.95" customHeight="1" x14ac:dyDescent="0.15">
      <c r="AA61" s="9">
        <v>51</v>
      </c>
      <c r="AB61" s="26" t="str">
        <f>V11</f>
        <v>国語</v>
      </c>
      <c r="AC61" s="55"/>
      <c r="AD61" s="37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IF(AE61="","",VLOOKUP(AE61,目次!$A$5:$P$36,9))</f>
        <v>22～23</v>
      </c>
      <c r="AL61" s="21" t="str">
        <f>IF(AF61="","",VLOOKUP(AF61,目次!$A$5:$P$36,4))</f>
        <v/>
      </c>
      <c r="AM61" s="21" t="str">
        <f>IF(AF61="","",VLOOKUP(AF61,目次!$A$5:$P$36,9))</f>
        <v/>
      </c>
      <c r="AN61" s="21" t="str">
        <f>IF(AG61="","",VLOOKUP(AG61,目次!$A$5:$P$36,5))</f>
        <v/>
      </c>
      <c r="AO61" s="21" t="str">
        <f>IF(AG61="","",VLOOKUP(AG61,目次!$A$5:$P$36,9))</f>
        <v/>
      </c>
      <c r="AP61" s="21" t="str">
        <f>IF(AH61="","",VLOOKUP(AH61,目次!$A$5:$P$36,6))</f>
        <v/>
      </c>
      <c r="AQ61" s="21" t="str">
        <f>IF(AH61="","",VLOOKUP(AH61,目次!$A$5:$P$36,9))</f>
        <v/>
      </c>
      <c r="AR61" s="21" t="str">
        <f>IF(AI61="","",VLOOKUP(AI61,目次!$A$5:$P$36,7))</f>
        <v/>
      </c>
      <c r="AS61" s="21" t="str">
        <f>IF(AI61="","",VLOOKUP(AI61,目次!$A$5:$P$36,9))</f>
        <v/>
      </c>
      <c r="AT61" s="40" t="str">
        <f t="shared" si="27"/>
        <v>22～23</v>
      </c>
      <c r="AU61" s="40" t="str">
        <f t="shared" si="27"/>
        <v>22～23</v>
      </c>
      <c r="AV61" s="40" t="str">
        <f t="shared" si="27"/>
        <v>26～27</v>
      </c>
      <c r="AW61" s="40" t="str">
        <f t="shared" si="27"/>
        <v>22～23</v>
      </c>
      <c r="AX61" s="40" t="str">
        <f t="shared" si="27"/>
        <v/>
      </c>
      <c r="AY61" s="40" t="str">
        <f t="shared" si="26"/>
        <v/>
      </c>
      <c r="AZ61" s="40" t="str">
        <f t="shared" si="26"/>
        <v/>
      </c>
      <c r="BA61" s="40" t="str">
        <f t="shared" si="26"/>
        <v/>
      </c>
      <c r="BB61" s="40" t="str">
        <f t="shared" si="26"/>
        <v/>
      </c>
      <c r="BC61" s="40" t="str">
        <f t="shared" si="26"/>
        <v/>
      </c>
      <c r="BD61" s="40" t="str">
        <f t="shared" si="15"/>
        <v>22～23</v>
      </c>
      <c r="BE61" s="40" t="str">
        <f t="shared" si="16"/>
        <v>22～23</v>
      </c>
      <c r="BF61" s="40" t="str">
        <f t="shared" si="17"/>
        <v>26～27</v>
      </c>
      <c r="BG61" s="40" t="str">
        <f t="shared" si="18"/>
        <v>22～23</v>
      </c>
      <c r="BH61" s="40" t="str">
        <f t="shared" si="19"/>
        <v>22～23</v>
      </c>
      <c r="BI61" s="40" t="str">
        <f t="shared" si="20"/>
        <v>22～23</v>
      </c>
      <c r="BJ61" s="40" t="str">
        <f t="shared" si="21"/>
        <v/>
      </c>
      <c r="BK61" s="40" t="str">
        <f t="shared" si="22"/>
        <v/>
      </c>
      <c r="BL61" s="40" t="str">
        <f t="shared" si="23"/>
        <v/>
      </c>
      <c r="BM61" s="40" t="str">
        <f t="shared" si="24"/>
        <v/>
      </c>
    </row>
    <row r="62" spans="27:65" ht="18.95" customHeight="1" x14ac:dyDescent="0.15">
      <c r="AA62" s="9">
        <v>52</v>
      </c>
      <c r="AB62" s="26" t="str">
        <f>V12</f>
        <v>社会</v>
      </c>
      <c r="AC62" s="55"/>
      <c r="AD62" s="37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IF(AE62="","",VLOOKUP(AE62,目次!$A$5:$P$36,9))</f>
        <v/>
      </c>
      <c r="AL62" s="21" t="str">
        <f>IF(AF62="","",VLOOKUP(AF62,目次!$A$5:$P$36,4))</f>
        <v>26～27</v>
      </c>
      <c r="AM62" s="21" t="str">
        <f>IF(AF62="","",VLOOKUP(AF62,目次!$A$5:$P$36,9))</f>
        <v>22～23</v>
      </c>
      <c r="AN62" s="21" t="str">
        <f>IF(AG62="","",VLOOKUP(AG62,目次!$A$5:$P$36,5))</f>
        <v/>
      </c>
      <c r="AO62" s="21" t="str">
        <f>IF(AG62="","",VLOOKUP(AG62,目次!$A$5:$P$36,9))</f>
        <v/>
      </c>
      <c r="AP62" s="21" t="str">
        <f>IF(AH62="","",VLOOKUP(AH62,目次!$A$5:$P$36,6))</f>
        <v/>
      </c>
      <c r="AQ62" s="21" t="str">
        <f>IF(AH62="","",VLOOKUP(AH62,目次!$A$5:$P$36,9))</f>
        <v/>
      </c>
      <c r="AR62" s="21" t="str">
        <f>IF(AI62="","",VLOOKUP(AI62,目次!$A$5:$P$36,7))</f>
        <v/>
      </c>
      <c r="AS62" s="21" t="str">
        <f>IF(AI62="","",VLOOKUP(AI62,目次!$A$5:$P$36,9))</f>
        <v/>
      </c>
      <c r="AT62" s="40" t="str">
        <f t="shared" si="27"/>
        <v/>
      </c>
      <c r="AU62" s="40" t="str">
        <f t="shared" si="27"/>
        <v/>
      </c>
      <c r="AV62" s="40" t="str">
        <f t="shared" si="27"/>
        <v>26～27</v>
      </c>
      <c r="AW62" s="40" t="str">
        <f t="shared" si="27"/>
        <v>22～23</v>
      </c>
      <c r="AX62" s="40" t="str">
        <f t="shared" si="27"/>
        <v>22～23</v>
      </c>
      <c r="AY62" s="40" t="str">
        <f t="shared" si="26"/>
        <v>22～23</v>
      </c>
      <c r="AZ62" s="40" t="str">
        <f t="shared" si="26"/>
        <v/>
      </c>
      <c r="BA62" s="40" t="str">
        <f t="shared" si="26"/>
        <v/>
      </c>
      <c r="BB62" s="40" t="str">
        <f t="shared" si="26"/>
        <v/>
      </c>
      <c r="BC62" s="40" t="str">
        <f t="shared" si="26"/>
        <v/>
      </c>
      <c r="BD62" s="40" t="str">
        <f t="shared" si="15"/>
        <v/>
      </c>
      <c r="BE62" s="40" t="str">
        <f t="shared" si="16"/>
        <v/>
      </c>
      <c r="BF62" s="40" t="str">
        <f t="shared" si="17"/>
        <v>26～27</v>
      </c>
      <c r="BG62" s="40" t="str">
        <f t="shared" si="18"/>
        <v>22～23</v>
      </c>
      <c r="BH62" s="40" t="str">
        <f t="shared" si="19"/>
        <v>22～23</v>
      </c>
      <c r="BI62" s="40" t="str">
        <f t="shared" si="20"/>
        <v>22～23</v>
      </c>
      <c r="BJ62" s="40" t="str">
        <f t="shared" si="21"/>
        <v>22～23</v>
      </c>
      <c r="BK62" s="40" t="str">
        <f t="shared" si="22"/>
        <v>22～23</v>
      </c>
      <c r="BL62" s="40" t="str">
        <f t="shared" si="23"/>
        <v/>
      </c>
      <c r="BM62" s="40" t="str">
        <f t="shared" si="24"/>
        <v/>
      </c>
    </row>
    <row r="63" spans="27:65" ht="18.95" customHeight="1" x14ac:dyDescent="0.15">
      <c r="AA63" s="9">
        <v>53</v>
      </c>
      <c r="AB63" s="26" t="str">
        <f>V13</f>
        <v>数学</v>
      </c>
      <c r="AC63" s="55"/>
      <c r="AD63" s="37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IF(AE63="","",VLOOKUP(AE63,目次!$A$5:$P$36,9))</f>
        <v/>
      </c>
      <c r="AL63" s="21" t="str">
        <f>IF(AF63="","",VLOOKUP(AF63,目次!$A$5:$P$36,4))</f>
        <v/>
      </c>
      <c r="AM63" s="21" t="str">
        <f>IF(AF63="","",VLOOKUP(AF63,目次!$A$5:$P$36,9))</f>
        <v/>
      </c>
      <c r="AN63" s="21" t="str">
        <f>IF(AG63="","",VLOOKUP(AG63,目次!$A$5:$P$36,5))</f>
        <v>22～23</v>
      </c>
      <c r="AO63" s="21" t="str">
        <f>IF(AG63="","",VLOOKUP(AG63,目次!$A$5:$P$36,9))</f>
        <v>22～23</v>
      </c>
      <c r="AP63" s="21" t="str">
        <f>IF(AH63="","",VLOOKUP(AH63,目次!$A$5:$P$36,6))</f>
        <v/>
      </c>
      <c r="AQ63" s="21" t="str">
        <f>IF(AH63="","",VLOOKUP(AH63,目次!$A$5:$P$36,9))</f>
        <v/>
      </c>
      <c r="AR63" s="21" t="str">
        <f>IF(AI63="","",VLOOKUP(AI63,目次!$A$5:$P$36,7))</f>
        <v/>
      </c>
      <c r="AS63" s="21" t="str">
        <f>IF(AI63="","",VLOOKUP(AI63,目次!$A$5:$P$36,9))</f>
        <v/>
      </c>
      <c r="AT63" s="40" t="str">
        <f t="shared" si="27"/>
        <v/>
      </c>
      <c r="AU63" s="40" t="str">
        <f t="shared" si="27"/>
        <v/>
      </c>
      <c r="AV63" s="40" t="str">
        <f t="shared" si="27"/>
        <v/>
      </c>
      <c r="AW63" s="40" t="str">
        <f t="shared" si="27"/>
        <v/>
      </c>
      <c r="AX63" s="40" t="str">
        <f t="shared" si="27"/>
        <v>22～23</v>
      </c>
      <c r="AY63" s="40" t="str">
        <f t="shared" si="26"/>
        <v>22～23</v>
      </c>
      <c r="AZ63" s="40" t="str">
        <f t="shared" si="26"/>
        <v>22～23</v>
      </c>
      <c r="BA63" s="40" t="str">
        <f t="shared" si="26"/>
        <v>22～23</v>
      </c>
      <c r="BB63" s="40" t="str">
        <f t="shared" si="26"/>
        <v/>
      </c>
      <c r="BC63" s="40" t="str">
        <f t="shared" si="26"/>
        <v/>
      </c>
      <c r="BD63" s="40" t="str">
        <f t="shared" si="15"/>
        <v/>
      </c>
      <c r="BE63" s="40" t="str">
        <f t="shared" si="16"/>
        <v/>
      </c>
      <c r="BF63" s="40" t="str">
        <f t="shared" si="17"/>
        <v/>
      </c>
      <c r="BG63" s="40" t="str">
        <f t="shared" si="18"/>
        <v/>
      </c>
      <c r="BH63" s="40" t="str">
        <f t="shared" si="19"/>
        <v>22～23</v>
      </c>
      <c r="BI63" s="40" t="str">
        <f t="shared" si="20"/>
        <v>22～23</v>
      </c>
      <c r="BJ63" s="40" t="str">
        <f t="shared" si="21"/>
        <v>22～23</v>
      </c>
      <c r="BK63" s="40" t="str">
        <f t="shared" si="22"/>
        <v>22～23</v>
      </c>
      <c r="BL63" s="40" t="str">
        <f t="shared" si="23"/>
        <v>22～23</v>
      </c>
      <c r="BM63" s="40" t="str">
        <f t="shared" si="24"/>
        <v>22～23</v>
      </c>
    </row>
    <row r="64" spans="27:65" ht="18.95" customHeight="1" x14ac:dyDescent="0.15">
      <c r="AA64" s="9">
        <v>54</v>
      </c>
      <c r="AB64" s="26" t="str">
        <f>V14</f>
        <v>理科</v>
      </c>
      <c r="AC64" s="55"/>
      <c r="AD64" s="37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IF(AE64="","",VLOOKUP(AE64,目次!$A$5:$P$36,9))</f>
        <v/>
      </c>
      <c r="AL64" s="21" t="str">
        <f>IF(AF64="","",VLOOKUP(AF64,目次!$A$5:$P$36,4))</f>
        <v/>
      </c>
      <c r="AM64" s="21" t="str">
        <f>IF(AF64="","",VLOOKUP(AF64,目次!$A$5:$P$36,9))</f>
        <v/>
      </c>
      <c r="AN64" s="21" t="str">
        <f>IF(AG64="","",VLOOKUP(AG64,目次!$A$5:$P$36,5))</f>
        <v/>
      </c>
      <c r="AO64" s="21" t="str">
        <f>IF(AG64="","",VLOOKUP(AG64,目次!$A$5:$P$36,9))</f>
        <v/>
      </c>
      <c r="AP64" s="21" t="str">
        <f>IF(AH64="","",VLOOKUP(AH64,目次!$A$5:$P$36,6))</f>
        <v>22～23</v>
      </c>
      <c r="AQ64" s="21" t="str">
        <f>IF(AH64="","",VLOOKUP(AH64,目次!$A$5:$P$36,9))</f>
        <v>22～23</v>
      </c>
      <c r="AR64" s="21" t="str">
        <f>IF(AI64="","",VLOOKUP(AI64,目次!$A$5:$P$36,7))</f>
        <v/>
      </c>
      <c r="AS64" s="21" t="str">
        <f>IF(AI64="","",VLOOKUP(AI64,目次!$A$5:$P$36,9))</f>
        <v/>
      </c>
      <c r="AT64" s="40" t="str">
        <f t="shared" si="27"/>
        <v/>
      </c>
      <c r="AU64" s="40" t="str">
        <f t="shared" si="27"/>
        <v/>
      </c>
      <c r="AV64" s="40" t="str">
        <f t="shared" si="27"/>
        <v/>
      </c>
      <c r="AW64" s="40" t="str">
        <f t="shared" si="27"/>
        <v/>
      </c>
      <c r="AX64" s="40" t="str">
        <f t="shared" si="27"/>
        <v/>
      </c>
      <c r="AY64" s="40" t="str">
        <f t="shared" si="26"/>
        <v/>
      </c>
      <c r="AZ64" s="40" t="str">
        <f t="shared" si="26"/>
        <v>22～23</v>
      </c>
      <c r="BA64" s="40" t="str">
        <f t="shared" si="26"/>
        <v>22～23</v>
      </c>
      <c r="BB64" s="40" t="str">
        <f t="shared" si="26"/>
        <v>22～23</v>
      </c>
      <c r="BC64" s="40" t="str">
        <f t="shared" si="26"/>
        <v>22～23</v>
      </c>
      <c r="BD64" s="40" t="str">
        <f t="shared" si="15"/>
        <v>24～25</v>
      </c>
      <c r="BE64" s="40" t="str">
        <f t="shared" si="16"/>
        <v>24～25</v>
      </c>
      <c r="BF64" s="40" t="str">
        <f t="shared" si="17"/>
        <v/>
      </c>
      <c r="BG64" s="40" t="str">
        <f t="shared" si="18"/>
        <v/>
      </c>
      <c r="BH64" s="40" t="str">
        <f t="shared" si="19"/>
        <v/>
      </c>
      <c r="BI64" s="40" t="str">
        <f t="shared" si="20"/>
        <v/>
      </c>
      <c r="BJ64" s="40" t="str">
        <f t="shared" si="21"/>
        <v>22～23</v>
      </c>
      <c r="BK64" s="40" t="str">
        <f t="shared" si="22"/>
        <v>22～23</v>
      </c>
      <c r="BL64" s="40" t="str">
        <f t="shared" si="23"/>
        <v>22～23</v>
      </c>
      <c r="BM64" s="40" t="str">
        <f t="shared" si="24"/>
        <v>22～23</v>
      </c>
    </row>
    <row r="65" spans="27:65" ht="18.95" customHeight="1" x14ac:dyDescent="0.15">
      <c r="AA65" s="9">
        <v>55</v>
      </c>
      <c r="AB65" s="26" t="str">
        <f>V15</f>
        <v>英語</v>
      </c>
      <c r="AC65" s="55"/>
      <c r="AD65" s="37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IF(AE65="","",VLOOKUP(AE65,目次!$A$5:$P$36,9))</f>
        <v/>
      </c>
      <c r="AL65" s="21" t="str">
        <f>IF(AF65="","",VLOOKUP(AF65,目次!$A$5:$P$36,4))</f>
        <v/>
      </c>
      <c r="AM65" s="21" t="str">
        <f>IF(AF65="","",VLOOKUP(AF65,目次!$A$5:$P$36,9))</f>
        <v/>
      </c>
      <c r="AN65" s="21" t="str">
        <f>IF(AG65="","",VLOOKUP(AG65,目次!$A$5:$P$36,5))</f>
        <v/>
      </c>
      <c r="AO65" s="21" t="str">
        <f>IF(AG65="","",VLOOKUP(AG65,目次!$A$5:$P$36,9))</f>
        <v/>
      </c>
      <c r="AP65" s="21" t="str">
        <f>IF(AH65="","",VLOOKUP(AH65,目次!$A$5:$P$36,6))</f>
        <v/>
      </c>
      <c r="AQ65" s="21" t="str">
        <f>IF(AH65="","",VLOOKUP(AH65,目次!$A$5:$P$36,9))</f>
        <v/>
      </c>
      <c r="AR65" s="21" t="str">
        <f>IF(AI65="","",VLOOKUP(AI65,目次!$A$5:$P$36,7))</f>
        <v>22～23</v>
      </c>
      <c r="AS65" s="21" t="str">
        <f>IF(AI65="","",VLOOKUP(AI65,目次!$A$5:$P$36,9))</f>
        <v>22～23</v>
      </c>
      <c r="AT65" s="40" t="str">
        <f t="shared" si="27"/>
        <v>24～25</v>
      </c>
      <c r="AU65" s="40" t="str">
        <f t="shared" si="27"/>
        <v>24～25</v>
      </c>
      <c r="AV65" s="40" t="str">
        <f t="shared" si="27"/>
        <v/>
      </c>
      <c r="AW65" s="40" t="str">
        <f t="shared" si="27"/>
        <v/>
      </c>
      <c r="AX65" s="40" t="str">
        <f t="shared" si="27"/>
        <v/>
      </c>
      <c r="AY65" s="40" t="str">
        <f t="shared" si="26"/>
        <v/>
      </c>
      <c r="AZ65" s="40" t="str">
        <f t="shared" si="26"/>
        <v/>
      </c>
      <c r="BA65" s="40" t="str">
        <f t="shared" si="26"/>
        <v/>
      </c>
      <c r="BB65" s="40" t="str">
        <f t="shared" si="26"/>
        <v>22～23</v>
      </c>
      <c r="BC65" s="40" t="str">
        <f t="shared" si="26"/>
        <v>22～23</v>
      </c>
      <c r="BD65" s="40" t="str">
        <f t="shared" si="15"/>
        <v>24～25</v>
      </c>
      <c r="BE65" s="40" t="str">
        <f t="shared" si="16"/>
        <v>24～25</v>
      </c>
      <c r="BF65" s="40" t="str">
        <f t="shared" si="17"/>
        <v>28～30</v>
      </c>
      <c r="BG65" s="40" t="str">
        <f t="shared" si="18"/>
        <v>24～25</v>
      </c>
      <c r="BH65" s="40" t="str">
        <f t="shared" si="19"/>
        <v/>
      </c>
      <c r="BI65" s="40" t="str">
        <f t="shared" si="20"/>
        <v/>
      </c>
      <c r="BJ65" s="40" t="str">
        <f t="shared" si="21"/>
        <v/>
      </c>
      <c r="BK65" s="40" t="str">
        <f t="shared" si="22"/>
        <v/>
      </c>
      <c r="BL65" s="40" t="str">
        <f t="shared" si="23"/>
        <v>22～23</v>
      </c>
      <c r="BM65" s="40" t="str">
        <f t="shared" si="24"/>
        <v>22～23</v>
      </c>
    </row>
    <row r="66" spans="27:65" ht="18.95" customHeight="1" x14ac:dyDescent="0.15">
      <c r="AA66" s="9">
        <v>56</v>
      </c>
      <c r="AB66" s="26" t="str">
        <f>V11</f>
        <v>国語</v>
      </c>
      <c r="AC66" s="55"/>
      <c r="AD66" s="37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IF(AE66="","",VLOOKUP(AE66,目次!$A$5:$P$36,9))</f>
        <v>24～25</v>
      </c>
      <c r="AL66" s="21" t="str">
        <f>IF(AF66="","",VLOOKUP(AF66,目次!$A$5:$P$36,4))</f>
        <v/>
      </c>
      <c r="AM66" s="21" t="str">
        <f>IF(AF66="","",VLOOKUP(AF66,目次!$A$5:$P$36,9))</f>
        <v/>
      </c>
      <c r="AN66" s="21" t="str">
        <f>IF(AG66="","",VLOOKUP(AG66,目次!$A$5:$P$36,5))</f>
        <v/>
      </c>
      <c r="AO66" s="21" t="str">
        <f>IF(AG66="","",VLOOKUP(AG66,目次!$A$5:$P$36,9))</f>
        <v/>
      </c>
      <c r="AP66" s="21" t="str">
        <f>IF(AH66="","",VLOOKUP(AH66,目次!$A$5:$P$36,6))</f>
        <v/>
      </c>
      <c r="AQ66" s="21" t="str">
        <f>IF(AH66="","",VLOOKUP(AH66,目次!$A$5:$P$36,9))</f>
        <v/>
      </c>
      <c r="AR66" s="21" t="str">
        <f>IF(AI66="","",VLOOKUP(AI66,目次!$A$5:$P$36,7))</f>
        <v/>
      </c>
      <c r="AS66" s="21" t="str">
        <f>IF(AI66="","",VLOOKUP(AI66,目次!$A$5:$P$36,9))</f>
        <v/>
      </c>
      <c r="AT66" s="40" t="str">
        <f t="shared" si="27"/>
        <v>24～25</v>
      </c>
      <c r="AU66" s="40" t="str">
        <f t="shared" si="27"/>
        <v>24～25</v>
      </c>
      <c r="AV66" s="40" t="str">
        <f t="shared" si="27"/>
        <v>28～30</v>
      </c>
      <c r="AW66" s="40" t="str">
        <f t="shared" si="27"/>
        <v>24～25</v>
      </c>
      <c r="AX66" s="40" t="str">
        <f t="shared" si="27"/>
        <v/>
      </c>
      <c r="AY66" s="40" t="str">
        <f t="shared" si="26"/>
        <v/>
      </c>
      <c r="AZ66" s="40" t="str">
        <f t="shared" si="26"/>
        <v/>
      </c>
      <c r="BA66" s="40" t="str">
        <f t="shared" si="26"/>
        <v/>
      </c>
      <c r="BB66" s="40" t="str">
        <f t="shared" si="26"/>
        <v/>
      </c>
      <c r="BC66" s="40" t="str">
        <f t="shared" si="26"/>
        <v/>
      </c>
      <c r="BD66" s="40" t="str">
        <f t="shared" si="15"/>
        <v>24～25</v>
      </c>
      <c r="BE66" s="40" t="str">
        <f t="shared" si="16"/>
        <v>24～25</v>
      </c>
      <c r="BF66" s="40" t="str">
        <f t="shared" si="17"/>
        <v>28～30</v>
      </c>
      <c r="BG66" s="40" t="str">
        <f t="shared" si="18"/>
        <v>24～25</v>
      </c>
      <c r="BH66" s="40" t="str">
        <f t="shared" si="19"/>
        <v>24～25</v>
      </c>
      <c r="BI66" s="40" t="str">
        <f t="shared" si="20"/>
        <v>24～25</v>
      </c>
      <c r="BJ66" s="40" t="str">
        <f t="shared" si="21"/>
        <v/>
      </c>
      <c r="BK66" s="40" t="str">
        <f t="shared" si="22"/>
        <v/>
      </c>
      <c r="BL66" s="40" t="str">
        <f t="shared" si="23"/>
        <v/>
      </c>
      <c r="BM66" s="40" t="str">
        <f t="shared" si="24"/>
        <v/>
      </c>
    </row>
    <row r="67" spans="27:65" ht="18.95" customHeight="1" x14ac:dyDescent="0.15">
      <c r="AA67" s="9">
        <v>57</v>
      </c>
      <c r="AB67" s="26" t="str">
        <f>V12</f>
        <v>社会</v>
      </c>
      <c r="AC67" s="55"/>
      <c r="AD67" s="37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IF(AE67="","",VLOOKUP(AE67,目次!$A$5:$P$36,9))</f>
        <v/>
      </c>
      <c r="AL67" s="21" t="str">
        <f>IF(AF67="","",VLOOKUP(AF67,目次!$A$5:$P$36,4))</f>
        <v>28～30</v>
      </c>
      <c r="AM67" s="21" t="str">
        <f>IF(AF67="","",VLOOKUP(AF67,目次!$A$5:$P$36,9))</f>
        <v>24～25</v>
      </c>
      <c r="AN67" s="21" t="str">
        <f>IF(AG67="","",VLOOKUP(AG67,目次!$A$5:$P$36,5))</f>
        <v/>
      </c>
      <c r="AO67" s="21" t="str">
        <f>IF(AG67="","",VLOOKUP(AG67,目次!$A$5:$P$36,9))</f>
        <v/>
      </c>
      <c r="AP67" s="21" t="str">
        <f>IF(AH67="","",VLOOKUP(AH67,目次!$A$5:$P$36,6))</f>
        <v/>
      </c>
      <c r="AQ67" s="21" t="str">
        <f>IF(AH67="","",VLOOKUP(AH67,目次!$A$5:$P$36,9))</f>
        <v/>
      </c>
      <c r="AR67" s="21" t="str">
        <f>IF(AI67="","",VLOOKUP(AI67,目次!$A$5:$P$36,7))</f>
        <v/>
      </c>
      <c r="AS67" s="21" t="str">
        <f>IF(AI67="","",VLOOKUP(AI67,目次!$A$5:$P$36,9))</f>
        <v/>
      </c>
      <c r="AT67" s="40" t="str">
        <f t="shared" si="27"/>
        <v/>
      </c>
      <c r="AU67" s="40" t="str">
        <f t="shared" si="27"/>
        <v/>
      </c>
      <c r="AV67" s="40" t="str">
        <f t="shared" si="27"/>
        <v>28～30</v>
      </c>
      <c r="AW67" s="40" t="str">
        <f t="shared" si="27"/>
        <v>24～25</v>
      </c>
      <c r="AX67" s="40" t="str">
        <f t="shared" si="27"/>
        <v>24～25</v>
      </c>
      <c r="AY67" s="40" t="str">
        <f t="shared" si="26"/>
        <v>24～25</v>
      </c>
      <c r="AZ67" s="40" t="str">
        <f t="shared" si="26"/>
        <v/>
      </c>
      <c r="BA67" s="40" t="str">
        <f t="shared" si="26"/>
        <v/>
      </c>
      <c r="BB67" s="40" t="str">
        <f t="shared" si="26"/>
        <v/>
      </c>
      <c r="BC67" s="40" t="str">
        <f t="shared" si="26"/>
        <v/>
      </c>
      <c r="BD67" s="40" t="str">
        <f t="shared" si="15"/>
        <v/>
      </c>
      <c r="BE67" s="40" t="str">
        <f t="shared" si="16"/>
        <v/>
      </c>
      <c r="BF67" s="40" t="str">
        <f t="shared" si="17"/>
        <v>28～30</v>
      </c>
      <c r="BG67" s="40" t="str">
        <f t="shared" si="18"/>
        <v>24～25</v>
      </c>
      <c r="BH67" s="40" t="str">
        <f t="shared" si="19"/>
        <v>24～25</v>
      </c>
      <c r="BI67" s="40" t="str">
        <f t="shared" si="20"/>
        <v>24～25</v>
      </c>
      <c r="BJ67" s="40" t="str">
        <f t="shared" si="21"/>
        <v>24～25</v>
      </c>
      <c r="BK67" s="40" t="str">
        <f t="shared" si="22"/>
        <v>24～25</v>
      </c>
      <c r="BL67" s="40" t="str">
        <f t="shared" si="23"/>
        <v/>
      </c>
      <c r="BM67" s="40" t="str">
        <f t="shared" si="24"/>
        <v/>
      </c>
    </row>
    <row r="68" spans="27:65" ht="18.95" customHeight="1" x14ac:dyDescent="0.15">
      <c r="AA68" s="9">
        <v>58</v>
      </c>
      <c r="AB68" s="202" t="str">
        <f>V13</f>
        <v>数学</v>
      </c>
      <c r="AC68" s="55"/>
      <c r="AD68" s="37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IF(AE68="","",VLOOKUP(AE68,目次!$A$5:$P$36,9))</f>
        <v/>
      </c>
      <c r="AL68" s="21" t="str">
        <f>IF(AF68="","",VLOOKUP(AF68,目次!$A$5:$P$36,4))</f>
        <v/>
      </c>
      <c r="AM68" s="21" t="str">
        <f>IF(AF68="","",VLOOKUP(AF68,目次!$A$5:$P$36,9))</f>
        <v/>
      </c>
      <c r="AN68" s="21" t="str">
        <f>IF(AG68="","",VLOOKUP(AG68,目次!$A$5:$P$36,5))</f>
        <v>24～25</v>
      </c>
      <c r="AO68" s="21" t="str">
        <f>IF(AG68="","",VLOOKUP(AG68,目次!$A$5:$P$36,9))</f>
        <v>24～25</v>
      </c>
      <c r="AP68" s="21" t="str">
        <f>IF(AH68="","",VLOOKUP(AH68,目次!$A$5:$P$36,6))</f>
        <v/>
      </c>
      <c r="AQ68" s="21" t="str">
        <f>IF(AH68="","",VLOOKUP(AH68,目次!$A$5:$P$36,9))</f>
        <v/>
      </c>
      <c r="AR68" s="21" t="str">
        <f>IF(AI68="","",VLOOKUP(AI68,目次!$A$5:$P$36,7))</f>
        <v/>
      </c>
      <c r="AS68" s="21" t="str">
        <f>IF(AI68="","",VLOOKUP(AI68,目次!$A$5:$P$36,9))</f>
        <v/>
      </c>
      <c r="AT68" s="40" t="str">
        <f t="shared" si="27"/>
        <v/>
      </c>
      <c r="AU68" s="40" t="str">
        <f t="shared" si="27"/>
        <v/>
      </c>
      <c r="AV68" s="40" t="str">
        <f t="shared" si="27"/>
        <v/>
      </c>
      <c r="AW68" s="40" t="str">
        <f t="shared" si="27"/>
        <v/>
      </c>
      <c r="AX68" s="40" t="str">
        <f t="shared" si="27"/>
        <v>24～25</v>
      </c>
      <c r="AY68" s="40" t="str">
        <f t="shared" si="27"/>
        <v>24～25</v>
      </c>
      <c r="AZ68" s="40" t="str">
        <f t="shared" si="27"/>
        <v>24～25</v>
      </c>
      <c r="BA68" s="40" t="str">
        <f t="shared" si="27"/>
        <v>24～25</v>
      </c>
      <c r="BB68" s="40" t="str">
        <f t="shared" si="27"/>
        <v/>
      </c>
      <c r="BC68" s="40" t="str">
        <f t="shared" si="27"/>
        <v/>
      </c>
      <c r="BD68" s="40" t="str">
        <f t="shared" si="15"/>
        <v/>
      </c>
      <c r="BE68" s="40" t="str">
        <f t="shared" si="16"/>
        <v/>
      </c>
      <c r="BF68" s="40" t="str">
        <f t="shared" si="17"/>
        <v/>
      </c>
      <c r="BG68" s="40" t="str">
        <f t="shared" si="18"/>
        <v/>
      </c>
      <c r="BH68" s="40" t="str">
        <f t="shared" si="19"/>
        <v>24～25</v>
      </c>
      <c r="BI68" s="40" t="str">
        <f t="shared" si="20"/>
        <v>24～25</v>
      </c>
      <c r="BJ68" s="40" t="str">
        <f t="shared" si="21"/>
        <v>24～25</v>
      </c>
      <c r="BK68" s="40" t="str">
        <f t="shared" si="22"/>
        <v>24～25</v>
      </c>
      <c r="BL68" s="40" t="str">
        <f t="shared" si="23"/>
        <v>24～25</v>
      </c>
      <c r="BM68" s="40" t="str">
        <f t="shared" si="24"/>
        <v>24～25</v>
      </c>
    </row>
    <row r="69" spans="27:65" ht="18.95" customHeight="1" x14ac:dyDescent="0.15">
      <c r="AA69" s="9">
        <v>59</v>
      </c>
      <c r="AB69" s="202" t="str">
        <f>V14</f>
        <v>理科</v>
      </c>
      <c r="AC69" s="55"/>
      <c r="AD69" s="37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IF(AE69="","",VLOOKUP(AE69,目次!$A$5:$P$36,9))</f>
        <v/>
      </c>
      <c r="AL69" s="21" t="str">
        <f>IF(AF69="","",VLOOKUP(AF69,目次!$A$5:$P$36,4))</f>
        <v/>
      </c>
      <c r="AM69" s="21" t="str">
        <f>IF(AF69="","",VLOOKUP(AF69,目次!$A$5:$P$36,9))</f>
        <v/>
      </c>
      <c r="AN69" s="21" t="str">
        <f>IF(AG69="","",VLOOKUP(AG69,目次!$A$5:$P$36,5))</f>
        <v/>
      </c>
      <c r="AO69" s="21" t="str">
        <f>IF(AG69="","",VLOOKUP(AG69,目次!$A$5:$P$36,9))</f>
        <v/>
      </c>
      <c r="AP69" s="21" t="str">
        <f>IF(AH69="","",VLOOKUP(AH69,目次!$A$5:$P$36,6))</f>
        <v>24～25</v>
      </c>
      <c r="AQ69" s="21" t="str">
        <f>IF(AH69="","",VLOOKUP(AH69,目次!$A$5:$P$36,9))</f>
        <v>24～25</v>
      </c>
      <c r="AR69" s="21" t="str">
        <f>IF(AI69="","",VLOOKUP(AI69,目次!$A$5:$P$36,7))</f>
        <v/>
      </c>
      <c r="AS69" s="21" t="str">
        <f>IF(AI69="","",VLOOKUP(AI69,目次!$A$5:$P$36,9))</f>
        <v/>
      </c>
      <c r="AT69" s="40" t="str">
        <f t="shared" ref="AT69:BC70" si="28">IF(AJ69=AJ70,"",IF($AD69=$AD70,AJ69&amp;","&amp;AJ70,AJ69&amp;AJ70))</f>
        <v/>
      </c>
      <c r="AU69" s="40" t="str">
        <f t="shared" si="28"/>
        <v/>
      </c>
      <c r="AV69" s="40" t="str">
        <f t="shared" si="28"/>
        <v/>
      </c>
      <c r="AW69" s="40" t="str">
        <f t="shared" si="28"/>
        <v/>
      </c>
      <c r="AX69" s="40" t="str">
        <f t="shared" si="28"/>
        <v/>
      </c>
      <c r="AY69" s="40" t="str">
        <f t="shared" si="28"/>
        <v/>
      </c>
      <c r="AZ69" s="40" t="str">
        <f t="shared" si="28"/>
        <v>24～25</v>
      </c>
      <c r="BA69" s="40" t="str">
        <f t="shared" si="28"/>
        <v>24～25</v>
      </c>
      <c r="BB69" s="40" t="str">
        <f t="shared" si="28"/>
        <v>24～25</v>
      </c>
      <c r="BC69" s="40" t="str">
        <f t="shared" si="28"/>
        <v>24～25</v>
      </c>
      <c r="BD69" s="40" t="str">
        <f t="shared" si="15"/>
        <v>26～27</v>
      </c>
      <c r="BE69" s="40" t="str">
        <f t="shared" si="16"/>
        <v>26～27</v>
      </c>
      <c r="BF69" s="40" t="str">
        <f t="shared" si="17"/>
        <v/>
      </c>
      <c r="BG69" s="40" t="str">
        <f t="shared" si="18"/>
        <v/>
      </c>
      <c r="BH69" s="40" t="str">
        <f t="shared" si="19"/>
        <v/>
      </c>
      <c r="BI69" s="40" t="str">
        <f t="shared" si="20"/>
        <v/>
      </c>
      <c r="BJ69" s="40" t="str">
        <f t="shared" si="21"/>
        <v>24～25</v>
      </c>
      <c r="BK69" s="40" t="str">
        <f t="shared" si="22"/>
        <v>24～25</v>
      </c>
      <c r="BL69" s="40" t="str">
        <f t="shared" si="23"/>
        <v>24～25</v>
      </c>
      <c r="BM69" s="40" t="str">
        <f t="shared" si="24"/>
        <v>24～25</v>
      </c>
    </row>
    <row r="70" spans="27:65" ht="18.95" customHeight="1" x14ac:dyDescent="0.15">
      <c r="AA70" s="9">
        <v>60</v>
      </c>
      <c r="AB70" s="202" t="str">
        <f>V15</f>
        <v>英語</v>
      </c>
      <c r="AC70" s="55"/>
      <c r="AD70" s="37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IF(AE70="","",VLOOKUP(AE70,目次!$A$5:$P$36,9))</f>
        <v/>
      </c>
      <c r="AL70" s="21" t="str">
        <f>IF(AF70="","",VLOOKUP(AF70,目次!$A$5:$P$36,4))</f>
        <v/>
      </c>
      <c r="AM70" s="21" t="str">
        <f>IF(AF70="","",VLOOKUP(AF70,目次!$A$5:$P$36,9))</f>
        <v/>
      </c>
      <c r="AN70" s="21" t="str">
        <f>IF(AG70="","",VLOOKUP(AG70,目次!$A$5:$P$36,5))</f>
        <v/>
      </c>
      <c r="AO70" s="21" t="str">
        <f>IF(AG70="","",VLOOKUP(AG70,目次!$A$5:$P$36,9))</f>
        <v/>
      </c>
      <c r="AP70" s="21" t="str">
        <f>IF(AH70="","",VLOOKUP(AH70,目次!$A$5:$P$36,6))</f>
        <v/>
      </c>
      <c r="AQ70" s="21" t="str">
        <f>IF(AH70="","",VLOOKUP(AH70,目次!$A$5:$P$36,9))</f>
        <v/>
      </c>
      <c r="AR70" s="21" t="str">
        <f>IF(AI70="","",VLOOKUP(AI70,目次!$A$5:$P$36,7))</f>
        <v>24～25</v>
      </c>
      <c r="AS70" s="21" t="str">
        <f>IF(AI70="","",VLOOKUP(AI70,目次!$A$5:$P$36,9))</f>
        <v>24～25</v>
      </c>
      <c r="AT70" s="40" t="str">
        <f t="shared" si="28"/>
        <v>26～27</v>
      </c>
      <c r="AU70" s="40" t="str">
        <f t="shared" si="28"/>
        <v>26～27</v>
      </c>
      <c r="AV70" s="40" t="str">
        <f t="shared" si="28"/>
        <v/>
      </c>
      <c r="AW70" s="40" t="str">
        <f t="shared" si="28"/>
        <v/>
      </c>
      <c r="AX70" s="40" t="str">
        <f t="shared" si="28"/>
        <v/>
      </c>
      <c r="AY70" s="40" t="str">
        <f t="shared" si="28"/>
        <v/>
      </c>
      <c r="AZ70" s="40" t="str">
        <f t="shared" si="28"/>
        <v/>
      </c>
      <c r="BA70" s="40" t="str">
        <f t="shared" si="28"/>
        <v/>
      </c>
      <c r="BB70" s="40" t="str">
        <f t="shared" si="28"/>
        <v>24～25</v>
      </c>
      <c r="BC70" s="40" t="str">
        <f t="shared" si="28"/>
        <v>24～25</v>
      </c>
      <c r="BD70" s="40" t="str">
        <f t="shared" si="15"/>
        <v>26～27</v>
      </c>
      <c r="BE70" s="40" t="str">
        <f t="shared" si="16"/>
        <v>26～27</v>
      </c>
      <c r="BF70" s="40" t="str">
        <f t="shared" si="17"/>
        <v>32～33</v>
      </c>
      <c r="BG70" s="40" t="str">
        <f t="shared" si="18"/>
        <v>26～27</v>
      </c>
      <c r="BH70" s="40" t="str">
        <f t="shared" si="19"/>
        <v/>
      </c>
      <c r="BI70" s="40" t="str">
        <f t="shared" si="20"/>
        <v/>
      </c>
      <c r="BJ70" s="40" t="str">
        <f t="shared" si="21"/>
        <v/>
      </c>
      <c r="BK70" s="40" t="str">
        <f t="shared" si="22"/>
        <v/>
      </c>
      <c r="BL70" s="40" t="str">
        <f t="shared" si="23"/>
        <v>24～25</v>
      </c>
      <c r="BM70" s="40" t="str">
        <f t="shared" si="24"/>
        <v>24～25</v>
      </c>
    </row>
    <row r="71" spans="27:65" ht="18.95" customHeight="1" x14ac:dyDescent="0.15">
      <c r="AA71" s="9">
        <v>61</v>
      </c>
      <c r="AB71" s="203" t="str">
        <f>V11</f>
        <v>国語</v>
      </c>
      <c r="AC71" s="55"/>
      <c r="AD71" s="37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IF(AE71="","",VLOOKUP(AE71,目次!$A$5:$P$36,9))</f>
        <v>26～27</v>
      </c>
      <c r="AL71" s="21" t="str">
        <f>IF(AF71="","",VLOOKUP(AF71,目次!$A$5:$P$36,4))</f>
        <v/>
      </c>
      <c r="AM71" s="21" t="str">
        <f>IF(AF71="","",VLOOKUP(AF71,目次!$A$5:$P$36,9))</f>
        <v/>
      </c>
      <c r="AN71" s="21" t="str">
        <f>IF(AG71="","",VLOOKUP(AG71,目次!$A$5:$P$36,5))</f>
        <v/>
      </c>
      <c r="AO71" s="21" t="str">
        <f>IF(AG71="","",VLOOKUP(AG71,目次!$A$5:$P$36,9))</f>
        <v/>
      </c>
      <c r="AP71" s="21" t="str">
        <f>IF(AH71="","",VLOOKUP(AH71,目次!$A$5:$P$36,6))</f>
        <v/>
      </c>
      <c r="AQ71" s="21" t="str">
        <f>IF(AH71="","",VLOOKUP(AH71,目次!$A$5:$P$36,9))</f>
        <v/>
      </c>
      <c r="AR71" s="21" t="str">
        <f>IF(AI71="","",VLOOKUP(AI71,目次!$A$5:$P$36,7))</f>
        <v/>
      </c>
      <c r="AS71" s="21" t="str">
        <f>IF(AI71="","",VLOOKUP(AI71,目次!$A$5:$P$36,9))</f>
        <v/>
      </c>
      <c r="AT71" s="40" t="str">
        <f t="shared" ref="AT71:AT110" si="29">IF(AJ71=AJ72,"",IF($AD71=$AD72,AJ71&amp;","&amp;AJ72,AJ71&amp;AJ72))</f>
        <v>26～27</v>
      </c>
      <c r="AU71" s="40" t="str">
        <f t="shared" ref="AU71:AU110" si="30">IF(AK71=AK72,"",IF($AD71=$AD72,AK71&amp;","&amp;AK72,AK71&amp;AK72))</f>
        <v>26～27</v>
      </c>
      <c r="AV71" s="40" t="str">
        <f t="shared" ref="AV71:AV110" si="31">IF(AL71=AL72,"",IF($AD71=$AD72,AL71&amp;","&amp;AL72,AL71&amp;AL72))</f>
        <v>32～33</v>
      </c>
      <c r="AW71" s="40" t="str">
        <f t="shared" ref="AW71:AW110" si="32">IF(AM71=AM72,"",IF($AD71=$AD72,AM71&amp;","&amp;AM72,AM71&amp;AM72))</f>
        <v>26～27</v>
      </c>
      <c r="AX71" s="40" t="str">
        <f t="shared" ref="AX71:AX110" si="33">IF(AN71=AN72,"",IF($AD71=$AD72,AN71&amp;","&amp;AN72,AN71&amp;AN72))</f>
        <v/>
      </c>
      <c r="AY71" s="40" t="str">
        <f t="shared" ref="AY71:AY110" si="34">IF(AO71=AO72,"",IF($AD71=$AD72,AO71&amp;","&amp;AO72,AO71&amp;AO72))</f>
        <v/>
      </c>
      <c r="AZ71" s="40" t="str">
        <f t="shared" ref="AZ71:AZ110" si="35">IF(AP71=AP72,"",IF($AD71=$AD72,AP71&amp;","&amp;AP72,AP71&amp;AP72))</f>
        <v/>
      </c>
      <c r="BA71" s="40" t="str">
        <f t="shared" ref="BA71:BA110" si="36">IF(AQ71=AQ72,"",IF($AD71=$AD72,AQ71&amp;","&amp;AQ72,AQ71&amp;AQ72))</f>
        <v/>
      </c>
      <c r="BB71" s="40" t="str">
        <f t="shared" ref="BB71:BB110" si="37">IF(AR71=AR72,"",IF($AD71=$AD72,AR71&amp;","&amp;AR72,AR71&amp;AR72))</f>
        <v/>
      </c>
      <c r="BC71" s="40" t="str">
        <f t="shared" ref="BC71:BC110" si="38">IF(AS71=AS72,"",IF($AD71=$AD72,AS71&amp;","&amp;AS72,AS71&amp;AS72))</f>
        <v/>
      </c>
      <c r="BD71" s="40" t="str">
        <f t="shared" si="15"/>
        <v>26～27</v>
      </c>
      <c r="BE71" s="40" t="str">
        <f t="shared" si="16"/>
        <v>26～27</v>
      </c>
      <c r="BF71" s="40" t="str">
        <f t="shared" si="17"/>
        <v>32～33</v>
      </c>
      <c r="BG71" s="40" t="str">
        <f t="shared" si="18"/>
        <v>26～27</v>
      </c>
      <c r="BH71" s="40" t="str">
        <f t="shared" si="19"/>
        <v>26～27</v>
      </c>
      <c r="BI71" s="40" t="str">
        <f t="shared" si="20"/>
        <v>26～27</v>
      </c>
      <c r="BJ71" s="40" t="str">
        <f t="shared" si="21"/>
        <v/>
      </c>
      <c r="BK71" s="40" t="str">
        <f t="shared" si="22"/>
        <v/>
      </c>
      <c r="BL71" s="40" t="str">
        <f t="shared" si="23"/>
        <v/>
      </c>
      <c r="BM71" s="40" t="str">
        <f t="shared" si="24"/>
        <v/>
      </c>
    </row>
    <row r="72" spans="27:65" ht="18.95" customHeight="1" x14ac:dyDescent="0.15">
      <c r="AA72" s="9">
        <v>62</v>
      </c>
      <c r="AB72" s="203" t="str">
        <f>V12</f>
        <v>社会</v>
      </c>
      <c r="AC72" s="55"/>
      <c r="AD72" s="37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IF(AE72="","",VLOOKUP(AE72,目次!$A$5:$P$36,9))</f>
        <v/>
      </c>
      <c r="AL72" s="21" t="str">
        <f>IF(AF72="","",VLOOKUP(AF72,目次!$A$5:$P$36,4))</f>
        <v>32～33</v>
      </c>
      <c r="AM72" s="21" t="str">
        <f>IF(AF72="","",VLOOKUP(AF72,目次!$A$5:$P$36,9))</f>
        <v>26～27</v>
      </c>
      <c r="AN72" s="21" t="str">
        <f>IF(AG72="","",VLOOKUP(AG72,目次!$A$5:$P$36,5))</f>
        <v/>
      </c>
      <c r="AO72" s="21" t="str">
        <f>IF(AG72="","",VLOOKUP(AG72,目次!$A$5:$P$36,9))</f>
        <v/>
      </c>
      <c r="AP72" s="21" t="str">
        <f>IF(AH72="","",VLOOKUP(AH72,目次!$A$5:$P$36,6))</f>
        <v/>
      </c>
      <c r="AQ72" s="21" t="str">
        <f>IF(AH72="","",VLOOKUP(AH72,目次!$A$5:$P$36,9))</f>
        <v/>
      </c>
      <c r="AR72" s="21" t="str">
        <f>IF(AI72="","",VLOOKUP(AI72,目次!$A$5:$P$36,7))</f>
        <v/>
      </c>
      <c r="AS72" s="21" t="str">
        <f>IF(AI72="","",VLOOKUP(AI72,目次!$A$5:$P$36,9))</f>
        <v/>
      </c>
      <c r="AT72" s="40" t="str">
        <f t="shared" si="29"/>
        <v/>
      </c>
      <c r="AU72" s="40" t="str">
        <f t="shared" si="30"/>
        <v/>
      </c>
      <c r="AV72" s="40" t="str">
        <f t="shared" si="31"/>
        <v>32～33</v>
      </c>
      <c r="AW72" s="40" t="str">
        <f t="shared" si="32"/>
        <v>26～27</v>
      </c>
      <c r="AX72" s="40" t="str">
        <f t="shared" si="33"/>
        <v>26～27</v>
      </c>
      <c r="AY72" s="40" t="str">
        <f t="shared" si="34"/>
        <v>26～27</v>
      </c>
      <c r="AZ72" s="40" t="str">
        <f t="shared" si="35"/>
        <v/>
      </c>
      <c r="BA72" s="40" t="str">
        <f t="shared" si="36"/>
        <v/>
      </c>
      <c r="BB72" s="40" t="str">
        <f t="shared" si="37"/>
        <v/>
      </c>
      <c r="BC72" s="40" t="str">
        <f t="shared" si="38"/>
        <v/>
      </c>
      <c r="BD72" s="40" t="str">
        <f t="shared" si="15"/>
        <v/>
      </c>
      <c r="BE72" s="40" t="str">
        <f t="shared" si="16"/>
        <v/>
      </c>
      <c r="BF72" s="40" t="str">
        <f t="shared" si="17"/>
        <v>32～33</v>
      </c>
      <c r="BG72" s="40" t="str">
        <f t="shared" si="18"/>
        <v>26～27</v>
      </c>
      <c r="BH72" s="40" t="str">
        <f t="shared" si="19"/>
        <v>26～27</v>
      </c>
      <c r="BI72" s="40" t="str">
        <f t="shared" si="20"/>
        <v>26～27</v>
      </c>
      <c r="BJ72" s="40" t="str">
        <f t="shared" si="21"/>
        <v>26～27</v>
      </c>
      <c r="BK72" s="40" t="str">
        <f t="shared" si="22"/>
        <v>26～27</v>
      </c>
      <c r="BL72" s="40" t="str">
        <f t="shared" si="23"/>
        <v/>
      </c>
      <c r="BM72" s="40" t="str">
        <f t="shared" si="24"/>
        <v/>
      </c>
    </row>
    <row r="73" spans="27:65" ht="18.95" customHeight="1" x14ac:dyDescent="0.15">
      <c r="AA73" s="9">
        <v>63</v>
      </c>
      <c r="AB73" s="203" t="str">
        <f>V13</f>
        <v>数学</v>
      </c>
      <c r="AC73" s="55"/>
      <c r="AD73" s="37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IF(AE73="","",VLOOKUP(AE73,目次!$A$5:$P$36,9))</f>
        <v/>
      </c>
      <c r="AL73" s="21" t="str">
        <f>IF(AF73="","",VLOOKUP(AF73,目次!$A$5:$P$36,4))</f>
        <v/>
      </c>
      <c r="AM73" s="21" t="str">
        <f>IF(AF73="","",VLOOKUP(AF73,目次!$A$5:$P$36,9))</f>
        <v/>
      </c>
      <c r="AN73" s="21" t="str">
        <f>IF(AG73="","",VLOOKUP(AG73,目次!$A$5:$P$36,5))</f>
        <v>26～27</v>
      </c>
      <c r="AO73" s="21" t="str">
        <f>IF(AG73="","",VLOOKUP(AG73,目次!$A$5:$P$36,9))</f>
        <v>26～27</v>
      </c>
      <c r="AP73" s="21" t="str">
        <f>IF(AH73="","",VLOOKUP(AH73,目次!$A$5:$P$36,6))</f>
        <v/>
      </c>
      <c r="AQ73" s="21" t="str">
        <f>IF(AH73="","",VLOOKUP(AH73,目次!$A$5:$P$36,9))</f>
        <v/>
      </c>
      <c r="AR73" s="21" t="str">
        <f>IF(AI73="","",VLOOKUP(AI73,目次!$A$5:$P$36,7))</f>
        <v/>
      </c>
      <c r="AS73" s="21" t="str">
        <f>IF(AI73="","",VLOOKUP(AI73,目次!$A$5:$P$36,9))</f>
        <v/>
      </c>
      <c r="AT73" s="40" t="str">
        <f t="shared" si="29"/>
        <v/>
      </c>
      <c r="AU73" s="40" t="str">
        <f t="shared" si="30"/>
        <v/>
      </c>
      <c r="AV73" s="40" t="str">
        <f t="shared" si="31"/>
        <v/>
      </c>
      <c r="AW73" s="40" t="str">
        <f t="shared" si="32"/>
        <v/>
      </c>
      <c r="AX73" s="40" t="str">
        <f t="shared" si="33"/>
        <v>26～27</v>
      </c>
      <c r="AY73" s="40" t="str">
        <f t="shared" si="34"/>
        <v>26～27</v>
      </c>
      <c r="AZ73" s="40" t="str">
        <f t="shared" si="35"/>
        <v>26～27</v>
      </c>
      <c r="BA73" s="40" t="str">
        <f t="shared" si="36"/>
        <v>26～27</v>
      </c>
      <c r="BB73" s="40" t="str">
        <f t="shared" si="37"/>
        <v/>
      </c>
      <c r="BC73" s="40" t="str">
        <f t="shared" si="38"/>
        <v/>
      </c>
      <c r="BD73" s="40" t="str">
        <f t="shared" si="15"/>
        <v/>
      </c>
      <c r="BE73" s="40" t="str">
        <f t="shared" si="16"/>
        <v/>
      </c>
      <c r="BF73" s="40" t="str">
        <f t="shared" si="17"/>
        <v/>
      </c>
      <c r="BG73" s="40" t="str">
        <f t="shared" si="18"/>
        <v/>
      </c>
      <c r="BH73" s="40" t="str">
        <f t="shared" si="19"/>
        <v>26～27</v>
      </c>
      <c r="BI73" s="40" t="str">
        <f t="shared" si="20"/>
        <v>26～27</v>
      </c>
      <c r="BJ73" s="40" t="str">
        <f t="shared" si="21"/>
        <v>26～27</v>
      </c>
      <c r="BK73" s="40" t="str">
        <f t="shared" si="22"/>
        <v>26～27</v>
      </c>
      <c r="BL73" s="40" t="str">
        <f t="shared" si="23"/>
        <v>26～27</v>
      </c>
      <c r="BM73" s="40" t="str">
        <f t="shared" si="24"/>
        <v>26～27</v>
      </c>
    </row>
    <row r="74" spans="27:65" ht="18.95" customHeight="1" x14ac:dyDescent="0.15">
      <c r="AA74" s="9">
        <v>64</v>
      </c>
      <c r="AB74" s="203" t="str">
        <f>V14</f>
        <v>理科</v>
      </c>
      <c r="AC74" s="55"/>
      <c r="AD74" s="37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IF(AE74="","",VLOOKUP(AE74,目次!$A$5:$P$36,9))</f>
        <v/>
      </c>
      <c r="AL74" s="21" t="str">
        <f>IF(AF74="","",VLOOKUP(AF74,目次!$A$5:$P$36,4))</f>
        <v/>
      </c>
      <c r="AM74" s="21" t="str">
        <f>IF(AF74="","",VLOOKUP(AF74,目次!$A$5:$P$36,9))</f>
        <v/>
      </c>
      <c r="AN74" s="21" t="str">
        <f>IF(AG74="","",VLOOKUP(AG74,目次!$A$5:$P$36,5))</f>
        <v/>
      </c>
      <c r="AO74" s="21" t="str">
        <f>IF(AG74="","",VLOOKUP(AG74,目次!$A$5:$P$36,9))</f>
        <v/>
      </c>
      <c r="AP74" s="21" t="str">
        <f>IF(AH74="","",VLOOKUP(AH74,目次!$A$5:$P$36,6))</f>
        <v>26～27</v>
      </c>
      <c r="AQ74" s="21" t="str">
        <f>IF(AH74="","",VLOOKUP(AH74,目次!$A$5:$P$36,9))</f>
        <v>26～27</v>
      </c>
      <c r="AR74" s="21" t="str">
        <f>IF(AI74="","",VLOOKUP(AI74,目次!$A$5:$P$36,7))</f>
        <v/>
      </c>
      <c r="AS74" s="21" t="str">
        <f>IF(AI74="","",VLOOKUP(AI74,目次!$A$5:$P$36,9))</f>
        <v/>
      </c>
      <c r="AT74" s="40" t="str">
        <f t="shared" si="29"/>
        <v/>
      </c>
      <c r="AU74" s="40" t="str">
        <f t="shared" si="30"/>
        <v/>
      </c>
      <c r="AV74" s="40" t="str">
        <f t="shared" si="31"/>
        <v/>
      </c>
      <c r="AW74" s="40" t="str">
        <f t="shared" si="32"/>
        <v/>
      </c>
      <c r="AX74" s="40" t="str">
        <f t="shared" si="33"/>
        <v/>
      </c>
      <c r="AY74" s="40" t="str">
        <f t="shared" si="34"/>
        <v/>
      </c>
      <c r="AZ74" s="40" t="str">
        <f t="shared" si="35"/>
        <v>26～27</v>
      </c>
      <c r="BA74" s="40" t="str">
        <f t="shared" si="36"/>
        <v>26～27</v>
      </c>
      <c r="BB74" s="40" t="str">
        <f t="shared" si="37"/>
        <v>26～27</v>
      </c>
      <c r="BC74" s="40" t="str">
        <f t="shared" si="38"/>
        <v>26～27</v>
      </c>
      <c r="BD74" s="40" t="str">
        <f t="shared" si="15"/>
        <v>28～29</v>
      </c>
      <c r="BE74" s="40" t="str">
        <f t="shared" si="16"/>
        <v>28～29</v>
      </c>
      <c r="BF74" s="40" t="str">
        <f t="shared" si="17"/>
        <v/>
      </c>
      <c r="BG74" s="40" t="str">
        <f t="shared" si="18"/>
        <v/>
      </c>
      <c r="BH74" s="40" t="str">
        <f t="shared" si="19"/>
        <v/>
      </c>
      <c r="BI74" s="40" t="str">
        <f t="shared" si="20"/>
        <v/>
      </c>
      <c r="BJ74" s="40" t="str">
        <f t="shared" si="21"/>
        <v>26～27</v>
      </c>
      <c r="BK74" s="40" t="str">
        <f t="shared" si="22"/>
        <v>26～27</v>
      </c>
      <c r="BL74" s="40" t="str">
        <f t="shared" si="23"/>
        <v>26～27</v>
      </c>
      <c r="BM74" s="40" t="str">
        <f t="shared" si="24"/>
        <v>26～27</v>
      </c>
    </row>
    <row r="75" spans="27:65" ht="18.95" customHeight="1" x14ac:dyDescent="0.15">
      <c r="AA75" s="9">
        <v>65</v>
      </c>
      <c r="AB75" s="203" t="str">
        <f>V15</f>
        <v>英語</v>
      </c>
      <c r="AC75" s="55"/>
      <c r="AD75" s="37" t="str">
        <f t="shared" ref="AD75:AD110" si="3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IF(AE75="","",VLOOKUP(AE75,目次!$A$5:$P$36,9))</f>
        <v/>
      </c>
      <c r="AL75" s="21" t="str">
        <f>IF(AF75="","",VLOOKUP(AF75,目次!$A$5:$P$36,4))</f>
        <v/>
      </c>
      <c r="AM75" s="21" t="str">
        <f>IF(AF75="","",VLOOKUP(AF75,目次!$A$5:$P$36,9))</f>
        <v/>
      </c>
      <c r="AN75" s="21" t="str">
        <f>IF(AG75="","",VLOOKUP(AG75,目次!$A$5:$P$36,5))</f>
        <v/>
      </c>
      <c r="AO75" s="21" t="str">
        <f>IF(AG75="","",VLOOKUP(AG75,目次!$A$5:$P$36,9))</f>
        <v/>
      </c>
      <c r="AP75" s="21" t="str">
        <f>IF(AH75="","",VLOOKUP(AH75,目次!$A$5:$P$36,6))</f>
        <v/>
      </c>
      <c r="AQ75" s="21" t="str">
        <f>IF(AH75="","",VLOOKUP(AH75,目次!$A$5:$P$36,9))</f>
        <v/>
      </c>
      <c r="AR75" s="21" t="str">
        <f>IF(AI75="","",VLOOKUP(AI75,目次!$A$5:$P$36,7))</f>
        <v>26～27</v>
      </c>
      <c r="AS75" s="21" t="str">
        <f>IF(AI75="","",VLOOKUP(AI75,目次!$A$5:$P$36,9))</f>
        <v>26～27</v>
      </c>
      <c r="AT75" s="40" t="str">
        <f t="shared" si="29"/>
        <v>28～29</v>
      </c>
      <c r="AU75" s="40" t="str">
        <f t="shared" si="30"/>
        <v>28～29</v>
      </c>
      <c r="AV75" s="40" t="str">
        <f t="shared" si="31"/>
        <v/>
      </c>
      <c r="AW75" s="40" t="str">
        <f t="shared" si="32"/>
        <v/>
      </c>
      <c r="AX75" s="40" t="str">
        <f t="shared" si="33"/>
        <v/>
      </c>
      <c r="AY75" s="40" t="str">
        <f t="shared" si="34"/>
        <v/>
      </c>
      <c r="AZ75" s="40" t="str">
        <f t="shared" si="35"/>
        <v/>
      </c>
      <c r="BA75" s="40" t="str">
        <f t="shared" si="36"/>
        <v/>
      </c>
      <c r="BB75" s="40" t="str">
        <f t="shared" si="37"/>
        <v>26～27</v>
      </c>
      <c r="BC75" s="40" t="str">
        <f t="shared" si="38"/>
        <v>26～27</v>
      </c>
      <c r="BD75" s="40" t="str">
        <f t="shared" si="15"/>
        <v>28～29</v>
      </c>
      <c r="BE75" s="40" t="str">
        <f t="shared" si="16"/>
        <v>28～29</v>
      </c>
      <c r="BF75" s="40" t="str">
        <f t="shared" si="17"/>
        <v>34～35</v>
      </c>
      <c r="BG75" s="40" t="str">
        <f t="shared" si="18"/>
        <v>28～29</v>
      </c>
      <c r="BH75" s="40" t="str">
        <f t="shared" si="19"/>
        <v/>
      </c>
      <c r="BI75" s="40" t="str">
        <f t="shared" si="20"/>
        <v/>
      </c>
      <c r="BJ75" s="40" t="str">
        <f t="shared" si="21"/>
        <v/>
      </c>
      <c r="BK75" s="40" t="str">
        <f t="shared" si="22"/>
        <v/>
      </c>
      <c r="BL75" s="40" t="str">
        <f t="shared" si="23"/>
        <v>26～27</v>
      </c>
      <c r="BM75" s="40" t="str">
        <f t="shared" si="24"/>
        <v>26～27</v>
      </c>
    </row>
    <row r="76" spans="27:65" ht="18.95" customHeight="1" x14ac:dyDescent="0.15">
      <c r="AA76" s="9">
        <v>66</v>
      </c>
      <c r="AB76" s="203" t="str">
        <f>V11</f>
        <v>国語</v>
      </c>
      <c r="AC76" s="55"/>
      <c r="AD76" s="37" t="str">
        <f t="shared" si="3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IF(AE76="","",VLOOKUP(AE76,目次!$A$5:$P$36,9))</f>
        <v>28～29</v>
      </c>
      <c r="AL76" s="21" t="str">
        <f>IF(AF76="","",VLOOKUP(AF76,目次!$A$5:$P$36,4))</f>
        <v/>
      </c>
      <c r="AM76" s="21" t="str">
        <f>IF(AF76="","",VLOOKUP(AF76,目次!$A$5:$P$36,9))</f>
        <v/>
      </c>
      <c r="AN76" s="21" t="str">
        <f>IF(AG76="","",VLOOKUP(AG76,目次!$A$5:$P$36,5))</f>
        <v/>
      </c>
      <c r="AO76" s="21" t="str">
        <f>IF(AG76="","",VLOOKUP(AG76,目次!$A$5:$P$36,9))</f>
        <v/>
      </c>
      <c r="AP76" s="21" t="str">
        <f>IF(AH76="","",VLOOKUP(AH76,目次!$A$5:$P$36,6))</f>
        <v/>
      </c>
      <c r="AQ76" s="21" t="str">
        <f>IF(AH76="","",VLOOKUP(AH76,目次!$A$5:$P$36,9))</f>
        <v/>
      </c>
      <c r="AR76" s="21" t="str">
        <f>IF(AI76="","",VLOOKUP(AI76,目次!$A$5:$P$36,7))</f>
        <v/>
      </c>
      <c r="AS76" s="21" t="str">
        <f>IF(AI76="","",VLOOKUP(AI76,目次!$A$5:$P$36,9))</f>
        <v/>
      </c>
      <c r="AT76" s="40" t="str">
        <f t="shared" si="29"/>
        <v>28～29</v>
      </c>
      <c r="AU76" s="40" t="str">
        <f t="shared" si="30"/>
        <v>28～29</v>
      </c>
      <c r="AV76" s="40" t="str">
        <f t="shared" si="31"/>
        <v>34～35</v>
      </c>
      <c r="AW76" s="40" t="str">
        <f t="shared" si="32"/>
        <v>28～29</v>
      </c>
      <c r="AX76" s="40" t="str">
        <f t="shared" si="33"/>
        <v/>
      </c>
      <c r="AY76" s="40" t="str">
        <f t="shared" si="34"/>
        <v/>
      </c>
      <c r="AZ76" s="40" t="str">
        <f t="shared" si="35"/>
        <v/>
      </c>
      <c r="BA76" s="40" t="str">
        <f t="shared" si="36"/>
        <v/>
      </c>
      <c r="BB76" s="40" t="str">
        <f t="shared" si="37"/>
        <v/>
      </c>
      <c r="BC76" s="40" t="str">
        <f t="shared" si="38"/>
        <v/>
      </c>
      <c r="BD76" s="40" t="str">
        <f t="shared" ref="BD76:BD110" si="4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0" t="str">
        <f t="shared" ref="BE76:BE110" si="4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0" t="str">
        <f t="shared" ref="BF76:BF110" si="4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0" t="str">
        <f t="shared" ref="BG76:BG110" si="4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0" t="str">
        <f t="shared" ref="BH76:BH110" si="4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0" t="str">
        <f t="shared" ref="BI76:BI110" si="4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0" t="str">
        <f t="shared" ref="BJ76:BJ110" si="46">IF(AP76&amp;AP77&amp;AP78="","",IF(AP76="","",AP76)&amp;IF(AND(AP76&lt;&gt;"",OR(AP77&lt;&gt;"",AP78&lt;&gt;"")),",","")&amp;IF(AP77="","",AP77)&amp;IF(AND(AP77&lt;&gt;"",AP78&lt;&gt;""),",","")&amp;IF(AP78="","",AP78))</f>
        <v/>
      </c>
      <c r="BK76" s="40" t="str">
        <f t="shared" ref="BK76:BK110" si="47">IF(AQ76&amp;AQ77&amp;AQ78="","",IF(AQ76="","",AQ76)&amp;IF(AND(AQ76&lt;&gt;"",OR(AQ77&lt;&gt;"",AQ78&lt;&gt;"")),",","")&amp;IF(AQ77="","",AQ77)&amp;IF(AND(AQ77&lt;&gt;"",AQ78&lt;&gt;""),",","")&amp;IF(AQ78="","",AQ78))</f>
        <v/>
      </c>
      <c r="BL76" s="40" t="str">
        <f t="shared" ref="BL76:BL110" si="48">IF(AR76&amp;AR77&amp;AR78="","",IF(AR76="","",AR76)&amp;IF(AND(AR76&lt;&gt;"",OR(AR77&lt;&gt;"",AR78&lt;&gt;"")),",","")&amp;IF(AR77="","",AR77)&amp;IF(AND(AR77&lt;&gt;"",AR78&lt;&gt;""),",","")&amp;IF(AR78="","",AR78))</f>
        <v/>
      </c>
      <c r="BM76" s="40" t="str">
        <f t="shared" ref="BM76:BM110" si="4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3" t="str">
        <f>V12</f>
        <v>社会</v>
      </c>
      <c r="AC77" s="55"/>
      <c r="AD77" s="37" t="str">
        <f t="shared" si="3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IF(AE77="","",VLOOKUP(AE77,目次!$A$5:$P$36,9))</f>
        <v/>
      </c>
      <c r="AL77" s="21" t="str">
        <f>IF(AF77="","",VLOOKUP(AF77,目次!$A$5:$P$36,4))</f>
        <v>34～35</v>
      </c>
      <c r="AM77" s="21" t="str">
        <f>IF(AF77="","",VLOOKUP(AF77,目次!$A$5:$P$36,9))</f>
        <v>28～29</v>
      </c>
      <c r="AN77" s="21" t="str">
        <f>IF(AG77="","",VLOOKUP(AG77,目次!$A$5:$P$36,5))</f>
        <v/>
      </c>
      <c r="AO77" s="21" t="str">
        <f>IF(AG77="","",VLOOKUP(AG77,目次!$A$5:$P$36,9))</f>
        <v/>
      </c>
      <c r="AP77" s="21" t="str">
        <f>IF(AH77="","",VLOOKUP(AH77,目次!$A$5:$P$36,6))</f>
        <v/>
      </c>
      <c r="AQ77" s="21" t="str">
        <f>IF(AH77="","",VLOOKUP(AH77,目次!$A$5:$P$36,9))</f>
        <v/>
      </c>
      <c r="AR77" s="21" t="str">
        <f>IF(AI77="","",VLOOKUP(AI77,目次!$A$5:$P$36,7))</f>
        <v/>
      </c>
      <c r="AS77" s="21" t="str">
        <f>IF(AI77="","",VLOOKUP(AI77,目次!$A$5:$P$36,9))</f>
        <v/>
      </c>
      <c r="AT77" s="40" t="str">
        <f t="shared" si="29"/>
        <v/>
      </c>
      <c r="AU77" s="40" t="str">
        <f t="shared" si="30"/>
        <v/>
      </c>
      <c r="AV77" s="40" t="str">
        <f t="shared" si="31"/>
        <v>34～35</v>
      </c>
      <c r="AW77" s="40" t="str">
        <f t="shared" si="32"/>
        <v>28～29</v>
      </c>
      <c r="AX77" s="40" t="str">
        <f t="shared" si="33"/>
        <v>28～29</v>
      </c>
      <c r="AY77" s="40" t="str">
        <f t="shared" si="34"/>
        <v>28～29</v>
      </c>
      <c r="AZ77" s="40" t="str">
        <f t="shared" si="35"/>
        <v/>
      </c>
      <c r="BA77" s="40" t="str">
        <f t="shared" si="36"/>
        <v/>
      </c>
      <c r="BB77" s="40" t="str">
        <f t="shared" si="37"/>
        <v/>
      </c>
      <c r="BC77" s="40" t="str">
        <f t="shared" si="38"/>
        <v/>
      </c>
      <c r="BD77" s="40" t="str">
        <f t="shared" si="40"/>
        <v/>
      </c>
      <c r="BE77" s="40" t="str">
        <f t="shared" si="41"/>
        <v/>
      </c>
      <c r="BF77" s="40" t="str">
        <f t="shared" si="42"/>
        <v>34～35</v>
      </c>
      <c r="BG77" s="40" t="str">
        <f t="shared" si="43"/>
        <v>28～29</v>
      </c>
      <c r="BH77" s="40" t="str">
        <f t="shared" si="44"/>
        <v>28～29</v>
      </c>
      <c r="BI77" s="40" t="str">
        <f t="shared" si="45"/>
        <v>28～29</v>
      </c>
      <c r="BJ77" s="40" t="str">
        <f t="shared" si="46"/>
        <v>28～29</v>
      </c>
      <c r="BK77" s="40" t="str">
        <f t="shared" si="47"/>
        <v>28～29</v>
      </c>
      <c r="BL77" s="40" t="str">
        <f t="shared" si="48"/>
        <v/>
      </c>
      <c r="BM77" s="40" t="str">
        <f t="shared" si="49"/>
        <v/>
      </c>
    </row>
    <row r="78" spans="27:65" ht="18.95" customHeight="1" x14ac:dyDescent="0.15">
      <c r="AA78" s="9">
        <v>68</v>
      </c>
      <c r="AB78" s="203" t="str">
        <f>V13</f>
        <v>数学</v>
      </c>
      <c r="AC78" s="55"/>
      <c r="AD78" s="37" t="str">
        <f t="shared" si="3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IF(AE78="","",VLOOKUP(AE78,目次!$A$5:$P$36,9))</f>
        <v/>
      </c>
      <c r="AL78" s="21" t="str">
        <f>IF(AF78="","",VLOOKUP(AF78,目次!$A$5:$P$36,4))</f>
        <v/>
      </c>
      <c r="AM78" s="21" t="str">
        <f>IF(AF78="","",VLOOKUP(AF78,目次!$A$5:$P$36,9))</f>
        <v/>
      </c>
      <c r="AN78" s="21" t="str">
        <f>IF(AG78="","",VLOOKUP(AG78,目次!$A$5:$P$36,5))</f>
        <v>28～29</v>
      </c>
      <c r="AO78" s="21" t="str">
        <f>IF(AG78="","",VLOOKUP(AG78,目次!$A$5:$P$36,9))</f>
        <v>28～29</v>
      </c>
      <c r="AP78" s="21" t="str">
        <f>IF(AH78="","",VLOOKUP(AH78,目次!$A$5:$P$36,6))</f>
        <v/>
      </c>
      <c r="AQ78" s="21" t="str">
        <f>IF(AH78="","",VLOOKUP(AH78,目次!$A$5:$P$36,9))</f>
        <v/>
      </c>
      <c r="AR78" s="21" t="str">
        <f>IF(AI78="","",VLOOKUP(AI78,目次!$A$5:$P$36,7))</f>
        <v/>
      </c>
      <c r="AS78" s="21" t="str">
        <f>IF(AI78="","",VLOOKUP(AI78,目次!$A$5:$P$36,9))</f>
        <v/>
      </c>
      <c r="AT78" s="40" t="str">
        <f t="shared" si="29"/>
        <v/>
      </c>
      <c r="AU78" s="40" t="str">
        <f t="shared" si="30"/>
        <v/>
      </c>
      <c r="AV78" s="40" t="str">
        <f t="shared" si="31"/>
        <v/>
      </c>
      <c r="AW78" s="40" t="str">
        <f t="shared" si="32"/>
        <v/>
      </c>
      <c r="AX78" s="40" t="str">
        <f t="shared" si="33"/>
        <v>28～29</v>
      </c>
      <c r="AY78" s="40" t="str">
        <f t="shared" si="34"/>
        <v>28～29</v>
      </c>
      <c r="AZ78" s="40" t="str">
        <f t="shared" si="35"/>
        <v>28～29</v>
      </c>
      <c r="BA78" s="40" t="str">
        <f t="shared" si="36"/>
        <v>28～29</v>
      </c>
      <c r="BB78" s="40" t="str">
        <f t="shared" si="37"/>
        <v/>
      </c>
      <c r="BC78" s="40" t="str">
        <f t="shared" si="38"/>
        <v/>
      </c>
      <c r="BD78" s="40" t="str">
        <f t="shared" si="40"/>
        <v/>
      </c>
      <c r="BE78" s="40" t="str">
        <f t="shared" si="41"/>
        <v/>
      </c>
      <c r="BF78" s="40" t="str">
        <f t="shared" si="42"/>
        <v/>
      </c>
      <c r="BG78" s="40" t="str">
        <f t="shared" si="43"/>
        <v/>
      </c>
      <c r="BH78" s="40" t="str">
        <f t="shared" si="44"/>
        <v>28～29</v>
      </c>
      <c r="BI78" s="40" t="str">
        <f t="shared" si="45"/>
        <v>28～29</v>
      </c>
      <c r="BJ78" s="40" t="str">
        <f t="shared" si="46"/>
        <v>28～29</v>
      </c>
      <c r="BK78" s="40" t="str">
        <f t="shared" si="47"/>
        <v>28～29</v>
      </c>
      <c r="BL78" s="40" t="str">
        <f t="shared" si="48"/>
        <v>28～29</v>
      </c>
      <c r="BM78" s="40" t="str">
        <f t="shared" si="49"/>
        <v>28～29</v>
      </c>
    </row>
    <row r="79" spans="27:65" ht="18.95" customHeight="1" x14ac:dyDescent="0.15">
      <c r="AA79" s="9">
        <v>69</v>
      </c>
      <c r="AB79" s="203" t="str">
        <f>V14</f>
        <v>理科</v>
      </c>
      <c r="AC79" s="55"/>
      <c r="AD79" s="37" t="str">
        <f t="shared" si="3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IF(AE79="","",VLOOKUP(AE79,目次!$A$5:$P$36,9))</f>
        <v/>
      </c>
      <c r="AL79" s="21" t="str">
        <f>IF(AF79="","",VLOOKUP(AF79,目次!$A$5:$P$36,4))</f>
        <v/>
      </c>
      <c r="AM79" s="21" t="str">
        <f>IF(AF79="","",VLOOKUP(AF79,目次!$A$5:$P$36,9))</f>
        <v/>
      </c>
      <c r="AN79" s="21" t="str">
        <f>IF(AG79="","",VLOOKUP(AG79,目次!$A$5:$P$36,5))</f>
        <v/>
      </c>
      <c r="AO79" s="21" t="str">
        <f>IF(AG79="","",VLOOKUP(AG79,目次!$A$5:$P$36,9))</f>
        <v/>
      </c>
      <c r="AP79" s="21" t="str">
        <f>IF(AH79="","",VLOOKUP(AH79,目次!$A$5:$P$36,6))</f>
        <v>28～29</v>
      </c>
      <c r="AQ79" s="21" t="str">
        <f>IF(AH79="","",VLOOKUP(AH79,目次!$A$5:$P$36,9))</f>
        <v>28～29</v>
      </c>
      <c r="AR79" s="21" t="str">
        <f>IF(AI79="","",VLOOKUP(AI79,目次!$A$5:$P$36,7))</f>
        <v/>
      </c>
      <c r="AS79" s="21" t="str">
        <f>IF(AI79="","",VLOOKUP(AI79,目次!$A$5:$P$36,9))</f>
        <v/>
      </c>
      <c r="AT79" s="40" t="str">
        <f t="shared" si="29"/>
        <v/>
      </c>
      <c r="AU79" s="40" t="str">
        <f t="shared" si="30"/>
        <v/>
      </c>
      <c r="AV79" s="40" t="str">
        <f t="shared" si="31"/>
        <v/>
      </c>
      <c r="AW79" s="40" t="str">
        <f t="shared" si="32"/>
        <v/>
      </c>
      <c r="AX79" s="40" t="str">
        <f t="shared" si="33"/>
        <v/>
      </c>
      <c r="AY79" s="40" t="str">
        <f t="shared" si="34"/>
        <v/>
      </c>
      <c r="AZ79" s="40" t="str">
        <f t="shared" si="35"/>
        <v>28～29</v>
      </c>
      <c r="BA79" s="40" t="str">
        <f t="shared" si="36"/>
        <v>28～29</v>
      </c>
      <c r="BB79" s="40" t="str">
        <f t="shared" si="37"/>
        <v>28～29</v>
      </c>
      <c r="BC79" s="40" t="str">
        <f t="shared" si="38"/>
        <v>28～29</v>
      </c>
      <c r="BD79" s="40" t="str">
        <f t="shared" si="40"/>
        <v>30～31</v>
      </c>
      <c r="BE79" s="40" t="str">
        <f t="shared" si="41"/>
        <v>30～31</v>
      </c>
      <c r="BF79" s="40" t="str">
        <f t="shared" si="42"/>
        <v/>
      </c>
      <c r="BG79" s="40" t="str">
        <f t="shared" si="43"/>
        <v/>
      </c>
      <c r="BH79" s="40" t="str">
        <f t="shared" si="44"/>
        <v/>
      </c>
      <c r="BI79" s="40" t="str">
        <f t="shared" si="45"/>
        <v/>
      </c>
      <c r="BJ79" s="40" t="str">
        <f t="shared" si="46"/>
        <v>28～29</v>
      </c>
      <c r="BK79" s="40" t="str">
        <f t="shared" si="47"/>
        <v>28～29</v>
      </c>
      <c r="BL79" s="40" t="str">
        <f t="shared" si="48"/>
        <v>28～29</v>
      </c>
      <c r="BM79" s="40" t="str">
        <f t="shared" si="49"/>
        <v>28～29</v>
      </c>
    </row>
    <row r="80" spans="27:65" ht="18.95" customHeight="1" x14ac:dyDescent="0.15">
      <c r="AA80" s="9">
        <v>70</v>
      </c>
      <c r="AB80" s="203" t="str">
        <f>V15</f>
        <v>英語</v>
      </c>
      <c r="AC80" s="55"/>
      <c r="AD80" s="37" t="str">
        <f t="shared" si="3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IF(AE80="","",VLOOKUP(AE80,目次!$A$5:$P$36,9))</f>
        <v/>
      </c>
      <c r="AL80" s="21" t="str">
        <f>IF(AF80="","",VLOOKUP(AF80,目次!$A$5:$P$36,4))</f>
        <v/>
      </c>
      <c r="AM80" s="21" t="str">
        <f>IF(AF80="","",VLOOKUP(AF80,目次!$A$5:$P$36,9))</f>
        <v/>
      </c>
      <c r="AN80" s="21" t="str">
        <f>IF(AG80="","",VLOOKUP(AG80,目次!$A$5:$P$36,5))</f>
        <v/>
      </c>
      <c r="AO80" s="21" t="str">
        <f>IF(AG80="","",VLOOKUP(AG80,目次!$A$5:$P$36,9))</f>
        <v/>
      </c>
      <c r="AP80" s="21" t="str">
        <f>IF(AH80="","",VLOOKUP(AH80,目次!$A$5:$P$36,6))</f>
        <v/>
      </c>
      <c r="AQ80" s="21" t="str">
        <f>IF(AH80="","",VLOOKUP(AH80,目次!$A$5:$P$36,9))</f>
        <v/>
      </c>
      <c r="AR80" s="21" t="str">
        <f>IF(AI80="","",VLOOKUP(AI80,目次!$A$5:$P$36,7))</f>
        <v>28～29</v>
      </c>
      <c r="AS80" s="21" t="str">
        <f>IF(AI80="","",VLOOKUP(AI80,目次!$A$5:$P$36,9))</f>
        <v>28～29</v>
      </c>
      <c r="AT80" s="40" t="str">
        <f t="shared" si="29"/>
        <v>30～31</v>
      </c>
      <c r="AU80" s="40" t="str">
        <f t="shared" si="30"/>
        <v>30～31</v>
      </c>
      <c r="AV80" s="40" t="str">
        <f t="shared" si="31"/>
        <v/>
      </c>
      <c r="AW80" s="40" t="str">
        <f t="shared" si="32"/>
        <v/>
      </c>
      <c r="AX80" s="40" t="str">
        <f t="shared" si="33"/>
        <v/>
      </c>
      <c r="AY80" s="40" t="str">
        <f t="shared" si="34"/>
        <v/>
      </c>
      <c r="AZ80" s="40" t="str">
        <f t="shared" si="35"/>
        <v/>
      </c>
      <c r="BA80" s="40" t="str">
        <f t="shared" si="36"/>
        <v/>
      </c>
      <c r="BB80" s="40" t="str">
        <f t="shared" si="37"/>
        <v>28～29</v>
      </c>
      <c r="BC80" s="40" t="str">
        <f t="shared" si="38"/>
        <v>28～29</v>
      </c>
      <c r="BD80" s="40" t="str">
        <f t="shared" si="40"/>
        <v>30～31</v>
      </c>
      <c r="BE80" s="40" t="str">
        <f t="shared" si="41"/>
        <v>30～31</v>
      </c>
      <c r="BF80" s="40" t="str">
        <f t="shared" si="42"/>
        <v>36～37</v>
      </c>
      <c r="BG80" s="40" t="str">
        <f t="shared" si="43"/>
        <v>30～31</v>
      </c>
      <c r="BH80" s="40" t="str">
        <f t="shared" si="44"/>
        <v/>
      </c>
      <c r="BI80" s="40" t="str">
        <f t="shared" si="45"/>
        <v/>
      </c>
      <c r="BJ80" s="40" t="str">
        <f t="shared" si="46"/>
        <v/>
      </c>
      <c r="BK80" s="40" t="str">
        <f t="shared" si="47"/>
        <v/>
      </c>
      <c r="BL80" s="40" t="str">
        <f t="shared" si="48"/>
        <v>28～29</v>
      </c>
      <c r="BM80" s="40" t="str">
        <f t="shared" si="49"/>
        <v>28～29</v>
      </c>
    </row>
    <row r="81" spans="27:65" ht="18.95" customHeight="1" x14ac:dyDescent="0.15">
      <c r="AA81" s="9">
        <v>71</v>
      </c>
      <c r="AB81" s="203" t="str">
        <f>V11</f>
        <v>国語</v>
      </c>
      <c r="AC81" s="55"/>
      <c r="AD81" s="37" t="str">
        <f t="shared" si="3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IF(AE81="","",VLOOKUP(AE81,目次!$A$5:$P$36,9))</f>
        <v>30～31</v>
      </c>
      <c r="AL81" s="21" t="str">
        <f>IF(AF81="","",VLOOKUP(AF81,目次!$A$5:$P$36,4))</f>
        <v/>
      </c>
      <c r="AM81" s="21" t="str">
        <f>IF(AF81="","",VLOOKUP(AF81,目次!$A$5:$P$36,9))</f>
        <v/>
      </c>
      <c r="AN81" s="21" t="str">
        <f>IF(AG81="","",VLOOKUP(AG81,目次!$A$5:$P$36,5))</f>
        <v/>
      </c>
      <c r="AO81" s="21" t="str">
        <f>IF(AG81="","",VLOOKUP(AG81,目次!$A$5:$P$36,9))</f>
        <v/>
      </c>
      <c r="AP81" s="21" t="str">
        <f>IF(AH81="","",VLOOKUP(AH81,目次!$A$5:$P$36,6))</f>
        <v/>
      </c>
      <c r="AQ81" s="21" t="str">
        <f>IF(AH81="","",VLOOKUP(AH81,目次!$A$5:$P$36,9))</f>
        <v/>
      </c>
      <c r="AR81" s="21" t="str">
        <f>IF(AI81="","",VLOOKUP(AI81,目次!$A$5:$P$36,7))</f>
        <v/>
      </c>
      <c r="AS81" s="21" t="str">
        <f>IF(AI81="","",VLOOKUP(AI81,目次!$A$5:$P$36,9))</f>
        <v/>
      </c>
      <c r="AT81" s="40" t="str">
        <f t="shared" si="29"/>
        <v>30～31</v>
      </c>
      <c r="AU81" s="40" t="str">
        <f t="shared" si="30"/>
        <v>30～31</v>
      </c>
      <c r="AV81" s="40" t="str">
        <f t="shared" si="31"/>
        <v>36～37</v>
      </c>
      <c r="AW81" s="40" t="str">
        <f t="shared" si="32"/>
        <v>30～31</v>
      </c>
      <c r="AX81" s="40" t="str">
        <f t="shared" si="33"/>
        <v/>
      </c>
      <c r="AY81" s="40" t="str">
        <f t="shared" si="34"/>
        <v/>
      </c>
      <c r="AZ81" s="40" t="str">
        <f t="shared" si="35"/>
        <v/>
      </c>
      <c r="BA81" s="40" t="str">
        <f t="shared" si="36"/>
        <v/>
      </c>
      <c r="BB81" s="40" t="str">
        <f t="shared" si="37"/>
        <v/>
      </c>
      <c r="BC81" s="40" t="str">
        <f t="shared" si="38"/>
        <v/>
      </c>
      <c r="BD81" s="40" t="str">
        <f t="shared" si="40"/>
        <v>30～31</v>
      </c>
      <c r="BE81" s="40" t="str">
        <f t="shared" si="41"/>
        <v>30～31</v>
      </c>
      <c r="BF81" s="40" t="str">
        <f t="shared" si="42"/>
        <v>36～37</v>
      </c>
      <c r="BG81" s="40" t="str">
        <f t="shared" si="43"/>
        <v>30～31</v>
      </c>
      <c r="BH81" s="40" t="str">
        <f t="shared" si="44"/>
        <v>30～31</v>
      </c>
      <c r="BI81" s="40" t="str">
        <f t="shared" si="45"/>
        <v>30～31</v>
      </c>
      <c r="BJ81" s="40" t="str">
        <f t="shared" si="46"/>
        <v/>
      </c>
      <c r="BK81" s="40" t="str">
        <f t="shared" si="47"/>
        <v/>
      </c>
      <c r="BL81" s="40" t="str">
        <f t="shared" si="48"/>
        <v/>
      </c>
      <c r="BM81" s="40" t="str">
        <f t="shared" si="49"/>
        <v/>
      </c>
    </row>
    <row r="82" spans="27:65" ht="18.95" customHeight="1" x14ac:dyDescent="0.15">
      <c r="AA82" s="9">
        <v>72</v>
      </c>
      <c r="AB82" s="203" t="str">
        <f>V12</f>
        <v>社会</v>
      </c>
      <c r="AC82" s="55"/>
      <c r="AD82" s="37" t="str">
        <f t="shared" si="3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IF(AE82="","",VLOOKUP(AE82,目次!$A$5:$P$36,9))</f>
        <v/>
      </c>
      <c r="AL82" s="21" t="str">
        <f>IF(AF82="","",VLOOKUP(AF82,目次!$A$5:$P$36,4))</f>
        <v>36～37</v>
      </c>
      <c r="AM82" s="21" t="str">
        <f>IF(AF82="","",VLOOKUP(AF82,目次!$A$5:$P$36,9))</f>
        <v>30～31</v>
      </c>
      <c r="AN82" s="21" t="str">
        <f>IF(AG82="","",VLOOKUP(AG82,目次!$A$5:$P$36,5))</f>
        <v/>
      </c>
      <c r="AO82" s="21" t="str">
        <f>IF(AG82="","",VLOOKUP(AG82,目次!$A$5:$P$36,9))</f>
        <v/>
      </c>
      <c r="AP82" s="21" t="str">
        <f>IF(AH82="","",VLOOKUP(AH82,目次!$A$5:$P$36,6))</f>
        <v/>
      </c>
      <c r="AQ82" s="21" t="str">
        <f>IF(AH82="","",VLOOKUP(AH82,目次!$A$5:$P$36,9))</f>
        <v/>
      </c>
      <c r="AR82" s="21" t="str">
        <f>IF(AI82="","",VLOOKUP(AI82,目次!$A$5:$P$36,7))</f>
        <v/>
      </c>
      <c r="AS82" s="21" t="str">
        <f>IF(AI82="","",VLOOKUP(AI82,目次!$A$5:$P$36,9))</f>
        <v/>
      </c>
      <c r="AT82" s="40" t="str">
        <f t="shared" si="29"/>
        <v/>
      </c>
      <c r="AU82" s="40" t="str">
        <f t="shared" si="30"/>
        <v/>
      </c>
      <c r="AV82" s="40" t="str">
        <f t="shared" si="31"/>
        <v>36～37</v>
      </c>
      <c r="AW82" s="40" t="str">
        <f t="shared" si="32"/>
        <v>30～31</v>
      </c>
      <c r="AX82" s="40" t="str">
        <f t="shared" si="33"/>
        <v>30～31</v>
      </c>
      <c r="AY82" s="40" t="str">
        <f t="shared" si="34"/>
        <v>30～31</v>
      </c>
      <c r="AZ82" s="40" t="str">
        <f t="shared" si="35"/>
        <v/>
      </c>
      <c r="BA82" s="40" t="str">
        <f t="shared" si="36"/>
        <v/>
      </c>
      <c r="BB82" s="40" t="str">
        <f t="shared" si="37"/>
        <v/>
      </c>
      <c r="BC82" s="40" t="str">
        <f t="shared" si="38"/>
        <v/>
      </c>
      <c r="BD82" s="40" t="str">
        <f t="shared" si="40"/>
        <v/>
      </c>
      <c r="BE82" s="40" t="str">
        <f t="shared" si="41"/>
        <v/>
      </c>
      <c r="BF82" s="40" t="str">
        <f t="shared" si="42"/>
        <v>36～37</v>
      </c>
      <c r="BG82" s="40" t="str">
        <f t="shared" si="43"/>
        <v>30～31</v>
      </c>
      <c r="BH82" s="40" t="str">
        <f t="shared" si="44"/>
        <v>30～31</v>
      </c>
      <c r="BI82" s="40" t="str">
        <f t="shared" si="45"/>
        <v>30～31</v>
      </c>
      <c r="BJ82" s="40" t="str">
        <f t="shared" si="46"/>
        <v>30～31</v>
      </c>
      <c r="BK82" s="40" t="str">
        <f t="shared" si="47"/>
        <v>30～31</v>
      </c>
      <c r="BL82" s="40" t="str">
        <f t="shared" si="48"/>
        <v/>
      </c>
      <c r="BM82" s="40" t="str">
        <f t="shared" si="49"/>
        <v/>
      </c>
    </row>
    <row r="83" spans="27:65" ht="18.95" customHeight="1" x14ac:dyDescent="0.15">
      <c r="AA83" s="9">
        <v>73</v>
      </c>
      <c r="AB83" s="203" t="str">
        <f>V13</f>
        <v>数学</v>
      </c>
      <c r="AC83" s="55"/>
      <c r="AD83" s="37" t="str">
        <f t="shared" si="3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IF(AE83="","",VLOOKUP(AE83,目次!$A$5:$P$36,9))</f>
        <v/>
      </c>
      <c r="AL83" s="21" t="str">
        <f>IF(AF83="","",VLOOKUP(AF83,目次!$A$5:$P$36,4))</f>
        <v/>
      </c>
      <c r="AM83" s="21" t="str">
        <f>IF(AF83="","",VLOOKUP(AF83,目次!$A$5:$P$36,9))</f>
        <v/>
      </c>
      <c r="AN83" s="21" t="str">
        <f>IF(AG83="","",VLOOKUP(AG83,目次!$A$5:$P$36,5))</f>
        <v>30～31</v>
      </c>
      <c r="AO83" s="21" t="str">
        <f>IF(AG83="","",VLOOKUP(AG83,目次!$A$5:$P$36,9))</f>
        <v>30～31</v>
      </c>
      <c r="AP83" s="21" t="str">
        <f>IF(AH83="","",VLOOKUP(AH83,目次!$A$5:$P$36,6))</f>
        <v/>
      </c>
      <c r="AQ83" s="21" t="str">
        <f>IF(AH83="","",VLOOKUP(AH83,目次!$A$5:$P$36,9))</f>
        <v/>
      </c>
      <c r="AR83" s="21" t="str">
        <f>IF(AI83="","",VLOOKUP(AI83,目次!$A$5:$P$36,7))</f>
        <v/>
      </c>
      <c r="AS83" s="21" t="str">
        <f>IF(AI83="","",VLOOKUP(AI83,目次!$A$5:$P$36,9))</f>
        <v/>
      </c>
      <c r="AT83" s="40" t="str">
        <f t="shared" si="29"/>
        <v/>
      </c>
      <c r="AU83" s="40" t="str">
        <f t="shared" si="30"/>
        <v/>
      </c>
      <c r="AV83" s="40" t="str">
        <f t="shared" si="31"/>
        <v/>
      </c>
      <c r="AW83" s="40" t="str">
        <f t="shared" si="32"/>
        <v/>
      </c>
      <c r="AX83" s="40" t="str">
        <f t="shared" si="33"/>
        <v>30～31</v>
      </c>
      <c r="AY83" s="40" t="str">
        <f t="shared" si="34"/>
        <v>30～31</v>
      </c>
      <c r="AZ83" s="40" t="str">
        <f t="shared" si="35"/>
        <v>30～31</v>
      </c>
      <c r="BA83" s="40" t="str">
        <f t="shared" si="36"/>
        <v>30～31</v>
      </c>
      <c r="BB83" s="40" t="str">
        <f t="shared" si="37"/>
        <v/>
      </c>
      <c r="BC83" s="40" t="str">
        <f t="shared" si="38"/>
        <v/>
      </c>
      <c r="BD83" s="40" t="str">
        <f t="shared" si="40"/>
        <v/>
      </c>
      <c r="BE83" s="40" t="str">
        <f t="shared" si="41"/>
        <v/>
      </c>
      <c r="BF83" s="40" t="str">
        <f t="shared" si="42"/>
        <v/>
      </c>
      <c r="BG83" s="40" t="str">
        <f t="shared" si="43"/>
        <v/>
      </c>
      <c r="BH83" s="40" t="str">
        <f t="shared" si="44"/>
        <v>30～31</v>
      </c>
      <c r="BI83" s="40" t="str">
        <f t="shared" si="45"/>
        <v>30～31</v>
      </c>
      <c r="BJ83" s="40" t="str">
        <f t="shared" si="46"/>
        <v>30～31</v>
      </c>
      <c r="BK83" s="40" t="str">
        <f t="shared" si="47"/>
        <v>30～31</v>
      </c>
      <c r="BL83" s="40" t="str">
        <f t="shared" si="48"/>
        <v>30～31</v>
      </c>
      <c r="BM83" s="40" t="str">
        <f t="shared" si="49"/>
        <v>30～31</v>
      </c>
    </row>
    <row r="84" spans="27:65" ht="18.95" customHeight="1" x14ac:dyDescent="0.15">
      <c r="AA84" s="9">
        <v>74</v>
      </c>
      <c r="AB84" s="203" t="str">
        <f>V14</f>
        <v>理科</v>
      </c>
      <c r="AC84" s="55"/>
      <c r="AD84" s="37" t="str">
        <f t="shared" si="3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IF(AE84="","",VLOOKUP(AE84,目次!$A$5:$P$36,9))</f>
        <v/>
      </c>
      <c r="AL84" s="21" t="str">
        <f>IF(AF84="","",VLOOKUP(AF84,目次!$A$5:$P$36,4))</f>
        <v/>
      </c>
      <c r="AM84" s="21" t="str">
        <f>IF(AF84="","",VLOOKUP(AF84,目次!$A$5:$P$36,9))</f>
        <v/>
      </c>
      <c r="AN84" s="21" t="str">
        <f>IF(AG84="","",VLOOKUP(AG84,目次!$A$5:$P$36,5))</f>
        <v/>
      </c>
      <c r="AO84" s="21" t="str">
        <f>IF(AG84="","",VLOOKUP(AG84,目次!$A$5:$P$36,9))</f>
        <v/>
      </c>
      <c r="AP84" s="21" t="str">
        <f>IF(AH84="","",VLOOKUP(AH84,目次!$A$5:$P$36,6))</f>
        <v>30～31</v>
      </c>
      <c r="AQ84" s="21" t="str">
        <f>IF(AH84="","",VLOOKUP(AH84,目次!$A$5:$P$36,9))</f>
        <v>30～31</v>
      </c>
      <c r="AR84" s="21" t="str">
        <f>IF(AI84="","",VLOOKUP(AI84,目次!$A$5:$P$36,7))</f>
        <v/>
      </c>
      <c r="AS84" s="21" t="str">
        <f>IF(AI84="","",VLOOKUP(AI84,目次!$A$5:$P$36,9))</f>
        <v/>
      </c>
      <c r="AT84" s="40" t="str">
        <f t="shared" si="29"/>
        <v/>
      </c>
      <c r="AU84" s="40" t="str">
        <f t="shared" si="30"/>
        <v/>
      </c>
      <c r="AV84" s="40" t="str">
        <f t="shared" si="31"/>
        <v/>
      </c>
      <c r="AW84" s="40" t="str">
        <f t="shared" si="32"/>
        <v/>
      </c>
      <c r="AX84" s="40" t="str">
        <f t="shared" si="33"/>
        <v/>
      </c>
      <c r="AY84" s="40" t="str">
        <f t="shared" si="34"/>
        <v/>
      </c>
      <c r="AZ84" s="40" t="str">
        <f t="shared" si="35"/>
        <v>30～31</v>
      </c>
      <c r="BA84" s="40" t="str">
        <f t="shared" si="36"/>
        <v>30～31</v>
      </c>
      <c r="BB84" s="40" t="str">
        <f t="shared" si="37"/>
        <v>30～31</v>
      </c>
      <c r="BC84" s="40" t="str">
        <f t="shared" si="38"/>
        <v>30～31</v>
      </c>
      <c r="BD84" s="40" t="str">
        <f t="shared" si="40"/>
        <v>32～33</v>
      </c>
      <c r="BE84" s="40" t="str">
        <f t="shared" si="41"/>
        <v>32～33</v>
      </c>
      <c r="BF84" s="40" t="str">
        <f t="shared" si="42"/>
        <v/>
      </c>
      <c r="BG84" s="40" t="str">
        <f t="shared" si="43"/>
        <v/>
      </c>
      <c r="BH84" s="40" t="str">
        <f t="shared" si="44"/>
        <v/>
      </c>
      <c r="BI84" s="40" t="str">
        <f t="shared" si="45"/>
        <v/>
      </c>
      <c r="BJ84" s="40" t="str">
        <f t="shared" si="46"/>
        <v>30～31</v>
      </c>
      <c r="BK84" s="40" t="str">
        <f t="shared" si="47"/>
        <v>30～31</v>
      </c>
      <c r="BL84" s="40" t="str">
        <f t="shared" si="48"/>
        <v>30～31</v>
      </c>
      <c r="BM84" s="40" t="str">
        <f t="shared" si="49"/>
        <v>30～31</v>
      </c>
    </row>
    <row r="85" spans="27:65" ht="18.95" customHeight="1" x14ac:dyDescent="0.15">
      <c r="AA85" s="9">
        <v>75</v>
      </c>
      <c r="AB85" s="203" t="str">
        <f>V15</f>
        <v>英語</v>
      </c>
      <c r="AC85" s="55"/>
      <c r="AD85" s="37" t="str">
        <f t="shared" si="3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IF(AE85="","",VLOOKUP(AE85,目次!$A$5:$P$36,9))</f>
        <v/>
      </c>
      <c r="AL85" s="21" t="str">
        <f>IF(AF85="","",VLOOKUP(AF85,目次!$A$5:$P$36,4))</f>
        <v/>
      </c>
      <c r="AM85" s="21" t="str">
        <f>IF(AF85="","",VLOOKUP(AF85,目次!$A$5:$P$36,9))</f>
        <v/>
      </c>
      <c r="AN85" s="21" t="str">
        <f>IF(AG85="","",VLOOKUP(AG85,目次!$A$5:$P$36,5))</f>
        <v/>
      </c>
      <c r="AO85" s="21" t="str">
        <f>IF(AG85="","",VLOOKUP(AG85,目次!$A$5:$P$36,9))</f>
        <v/>
      </c>
      <c r="AP85" s="21" t="str">
        <f>IF(AH85="","",VLOOKUP(AH85,目次!$A$5:$P$36,6))</f>
        <v/>
      </c>
      <c r="AQ85" s="21" t="str">
        <f>IF(AH85="","",VLOOKUP(AH85,目次!$A$5:$P$36,9))</f>
        <v/>
      </c>
      <c r="AR85" s="21" t="str">
        <f>IF(AI85="","",VLOOKUP(AI85,目次!$A$5:$P$36,7))</f>
        <v>30～31</v>
      </c>
      <c r="AS85" s="21" t="str">
        <f>IF(AI85="","",VLOOKUP(AI85,目次!$A$5:$P$36,9))</f>
        <v>30～31</v>
      </c>
      <c r="AT85" s="40" t="str">
        <f t="shared" si="29"/>
        <v>32～33</v>
      </c>
      <c r="AU85" s="40" t="str">
        <f t="shared" si="30"/>
        <v>32～33</v>
      </c>
      <c r="AV85" s="40" t="str">
        <f t="shared" si="31"/>
        <v/>
      </c>
      <c r="AW85" s="40" t="str">
        <f t="shared" si="32"/>
        <v/>
      </c>
      <c r="AX85" s="40" t="str">
        <f t="shared" si="33"/>
        <v/>
      </c>
      <c r="AY85" s="40" t="str">
        <f t="shared" si="34"/>
        <v/>
      </c>
      <c r="AZ85" s="40" t="str">
        <f t="shared" si="35"/>
        <v/>
      </c>
      <c r="BA85" s="40" t="str">
        <f t="shared" si="36"/>
        <v/>
      </c>
      <c r="BB85" s="40" t="str">
        <f t="shared" si="37"/>
        <v>30～31</v>
      </c>
      <c r="BC85" s="40" t="str">
        <f t="shared" si="38"/>
        <v>30～31</v>
      </c>
      <c r="BD85" s="40" t="str">
        <f t="shared" si="40"/>
        <v>32～33</v>
      </c>
      <c r="BE85" s="40" t="str">
        <f t="shared" si="41"/>
        <v>32～33</v>
      </c>
      <c r="BF85" s="40" t="str">
        <f t="shared" si="42"/>
        <v>38～39</v>
      </c>
      <c r="BG85" s="40" t="str">
        <f t="shared" si="43"/>
        <v>32～33</v>
      </c>
      <c r="BH85" s="40" t="str">
        <f t="shared" si="44"/>
        <v/>
      </c>
      <c r="BI85" s="40" t="str">
        <f t="shared" si="45"/>
        <v/>
      </c>
      <c r="BJ85" s="40" t="str">
        <f t="shared" si="46"/>
        <v/>
      </c>
      <c r="BK85" s="40" t="str">
        <f t="shared" si="47"/>
        <v/>
      </c>
      <c r="BL85" s="40" t="str">
        <f t="shared" si="48"/>
        <v>30～31</v>
      </c>
      <c r="BM85" s="40" t="str">
        <f t="shared" si="49"/>
        <v>30～31</v>
      </c>
    </row>
    <row r="86" spans="27:65" ht="18.95" customHeight="1" x14ac:dyDescent="0.15">
      <c r="AA86" s="9">
        <v>76</v>
      </c>
      <c r="AB86" s="203" t="str">
        <f>V11</f>
        <v>国語</v>
      </c>
      <c r="AC86" s="55"/>
      <c r="AD86" s="37" t="str">
        <f t="shared" si="3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IF(AE86="","",VLOOKUP(AE86,目次!$A$5:$P$36,9))</f>
        <v>32～33</v>
      </c>
      <c r="AL86" s="21" t="str">
        <f>IF(AF86="","",VLOOKUP(AF86,目次!$A$5:$P$36,4))</f>
        <v/>
      </c>
      <c r="AM86" s="21" t="str">
        <f>IF(AF86="","",VLOOKUP(AF86,目次!$A$5:$P$36,9))</f>
        <v/>
      </c>
      <c r="AN86" s="21" t="str">
        <f>IF(AG86="","",VLOOKUP(AG86,目次!$A$5:$P$36,5))</f>
        <v/>
      </c>
      <c r="AO86" s="21" t="str">
        <f>IF(AG86="","",VLOOKUP(AG86,目次!$A$5:$P$36,9))</f>
        <v/>
      </c>
      <c r="AP86" s="21" t="str">
        <f>IF(AH86="","",VLOOKUP(AH86,目次!$A$5:$P$36,6))</f>
        <v/>
      </c>
      <c r="AQ86" s="21" t="str">
        <f>IF(AH86="","",VLOOKUP(AH86,目次!$A$5:$P$36,9))</f>
        <v/>
      </c>
      <c r="AR86" s="21" t="str">
        <f>IF(AI86="","",VLOOKUP(AI86,目次!$A$5:$P$36,7))</f>
        <v/>
      </c>
      <c r="AS86" s="21" t="str">
        <f>IF(AI86="","",VLOOKUP(AI86,目次!$A$5:$P$36,9))</f>
        <v/>
      </c>
      <c r="AT86" s="40" t="str">
        <f t="shared" si="29"/>
        <v>32～33</v>
      </c>
      <c r="AU86" s="40" t="str">
        <f t="shared" si="30"/>
        <v>32～33</v>
      </c>
      <c r="AV86" s="40" t="str">
        <f t="shared" si="31"/>
        <v>38～39</v>
      </c>
      <c r="AW86" s="40" t="str">
        <f t="shared" si="32"/>
        <v>32～33</v>
      </c>
      <c r="AX86" s="40" t="str">
        <f t="shared" si="33"/>
        <v/>
      </c>
      <c r="AY86" s="40" t="str">
        <f t="shared" si="34"/>
        <v/>
      </c>
      <c r="AZ86" s="40" t="str">
        <f t="shared" si="35"/>
        <v/>
      </c>
      <c r="BA86" s="40" t="str">
        <f t="shared" si="36"/>
        <v/>
      </c>
      <c r="BB86" s="40" t="str">
        <f t="shared" si="37"/>
        <v/>
      </c>
      <c r="BC86" s="40" t="str">
        <f t="shared" si="38"/>
        <v/>
      </c>
      <c r="BD86" s="40" t="str">
        <f t="shared" si="40"/>
        <v>32～33</v>
      </c>
      <c r="BE86" s="40" t="str">
        <f t="shared" si="41"/>
        <v>32～33</v>
      </c>
      <c r="BF86" s="40" t="str">
        <f t="shared" si="42"/>
        <v>38～39</v>
      </c>
      <c r="BG86" s="40" t="str">
        <f t="shared" si="43"/>
        <v>32～33</v>
      </c>
      <c r="BH86" s="40" t="str">
        <f t="shared" si="44"/>
        <v>32～33</v>
      </c>
      <c r="BI86" s="40" t="str">
        <f t="shared" si="45"/>
        <v>32～33</v>
      </c>
      <c r="BJ86" s="40" t="str">
        <f t="shared" si="46"/>
        <v/>
      </c>
      <c r="BK86" s="40" t="str">
        <f t="shared" si="47"/>
        <v/>
      </c>
      <c r="BL86" s="40" t="str">
        <f t="shared" si="48"/>
        <v/>
      </c>
      <c r="BM86" s="40" t="str">
        <f t="shared" si="49"/>
        <v/>
      </c>
    </row>
    <row r="87" spans="27:65" ht="18.95" customHeight="1" x14ac:dyDescent="0.15">
      <c r="AA87" s="9">
        <v>77</v>
      </c>
      <c r="AB87" s="203" t="str">
        <f>V12</f>
        <v>社会</v>
      </c>
      <c r="AC87" s="55"/>
      <c r="AD87" s="37" t="str">
        <f t="shared" si="3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IF(AE87="","",VLOOKUP(AE87,目次!$A$5:$P$36,9))</f>
        <v/>
      </c>
      <c r="AL87" s="21" t="str">
        <f>IF(AF87="","",VLOOKUP(AF87,目次!$A$5:$P$36,4))</f>
        <v>38～39</v>
      </c>
      <c r="AM87" s="21" t="str">
        <f>IF(AF87="","",VLOOKUP(AF87,目次!$A$5:$P$36,9))</f>
        <v>32～33</v>
      </c>
      <c r="AN87" s="21" t="str">
        <f>IF(AG87="","",VLOOKUP(AG87,目次!$A$5:$P$36,5))</f>
        <v/>
      </c>
      <c r="AO87" s="21" t="str">
        <f>IF(AG87="","",VLOOKUP(AG87,目次!$A$5:$P$36,9))</f>
        <v/>
      </c>
      <c r="AP87" s="21" t="str">
        <f>IF(AH87="","",VLOOKUP(AH87,目次!$A$5:$P$36,6))</f>
        <v/>
      </c>
      <c r="AQ87" s="21" t="str">
        <f>IF(AH87="","",VLOOKUP(AH87,目次!$A$5:$P$36,9))</f>
        <v/>
      </c>
      <c r="AR87" s="21" t="str">
        <f>IF(AI87="","",VLOOKUP(AI87,目次!$A$5:$P$36,7))</f>
        <v/>
      </c>
      <c r="AS87" s="21" t="str">
        <f>IF(AI87="","",VLOOKUP(AI87,目次!$A$5:$P$36,9))</f>
        <v/>
      </c>
      <c r="AT87" s="40" t="str">
        <f t="shared" si="29"/>
        <v/>
      </c>
      <c r="AU87" s="40" t="str">
        <f t="shared" si="30"/>
        <v/>
      </c>
      <c r="AV87" s="40" t="str">
        <f t="shared" si="31"/>
        <v>38～39</v>
      </c>
      <c r="AW87" s="40" t="str">
        <f t="shared" si="32"/>
        <v>32～33</v>
      </c>
      <c r="AX87" s="40" t="str">
        <f t="shared" si="33"/>
        <v>32～33</v>
      </c>
      <c r="AY87" s="40" t="str">
        <f t="shared" si="34"/>
        <v>32～33</v>
      </c>
      <c r="AZ87" s="40" t="str">
        <f t="shared" si="35"/>
        <v/>
      </c>
      <c r="BA87" s="40" t="str">
        <f t="shared" si="36"/>
        <v/>
      </c>
      <c r="BB87" s="40" t="str">
        <f t="shared" si="37"/>
        <v/>
      </c>
      <c r="BC87" s="40" t="str">
        <f t="shared" si="38"/>
        <v/>
      </c>
      <c r="BD87" s="40" t="str">
        <f t="shared" si="40"/>
        <v/>
      </c>
      <c r="BE87" s="40" t="str">
        <f t="shared" si="41"/>
        <v/>
      </c>
      <c r="BF87" s="40" t="str">
        <f t="shared" si="42"/>
        <v>38～39</v>
      </c>
      <c r="BG87" s="40" t="str">
        <f t="shared" si="43"/>
        <v>32～33</v>
      </c>
      <c r="BH87" s="40" t="str">
        <f t="shared" si="44"/>
        <v>32～33</v>
      </c>
      <c r="BI87" s="40" t="str">
        <f t="shared" si="45"/>
        <v>32～33</v>
      </c>
      <c r="BJ87" s="40" t="str">
        <f t="shared" si="46"/>
        <v>32～33</v>
      </c>
      <c r="BK87" s="40" t="str">
        <f t="shared" si="47"/>
        <v>32～33</v>
      </c>
      <c r="BL87" s="40" t="str">
        <f t="shared" si="48"/>
        <v/>
      </c>
      <c r="BM87" s="40" t="str">
        <f t="shared" si="49"/>
        <v/>
      </c>
    </row>
    <row r="88" spans="27:65" ht="18.95" customHeight="1" x14ac:dyDescent="0.15">
      <c r="AA88" s="9">
        <v>78</v>
      </c>
      <c r="AB88" s="203" t="str">
        <f>V13</f>
        <v>数学</v>
      </c>
      <c r="AC88" s="55"/>
      <c r="AD88" s="37" t="str">
        <f t="shared" si="3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IF(AE88="","",VLOOKUP(AE88,目次!$A$5:$P$36,9))</f>
        <v/>
      </c>
      <c r="AL88" s="21" t="str">
        <f>IF(AF88="","",VLOOKUP(AF88,目次!$A$5:$P$36,4))</f>
        <v/>
      </c>
      <c r="AM88" s="21" t="str">
        <f>IF(AF88="","",VLOOKUP(AF88,目次!$A$5:$P$36,9))</f>
        <v/>
      </c>
      <c r="AN88" s="21" t="str">
        <f>IF(AG88="","",VLOOKUP(AG88,目次!$A$5:$P$36,5))</f>
        <v>32～33</v>
      </c>
      <c r="AO88" s="21" t="str">
        <f>IF(AG88="","",VLOOKUP(AG88,目次!$A$5:$P$36,9))</f>
        <v>32～33</v>
      </c>
      <c r="AP88" s="21" t="str">
        <f>IF(AH88="","",VLOOKUP(AH88,目次!$A$5:$P$36,6))</f>
        <v/>
      </c>
      <c r="AQ88" s="21" t="str">
        <f>IF(AH88="","",VLOOKUP(AH88,目次!$A$5:$P$36,9))</f>
        <v/>
      </c>
      <c r="AR88" s="21" t="str">
        <f>IF(AI88="","",VLOOKUP(AI88,目次!$A$5:$P$36,7))</f>
        <v/>
      </c>
      <c r="AS88" s="21" t="str">
        <f>IF(AI88="","",VLOOKUP(AI88,目次!$A$5:$P$36,9))</f>
        <v/>
      </c>
      <c r="AT88" s="40" t="str">
        <f t="shared" si="29"/>
        <v/>
      </c>
      <c r="AU88" s="40" t="str">
        <f t="shared" si="30"/>
        <v/>
      </c>
      <c r="AV88" s="40" t="str">
        <f t="shared" si="31"/>
        <v/>
      </c>
      <c r="AW88" s="40" t="str">
        <f t="shared" si="32"/>
        <v/>
      </c>
      <c r="AX88" s="40" t="str">
        <f t="shared" si="33"/>
        <v>32～33</v>
      </c>
      <c r="AY88" s="40" t="str">
        <f t="shared" si="34"/>
        <v>32～33</v>
      </c>
      <c r="AZ88" s="40" t="str">
        <f t="shared" si="35"/>
        <v>32～33</v>
      </c>
      <c r="BA88" s="40" t="str">
        <f t="shared" si="36"/>
        <v>32～33</v>
      </c>
      <c r="BB88" s="40" t="str">
        <f t="shared" si="37"/>
        <v/>
      </c>
      <c r="BC88" s="40" t="str">
        <f t="shared" si="38"/>
        <v/>
      </c>
      <c r="BD88" s="40" t="str">
        <f t="shared" si="40"/>
        <v/>
      </c>
      <c r="BE88" s="40" t="str">
        <f t="shared" si="41"/>
        <v/>
      </c>
      <c r="BF88" s="40" t="str">
        <f t="shared" si="42"/>
        <v/>
      </c>
      <c r="BG88" s="40" t="str">
        <f t="shared" si="43"/>
        <v/>
      </c>
      <c r="BH88" s="40" t="str">
        <f t="shared" si="44"/>
        <v>32～33</v>
      </c>
      <c r="BI88" s="40" t="str">
        <f t="shared" si="45"/>
        <v>32～33</v>
      </c>
      <c r="BJ88" s="40" t="str">
        <f t="shared" si="46"/>
        <v>32～33</v>
      </c>
      <c r="BK88" s="40" t="str">
        <f t="shared" si="47"/>
        <v>32～33</v>
      </c>
      <c r="BL88" s="40" t="str">
        <f t="shared" si="48"/>
        <v>32～33</v>
      </c>
      <c r="BM88" s="40" t="str">
        <f t="shared" si="49"/>
        <v>32～33</v>
      </c>
    </row>
    <row r="89" spans="27:65" ht="18.95" customHeight="1" x14ac:dyDescent="0.15">
      <c r="AA89" s="9">
        <v>79</v>
      </c>
      <c r="AB89" s="203" t="str">
        <f>V14</f>
        <v>理科</v>
      </c>
      <c r="AC89" s="55"/>
      <c r="AD89" s="37" t="str">
        <f t="shared" si="3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IF(AE89="","",VLOOKUP(AE89,目次!$A$5:$P$36,9))</f>
        <v/>
      </c>
      <c r="AL89" s="21" t="str">
        <f>IF(AF89="","",VLOOKUP(AF89,目次!$A$5:$P$36,4))</f>
        <v/>
      </c>
      <c r="AM89" s="21" t="str">
        <f>IF(AF89="","",VLOOKUP(AF89,目次!$A$5:$P$36,9))</f>
        <v/>
      </c>
      <c r="AN89" s="21" t="str">
        <f>IF(AG89="","",VLOOKUP(AG89,目次!$A$5:$P$36,5))</f>
        <v/>
      </c>
      <c r="AO89" s="21" t="str">
        <f>IF(AG89="","",VLOOKUP(AG89,目次!$A$5:$P$36,9))</f>
        <v/>
      </c>
      <c r="AP89" s="21" t="str">
        <f>IF(AH89="","",VLOOKUP(AH89,目次!$A$5:$P$36,6))</f>
        <v>32～33</v>
      </c>
      <c r="AQ89" s="21" t="str">
        <f>IF(AH89="","",VLOOKUP(AH89,目次!$A$5:$P$36,9))</f>
        <v>32～33</v>
      </c>
      <c r="AR89" s="21" t="str">
        <f>IF(AI89="","",VLOOKUP(AI89,目次!$A$5:$P$36,7))</f>
        <v/>
      </c>
      <c r="AS89" s="21" t="str">
        <f>IF(AI89="","",VLOOKUP(AI89,目次!$A$5:$P$36,9))</f>
        <v/>
      </c>
      <c r="AT89" s="40" t="str">
        <f t="shared" si="29"/>
        <v/>
      </c>
      <c r="AU89" s="40" t="str">
        <f t="shared" si="30"/>
        <v/>
      </c>
      <c r="AV89" s="40" t="str">
        <f t="shared" si="31"/>
        <v/>
      </c>
      <c r="AW89" s="40" t="str">
        <f t="shared" si="32"/>
        <v/>
      </c>
      <c r="AX89" s="40" t="str">
        <f t="shared" si="33"/>
        <v/>
      </c>
      <c r="AY89" s="40" t="str">
        <f t="shared" si="34"/>
        <v/>
      </c>
      <c r="AZ89" s="40" t="str">
        <f t="shared" si="35"/>
        <v>32～33</v>
      </c>
      <c r="BA89" s="40" t="str">
        <f t="shared" si="36"/>
        <v>32～33</v>
      </c>
      <c r="BB89" s="40" t="str">
        <f t="shared" si="37"/>
        <v>32～33</v>
      </c>
      <c r="BC89" s="40" t="str">
        <f t="shared" si="38"/>
        <v>32～33</v>
      </c>
      <c r="BD89" s="40" t="str">
        <f t="shared" si="40"/>
        <v>34～35</v>
      </c>
      <c r="BE89" s="40" t="str">
        <f t="shared" si="41"/>
        <v>34～35</v>
      </c>
      <c r="BF89" s="40" t="str">
        <f t="shared" si="42"/>
        <v/>
      </c>
      <c r="BG89" s="40" t="str">
        <f t="shared" si="43"/>
        <v/>
      </c>
      <c r="BH89" s="40" t="str">
        <f t="shared" si="44"/>
        <v/>
      </c>
      <c r="BI89" s="40" t="str">
        <f t="shared" si="45"/>
        <v/>
      </c>
      <c r="BJ89" s="40" t="str">
        <f t="shared" si="46"/>
        <v>32～33</v>
      </c>
      <c r="BK89" s="40" t="str">
        <f t="shared" si="47"/>
        <v>32～33</v>
      </c>
      <c r="BL89" s="40" t="str">
        <f t="shared" si="48"/>
        <v>32～33</v>
      </c>
      <c r="BM89" s="40" t="str">
        <f t="shared" si="49"/>
        <v>32～33</v>
      </c>
    </row>
    <row r="90" spans="27:65" ht="18.95" customHeight="1" x14ac:dyDescent="0.15">
      <c r="AA90" s="9">
        <v>80</v>
      </c>
      <c r="AB90" s="203" t="str">
        <f>V15</f>
        <v>英語</v>
      </c>
      <c r="AC90" s="55"/>
      <c r="AD90" s="37" t="str">
        <f t="shared" si="3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IF(AE90="","",VLOOKUP(AE90,目次!$A$5:$P$36,9))</f>
        <v/>
      </c>
      <c r="AL90" s="21" t="str">
        <f>IF(AF90="","",VLOOKUP(AF90,目次!$A$5:$P$36,4))</f>
        <v/>
      </c>
      <c r="AM90" s="21" t="str">
        <f>IF(AF90="","",VLOOKUP(AF90,目次!$A$5:$P$36,9))</f>
        <v/>
      </c>
      <c r="AN90" s="21" t="str">
        <f>IF(AG90="","",VLOOKUP(AG90,目次!$A$5:$P$36,5))</f>
        <v/>
      </c>
      <c r="AO90" s="21" t="str">
        <f>IF(AG90="","",VLOOKUP(AG90,目次!$A$5:$P$36,9))</f>
        <v/>
      </c>
      <c r="AP90" s="21" t="str">
        <f>IF(AH90="","",VLOOKUP(AH90,目次!$A$5:$P$36,6))</f>
        <v/>
      </c>
      <c r="AQ90" s="21" t="str">
        <f>IF(AH90="","",VLOOKUP(AH90,目次!$A$5:$P$36,9))</f>
        <v/>
      </c>
      <c r="AR90" s="21" t="str">
        <f>IF(AI90="","",VLOOKUP(AI90,目次!$A$5:$P$36,7))</f>
        <v>32～33</v>
      </c>
      <c r="AS90" s="21" t="str">
        <f>IF(AI90="","",VLOOKUP(AI90,目次!$A$5:$P$36,9))</f>
        <v>32～33</v>
      </c>
      <c r="AT90" s="40" t="str">
        <f t="shared" si="29"/>
        <v>34～35</v>
      </c>
      <c r="AU90" s="40" t="str">
        <f t="shared" si="30"/>
        <v>34～35</v>
      </c>
      <c r="AV90" s="40" t="str">
        <f t="shared" si="31"/>
        <v/>
      </c>
      <c r="AW90" s="40" t="str">
        <f t="shared" si="32"/>
        <v/>
      </c>
      <c r="AX90" s="40" t="str">
        <f t="shared" si="33"/>
        <v/>
      </c>
      <c r="AY90" s="40" t="str">
        <f t="shared" si="34"/>
        <v/>
      </c>
      <c r="AZ90" s="40" t="str">
        <f t="shared" si="35"/>
        <v/>
      </c>
      <c r="BA90" s="40" t="str">
        <f t="shared" si="36"/>
        <v/>
      </c>
      <c r="BB90" s="40" t="str">
        <f t="shared" si="37"/>
        <v>32～33</v>
      </c>
      <c r="BC90" s="40" t="str">
        <f t="shared" si="38"/>
        <v>32～33</v>
      </c>
      <c r="BD90" s="40" t="str">
        <f t="shared" si="40"/>
        <v>34～35</v>
      </c>
      <c r="BE90" s="40" t="str">
        <f t="shared" si="41"/>
        <v>34～35</v>
      </c>
      <c r="BF90" s="40" t="str">
        <f t="shared" si="42"/>
        <v>40～41</v>
      </c>
      <c r="BG90" s="40" t="str">
        <f t="shared" si="43"/>
        <v>34～35</v>
      </c>
      <c r="BH90" s="40" t="str">
        <f t="shared" si="44"/>
        <v/>
      </c>
      <c r="BI90" s="40" t="str">
        <f t="shared" si="45"/>
        <v/>
      </c>
      <c r="BJ90" s="40" t="str">
        <f t="shared" si="46"/>
        <v/>
      </c>
      <c r="BK90" s="40" t="str">
        <f t="shared" si="47"/>
        <v/>
      </c>
      <c r="BL90" s="40" t="str">
        <f t="shared" si="48"/>
        <v>32～33</v>
      </c>
      <c r="BM90" s="40" t="str">
        <f t="shared" si="49"/>
        <v>32～33</v>
      </c>
    </row>
    <row r="91" spans="27:65" ht="18.95" customHeight="1" x14ac:dyDescent="0.15">
      <c r="AA91" s="9">
        <v>81</v>
      </c>
      <c r="AB91" s="203" t="str">
        <f>V11</f>
        <v>国語</v>
      </c>
      <c r="AC91" s="55"/>
      <c r="AD91" s="37" t="str">
        <f t="shared" si="3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IF(AE91="","",VLOOKUP(AE91,目次!$A$5:$P$36,9))</f>
        <v>34～35</v>
      </c>
      <c r="AL91" s="21" t="str">
        <f>IF(AF91="","",VLOOKUP(AF91,目次!$A$5:$P$36,4))</f>
        <v/>
      </c>
      <c r="AM91" s="21" t="str">
        <f>IF(AF91="","",VLOOKUP(AF91,目次!$A$5:$P$36,9))</f>
        <v/>
      </c>
      <c r="AN91" s="21" t="str">
        <f>IF(AG91="","",VLOOKUP(AG91,目次!$A$5:$P$36,5))</f>
        <v/>
      </c>
      <c r="AO91" s="21" t="str">
        <f>IF(AG91="","",VLOOKUP(AG91,目次!$A$5:$P$36,9))</f>
        <v/>
      </c>
      <c r="AP91" s="21" t="str">
        <f>IF(AH91="","",VLOOKUP(AH91,目次!$A$5:$P$36,6))</f>
        <v/>
      </c>
      <c r="AQ91" s="21" t="str">
        <f>IF(AH91="","",VLOOKUP(AH91,目次!$A$5:$P$36,9))</f>
        <v/>
      </c>
      <c r="AR91" s="21" t="str">
        <f>IF(AI91="","",VLOOKUP(AI91,目次!$A$5:$P$36,7))</f>
        <v/>
      </c>
      <c r="AS91" s="21" t="str">
        <f>IF(AI91="","",VLOOKUP(AI91,目次!$A$5:$P$36,9))</f>
        <v/>
      </c>
      <c r="AT91" s="40" t="str">
        <f t="shared" si="29"/>
        <v>34～35</v>
      </c>
      <c r="AU91" s="40" t="str">
        <f t="shared" si="30"/>
        <v>34～35</v>
      </c>
      <c r="AV91" s="40" t="str">
        <f t="shared" si="31"/>
        <v>40～41</v>
      </c>
      <c r="AW91" s="40" t="str">
        <f t="shared" si="32"/>
        <v>34～35</v>
      </c>
      <c r="AX91" s="40" t="str">
        <f t="shared" si="33"/>
        <v/>
      </c>
      <c r="AY91" s="40" t="str">
        <f t="shared" si="34"/>
        <v/>
      </c>
      <c r="AZ91" s="40" t="str">
        <f t="shared" si="35"/>
        <v/>
      </c>
      <c r="BA91" s="40" t="str">
        <f t="shared" si="36"/>
        <v/>
      </c>
      <c r="BB91" s="40" t="str">
        <f t="shared" si="37"/>
        <v/>
      </c>
      <c r="BC91" s="40" t="str">
        <f t="shared" si="38"/>
        <v/>
      </c>
      <c r="BD91" s="40" t="str">
        <f t="shared" si="40"/>
        <v>34～35</v>
      </c>
      <c r="BE91" s="40" t="str">
        <f t="shared" si="41"/>
        <v>34～35</v>
      </c>
      <c r="BF91" s="40" t="str">
        <f t="shared" si="42"/>
        <v>40～41</v>
      </c>
      <c r="BG91" s="40" t="str">
        <f t="shared" si="43"/>
        <v>34～35</v>
      </c>
      <c r="BH91" s="40" t="str">
        <f t="shared" si="44"/>
        <v>34～35</v>
      </c>
      <c r="BI91" s="40" t="str">
        <f t="shared" si="45"/>
        <v>34～35</v>
      </c>
      <c r="BJ91" s="40" t="str">
        <f t="shared" si="46"/>
        <v/>
      </c>
      <c r="BK91" s="40" t="str">
        <f t="shared" si="47"/>
        <v/>
      </c>
      <c r="BL91" s="40" t="str">
        <f t="shared" si="48"/>
        <v/>
      </c>
      <c r="BM91" s="40" t="str">
        <f t="shared" si="49"/>
        <v/>
      </c>
    </row>
    <row r="92" spans="27:65" ht="18.95" customHeight="1" x14ac:dyDescent="0.15">
      <c r="AA92" s="9">
        <v>82</v>
      </c>
      <c r="AB92" s="203" t="str">
        <f>V12</f>
        <v>社会</v>
      </c>
      <c r="AC92" s="55"/>
      <c r="AD92" s="37" t="str">
        <f t="shared" si="3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IF(AE92="","",VLOOKUP(AE92,目次!$A$5:$P$36,9))</f>
        <v/>
      </c>
      <c r="AL92" s="21" t="str">
        <f>IF(AF92="","",VLOOKUP(AF92,目次!$A$5:$P$36,4))</f>
        <v>40～41</v>
      </c>
      <c r="AM92" s="21" t="str">
        <f>IF(AF92="","",VLOOKUP(AF92,目次!$A$5:$P$36,9))</f>
        <v>34～35</v>
      </c>
      <c r="AN92" s="21" t="str">
        <f>IF(AG92="","",VLOOKUP(AG92,目次!$A$5:$P$36,5))</f>
        <v/>
      </c>
      <c r="AO92" s="21" t="str">
        <f>IF(AG92="","",VLOOKUP(AG92,目次!$A$5:$P$36,9))</f>
        <v/>
      </c>
      <c r="AP92" s="21" t="str">
        <f>IF(AH92="","",VLOOKUP(AH92,目次!$A$5:$P$36,6))</f>
        <v/>
      </c>
      <c r="AQ92" s="21" t="str">
        <f>IF(AH92="","",VLOOKUP(AH92,目次!$A$5:$P$36,9))</f>
        <v/>
      </c>
      <c r="AR92" s="21" t="str">
        <f>IF(AI92="","",VLOOKUP(AI92,目次!$A$5:$P$36,7))</f>
        <v/>
      </c>
      <c r="AS92" s="21" t="str">
        <f>IF(AI92="","",VLOOKUP(AI92,目次!$A$5:$P$36,9))</f>
        <v/>
      </c>
      <c r="AT92" s="40" t="str">
        <f t="shared" si="29"/>
        <v/>
      </c>
      <c r="AU92" s="40" t="str">
        <f t="shared" si="30"/>
        <v/>
      </c>
      <c r="AV92" s="40" t="str">
        <f t="shared" si="31"/>
        <v>40～41</v>
      </c>
      <c r="AW92" s="40" t="str">
        <f t="shared" si="32"/>
        <v>34～35</v>
      </c>
      <c r="AX92" s="40" t="str">
        <f t="shared" si="33"/>
        <v>34～35</v>
      </c>
      <c r="AY92" s="40" t="str">
        <f t="shared" si="34"/>
        <v>34～35</v>
      </c>
      <c r="AZ92" s="40" t="str">
        <f t="shared" si="35"/>
        <v/>
      </c>
      <c r="BA92" s="40" t="str">
        <f t="shared" si="36"/>
        <v/>
      </c>
      <c r="BB92" s="40" t="str">
        <f t="shared" si="37"/>
        <v/>
      </c>
      <c r="BC92" s="40" t="str">
        <f t="shared" si="38"/>
        <v/>
      </c>
      <c r="BD92" s="40" t="str">
        <f t="shared" si="40"/>
        <v/>
      </c>
      <c r="BE92" s="40" t="str">
        <f t="shared" si="41"/>
        <v/>
      </c>
      <c r="BF92" s="40" t="str">
        <f t="shared" si="42"/>
        <v>40～41</v>
      </c>
      <c r="BG92" s="40" t="str">
        <f t="shared" si="43"/>
        <v>34～35</v>
      </c>
      <c r="BH92" s="40" t="str">
        <f t="shared" si="44"/>
        <v>34～35</v>
      </c>
      <c r="BI92" s="40" t="str">
        <f t="shared" si="45"/>
        <v>34～35</v>
      </c>
      <c r="BJ92" s="40" t="str">
        <f t="shared" si="46"/>
        <v>34～35</v>
      </c>
      <c r="BK92" s="40" t="str">
        <f t="shared" si="47"/>
        <v>34～35</v>
      </c>
      <c r="BL92" s="40" t="str">
        <f t="shared" si="48"/>
        <v/>
      </c>
      <c r="BM92" s="40" t="str">
        <f t="shared" si="49"/>
        <v/>
      </c>
    </row>
    <row r="93" spans="27:65" ht="18.95" customHeight="1" x14ac:dyDescent="0.15">
      <c r="AA93" s="9">
        <v>83</v>
      </c>
      <c r="AB93" s="203" t="str">
        <f>V13</f>
        <v>数学</v>
      </c>
      <c r="AC93" s="55"/>
      <c r="AD93" s="37" t="str">
        <f t="shared" si="3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IF(AE93="","",VLOOKUP(AE93,目次!$A$5:$P$36,9))</f>
        <v/>
      </c>
      <c r="AL93" s="21" t="str">
        <f>IF(AF93="","",VLOOKUP(AF93,目次!$A$5:$P$36,4))</f>
        <v/>
      </c>
      <c r="AM93" s="21" t="str">
        <f>IF(AF93="","",VLOOKUP(AF93,目次!$A$5:$P$36,9))</f>
        <v/>
      </c>
      <c r="AN93" s="21" t="str">
        <f>IF(AG93="","",VLOOKUP(AG93,目次!$A$5:$P$36,5))</f>
        <v>34～35</v>
      </c>
      <c r="AO93" s="21" t="str">
        <f>IF(AG93="","",VLOOKUP(AG93,目次!$A$5:$P$36,9))</f>
        <v>34～35</v>
      </c>
      <c r="AP93" s="21" t="str">
        <f>IF(AH93="","",VLOOKUP(AH93,目次!$A$5:$P$36,6))</f>
        <v/>
      </c>
      <c r="AQ93" s="21" t="str">
        <f>IF(AH93="","",VLOOKUP(AH93,目次!$A$5:$P$36,9))</f>
        <v/>
      </c>
      <c r="AR93" s="21" t="str">
        <f>IF(AI93="","",VLOOKUP(AI93,目次!$A$5:$P$36,7))</f>
        <v/>
      </c>
      <c r="AS93" s="21" t="str">
        <f>IF(AI93="","",VLOOKUP(AI93,目次!$A$5:$P$36,9))</f>
        <v/>
      </c>
      <c r="AT93" s="40" t="str">
        <f t="shared" si="29"/>
        <v/>
      </c>
      <c r="AU93" s="40" t="str">
        <f t="shared" si="30"/>
        <v/>
      </c>
      <c r="AV93" s="40" t="str">
        <f t="shared" si="31"/>
        <v/>
      </c>
      <c r="AW93" s="40" t="str">
        <f t="shared" si="32"/>
        <v/>
      </c>
      <c r="AX93" s="40" t="str">
        <f t="shared" si="33"/>
        <v>34～35</v>
      </c>
      <c r="AY93" s="40" t="str">
        <f t="shared" si="34"/>
        <v>34～35</v>
      </c>
      <c r="AZ93" s="40" t="str">
        <f t="shared" si="35"/>
        <v>34～35</v>
      </c>
      <c r="BA93" s="40" t="str">
        <f t="shared" si="36"/>
        <v>34～35</v>
      </c>
      <c r="BB93" s="40" t="str">
        <f t="shared" si="37"/>
        <v/>
      </c>
      <c r="BC93" s="40" t="str">
        <f t="shared" si="38"/>
        <v/>
      </c>
      <c r="BD93" s="40" t="str">
        <f t="shared" si="40"/>
        <v/>
      </c>
      <c r="BE93" s="40" t="str">
        <f t="shared" si="41"/>
        <v/>
      </c>
      <c r="BF93" s="40" t="str">
        <f t="shared" si="42"/>
        <v/>
      </c>
      <c r="BG93" s="40" t="str">
        <f t="shared" si="43"/>
        <v/>
      </c>
      <c r="BH93" s="40" t="str">
        <f t="shared" si="44"/>
        <v>34～35</v>
      </c>
      <c r="BI93" s="40" t="str">
        <f t="shared" si="45"/>
        <v>34～35</v>
      </c>
      <c r="BJ93" s="40" t="str">
        <f t="shared" si="46"/>
        <v>34～35</v>
      </c>
      <c r="BK93" s="40" t="str">
        <f t="shared" si="47"/>
        <v>34～35</v>
      </c>
      <c r="BL93" s="40" t="str">
        <f t="shared" si="48"/>
        <v>34～35</v>
      </c>
      <c r="BM93" s="40" t="str">
        <f t="shared" si="49"/>
        <v>34～35</v>
      </c>
    </row>
    <row r="94" spans="27:65" ht="18.95" customHeight="1" x14ac:dyDescent="0.15">
      <c r="AA94" s="9">
        <v>84</v>
      </c>
      <c r="AB94" s="203" t="str">
        <f>V14</f>
        <v>理科</v>
      </c>
      <c r="AC94" s="55"/>
      <c r="AD94" s="37" t="str">
        <f t="shared" si="3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IF(AE94="","",VLOOKUP(AE94,目次!$A$5:$P$36,9))</f>
        <v/>
      </c>
      <c r="AL94" s="21" t="str">
        <f>IF(AF94="","",VLOOKUP(AF94,目次!$A$5:$P$36,4))</f>
        <v/>
      </c>
      <c r="AM94" s="21" t="str">
        <f>IF(AF94="","",VLOOKUP(AF94,目次!$A$5:$P$36,9))</f>
        <v/>
      </c>
      <c r="AN94" s="21" t="str">
        <f>IF(AG94="","",VLOOKUP(AG94,目次!$A$5:$P$36,5))</f>
        <v/>
      </c>
      <c r="AO94" s="21" t="str">
        <f>IF(AG94="","",VLOOKUP(AG94,目次!$A$5:$P$36,9))</f>
        <v/>
      </c>
      <c r="AP94" s="21" t="str">
        <f>IF(AH94="","",VLOOKUP(AH94,目次!$A$5:$P$36,6))</f>
        <v>34～35</v>
      </c>
      <c r="AQ94" s="21" t="str">
        <f>IF(AH94="","",VLOOKUP(AH94,目次!$A$5:$P$36,9))</f>
        <v>34～35</v>
      </c>
      <c r="AR94" s="21" t="str">
        <f>IF(AI94="","",VLOOKUP(AI94,目次!$A$5:$P$36,7))</f>
        <v/>
      </c>
      <c r="AS94" s="21" t="str">
        <f>IF(AI94="","",VLOOKUP(AI94,目次!$A$5:$P$36,9))</f>
        <v/>
      </c>
      <c r="AT94" s="40" t="str">
        <f t="shared" si="29"/>
        <v/>
      </c>
      <c r="AU94" s="40" t="str">
        <f t="shared" si="30"/>
        <v/>
      </c>
      <c r="AV94" s="40" t="str">
        <f t="shared" si="31"/>
        <v/>
      </c>
      <c r="AW94" s="40" t="str">
        <f t="shared" si="32"/>
        <v/>
      </c>
      <c r="AX94" s="40" t="str">
        <f t="shared" si="33"/>
        <v/>
      </c>
      <c r="AY94" s="40" t="str">
        <f t="shared" si="34"/>
        <v/>
      </c>
      <c r="AZ94" s="40" t="str">
        <f t="shared" si="35"/>
        <v>34～35</v>
      </c>
      <c r="BA94" s="40" t="str">
        <f t="shared" si="36"/>
        <v>34～35</v>
      </c>
      <c r="BB94" s="40" t="str">
        <f t="shared" si="37"/>
        <v>34～35</v>
      </c>
      <c r="BC94" s="40" t="str">
        <f t="shared" si="38"/>
        <v>34～35</v>
      </c>
      <c r="BD94" s="40" t="str">
        <f t="shared" si="40"/>
        <v>36～37</v>
      </c>
      <c r="BE94" s="40" t="str">
        <f t="shared" si="41"/>
        <v>36～37</v>
      </c>
      <c r="BF94" s="40" t="str">
        <f t="shared" si="42"/>
        <v/>
      </c>
      <c r="BG94" s="40" t="str">
        <f t="shared" si="43"/>
        <v/>
      </c>
      <c r="BH94" s="40" t="str">
        <f t="shared" si="44"/>
        <v/>
      </c>
      <c r="BI94" s="40" t="str">
        <f t="shared" si="45"/>
        <v/>
      </c>
      <c r="BJ94" s="40" t="str">
        <f t="shared" si="46"/>
        <v>34～35</v>
      </c>
      <c r="BK94" s="40" t="str">
        <f t="shared" si="47"/>
        <v>34～35</v>
      </c>
      <c r="BL94" s="40" t="str">
        <f t="shared" si="48"/>
        <v>34～35</v>
      </c>
      <c r="BM94" s="40" t="str">
        <f t="shared" si="49"/>
        <v>34～35</v>
      </c>
    </row>
    <row r="95" spans="27:65" ht="18.95" customHeight="1" x14ac:dyDescent="0.15">
      <c r="AA95" s="9">
        <v>85</v>
      </c>
      <c r="AB95" s="203" t="str">
        <f>V15</f>
        <v>英語</v>
      </c>
      <c r="AC95" s="55"/>
      <c r="AD95" s="37" t="str">
        <f t="shared" si="3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IF(AE95="","",VLOOKUP(AE95,目次!$A$5:$P$36,9))</f>
        <v/>
      </c>
      <c r="AL95" s="21" t="str">
        <f>IF(AF95="","",VLOOKUP(AF95,目次!$A$5:$P$36,4))</f>
        <v/>
      </c>
      <c r="AM95" s="21" t="str">
        <f>IF(AF95="","",VLOOKUP(AF95,目次!$A$5:$P$36,9))</f>
        <v/>
      </c>
      <c r="AN95" s="21" t="str">
        <f>IF(AG95="","",VLOOKUP(AG95,目次!$A$5:$P$36,5))</f>
        <v/>
      </c>
      <c r="AO95" s="21" t="str">
        <f>IF(AG95="","",VLOOKUP(AG95,目次!$A$5:$P$36,9))</f>
        <v/>
      </c>
      <c r="AP95" s="21" t="str">
        <f>IF(AH95="","",VLOOKUP(AH95,目次!$A$5:$P$36,6))</f>
        <v/>
      </c>
      <c r="AQ95" s="21" t="str">
        <f>IF(AH95="","",VLOOKUP(AH95,目次!$A$5:$P$36,9))</f>
        <v/>
      </c>
      <c r="AR95" s="21" t="str">
        <f>IF(AI95="","",VLOOKUP(AI95,目次!$A$5:$P$36,7))</f>
        <v>34～35</v>
      </c>
      <c r="AS95" s="21" t="str">
        <f>IF(AI95="","",VLOOKUP(AI95,目次!$A$5:$P$36,9))</f>
        <v>34～35</v>
      </c>
      <c r="AT95" s="40" t="str">
        <f t="shared" si="29"/>
        <v>36～37</v>
      </c>
      <c r="AU95" s="40" t="str">
        <f t="shared" si="30"/>
        <v>36～37</v>
      </c>
      <c r="AV95" s="40" t="str">
        <f t="shared" si="31"/>
        <v/>
      </c>
      <c r="AW95" s="40" t="str">
        <f t="shared" si="32"/>
        <v/>
      </c>
      <c r="AX95" s="40" t="str">
        <f t="shared" si="33"/>
        <v/>
      </c>
      <c r="AY95" s="40" t="str">
        <f t="shared" si="34"/>
        <v/>
      </c>
      <c r="AZ95" s="40" t="str">
        <f t="shared" si="35"/>
        <v/>
      </c>
      <c r="BA95" s="40" t="str">
        <f t="shared" si="36"/>
        <v/>
      </c>
      <c r="BB95" s="40" t="str">
        <f t="shared" si="37"/>
        <v>34～35</v>
      </c>
      <c r="BC95" s="40" t="str">
        <f t="shared" si="38"/>
        <v>34～35</v>
      </c>
      <c r="BD95" s="40" t="str">
        <f t="shared" si="40"/>
        <v>36～37</v>
      </c>
      <c r="BE95" s="40" t="str">
        <f t="shared" si="41"/>
        <v>36～37</v>
      </c>
      <c r="BF95" s="40" t="str">
        <f t="shared" si="42"/>
        <v>42～43</v>
      </c>
      <c r="BG95" s="40" t="str">
        <f t="shared" si="43"/>
        <v>36～37</v>
      </c>
      <c r="BH95" s="40" t="str">
        <f t="shared" si="44"/>
        <v/>
      </c>
      <c r="BI95" s="40" t="str">
        <f t="shared" si="45"/>
        <v/>
      </c>
      <c r="BJ95" s="40" t="str">
        <f t="shared" si="46"/>
        <v/>
      </c>
      <c r="BK95" s="40" t="str">
        <f t="shared" si="47"/>
        <v/>
      </c>
      <c r="BL95" s="40" t="str">
        <f t="shared" si="48"/>
        <v>34～35</v>
      </c>
      <c r="BM95" s="40" t="str">
        <f t="shared" si="49"/>
        <v>34～35</v>
      </c>
    </row>
    <row r="96" spans="27:65" ht="18.95" customHeight="1" x14ac:dyDescent="0.15">
      <c r="AA96" s="9">
        <v>86</v>
      </c>
      <c r="AB96" s="203" t="str">
        <f>V11</f>
        <v>国語</v>
      </c>
      <c r="AC96" s="55"/>
      <c r="AD96" s="37" t="str">
        <f t="shared" si="3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IF(AE96="","",VLOOKUP(AE96,目次!$A$5:$P$36,9))</f>
        <v>36～37</v>
      </c>
      <c r="AL96" s="21" t="str">
        <f>IF(AF96="","",VLOOKUP(AF96,目次!$A$5:$P$36,4))</f>
        <v/>
      </c>
      <c r="AM96" s="21" t="str">
        <f>IF(AF96="","",VLOOKUP(AF96,目次!$A$5:$P$36,9))</f>
        <v/>
      </c>
      <c r="AN96" s="21" t="str">
        <f>IF(AG96="","",VLOOKUP(AG96,目次!$A$5:$P$36,5))</f>
        <v/>
      </c>
      <c r="AO96" s="21" t="str">
        <f>IF(AG96="","",VLOOKUP(AG96,目次!$A$5:$P$36,9))</f>
        <v/>
      </c>
      <c r="AP96" s="21" t="str">
        <f>IF(AH96="","",VLOOKUP(AH96,目次!$A$5:$P$36,6))</f>
        <v/>
      </c>
      <c r="AQ96" s="21" t="str">
        <f>IF(AH96="","",VLOOKUP(AH96,目次!$A$5:$P$36,9))</f>
        <v/>
      </c>
      <c r="AR96" s="21" t="str">
        <f>IF(AI96="","",VLOOKUP(AI96,目次!$A$5:$P$36,7))</f>
        <v/>
      </c>
      <c r="AS96" s="21" t="str">
        <f>IF(AI96="","",VLOOKUP(AI96,目次!$A$5:$P$36,9))</f>
        <v/>
      </c>
      <c r="AT96" s="40" t="str">
        <f t="shared" si="29"/>
        <v>36～37</v>
      </c>
      <c r="AU96" s="40" t="str">
        <f t="shared" si="30"/>
        <v>36～37</v>
      </c>
      <c r="AV96" s="40" t="str">
        <f t="shared" si="31"/>
        <v>42～43</v>
      </c>
      <c r="AW96" s="40" t="str">
        <f t="shared" si="32"/>
        <v>36～37</v>
      </c>
      <c r="AX96" s="40" t="str">
        <f t="shared" si="33"/>
        <v/>
      </c>
      <c r="AY96" s="40" t="str">
        <f t="shared" si="34"/>
        <v/>
      </c>
      <c r="AZ96" s="40" t="str">
        <f t="shared" si="35"/>
        <v/>
      </c>
      <c r="BA96" s="40" t="str">
        <f t="shared" si="36"/>
        <v/>
      </c>
      <c r="BB96" s="40" t="str">
        <f t="shared" si="37"/>
        <v/>
      </c>
      <c r="BC96" s="40" t="str">
        <f t="shared" si="38"/>
        <v/>
      </c>
      <c r="BD96" s="40" t="str">
        <f t="shared" si="40"/>
        <v>36～37</v>
      </c>
      <c r="BE96" s="40" t="str">
        <f t="shared" si="41"/>
        <v>36～37</v>
      </c>
      <c r="BF96" s="40" t="str">
        <f t="shared" si="42"/>
        <v>42～43</v>
      </c>
      <c r="BG96" s="40" t="str">
        <f t="shared" si="43"/>
        <v>36～37</v>
      </c>
      <c r="BH96" s="40" t="str">
        <f t="shared" si="44"/>
        <v>36～37</v>
      </c>
      <c r="BI96" s="40" t="str">
        <f t="shared" si="45"/>
        <v>36～37</v>
      </c>
      <c r="BJ96" s="40" t="str">
        <f t="shared" si="46"/>
        <v/>
      </c>
      <c r="BK96" s="40" t="str">
        <f t="shared" si="47"/>
        <v/>
      </c>
      <c r="BL96" s="40" t="str">
        <f t="shared" si="48"/>
        <v/>
      </c>
      <c r="BM96" s="40" t="str">
        <f t="shared" si="49"/>
        <v/>
      </c>
    </row>
    <row r="97" spans="27:65" ht="18.95" customHeight="1" x14ac:dyDescent="0.15">
      <c r="AA97" s="9">
        <v>87</v>
      </c>
      <c r="AB97" s="203" t="str">
        <f>V12</f>
        <v>社会</v>
      </c>
      <c r="AC97" s="55"/>
      <c r="AD97" s="37" t="str">
        <f t="shared" si="3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IF(AE97="","",VLOOKUP(AE97,目次!$A$5:$P$36,9))</f>
        <v/>
      </c>
      <c r="AL97" s="21" t="str">
        <f>IF(AF97="","",VLOOKUP(AF97,目次!$A$5:$P$36,4))</f>
        <v>42～43</v>
      </c>
      <c r="AM97" s="21" t="str">
        <f>IF(AF97="","",VLOOKUP(AF97,目次!$A$5:$P$36,9))</f>
        <v>36～37</v>
      </c>
      <c r="AN97" s="21" t="str">
        <f>IF(AG97="","",VLOOKUP(AG97,目次!$A$5:$P$36,5))</f>
        <v/>
      </c>
      <c r="AO97" s="21" t="str">
        <f>IF(AG97="","",VLOOKUP(AG97,目次!$A$5:$P$36,9))</f>
        <v/>
      </c>
      <c r="AP97" s="21" t="str">
        <f>IF(AH97="","",VLOOKUP(AH97,目次!$A$5:$P$36,6))</f>
        <v/>
      </c>
      <c r="AQ97" s="21" t="str">
        <f>IF(AH97="","",VLOOKUP(AH97,目次!$A$5:$P$36,9))</f>
        <v/>
      </c>
      <c r="AR97" s="21" t="str">
        <f>IF(AI97="","",VLOOKUP(AI97,目次!$A$5:$P$36,7))</f>
        <v/>
      </c>
      <c r="AS97" s="21" t="str">
        <f>IF(AI97="","",VLOOKUP(AI97,目次!$A$5:$P$36,9))</f>
        <v/>
      </c>
      <c r="AT97" s="40" t="str">
        <f t="shared" si="29"/>
        <v/>
      </c>
      <c r="AU97" s="40" t="str">
        <f t="shared" si="30"/>
        <v/>
      </c>
      <c r="AV97" s="40" t="str">
        <f t="shared" si="31"/>
        <v>42～43</v>
      </c>
      <c r="AW97" s="40" t="str">
        <f t="shared" si="32"/>
        <v>36～37</v>
      </c>
      <c r="AX97" s="40" t="str">
        <f t="shared" si="33"/>
        <v>36～37</v>
      </c>
      <c r="AY97" s="40" t="str">
        <f t="shared" si="34"/>
        <v>36～37</v>
      </c>
      <c r="AZ97" s="40" t="str">
        <f t="shared" si="35"/>
        <v/>
      </c>
      <c r="BA97" s="40" t="str">
        <f t="shared" si="36"/>
        <v/>
      </c>
      <c r="BB97" s="40" t="str">
        <f t="shared" si="37"/>
        <v/>
      </c>
      <c r="BC97" s="40" t="str">
        <f t="shared" si="38"/>
        <v/>
      </c>
      <c r="BD97" s="40" t="str">
        <f t="shared" si="40"/>
        <v/>
      </c>
      <c r="BE97" s="40" t="str">
        <f t="shared" si="41"/>
        <v/>
      </c>
      <c r="BF97" s="40" t="str">
        <f t="shared" si="42"/>
        <v>42～43</v>
      </c>
      <c r="BG97" s="40" t="str">
        <f t="shared" si="43"/>
        <v>36～37</v>
      </c>
      <c r="BH97" s="40" t="str">
        <f t="shared" si="44"/>
        <v>36～37</v>
      </c>
      <c r="BI97" s="40" t="str">
        <f t="shared" si="45"/>
        <v>36～37</v>
      </c>
      <c r="BJ97" s="40" t="str">
        <f t="shared" si="46"/>
        <v>36～37</v>
      </c>
      <c r="BK97" s="40" t="str">
        <f t="shared" si="47"/>
        <v>36～37</v>
      </c>
      <c r="BL97" s="40" t="str">
        <f t="shared" si="48"/>
        <v/>
      </c>
      <c r="BM97" s="40" t="str">
        <f t="shared" si="49"/>
        <v/>
      </c>
    </row>
    <row r="98" spans="27:65" ht="18.95" customHeight="1" x14ac:dyDescent="0.15">
      <c r="AA98" s="9">
        <v>88</v>
      </c>
      <c r="AB98" s="203" t="str">
        <f>V13</f>
        <v>数学</v>
      </c>
      <c r="AC98" s="55"/>
      <c r="AD98" s="37" t="str">
        <f t="shared" si="3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IF(AE98="","",VLOOKUP(AE98,目次!$A$5:$P$36,9))</f>
        <v/>
      </c>
      <c r="AL98" s="21" t="str">
        <f>IF(AF98="","",VLOOKUP(AF98,目次!$A$5:$P$36,4))</f>
        <v/>
      </c>
      <c r="AM98" s="21" t="str">
        <f>IF(AF98="","",VLOOKUP(AF98,目次!$A$5:$P$36,9))</f>
        <v/>
      </c>
      <c r="AN98" s="21" t="str">
        <f>IF(AG98="","",VLOOKUP(AG98,目次!$A$5:$P$36,5))</f>
        <v>36～37</v>
      </c>
      <c r="AO98" s="21" t="str">
        <f>IF(AG98="","",VLOOKUP(AG98,目次!$A$5:$P$36,9))</f>
        <v>36～37</v>
      </c>
      <c r="AP98" s="21" t="str">
        <f>IF(AH98="","",VLOOKUP(AH98,目次!$A$5:$P$36,6))</f>
        <v/>
      </c>
      <c r="AQ98" s="21" t="str">
        <f>IF(AH98="","",VLOOKUP(AH98,目次!$A$5:$P$36,9))</f>
        <v/>
      </c>
      <c r="AR98" s="21" t="str">
        <f>IF(AI98="","",VLOOKUP(AI98,目次!$A$5:$P$36,7))</f>
        <v/>
      </c>
      <c r="AS98" s="21" t="str">
        <f>IF(AI98="","",VLOOKUP(AI98,目次!$A$5:$P$36,9))</f>
        <v/>
      </c>
      <c r="AT98" s="40" t="str">
        <f t="shared" si="29"/>
        <v/>
      </c>
      <c r="AU98" s="40" t="str">
        <f t="shared" si="30"/>
        <v/>
      </c>
      <c r="AV98" s="40" t="str">
        <f t="shared" si="31"/>
        <v/>
      </c>
      <c r="AW98" s="40" t="str">
        <f t="shared" si="32"/>
        <v/>
      </c>
      <c r="AX98" s="40" t="str">
        <f t="shared" si="33"/>
        <v>36～37</v>
      </c>
      <c r="AY98" s="40" t="str">
        <f t="shared" si="34"/>
        <v>36～37</v>
      </c>
      <c r="AZ98" s="40" t="str">
        <f t="shared" si="35"/>
        <v>36～37</v>
      </c>
      <c r="BA98" s="40" t="str">
        <f t="shared" si="36"/>
        <v>36～37</v>
      </c>
      <c r="BB98" s="40" t="str">
        <f t="shared" si="37"/>
        <v/>
      </c>
      <c r="BC98" s="40" t="str">
        <f t="shared" si="38"/>
        <v/>
      </c>
      <c r="BD98" s="40" t="str">
        <f t="shared" si="40"/>
        <v/>
      </c>
      <c r="BE98" s="40" t="str">
        <f t="shared" si="41"/>
        <v/>
      </c>
      <c r="BF98" s="40" t="str">
        <f t="shared" si="42"/>
        <v/>
      </c>
      <c r="BG98" s="40" t="str">
        <f t="shared" si="43"/>
        <v/>
      </c>
      <c r="BH98" s="40" t="str">
        <f t="shared" si="44"/>
        <v>36～37</v>
      </c>
      <c r="BI98" s="40" t="str">
        <f t="shared" si="45"/>
        <v>36～37</v>
      </c>
      <c r="BJ98" s="40" t="str">
        <f t="shared" si="46"/>
        <v>36～37</v>
      </c>
      <c r="BK98" s="40" t="str">
        <f t="shared" si="47"/>
        <v>36～37</v>
      </c>
      <c r="BL98" s="40" t="str">
        <f t="shared" si="48"/>
        <v>36～37</v>
      </c>
      <c r="BM98" s="40" t="str">
        <f t="shared" si="49"/>
        <v>36～37</v>
      </c>
    </row>
    <row r="99" spans="27:65" ht="18.95" customHeight="1" x14ac:dyDescent="0.15">
      <c r="AA99" s="9">
        <v>89</v>
      </c>
      <c r="AB99" s="203" t="str">
        <f>V14</f>
        <v>理科</v>
      </c>
      <c r="AC99" s="55"/>
      <c r="AD99" s="37" t="str">
        <f t="shared" si="3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IF(AE99="","",VLOOKUP(AE99,目次!$A$5:$P$36,9))</f>
        <v/>
      </c>
      <c r="AL99" s="21" t="str">
        <f>IF(AF99="","",VLOOKUP(AF99,目次!$A$5:$P$36,4))</f>
        <v/>
      </c>
      <c r="AM99" s="21" t="str">
        <f>IF(AF99="","",VLOOKUP(AF99,目次!$A$5:$P$36,9))</f>
        <v/>
      </c>
      <c r="AN99" s="21" t="str">
        <f>IF(AG99="","",VLOOKUP(AG99,目次!$A$5:$P$36,5))</f>
        <v/>
      </c>
      <c r="AO99" s="21" t="str">
        <f>IF(AG99="","",VLOOKUP(AG99,目次!$A$5:$P$36,9))</f>
        <v/>
      </c>
      <c r="AP99" s="21" t="str">
        <f>IF(AH99="","",VLOOKUP(AH99,目次!$A$5:$P$36,6))</f>
        <v>36～37</v>
      </c>
      <c r="AQ99" s="21" t="str">
        <f>IF(AH99="","",VLOOKUP(AH99,目次!$A$5:$P$36,9))</f>
        <v>36～37</v>
      </c>
      <c r="AR99" s="21" t="str">
        <f>IF(AI99="","",VLOOKUP(AI99,目次!$A$5:$P$36,7))</f>
        <v/>
      </c>
      <c r="AS99" s="21" t="str">
        <f>IF(AI99="","",VLOOKUP(AI99,目次!$A$5:$P$36,9))</f>
        <v/>
      </c>
      <c r="AT99" s="40" t="str">
        <f t="shared" si="29"/>
        <v/>
      </c>
      <c r="AU99" s="40" t="str">
        <f t="shared" si="30"/>
        <v/>
      </c>
      <c r="AV99" s="40" t="str">
        <f t="shared" si="31"/>
        <v/>
      </c>
      <c r="AW99" s="40" t="str">
        <f t="shared" si="32"/>
        <v/>
      </c>
      <c r="AX99" s="40" t="str">
        <f t="shared" si="33"/>
        <v/>
      </c>
      <c r="AY99" s="40" t="str">
        <f t="shared" si="34"/>
        <v/>
      </c>
      <c r="AZ99" s="40" t="str">
        <f t="shared" si="35"/>
        <v>36～37</v>
      </c>
      <c r="BA99" s="40" t="str">
        <f t="shared" si="36"/>
        <v>36～37</v>
      </c>
      <c r="BB99" s="40" t="str">
        <f t="shared" si="37"/>
        <v>36～37</v>
      </c>
      <c r="BC99" s="40" t="str">
        <f t="shared" si="38"/>
        <v>36～37</v>
      </c>
      <c r="BD99" s="40" t="str">
        <f t="shared" si="40"/>
        <v>38～39</v>
      </c>
      <c r="BE99" s="40" t="str">
        <f t="shared" si="41"/>
        <v>38～39</v>
      </c>
      <c r="BF99" s="40" t="str">
        <f t="shared" si="42"/>
        <v/>
      </c>
      <c r="BG99" s="40" t="str">
        <f t="shared" si="43"/>
        <v/>
      </c>
      <c r="BH99" s="40" t="str">
        <f t="shared" si="44"/>
        <v/>
      </c>
      <c r="BI99" s="40" t="str">
        <f t="shared" si="45"/>
        <v/>
      </c>
      <c r="BJ99" s="40" t="str">
        <f t="shared" si="46"/>
        <v>36～37</v>
      </c>
      <c r="BK99" s="40" t="str">
        <f t="shared" si="47"/>
        <v>36～37</v>
      </c>
      <c r="BL99" s="40" t="str">
        <f t="shared" si="48"/>
        <v>36～37</v>
      </c>
      <c r="BM99" s="40" t="str">
        <f t="shared" si="49"/>
        <v>36～37</v>
      </c>
    </row>
    <row r="100" spans="27:65" ht="18.95" customHeight="1" x14ac:dyDescent="0.15">
      <c r="AA100" s="9">
        <v>90</v>
      </c>
      <c r="AB100" s="203" t="str">
        <f>V15</f>
        <v>英語</v>
      </c>
      <c r="AC100" s="55"/>
      <c r="AD100" s="37" t="str">
        <f t="shared" si="3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IF(AE100="","",VLOOKUP(AE100,目次!$A$5:$P$36,9))</f>
        <v/>
      </c>
      <c r="AL100" s="21" t="str">
        <f>IF(AF100="","",VLOOKUP(AF100,目次!$A$5:$P$36,4))</f>
        <v/>
      </c>
      <c r="AM100" s="21" t="str">
        <f>IF(AF100="","",VLOOKUP(AF100,目次!$A$5:$P$36,9))</f>
        <v/>
      </c>
      <c r="AN100" s="21" t="str">
        <f>IF(AG100="","",VLOOKUP(AG100,目次!$A$5:$P$36,5))</f>
        <v/>
      </c>
      <c r="AO100" s="21" t="str">
        <f>IF(AG100="","",VLOOKUP(AG100,目次!$A$5:$P$36,9))</f>
        <v/>
      </c>
      <c r="AP100" s="21" t="str">
        <f>IF(AH100="","",VLOOKUP(AH100,目次!$A$5:$P$36,6))</f>
        <v/>
      </c>
      <c r="AQ100" s="21" t="str">
        <f>IF(AH100="","",VLOOKUP(AH100,目次!$A$5:$P$36,9))</f>
        <v/>
      </c>
      <c r="AR100" s="21" t="str">
        <f>IF(AI100="","",VLOOKUP(AI100,目次!$A$5:$P$36,7))</f>
        <v>36～37</v>
      </c>
      <c r="AS100" s="21" t="str">
        <f>IF(AI100="","",VLOOKUP(AI100,目次!$A$5:$P$36,9))</f>
        <v>36～37</v>
      </c>
      <c r="AT100" s="40" t="str">
        <f t="shared" si="29"/>
        <v>38～39</v>
      </c>
      <c r="AU100" s="40" t="str">
        <f t="shared" si="30"/>
        <v>38～39</v>
      </c>
      <c r="AV100" s="40" t="str">
        <f t="shared" si="31"/>
        <v/>
      </c>
      <c r="AW100" s="40" t="str">
        <f t="shared" si="32"/>
        <v/>
      </c>
      <c r="AX100" s="40" t="str">
        <f t="shared" si="33"/>
        <v/>
      </c>
      <c r="AY100" s="40" t="str">
        <f t="shared" si="34"/>
        <v/>
      </c>
      <c r="AZ100" s="40" t="str">
        <f t="shared" si="35"/>
        <v/>
      </c>
      <c r="BA100" s="40" t="str">
        <f t="shared" si="36"/>
        <v/>
      </c>
      <c r="BB100" s="40" t="str">
        <f t="shared" si="37"/>
        <v>36～37</v>
      </c>
      <c r="BC100" s="40" t="str">
        <f t="shared" si="38"/>
        <v>36～37</v>
      </c>
      <c r="BD100" s="40" t="str">
        <f t="shared" si="40"/>
        <v>38～39</v>
      </c>
      <c r="BE100" s="40" t="str">
        <f t="shared" si="41"/>
        <v>38～39</v>
      </c>
      <c r="BF100" s="40" t="str">
        <f t="shared" si="42"/>
        <v>44～45</v>
      </c>
      <c r="BG100" s="40" t="str">
        <f t="shared" si="43"/>
        <v>38～39</v>
      </c>
      <c r="BH100" s="40" t="str">
        <f t="shared" si="44"/>
        <v/>
      </c>
      <c r="BI100" s="40" t="str">
        <f t="shared" si="45"/>
        <v/>
      </c>
      <c r="BJ100" s="40" t="str">
        <f t="shared" si="46"/>
        <v/>
      </c>
      <c r="BK100" s="40" t="str">
        <f t="shared" si="47"/>
        <v/>
      </c>
      <c r="BL100" s="40" t="str">
        <f t="shared" si="48"/>
        <v>36～37</v>
      </c>
      <c r="BM100" s="40" t="str">
        <f t="shared" si="49"/>
        <v>36～37</v>
      </c>
    </row>
    <row r="101" spans="27:65" ht="18.95" customHeight="1" x14ac:dyDescent="0.15">
      <c r="AA101" s="9">
        <v>91</v>
      </c>
      <c r="AB101" s="203" t="str">
        <f>V11</f>
        <v>国語</v>
      </c>
      <c r="AC101" s="55"/>
      <c r="AD101" s="37" t="str">
        <f t="shared" si="3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IF(AE101="","",VLOOKUP(AE101,目次!$A$5:$P$36,9))</f>
        <v>38～39</v>
      </c>
      <c r="AL101" s="21" t="str">
        <f>IF(AF101="","",VLOOKUP(AF101,目次!$A$5:$P$36,4))</f>
        <v/>
      </c>
      <c r="AM101" s="21" t="str">
        <f>IF(AF101="","",VLOOKUP(AF101,目次!$A$5:$P$36,9))</f>
        <v/>
      </c>
      <c r="AN101" s="21" t="str">
        <f>IF(AG101="","",VLOOKUP(AG101,目次!$A$5:$P$36,5))</f>
        <v/>
      </c>
      <c r="AO101" s="21" t="str">
        <f>IF(AG101="","",VLOOKUP(AG101,目次!$A$5:$P$36,9))</f>
        <v/>
      </c>
      <c r="AP101" s="21" t="str">
        <f>IF(AH101="","",VLOOKUP(AH101,目次!$A$5:$P$36,6))</f>
        <v/>
      </c>
      <c r="AQ101" s="21" t="str">
        <f>IF(AH101="","",VLOOKUP(AH101,目次!$A$5:$P$36,9))</f>
        <v/>
      </c>
      <c r="AR101" s="21" t="str">
        <f>IF(AI101="","",VLOOKUP(AI101,目次!$A$5:$P$36,7))</f>
        <v/>
      </c>
      <c r="AS101" s="21" t="str">
        <f>IF(AI101="","",VLOOKUP(AI101,目次!$A$5:$P$36,9))</f>
        <v/>
      </c>
      <c r="AT101" s="40" t="str">
        <f t="shared" si="29"/>
        <v>38～39</v>
      </c>
      <c r="AU101" s="40" t="str">
        <f t="shared" si="30"/>
        <v>38～39</v>
      </c>
      <c r="AV101" s="40" t="str">
        <f t="shared" si="31"/>
        <v>44～45</v>
      </c>
      <c r="AW101" s="40" t="str">
        <f t="shared" si="32"/>
        <v>38～39</v>
      </c>
      <c r="AX101" s="40" t="str">
        <f t="shared" si="33"/>
        <v/>
      </c>
      <c r="AY101" s="40" t="str">
        <f t="shared" si="34"/>
        <v/>
      </c>
      <c r="AZ101" s="40" t="str">
        <f t="shared" si="35"/>
        <v/>
      </c>
      <c r="BA101" s="40" t="str">
        <f t="shared" si="36"/>
        <v/>
      </c>
      <c r="BB101" s="40" t="str">
        <f t="shared" si="37"/>
        <v/>
      </c>
      <c r="BC101" s="40" t="str">
        <f t="shared" si="38"/>
        <v/>
      </c>
      <c r="BD101" s="40" t="str">
        <f t="shared" si="40"/>
        <v>38～39</v>
      </c>
      <c r="BE101" s="40" t="str">
        <f t="shared" si="41"/>
        <v>38～39</v>
      </c>
      <c r="BF101" s="40" t="str">
        <f t="shared" si="42"/>
        <v>44～45</v>
      </c>
      <c r="BG101" s="40" t="str">
        <f t="shared" si="43"/>
        <v>38～39</v>
      </c>
      <c r="BH101" s="40" t="str">
        <f t="shared" si="44"/>
        <v>38～39</v>
      </c>
      <c r="BI101" s="40" t="str">
        <f t="shared" si="45"/>
        <v>38～39</v>
      </c>
      <c r="BJ101" s="40" t="str">
        <f t="shared" si="46"/>
        <v/>
      </c>
      <c r="BK101" s="40" t="str">
        <f t="shared" si="47"/>
        <v/>
      </c>
      <c r="BL101" s="40" t="str">
        <f t="shared" si="48"/>
        <v/>
      </c>
      <c r="BM101" s="40" t="str">
        <f t="shared" si="49"/>
        <v/>
      </c>
    </row>
    <row r="102" spans="27:65" ht="18.95" customHeight="1" x14ac:dyDescent="0.15">
      <c r="AA102" s="9">
        <v>92</v>
      </c>
      <c r="AB102" s="203" t="str">
        <f>V12</f>
        <v>社会</v>
      </c>
      <c r="AC102" s="55"/>
      <c r="AD102" s="37" t="str">
        <f t="shared" si="3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IF(AE102="","",VLOOKUP(AE102,目次!$A$5:$P$36,9))</f>
        <v/>
      </c>
      <c r="AL102" s="21" t="str">
        <f>IF(AF102="","",VLOOKUP(AF102,目次!$A$5:$P$36,4))</f>
        <v>44～45</v>
      </c>
      <c r="AM102" s="21" t="str">
        <f>IF(AF102="","",VLOOKUP(AF102,目次!$A$5:$P$36,9))</f>
        <v>38～39</v>
      </c>
      <c r="AN102" s="21" t="str">
        <f>IF(AG102="","",VLOOKUP(AG102,目次!$A$5:$P$36,5))</f>
        <v/>
      </c>
      <c r="AO102" s="21" t="str">
        <f>IF(AG102="","",VLOOKUP(AG102,目次!$A$5:$P$36,9))</f>
        <v/>
      </c>
      <c r="AP102" s="21" t="str">
        <f>IF(AH102="","",VLOOKUP(AH102,目次!$A$5:$P$36,6))</f>
        <v/>
      </c>
      <c r="AQ102" s="21" t="str">
        <f>IF(AH102="","",VLOOKUP(AH102,目次!$A$5:$P$36,9))</f>
        <v/>
      </c>
      <c r="AR102" s="21" t="str">
        <f>IF(AI102="","",VLOOKUP(AI102,目次!$A$5:$P$36,7))</f>
        <v/>
      </c>
      <c r="AS102" s="21" t="str">
        <f>IF(AI102="","",VLOOKUP(AI102,目次!$A$5:$P$36,9))</f>
        <v/>
      </c>
      <c r="AT102" s="40" t="str">
        <f t="shared" si="29"/>
        <v/>
      </c>
      <c r="AU102" s="40" t="str">
        <f t="shared" si="30"/>
        <v/>
      </c>
      <c r="AV102" s="40" t="str">
        <f t="shared" si="31"/>
        <v>44～45</v>
      </c>
      <c r="AW102" s="40" t="str">
        <f t="shared" si="32"/>
        <v>38～39</v>
      </c>
      <c r="AX102" s="40" t="str">
        <f t="shared" si="33"/>
        <v>38～39</v>
      </c>
      <c r="AY102" s="40" t="str">
        <f t="shared" si="34"/>
        <v>38～39</v>
      </c>
      <c r="AZ102" s="40" t="str">
        <f t="shared" si="35"/>
        <v/>
      </c>
      <c r="BA102" s="40" t="str">
        <f t="shared" si="36"/>
        <v/>
      </c>
      <c r="BB102" s="40" t="str">
        <f t="shared" si="37"/>
        <v/>
      </c>
      <c r="BC102" s="40" t="str">
        <f t="shared" si="38"/>
        <v/>
      </c>
      <c r="BD102" s="40" t="str">
        <f t="shared" si="40"/>
        <v/>
      </c>
      <c r="BE102" s="40" t="str">
        <f t="shared" si="41"/>
        <v/>
      </c>
      <c r="BF102" s="40" t="str">
        <f t="shared" si="42"/>
        <v>44～45</v>
      </c>
      <c r="BG102" s="40" t="str">
        <f t="shared" si="43"/>
        <v>38～39</v>
      </c>
      <c r="BH102" s="40" t="str">
        <f t="shared" si="44"/>
        <v>38～39</v>
      </c>
      <c r="BI102" s="40" t="str">
        <f t="shared" si="45"/>
        <v>38～39</v>
      </c>
      <c r="BJ102" s="40" t="str">
        <f t="shared" si="46"/>
        <v>38～39</v>
      </c>
      <c r="BK102" s="40" t="str">
        <f t="shared" si="47"/>
        <v>38～39</v>
      </c>
      <c r="BL102" s="40" t="str">
        <f t="shared" si="48"/>
        <v/>
      </c>
      <c r="BM102" s="40" t="str">
        <f t="shared" si="49"/>
        <v/>
      </c>
    </row>
    <row r="103" spans="27:65" ht="18.95" customHeight="1" x14ac:dyDescent="0.15">
      <c r="AA103" s="9">
        <v>93</v>
      </c>
      <c r="AB103" s="203" t="str">
        <f>V13</f>
        <v>数学</v>
      </c>
      <c r="AC103" s="55"/>
      <c r="AD103" s="37" t="str">
        <f t="shared" si="3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IF(AE103="","",VLOOKUP(AE103,目次!$A$5:$P$36,9))</f>
        <v/>
      </c>
      <c r="AL103" s="21" t="str">
        <f>IF(AF103="","",VLOOKUP(AF103,目次!$A$5:$P$36,4))</f>
        <v/>
      </c>
      <c r="AM103" s="21" t="str">
        <f>IF(AF103="","",VLOOKUP(AF103,目次!$A$5:$P$36,9))</f>
        <v/>
      </c>
      <c r="AN103" s="21" t="str">
        <f>IF(AG103="","",VLOOKUP(AG103,目次!$A$5:$P$36,5))</f>
        <v>38～39</v>
      </c>
      <c r="AO103" s="21" t="str">
        <f>IF(AG103="","",VLOOKUP(AG103,目次!$A$5:$P$36,9))</f>
        <v>38～39</v>
      </c>
      <c r="AP103" s="21" t="str">
        <f>IF(AH103="","",VLOOKUP(AH103,目次!$A$5:$P$36,6))</f>
        <v/>
      </c>
      <c r="AQ103" s="21" t="str">
        <f>IF(AH103="","",VLOOKUP(AH103,目次!$A$5:$P$36,9))</f>
        <v/>
      </c>
      <c r="AR103" s="21" t="str">
        <f>IF(AI103="","",VLOOKUP(AI103,目次!$A$5:$P$36,7))</f>
        <v/>
      </c>
      <c r="AS103" s="21" t="str">
        <f>IF(AI103="","",VLOOKUP(AI103,目次!$A$5:$P$36,9))</f>
        <v/>
      </c>
      <c r="AT103" s="40" t="str">
        <f t="shared" si="29"/>
        <v/>
      </c>
      <c r="AU103" s="40" t="str">
        <f t="shared" si="30"/>
        <v/>
      </c>
      <c r="AV103" s="40" t="str">
        <f t="shared" si="31"/>
        <v/>
      </c>
      <c r="AW103" s="40" t="str">
        <f t="shared" si="32"/>
        <v/>
      </c>
      <c r="AX103" s="40" t="str">
        <f t="shared" si="33"/>
        <v>38～39</v>
      </c>
      <c r="AY103" s="40" t="str">
        <f t="shared" si="34"/>
        <v>38～39</v>
      </c>
      <c r="AZ103" s="40" t="str">
        <f t="shared" si="35"/>
        <v>38～39</v>
      </c>
      <c r="BA103" s="40" t="str">
        <f t="shared" si="36"/>
        <v>38～39</v>
      </c>
      <c r="BB103" s="40" t="str">
        <f t="shared" si="37"/>
        <v/>
      </c>
      <c r="BC103" s="40" t="str">
        <f t="shared" si="38"/>
        <v/>
      </c>
      <c r="BD103" s="40" t="str">
        <f t="shared" si="40"/>
        <v/>
      </c>
      <c r="BE103" s="40" t="str">
        <f t="shared" si="41"/>
        <v/>
      </c>
      <c r="BF103" s="40" t="str">
        <f t="shared" si="42"/>
        <v/>
      </c>
      <c r="BG103" s="40" t="str">
        <f t="shared" si="43"/>
        <v/>
      </c>
      <c r="BH103" s="40" t="str">
        <f t="shared" si="44"/>
        <v>38～39</v>
      </c>
      <c r="BI103" s="40" t="str">
        <f t="shared" si="45"/>
        <v>38～39</v>
      </c>
      <c r="BJ103" s="40" t="str">
        <f t="shared" si="46"/>
        <v>38～39</v>
      </c>
      <c r="BK103" s="40" t="str">
        <f t="shared" si="47"/>
        <v>38～39</v>
      </c>
      <c r="BL103" s="40" t="str">
        <f t="shared" si="48"/>
        <v>38～39</v>
      </c>
      <c r="BM103" s="40" t="str">
        <f t="shared" si="49"/>
        <v>38～39</v>
      </c>
    </row>
    <row r="104" spans="27:65" ht="18.95" customHeight="1" x14ac:dyDescent="0.15">
      <c r="AA104" s="9">
        <v>94</v>
      </c>
      <c r="AB104" s="203" t="str">
        <f>V14</f>
        <v>理科</v>
      </c>
      <c r="AC104" s="55"/>
      <c r="AD104" s="37" t="str">
        <f t="shared" si="3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IF(AE104="","",VLOOKUP(AE104,目次!$A$5:$P$36,9))</f>
        <v/>
      </c>
      <c r="AL104" s="21" t="str">
        <f>IF(AF104="","",VLOOKUP(AF104,目次!$A$5:$P$36,4))</f>
        <v/>
      </c>
      <c r="AM104" s="21" t="str">
        <f>IF(AF104="","",VLOOKUP(AF104,目次!$A$5:$P$36,9))</f>
        <v/>
      </c>
      <c r="AN104" s="21" t="str">
        <f>IF(AG104="","",VLOOKUP(AG104,目次!$A$5:$P$36,5))</f>
        <v/>
      </c>
      <c r="AO104" s="21" t="str">
        <f>IF(AG104="","",VLOOKUP(AG104,目次!$A$5:$P$36,9))</f>
        <v/>
      </c>
      <c r="AP104" s="21" t="str">
        <f>IF(AH104="","",VLOOKUP(AH104,目次!$A$5:$P$36,6))</f>
        <v>38～39</v>
      </c>
      <c r="AQ104" s="21" t="str">
        <f>IF(AH104="","",VLOOKUP(AH104,目次!$A$5:$P$36,9))</f>
        <v>38～39</v>
      </c>
      <c r="AR104" s="21" t="str">
        <f>IF(AI104="","",VLOOKUP(AI104,目次!$A$5:$P$36,7))</f>
        <v/>
      </c>
      <c r="AS104" s="21" t="str">
        <f>IF(AI104="","",VLOOKUP(AI104,目次!$A$5:$P$36,9))</f>
        <v/>
      </c>
      <c r="AT104" s="40" t="str">
        <f t="shared" si="29"/>
        <v/>
      </c>
      <c r="AU104" s="40" t="str">
        <f t="shared" si="30"/>
        <v/>
      </c>
      <c r="AV104" s="40" t="str">
        <f t="shared" si="31"/>
        <v/>
      </c>
      <c r="AW104" s="40" t="str">
        <f t="shared" si="32"/>
        <v/>
      </c>
      <c r="AX104" s="40" t="str">
        <f t="shared" si="33"/>
        <v/>
      </c>
      <c r="AY104" s="40" t="str">
        <f t="shared" si="34"/>
        <v/>
      </c>
      <c r="AZ104" s="40" t="str">
        <f t="shared" si="35"/>
        <v>38～39</v>
      </c>
      <c r="BA104" s="40" t="str">
        <f t="shared" si="36"/>
        <v>38～39</v>
      </c>
      <c r="BB104" s="40" t="str">
        <f t="shared" si="37"/>
        <v>38～39</v>
      </c>
      <c r="BC104" s="40" t="str">
        <f t="shared" si="38"/>
        <v>38～39</v>
      </c>
      <c r="BD104" s="40" t="str">
        <f t="shared" si="40"/>
        <v>40～41</v>
      </c>
      <c r="BE104" s="40" t="str">
        <f t="shared" si="41"/>
        <v>40～41</v>
      </c>
      <c r="BF104" s="40" t="str">
        <f t="shared" si="42"/>
        <v/>
      </c>
      <c r="BG104" s="40" t="str">
        <f t="shared" si="43"/>
        <v/>
      </c>
      <c r="BH104" s="40" t="str">
        <f t="shared" si="44"/>
        <v/>
      </c>
      <c r="BI104" s="40" t="str">
        <f t="shared" si="45"/>
        <v/>
      </c>
      <c r="BJ104" s="40" t="str">
        <f t="shared" si="46"/>
        <v>38～39</v>
      </c>
      <c r="BK104" s="40" t="str">
        <f t="shared" si="47"/>
        <v>38～39</v>
      </c>
      <c r="BL104" s="40" t="str">
        <f t="shared" si="48"/>
        <v>38～39</v>
      </c>
      <c r="BM104" s="40" t="str">
        <f t="shared" si="49"/>
        <v>38～39</v>
      </c>
    </row>
    <row r="105" spans="27:65" ht="18.95" customHeight="1" x14ac:dyDescent="0.15">
      <c r="AA105" s="9">
        <v>95</v>
      </c>
      <c r="AB105" s="203" t="str">
        <f>V15</f>
        <v>英語</v>
      </c>
      <c r="AC105" s="55"/>
      <c r="AD105" s="37" t="str">
        <f t="shared" si="3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IF(AE105="","",VLOOKUP(AE105,目次!$A$5:$P$36,9))</f>
        <v/>
      </c>
      <c r="AL105" s="21" t="str">
        <f>IF(AF105="","",VLOOKUP(AF105,目次!$A$5:$P$36,4))</f>
        <v/>
      </c>
      <c r="AM105" s="21" t="str">
        <f>IF(AF105="","",VLOOKUP(AF105,目次!$A$5:$P$36,9))</f>
        <v/>
      </c>
      <c r="AN105" s="21" t="str">
        <f>IF(AG105="","",VLOOKUP(AG105,目次!$A$5:$P$36,5))</f>
        <v/>
      </c>
      <c r="AO105" s="21" t="str">
        <f>IF(AG105="","",VLOOKUP(AG105,目次!$A$5:$P$36,9))</f>
        <v/>
      </c>
      <c r="AP105" s="21" t="str">
        <f>IF(AH105="","",VLOOKUP(AH105,目次!$A$5:$P$36,6))</f>
        <v/>
      </c>
      <c r="AQ105" s="21" t="str">
        <f>IF(AH105="","",VLOOKUP(AH105,目次!$A$5:$P$36,9))</f>
        <v/>
      </c>
      <c r="AR105" s="21" t="str">
        <f>IF(AI105="","",VLOOKUP(AI105,目次!$A$5:$P$36,7))</f>
        <v>38～39</v>
      </c>
      <c r="AS105" s="21" t="str">
        <f>IF(AI105="","",VLOOKUP(AI105,目次!$A$5:$P$36,9))</f>
        <v>38～39</v>
      </c>
      <c r="AT105" s="40" t="str">
        <f t="shared" si="29"/>
        <v>40～41</v>
      </c>
      <c r="AU105" s="40" t="str">
        <f t="shared" si="30"/>
        <v>40～41</v>
      </c>
      <c r="AV105" s="40" t="str">
        <f t="shared" si="31"/>
        <v/>
      </c>
      <c r="AW105" s="40" t="str">
        <f t="shared" si="32"/>
        <v/>
      </c>
      <c r="AX105" s="40" t="str">
        <f t="shared" si="33"/>
        <v/>
      </c>
      <c r="AY105" s="40" t="str">
        <f t="shared" si="34"/>
        <v/>
      </c>
      <c r="AZ105" s="40" t="str">
        <f t="shared" si="35"/>
        <v/>
      </c>
      <c r="BA105" s="40" t="str">
        <f t="shared" si="36"/>
        <v/>
      </c>
      <c r="BB105" s="40" t="str">
        <f t="shared" si="37"/>
        <v>38～39</v>
      </c>
      <c r="BC105" s="40" t="str">
        <f t="shared" si="38"/>
        <v>38～39</v>
      </c>
      <c r="BD105" s="40" t="str">
        <f t="shared" si="40"/>
        <v>40～41</v>
      </c>
      <c r="BE105" s="40" t="str">
        <f t="shared" si="41"/>
        <v>40～41</v>
      </c>
      <c r="BF105" s="40" t="str">
        <f t="shared" si="42"/>
        <v>46～47</v>
      </c>
      <c r="BG105" s="40" t="str">
        <f t="shared" si="43"/>
        <v>40～41</v>
      </c>
      <c r="BH105" s="40" t="str">
        <f t="shared" si="44"/>
        <v/>
      </c>
      <c r="BI105" s="40" t="str">
        <f t="shared" si="45"/>
        <v/>
      </c>
      <c r="BJ105" s="40" t="str">
        <f t="shared" si="46"/>
        <v/>
      </c>
      <c r="BK105" s="40" t="str">
        <f t="shared" si="47"/>
        <v/>
      </c>
      <c r="BL105" s="40" t="str">
        <f t="shared" si="48"/>
        <v>38～39</v>
      </c>
      <c r="BM105" s="40" t="str">
        <f t="shared" si="49"/>
        <v>38～39</v>
      </c>
    </row>
    <row r="106" spans="27:65" ht="18.95" customHeight="1" x14ac:dyDescent="0.15">
      <c r="AA106" s="9">
        <v>96</v>
      </c>
      <c r="AB106" s="203" t="str">
        <f>V11</f>
        <v>国語</v>
      </c>
      <c r="AC106" s="55"/>
      <c r="AD106" s="37" t="str">
        <f t="shared" si="3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IF(AE106="","",VLOOKUP(AE106,目次!$A$5:$P$36,9))</f>
        <v>40～41</v>
      </c>
      <c r="AL106" s="21" t="str">
        <f>IF(AF106="","",VLOOKUP(AF106,目次!$A$5:$P$36,4))</f>
        <v/>
      </c>
      <c r="AM106" s="21" t="str">
        <f>IF(AF106="","",VLOOKUP(AF106,目次!$A$5:$P$36,9))</f>
        <v/>
      </c>
      <c r="AN106" s="21" t="str">
        <f>IF(AG106="","",VLOOKUP(AG106,目次!$A$5:$P$36,5))</f>
        <v/>
      </c>
      <c r="AO106" s="21" t="str">
        <f>IF(AG106="","",VLOOKUP(AG106,目次!$A$5:$P$36,9))</f>
        <v/>
      </c>
      <c r="AP106" s="21" t="str">
        <f>IF(AH106="","",VLOOKUP(AH106,目次!$A$5:$P$36,6))</f>
        <v/>
      </c>
      <c r="AQ106" s="21" t="str">
        <f>IF(AH106="","",VLOOKUP(AH106,目次!$A$5:$P$36,9))</f>
        <v/>
      </c>
      <c r="AR106" s="21" t="str">
        <f>IF(AI106="","",VLOOKUP(AI106,目次!$A$5:$P$36,7))</f>
        <v/>
      </c>
      <c r="AS106" s="21" t="str">
        <f>IF(AI106="","",VLOOKUP(AI106,目次!$A$5:$P$36,9))</f>
        <v/>
      </c>
      <c r="AT106" s="40" t="str">
        <f t="shared" si="29"/>
        <v>40～41</v>
      </c>
      <c r="AU106" s="40" t="str">
        <f t="shared" si="30"/>
        <v>40～41</v>
      </c>
      <c r="AV106" s="40" t="str">
        <f t="shared" si="31"/>
        <v>46～47</v>
      </c>
      <c r="AW106" s="40" t="str">
        <f t="shared" si="32"/>
        <v>40～41</v>
      </c>
      <c r="AX106" s="40" t="str">
        <f t="shared" si="33"/>
        <v/>
      </c>
      <c r="AY106" s="40" t="str">
        <f t="shared" si="34"/>
        <v/>
      </c>
      <c r="AZ106" s="40" t="str">
        <f t="shared" si="35"/>
        <v/>
      </c>
      <c r="BA106" s="40" t="str">
        <f t="shared" si="36"/>
        <v/>
      </c>
      <c r="BB106" s="40" t="str">
        <f t="shared" si="37"/>
        <v/>
      </c>
      <c r="BC106" s="40" t="str">
        <f t="shared" si="38"/>
        <v/>
      </c>
      <c r="BD106" s="40" t="str">
        <f t="shared" si="40"/>
        <v>40～41</v>
      </c>
      <c r="BE106" s="40" t="str">
        <f t="shared" si="41"/>
        <v>40～41</v>
      </c>
      <c r="BF106" s="40" t="str">
        <f t="shared" si="42"/>
        <v>46～47</v>
      </c>
      <c r="BG106" s="40" t="str">
        <f t="shared" si="43"/>
        <v>40～41</v>
      </c>
      <c r="BH106" s="40" t="str">
        <f t="shared" si="44"/>
        <v>40～41</v>
      </c>
      <c r="BI106" s="40" t="str">
        <f t="shared" si="45"/>
        <v>40～41</v>
      </c>
      <c r="BJ106" s="40" t="str">
        <f t="shared" si="46"/>
        <v/>
      </c>
      <c r="BK106" s="40" t="str">
        <f t="shared" si="47"/>
        <v/>
      </c>
      <c r="BL106" s="40" t="str">
        <f t="shared" si="48"/>
        <v/>
      </c>
      <c r="BM106" s="40" t="str">
        <f t="shared" si="49"/>
        <v/>
      </c>
    </row>
    <row r="107" spans="27:65" ht="18.95" customHeight="1" x14ac:dyDescent="0.15">
      <c r="AA107" s="9">
        <v>97</v>
      </c>
      <c r="AB107" s="203" t="str">
        <f>V12</f>
        <v>社会</v>
      </c>
      <c r="AC107" s="55"/>
      <c r="AD107" s="37" t="str">
        <f t="shared" si="3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IF(AE107="","",VLOOKUP(AE107,目次!$A$5:$P$36,9))</f>
        <v/>
      </c>
      <c r="AL107" s="21" t="str">
        <f>IF(AF107="","",VLOOKUP(AF107,目次!$A$5:$P$36,4))</f>
        <v>46～47</v>
      </c>
      <c r="AM107" s="21" t="str">
        <f>IF(AF107="","",VLOOKUP(AF107,目次!$A$5:$P$36,9))</f>
        <v>40～41</v>
      </c>
      <c r="AN107" s="21" t="str">
        <f>IF(AG107="","",VLOOKUP(AG107,目次!$A$5:$P$36,5))</f>
        <v/>
      </c>
      <c r="AO107" s="21" t="str">
        <f>IF(AG107="","",VLOOKUP(AG107,目次!$A$5:$P$36,9))</f>
        <v/>
      </c>
      <c r="AP107" s="21" t="str">
        <f>IF(AH107="","",VLOOKUP(AH107,目次!$A$5:$P$36,6))</f>
        <v/>
      </c>
      <c r="AQ107" s="21" t="str">
        <f>IF(AH107="","",VLOOKUP(AH107,目次!$A$5:$P$36,9))</f>
        <v/>
      </c>
      <c r="AR107" s="21" t="str">
        <f>IF(AI107="","",VLOOKUP(AI107,目次!$A$5:$P$36,7))</f>
        <v/>
      </c>
      <c r="AS107" s="21" t="str">
        <f>IF(AI107="","",VLOOKUP(AI107,目次!$A$5:$P$36,9))</f>
        <v/>
      </c>
      <c r="AT107" s="40" t="str">
        <f t="shared" si="29"/>
        <v/>
      </c>
      <c r="AU107" s="40" t="str">
        <f t="shared" si="30"/>
        <v/>
      </c>
      <c r="AV107" s="40" t="str">
        <f t="shared" si="31"/>
        <v>46～47</v>
      </c>
      <c r="AW107" s="40" t="str">
        <f t="shared" si="32"/>
        <v>40～41</v>
      </c>
      <c r="AX107" s="40" t="str">
        <f t="shared" si="33"/>
        <v>40～41</v>
      </c>
      <c r="AY107" s="40" t="str">
        <f t="shared" si="34"/>
        <v>40～41</v>
      </c>
      <c r="AZ107" s="40" t="str">
        <f t="shared" si="35"/>
        <v/>
      </c>
      <c r="BA107" s="40" t="str">
        <f t="shared" si="36"/>
        <v/>
      </c>
      <c r="BB107" s="40" t="str">
        <f t="shared" si="37"/>
        <v/>
      </c>
      <c r="BC107" s="40" t="str">
        <f t="shared" si="38"/>
        <v/>
      </c>
      <c r="BD107" s="40" t="str">
        <f t="shared" si="40"/>
        <v/>
      </c>
      <c r="BE107" s="40" t="str">
        <f t="shared" si="41"/>
        <v/>
      </c>
      <c r="BF107" s="40" t="str">
        <f t="shared" si="42"/>
        <v>46～47</v>
      </c>
      <c r="BG107" s="40" t="str">
        <f t="shared" si="43"/>
        <v>40～41</v>
      </c>
      <c r="BH107" s="40" t="str">
        <f t="shared" si="44"/>
        <v>40～41</v>
      </c>
      <c r="BI107" s="40" t="str">
        <f t="shared" si="45"/>
        <v>40～41</v>
      </c>
      <c r="BJ107" s="40" t="str">
        <f t="shared" si="46"/>
        <v>40～41</v>
      </c>
      <c r="BK107" s="40" t="str">
        <f t="shared" si="47"/>
        <v>40～41</v>
      </c>
      <c r="BL107" s="40" t="str">
        <f t="shared" si="48"/>
        <v/>
      </c>
      <c r="BM107" s="40" t="str">
        <f t="shared" si="49"/>
        <v/>
      </c>
    </row>
    <row r="108" spans="27:65" ht="18.95" customHeight="1" x14ac:dyDescent="0.15">
      <c r="AA108" s="9">
        <v>98</v>
      </c>
      <c r="AB108" s="203" t="str">
        <f>V13</f>
        <v>数学</v>
      </c>
      <c r="AC108" s="55"/>
      <c r="AD108" s="37" t="str">
        <f t="shared" si="3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IF(AE108="","",VLOOKUP(AE108,目次!$A$5:$P$36,9))</f>
        <v/>
      </c>
      <c r="AL108" s="21" t="str">
        <f>IF(AF108="","",VLOOKUP(AF108,目次!$A$5:$P$36,4))</f>
        <v/>
      </c>
      <c r="AM108" s="21" t="str">
        <f>IF(AF108="","",VLOOKUP(AF108,目次!$A$5:$P$36,9))</f>
        <v/>
      </c>
      <c r="AN108" s="21" t="str">
        <f>IF(AG108="","",VLOOKUP(AG108,目次!$A$5:$P$36,5))</f>
        <v>40～41</v>
      </c>
      <c r="AO108" s="21" t="str">
        <f>IF(AG108="","",VLOOKUP(AG108,目次!$A$5:$P$36,9))</f>
        <v>40～41</v>
      </c>
      <c r="AP108" s="21" t="str">
        <f>IF(AH108="","",VLOOKUP(AH108,目次!$A$5:$P$36,6))</f>
        <v/>
      </c>
      <c r="AQ108" s="21" t="str">
        <f>IF(AH108="","",VLOOKUP(AH108,目次!$A$5:$P$36,9))</f>
        <v/>
      </c>
      <c r="AR108" s="21" t="str">
        <f>IF(AI108="","",VLOOKUP(AI108,目次!$A$5:$P$36,7))</f>
        <v/>
      </c>
      <c r="AS108" s="21" t="str">
        <f>IF(AI108="","",VLOOKUP(AI108,目次!$A$5:$P$36,9))</f>
        <v/>
      </c>
      <c r="AT108" s="40" t="str">
        <f t="shared" si="29"/>
        <v/>
      </c>
      <c r="AU108" s="40" t="str">
        <f t="shared" si="30"/>
        <v/>
      </c>
      <c r="AV108" s="40" t="str">
        <f t="shared" si="31"/>
        <v/>
      </c>
      <c r="AW108" s="40" t="str">
        <f t="shared" si="32"/>
        <v/>
      </c>
      <c r="AX108" s="40" t="str">
        <f t="shared" si="33"/>
        <v>40～41</v>
      </c>
      <c r="AY108" s="40" t="str">
        <f t="shared" si="34"/>
        <v>40～41</v>
      </c>
      <c r="AZ108" s="40" t="str">
        <f t="shared" si="35"/>
        <v>40～41</v>
      </c>
      <c r="BA108" s="40" t="str">
        <f t="shared" si="36"/>
        <v>40～41</v>
      </c>
      <c r="BB108" s="40" t="str">
        <f t="shared" si="37"/>
        <v/>
      </c>
      <c r="BC108" s="40" t="str">
        <f t="shared" si="38"/>
        <v/>
      </c>
      <c r="BD108" s="40" t="str">
        <f t="shared" si="40"/>
        <v/>
      </c>
      <c r="BE108" s="40" t="str">
        <f t="shared" si="41"/>
        <v/>
      </c>
      <c r="BF108" s="40" t="str">
        <f t="shared" si="42"/>
        <v/>
      </c>
      <c r="BG108" s="40" t="str">
        <f t="shared" si="43"/>
        <v/>
      </c>
      <c r="BH108" s="40" t="str">
        <f t="shared" si="44"/>
        <v>40～41</v>
      </c>
      <c r="BI108" s="40" t="str">
        <f t="shared" si="45"/>
        <v>40～41</v>
      </c>
      <c r="BJ108" s="40" t="str">
        <f t="shared" si="46"/>
        <v>40～41</v>
      </c>
      <c r="BK108" s="40" t="str">
        <f t="shared" si="47"/>
        <v>40～41</v>
      </c>
      <c r="BL108" s="40" t="str">
        <f t="shared" si="48"/>
        <v>40～41</v>
      </c>
      <c r="BM108" s="40" t="str">
        <f t="shared" si="49"/>
        <v>40～41</v>
      </c>
    </row>
    <row r="109" spans="27:65" ht="18.95" customHeight="1" x14ac:dyDescent="0.15">
      <c r="AA109" s="9">
        <v>99</v>
      </c>
      <c r="AB109" s="203" t="str">
        <f>V14</f>
        <v>理科</v>
      </c>
      <c r="AC109" s="55"/>
      <c r="AD109" s="37" t="str">
        <f t="shared" si="3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IF(AE109="","",VLOOKUP(AE109,目次!$A$5:$P$36,9))</f>
        <v/>
      </c>
      <c r="AL109" s="21" t="str">
        <f>IF(AF109="","",VLOOKUP(AF109,目次!$A$5:$P$36,4))</f>
        <v/>
      </c>
      <c r="AM109" s="21" t="str">
        <f>IF(AF109="","",VLOOKUP(AF109,目次!$A$5:$P$36,9))</f>
        <v/>
      </c>
      <c r="AN109" s="21" t="str">
        <f>IF(AG109="","",VLOOKUP(AG109,目次!$A$5:$P$36,5))</f>
        <v/>
      </c>
      <c r="AO109" s="21" t="str">
        <f>IF(AG109="","",VLOOKUP(AG109,目次!$A$5:$P$36,9))</f>
        <v/>
      </c>
      <c r="AP109" s="21" t="str">
        <f>IF(AH109="","",VLOOKUP(AH109,目次!$A$5:$P$36,6))</f>
        <v>40～41</v>
      </c>
      <c r="AQ109" s="21" t="str">
        <f>IF(AH109="","",VLOOKUP(AH109,目次!$A$5:$P$36,9))</f>
        <v>40～41</v>
      </c>
      <c r="AR109" s="21" t="str">
        <f>IF(AI109="","",VLOOKUP(AI109,目次!$A$5:$P$36,7))</f>
        <v/>
      </c>
      <c r="AS109" s="21" t="str">
        <f>IF(AI109="","",VLOOKUP(AI109,目次!$A$5:$P$36,9))</f>
        <v/>
      </c>
      <c r="AT109" s="40" t="str">
        <f t="shared" si="29"/>
        <v/>
      </c>
      <c r="AU109" s="40" t="str">
        <f t="shared" si="30"/>
        <v/>
      </c>
      <c r="AV109" s="40" t="str">
        <f t="shared" si="31"/>
        <v/>
      </c>
      <c r="AW109" s="40" t="str">
        <f t="shared" si="32"/>
        <v/>
      </c>
      <c r="AX109" s="40" t="str">
        <f t="shared" si="33"/>
        <v/>
      </c>
      <c r="AY109" s="40" t="str">
        <f t="shared" si="34"/>
        <v/>
      </c>
      <c r="AZ109" s="40" t="str">
        <f t="shared" si="35"/>
        <v>40～41</v>
      </c>
      <c r="BA109" s="40" t="str">
        <f t="shared" si="36"/>
        <v>40～41</v>
      </c>
      <c r="BB109" s="40" t="str">
        <f t="shared" si="37"/>
        <v>40～41</v>
      </c>
      <c r="BC109" s="40" t="str">
        <f t="shared" si="38"/>
        <v>40～41</v>
      </c>
      <c r="BD109" s="40" t="str">
        <f t="shared" si="40"/>
        <v/>
      </c>
      <c r="BE109" s="40" t="str">
        <f t="shared" si="41"/>
        <v/>
      </c>
      <c r="BF109" s="40" t="str">
        <f t="shared" si="42"/>
        <v/>
      </c>
      <c r="BG109" s="40" t="str">
        <f t="shared" si="43"/>
        <v/>
      </c>
      <c r="BH109" s="40" t="str">
        <f t="shared" si="44"/>
        <v/>
      </c>
      <c r="BI109" s="40" t="str">
        <f t="shared" si="45"/>
        <v/>
      </c>
      <c r="BJ109" s="40" t="str">
        <f t="shared" si="46"/>
        <v>40～41</v>
      </c>
      <c r="BK109" s="40" t="str">
        <f t="shared" si="47"/>
        <v>40～41</v>
      </c>
      <c r="BL109" s="40" t="str">
        <f t="shared" si="48"/>
        <v>40～41</v>
      </c>
      <c r="BM109" s="40" t="str">
        <f t="shared" si="49"/>
        <v>40～41</v>
      </c>
    </row>
    <row r="110" spans="27:65" ht="18.95" customHeight="1" thickBot="1" x14ac:dyDescent="0.2">
      <c r="AA110" s="9">
        <v>100</v>
      </c>
      <c r="AB110" s="203" t="str">
        <f>V15</f>
        <v>英語</v>
      </c>
      <c r="AC110" s="56"/>
      <c r="AD110" s="37" t="str">
        <f t="shared" si="3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IF(AE110="","",VLOOKUP(AE110,目次!$A$5:$P$36,9))</f>
        <v/>
      </c>
      <c r="AL110" s="21" t="str">
        <f>IF(AF110="","",VLOOKUP(AF110,目次!$A$5:$P$36,4))</f>
        <v/>
      </c>
      <c r="AM110" s="21" t="str">
        <f>IF(AF110="","",VLOOKUP(AF110,目次!$A$5:$P$36,9))</f>
        <v/>
      </c>
      <c r="AN110" s="21" t="str">
        <f>IF(AG110="","",VLOOKUP(AG110,目次!$A$5:$P$36,5))</f>
        <v/>
      </c>
      <c r="AO110" s="21" t="str">
        <f>IF(AG110="","",VLOOKUP(AG110,目次!$A$5:$P$36,9))</f>
        <v/>
      </c>
      <c r="AP110" s="21" t="str">
        <f>IF(AH110="","",VLOOKUP(AH110,目次!$A$5:$P$36,6))</f>
        <v/>
      </c>
      <c r="AQ110" s="21" t="str">
        <f>IF(AH110="","",VLOOKUP(AH110,目次!$A$5:$P$36,9))</f>
        <v/>
      </c>
      <c r="AR110" s="21" t="str">
        <f>IF(AI110="","",VLOOKUP(AI110,目次!$A$5:$P$36,7))</f>
        <v>40～41</v>
      </c>
      <c r="AS110" s="21" t="str">
        <f>IF(AI110="","",VLOOKUP(AI110,目次!$A$5:$P$36,9))</f>
        <v>40～41</v>
      </c>
      <c r="AT110" s="40" t="str">
        <f t="shared" si="29"/>
        <v/>
      </c>
      <c r="AU110" s="40" t="str">
        <f t="shared" si="30"/>
        <v/>
      </c>
      <c r="AV110" s="40" t="str">
        <f t="shared" si="31"/>
        <v/>
      </c>
      <c r="AW110" s="40" t="str">
        <f t="shared" si="32"/>
        <v/>
      </c>
      <c r="AX110" s="40" t="str">
        <f t="shared" si="33"/>
        <v/>
      </c>
      <c r="AY110" s="40" t="str">
        <f t="shared" si="34"/>
        <v/>
      </c>
      <c r="AZ110" s="40" t="str">
        <f t="shared" si="35"/>
        <v/>
      </c>
      <c r="BA110" s="40" t="str">
        <f t="shared" si="36"/>
        <v/>
      </c>
      <c r="BB110" s="40" t="str">
        <f t="shared" si="37"/>
        <v>40～41</v>
      </c>
      <c r="BC110" s="40" t="str">
        <f t="shared" si="38"/>
        <v>40～41</v>
      </c>
      <c r="BD110" s="40" t="str">
        <f t="shared" si="40"/>
        <v/>
      </c>
      <c r="BE110" s="40" t="str">
        <f t="shared" si="41"/>
        <v/>
      </c>
      <c r="BF110" s="40" t="str">
        <f t="shared" si="42"/>
        <v/>
      </c>
      <c r="BG110" s="40" t="str">
        <f t="shared" si="43"/>
        <v/>
      </c>
      <c r="BH110" s="40" t="str">
        <f t="shared" si="44"/>
        <v/>
      </c>
      <c r="BI110" s="40" t="str">
        <f t="shared" si="45"/>
        <v/>
      </c>
      <c r="BJ110" s="40" t="str">
        <f t="shared" si="46"/>
        <v/>
      </c>
      <c r="BK110" s="40" t="str">
        <f t="shared" si="47"/>
        <v/>
      </c>
      <c r="BL110" s="40" t="str">
        <f t="shared" si="48"/>
        <v>40～41</v>
      </c>
      <c r="BM110" s="40" t="str">
        <f t="shared" si="49"/>
        <v>40～41</v>
      </c>
    </row>
  </sheetData>
  <mergeCells count="23">
    <mergeCell ref="CE14:CK14"/>
    <mergeCell ref="CE17:CK17"/>
    <mergeCell ref="CE20:CL20"/>
    <mergeCell ref="BT9:BU9"/>
    <mergeCell ref="BV9:BW9"/>
    <mergeCell ref="BX9:BY9"/>
    <mergeCell ref="BZ9:CA9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K1:P1"/>
    <mergeCell ref="B2:I2"/>
    <mergeCell ref="J2:P2"/>
    <mergeCell ref="B3:C3"/>
    <mergeCell ref="P3:Z3"/>
    <mergeCell ref="B1:G1"/>
  </mergeCells>
  <phoneticPr fontId="1"/>
  <conditionalFormatting sqref="B8:B38">
    <cfRule type="expression" dxfId="104" priority="2" stopIfTrue="1">
      <formula>D8="祝"</formula>
    </cfRule>
    <cfRule type="expression" dxfId="103" priority="3" stopIfTrue="1">
      <formula>OR(D8=1,D8=7)</formula>
    </cfRule>
  </conditionalFormatting>
  <conditionalFormatting sqref="C8:C38">
    <cfRule type="expression" dxfId="102" priority="4" stopIfTrue="1">
      <formula>D8="祝"</formula>
    </cfRule>
    <cfRule type="expression" dxfId="101" priority="5" stopIfTrue="1">
      <formula>OR(D8=1,D8=7)</formula>
    </cfRule>
  </conditionalFormatting>
  <conditionalFormatting sqref="D8:D38">
    <cfRule type="cellIs" dxfId="100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100-000000000000}">
      <formula1>"国語,社会,数学,理科,英語"</formula1>
    </dataValidation>
    <dataValidation type="list" allowBlank="1" showInputMessage="1" showErrorMessage="1" sqref="J2:P2" xr:uid="{00000000-0002-0000-0100-000001000000}">
      <formula1>"１・２年シリーズ,キースタディ,プレスタディ,コアスタディ"</formula1>
    </dataValidation>
  </dataValidations>
  <hyperlinks>
    <hyperlink ref="CE14" location="見本②!A1" display="→見本②へ（応用：設定変更方法①）" xr:uid="{00000000-0004-0000-0100-000000000000}"/>
    <hyperlink ref="CE17" location="見本②!A1" display="→見本②へ（応用：設定変更方法①）" xr:uid="{00000000-0004-0000-0100-000001000000}"/>
    <hyperlink ref="CE17:CK17" location="見本③!A1" display="→「教科の学習順の変更方法」の説明は，見本③へ" xr:uid="{00000000-0004-0000-0100-000002000000}"/>
  </hyperlinks>
  <pageMargins left="0.35433070866141736" right="0.35433070866141736" top="0.27559055118110237" bottom="0.31496062992125984" header="0.51181102362204722" footer="0.51181102362204722"/>
  <pageSetup paperSize="8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9.375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281" t="s">
        <v>81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U1" s="210" t="str">
        <f>HYPERLINK("#はじめに!A1","はじめにの画面に戻る")</f>
        <v>はじめにの画面に戻る</v>
      </c>
      <c r="V1" s="211"/>
      <c r="W1" s="211"/>
      <c r="X1" s="211"/>
      <c r="Y1" s="211"/>
      <c r="Z1" s="21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82" t="s">
        <v>120</v>
      </c>
      <c r="C2" s="282"/>
      <c r="D2" s="282"/>
      <c r="E2" s="282"/>
      <c r="F2" s="282"/>
      <c r="G2" s="282"/>
      <c r="H2" s="282"/>
      <c r="I2" s="282"/>
      <c r="J2" s="213" t="s">
        <v>263</v>
      </c>
      <c r="K2" s="214"/>
      <c r="L2" s="214"/>
      <c r="M2" s="214"/>
      <c r="N2" s="214"/>
      <c r="O2" s="214"/>
      <c r="P2" s="215"/>
      <c r="Q2" s="44"/>
      <c r="R2" s="44"/>
      <c r="S2" s="44"/>
      <c r="T2" s="44"/>
      <c r="U2" s="44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16"/>
      <c r="C3" s="216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17" t="s">
        <v>119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 t="s">
        <v>173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R4" s="189"/>
      <c r="S4" s="189"/>
      <c r="T4" s="189"/>
      <c r="U4" s="189"/>
      <c r="V4" s="189"/>
      <c r="W4" s="189"/>
      <c r="X4" s="189"/>
      <c r="Y4" s="189"/>
      <c r="Z4" s="189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</row>
    <row r="5" spans="1:81" s="12" customFormat="1" ht="33" customHeight="1" thickBot="1" x14ac:dyDescent="0.2">
      <c r="A5" s="190"/>
      <c r="B5" s="219">
        <v>2027</v>
      </c>
      <c r="C5" s="219"/>
      <c r="D5" s="45"/>
      <c r="E5" s="46" t="s">
        <v>0</v>
      </c>
      <c r="F5" s="220" t="str">
        <f>J2</f>
        <v>１・２年シリーズ</v>
      </c>
      <c r="G5" s="220"/>
      <c r="H5" s="220"/>
      <c r="I5" s="220"/>
      <c r="J5" s="220"/>
      <c r="K5" s="221" t="s">
        <v>56</v>
      </c>
      <c r="L5" s="221"/>
      <c r="M5" s="221"/>
      <c r="N5" s="221"/>
      <c r="O5" s="221"/>
      <c r="P5" s="221"/>
      <c r="Q5" s="199"/>
      <c r="R5" s="280" t="s">
        <v>78</v>
      </c>
      <c r="S5" s="280"/>
      <c r="T5" s="280"/>
      <c r="U5" s="280"/>
      <c r="V5" s="280"/>
      <c r="W5" s="280"/>
      <c r="X5" s="280"/>
      <c r="Y5" s="280"/>
      <c r="Z5" s="280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</row>
    <row r="6" spans="1:81" ht="22.5" customHeight="1" x14ac:dyDescent="0.15">
      <c r="A6" s="197"/>
      <c r="B6" s="47">
        <v>11</v>
      </c>
      <c r="C6" s="48" t="s">
        <v>1</v>
      </c>
      <c r="D6" s="15"/>
      <c r="E6" s="27" t="s">
        <v>2</v>
      </c>
      <c r="F6" s="223" t="s">
        <v>3</v>
      </c>
      <c r="G6" s="224"/>
      <c r="H6" s="223" t="s">
        <v>4</v>
      </c>
      <c r="I6" s="224"/>
      <c r="J6" s="223" t="s">
        <v>5</v>
      </c>
      <c r="K6" s="224"/>
      <c r="L6" s="223" t="s">
        <v>6</v>
      </c>
      <c r="M6" s="224"/>
      <c r="N6" s="223" t="s">
        <v>7</v>
      </c>
      <c r="O6" s="224"/>
      <c r="P6" s="28" t="s">
        <v>8</v>
      </c>
      <c r="Q6" s="200"/>
      <c r="R6" s="29" t="s">
        <v>9</v>
      </c>
    </row>
    <row r="7" spans="1:81" ht="18.75" customHeight="1" x14ac:dyDescent="0.15">
      <c r="A7" s="197"/>
      <c r="B7" s="21"/>
      <c r="C7" s="21"/>
      <c r="E7" s="30"/>
      <c r="F7" s="157" t="s">
        <v>55</v>
      </c>
      <c r="G7" s="158" t="str">
        <f>J2</f>
        <v>１・２年シリーズ</v>
      </c>
      <c r="H7" s="157" t="s">
        <v>55</v>
      </c>
      <c r="I7" s="158" t="str">
        <f>J2</f>
        <v>１・２年シリーズ</v>
      </c>
      <c r="J7" s="157" t="s">
        <v>55</v>
      </c>
      <c r="K7" s="158" t="str">
        <f>J2</f>
        <v>１・２年シリーズ</v>
      </c>
      <c r="L7" s="157" t="s">
        <v>55</v>
      </c>
      <c r="M7" s="158" t="str">
        <f>J2</f>
        <v>１・２年シリーズ</v>
      </c>
      <c r="N7" s="157" t="s">
        <v>55</v>
      </c>
      <c r="O7" s="158" t="str">
        <f>J2</f>
        <v>１・２年シリーズ</v>
      </c>
      <c r="P7" s="30"/>
      <c r="Q7" s="197"/>
      <c r="R7" s="31"/>
    </row>
    <row r="8" spans="1:81" ht="18.95" customHeight="1" x14ac:dyDescent="0.15">
      <c r="A8" s="197"/>
      <c r="B8" s="5">
        <v>1</v>
      </c>
      <c r="C8" s="6">
        <f t="shared" ref="C8:C37" si="0">DATE($B$5,$B$6,B8)</f>
        <v>46692</v>
      </c>
      <c r="D8" s="17">
        <f t="shared" ref="D8:D17" si="1">WEEKDAY(C8)</f>
        <v>2</v>
      </c>
      <c r="E8" s="9"/>
      <c r="F8" s="9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0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10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7"/>
      <c r="R8" s="49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97"/>
      <c r="B9" s="5">
        <v>2</v>
      </c>
      <c r="C9" s="6">
        <f t="shared" si="0"/>
        <v>46693</v>
      </c>
      <c r="D9" s="17">
        <f t="shared" si="1"/>
        <v>3</v>
      </c>
      <c r="E9" s="9"/>
      <c r="F9" s="99" t="str">
        <f t="shared" si="2"/>
        <v/>
      </c>
      <c r="G9" s="100" t="str">
        <f t="shared" si="3"/>
        <v/>
      </c>
      <c r="H9" s="101" t="str">
        <f t="shared" si="4"/>
        <v>2～3</v>
      </c>
      <c r="I9" s="100" t="str">
        <f t="shared" si="5"/>
        <v>2～3</v>
      </c>
      <c r="J9" s="101" t="str">
        <f t="shared" si="6"/>
        <v/>
      </c>
      <c r="K9" s="100" t="str">
        <f t="shared" si="7"/>
        <v/>
      </c>
      <c r="L9" s="101" t="str">
        <f t="shared" si="8"/>
        <v/>
      </c>
      <c r="M9" s="100" t="str">
        <f t="shared" si="9"/>
        <v/>
      </c>
      <c r="N9" s="101" t="str">
        <f t="shared" si="10"/>
        <v/>
      </c>
      <c r="O9" s="100" t="str">
        <f t="shared" si="11"/>
        <v/>
      </c>
      <c r="P9" s="9"/>
      <c r="Q9" s="197"/>
      <c r="R9" s="49">
        <v>1</v>
      </c>
      <c r="S9" s="13" cm="1">
        <f t="array" ref="S9">SUMPRODUCT(IFERROR(VALUE($R$8:R9),0))</f>
        <v>2</v>
      </c>
      <c r="U9" s="7" t="s">
        <v>79</v>
      </c>
      <c r="V9" s="23"/>
      <c r="W9" s="14"/>
      <c r="AA9" s="8" t="s">
        <v>80</v>
      </c>
      <c r="AB9" s="23"/>
      <c r="AC9" s="23"/>
      <c r="AD9" s="14"/>
      <c r="AE9" s="23" t="s">
        <v>11</v>
      </c>
      <c r="AF9" s="23"/>
      <c r="AG9" s="23"/>
      <c r="AH9" s="23"/>
      <c r="AI9" s="23"/>
      <c r="AJ9" s="23" t="s">
        <v>12</v>
      </c>
      <c r="AK9" s="23"/>
      <c r="AL9" s="23"/>
      <c r="AM9" s="23"/>
      <c r="AN9" s="23"/>
      <c r="AO9" s="23"/>
      <c r="AP9" s="23"/>
      <c r="AQ9" s="23"/>
      <c r="AR9" s="23"/>
      <c r="AS9" s="23"/>
      <c r="AT9" s="23" t="s">
        <v>13</v>
      </c>
      <c r="AU9" s="23"/>
      <c r="AV9" s="23"/>
      <c r="AW9" s="23"/>
      <c r="AX9" s="23"/>
      <c r="AY9" s="23"/>
      <c r="AZ9" s="23"/>
      <c r="BA9" s="23"/>
      <c r="BB9" s="23"/>
      <c r="BC9" s="23"/>
      <c r="BD9" s="23" t="s">
        <v>281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32"/>
      <c r="BS9" s="32"/>
      <c r="BT9" s="226" t="s">
        <v>14</v>
      </c>
      <c r="BU9" s="226"/>
      <c r="BV9" s="226" t="s">
        <v>4</v>
      </c>
      <c r="BW9" s="226"/>
      <c r="BX9" s="226" t="s">
        <v>5</v>
      </c>
      <c r="BY9" s="226"/>
      <c r="BZ9" s="226" t="s">
        <v>6</v>
      </c>
      <c r="CA9" s="226"/>
      <c r="CB9" s="226" t="s">
        <v>7</v>
      </c>
      <c r="CC9" s="226"/>
    </row>
    <row r="10" spans="1:81" ht="18.95" customHeight="1" thickBot="1" x14ac:dyDescent="0.2">
      <c r="A10" s="197"/>
      <c r="B10" s="5">
        <v>3</v>
      </c>
      <c r="C10" s="6">
        <f t="shared" si="0"/>
        <v>46694</v>
      </c>
      <c r="D10" s="17">
        <f t="shared" si="1"/>
        <v>4</v>
      </c>
      <c r="E10" s="9"/>
      <c r="F10" s="101" t="str">
        <f t="shared" si="2"/>
        <v/>
      </c>
      <c r="G10" s="100" t="str">
        <f t="shared" si="3"/>
        <v/>
      </c>
      <c r="H10" s="101" t="str">
        <f t="shared" si="4"/>
        <v/>
      </c>
      <c r="I10" s="100" t="str">
        <f t="shared" si="5"/>
        <v/>
      </c>
      <c r="J10" s="101" t="str">
        <f t="shared" si="6"/>
        <v>2～3</v>
      </c>
      <c r="K10" s="100" t="str">
        <f t="shared" si="7"/>
        <v>2～3</v>
      </c>
      <c r="L10" s="101" t="str">
        <f t="shared" si="8"/>
        <v/>
      </c>
      <c r="M10" s="100" t="str">
        <f t="shared" si="9"/>
        <v/>
      </c>
      <c r="N10" s="101" t="str">
        <f t="shared" si="10"/>
        <v/>
      </c>
      <c r="O10" s="100" t="str">
        <f t="shared" si="11"/>
        <v/>
      </c>
      <c r="P10" s="9"/>
      <c r="Q10" s="197"/>
      <c r="R10" s="49">
        <v>1</v>
      </c>
      <c r="S10" s="13" cm="1">
        <f t="array" ref="S10">SUMPRODUCT(IFERROR(VALUE($R$8:R10),0))</f>
        <v>3</v>
      </c>
      <c r="U10" s="24" t="s">
        <v>15</v>
      </c>
      <c r="V10" s="25" t="s">
        <v>16</v>
      </c>
      <c r="AA10" s="25" t="s">
        <v>15</v>
      </c>
      <c r="AB10" s="25" t="s">
        <v>16</v>
      </c>
      <c r="AC10" s="25" t="s">
        <v>16</v>
      </c>
      <c r="AD10" s="25" t="s">
        <v>16</v>
      </c>
      <c r="AE10" s="205" t="s">
        <v>14</v>
      </c>
      <c r="AF10" s="205" t="s">
        <v>17</v>
      </c>
      <c r="AG10" s="205" t="s">
        <v>18</v>
      </c>
      <c r="AH10" s="205" t="s">
        <v>19</v>
      </c>
      <c r="AI10" s="205" t="s">
        <v>20</v>
      </c>
      <c r="AJ10" s="38" t="s">
        <v>14</v>
      </c>
      <c r="AK10" s="39" t="s">
        <v>139</v>
      </c>
      <c r="AL10" s="36" t="s">
        <v>17</v>
      </c>
      <c r="AM10" s="39" t="s">
        <v>139</v>
      </c>
      <c r="AN10" s="36" t="s">
        <v>18</v>
      </c>
      <c r="AO10" s="39" t="s">
        <v>139</v>
      </c>
      <c r="AP10" s="36" t="s">
        <v>19</v>
      </c>
      <c r="AQ10" s="39" t="s">
        <v>139</v>
      </c>
      <c r="AR10" s="36" t="s">
        <v>20</v>
      </c>
      <c r="AS10" s="39" t="s">
        <v>139</v>
      </c>
      <c r="AT10" s="38" t="s">
        <v>14</v>
      </c>
      <c r="AU10" s="39" t="s">
        <v>139</v>
      </c>
      <c r="AV10" s="36" t="s">
        <v>17</v>
      </c>
      <c r="AW10" s="39" t="s">
        <v>139</v>
      </c>
      <c r="AX10" s="36" t="s">
        <v>18</v>
      </c>
      <c r="AY10" s="39" t="s">
        <v>139</v>
      </c>
      <c r="AZ10" s="36" t="s">
        <v>19</v>
      </c>
      <c r="BA10" s="39" t="s">
        <v>139</v>
      </c>
      <c r="BB10" s="36" t="s">
        <v>20</v>
      </c>
      <c r="BC10" s="39" t="s">
        <v>139</v>
      </c>
      <c r="BD10" s="38" t="s">
        <v>14</v>
      </c>
      <c r="BE10" s="39" t="s">
        <v>139</v>
      </c>
      <c r="BF10" s="36" t="s">
        <v>17</v>
      </c>
      <c r="BG10" s="39" t="s">
        <v>139</v>
      </c>
      <c r="BH10" s="36" t="s">
        <v>18</v>
      </c>
      <c r="BI10" s="39" t="s">
        <v>139</v>
      </c>
      <c r="BJ10" s="36" t="s">
        <v>19</v>
      </c>
      <c r="BK10" s="39" t="s">
        <v>139</v>
      </c>
      <c r="BL10" s="36" t="s">
        <v>20</v>
      </c>
      <c r="BM10" s="39" t="s">
        <v>139</v>
      </c>
      <c r="BR10" s="33" t="s">
        <v>11</v>
      </c>
      <c r="BS10" s="34" t="s">
        <v>21</v>
      </c>
      <c r="BT10" s="159" t="s">
        <v>55</v>
      </c>
      <c r="BU10" s="160" t="str">
        <f>J2</f>
        <v>１・２年シリーズ</v>
      </c>
      <c r="BV10" s="159" t="s">
        <v>55</v>
      </c>
      <c r="BW10" s="160" t="str">
        <f>J2</f>
        <v>１・２年シリーズ</v>
      </c>
      <c r="BX10" s="159" t="s">
        <v>55</v>
      </c>
      <c r="BY10" s="160" t="str">
        <f>J2</f>
        <v>１・２年シリーズ</v>
      </c>
      <c r="BZ10" s="159" t="s">
        <v>55</v>
      </c>
      <c r="CA10" s="160" t="str">
        <f>J2</f>
        <v>１・２年シリーズ</v>
      </c>
      <c r="CB10" s="159" t="s">
        <v>55</v>
      </c>
      <c r="CC10" s="160" t="str">
        <f>J2</f>
        <v>１・２年シリーズ</v>
      </c>
    </row>
    <row r="11" spans="1:81" ht="18.95" customHeight="1" x14ac:dyDescent="0.15">
      <c r="A11" s="197"/>
      <c r="B11" s="5">
        <v>4</v>
      </c>
      <c r="C11" s="6">
        <f t="shared" si="0"/>
        <v>46695</v>
      </c>
      <c r="D11" s="17">
        <f t="shared" si="1"/>
        <v>5</v>
      </c>
      <c r="E11" s="9"/>
      <c r="F11" s="101" t="str">
        <f t="shared" si="2"/>
        <v/>
      </c>
      <c r="G11" s="100" t="str">
        <f t="shared" si="3"/>
        <v/>
      </c>
      <c r="H11" s="101" t="str">
        <f t="shared" si="4"/>
        <v/>
      </c>
      <c r="I11" s="100" t="str">
        <f t="shared" si="5"/>
        <v/>
      </c>
      <c r="J11" s="101" t="str">
        <f t="shared" si="6"/>
        <v/>
      </c>
      <c r="K11" s="100" t="str">
        <f t="shared" si="7"/>
        <v/>
      </c>
      <c r="L11" s="101" t="str">
        <f t="shared" si="8"/>
        <v>2～3</v>
      </c>
      <c r="M11" s="100" t="str">
        <f t="shared" si="9"/>
        <v>2～3</v>
      </c>
      <c r="N11" s="101" t="str">
        <f t="shared" si="10"/>
        <v/>
      </c>
      <c r="O11" s="100" t="str">
        <f t="shared" si="11"/>
        <v/>
      </c>
      <c r="P11" s="9"/>
      <c r="Q11" s="197"/>
      <c r="R11" s="49">
        <v>1</v>
      </c>
      <c r="S11" s="13" cm="1">
        <f t="array" ref="S11">SUMPRODUCT(IFERROR(VALUE($R$8:R11),0))</f>
        <v>4</v>
      </c>
      <c r="U11" s="26">
        <v>1</v>
      </c>
      <c r="V11" s="54" t="s">
        <v>14</v>
      </c>
      <c r="AA11" s="9">
        <v>1</v>
      </c>
      <c r="AB11" s="26" t="str">
        <f>V11</f>
        <v>国語</v>
      </c>
      <c r="AC11" s="204"/>
      <c r="AD11" s="37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IF(AE11="","",VLOOKUP(AE11,目次!$A$5:$P$36,9))</f>
        <v>2～3</v>
      </c>
      <c r="AL11" s="21" t="str">
        <f>IF(AF11="","",VLOOKUP(AF11,目次!$A$5:$P$36,4))</f>
        <v/>
      </c>
      <c r="AM11" s="21" t="str">
        <f>IF(AF11="","",VLOOKUP(AF11,目次!$A$5:$P$36,9))</f>
        <v/>
      </c>
      <c r="AN11" s="21" t="str">
        <f>IF(AG11="","",VLOOKUP(AG11,目次!$A$5:$P$36,5))</f>
        <v/>
      </c>
      <c r="AO11" s="21" t="str">
        <f>IF(AG11="","",VLOOKUP(AG11,目次!$A$5:$P$36,9))</f>
        <v/>
      </c>
      <c r="AP11" s="21" t="str">
        <f>IF(AH11="","",VLOOKUP(AH11,目次!$A$5:$P$36,6))</f>
        <v/>
      </c>
      <c r="AQ11" s="21" t="str">
        <f>IF(AH11="","",VLOOKUP(AH11,目次!$A$5:$P$36,9))</f>
        <v/>
      </c>
      <c r="AR11" s="21" t="str">
        <f>IF(AI11="","",VLOOKUP(AI11,目次!$A$5:$P$36,7))</f>
        <v/>
      </c>
      <c r="AS11" s="21" t="str">
        <f>IF(AI11="","",VLOOKUP(AI11,目次!$A$5:$P$36,9))</f>
        <v/>
      </c>
      <c r="AT11" s="40" t="str">
        <f t="shared" ref="AT11:BC36" si="13">IF(AJ11=AJ12,"",IF($AD11=$AD12,AJ11&amp;","&amp;AJ12,AJ11&amp;AJ12))</f>
        <v>2～3</v>
      </c>
      <c r="AU11" s="40" t="str">
        <f t="shared" si="13"/>
        <v>2～3</v>
      </c>
      <c r="AV11" s="40" t="str">
        <f t="shared" si="13"/>
        <v>2～3</v>
      </c>
      <c r="AW11" s="40" t="str">
        <f t="shared" si="13"/>
        <v>2～3</v>
      </c>
      <c r="AX11" s="40" t="str">
        <f t="shared" si="13"/>
        <v/>
      </c>
      <c r="AY11" s="40" t="str">
        <f t="shared" si="13"/>
        <v/>
      </c>
      <c r="AZ11" s="40" t="str">
        <f t="shared" si="13"/>
        <v/>
      </c>
      <c r="BA11" s="40" t="str">
        <f t="shared" si="13"/>
        <v/>
      </c>
      <c r="BB11" s="40" t="str">
        <f t="shared" si="13"/>
        <v/>
      </c>
      <c r="BC11" s="40" t="str">
        <f t="shared" si="13"/>
        <v/>
      </c>
      <c r="BD11" s="40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0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0" t="str">
        <f t="shared" si="14"/>
        <v>2～3</v>
      </c>
      <c r="BG11" s="40" t="str">
        <f t="shared" si="14"/>
        <v>2～3</v>
      </c>
      <c r="BH11" s="40" t="str">
        <f t="shared" si="14"/>
        <v>2～3</v>
      </c>
      <c r="BI11" s="40" t="str">
        <f t="shared" si="14"/>
        <v>2～3</v>
      </c>
      <c r="BJ11" s="40" t="str">
        <f t="shared" si="14"/>
        <v/>
      </c>
      <c r="BK11" s="40" t="str">
        <f t="shared" si="14"/>
        <v/>
      </c>
      <c r="BL11" s="40" t="str">
        <f t="shared" si="14"/>
        <v/>
      </c>
      <c r="BM11" s="40" t="str">
        <f t="shared" si="14"/>
        <v/>
      </c>
      <c r="BR11" s="35">
        <v>1</v>
      </c>
      <c r="BS11" s="64" t="s">
        <v>22</v>
      </c>
      <c r="BT11" s="206" t="str">
        <f>目次!C5</f>
        <v>2～3</v>
      </c>
      <c r="BU11" s="115" t="s">
        <v>58</v>
      </c>
      <c r="BV11" s="65" t="str">
        <f>目次!D5</f>
        <v>2～3</v>
      </c>
      <c r="BW11" s="115" t="s">
        <v>58</v>
      </c>
      <c r="BX11" s="61" t="str">
        <f>目次!E5</f>
        <v>2～3</v>
      </c>
      <c r="BY11" s="115" t="s">
        <v>58</v>
      </c>
      <c r="BZ11" s="61" t="str">
        <f>目次!F5</f>
        <v>2～3</v>
      </c>
      <c r="CA11" s="115" t="s">
        <v>58</v>
      </c>
      <c r="CB11" s="62" t="str">
        <f>目次!G5</f>
        <v>2～3</v>
      </c>
      <c r="CC11" s="115" t="s">
        <v>58</v>
      </c>
    </row>
    <row r="12" spans="1:81" ht="18.95" customHeight="1" x14ac:dyDescent="0.15">
      <c r="A12" s="197"/>
      <c r="B12" s="5">
        <v>5</v>
      </c>
      <c r="C12" s="6">
        <f t="shared" si="0"/>
        <v>46696</v>
      </c>
      <c r="D12" s="17">
        <f t="shared" si="1"/>
        <v>6</v>
      </c>
      <c r="E12" s="9"/>
      <c r="F12" s="101" t="str">
        <f t="shared" si="2"/>
        <v/>
      </c>
      <c r="G12" s="100" t="str">
        <f t="shared" si="3"/>
        <v/>
      </c>
      <c r="H12" s="101" t="str">
        <f t="shared" si="4"/>
        <v/>
      </c>
      <c r="I12" s="100" t="str">
        <f t="shared" si="5"/>
        <v/>
      </c>
      <c r="J12" s="101" t="str">
        <f t="shared" si="6"/>
        <v/>
      </c>
      <c r="K12" s="100" t="str">
        <f t="shared" si="7"/>
        <v/>
      </c>
      <c r="L12" s="101" t="str">
        <f t="shared" si="8"/>
        <v/>
      </c>
      <c r="M12" s="100" t="str">
        <f t="shared" si="9"/>
        <v/>
      </c>
      <c r="N12" s="101" t="str">
        <f t="shared" si="10"/>
        <v>2～3</v>
      </c>
      <c r="O12" s="100" t="str">
        <f t="shared" si="11"/>
        <v>2～3</v>
      </c>
      <c r="P12" s="9"/>
      <c r="Q12" s="197"/>
      <c r="R12" s="49">
        <v>1</v>
      </c>
      <c r="S12" s="13" cm="1">
        <f t="array" ref="S12">SUMPRODUCT(IFERROR(VALUE($R$8:R12),0))</f>
        <v>5</v>
      </c>
      <c r="U12" s="26">
        <v>2</v>
      </c>
      <c r="V12" s="55" t="s">
        <v>4</v>
      </c>
      <c r="AA12" s="9">
        <v>2</v>
      </c>
      <c r="AB12" s="26" t="str">
        <f>V12</f>
        <v>社会</v>
      </c>
      <c r="AC12" s="55"/>
      <c r="AD12" s="37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IF(AE12="","",VLOOKUP(AE12,目次!$A$5:$P$36,9))</f>
        <v/>
      </c>
      <c r="AL12" s="21" t="str">
        <f>IF(AF12="","",VLOOKUP(AF12,目次!$A$5:$P$36,4))</f>
        <v>2～3</v>
      </c>
      <c r="AM12" s="21" t="str">
        <f>IF(AF12="","",VLOOKUP(AF12,目次!$A$5:$P$36,9))</f>
        <v>2～3</v>
      </c>
      <c r="AN12" s="21" t="str">
        <f>IF(AG12="","",VLOOKUP(AG12,目次!$A$5:$P$36,5))</f>
        <v/>
      </c>
      <c r="AO12" s="21" t="str">
        <f>IF(AG12="","",VLOOKUP(AG12,目次!$A$5:$P$36,9))</f>
        <v/>
      </c>
      <c r="AP12" s="21" t="str">
        <f>IF(AH12="","",VLOOKUP(AH12,目次!$A$5:$P$36,6))</f>
        <v/>
      </c>
      <c r="AQ12" s="21" t="str">
        <f>IF(AH12="","",VLOOKUP(AH12,目次!$A$5:$P$36,9))</f>
        <v/>
      </c>
      <c r="AR12" s="21" t="str">
        <f>IF(AI12="","",VLOOKUP(AI12,目次!$A$5:$P$36,7))</f>
        <v/>
      </c>
      <c r="AS12" s="21" t="str">
        <f>IF(AI12="","",VLOOKUP(AI12,目次!$A$5:$P$36,9))</f>
        <v/>
      </c>
      <c r="AT12" s="40" t="str">
        <f t="shared" si="13"/>
        <v/>
      </c>
      <c r="AU12" s="40" t="str">
        <f t="shared" si="13"/>
        <v/>
      </c>
      <c r="AV12" s="40" t="str">
        <f t="shared" si="13"/>
        <v>2～3</v>
      </c>
      <c r="AW12" s="40" t="str">
        <f t="shared" si="13"/>
        <v>2～3</v>
      </c>
      <c r="AX12" s="40" t="str">
        <f t="shared" si="13"/>
        <v>2～3</v>
      </c>
      <c r="AY12" s="40" t="str">
        <f t="shared" si="13"/>
        <v>2～3</v>
      </c>
      <c r="AZ12" s="40" t="str">
        <f t="shared" si="13"/>
        <v/>
      </c>
      <c r="BA12" s="40" t="str">
        <f t="shared" si="13"/>
        <v/>
      </c>
      <c r="BB12" s="40" t="str">
        <f t="shared" si="13"/>
        <v/>
      </c>
      <c r="BC12" s="40" t="str">
        <f t="shared" si="13"/>
        <v/>
      </c>
      <c r="BD12" s="40" t="str">
        <f t="shared" ref="BD12:BD75" si="15">IF(AJ12&amp;AJ13&amp;AJ14="","",IF(AJ12="","",AJ12)&amp;IF(AND(AJ12&lt;&gt;"",OR(AJ13&lt;&gt;"",AJ14&lt;&gt;"")),",","")&amp;IF(AJ13="","",AJ13)&amp;IF(AND(AJ13&lt;&gt;"",AJ14&lt;&gt;""),",","")&amp;IF(AJ14="","",AJ14))</f>
        <v/>
      </c>
      <c r="BE12" s="40" t="str">
        <f t="shared" ref="BE12:BE75" si="16">IF(AK12&amp;AK13&amp;AK14="","",IF(AK12="","",AK12)&amp;IF(AND(AK12&lt;&gt;"",OR(AK13&lt;&gt;"",AK14&lt;&gt;"")),",","")&amp;IF(AK13="","",AK13)&amp;IF(AND(AK13&lt;&gt;"",AK14&lt;&gt;""),",","")&amp;IF(AK14="","",AK14))</f>
        <v/>
      </c>
      <c r="BF12" s="40" t="str">
        <f t="shared" ref="BF12:BF75" si="1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0" t="str">
        <f t="shared" ref="BG12:BG75" si="18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0" t="str">
        <f t="shared" ref="BH12:BH75" si="1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0" t="str">
        <f t="shared" ref="BI12:BI75" si="20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0" t="str">
        <f t="shared" ref="BJ12:BJ75" si="2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0" t="str">
        <f t="shared" ref="BK12:BK75" si="22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0" t="str">
        <f t="shared" ref="BL12:BL75" si="23">IF(AR12&amp;AR13&amp;AR14="","",IF(AR12="","",AR12)&amp;IF(AND(AR12&lt;&gt;"",OR(AR13&lt;&gt;"",AR14&lt;&gt;"")),",","")&amp;IF(AR13="","",AR13)&amp;IF(AND(AR13&lt;&gt;"",AR14&lt;&gt;""),",","")&amp;IF(AR14="","",AR14))</f>
        <v/>
      </c>
      <c r="BM12" s="40" t="str">
        <f t="shared" ref="BM12:BM75" si="24">IF(AS12&amp;AS13&amp;AS14="","",IF(AS12="","",AS12)&amp;IF(AND(AS12&lt;&gt;"",OR(AS13&lt;&gt;"",AS14&lt;&gt;"")),",","")&amp;IF(AS13="","",AS13)&amp;IF(AND(AS13&lt;&gt;"",AS14&lt;&gt;""),",","")&amp;IF(AS14="","",AS14))</f>
        <v/>
      </c>
      <c r="BR12" s="35">
        <v>2</v>
      </c>
      <c r="BS12" s="58" t="s">
        <v>23</v>
      </c>
      <c r="BT12" s="206" t="str">
        <f>目次!C6</f>
        <v>4～5</v>
      </c>
      <c r="BU12" s="115" t="s">
        <v>59</v>
      </c>
      <c r="BV12" s="65" t="str">
        <f>目次!D6</f>
        <v>4～5</v>
      </c>
      <c r="BW12" s="115" t="s">
        <v>59</v>
      </c>
      <c r="BX12" s="61" t="str">
        <f>目次!E6</f>
        <v>4～5</v>
      </c>
      <c r="BY12" s="115" t="s">
        <v>59</v>
      </c>
      <c r="BZ12" s="61" t="str">
        <f>目次!F6</f>
        <v>4～5</v>
      </c>
      <c r="CA12" s="115" t="s">
        <v>59</v>
      </c>
      <c r="CB12" s="62" t="str">
        <f>目次!G6</f>
        <v>4～5</v>
      </c>
      <c r="CC12" s="115" t="s">
        <v>59</v>
      </c>
    </row>
    <row r="13" spans="1:81" ht="18.95" customHeight="1" x14ac:dyDescent="0.15">
      <c r="A13" s="197"/>
      <c r="B13" s="5">
        <v>6</v>
      </c>
      <c r="C13" s="6">
        <f t="shared" si="0"/>
        <v>46697</v>
      </c>
      <c r="D13" s="17">
        <f t="shared" si="1"/>
        <v>7</v>
      </c>
      <c r="E13" s="9"/>
      <c r="F13" s="101" t="str">
        <f t="shared" si="2"/>
        <v>4～5</v>
      </c>
      <c r="G13" s="100" t="str">
        <f t="shared" si="3"/>
        <v>4～5</v>
      </c>
      <c r="H13" s="101" t="str">
        <f t="shared" si="4"/>
        <v/>
      </c>
      <c r="I13" s="100" t="str">
        <f t="shared" si="5"/>
        <v/>
      </c>
      <c r="J13" s="101" t="str">
        <f t="shared" si="6"/>
        <v/>
      </c>
      <c r="K13" s="100" t="str">
        <f t="shared" si="7"/>
        <v/>
      </c>
      <c r="L13" s="101" t="str">
        <f t="shared" si="8"/>
        <v/>
      </c>
      <c r="M13" s="100" t="str">
        <f t="shared" si="9"/>
        <v/>
      </c>
      <c r="N13" s="101" t="str">
        <f t="shared" si="10"/>
        <v/>
      </c>
      <c r="O13" s="100" t="str">
        <f t="shared" si="11"/>
        <v/>
      </c>
      <c r="P13" s="9"/>
      <c r="Q13" s="197"/>
      <c r="R13" s="49">
        <v>1</v>
      </c>
      <c r="S13" s="13" cm="1">
        <f t="array" ref="S13">SUMPRODUCT(IFERROR(VALUE($R$8:R13),0))</f>
        <v>6</v>
      </c>
      <c r="U13" s="26">
        <v>3</v>
      </c>
      <c r="V13" s="55" t="s">
        <v>5</v>
      </c>
      <c r="AA13" s="9">
        <v>3</v>
      </c>
      <c r="AB13" s="26" t="str">
        <f>V13</f>
        <v>数学</v>
      </c>
      <c r="AC13" s="55"/>
      <c r="AD13" s="37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IF(AE13="","",VLOOKUP(AE13,目次!$A$5:$P$36,9))</f>
        <v/>
      </c>
      <c r="AL13" s="21" t="str">
        <f>IF(AF13="","",VLOOKUP(AF13,目次!$A$5:$P$36,4))</f>
        <v/>
      </c>
      <c r="AM13" s="21" t="str">
        <f>IF(AF13="","",VLOOKUP(AF13,目次!$A$5:$P$36,9))</f>
        <v/>
      </c>
      <c r="AN13" s="21" t="str">
        <f>IF(AG13="","",VLOOKUP(AG13,目次!$A$5:$P$36,5))</f>
        <v>2～3</v>
      </c>
      <c r="AO13" s="21" t="str">
        <f>IF(AG13="","",VLOOKUP(AG13,目次!$A$5:$P$36,9))</f>
        <v>2～3</v>
      </c>
      <c r="AP13" s="21" t="str">
        <f>IF(AH13="","",VLOOKUP(AH13,目次!$A$5:$P$36,6))</f>
        <v/>
      </c>
      <c r="AQ13" s="21" t="str">
        <f>IF(AH13="","",VLOOKUP(AH13,目次!$A$5:$P$36,9))</f>
        <v/>
      </c>
      <c r="AR13" s="21" t="str">
        <f>IF(AI13="","",VLOOKUP(AI13,目次!$A$5:$P$36,7))</f>
        <v/>
      </c>
      <c r="AS13" s="21" t="str">
        <f>IF(AI13="","",VLOOKUP(AI13,目次!$A$5:$P$36,9))</f>
        <v/>
      </c>
      <c r="AT13" s="40" t="str">
        <f t="shared" si="13"/>
        <v/>
      </c>
      <c r="AU13" s="40" t="str">
        <f t="shared" si="13"/>
        <v/>
      </c>
      <c r="AV13" s="40" t="str">
        <f t="shared" si="13"/>
        <v/>
      </c>
      <c r="AW13" s="40" t="str">
        <f t="shared" si="13"/>
        <v/>
      </c>
      <c r="AX13" s="40" t="str">
        <f t="shared" si="13"/>
        <v>2～3</v>
      </c>
      <c r="AY13" s="40" t="str">
        <f t="shared" si="13"/>
        <v>2～3</v>
      </c>
      <c r="AZ13" s="40" t="str">
        <f t="shared" si="13"/>
        <v>2～3</v>
      </c>
      <c r="BA13" s="40" t="str">
        <f t="shared" si="13"/>
        <v>2～3</v>
      </c>
      <c r="BB13" s="40" t="str">
        <f t="shared" si="13"/>
        <v/>
      </c>
      <c r="BC13" s="40" t="str">
        <f t="shared" si="13"/>
        <v/>
      </c>
      <c r="BD13" s="40" t="str">
        <f t="shared" si="15"/>
        <v/>
      </c>
      <c r="BE13" s="40" t="str">
        <f t="shared" si="16"/>
        <v/>
      </c>
      <c r="BF13" s="40" t="str">
        <f t="shared" si="17"/>
        <v/>
      </c>
      <c r="BG13" s="40" t="str">
        <f t="shared" si="18"/>
        <v/>
      </c>
      <c r="BH13" s="40" t="str">
        <f t="shared" si="19"/>
        <v>2～3</v>
      </c>
      <c r="BI13" s="40" t="str">
        <f t="shared" si="20"/>
        <v>2～3</v>
      </c>
      <c r="BJ13" s="40" t="str">
        <f t="shared" si="21"/>
        <v>2～3</v>
      </c>
      <c r="BK13" s="40" t="str">
        <f t="shared" si="22"/>
        <v>2～3</v>
      </c>
      <c r="BL13" s="40" t="str">
        <f t="shared" si="23"/>
        <v>2～3</v>
      </c>
      <c r="BM13" s="40" t="str">
        <f t="shared" si="24"/>
        <v>2～3</v>
      </c>
      <c r="BR13" s="35">
        <v>3</v>
      </c>
      <c r="BS13" s="58" t="s">
        <v>24</v>
      </c>
      <c r="BT13" s="206" t="str">
        <f>目次!C7</f>
        <v>6～7</v>
      </c>
      <c r="BU13" s="115" t="s">
        <v>60</v>
      </c>
      <c r="BV13" s="65" t="str">
        <f>目次!D7</f>
        <v>6～7</v>
      </c>
      <c r="BW13" s="115" t="s">
        <v>60</v>
      </c>
      <c r="BX13" s="61" t="str">
        <f>目次!E7</f>
        <v>6～7</v>
      </c>
      <c r="BY13" s="115" t="s">
        <v>60</v>
      </c>
      <c r="BZ13" s="61" t="str">
        <f>目次!F7</f>
        <v>6～7</v>
      </c>
      <c r="CA13" s="115" t="s">
        <v>60</v>
      </c>
      <c r="CB13" s="62" t="str">
        <f>目次!G7</f>
        <v>6～7</v>
      </c>
      <c r="CC13" s="115" t="s">
        <v>60</v>
      </c>
    </row>
    <row r="14" spans="1:81" ht="18.95" customHeight="1" x14ac:dyDescent="0.15">
      <c r="A14" s="197"/>
      <c r="B14" s="5">
        <v>7</v>
      </c>
      <c r="C14" s="6">
        <f t="shared" si="0"/>
        <v>46698</v>
      </c>
      <c r="D14" s="17">
        <f t="shared" si="1"/>
        <v>1</v>
      </c>
      <c r="E14" s="9"/>
      <c r="F14" s="101" t="str">
        <f t="shared" si="2"/>
        <v/>
      </c>
      <c r="G14" s="100" t="str">
        <f t="shared" si="3"/>
        <v/>
      </c>
      <c r="H14" s="101" t="str">
        <f t="shared" si="4"/>
        <v>4～5</v>
      </c>
      <c r="I14" s="100" t="str">
        <f t="shared" si="5"/>
        <v>4～5</v>
      </c>
      <c r="J14" s="101" t="str">
        <f t="shared" si="6"/>
        <v/>
      </c>
      <c r="K14" s="100" t="str">
        <f t="shared" si="7"/>
        <v/>
      </c>
      <c r="L14" s="101" t="str">
        <f t="shared" si="8"/>
        <v/>
      </c>
      <c r="M14" s="100" t="str">
        <f t="shared" si="9"/>
        <v/>
      </c>
      <c r="N14" s="101" t="str">
        <f t="shared" si="10"/>
        <v/>
      </c>
      <c r="O14" s="100" t="str">
        <f t="shared" si="11"/>
        <v/>
      </c>
      <c r="P14" s="9"/>
      <c r="Q14" s="197"/>
      <c r="R14" s="49">
        <v>1</v>
      </c>
      <c r="S14" s="13" cm="1">
        <f t="array" ref="S14">SUMPRODUCT(IFERROR(VALUE($R$8:R14),0))</f>
        <v>7</v>
      </c>
      <c r="U14" s="26">
        <v>4</v>
      </c>
      <c r="V14" s="55" t="s">
        <v>6</v>
      </c>
      <c r="AA14" s="9">
        <v>4</v>
      </c>
      <c r="AB14" s="26" t="str">
        <f>V14</f>
        <v>理科</v>
      </c>
      <c r="AC14" s="55"/>
      <c r="AD14" s="37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IF(AE14="","",VLOOKUP(AE14,目次!$A$5:$P$36,9))</f>
        <v/>
      </c>
      <c r="AL14" s="21" t="str">
        <f>IF(AF14="","",VLOOKUP(AF14,目次!$A$5:$P$36,4))</f>
        <v/>
      </c>
      <c r="AM14" s="21" t="str">
        <f>IF(AF14="","",VLOOKUP(AF14,目次!$A$5:$P$36,9))</f>
        <v/>
      </c>
      <c r="AN14" s="21" t="str">
        <f>IF(AG14="","",VLOOKUP(AG14,目次!$A$5:$P$36,5))</f>
        <v/>
      </c>
      <c r="AO14" s="21" t="str">
        <f>IF(AG14="","",VLOOKUP(AG14,目次!$A$5:$P$36,9))</f>
        <v/>
      </c>
      <c r="AP14" s="21" t="str">
        <f>IF(AH14="","",VLOOKUP(AH14,目次!$A$5:$P$36,6))</f>
        <v>2～3</v>
      </c>
      <c r="AQ14" s="21" t="str">
        <f>IF(AH14="","",VLOOKUP(AH14,目次!$A$5:$P$36,9))</f>
        <v>2～3</v>
      </c>
      <c r="AR14" s="21" t="str">
        <f>IF(AI14="","",VLOOKUP(AI14,目次!$A$5:$P$36,7))</f>
        <v/>
      </c>
      <c r="AS14" s="21" t="str">
        <f>IF(AI14="","",VLOOKUP(AI14,目次!$A$5:$P$36,9))</f>
        <v/>
      </c>
      <c r="AT14" s="40" t="str">
        <f t="shared" si="13"/>
        <v/>
      </c>
      <c r="AU14" s="40" t="str">
        <f t="shared" si="13"/>
        <v/>
      </c>
      <c r="AV14" s="40" t="str">
        <f t="shared" si="13"/>
        <v/>
      </c>
      <c r="AW14" s="40" t="str">
        <f t="shared" si="13"/>
        <v/>
      </c>
      <c r="AX14" s="40" t="str">
        <f t="shared" si="13"/>
        <v/>
      </c>
      <c r="AY14" s="40" t="str">
        <f t="shared" si="13"/>
        <v/>
      </c>
      <c r="AZ14" s="40" t="str">
        <f t="shared" si="13"/>
        <v>2～3</v>
      </c>
      <c r="BA14" s="40" t="str">
        <f t="shared" si="13"/>
        <v>2～3</v>
      </c>
      <c r="BB14" s="40" t="str">
        <f t="shared" si="13"/>
        <v>2～3</v>
      </c>
      <c r="BC14" s="40" t="str">
        <f t="shared" si="13"/>
        <v>2～3</v>
      </c>
      <c r="BD14" s="40" t="str">
        <f t="shared" si="15"/>
        <v>4～5</v>
      </c>
      <c r="BE14" s="40" t="str">
        <f t="shared" si="16"/>
        <v>4～5</v>
      </c>
      <c r="BF14" s="40" t="str">
        <f t="shared" si="17"/>
        <v/>
      </c>
      <c r="BG14" s="40" t="str">
        <f t="shared" si="18"/>
        <v/>
      </c>
      <c r="BH14" s="40" t="str">
        <f t="shared" si="19"/>
        <v/>
      </c>
      <c r="BI14" s="40" t="str">
        <f t="shared" si="20"/>
        <v/>
      </c>
      <c r="BJ14" s="40" t="str">
        <f t="shared" si="21"/>
        <v>2～3</v>
      </c>
      <c r="BK14" s="40" t="str">
        <f t="shared" si="22"/>
        <v>2～3</v>
      </c>
      <c r="BL14" s="40" t="str">
        <f t="shared" si="23"/>
        <v>2～3</v>
      </c>
      <c r="BM14" s="40" t="str">
        <f t="shared" si="24"/>
        <v>2～3</v>
      </c>
      <c r="BR14" s="35">
        <v>4</v>
      </c>
      <c r="BS14" s="58" t="s">
        <v>25</v>
      </c>
      <c r="BT14" s="206" t="str">
        <f>目次!C8</f>
        <v>8～9</v>
      </c>
      <c r="BU14" s="115" t="s">
        <v>61</v>
      </c>
      <c r="BV14" s="65" t="str">
        <f>目次!D8</f>
        <v>8～9</v>
      </c>
      <c r="BW14" s="115" t="s">
        <v>61</v>
      </c>
      <c r="BX14" s="61" t="str">
        <f>目次!E8</f>
        <v>8～9</v>
      </c>
      <c r="BY14" s="115" t="s">
        <v>61</v>
      </c>
      <c r="BZ14" s="61" t="str">
        <f>目次!F8</f>
        <v>8～9</v>
      </c>
      <c r="CA14" s="115" t="s">
        <v>61</v>
      </c>
      <c r="CB14" s="62" t="str">
        <f>目次!G8</f>
        <v>8～9</v>
      </c>
      <c r="CC14" s="115" t="s">
        <v>61</v>
      </c>
    </row>
    <row r="15" spans="1:81" ht="18.95" customHeight="1" thickBot="1" x14ac:dyDescent="0.2">
      <c r="A15" s="197"/>
      <c r="B15" s="5">
        <v>8</v>
      </c>
      <c r="C15" s="6">
        <f t="shared" si="0"/>
        <v>46699</v>
      </c>
      <c r="D15" s="17">
        <f t="shared" si="1"/>
        <v>2</v>
      </c>
      <c r="E15" s="9"/>
      <c r="F15" s="101" t="str">
        <f t="shared" si="2"/>
        <v/>
      </c>
      <c r="G15" s="100" t="str">
        <f t="shared" si="3"/>
        <v/>
      </c>
      <c r="H15" s="101" t="str">
        <f t="shared" si="4"/>
        <v/>
      </c>
      <c r="I15" s="100" t="str">
        <f t="shared" si="5"/>
        <v/>
      </c>
      <c r="J15" s="101" t="str">
        <f t="shared" si="6"/>
        <v>4～5</v>
      </c>
      <c r="K15" s="100" t="str">
        <f t="shared" si="7"/>
        <v>4～5</v>
      </c>
      <c r="L15" s="101" t="str">
        <f t="shared" si="8"/>
        <v/>
      </c>
      <c r="M15" s="100" t="str">
        <f t="shared" si="9"/>
        <v/>
      </c>
      <c r="N15" s="101" t="str">
        <f t="shared" si="10"/>
        <v/>
      </c>
      <c r="O15" s="100" t="str">
        <f t="shared" si="11"/>
        <v/>
      </c>
      <c r="P15" s="9"/>
      <c r="Q15" s="197"/>
      <c r="R15" s="49">
        <v>1</v>
      </c>
      <c r="S15" s="13" cm="1">
        <f t="array" ref="S15">SUMPRODUCT(IFERROR(VALUE($R$8:R15),0))</f>
        <v>8</v>
      </c>
      <c r="U15" s="26">
        <v>5</v>
      </c>
      <c r="V15" s="56" t="s">
        <v>7</v>
      </c>
      <c r="AA15" s="9">
        <v>5</v>
      </c>
      <c r="AB15" s="26" t="str">
        <f>V15</f>
        <v>英語</v>
      </c>
      <c r="AC15" s="55"/>
      <c r="AD15" s="37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IF(AE15="","",VLOOKUP(AE15,目次!$A$5:$P$36,9))</f>
        <v/>
      </c>
      <c r="AL15" s="21" t="str">
        <f>IF(AF15="","",VLOOKUP(AF15,目次!$A$5:$P$36,4))</f>
        <v/>
      </c>
      <c r="AM15" s="21" t="str">
        <f>IF(AF15="","",VLOOKUP(AF15,目次!$A$5:$P$36,9))</f>
        <v/>
      </c>
      <c r="AN15" s="21" t="str">
        <f>IF(AG15="","",VLOOKUP(AG15,目次!$A$5:$P$36,5))</f>
        <v/>
      </c>
      <c r="AO15" s="21" t="str">
        <f>IF(AG15="","",VLOOKUP(AG15,目次!$A$5:$P$36,9))</f>
        <v/>
      </c>
      <c r="AP15" s="21" t="str">
        <f>IF(AH15="","",VLOOKUP(AH15,目次!$A$5:$P$36,6))</f>
        <v/>
      </c>
      <c r="AQ15" s="21" t="str">
        <f>IF(AH15="","",VLOOKUP(AH15,目次!$A$5:$P$36,9))</f>
        <v/>
      </c>
      <c r="AR15" s="21" t="str">
        <f>IF(AI15="","",VLOOKUP(AI15,目次!$A$5:$P$36,7))</f>
        <v>2～3</v>
      </c>
      <c r="AS15" s="21" t="str">
        <f>IF(AI15="","",VLOOKUP(AI15,目次!$A$5:$P$36,9))</f>
        <v>2～3</v>
      </c>
      <c r="AT15" s="40" t="str">
        <f t="shared" si="13"/>
        <v>4～5</v>
      </c>
      <c r="AU15" s="40" t="str">
        <f t="shared" si="13"/>
        <v>4～5</v>
      </c>
      <c r="AV15" s="40" t="str">
        <f t="shared" si="13"/>
        <v/>
      </c>
      <c r="AW15" s="40" t="str">
        <f t="shared" si="13"/>
        <v/>
      </c>
      <c r="AX15" s="40" t="str">
        <f t="shared" si="13"/>
        <v/>
      </c>
      <c r="AY15" s="40" t="str">
        <f t="shared" si="13"/>
        <v/>
      </c>
      <c r="AZ15" s="40" t="str">
        <f t="shared" si="13"/>
        <v/>
      </c>
      <c r="BA15" s="40" t="str">
        <f t="shared" si="13"/>
        <v/>
      </c>
      <c r="BB15" s="40" t="str">
        <f t="shared" si="13"/>
        <v>2～3</v>
      </c>
      <c r="BC15" s="40" t="str">
        <f t="shared" si="13"/>
        <v>2～3</v>
      </c>
      <c r="BD15" s="40" t="str">
        <f t="shared" si="15"/>
        <v>4～5</v>
      </c>
      <c r="BE15" s="40" t="str">
        <f t="shared" si="16"/>
        <v>4～5</v>
      </c>
      <c r="BF15" s="40" t="str">
        <f t="shared" si="17"/>
        <v>4～5</v>
      </c>
      <c r="BG15" s="40" t="str">
        <f t="shared" si="18"/>
        <v>4～5</v>
      </c>
      <c r="BH15" s="40" t="str">
        <f t="shared" si="19"/>
        <v/>
      </c>
      <c r="BI15" s="40" t="str">
        <f t="shared" si="20"/>
        <v/>
      </c>
      <c r="BJ15" s="40" t="str">
        <f t="shared" si="21"/>
        <v/>
      </c>
      <c r="BK15" s="40" t="str">
        <f t="shared" si="22"/>
        <v/>
      </c>
      <c r="BL15" s="40" t="str">
        <f t="shared" si="23"/>
        <v>2～3</v>
      </c>
      <c r="BM15" s="40" t="str">
        <f t="shared" si="24"/>
        <v>2～3</v>
      </c>
      <c r="BR15" s="35">
        <v>5</v>
      </c>
      <c r="BS15" s="58" t="s">
        <v>26</v>
      </c>
      <c r="BT15" s="206" t="str">
        <f>目次!C9</f>
        <v>10～11</v>
      </c>
      <c r="BU15" s="115" t="s">
        <v>62</v>
      </c>
      <c r="BV15" s="65" t="str">
        <f>目次!D9</f>
        <v>10～11</v>
      </c>
      <c r="BW15" s="115" t="s">
        <v>62</v>
      </c>
      <c r="BX15" s="61" t="str">
        <f>目次!E9</f>
        <v>10～11</v>
      </c>
      <c r="BY15" s="115" t="s">
        <v>62</v>
      </c>
      <c r="BZ15" s="61" t="str">
        <f>目次!F9</f>
        <v>10～11</v>
      </c>
      <c r="CA15" s="115" t="s">
        <v>62</v>
      </c>
      <c r="CB15" s="62" t="str">
        <f>目次!G9</f>
        <v>10～11</v>
      </c>
      <c r="CC15" s="115" t="s">
        <v>62</v>
      </c>
    </row>
    <row r="16" spans="1:81" ht="18.95" customHeight="1" x14ac:dyDescent="0.15">
      <c r="A16" s="197"/>
      <c r="B16" s="5">
        <v>9</v>
      </c>
      <c r="C16" s="6">
        <f t="shared" si="0"/>
        <v>46700</v>
      </c>
      <c r="D16" s="17">
        <f t="shared" si="1"/>
        <v>3</v>
      </c>
      <c r="E16" s="9"/>
      <c r="F16" s="101" t="str">
        <f t="shared" si="2"/>
        <v/>
      </c>
      <c r="G16" s="100" t="str">
        <f t="shared" si="3"/>
        <v/>
      </c>
      <c r="H16" s="101" t="str">
        <f t="shared" si="4"/>
        <v/>
      </c>
      <c r="I16" s="100" t="str">
        <f t="shared" si="5"/>
        <v/>
      </c>
      <c r="J16" s="101" t="str">
        <f t="shared" si="6"/>
        <v/>
      </c>
      <c r="K16" s="100" t="str">
        <f t="shared" si="7"/>
        <v/>
      </c>
      <c r="L16" s="101" t="str">
        <f t="shared" si="8"/>
        <v>4～5</v>
      </c>
      <c r="M16" s="100" t="str">
        <f t="shared" si="9"/>
        <v>4～5</v>
      </c>
      <c r="N16" s="101" t="str">
        <f t="shared" si="10"/>
        <v/>
      </c>
      <c r="O16" s="100" t="str">
        <f t="shared" si="11"/>
        <v/>
      </c>
      <c r="P16" s="9"/>
      <c r="Q16" s="197"/>
      <c r="R16" s="49">
        <v>1</v>
      </c>
      <c r="S16" s="13" cm="1">
        <f t="array" ref="S16">SUMPRODUCT(IFERROR(VALUE($R$8:R16),0))</f>
        <v>9</v>
      </c>
      <c r="AA16" s="9">
        <v>6</v>
      </c>
      <c r="AB16" s="26" t="str">
        <f>V11</f>
        <v>国語</v>
      </c>
      <c r="AC16" s="55"/>
      <c r="AD16" s="37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IF(AE16="","",VLOOKUP(AE16,目次!$A$5:$P$36,9))</f>
        <v>4～5</v>
      </c>
      <c r="AL16" s="21" t="str">
        <f>IF(AF16="","",VLOOKUP(AF16,目次!$A$5:$P$36,4))</f>
        <v/>
      </c>
      <c r="AM16" s="21" t="str">
        <f>IF(AF16="","",VLOOKUP(AF16,目次!$A$5:$P$36,9))</f>
        <v/>
      </c>
      <c r="AN16" s="21" t="str">
        <f>IF(AG16="","",VLOOKUP(AG16,目次!$A$5:$P$36,5))</f>
        <v/>
      </c>
      <c r="AO16" s="21" t="str">
        <f>IF(AG16="","",VLOOKUP(AG16,目次!$A$5:$P$36,9))</f>
        <v/>
      </c>
      <c r="AP16" s="21" t="str">
        <f>IF(AH16="","",VLOOKUP(AH16,目次!$A$5:$P$36,6))</f>
        <v/>
      </c>
      <c r="AQ16" s="21" t="str">
        <f>IF(AH16="","",VLOOKUP(AH16,目次!$A$5:$P$36,9))</f>
        <v/>
      </c>
      <c r="AR16" s="21" t="str">
        <f>IF(AI16="","",VLOOKUP(AI16,目次!$A$5:$P$36,7))</f>
        <v/>
      </c>
      <c r="AS16" s="21" t="str">
        <f>IF(AI16="","",VLOOKUP(AI16,目次!$A$5:$P$36,9))</f>
        <v/>
      </c>
      <c r="AT16" s="40" t="str">
        <f t="shared" si="13"/>
        <v>4～5</v>
      </c>
      <c r="AU16" s="40" t="str">
        <f t="shared" si="13"/>
        <v>4～5</v>
      </c>
      <c r="AV16" s="40" t="str">
        <f t="shared" si="13"/>
        <v>4～5</v>
      </c>
      <c r="AW16" s="40" t="str">
        <f t="shared" si="13"/>
        <v>4～5</v>
      </c>
      <c r="AX16" s="40" t="str">
        <f t="shared" si="13"/>
        <v/>
      </c>
      <c r="AY16" s="40" t="str">
        <f t="shared" si="13"/>
        <v/>
      </c>
      <c r="AZ16" s="40" t="str">
        <f t="shared" si="13"/>
        <v/>
      </c>
      <c r="BA16" s="40" t="str">
        <f t="shared" si="13"/>
        <v/>
      </c>
      <c r="BB16" s="40" t="str">
        <f t="shared" si="13"/>
        <v/>
      </c>
      <c r="BC16" s="40" t="str">
        <f t="shared" si="13"/>
        <v/>
      </c>
      <c r="BD16" s="40" t="str">
        <f t="shared" si="15"/>
        <v>4～5</v>
      </c>
      <c r="BE16" s="40" t="str">
        <f t="shared" si="16"/>
        <v>4～5</v>
      </c>
      <c r="BF16" s="40" t="str">
        <f t="shared" si="17"/>
        <v>4～5</v>
      </c>
      <c r="BG16" s="40" t="str">
        <f t="shared" si="18"/>
        <v>4～5</v>
      </c>
      <c r="BH16" s="40" t="str">
        <f t="shared" si="19"/>
        <v>4～5</v>
      </c>
      <c r="BI16" s="40" t="str">
        <f t="shared" si="20"/>
        <v>4～5</v>
      </c>
      <c r="BJ16" s="40" t="str">
        <f t="shared" si="21"/>
        <v/>
      </c>
      <c r="BK16" s="40" t="str">
        <f t="shared" si="22"/>
        <v/>
      </c>
      <c r="BL16" s="40" t="str">
        <f t="shared" si="23"/>
        <v/>
      </c>
      <c r="BM16" s="40" t="str">
        <f t="shared" si="24"/>
        <v/>
      </c>
      <c r="BR16" s="35">
        <v>6</v>
      </c>
      <c r="BS16" s="58" t="s">
        <v>27</v>
      </c>
      <c r="BT16" s="206" t="str">
        <f>目次!C10</f>
        <v>12～13</v>
      </c>
      <c r="BU16" s="115" t="s">
        <v>63</v>
      </c>
      <c r="BV16" s="65" t="str">
        <f>目次!D10</f>
        <v>12～14</v>
      </c>
      <c r="BW16" s="115" t="s">
        <v>63</v>
      </c>
      <c r="BX16" s="61" t="str">
        <f>目次!E10</f>
        <v>12～13</v>
      </c>
      <c r="BY16" s="115" t="s">
        <v>63</v>
      </c>
      <c r="BZ16" s="61" t="str">
        <f>目次!F10</f>
        <v>12～13</v>
      </c>
      <c r="CA16" s="115" t="s">
        <v>63</v>
      </c>
      <c r="CB16" s="62" t="str">
        <f>目次!G10</f>
        <v>12～13</v>
      </c>
      <c r="CC16" s="115" t="s">
        <v>63</v>
      </c>
    </row>
    <row r="17" spans="1:81" ht="18.95" customHeight="1" x14ac:dyDescent="0.15">
      <c r="A17" s="197"/>
      <c r="B17" s="5">
        <v>10</v>
      </c>
      <c r="C17" s="6">
        <f t="shared" si="0"/>
        <v>46701</v>
      </c>
      <c r="D17" s="17">
        <f t="shared" si="1"/>
        <v>4</v>
      </c>
      <c r="E17" s="9"/>
      <c r="F17" s="101" t="str">
        <f t="shared" si="2"/>
        <v/>
      </c>
      <c r="G17" s="100" t="str">
        <f t="shared" si="3"/>
        <v/>
      </c>
      <c r="H17" s="101" t="str">
        <f t="shared" si="4"/>
        <v/>
      </c>
      <c r="I17" s="100" t="str">
        <f t="shared" si="5"/>
        <v/>
      </c>
      <c r="J17" s="101" t="str">
        <f t="shared" si="6"/>
        <v/>
      </c>
      <c r="K17" s="100" t="str">
        <f t="shared" si="7"/>
        <v/>
      </c>
      <c r="L17" s="101" t="str">
        <f t="shared" si="8"/>
        <v/>
      </c>
      <c r="M17" s="100" t="str">
        <f t="shared" si="9"/>
        <v/>
      </c>
      <c r="N17" s="101" t="str">
        <f t="shared" si="10"/>
        <v>4～5</v>
      </c>
      <c r="O17" s="100" t="str">
        <f t="shared" si="11"/>
        <v>4～5</v>
      </c>
      <c r="P17" s="9"/>
      <c r="Q17" s="197"/>
      <c r="R17" s="49">
        <v>1</v>
      </c>
      <c r="S17" s="13" cm="1">
        <f t="array" ref="S17">SUMPRODUCT(IFERROR(VALUE($R$8:R17),0))</f>
        <v>10</v>
      </c>
      <c r="U17" s="98" t="s">
        <v>118</v>
      </c>
      <c r="V17" s="91"/>
      <c r="W17" s="91"/>
      <c r="X17" s="91"/>
      <c r="Y17" s="91"/>
      <c r="AA17" s="9">
        <v>7</v>
      </c>
      <c r="AB17" s="26" t="str">
        <f>V12</f>
        <v>社会</v>
      </c>
      <c r="AC17" s="55"/>
      <c r="AD17" s="37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IF(AE17="","",VLOOKUP(AE17,目次!$A$5:$P$36,9))</f>
        <v/>
      </c>
      <c r="AL17" s="21" t="str">
        <f>IF(AF17="","",VLOOKUP(AF17,目次!$A$5:$P$36,4))</f>
        <v>4～5</v>
      </c>
      <c r="AM17" s="21" t="str">
        <f>IF(AF17="","",VLOOKUP(AF17,目次!$A$5:$P$36,9))</f>
        <v>4～5</v>
      </c>
      <c r="AN17" s="21" t="str">
        <f>IF(AG17="","",VLOOKUP(AG17,目次!$A$5:$P$36,5))</f>
        <v/>
      </c>
      <c r="AO17" s="21" t="str">
        <f>IF(AG17="","",VLOOKUP(AG17,目次!$A$5:$P$36,9))</f>
        <v/>
      </c>
      <c r="AP17" s="21" t="str">
        <f>IF(AH17="","",VLOOKUP(AH17,目次!$A$5:$P$36,6))</f>
        <v/>
      </c>
      <c r="AQ17" s="21" t="str">
        <f>IF(AH17="","",VLOOKUP(AH17,目次!$A$5:$P$36,9))</f>
        <v/>
      </c>
      <c r="AR17" s="21" t="str">
        <f>IF(AI17="","",VLOOKUP(AI17,目次!$A$5:$P$36,7))</f>
        <v/>
      </c>
      <c r="AS17" s="21" t="str">
        <f>IF(AI17="","",VLOOKUP(AI17,目次!$A$5:$P$36,9))</f>
        <v/>
      </c>
      <c r="AT17" s="40" t="str">
        <f t="shared" si="13"/>
        <v/>
      </c>
      <c r="AU17" s="40" t="str">
        <f t="shared" si="13"/>
        <v/>
      </c>
      <c r="AV17" s="40" t="str">
        <f t="shared" si="13"/>
        <v>4～5</v>
      </c>
      <c r="AW17" s="40" t="str">
        <f t="shared" si="13"/>
        <v>4～5</v>
      </c>
      <c r="AX17" s="40" t="str">
        <f t="shared" si="13"/>
        <v>4～5</v>
      </c>
      <c r="AY17" s="40" t="str">
        <f t="shared" si="13"/>
        <v>4～5</v>
      </c>
      <c r="AZ17" s="40" t="str">
        <f t="shared" si="13"/>
        <v/>
      </c>
      <c r="BA17" s="40" t="str">
        <f t="shared" si="13"/>
        <v/>
      </c>
      <c r="BB17" s="40" t="str">
        <f t="shared" si="13"/>
        <v/>
      </c>
      <c r="BC17" s="40" t="str">
        <f t="shared" si="13"/>
        <v/>
      </c>
      <c r="BD17" s="40" t="str">
        <f t="shared" si="15"/>
        <v/>
      </c>
      <c r="BE17" s="40" t="str">
        <f t="shared" si="16"/>
        <v/>
      </c>
      <c r="BF17" s="40" t="str">
        <f t="shared" si="17"/>
        <v>4～5</v>
      </c>
      <c r="BG17" s="40" t="str">
        <f t="shared" si="18"/>
        <v>4～5</v>
      </c>
      <c r="BH17" s="40" t="str">
        <f t="shared" si="19"/>
        <v>4～5</v>
      </c>
      <c r="BI17" s="40" t="str">
        <f t="shared" si="20"/>
        <v>4～5</v>
      </c>
      <c r="BJ17" s="40" t="str">
        <f t="shared" si="21"/>
        <v>4～5</v>
      </c>
      <c r="BK17" s="40" t="str">
        <f t="shared" si="22"/>
        <v>4～5</v>
      </c>
      <c r="BL17" s="40" t="str">
        <f t="shared" si="23"/>
        <v/>
      </c>
      <c r="BM17" s="40" t="str">
        <f t="shared" si="24"/>
        <v/>
      </c>
      <c r="BR17" s="35">
        <v>7</v>
      </c>
      <c r="BS17" s="58" t="s">
        <v>28</v>
      </c>
      <c r="BT17" s="206" t="str">
        <f>目次!C11</f>
        <v>14～15</v>
      </c>
      <c r="BU17" s="115" t="s">
        <v>64</v>
      </c>
      <c r="BV17" s="65" t="str">
        <f>目次!D11</f>
        <v>16～17</v>
      </c>
      <c r="BW17" s="115" t="s">
        <v>64</v>
      </c>
      <c r="BX17" s="61" t="str">
        <f>目次!E11</f>
        <v>14～15</v>
      </c>
      <c r="BY17" s="115" t="s">
        <v>64</v>
      </c>
      <c r="BZ17" s="61" t="str">
        <f>目次!F11</f>
        <v>14～15</v>
      </c>
      <c r="CA17" s="115" t="s">
        <v>64</v>
      </c>
      <c r="CB17" s="62" t="str">
        <f>目次!G11</f>
        <v>14～15</v>
      </c>
      <c r="CC17" s="115" t="s">
        <v>64</v>
      </c>
    </row>
    <row r="18" spans="1:81" ht="18.95" customHeight="1" thickBot="1" x14ac:dyDescent="0.2">
      <c r="A18" s="197"/>
      <c r="B18" s="5">
        <v>11</v>
      </c>
      <c r="C18" s="6">
        <f t="shared" si="0"/>
        <v>46702</v>
      </c>
      <c r="D18" s="17">
        <f t="shared" ref="D18:D37" si="25">WEEKDAY(C18)</f>
        <v>5</v>
      </c>
      <c r="E18" s="9"/>
      <c r="F18" s="101" t="str">
        <f t="shared" si="2"/>
        <v>6～7</v>
      </c>
      <c r="G18" s="100" t="str">
        <f t="shared" si="3"/>
        <v>6～7</v>
      </c>
      <c r="H18" s="101" t="str">
        <f t="shared" si="4"/>
        <v/>
      </c>
      <c r="I18" s="100" t="str">
        <f t="shared" si="5"/>
        <v/>
      </c>
      <c r="J18" s="101" t="str">
        <f t="shared" si="6"/>
        <v/>
      </c>
      <c r="K18" s="100" t="str">
        <f t="shared" si="7"/>
        <v/>
      </c>
      <c r="L18" s="101" t="str">
        <f t="shared" si="8"/>
        <v/>
      </c>
      <c r="M18" s="100" t="str">
        <f t="shared" si="9"/>
        <v/>
      </c>
      <c r="N18" s="101" t="str">
        <f t="shared" si="10"/>
        <v/>
      </c>
      <c r="O18" s="100" t="str">
        <f t="shared" si="11"/>
        <v/>
      </c>
      <c r="P18" s="9"/>
      <c r="Q18" s="197"/>
      <c r="R18" s="49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6" t="str">
        <f>V13</f>
        <v>数学</v>
      </c>
      <c r="AC18" s="55"/>
      <c r="AD18" s="37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IF(AE18="","",VLOOKUP(AE18,目次!$A$5:$P$36,9))</f>
        <v/>
      </c>
      <c r="AL18" s="21" t="str">
        <f>IF(AF18="","",VLOOKUP(AF18,目次!$A$5:$P$36,4))</f>
        <v/>
      </c>
      <c r="AM18" s="21" t="str">
        <f>IF(AF18="","",VLOOKUP(AF18,目次!$A$5:$P$36,9))</f>
        <v/>
      </c>
      <c r="AN18" s="21" t="str">
        <f>IF(AG18="","",VLOOKUP(AG18,目次!$A$5:$P$36,5))</f>
        <v>4～5</v>
      </c>
      <c r="AO18" s="21" t="str">
        <f>IF(AG18="","",VLOOKUP(AG18,目次!$A$5:$P$36,9))</f>
        <v>4～5</v>
      </c>
      <c r="AP18" s="21" t="str">
        <f>IF(AH18="","",VLOOKUP(AH18,目次!$A$5:$P$36,6))</f>
        <v/>
      </c>
      <c r="AQ18" s="21" t="str">
        <f>IF(AH18="","",VLOOKUP(AH18,目次!$A$5:$P$36,9))</f>
        <v/>
      </c>
      <c r="AR18" s="21" t="str">
        <f>IF(AI18="","",VLOOKUP(AI18,目次!$A$5:$P$36,7))</f>
        <v/>
      </c>
      <c r="AS18" s="21" t="str">
        <f>IF(AI18="","",VLOOKUP(AI18,目次!$A$5:$P$36,9))</f>
        <v/>
      </c>
      <c r="AT18" s="40" t="str">
        <f t="shared" si="13"/>
        <v/>
      </c>
      <c r="AU18" s="40" t="str">
        <f t="shared" si="13"/>
        <v/>
      </c>
      <c r="AV18" s="40" t="str">
        <f t="shared" si="13"/>
        <v/>
      </c>
      <c r="AW18" s="40" t="str">
        <f t="shared" si="13"/>
        <v/>
      </c>
      <c r="AX18" s="40" t="str">
        <f t="shared" si="13"/>
        <v>4～5</v>
      </c>
      <c r="AY18" s="40" t="str">
        <f t="shared" si="13"/>
        <v>4～5</v>
      </c>
      <c r="AZ18" s="40" t="str">
        <f t="shared" si="13"/>
        <v>4～5</v>
      </c>
      <c r="BA18" s="40" t="str">
        <f t="shared" si="13"/>
        <v>4～5</v>
      </c>
      <c r="BB18" s="40" t="str">
        <f t="shared" si="13"/>
        <v/>
      </c>
      <c r="BC18" s="40" t="str">
        <f t="shared" si="13"/>
        <v/>
      </c>
      <c r="BD18" s="40" t="str">
        <f t="shared" si="15"/>
        <v/>
      </c>
      <c r="BE18" s="40" t="str">
        <f t="shared" si="16"/>
        <v/>
      </c>
      <c r="BF18" s="40" t="str">
        <f t="shared" si="17"/>
        <v/>
      </c>
      <c r="BG18" s="40" t="str">
        <f t="shared" si="18"/>
        <v/>
      </c>
      <c r="BH18" s="40" t="str">
        <f t="shared" si="19"/>
        <v>4～5</v>
      </c>
      <c r="BI18" s="40" t="str">
        <f t="shared" si="20"/>
        <v>4～5</v>
      </c>
      <c r="BJ18" s="40" t="str">
        <f t="shared" si="21"/>
        <v>4～5</v>
      </c>
      <c r="BK18" s="40" t="str">
        <f t="shared" si="22"/>
        <v>4～5</v>
      </c>
      <c r="BL18" s="40" t="str">
        <f t="shared" si="23"/>
        <v>4～5</v>
      </c>
      <c r="BM18" s="40" t="str">
        <f t="shared" si="24"/>
        <v>4～5</v>
      </c>
      <c r="BR18" s="35">
        <v>8</v>
      </c>
      <c r="BS18" s="58" t="s">
        <v>29</v>
      </c>
      <c r="BT18" s="206" t="str">
        <f>目次!C12</f>
        <v>16～17</v>
      </c>
      <c r="BU18" s="115" t="s">
        <v>65</v>
      </c>
      <c r="BV18" s="65" t="str">
        <f>目次!D12</f>
        <v>18～19</v>
      </c>
      <c r="BW18" s="115" t="s">
        <v>65</v>
      </c>
      <c r="BX18" s="61" t="str">
        <f>目次!E12</f>
        <v>16～17</v>
      </c>
      <c r="BY18" s="115" t="s">
        <v>65</v>
      </c>
      <c r="BZ18" s="61" t="str">
        <f>目次!F12</f>
        <v>16～17</v>
      </c>
      <c r="CA18" s="115" t="s">
        <v>65</v>
      </c>
      <c r="CB18" s="62" t="str">
        <f>目次!G12</f>
        <v>16～17</v>
      </c>
      <c r="CC18" s="115" t="s">
        <v>65</v>
      </c>
    </row>
    <row r="19" spans="1:81" ht="18.95" customHeight="1" thickBot="1" x14ac:dyDescent="0.2">
      <c r="A19" s="197"/>
      <c r="B19" s="5">
        <v>12</v>
      </c>
      <c r="C19" s="6">
        <f t="shared" si="0"/>
        <v>46703</v>
      </c>
      <c r="D19" s="17">
        <f t="shared" si="25"/>
        <v>6</v>
      </c>
      <c r="E19" s="9"/>
      <c r="F19" s="101" t="str">
        <f t="shared" si="2"/>
        <v/>
      </c>
      <c r="G19" s="100" t="str">
        <f t="shared" si="3"/>
        <v/>
      </c>
      <c r="H19" s="101" t="str">
        <f t="shared" si="4"/>
        <v>6～7</v>
      </c>
      <c r="I19" s="100" t="str">
        <f t="shared" si="5"/>
        <v>6～7</v>
      </c>
      <c r="J19" s="101" t="str">
        <f t="shared" si="6"/>
        <v/>
      </c>
      <c r="K19" s="100" t="str">
        <f t="shared" si="7"/>
        <v/>
      </c>
      <c r="L19" s="101" t="str">
        <f t="shared" si="8"/>
        <v/>
      </c>
      <c r="M19" s="100" t="str">
        <f t="shared" si="9"/>
        <v/>
      </c>
      <c r="N19" s="101" t="str">
        <f t="shared" si="10"/>
        <v/>
      </c>
      <c r="O19" s="100" t="str">
        <f t="shared" si="11"/>
        <v/>
      </c>
      <c r="P19" s="9"/>
      <c r="Q19" s="197"/>
      <c r="R19" s="49">
        <v>1</v>
      </c>
      <c r="S19" s="13" cm="1">
        <f t="array" ref="S19">SUMPRODUCT(IFERROR(VALUE($R$8:R19),0))</f>
        <v>12</v>
      </c>
      <c r="U19" s="51"/>
      <c r="V19" s="52"/>
      <c r="W19" s="52"/>
      <c r="X19" s="52"/>
      <c r="Y19" s="53"/>
      <c r="AA19" s="9">
        <v>9</v>
      </c>
      <c r="AB19" s="26" t="str">
        <f>V14</f>
        <v>理科</v>
      </c>
      <c r="AC19" s="55"/>
      <c r="AD19" s="37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IF(AE19="","",VLOOKUP(AE19,目次!$A$5:$P$36,9))</f>
        <v/>
      </c>
      <c r="AL19" s="21" t="str">
        <f>IF(AF19="","",VLOOKUP(AF19,目次!$A$5:$P$36,4))</f>
        <v/>
      </c>
      <c r="AM19" s="21" t="str">
        <f>IF(AF19="","",VLOOKUP(AF19,目次!$A$5:$P$36,9))</f>
        <v/>
      </c>
      <c r="AN19" s="21" t="str">
        <f>IF(AG19="","",VLOOKUP(AG19,目次!$A$5:$P$36,5))</f>
        <v/>
      </c>
      <c r="AO19" s="21" t="str">
        <f>IF(AG19="","",VLOOKUP(AG19,目次!$A$5:$P$36,9))</f>
        <v/>
      </c>
      <c r="AP19" s="21" t="str">
        <f>IF(AH19="","",VLOOKUP(AH19,目次!$A$5:$P$36,6))</f>
        <v>4～5</v>
      </c>
      <c r="AQ19" s="21" t="str">
        <f>IF(AH19="","",VLOOKUP(AH19,目次!$A$5:$P$36,9))</f>
        <v>4～5</v>
      </c>
      <c r="AR19" s="21" t="str">
        <f>IF(AI19="","",VLOOKUP(AI19,目次!$A$5:$P$36,7))</f>
        <v/>
      </c>
      <c r="AS19" s="21" t="str">
        <f>IF(AI19="","",VLOOKUP(AI19,目次!$A$5:$P$36,9))</f>
        <v/>
      </c>
      <c r="AT19" s="40" t="str">
        <f t="shared" si="13"/>
        <v/>
      </c>
      <c r="AU19" s="40" t="str">
        <f t="shared" si="13"/>
        <v/>
      </c>
      <c r="AV19" s="40" t="str">
        <f t="shared" si="13"/>
        <v/>
      </c>
      <c r="AW19" s="40" t="str">
        <f t="shared" si="13"/>
        <v/>
      </c>
      <c r="AX19" s="40" t="str">
        <f t="shared" si="13"/>
        <v/>
      </c>
      <c r="AY19" s="40" t="str">
        <f t="shared" si="13"/>
        <v/>
      </c>
      <c r="AZ19" s="40" t="str">
        <f t="shared" si="13"/>
        <v>4～5</v>
      </c>
      <c r="BA19" s="40" t="str">
        <f t="shared" si="13"/>
        <v>4～5</v>
      </c>
      <c r="BB19" s="40" t="str">
        <f t="shared" si="13"/>
        <v>4～5</v>
      </c>
      <c r="BC19" s="40" t="str">
        <f t="shared" si="13"/>
        <v>4～5</v>
      </c>
      <c r="BD19" s="40" t="str">
        <f t="shared" si="15"/>
        <v>6～7</v>
      </c>
      <c r="BE19" s="40" t="str">
        <f t="shared" si="16"/>
        <v>6～7</v>
      </c>
      <c r="BF19" s="40" t="str">
        <f t="shared" si="17"/>
        <v/>
      </c>
      <c r="BG19" s="40" t="str">
        <f t="shared" si="18"/>
        <v/>
      </c>
      <c r="BH19" s="40" t="str">
        <f t="shared" si="19"/>
        <v/>
      </c>
      <c r="BI19" s="40" t="str">
        <f t="shared" si="20"/>
        <v/>
      </c>
      <c r="BJ19" s="40" t="str">
        <f t="shared" si="21"/>
        <v>4～5</v>
      </c>
      <c r="BK19" s="40" t="str">
        <f t="shared" si="22"/>
        <v>4～5</v>
      </c>
      <c r="BL19" s="40" t="str">
        <f t="shared" si="23"/>
        <v>4～5</v>
      </c>
      <c r="BM19" s="40" t="str">
        <f t="shared" si="24"/>
        <v>4～5</v>
      </c>
      <c r="BR19" s="35">
        <v>9</v>
      </c>
      <c r="BS19" s="58" t="s">
        <v>30</v>
      </c>
      <c r="BT19" s="206" t="str">
        <f>目次!C13</f>
        <v>18～19</v>
      </c>
      <c r="BU19" s="115" t="s">
        <v>66</v>
      </c>
      <c r="BV19" s="65" t="str">
        <f>目次!D13</f>
        <v>20～22</v>
      </c>
      <c r="BW19" s="115" t="s">
        <v>66</v>
      </c>
      <c r="BX19" s="61" t="str">
        <f>目次!E13</f>
        <v>18～19</v>
      </c>
      <c r="BY19" s="115" t="s">
        <v>66</v>
      </c>
      <c r="BZ19" s="61" t="str">
        <f>目次!F13</f>
        <v>18～19</v>
      </c>
      <c r="CA19" s="115" t="s">
        <v>66</v>
      </c>
      <c r="CB19" s="62" t="str">
        <f>目次!G13</f>
        <v>18～19</v>
      </c>
      <c r="CC19" s="115" t="s">
        <v>66</v>
      </c>
    </row>
    <row r="20" spans="1:81" ht="18.95" customHeight="1" x14ac:dyDescent="0.15">
      <c r="A20" s="197"/>
      <c r="B20" s="5">
        <v>13</v>
      </c>
      <c r="C20" s="6">
        <f t="shared" si="0"/>
        <v>46704</v>
      </c>
      <c r="D20" s="17">
        <f t="shared" si="25"/>
        <v>7</v>
      </c>
      <c r="E20" s="9"/>
      <c r="F20" s="101" t="str">
        <f t="shared" si="2"/>
        <v/>
      </c>
      <c r="G20" s="100" t="str">
        <f t="shared" si="3"/>
        <v/>
      </c>
      <c r="H20" s="101" t="str">
        <f t="shared" si="4"/>
        <v/>
      </c>
      <c r="I20" s="100" t="str">
        <f t="shared" si="5"/>
        <v/>
      </c>
      <c r="J20" s="101" t="str">
        <f t="shared" si="6"/>
        <v>6～7</v>
      </c>
      <c r="K20" s="100" t="str">
        <f t="shared" si="7"/>
        <v>6～7</v>
      </c>
      <c r="L20" s="101" t="str">
        <f t="shared" si="8"/>
        <v/>
      </c>
      <c r="M20" s="100" t="str">
        <f t="shared" si="9"/>
        <v/>
      </c>
      <c r="N20" s="101" t="str">
        <f t="shared" si="10"/>
        <v/>
      </c>
      <c r="O20" s="100" t="str">
        <f t="shared" si="11"/>
        <v/>
      </c>
      <c r="P20" s="9"/>
      <c r="Q20" s="197"/>
      <c r="R20" s="49">
        <v>1</v>
      </c>
      <c r="S20" s="13" cm="1">
        <f t="array" ref="S20">SUMPRODUCT(IFERROR(VALUE($R$8:R20),0))</f>
        <v>13</v>
      </c>
      <c r="AA20" s="9">
        <v>10</v>
      </c>
      <c r="AB20" s="26" t="str">
        <f>V15</f>
        <v>英語</v>
      </c>
      <c r="AC20" s="55"/>
      <c r="AD20" s="37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IF(AE20="","",VLOOKUP(AE20,目次!$A$5:$P$36,9))</f>
        <v/>
      </c>
      <c r="AL20" s="21" t="str">
        <f>IF(AF20="","",VLOOKUP(AF20,目次!$A$5:$P$36,4))</f>
        <v/>
      </c>
      <c r="AM20" s="21" t="str">
        <f>IF(AF20="","",VLOOKUP(AF20,目次!$A$5:$P$36,9))</f>
        <v/>
      </c>
      <c r="AN20" s="21" t="str">
        <f>IF(AG20="","",VLOOKUP(AG20,目次!$A$5:$P$36,5))</f>
        <v/>
      </c>
      <c r="AO20" s="21" t="str">
        <f>IF(AG20="","",VLOOKUP(AG20,目次!$A$5:$P$36,9))</f>
        <v/>
      </c>
      <c r="AP20" s="21" t="str">
        <f>IF(AH20="","",VLOOKUP(AH20,目次!$A$5:$P$36,6))</f>
        <v/>
      </c>
      <c r="AQ20" s="21" t="str">
        <f>IF(AH20="","",VLOOKUP(AH20,目次!$A$5:$P$36,9))</f>
        <v/>
      </c>
      <c r="AR20" s="21" t="str">
        <f>IF(AI20="","",VLOOKUP(AI20,目次!$A$5:$P$36,7))</f>
        <v>4～5</v>
      </c>
      <c r="AS20" s="21" t="str">
        <f>IF(AI20="","",VLOOKUP(AI20,目次!$A$5:$P$36,9))</f>
        <v>4～5</v>
      </c>
      <c r="AT20" s="40" t="str">
        <f t="shared" si="13"/>
        <v>6～7</v>
      </c>
      <c r="AU20" s="40" t="str">
        <f t="shared" si="13"/>
        <v>6～7</v>
      </c>
      <c r="AV20" s="40" t="str">
        <f t="shared" si="13"/>
        <v/>
      </c>
      <c r="AW20" s="40" t="str">
        <f t="shared" si="13"/>
        <v/>
      </c>
      <c r="AX20" s="40" t="str">
        <f t="shared" si="13"/>
        <v/>
      </c>
      <c r="AY20" s="40" t="str">
        <f t="shared" si="13"/>
        <v/>
      </c>
      <c r="AZ20" s="40" t="str">
        <f t="shared" si="13"/>
        <v/>
      </c>
      <c r="BA20" s="40" t="str">
        <f t="shared" si="13"/>
        <v/>
      </c>
      <c r="BB20" s="40" t="str">
        <f t="shared" si="13"/>
        <v>4～5</v>
      </c>
      <c r="BC20" s="40" t="str">
        <f t="shared" si="13"/>
        <v>4～5</v>
      </c>
      <c r="BD20" s="40" t="str">
        <f t="shared" si="15"/>
        <v>6～7</v>
      </c>
      <c r="BE20" s="40" t="str">
        <f t="shared" si="16"/>
        <v>6～7</v>
      </c>
      <c r="BF20" s="40" t="str">
        <f t="shared" si="17"/>
        <v>6～7</v>
      </c>
      <c r="BG20" s="40" t="str">
        <f t="shared" si="18"/>
        <v>6～7</v>
      </c>
      <c r="BH20" s="40" t="str">
        <f t="shared" si="19"/>
        <v/>
      </c>
      <c r="BI20" s="40" t="str">
        <f t="shared" si="20"/>
        <v/>
      </c>
      <c r="BJ20" s="40" t="str">
        <f t="shared" si="21"/>
        <v/>
      </c>
      <c r="BK20" s="40" t="str">
        <f t="shared" si="22"/>
        <v/>
      </c>
      <c r="BL20" s="40" t="str">
        <f t="shared" si="23"/>
        <v>4～5</v>
      </c>
      <c r="BM20" s="40" t="str">
        <f t="shared" si="24"/>
        <v>4～5</v>
      </c>
      <c r="BR20" s="35">
        <v>10</v>
      </c>
      <c r="BS20" s="58" t="s">
        <v>31</v>
      </c>
      <c r="BT20" s="206" t="str">
        <f>目次!C14</f>
        <v>20～21</v>
      </c>
      <c r="BU20" s="115" t="s">
        <v>67</v>
      </c>
      <c r="BV20" s="65" t="str">
        <f>目次!D14</f>
        <v>24～25</v>
      </c>
      <c r="BW20" s="115" t="s">
        <v>67</v>
      </c>
      <c r="BX20" s="61" t="str">
        <f>目次!E14</f>
        <v>20～21</v>
      </c>
      <c r="BY20" s="115" t="s">
        <v>67</v>
      </c>
      <c r="BZ20" s="61" t="str">
        <f>目次!F14</f>
        <v>20～21</v>
      </c>
      <c r="CA20" s="115" t="s">
        <v>67</v>
      </c>
      <c r="CB20" s="62" t="str">
        <f>目次!G14</f>
        <v>20～21</v>
      </c>
      <c r="CC20" s="115" t="s">
        <v>67</v>
      </c>
    </row>
    <row r="21" spans="1:81" ht="18.95" customHeight="1" x14ac:dyDescent="0.15">
      <c r="A21" s="197"/>
      <c r="B21" s="5">
        <v>14</v>
      </c>
      <c r="C21" s="6">
        <f t="shared" si="0"/>
        <v>46705</v>
      </c>
      <c r="D21" s="17">
        <f t="shared" si="25"/>
        <v>1</v>
      </c>
      <c r="E21" s="9"/>
      <c r="F21" s="101" t="str">
        <f t="shared" si="2"/>
        <v/>
      </c>
      <c r="G21" s="100" t="str">
        <f t="shared" si="3"/>
        <v/>
      </c>
      <c r="H21" s="101" t="str">
        <f t="shared" si="4"/>
        <v/>
      </c>
      <c r="I21" s="100" t="str">
        <f t="shared" si="5"/>
        <v/>
      </c>
      <c r="J21" s="101" t="str">
        <f t="shared" si="6"/>
        <v/>
      </c>
      <c r="K21" s="100" t="str">
        <f t="shared" si="7"/>
        <v/>
      </c>
      <c r="L21" s="101" t="str">
        <f t="shared" si="8"/>
        <v>6～7</v>
      </c>
      <c r="M21" s="100" t="str">
        <f t="shared" si="9"/>
        <v>6～7</v>
      </c>
      <c r="N21" s="101" t="str">
        <f t="shared" si="10"/>
        <v/>
      </c>
      <c r="O21" s="100" t="str">
        <f t="shared" si="11"/>
        <v/>
      </c>
      <c r="P21" s="9"/>
      <c r="Q21" s="197"/>
      <c r="R21" s="49">
        <v>1</v>
      </c>
      <c r="S21" s="13" cm="1">
        <f t="array" ref="S21">SUMPRODUCT(IFERROR(VALUE($R$8:R21),0))</f>
        <v>14</v>
      </c>
      <c r="AA21" s="9">
        <v>11</v>
      </c>
      <c r="AB21" s="26" t="str">
        <f>V11</f>
        <v>国語</v>
      </c>
      <c r="AC21" s="55"/>
      <c r="AD21" s="37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IF(AE21="","",VLOOKUP(AE21,目次!$A$5:$P$36,9))</f>
        <v>6～7</v>
      </c>
      <c r="AL21" s="21" t="str">
        <f>IF(AF21="","",VLOOKUP(AF21,目次!$A$5:$P$36,4))</f>
        <v/>
      </c>
      <c r="AM21" s="21" t="str">
        <f>IF(AF21="","",VLOOKUP(AF21,目次!$A$5:$P$36,9))</f>
        <v/>
      </c>
      <c r="AN21" s="21" t="str">
        <f>IF(AG21="","",VLOOKUP(AG21,目次!$A$5:$P$36,5))</f>
        <v/>
      </c>
      <c r="AO21" s="21" t="str">
        <f>IF(AG21="","",VLOOKUP(AG21,目次!$A$5:$P$36,9))</f>
        <v/>
      </c>
      <c r="AP21" s="21" t="str">
        <f>IF(AH21="","",VLOOKUP(AH21,目次!$A$5:$P$36,6))</f>
        <v/>
      </c>
      <c r="AQ21" s="21" t="str">
        <f>IF(AH21="","",VLOOKUP(AH21,目次!$A$5:$P$36,9))</f>
        <v/>
      </c>
      <c r="AR21" s="21" t="str">
        <f>IF(AI21="","",VLOOKUP(AI21,目次!$A$5:$P$36,7))</f>
        <v/>
      </c>
      <c r="AS21" s="21" t="str">
        <f>IF(AI21="","",VLOOKUP(AI21,目次!$A$5:$P$36,9))</f>
        <v/>
      </c>
      <c r="AT21" s="40" t="str">
        <f t="shared" si="13"/>
        <v>6～7</v>
      </c>
      <c r="AU21" s="40" t="str">
        <f t="shared" si="13"/>
        <v>6～7</v>
      </c>
      <c r="AV21" s="40" t="str">
        <f t="shared" si="13"/>
        <v>6～7</v>
      </c>
      <c r="AW21" s="40" t="str">
        <f t="shared" si="13"/>
        <v>6～7</v>
      </c>
      <c r="AX21" s="40" t="str">
        <f t="shared" si="13"/>
        <v/>
      </c>
      <c r="AY21" s="40" t="str">
        <f t="shared" si="13"/>
        <v/>
      </c>
      <c r="AZ21" s="40" t="str">
        <f t="shared" si="13"/>
        <v/>
      </c>
      <c r="BA21" s="40" t="str">
        <f t="shared" si="13"/>
        <v/>
      </c>
      <c r="BB21" s="40" t="str">
        <f t="shared" si="13"/>
        <v/>
      </c>
      <c r="BC21" s="40" t="str">
        <f t="shared" si="13"/>
        <v/>
      </c>
      <c r="BD21" s="40" t="str">
        <f t="shared" si="15"/>
        <v>6～7</v>
      </c>
      <c r="BE21" s="40" t="str">
        <f t="shared" si="16"/>
        <v>6～7</v>
      </c>
      <c r="BF21" s="40" t="str">
        <f t="shared" si="17"/>
        <v>6～7</v>
      </c>
      <c r="BG21" s="40" t="str">
        <f t="shared" si="18"/>
        <v>6～7</v>
      </c>
      <c r="BH21" s="40" t="str">
        <f t="shared" si="19"/>
        <v>6～7</v>
      </c>
      <c r="BI21" s="40" t="str">
        <f t="shared" si="20"/>
        <v>6～7</v>
      </c>
      <c r="BJ21" s="40" t="str">
        <f t="shared" si="21"/>
        <v/>
      </c>
      <c r="BK21" s="40" t="str">
        <f t="shared" si="22"/>
        <v/>
      </c>
      <c r="BL21" s="40" t="str">
        <f t="shared" si="23"/>
        <v/>
      </c>
      <c r="BM21" s="40" t="str">
        <f t="shared" si="24"/>
        <v/>
      </c>
      <c r="BR21" s="35">
        <v>11</v>
      </c>
      <c r="BS21" s="58" t="s">
        <v>32</v>
      </c>
      <c r="BT21" s="206" t="str">
        <f>目次!C15</f>
        <v>22～23</v>
      </c>
      <c r="BU21" s="115" t="s">
        <v>68</v>
      </c>
      <c r="BV21" s="65" t="str">
        <f>目次!D15</f>
        <v>26～27</v>
      </c>
      <c r="BW21" s="115" t="s">
        <v>68</v>
      </c>
      <c r="BX21" s="61" t="str">
        <f>目次!E15</f>
        <v>22～23</v>
      </c>
      <c r="BY21" s="115" t="s">
        <v>68</v>
      </c>
      <c r="BZ21" s="61" t="str">
        <f>目次!F15</f>
        <v>22～23</v>
      </c>
      <c r="CA21" s="115" t="s">
        <v>68</v>
      </c>
      <c r="CB21" s="62" t="str">
        <f>目次!G15</f>
        <v>22～23</v>
      </c>
      <c r="CC21" s="115" t="s">
        <v>68</v>
      </c>
    </row>
    <row r="22" spans="1:81" ht="18.95" customHeight="1" x14ac:dyDescent="0.15">
      <c r="A22" s="197"/>
      <c r="B22" s="5">
        <v>15</v>
      </c>
      <c r="C22" s="6">
        <f t="shared" si="0"/>
        <v>46706</v>
      </c>
      <c r="D22" s="17">
        <f t="shared" si="25"/>
        <v>2</v>
      </c>
      <c r="E22" s="9"/>
      <c r="F22" s="101" t="str">
        <f t="shared" si="2"/>
        <v/>
      </c>
      <c r="G22" s="100" t="str">
        <f t="shared" si="3"/>
        <v/>
      </c>
      <c r="H22" s="101" t="str">
        <f t="shared" si="4"/>
        <v/>
      </c>
      <c r="I22" s="100" t="str">
        <f t="shared" si="5"/>
        <v/>
      </c>
      <c r="J22" s="101" t="str">
        <f t="shared" si="6"/>
        <v/>
      </c>
      <c r="K22" s="100" t="str">
        <f t="shared" si="7"/>
        <v/>
      </c>
      <c r="L22" s="101" t="str">
        <f t="shared" si="8"/>
        <v/>
      </c>
      <c r="M22" s="100" t="str">
        <f t="shared" si="9"/>
        <v/>
      </c>
      <c r="N22" s="101" t="str">
        <f t="shared" si="10"/>
        <v>6～7</v>
      </c>
      <c r="O22" s="100" t="str">
        <f t="shared" si="11"/>
        <v>6～7</v>
      </c>
      <c r="P22" s="9"/>
      <c r="Q22" s="197"/>
      <c r="R22" s="49">
        <v>1</v>
      </c>
      <c r="S22" s="13" cm="1">
        <f t="array" ref="S22">SUMPRODUCT(IFERROR(VALUE($R$8:R22),0))</f>
        <v>15</v>
      </c>
      <c r="AA22" s="9">
        <v>12</v>
      </c>
      <c r="AB22" s="26" t="str">
        <f>V12</f>
        <v>社会</v>
      </c>
      <c r="AC22" s="55"/>
      <c r="AD22" s="37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IF(AE22="","",VLOOKUP(AE22,目次!$A$5:$P$36,9))</f>
        <v/>
      </c>
      <c r="AL22" s="21" t="str">
        <f>IF(AF22="","",VLOOKUP(AF22,目次!$A$5:$P$36,4))</f>
        <v>6～7</v>
      </c>
      <c r="AM22" s="21" t="str">
        <f>IF(AF22="","",VLOOKUP(AF22,目次!$A$5:$P$36,9))</f>
        <v>6～7</v>
      </c>
      <c r="AN22" s="21" t="str">
        <f>IF(AG22="","",VLOOKUP(AG22,目次!$A$5:$P$36,5))</f>
        <v/>
      </c>
      <c r="AO22" s="21" t="str">
        <f>IF(AG22="","",VLOOKUP(AG22,目次!$A$5:$P$36,9))</f>
        <v/>
      </c>
      <c r="AP22" s="21" t="str">
        <f>IF(AH22="","",VLOOKUP(AH22,目次!$A$5:$P$36,6))</f>
        <v/>
      </c>
      <c r="AQ22" s="21" t="str">
        <f>IF(AH22="","",VLOOKUP(AH22,目次!$A$5:$P$36,9))</f>
        <v/>
      </c>
      <c r="AR22" s="21" t="str">
        <f>IF(AI22="","",VLOOKUP(AI22,目次!$A$5:$P$36,7))</f>
        <v/>
      </c>
      <c r="AS22" s="21" t="str">
        <f>IF(AI22="","",VLOOKUP(AI22,目次!$A$5:$P$36,9))</f>
        <v/>
      </c>
      <c r="AT22" s="40" t="str">
        <f t="shared" si="13"/>
        <v/>
      </c>
      <c r="AU22" s="40" t="str">
        <f t="shared" si="13"/>
        <v/>
      </c>
      <c r="AV22" s="40" t="str">
        <f t="shared" si="13"/>
        <v>6～7</v>
      </c>
      <c r="AW22" s="40" t="str">
        <f t="shared" si="13"/>
        <v>6～7</v>
      </c>
      <c r="AX22" s="40" t="str">
        <f t="shared" si="13"/>
        <v>6～7</v>
      </c>
      <c r="AY22" s="40" t="str">
        <f t="shared" si="13"/>
        <v>6～7</v>
      </c>
      <c r="AZ22" s="40" t="str">
        <f t="shared" si="13"/>
        <v/>
      </c>
      <c r="BA22" s="40" t="str">
        <f t="shared" si="13"/>
        <v/>
      </c>
      <c r="BB22" s="40" t="str">
        <f t="shared" si="13"/>
        <v/>
      </c>
      <c r="BC22" s="40" t="str">
        <f t="shared" si="13"/>
        <v/>
      </c>
      <c r="BD22" s="40" t="str">
        <f t="shared" si="15"/>
        <v/>
      </c>
      <c r="BE22" s="40" t="str">
        <f t="shared" si="16"/>
        <v/>
      </c>
      <c r="BF22" s="40" t="str">
        <f t="shared" si="17"/>
        <v>6～7</v>
      </c>
      <c r="BG22" s="40" t="str">
        <f t="shared" si="18"/>
        <v>6～7</v>
      </c>
      <c r="BH22" s="40" t="str">
        <f t="shared" si="19"/>
        <v>6～7</v>
      </c>
      <c r="BI22" s="40" t="str">
        <f t="shared" si="20"/>
        <v>6～7</v>
      </c>
      <c r="BJ22" s="40" t="str">
        <f t="shared" si="21"/>
        <v>6～7</v>
      </c>
      <c r="BK22" s="40" t="str">
        <f t="shared" si="22"/>
        <v>6～7</v>
      </c>
      <c r="BL22" s="40" t="str">
        <f t="shared" si="23"/>
        <v/>
      </c>
      <c r="BM22" s="40" t="str">
        <f t="shared" si="24"/>
        <v/>
      </c>
      <c r="BR22" s="35">
        <v>12</v>
      </c>
      <c r="BS22" s="58" t="s">
        <v>33</v>
      </c>
      <c r="BT22" s="206" t="str">
        <f>目次!C16</f>
        <v>24～25</v>
      </c>
      <c r="BU22" s="115" t="s">
        <v>69</v>
      </c>
      <c r="BV22" s="65" t="str">
        <f>目次!D16</f>
        <v>28～30</v>
      </c>
      <c r="BW22" s="115" t="s">
        <v>69</v>
      </c>
      <c r="BX22" s="61" t="str">
        <f>目次!E16</f>
        <v>24～25</v>
      </c>
      <c r="BY22" s="115" t="s">
        <v>69</v>
      </c>
      <c r="BZ22" s="61" t="str">
        <f>目次!F16</f>
        <v>24～25</v>
      </c>
      <c r="CA22" s="115" t="s">
        <v>69</v>
      </c>
      <c r="CB22" s="62" t="str">
        <f>目次!G16</f>
        <v>24～25</v>
      </c>
      <c r="CC22" s="115" t="s">
        <v>69</v>
      </c>
    </row>
    <row r="23" spans="1:81" ht="18.95" customHeight="1" x14ac:dyDescent="0.15">
      <c r="A23" s="197"/>
      <c r="B23" s="5">
        <v>16</v>
      </c>
      <c r="C23" s="6">
        <f t="shared" si="0"/>
        <v>46707</v>
      </c>
      <c r="D23" s="17">
        <f t="shared" si="25"/>
        <v>3</v>
      </c>
      <c r="E23" s="9"/>
      <c r="F23" s="101" t="str">
        <f t="shared" si="2"/>
        <v>8～9</v>
      </c>
      <c r="G23" s="100" t="str">
        <f t="shared" si="3"/>
        <v>8～9</v>
      </c>
      <c r="H23" s="101" t="str">
        <f t="shared" si="4"/>
        <v/>
      </c>
      <c r="I23" s="100" t="str">
        <f t="shared" si="5"/>
        <v/>
      </c>
      <c r="J23" s="101" t="str">
        <f t="shared" si="6"/>
        <v/>
      </c>
      <c r="K23" s="100" t="str">
        <f t="shared" si="7"/>
        <v/>
      </c>
      <c r="L23" s="101" t="str">
        <f t="shared" si="8"/>
        <v/>
      </c>
      <c r="M23" s="100" t="str">
        <f t="shared" si="9"/>
        <v/>
      </c>
      <c r="N23" s="101" t="str">
        <f t="shared" si="10"/>
        <v/>
      </c>
      <c r="O23" s="100" t="str">
        <f t="shared" si="11"/>
        <v/>
      </c>
      <c r="P23" s="9"/>
      <c r="Q23" s="197"/>
      <c r="R23" s="49">
        <v>1</v>
      </c>
      <c r="S23" s="13" cm="1">
        <f t="array" ref="S23">SUMPRODUCT(IFERROR(VALUE($R$8:R23),0))</f>
        <v>16</v>
      </c>
      <c r="AA23" s="9">
        <v>13</v>
      </c>
      <c r="AB23" s="26" t="str">
        <f>V13</f>
        <v>数学</v>
      </c>
      <c r="AC23" s="55"/>
      <c r="AD23" s="37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IF(AE23="","",VLOOKUP(AE23,目次!$A$5:$P$36,9))</f>
        <v/>
      </c>
      <c r="AL23" s="21" t="str">
        <f>IF(AF23="","",VLOOKUP(AF23,目次!$A$5:$P$36,4))</f>
        <v/>
      </c>
      <c r="AM23" s="21" t="str">
        <f>IF(AF23="","",VLOOKUP(AF23,目次!$A$5:$P$36,9))</f>
        <v/>
      </c>
      <c r="AN23" s="21" t="str">
        <f>IF(AG23="","",VLOOKUP(AG23,目次!$A$5:$P$36,5))</f>
        <v>6～7</v>
      </c>
      <c r="AO23" s="21" t="str">
        <f>IF(AG23="","",VLOOKUP(AG23,目次!$A$5:$P$36,9))</f>
        <v>6～7</v>
      </c>
      <c r="AP23" s="21" t="str">
        <f>IF(AH23="","",VLOOKUP(AH23,目次!$A$5:$P$36,6))</f>
        <v/>
      </c>
      <c r="AQ23" s="21" t="str">
        <f>IF(AH23="","",VLOOKUP(AH23,目次!$A$5:$P$36,9))</f>
        <v/>
      </c>
      <c r="AR23" s="21" t="str">
        <f>IF(AI23="","",VLOOKUP(AI23,目次!$A$5:$P$36,7))</f>
        <v/>
      </c>
      <c r="AS23" s="21" t="str">
        <f>IF(AI23="","",VLOOKUP(AI23,目次!$A$5:$P$36,9))</f>
        <v/>
      </c>
      <c r="AT23" s="40" t="str">
        <f t="shared" si="13"/>
        <v/>
      </c>
      <c r="AU23" s="40" t="str">
        <f t="shared" si="13"/>
        <v/>
      </c>
      <c r="AV23" s="40" t="str">
        <f t="shared" si="13"/>
        <v/>
      </c>
      <c r="AW23" s="40" t="str">
        <f t="shared" si="13"/>
        <v/>
      </c>
      <c r="AX23" s="40" t="str">
        <f t="shared" si="13"/>
        <v>6～7</v>
      </c>
      <c r="AY23" s="40" t="str">
        <f t="shared" si="13"/>
        <v>6～7</v>
      </c>
      <c r="AZ23" s="40" t="str">
        <f t="shared" si="13"/>
        <v>6～7</v>
      </c>
      <c r="BA23" s="40" t="str">
        <f t="shared" si="13"/>
        <v>6～7</v>
      </c>
      <c r="BB23" s="40" t="str">
        <f t="shared" si="13"/>
        <v/>
      </c>
      <c r="BC23" s="40" t="str">
        <f t="shared" si="13"/>
        <v/>
      </c>
      <c r="BD23" s="40" t="str">
        <f t="shared" si="15"/>
        <v/>
      </c>
      <c r="BE23" s="40" t="str">
        <f t="shared" si="16"/>
        <v/>
      </c>
      <c r="BF23" s="40" t="str">
        <f t="shared" si="17"/>
        <v/>
      </c>
      <c r="BG23" s="40" t="str">
        <f t="shared" si="18"/>
        <v/>
      </c>
      <c r="BH23" s="40" t="str">
        <f t="shared" si="19"/>
        <v>6～7</v>
      </c>
      <c r="BI23" s="40" t="str">
        <f t="shared" si="20"/>
        <v>6～7</v>
      </c>
      <c r="BJ23" s="40" t="str">
        <f t="shared" si="21"/>
        <v>6～7</v>
      </c>
      <c r="BK23" s="40" t="str">
        <f t="shared" si="22"/>
        <v>6～7</v>
      </c>
      <c r="BL23" s="40" t="str">
        <f t="shared" si="23"/>
        <v>6～7</v>
      </c>
      <c r="BM23" s="40" t="str">
        <f t="shared" si="24"/>
        <v>6～7</v>
      </c>
      <c r="BR23" s="35">
        <v>13</v>
      </c>
      <c r="BS23" s="58" t="s">
        <v>36</v>
      </c>
      <c r="BT23" s="206" t="str">
        <f>目次!C17</f>
        <v>26～27</v>
      </c>
      <c r="BU23" s="115" t="s">
        <v>70</v>
      </c>
      <c r="BV23" s="65" t="str">
        <f>目次!D17</f>
        <v>32～33</v>
      </c>
      <c r="BW23" s="115" t="s">
        <v>70</v>
      </c>
      <c r="BX23" s="61" t="str">
        <f>目次!E17</f>
        <v>26～27</v>
      </c>
      <c r="BY23" s="115" t="s">
        <v>70</v>
      </c>
      <c r="BZ23" s="61" t="str">
        <f>目次!F17</f>
        <v>26～27</v>
      </c>
      <c r="CA23" s="115" t="s">
        <v>70</v>
      </c>
      <c r="CB23" s="62" t="str">
        <f>目次!G17</f>
        <v>26～27</v>
      </c>
      <c r="CC23" s="115" t="s">
        <v>70</v>
      </c>
    </row>
    <row r="24" spans="1:81" ht="18.95" customHeight="1" x14ac:dyDescent="0.15">
      <c r="A24" s="197"/>
      <c r="B24" s="5">
        <v>17</v>
      </c>
      <c r="C24" s="6">
        <f t="shared" si="0"/>
        <v>46708</v>
      </c>
      <c r="D24" s="17">
        <f t="shared" si="25"/>
        <v>4</v>
      </c>
      <c r="E24" s="9"/>
      <c r="F24" s="101" t="str">
        <f t="shared" si="2"/>
        <v/>
      </c>
      <c r="G24" s="100" t="str">
        <f t="shared" si="3"/>
        <v/>
      </c>
      <c r="H24" s="101" t="str">
        <f t="shared" si="4"/>
        <v>8～9</v>
      </c>
      <c r="I24" s="100" t="str">
        <f t="shared" si="5"/>
        <v>8～9</v>
      </c>
      <c r="J24" s="101" t="str">
        <f t="shared" si="6"/>
        <v/>
      </c>
      <c r="K24" s="100" t="str">
        <f t="shared" si="7"/>
        <v/>
      </c>
      <c r="L24" s="101" t="str">
        <f t="shared" si="8"/>
        <v/>
      </c>
      <c r="M24" s="100" t="str">
        <f t="shared" si="9"/>
        <v/>
      </c>
      <c r="N24" s="101" t="str">
        <f t="shared" si="10"/>
        <v/>
      </c>
      <c r="O24" s="100" t="str">
        <f t="shared" si="11"/>
        <v/>
      </c>
      <c r="P24" s="9"/>
      <c r="Q24" s="197"/>
      <c r="R24" s="49">
        <v>1</v>
      </c>
      <c r="S24" s="13" cm="1">
        <f t="array" ref="S24">SUMPRODUCT(IFERROR(VALUE($R$8:R24),0))</f>
        <v>17</v>
      </c>
      <c r="AA24" s="9">
        <v>14</v>
      </c>
      <c r="AB24" s="26" t="str">
        <f>V14</f>
        <v>理科</v>
      </c>
      <c r="AC24" s="55"/>
      <c r="AD24" s="37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IF(AE24="","",VLOOKUP(AE24,目次!$A$5:$P$36,9))</f>
        <v/>
      </c>
      <c r="AL24" s="21" t="str">
        <f>IF(AF24="","",VLOOKUP(AF24,目次!$A$5:$P$36,4))</f>
        <v/>
      </c>
      <c r="AM24" s="21" t="str">
        <f>IF(AF24="","",VLOOKUP(AF24,目次!$A$5:$P$36,9))</f>
        <v/>
      </c>
      <c r="AN24" s="21" t="str">
        <f>IF(AG24="","",VLOOKUP(AG24,目次!$A$5:$P$36,5))</f>
        <v/>
      </c>
      <c r="AO24" s="21" t="str">
        <f>IF(AG24="","",VLOOKUP(AG24,目次!$A$5:$P$36,9))</f>
        <v/>
      </c>
      <c r="AP24" s="21" t="str">
        <f>IF(AH24="","",VLOOKUP(AH24,目次!$A$5:$P$36,6))</f>
        <v>6～7</v>
      </c>
      <c r="AQ24" s="21" t="str">
        <f>IF(AH24="","",VLOOKUP(AH24,目次!$A$5:$P$36,9))</f>
        <v>6～7</v>
      </c>
      <c r="AR24" s="21" t="str">
        <f>IF(AI24="","",VLOOKUP(AI24,目次!$A$5:$P$36,7))</f>
        <v/>
      </c>
      <c r="AS24" s="21" t="str">
        <f>IF(AI24="","",VLOOKUP(AI24,目次!$A$5:$P$36,9))</f>
        <v/>
      </c>
      <c r="AT24" s="40" t="str">
        <f t="shared" si="13"/>
        <v/>
      </c>
      <c r="AU24" s="40" t="str">
        <f t="shared" si="13"/>
        <v/>
      </c>
      <c r="AV24" s="40" t="str">
        <f t="shared" si="13"/>
        <v/>
      </c>
      <c r="AW24" s="40" t="str">
        <f t="shared" si="13"/>
        <v/>
      </c>
      <c r="AX24" s="40" t="str">
        <f t="shared" si="13"/>
        <v/>
      </c>
      <c r="AY24" s="40" t="str">
        <f t="shared" si="13"/>
        <v/>
      </c>
      <c r="AZ24" s="40" t="str">
        <f t="shared" si="13"/>
        <v>6～7</v>
      </c>
      <c r="BA24" s="40" t="str">
        <f t="shared" si="13"/>
        <v>6～7</v>
      </c>
      <c r="BB24" s="40" t="str">
        <f t="shared" si="13"/>
        <v>6～7</v>
      </c>
      <c r="BC24" s="40" t="str">
        <f t="shared" si="13"/>
        <v>6～7</v>
      </c>
      <c r="BD24" s="40" t="str">
        <f t="shared" si="15"/>
        <v>8～9</v>
      </c>
      <c r="BE24" s="40" t="str">
        <f t="shared" si="16"/>
        <v>8～9</v>
      </c>
      <c r="BF24" s="40" t="str">
        <f t="shared" si="17"/>
        <v/>
      </c>
      <c r="BG24" s="40" t="str">
        <f t="shared" si="18"/>
        <v/>
      </c>
      <c r="BH24" s="40" t="str">
        <f t="shared" si="19"/>
        <v/>
      </c>
      <c r="BI24" s="40" t="str">
        <f t="shared" si="20"/>
        <v/>
      </c>
      <c r="BJ24" s="40" t="str">
        <f t="shared" si="21"/>
        <v>6～7</v>
      </c>
      <c r="BK24" s="40" t="str">
        <f t="shared" si="22"/>
        <v>6～7</v>
      </c>
      <c r="BL24" s="40" t="str">
        <f t="shared" si="23"/>
        <v>6～7</v>
      </c>
      <c r="BM24" s="40" t="str">
        <f t="shared" si="24"/>
        <v>6～7</v>
      </c>
      <c r="BR24" s="35">
        <v>14</v>
      </c>
      <c r="BS24" s="58" t="s">
        <v>37</v>
      </c>
      <c r="BT24" s="206" t="str">
        <f>目次!C18</f>
        <v>28～29</v>
      </c>
      <c r="BU24" s="115" t="s">
        <v>71</v>
      </c>
      <c r="BV24" s="65" t="str">
        <f>目次!D18</f>
        <v>34～35</v>
      </c>
      <c r="BW24" s="115" t="s">
        <v>71</v>
      </c>
      <c r="BX24" s="61" t="str">
        <f>目次!E18</f>
        <v>28～29</v>
      </c>
      <c r="BY24" s="115" t="s">
        <v>71</v>
      </c>
      <c r="BZ24" s="61" t="str">
        <f>目次!F18</f>
        <v>28～29</v>
      </c>
      <c r="CA24" s="115" t="s">
        <v>71</v>
      </c>
      <c r="CB24" s="62" t="str">
        <f>目次!G18</f>
        <v>28～29</v>
      </c>
      <c r="CC24" s="115" t="s">
        <v>71</v>
      </c>
    </row>
    <row r="25" spans="1:81" ht="18.95" customHeight="1" x14ac:dyDescent="0.15">
      <c r="A25" s="197"/>
      <c r="B25" s="5">
        <v>18</v>
      </c>
      <c r="C25" s="6">
        <f t="shared" si="0"/>
        <v>46709</v>
      </c>
      <c r="D25" s="17">
        <f t="shared" si="25"/>
        <v>5</v>
      </c>
      <c r="E25" s="9"/>
      <c r="F25" s="101" t="str">
        <f t="shared" si="2"/>
        <v/>
      </c>
      <c r="G25" s="100" t="str">
        <f t="shared" si="3"/>
        <v/>
      </c>
      <c r="H25" s="101" t="str">
        <f t="shared" si="4"/>
        <v/>
      </c>
      <c r="I25" s="100" t="str">
        <f t="shared" si="5"/>
        <v/>
      </c>
      <c r="J25" s="101" t="str">
        <f t="shared" si="6"/>
        <v>8～9</v>
      </c>
      <c r="K25" s="100" t="str">
        <f t="shared" si="7"/>
        <v>8～9</v>
      </c>
      <c r="L25" s="101" t="str">
        <f t="shared" si="8"/>
        <v/>
      </c>
      <c r="M25" s="100" t="str">
        <f t="shared" si="9"/>
        <v/>
      </c>
      <c r="N25" s="101" t="str">
        <f t="shared" si="10"/>
        <v/>
      </c>
      <c r="O25" s="100" t="str">
        <f t="shared" si="11"/>
        <v/>
      </c>
      <c r="P25" s="9"/>
      <c r="Q25" s="197"/>
      <c r="R25" s="49">
        <v>1</v>
      </c>
      <c r="S25" s="13" cm="1">
        <f t="array" ref="S25">SUMPRODUCT(IFERROR(VALUE($R$8:R25),0))</f>
        <v>18</v>
      </c>
      <c r="AA25" s="9">
        <v>15</v>
      </c>
      <c r="AB25" s="26" t="str">
        <f>V15</f>
        <v>英語</v>
      </c>
      <c r="AC25" s="55"/>
      <c r="AD25" s="37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IF(AE25="","",VLOOKUP(AE25,目次!$A$5:$P$36,9))</f>
        <v/>
      </c>
      <c r="AL25" s="21" t="str">
        <f>IF(AF25="","",VLOOKUP(AF25,目次!$A$5:$P$36,4))</f>
        <v/>
      </c>
      <c r="AM25" s="21" t="str">
        <f>IF(AF25="","",VLOOKUP(AF25,目次!$A$5:$P$36,9))</f>
        <v/>
      </c>
      <c r="AN25" s="21" t="str">
        <f>IF(AG25="","",VLOOKUP(AG25,目次!$A$5:$P$36,5))</f>
        <v/>
      </c>
      <c r="AO25" s="21" t="str">
        <f>IF(AG25="","",VLOOKUP(AG25,目次!$A$5:$P$36,9))</f>
        <v/>
      </c>
      <c r="AP25" s="21" t="str">
        <f>IF(AH25="","",VLOOKUP(AH25,目次!$A$5:$P$36,6))</f>
        <v/>
      </c>
      <c r="AQ25" s="21" t="str">
        <f>IF(AH25="","",VLOOKUP(AH25,目次!$A$5:$P$36,9))</f>
        <v/>
      </c>
      <c r="AR25" s="21" t="str">
        <f>IF(AI25="","",VLOOKUP(AI25,目次!$A$5:$P$36,7))</f>
        <v>6～7</v>
      </c>
      <c r="AS25" s="21" t="str">
        <f>IF(AI25="","",VLOOKUP(AI25,目次!$A$5:$P$36,9))</f>
        <v>6～7</v>
      </c>
      <c r="AT25" s="40" t="str">
        <f t="shared" si="13"/>
        <v>8～9</v>
      </c>
      <c r="AU25" s="40" t="str">
        <f t="shared" si="13"/>
        <v>8～9</v>
      </c>
      <c r="AV25" s="40" t="str">
        <f t="shared" si="13"/>
        <v/>
      </c>
      <c r="AW25" s="40" t="str">
        <f t="shared" si="13"/>
        <v/>
      </c>
      <c r="AX25" s="40" t="str">
        <f t="shared" si="13"/>
        <v/>
      </c>
      <c r="AY25" s="40" t="str">
        <f t="shared" si="13"/>
        <v/>
      </c>
      <c r="AZ25" s="40" t="str">
        <f t="shared" si="13"/>
        <v/>
      </c>
      <c r="BA25" s="40" t="str">
        <f t="shared" si="13"/>
        <v/>
      </c>
      <c r="BB25" s="40" t="str">
        <f t="shared" si="13"/>
        <v>6～7</v>
      </c>
      <c r="BC25" s="40" t="str">
        <f t="shared" si="13"/>
        <v>6～7</v>
      </c>
      <c r="BD25" s="40" t="str">
        <f t="shared" si="15"/>
        <v>8～9</v>
      </c>
      <c r="BE25" s="40" t="str">
        <f t="shared" si="16"/>
        <v>8～9</v>
      </c>
      <c r="BF25" s="40" t="str">
        <f t="shared" si="17"/>
        <v>8～9</v>
      </c>
      <c r="BG25" s="40" t="str">
        <f t="shared" si="18"/>
        <v>8～9</v>
      </c>
      <c r="BH25" s="40" t="str">
        <f t="shared" si="19"/>
        <v/>
      </c>
      <c r="BI25" s="40" t="str">
        <f t="shared" si="20"/>
        <v/>
      </c>
      <c r="BJ25" s="40" t="str">
        <f t="shared" si="21"/>
        <v/>
      </c>
      <c r="BK25" s="40" t="str">
        <f t="shared" si="22"/>
        <v/>
      </c>
      <c r="BL25" s="40" t="str">
        <f t="shared" si="23"/>
        <v>6～7</v>
      </c>
      <c r="BM25" s="40" t="str">
        <f t="shared" si="24"/>
        <v>6～7</v>
      </c>
      <c r="BR25" s="35">
        <v>15</v>
      </c>
      <c r="BS25" s="58" t="s">
        <v>38</v>
      </c>
      <c r="BT25" s="206" t="str">
        <f>目次!C19</f>
        <v>30～31</v>
      </c>
      <c r="BU25" s="115" t="s">
        <v>72</v>
      </c>
      <c r="BV25" s="65" t="str">
        <f>目次!D19</f>
        <v>36～37</v>
      </c>
      <c r="BW25" s="115" t="s">
        <v>72</v>
      </c>
      <c r="BX25" s="61" t="str">
        <f>目次!E19</f>
        <v>30～31</v>
      </c>
      <c r="BY25" s="115" t="s">
        <v>72</v>
      </c>
      <c r="BZ25" s="61" t="str">
        <f>目次!F19</f>
        <v>30～31</v>
      </c>
      <c r="CA25" s="115" t="s">
        <v>72</v>
      </c>
      <c r="CB25" s="62" t="str">
        <f>目次!G19</f>
        <v>30～31</v>
      </c>
      <c r="CC25" s="115" t="s">
        <v>72</v>
      </c>
    </row>
    <row r="26" spans="1:81" ht="18.95" customHeight="1" x14ac:dyDescent="0.15">
      <c r="A26" s="197"/>
      <c r="B26" s="5">
        <v>19</v>
      </c>
      <c r="C26" s="6">
        <f t="shared" si="0"/>
        <v>46710</v>
      </c>
      <c r="D26" s="17">
        <f t="shared" si="25"/>
        <v>6</v>
      </c>
      <c r="E26" s="9"/>
      <c r="F26" s="101" t="str">
        <f t="shared" si="2"/>
        <v/>
      </c>
      <c r="G26" s="100" t="str">
        <f t="shared" si="3"/>
        <v/>
      </c>
      <c r="H26" s="101" t="str">
        <f t="shared" si="4"/>
        <v/>
      </c>
      <c r="I26" s="100" t="str">
        <f t="shared" si="5"/>
        <v/>
      </c>
      <c r="J26" s="101" t="str">
        <f t="shared" si="6"/>
        <v/>
      </c>
      <c r="K26" s="100" t="str">
        <f t="shared" si="7"/>
        <v/>
      </c>
      <c r="L26" s="101" t="str">
        <f t="shared" si="8"/>
        <v>8～9</v>
      </c>
      <c r="M26" s="100" t="str">
        <f t="shared" si="9"/>
        <v>8～9</v>
      </c>
      <c r="N26" s="101" t="str">
        <f t="shared" si="10"/>
        <v/>
      </c>
      <c r="O26" s="100" t="str">
        <f t="shared" si="11"/>
        <v/>
      </c>
      <c r="P26" s="9"/>
      <c r="Q26" s="197"/>
      <c r="R26" s="49">
        <v>1</v>
      </c>
      <c r="S26" s="13" cm="1">
        <f t="array" ref="S26">SUMPRODUCT(IFERROR(VALUE($R$8:R26),0))</f>
        <v>19</v>
      </c>
      <c r="AA26" s="9">
        <v>16</v>
      </c>
      <c r="AB26" s="26" t="str">
        <f>V11</f>
        <v>国語</v>
      </c>
      <c r="AC26" s="55"/>
      <c r="AD26" s="37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IF(AE26="","",VLOOKUP(AE26,目次!$A$5:$P$36,9))</f>
        <v>8～9</v>
      </c>
      <c r="AL26" s="21" t="str">
        <f>IF(AF26="","",VLOOKUP(AF26,目次!$A$5:$P$36,4))</f>
        <v/>
      </c>
      <c r="AM26" s="21" t="str">
        <f>IF(AF26="","",VLOOKUP(AF26,目次!$A$5:$P$36,9))</f>
        <v/>
      </c>
      <c r="AN26" s="21" t="str">
        <f>IF(AG26="","",VLOOKUP(AG26,目次!$A$5:$P$36,5))</f>
        <v/>
      </c>
      <c r="AO26" s="21" t="str">
        <f>IF(AG26="","",VLOOKUP(AG26,目次!$A$5:$P$36,9))</f>
        <v/>
      </c>
      <c r="AP26" s="21" t="str">
        <f>IF(AH26="","",VLOOKUP(AH26,目次!$A$5:$P$36,6))</f>
        <v/>
      </c>
      <c r="AQ26" s="21" t="str">
        <f>IF(AH26="","",VLOOKUP(AH26,目次!$A$5:$P$36,9))</f>
        <v/>
      </c>
      <c r="AR26" s="21" t="str">
        <f>IF(AI26="","",VLOOKUP(AI26,目次!$A$5:$P$36,7))</f>
        <v/>
      </c>
      <c r="AS26" s="21" t="str">
        <f>IF(AI26="","",VLOOKUP(AI26,目次!$A$5:$P$36,9))</f>
        <v/>
      </c>
      <c r="AT26" s="40" t="str">
        <f t="shared" si="13"/>
        <v>8～9</v>
      </c>
      <c r="AU26" s="40" t="str">
        <f t="shared" si="13"/>
        <v>8～9</v>
      </c>
      <c r="AV26" s="40" t="str">
        <f t="shared" si="13"/>
        <v>8～9</v>
      </c>
      <c r="AW26" s="40" t="str">
        <f t="shared" si="13"/>
        <v>8～9</v>
      </c>
      <c r="AX26" s="40" t="str">
        <f t="shared" si="13"/>
        <v/>
      </c>
      <c r="AY26" s="40" t="str">
        <f t="shared" si="13"/>
        <v/>
      </c>
      <c r="AZ26" s="40" t="str">
        <f t="shared" si="13"/>
        <v/>
      </c>
      <c r="BA26" s="40" t="str">
        <f t="shared" si="13"/>
        <v/>
      </c>
      <c r="BB26" s="40" t="str">
        <f t="shared" si="13"/>
        <v/>
      </c>
      <c r="BC26" s="40" t="str">
        <f t="shared" si="13"/>
        <v/>
      </c>
      <c r="BD26" s="40" t="str">
        <f t="shared" si="15"/>
        <v>8～9</v>
      </c>
      <c r="BE26" s="40" t="str">
        <f t="shared" si="16"/>
        <v>8～9</v>
      </c>
      <c r="BF26" s="40" t="str">
        <f t="shared" si="17"/>
        <v>8～9</v>
      </c>
      <c r="BG26" s="40" t="str">
        <f t="shared" si="18"/>
        <v>8～9</v>
      </c>
      <c r="BH26" s="40" t="str">
        <f t="shared" si="19"/>
        <v>8～9</v>
      </c>
      <c r="BI26" s="40" t="str">
        <f t="shared" si="20"/>
        <v>8～9</v>
      </c>
      <c r="BJ26" s="40" t="str">
        <f t="shared" si="21"/>
        <v/>
      </c>
      <c r="BK26" s="40" t="str">
        <f t="shared" si="22"/>
        <v/>
      </c>
      <c r="BL26" s="40" t="str">
        <f t="shared" si="23"/>
        <v/>
      </c>
      <c r="BM26" s="40" t="str">
        <f t="shared" si="24"/>
        <v/>
      </c>
      <c r="BR26" s="35">
        <v>16</v>
      </c>
      <c r="BS26" s="58" t="s">
        <v>39</v>
      </c>
      <c r="BT26" s="206" t="str">
        <f>目次!C20</f>
        <v>32～33</v>
      </c>
      <c r="BU26" s="115" t="s">
        <v>73</v>
      </c>
      <c r="BV26" s="65" t="str">
        <f>目次!D20</f>
        <v>38～39</v>
      </c>
      <c r="BW26" s="115" t="s">
        <v>73</v>
      </c>
      <c r="BX26" s="61" t="str">
        <f>目次!E20</f>
        <v>32～33</v>
      </c>
      <c r="BY26" s="115" t="s">
        <v>73</v>
      </c>
      <c r="BZ26" s="61" t="str">
        <f>目次!F20</f>
        <v>32～33</v>
      </c>
      <c r="CA26" s="115" t="s">
        <v>73</v>
      </c>
      <c r="CB26" s="62" t="str">
        <f>目次!G20</f>
        <v>32～33</v>
      </c>
      <c r="CC26" s="115" t="s">
        <v>73</v>
      </c>
    </row>
    <row r="27" spans="1:81" ht="18.95" customHeight="1" x14ac:dyDescent="0.15">
      <c r="A27" s="197"/>
      <c r="B27" s="5">
        <v>20</v>
      </c>
      <c r="C27" s="6">
        <f t="shared" si="0"/>
        <v>46711</v>
      </c>
      <c r="D27" s="17">
        <f t="shared" si="25"/>
        <v>7</v>
      </c>
      <c r="E27" s="9"/>
      <c r="F27" s="101" t="str">
        <f t="shared" si="2"/>
        <v/>
      </c>
      <c r="G27" s="100" t="str">
        <f t="shared" si="3"/>
        <v/>
      </c>
      <c r="H27" s="101" t="str">
        <f t="shared" si="4"/>
        <v/>
      </c>
      <c r="I27" s="100" t="str">
        <f t="shared" si="5"/>
        <v/>
      </c>
      <c r="J27" s="101" t="str">
        <f t="shared" si="6"/>
        <v/>
      </c>
      <c r="K27" s="100" t="str">
        <f t="shared" si="7"/>
        <v/>
      </c>
      <c r="L27" s="101" t="str">
        <f t="shared" si="8"/>
        <v/>
      </c>
      <c r="M27" s="100" t="str">
        <f t="shared" si="9"/>
        <v/>
      </c>
      <c r="N27" s="101" t="str">
        <f t="shared" si="10"/>
        <v>8～9</v>
      </c>
      <c r="O27" s="100" t="str">
        <f t="shared" si="11"/>
        <v>8～9</v>
      </c>
      <c r="P27" s="9"/>
      <c r="Q27" s="197"/>
      <c r="R27" s="49">
        <v>1</v>
      </c>
      <c r="S27" s="13" cm="1">
        <f t="array" ref="S27">SUMPRODUCT(IFERROR(VALUE($R$8:R27),0))</f>
        <v>20</v>
      </c>
      <c r="AA27" s="9">
        <v>17</v>
      </c>
      <c r="AB27" s="26" t="str">
        <f>V12</f>
        <v>社会</v>
      </c>
      <c r="AC27" s="55"/>
      <c r="AD27" s="37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IF(AE27="","",VLOOKUP(AE27,目次!$A$5:$P$36,9))</f>
        <v/>
      </c>
      <c r="AL27" s="21" t="str">
        <f>IF(AF27="","",VLOOKUP(AF27,目次!$A$5:$P$36,4))</f>
        <v>8～9</v>
      </c>
      <c r="AM27" s="21" t="str">
        <f>IF(AF27="","",VLOOKUP(AF27,目次!$A$5:$P$36,9))</f>
        <v>8～9</v>
      </c>
      <c r="AN27" s="21" t="str">
        <f>IF(AG27="","",VLOOKUP(AG27,目次!$A$5:$P$36,5))</f>
        <v/>
      </c>
      <c r="AO27" s="21" t="str">
        <f>IF(AG27="","",VLOOKUP(AG27,目次!$A$5:$P$36,9))</f>
        <v/>
      </c>
      <c r="AP27" s="21" t="str">
        <f>IF(AH27="","",VLOOKUP(AH27,目次!$A$5:$P$36,6))</f>
        <v/>
      </c>
      <c r="AQ27" s="21" t="str">
        <f>IF(AH27="","",VLOOKUP(AH27,目次!$A$5:$P$36,9))</f>
        <v/>
      </c>
      <c r="AR27" s="21" t="str">
        <f>IF(AI27="","",VLOOKUP(AI27,目次!$A$5:$P$36,7))</f>
        <v/>
      </c>
      <c r="AS27" s="21" t="str">
        <f>IF(AI27="","",VLOOKUP(AI27,目次!$A$5:$P$36,9))</f>
        <v/>
      </c>
      <c r="AT27" s="40" t="str">
        <f t="shared" si="13"/>
        <v/>
      </c>
      <c r="AU27" s="40" t="str">
        <f t="shared" si="13"/>
        <v/>
      </c>
      <c r="AV27" s="40" t="str">
        <f t="shared" si="13"/>
        <v>8～9</v>
      </c>
      <c r="AW27" s="40" t="str">
        <f t="shared" si="13"/>
        <v>8～9</v>
      </c>
      <c r="AX27" s="40" t="str">
        <f t="shared" si="13"/>
        <v>8～9</v>
      </c>
      <c r="AY27" s="40" t="str">
        <f t="shared" si="13"/>
        <v>8～9</v>
      </c>
      <c r="AZ27" s="40" t="str">
        <f t="shared" si="13"/>
        <v/>
      </c>
      <c r="BA27" s="40" t="str">
        <f t="shared" si="13"/>
        <v/>
      </c>
      <c r="BB27" s="40" t="str">
        <f t="shared" si="13"/>
        <v/>
      </c>
      <c r="BC27" s="40" t="str">
        <f t="shared" si="13"/>
        <v/>
      </c>
      <c r="BD27" s="40" t="str">
        <f t="shared" si="15"/>
        <v/>
      </c>
      <c r="BE27" s="40" t="str">
        <f t="shared" si="16"/>
        <v/>
      </c>
      <c r="BF27" s="40" t="str">
        <f t="shared" si="17"/>
        <v>8～9</v>
      </c>
      <c r="BG27" s="40" t="str">
        <f t="shared" si="18"/>
        <v>8～9</v>
      </c>
      <c r="BH27" s="40" t="str">
        <f t="shared" si="19"/>
        <v>8～9</v>
      </c>
      <c r="BI27" s="40" t="str">
        <f t="shared" si="20"/>
        <v>8～9</v>
      </c>
      <c r="BJ27" s="40" t="str">
        <f t="shared" si="21"/>
        <v>8～9</v>
      </c>
      <c r="BK27" s="40" t="str">
        <f t="shared" si="22"/>
        <v>8～9</v>
      </c>
      <c r="BL27" s="40" t="str">
        <f t="shared" si="23"/>
        <v/>
      </c>
      <c r="BM27" s="40" t="str">
        <f t="shared" si="24"/>
        <v/>
      </c>
      <c r="BR27" s="35">
        <v>17</v>
      </c>
      <c r="BS27" s="58" t="s">
        <v>40</v>
      </c>
      <c r="BT27" s="206" t="str">
        <f>目次!C21</f>
        <v>34～35</v>
      </c>
      <c r="BU27" s="115" t="s">
        <v>74</v>
      </c>
      <c r="BV27" s="65" t="str">
        <f>目次!D21</f>
        <v>40～41</v>
      </c>
      <c r="BW27" s="115" t="s">
        <v>74</v>
      </c>
      <c r="BX27" s="61" t="str">
        <f>目次!E21</f>
        <v>34～35</v>
      </c>
      <c r="BY27" s="115" t="s">
        <v>74</v>
      </c>
      <c r="BZ27" s="61" t="str">
        <f>目次!F21</f>
        <v>34～35</v>
      </c>
      <c r="CA27" s="115" t="s">
        <v>74</v>
      </c>
      <c r="CB27" s="62" t="str">
        <f>目次!G21</f>
        <v>34～35</v>
      </c>
      <c r="CC27" s="115" t="s">
        <v>74</v>
      </c>
    </row>
    <row r="28" spans="1:81" ht="18.95" customHeight="1" x14ac:dyDescent="0.15">
      <c r="A28" s="197"/>
      <c r="B28" s="5">
        <v>21</v>
      </c>
      <c r="C28" s="6">
        <f t="shared" si="0"/>
        <v>46712</v>
      </c>
      <c r="D28" s="17">
        <f t="shared" si="25"/>
        <v>1</v>
      </c>
      <c r="E28" s="9"/>
      <c r="F28" s="101" t="str">
        <f t="shared" si="2"/>
        <v>10～11</v>
      </c>
      <c r="G28" s="100" t="str">
        <f t="shared" si="3"/>
        <v>10～11</v>
      </c>
      <c r="H28" s="101" t="str">
        <f t="shared" si="4"/>
        <v/>
      </c>
      <c r="I28" s="100" t="str">
        <f t="shared" si="5"/>
        <v/>
      </c>
      <c r="J28" s="101" t="str">
        <f t="shared" si="6"/>
        <v/>
      </c>
      <c r="K28" s="100" t="str">
        <f t="shared" si="7"/>
        <v/>
      </c>
      <c r="L28" s="101" t="str">
        <f t="shared" si="8"/>
        <v/>
      </c>
      <c r="M28" s="100" t="str">
        <f t="shared" si="9"/>
        <v/>
      </c>
      <c r="N28" s="101" t="str">
        <f t="shared" si="10"/>
        <v/>
      </c>
      <c r="O28" s="100" t="str">
        <f t="shared" si="11"/>
        <v/>
      </c>
      <c r="P28" s="9"/>
      <c r="Q28" s="197"/>
      <c r="R28" s="49">
        <v>1</v>
      </c>
      <c r="S28" s="13" cm="1">
        <f t="array" ref="S28">SUMPRODUCT(IFERROR(VALUE($R$8:R28),0))</f>
        <v>21</v>
      </c>
      <c r="AA28" s="9">
        <v>18</v>
      </c>
      <c r="AB28" s="26" t="str">
        <f>V13</f>
        <v>数学</v>
      </c>
      <c r="AC28" s="55"/>
      <c r="AD28" s="37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IF(AE28="","",VLOOKUP(AE28,目次!$A$5:$P$36,9))</f>
        <v/>
      </c>
      <c r="AL28" s="21" t="str">
        <f>IF(AF28="","",VLOOKUP(AF28,目次!$A$5:$P$36,4))</f>
        <v/>
      </c>
      <c r="AM28" s="21" t="str">
        <f>IF(AF28="","",VLOOKUP(AF28,目次!$A$5:$P$36,9))</f>
        <v/>
      </c>
      <c r="AN28" s="21" t="str">
        <f>IF(AG28="","",VLOOKUP(AG28,目次!$A$5:$P$36,5))</f>
        <v>8～9</v>
      </c>
      <c r="AO28" s="21" t="str">
        <f>IF(AG28="","",VLOOKUP(AG28,目次!$A$5:$P$36,9))</f>
        <v>8～9</v>
      </c>
      <c r="AP28" s="21" t="str">
        <f>IF(AH28="","",VLOOKUP(AH28,目次!$A$5:$P$36,6))</f>
        <v/>
      </c>
      <c r="AQ28" s="21" t="str">
        <f>IF(AH28="","",VLOOKUP(AH28,目次!$A$5:$P$36,9))</f>
        <v/>
      </c>
      <c r="AR28" s="21" t="str">
        <f>IF(AI28="","",VLOOKUP(AI28,目次!$A$5:$P$36,7))</f>
        <v/>
      </c>
      <c r="AS28" s="21" t="str">
        <f>IF(AI28="","",VLOOKUP(AI28,目次!$A$5:$P$36,9))</f>
        <v/>
      </c>
      <c r="AT28" s="40" t="str">
        <f t="shared" si="13"/>
        <v/>
      </c>
      <c r="AU28" s="40" t="str">
        <f t="shared" si="13"/>
        <v/>
      </c>
      <c r="AV28" s="40" t="str">
        <f t="shared" si="13"/>
        <v/>
      </c>
      <c r="AW28" s="40" t="str">
        <f t="shared" si="13"/>
        <v/>
      </c>
      <c r="AX28" s="40" t="str">
        <f t="shared" si="13"/>
        <v>8～9</v>
      </c>
      <c r="AY28" s="40" t="str">
        <f t="shared" si="13"/>
        <v>8～9</v>
      </c>
      <c r="AZ28" s="40" t="str">
        <f t="shared" si="13"/>
        <v>8～9</v>
      </c>
      <c r="BA28" s="40" t="str">
        <f t="shared" si="13"/>
        <v>8～9</v>
      </c>
      <c r="BB28" s="40" t="str">
        <f t="shared" si="13"/>
        <v/>
      </c>
      <c r="BC28" s="40" t="str">
        <f t="shared" si="13"/>
        <v/>
      </c>
      <c r="BD28" s="40" t="str">
        <f t="shared" si="15"/>
        <v/>
      </c>
      <c r="BE28" s="40" t="str">
        <f t="shared" si="16"/>
        <v/>
      </c>
      <c r="BF28" s="40" t="str">
        <f t="shared" si="17"/>
        <v/>
      </c>
      <c r="BG28" s="40" t="str">
        <f t="shared" si="18"/>
        <v/>
      </c>
      <c r="BH28" s="40" t="str">
        <f t="shared" si="19"/>
        <v>8～9</v>
      </c>
      <c r="BI28" s="40" t="str">
        <f t="shared" si="20"/>
        <v>8～9</v>
      </c>
      <c r="BJ28" s="40" t="str">
        <f t="shared" si="21"/>
        <v>8～9</v>
      </c>
      <c r="BK28" s="40" t="str">
        <f t="shared" si="22"/>
        <v>8～9</v>
      </c>
      <c r="BL28" s="40" t="str">
        <f t="shared" si="23"/>
        <v>8～9</v>
      </c>
      <c r="BM28" s="40" t="str">
        <f t="shared" si="24"/>
        <v>8～9</v>
      </c>
      <c r="BR28" s="35">
        <v>18</v>
      </c>
      <c r="BS28" s="58" t="s">
        <v>41</v>
      </c>
      <c r="BT28" s="206" t="str">
        <f>目次!C22</f>
        <v>36～37</v>
      </c>
      <c r="BU28" s="115" t="s">
        <v>75</v>
      </c>
      <c r="BV28" s="65" t="str">
        <f>目次!D22</f>
        <v>42～43</v>
      </c>
      <c r="BW28" s="115" t="s">
        <v>75</v>
      </c>
      <c r="BX28" s="61" t="str">
        <f>目次!E22</f>
        <v>36～37</v>
      </c>
      <c r="BY28" s="115" t="s">
        <v>75</v>
      </c>
      <c r="BZ28" s="61" t="str">
        <f>目次!F22</f>
        <v>36～37</v>
      </c>
      <c r="CA28" s="115" t="s">
        <v>75</v>
      </c>
      <c r="CB28" s="62" t="str">
        <f>目次!G22</f>
        <v>36～37</v>
      </c>
      <c r="CC28" s="115" t="s">
        <v>75</v>
      </c>
    </row>
    <row r="29" spans="1:81" ht="18.95" customHeight="1" x14ac:dyDescent="0.15">
      <c r="A29" s="197"/>
      <c r="B29" s="5">
        <v>22</v>
      </c>
      <c r="C29" s="6">
        <f t="shared" si="0"/>
        <v>46713</v>
      </c>
      <c r="D29" s="17">
        <f t="shared" si="25"/>
        <v>2</v>
      </c>
      <c r="E29" s="9"/>
      <c r="F29" s="101" t="str">
        <f t="shared" si="2"/>
        <v/>
      </c>
      <c r="G29" s="100" t="str">
        <f t="shared" si="3"/>
        <v/>
      </c>
      <c r="H29" s="101" t="str">
        <f t="shared" si="4"/>
        <v>10～11</v>
      </c>
      <c r="I29" s="100" t="str">
        <f t="shared" si="5"/>
        <v>10～11</v>
      </c>
      <c r="J29" s="101" t="str">
        <f t="shared" si="6"/>
        <v/>
      </c>
      <c r="K29" s="100" t="str">
        <f t="shared" si="7"/>
        <v/>
      </c>
      <c r="L29" s="101" t="str">
        <f t="shared" si="8"/>
        <v/>
      </c>
      <c r="M29" s="100" t="str">
        <f t="shared" si="9"/>
        <v/>
      </c>
      <c r="N29" s="101" t="str">
        <f t="shared" si="10"/>
        <v/>
      </c>
      <c r="O29" s="100" t="str">
        <f t="shared" si="11"/>
        <v/>
      </c>
      <c r="P29" s="9"/>
      <c r="Q29" s="197"/>
      <c r="R29" s="49">
        <v>1</v>
      </c>
      <c r="S29" s="13" cm="1">
        <f t="array" ref="S29">SUMPRODUCT(IFERROR(VALUE($R$8:R29),0))</f>
        <v>22</v>
      </c>
      <c r="AA29" s="9">
        <v>19</v>
      </c>
      <c r="AB29" s="26" t="str">
        <f>V14</f>
        <v>理科</v>
      </c>
      <c r="AC29" s="55"/>
      <c r="AD29" s="37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IF(AE29="","",VLOOKUP(AE29,目次!$A$5:$P$36,9))</f>
        <v/>
      </c>
      <c r="AL29" s="21" t="str">
        <f>IF(AF29="","",VLOOKUP(AF29,目次!$A$5:$P$36,4))</f>
        <v/>
      </c>
      <c r="AM29" s="21" t="str">
        <f>IF(AF29="","",VLOOKUP(AF29,目次!$A$5:$P$36,9))</f>
        <v/>
      </c>
      <c r="AN29" s="21" t="str">
        <f>IF(AG29="","",VLOOKUP(AG29,目次!$A$5:$P$36,5))</f>
        <v/>
      </c>
      <c r="AO29" s="21" t="str">
        <f>IF(AG29="","",VLOOKUP(AG29,目次!$A$5:$P$36,9))</f>
        <v/>
      </c>
      <c r="AP29" s="21" t="str">
        <f>IF(AH29="","",VLOOKUP(AH29,目次!$A$5:$P$36,6))</f>
        <v>8～9</v>
      </c>
      <c r="AQ29" s="21" t="str">
        <f>IF(AH29="","",VLOOKUP(AH29,目次!$A$5:$P$36,9))</f>
        <v>8～9</v>
      </c>
      <c r="AR29" s="21" t="str">
        <f>IF(AI29="","",VLOOKUP(AI29,目次!$A$5:$P$36,7))</f>
        <v/>
      </c>
      <c r="AS29" s="21" t="str">
        <f>IF(AI29="","",VLOOKUP(AI29,目次!$A$5:$P$36,9))</f>
        <v/>
      </c>
      <c r="AT29" s="40" t="str">
        <f t="shared" si="13"/>
        <v/>
      </c>
      <c r="AU29" s="40" t="str">
        <f t="shared" si="13"/>
        <v/>
      </c>
      <c r="AV29" s="40" t="str">
        <f t="shared" si="13"/>
        <v/>
      </c>
      <c r="AW29" s="40" t="str">
        <f t="shared" si="13"/>
        <v/>
      </c>
      <c r="AX29" s="40" t="str">
        <f t="shared" si="13"/>
        <v/>
      </c>
      <c r="AY29" s="40" t="str">
        <f t="shared" si="13"/>
        <v/>
      </c>
      <c r="AZ29" s="40" t="str">
        <f t="shared" si="13"/>
        <v>8～9</v>
      </c>
      <c r="BA29" s="40" t="str">
        <f t="shared" si="13"/>
        <v>8～9</v>
      </c>
      <c r="BB29" s="40" t="str">
        <f t="shared" si="13"/>
        <v>8～9</v>
      </c>
      <c r="BC29" s="40" t="str">
        <f t="shared" si="13"/>
        <v>8～9</v>
      </c>
      <c r="BD29" s="40" t="str">
        <f t="shared" si="15"/>
        <v>10～11</v>
      </c>
      <c r="BE29" s="40" t="str">
        <f t="shared" si="16"/>
        <v>10～11</v>
      </c>
      <c r="BF29" s="40" t="str">
        <f t="shared" si="17"/>
        <v/>
      </c>
      <c r="BG29" s="40" t="str">
        <f t="shared" si="18"/>
        <v/>
      </c>
      <c r="BH29" s="40" t="str">
        <f t="shared" si="19"/>
        <v/>
      </c>
      <c r="BI29" s="40" t="str">
        <f t="shared" si="20"/>
        <v/>
      </c>
      <c r="BJ29" s="40" t="str">
        <f t="shared" si="21"/>
        <v>8～9</v>
      </c>
      <c r="BK29" s="40" t="str">
        <f t="shared" si="22"/>
        <v>8～9</v>
      </c>
      <c r="BL29" s="40" t="str">
        <f t="shared" si="23"/>
        <v>8～9</v>
      </c>
      <c r="BM29" s="40" t="str">
        <f t="shared" si="24"/>
        <v>8～9</v>
      </c>
      <c r="BR29" s="35">
        <v>19</v>
      </c>
      <c r="BS29" s="58" t="s">
        <v>42</v>
      </c>
      <c r="BT29" s="206" t="str">
        <f>目次!C23</f>
        <v>38～39</v>
      </c>
      <c r="BU29" s="115" t="s">
        <v>76</v>
      </c>
      <c r="BV29" s="65" t="str">
        <f>目次!D23</f>
        <v>44～45</v>
      </c>
      <c r="BW29" s="115" t="s">
        <v>76</v>
      </c>
      <c r="BX29" s="61" t="str">
        <f>目次!E23</f>
        <v>38～39</v>
      </c>
      <c r="BY29" s="115" t="s">
        <v>76</v>
      </c>
      <c r="BZ29" s="61" t="str">
        <f>目次!F23</f>
        <v>38～39</v>
      </c>
      <c r="CA29" s="115" t="s">
        <v>76</v>
      </c>
      <c r="CB29" s="62" t="str">
        <f>目次!G23</f>
        <v>38～39</v>
      </c>
      <c r="CC29" s="115" t="s">
        <v>76</v>
      </c>
    </row>
    <row r="30" spans="1:81" ht="18.95" customHeight="1" x14ac:dyDescent="0.15">
      <c r="A30" s="197"/>
      <c r="B30" s="5">
        <v>23</v>
      </c>
      <c r="C30" s="6">
        <f t="shared" si="0"/>
        <v>46714</v>
      </c>
      <c r="D30" s="17">
        <f t="shared" si="25"/>
        <v>3</v>
      </c>
      <c r="E30" s="9"/>
      <c r="F30" s="101" t="str">
        <f t="shared" si="2"/>
        <v/>
      </c>
      <c r="G30" s="100" t="str">
        <f t="shared" si="3"/>
        <v/>
      </c>
      <c r="H30" s="101" t="str">
        <f t="shared" si="4"/>
        <v/>
      </c>
      <c r="I30" s="100" t="str">
        <f t="shared" si="5"/>
        <v/>
      </c>
      <c r="J30" s="101" t="str">
        <f t="shared" si="6"/>
        <v>10～11</v>
      </c>
      <c r="K30" s="100" t="str">
        <f t="shared" si="7"/>
        <v>10～11</v>
      </c>
      <c r="L30" s="101" t="str">
        <f t="shared" si="8"/>
        <v/>
      </c>
      <c r="M30" s="100" t="str">
        <f t="shared" si="9"/>
        <v/>
      </c>
      <c r="N30" s="101" t="str">
        <f t="shared" si="10"/>
        <v/>
      </c>
      <c r="O30" s="100" t="str">
        <f t="shared" si="11"/>
        <v/>
      </c>
      <c r="P30" s="9"/>
      <c r="Q30" s="197"/>
      <c r="R30" s="49">
        <v>1</v>
      </c>
      <c r="S30" s="13" cm="1">
        <f t="array" ref="S30">SUMPRODUCT(IFERROR(VALUE($R$8:R30),0))</f>
        <v>23</v>
      </c>
      <c r="AA30" s="9">
        <v>20</v>
      </c>
      <c r="AB30" s="26" t="str">
        <f>V15</f>
        <v>英語</v>
      </c>
      <c r="AC30" s="55"/>
      <c r="AD30" s="37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IF(AE30="","",VLOOKUP(AE30,目次!$A$5:$P$36,9))</f>
        <v/>
      </c>
      <c r="AL30" s="21" t="str">
        <f>IF(AF30="","",VLOOKUP(AF30,目次!$A$5:$P$36,4))</f>
        <v/>
      </c>
      <c r="AM30" s="21" t="str">
        <f>IF(AF30="","",VLOOKUP(AF30,目次!$A$5:$P$36,9))</f>
        <v/>
      </c>
      <c r="AN30" s="21" t="str">
        <f>IF(AG30="","",VLOOKUP(AG30,目次!$A$5:$P$36,5))</f>
        <v/>
      </c>
      <c r="AO30" s="21" t="str">
        <f>IF(AG30="","",VLOOKUP(AG30,目次!$A$5:$P$36,9))</f>
        <v/>
      </c>
      <c r="AP30" s="21" t="str">
        <f>IF(AH30="","",VLOOKUP(AH30,目次!$A$5:$P$36,6))</f>
        <v/>
      </c>
      <c r="AQ30" s="21" t="str">
        <f>IF(AH30="","",VLOOKUP(AH30,目次!$A$5:$P$36,9))</f>
        <v/>
      </c>
      <c r="AR30" s="21" t="str">
        <f>IF(AI30="","",VLOOKUP(AI30,目次!$A$5:$P$36,7))</f>
        <v>8～9</v>
      </c>
      <c r="AS30" s="21" t="str">
        <f>IF(AI30="","",VLOOKUP(AI30,目次!$A$5:$P$36,9))</f>
        <v>8～9</v>
      </c>
      <c r="AT30" s="40" t="str">
        <f t="shared" si="13"/>
        <v>10～11</v>
      </c>
      <c r="AU30" s="40" t="str">
        <f t="shared" si="13"/>
        <v>10～11</v>
      </c>
      <c r="AV30" s="40" t="str">
        <f t="shared" si="13"/>
        <v/>
      </c>
      <c r="AW30" s="40" t="str">
        <f t="shared" si="13"/>
        <v/>
      </c>
      <c r="AX30" s="40" t="str">
        <f t="shared" si="13"/>
        <v/>
      </c>
      <c r="AY30" s="40" t="str">
        <f t="shared" si="13"/>
        <v/>
      </c>
      <c r="AZ30" s="40" t="str">
        <f t="shared" si="13"/>
        <v/>
      </c>
      <c r="BA30" s="40" t="str">
        <f t="shared" si="13"/>
        <v/>
      </c>
      <c r="BB30" s="40" t="str">
        <f t="shared" si="13"/>
        <v>8～9</v>
      </c>
      <c r="BC30" s="40" t="str">
        <f t="shared" si="13"/>
        <v>8～9</v>
      </c>
      <c r="BD30" s="40" t="str">
        <f t="shared" si="15"/>
        <v>10～11</v>
      </c>
      <c r="BE30" s="40" t="str">
        <f t="shared" si="16"/>
        <v>10～11</v>
      </c>
      <c r="BF30" s="40" t="str">
        <f t="shared" si="17"/>
        <v>10～11</v>
      </c>
      <c r="BG30" s="40" t="str">
        <f t="shared" si="18"/>
        <v>10～11</v>
      </c>
      <c r="BH30" s="40" t="str">
        <f t="shared" si="19"/>
        <v/>
      </c>
      <c r="BI30" s="40" t="str">
        <f t="shared" si="20"/>
        <v/>
      </c>
      <c r="BJ30" s="40" t="str">
        <f t="shared" si="21"/>
        <v/>
      </c>
      <c r="BK30" s="40" t="str">
        <f t="shared" si="22"/>
        <v/>
      </c>
      <c r="BL30" s="40" t="str">
        <f t="shared" si="23"/>
        <v>8～9</v>
      </c>
      <c r="BM30" s="40" t="str">
        <f t="shared" si="24"/>
        <v>8～9</v>
      </c>
      <c r="BR30" s="35">
        <v>20</v>
      </c>
      <c r="BS30" s="58" t="s">
        <v>43</v>
      </c>
      <c r="BT30" s="206" t="str">
        <f>目次!C24</f>
        <v>40～41</v>
      </c>
      <c r="BU30" s="115" t="s">
        <v>77</v>
      </c>
      <c r="BV30" s="65" t="str">
        <f>目次!D24</f>
        <v>46～47</v>
      </c>
      <c r="BW30" s="115" t="s">
        <v>77</v>
      </c>
      <c r="BX30" s="61" t="str">
        <f>目次!E24</f>
        <v>40～41</v>
      </c>
      <c r="BY30" s="115" t="s">
        <v>77</v>
      </c>
      <c r="BZ30" s="61" t="str">
        <f>目次!F24</f>
        <v>40～41</v>
      </c>
      <c r="CA30" s="115" t="s">
        <v>77</v>
      </c>
      <c r="CB30" s="62" t="str">
        <f>目次!G24</f>
        <v>40～41</v>
      </c>
      <c r="CC30" s="115" t="s">
        <v>77</v>
      </c>
    </row>
    <row r="31" spans="1:81" ht="18.95" customHeight="1" x14ac:dyDescent="0.15">
      <c r="A31" s="197"/>
      <c r="B31" s="5">
        <v>24</v>
      </c>
      <c r="C31" s="6">
        <f t="shared" si="0"/>
        <v>46715</v>
      </c>
      <c r="D31" s="17">
        <f t="shared" si="25"/>
        <v>4</v>
      </c>
      <c r="E31" s="9"/>
      <c r="F31" s="101" t="str">
        <f t="shared" si="2"/>
        <v/>
      </c>
      <c r="G31" s="100" t="str">
        <f t="shared" si="3"/>
        <v/>
      </c>
      <c r="H31" s="101" t="str">
        <f t="shared" si="4"/>
        <v/>
      </c>
      <c r="I31" s="100" t="str">
        <f t="shared" si="5"/>
        <v/>
      </c>
      <c r="J31" s="101" t="str">
        <f t="shared" si="6"/>
        <v/>
      </c>
      <c r="K31" s="100" t="str">
        <f t="shared" si="7"/>
        <v/>
      </c>
      <c r="L31" s="101" t="str">
        <f t="shared" si="8"/>
        <v>10～11</v>
      </c>
      <c r="M31" s="100" t="str">
        <f t="shared" si="9"/>
        <v>10～11</v>
      </c>
      <c r="N31" s="101" t="str">
        <f t="shared" si="10"/>
        <v/>
      </c>
      <c r="O31" s="100" t="str">
        <f t="shared" si="11"/>
        <v/>
      </c>
      <c r="P31" s="9"/>
      <c r="Q31" s="197"/>
      <c r="R31" s="49">
        <v>1</v>
      </c>
      <c r="S31" s="13" cm="1">
        <f t="array" ref="S31">SUMPRODUCT(IFERROR(VALUE($R$8:R31),0))</f>
        <v>24</v>
      </c>
      <c r="AA31" s="9">
        <v>21</v>
      </c>
      <c r="AB31" s="26" t="str">
        <f>V11</f>
        <v>国語</v>
      </c>
      <c r="AC31" s="55"/>
      <c r="AD31" s="37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IF(AE31="","",VLOOKUP(AE31,目次!$A$5:$P$36,9))</f>
        <v>10～11</v>
      </c>
      <c r="AL31" s="21" t="str">
        <f>IF(AF31="","",VLOOKUP(AF31,目次!$A$5:$P$36,4))</f>
        <v/>
      </c>
      <c r="AM31" s="21" t="str">
        <f>IF(AF31="","",VLOOKUP(AF31,目次!$A$5:$P$36,9))</f>
        <v/>
      </c>
      <c r="AN31" s="21" t="str">
        <f>IF(AG31="","",VLOOKUP(AG31,目次!$A$5:$P$36,5))</f>
        <v/>
      </c>
      <c r="AO31" s="21" t="str">
        <f>IF(AG31="","",VLOOKUP(AG31,目次!$A$5:$P$36,9))</f>
        <v/>
      </c>
      <c r="AP31" s="21" t="str">
        <f>IF(AH31="","",VLOOKUP(AH31,目次!$A$5:$P$36,6))</f>
        <v/>
      </c>
      <c r="AQ31" s="21" t="str">
        <f>IF(AH31="","",VLOOKUP(AH31,目次!$A$5:$P$36,9))</f>
        <v/>
      </c>
      <c r="AR31" s="21" t="str">
        <f>IF(AI31="","",VLOOKUP(AI31,目次!$A$5:$P$36,7))</f>
        <v/>
      </c>
      <c r="AS31" s="21" t="str">
        <f>IF(AI31="","",VLOOKUP(AI31,目次!$A$5:$P$36,9))</f>
        <v/>
      </c>
      <c r="AT31" s="40" t="str">
        <f t="shared" si="13"/>
        <v>10～11</v>
      </c>
      <c r="AU31" s="40" t="str">
        <f t="shared" si="13"/>
        <v>10～11</v>
      </c>
      <c r="AV31" s="40" t="str">
        <f t="shared" si="13"/>
        <v>10～11</v>
      </c>
      <c r="AW31" s="40" t="str">
        <f t="shared" si="13"/>
        <v>10～11</v>
      </c>
      <c r="AX31" s="40" t="str">
        <f t="shared" si="13"/>
        <v/>
      </c>
      <c r="AY31" s="40" t="str">
        <f t="shared" si="13"/>
        <v/>
      </c>
      <c r="AZ31" s="40" t="str">
        <f t="shared" si="13"/>
        <v/>
      </c>
      <c r="BA31" s="40" t="str">
        <f t="shared" si="13"/>
        <v/>
      </c>
      <c r="BB31" s="40" t="str">
        <f t="shared" si="13"/>
        <v/>
      </c>
      <c r="BC31" s="40" t="str">
        <f t="shared" si="13"/>
        <v/>
      </c>
      <c r="BD31" s="40" t="str">
        <f t="shared" si="15"/>
        <v>10～11</v>
      </c>
      <c r="BE31" s="40" t="str">
        <f t="shared" si="16"/>
        <v>10～11</v>
      </c>
      <c r="BF31" s="40" t="str">
        <f t="shared" si="17"/>
        <v>10～11</v>
      </c>
      <c r="BG31" s="40" t="str">
        <f t="shared" si="18"/>
        <v>10～11</v>
      </c>
      <c r="BH31" s="40" t="str">
        <f t="shared" si="19"/>
        <v>10～11</v>
      </c>
      <c r="BI31" s="40" t="str">
        <f t="shared" si="20"/>
        <v>10～11</v>
      </c>
      <c r="BJ31" s="40" t="str">
        <f t="shared" si="21"/>
        <v/>
      </c>
      <c r="BK31" s="40" t="str">
        <f t="shared" si="22"/>
        <v/>
      </c>
      <c r="BL31" s="40" t="str">
        <f t="shared" si="23"/>
        <v/>
      </c>
      <c r="BM31" s="40" t="str">
        <f t="shared" si="24"/>
        <v/>
      </c>
      <c r="BR31" s="35">
        <v>21</v>
      </c>
      <c r="BS31" s="58" t="s">
        <v>44</v>
      </c>
      <c r="BT31" s="206" t="str">
        <f>目次!C25</f>
        <v>42～43</v>
      </c>
      <c r="BU31" s="207"/>
      <c r="BV31" s="65" t="str">
        <f>目次!D25</f>
        <v>48～49</v>
      </c>
      <c r="BW31" s="207"/>
      <c r="BX31" s="61" t="str">
        <f>目次!E25</f>
        <v>42～43</v>
      </c>
      <c r="BY31" s="207"/>
      <c r="BZ31" s="61" t="str">
        <f>目次!F25</f>
        <v>42～43</v>
      </c>
      <c r="CA31" s="207"/>
      <c r="CB31" s="62" t="str">
        <f>目次!G25</f>
        <v>42～43</v>
      </c>
      <c r="CC31" s="207"/>
    </row>
    <row r="32" spans="1:81" ht="18.95" customHeight="1" x14ac:dyDescent="0.15">
      <c r="A32" s="197"/>
      <c r="B32" s="5">
        <v>25</v>
      </c>
      <c r="C32" s="6">
        <f t="shared" si="0"/>
        <v>46716</v>
      </c>
      <c r="D32" s="17">
        <f t="shared" si="25"/>
        <v>5</v>
      </c>
      <c r="E32" s="9"/>
      <c r="F32" s="101" t="str">
        <f t="shared" si="2"/>
        <v/>
      </c>
      <c r="G32" s="100" t="str">
        <f t="shared" si="3"/>
        <v/>
      </c>
      <c r="H32" s="101" t="str">
        <f t="shared" si="4"/>
        <v/>
      </c>
      <c r="I32" s="100" t="str">
        <f t="shared" si="5"/>
        <v/>
      </c>
      <c r="J32" s="101" t="str">
        <f t="shared" si="6"/>
        <v/>
      </c>
      <c r="K32" s="100" t="str">
        <f t="shared" si="7"/>
        <v/>
      </c>
      <c r="L32" s="101" t="str">
        <f t="shared" si="8"/>
        <v/>
      </c>
      <c r="M32" s="100" t="str">
        <f t="shared" si="9"/>
        <v/>
      </c>
      <c r="N32" s="101" t="str">
        <f t="shared" si="10"/>
        <v>10～11</v>
      </c>
      <c r="O32" s="100" t="str">
        <f t="shared" si="11"/>
        <v>10～11</v>
      </c>
      <c r="P32" s="9"/>
      <c r="Q32" s="197"/>
      <c r="R32" s="49">
        <v>1</v>
      </c>
      <c r="S32" s="13" cm="1">
        <f t="array" ref="S32">SUMPRODUCT(IFERROR(VALUE($R$8:R32),0))</f>
        <v>25</v>
      </c>
      <c r="AA32" s="9">
        <v>22</v>
      </c>
      <c r="AB32" s="26" t="str">
        <f>V12</f>
        <v>社会</v>
      </c>
      <c r="AC32" s="55"/>
      <c r="AD32" s="37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IF(AE32="","",VLOOKUP(AE32,目次!$A$5:$P$36,9))</f>
        <v/>
      </c>
      <c r="AL32" s="21" t="str">
        <f>IF(AF32="","",VLOOKUP(AF32,目次!$A$5:$P$36,4))</f>
        <v>10～11</v>
      </c>
      <c r="AM32" s="21" t="str">
        <f>IF(AF32="","",VLOOKUP(AF32,目次!$A$5:$P$36,9))</f>
        <v>10～11</v>
      </c>
      <c r="AN32" s="21" t="str">
        <f>IF(AG32="","",VLOOKUP(AG32,目次!$A$5:$P$36,5))</f>
        <v/>
      </c>
      <c r="AO32" s="21" t="str">
        <f>IF(AG32="","",VLOOKUP(AG32,目次!$A$5:$P$36,9))</f>
        <v/>
      </c>
      <c r="AP32" s="21" t="str">
        <f>IF(AH32="","",VLOOKUP(AH32,目次!$A$5:$P$36,6))</f>
        <v/>
      </c>
      <c r="AQ32" s="21" t="str">
        <f>IF(AH32="","",VLOOKUP(AH32,目次!$A$5:$P$36,9))</f>
        <v/>
      </c>
      <c r="AR32" s="21" t="str">
        <f>IF(AI32="","",VLOOKUP(AI32,目次!$A$5:$P$36,7))</f>
        <v/>
      </c>
      <c r="AS32" s="21" t="str">
        <f>IF(AI32="","",VLOOKUP(AI32,目次!$A$5:$P$36,9))</f>
        <v/>
      </c>
      <c r="AT32" s="40" t="str">
        <f t="shared" si="13"/>
        <v/>
      </c>
      <c r="AU32" s="40" t="str">
        <f t="shared" si="13"/>
        <v/>
      </c>
      <c r="AV32" s="40" t="str">
        <f t="shared" si="13"/>
        <v>10～11</v>
      </c>
      <c r="AW32" s="40" t="str">
        <f t="shared" si="13"/>
        <v>10～11</v>
      </c>
      <c r="AX32" s="40" t="str">
        <f t="shared" si="13"/>
        <v>10～11</v>
      </c>
      <c r="AY32" s="40" t="str">
        <f t="shared" si="13"/>
        <v>10～11</v>
      </c>
      <c r="AZ32" s="40" t="str">
        <f t="shared" si="13"/>
        <v/>
      </c>
      <c r="BA32" s="40" t="str">
        <f t="shared" si="13"/>
        <v/>
      </c>
      <c r="BB32" s="40" t="str">
        <f t="shared" si="13"/>
        <v/>
      </c>
      <c r="BC32" s="40" t="str">
        <f t="shared" si="13"/>
        <v/>
      </c>
      <c r="BD32" s="40" t="str">
        <f t="shared" si="15"/>
        <v/>
      </c>
      <c r="BE32" s="40" t="str">
        <f t="shared" si="16"/>
        <v/>
      </c>
      <c r="BF32" s="40" t="str">
        <f t="shared" si="17"/>
        <v>10～11</v>
      </c>
      <c r="BG32" s="40" t="str">
        <f t="shared" si="18"/>
        <v>10～11</v>
      </c>
      <c r="BH32" s="40" t="str">
        <f t="shared" si="19"/>
        <v>10～11</v>
      </c>
      <c r="BI32" s="40" t="str">
        <f t="shared" si="20"/>
        <v>10～11</v>
      </c>
      <c r="BJ32" s="40" t="str">
        <f t="shared" si="21"/>
        <v>10～11</v>
      </c>
      <c r="BK32" s="40" t="str">
        <f t="shared" si="22"/>
        <v>10～11</v>
      </c>
      <c r="BL32" s="40" t="str">
        <f t="shared" si="23"/>
        <v/>
      </c>
      <c r="BM32" s="40" t="str">
        <f t="shared" si="24"/>
        <v/>
      </c>
      <c r="BR32" s="35">
        <v>22</v>
      </c>
      <c r="BS32" s="58" t="s">
        <v>45</v>
      </c>
      <c r="BT32" s="206" t="str">
        <f>目次!C26</f>
        <v>44～45</v>
      </c>
      <c r="BU32" s="207"/>
      <c r="BV32" s="65" t="str">
        <f>目次!D26</f>
        <v>50～51</v>
      </c>
      <c r="BW32" s="207"/>
      <c r="BX32" s="61" t="str">
        <f>目次!E26</f>
        <v>44～45</v>
      </c>
      <c r="BY32" s="207"/>
      <c r="BZ32" s="61" t="str">
        <f>目次!F26</f>
        <v>44～45</v>
      </c>
      <c r="CA32" s="207"/>
      <c r="CB32" s="62" t="str">
        <f>目次!G26</f>
        <v>44～45</v>
      </c>
      <c r="CC32" s="207"/>
    </row>
    <row r="33" spans="1:81" ht="18.95" customHeight="1" x14ac:dyDescent="0.15">
      <c r="A33" s="197"/>
      <c r="B33" s="5">
        <v>26</v>
      </c>
      <c r="C33" s="6">
        <f t="shared" si="0"/>
        <v>46717</v>
      </c>
      <c r="D33" s="17">
        <f t="shared" si="25"/>
        <v>6</v>
      </c>
      <c r="E33" s="9"/>
      <c r="F33" s="101" t="str">
        <f t="shared" si="2"/>
        <v>12～13</v>
      </c>
      <c r="G33" s="100" t="str">
        <f t="shared" si="3"/>
        <v>12～13</v>
      </c>
      <c r="H33" s="101" t="str">
        <f t="shared" si="4"/>
        <v/>
      </c>
      <c r="I33" s="100" t="str">
        <f t="shared" si="5"/>
        <v/>
      </c>
      <c r="J33" s="101" t="str">
        <f t="shared" si="6"/>
        <v/>
      </c>
      <c r="K33" s="100" t="str">
        <f t="shared" si="7"/>
        <v/>
      </c>
      <c r="L33" s="101" t="str">
        <f t="shared" si="8"/>
        <v/>
      </c>
      <c r="M33" s="100" t="str">
        <f t="shared" si="9"/>
        <v/>
      </c>
      <c r="N33" s="101" t="str">
        <f t="shared" si="10"/>
        <v/>
      </c>
      <c r="O33" s="100" t="str">
        <f t="shared" si="11"/>
        <v/>
      </c>
      <c r="P33" s="9"/>
      <c r="Q33" s="197"/>
      <c r="R33" s="49">
        <v>1</v>
      </c>
      <c r="S33" s="13" cm="1">
        <f t="array" ref="S33">SUMPRODUCT(IFERROR(VALUE($R$8:R33),0))</f>
        <v>26</v>
      </c>
      <c r="AA33" s="9">
        <v>23</v>
      </c>
      <c r="AB33" s="26" t="str">
        <f>V13</f>
        <v>数学</v>
      </c>
      <c r="AC33" s="55"/>
      <c r="AD33" s="37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IF(AE33="","",VLOOKUP(AE33,目次!$A$5:$P$36,9))</f>
        <v/>
      </c>
      <c r="AL33" s="21" t="str">
        <f>IF(AF33="","",VLOOKUP(AF33,目次!$A$5:$P$36,4))</f>
        <v/>
      </c>
      <c r="AM33" s="21" t="str">
        <f>IF(AF33="","",VLOOKUP(AF33,目次!$A$5:$P$36,9))</f>
        <v/>
      </c>
      <c r="AN33" s="21" t="str">
        <f>IF(AG33="","",VLOOKUP(AG33,目次!$A$5:$P$36,5))</f>
        <v>10～11</v>
      </c>
      <c r="AO33" s="21" t="str">
        <f>IF(AG33="","",VLOOKUP(AG33,目次!$A$5:$P$36,9))</f>
        <v>10～11</v>
      </c>
      <c r="AP33" s="21" t="str">
        <f>IF(AH33="","",VLOOKUP(AH33,目次!$A$5:$P$36,6))</f>
        <v/>
      </c>
      <c r="AQ33" s="21" t="str">
        <f>IF(AH33="","",VLOOKUP(AH33,目次!$A$5:$P$36,9))</f>
        <v/>
      </c>
      <c r="AR33" s="21" t="str">
        <f>IF(AI33="","",VLOOKUP(AI33,目次!$A$5:$P$36,7))</f>
        <v/>
      </c>
      <c r="AS33" s="21" t="str">
        <f>IF(AI33="","",VLOOKUP(AI33,目次!$A$5:$P$36,9))</f>
        <v/>
      </c>
      <c r="AT33" s="40" t="str">
        <f t="shared" si="13"/>
        <v/>
      </c>
      <c r="AU33" s="40" t="str">
        <f t="shared" si="13"/>
        <v/>
      </c>
      <c r="AV33" s="40" t="str">
        <f t="shared" si="13"/>
        <v/>
      </c>
      <c r="AW33" s="40" t="str">
        <f t="shared" si="13"/>
        <v/>
      </c>
      <c r="AX33" s="40" t="str">
        <f t="shared" si="13"/>
        <v>10～11</v>
      </c>
      <c r="AY33" s="40" t="str">
        <f t="shared" si="13"/>
        <v>10～11</v>
      </c>
      <c r="AZ33" s="40" t="str">
        <f t="shared" si="13"/>
        <v>10～11</v>
      </c>
      <c r="BA33" s="40" t="str">
        <f t="shared" si="13"/>
        <v>10～11</v>
      </c>
      <c r="BB33" s="40" t="str">
        <f t="shared" si="13"/>
        <v/>
      </c>
      <c r="BC33" s="40" t="str">
        <f t="shared" si="13"/>
        <v/>
      </c>
      <c r="BD33" s="40" t="str">
        <f t="shared" si="15"/>
        <v/>
      </c>
      <c r="BE33" s="40" t="str">
        <f t="shared" si="16"/>
        <v/>
      </c>
      <c r="BF33" s="40" t="str">
        <f t="shared" si="17"/>
        <v/>
      </c>
      <c r="BG33" s="40" t="str">
        <f t="shared" si="18"/>
        <v/>
      </c>
      <c r="BH33" s="40" t="str">
        <f t="shared" si="19"/>
        <v>10～11</v>
      </c>
      <c r="BI33" s="40" t="str">
        <f t="shared" si="20"/>
        <v>10～11</v>
      </c>
      <c r="BJ33" s="40" t="str">
        <f t="shared" si="21"/>
        <v>10～11</v>
      </c>
      <c r="BK33" s="40" t="str">
        <f t="shared" si="22"/>
        <v>10～11</v>
      </c>
      <c r="BL33" s="40" t="str">
        <f t="shared" si="23"/>
        <v>10～11</v>
      </c>
      <c r="BM33" s="40" t="str">
        <f t="shared" si="24"/>
        <v>10～11</v>
      </c>
      <c r="BR33" s="35">
        <v>23</v>
      </c>
      <c r="BS33" s="58" t="s">
        <v>46</v>
      </c>
      <c r="BT33" s="206" t="str">
        <f>目次!C27</f>
        <v>46～47</v>
      </c>
      <c r="BU33" s="207"/>
      <c r="BV33" s="65" t="str">
        <f>目次!D27</f>
        <v>54～55</v>
      </c>
      <c r="BW33" s="207"/>
      <c r="BX33" s="61" t="str">
        <f>目次!E27</f>
        <v>46～47</v>
      </c>
      <c r="BY33" s="207"/>
      <c r="BZ33" s="61" t="str">
        <f>目次!F27</f>
        <v>46～47</v>
      </c>
      <c r="CA33" s="207"/>
      <c r="CB33" s="62" t="str">
        <f>目次!G27</f>
        <v>46～47</v>
      </c>
      <c r="CC33" s="207"/>
    </row>
    <row r="34" spans="1:81" ht="18.95" customHeight="1" x14ac:dyDescent="0.15">
      <c r="A34" s="197"/>
      <c r="B34" s="5">
        <v>27</v>
      </c>
      <c r="C34" s="6">
        <f t="shared" si="0"/>
        <v>46718</v>
      </c>
      <c r="D34" s="17">
        <f t="shared" si="25"/>
        <v>7</v>
      </c>
      <c r="E34" s="9"/>
      <c r="F34" s="101" t="str">
        <f t="shared" si="2"/>
        <v/>
      </c>
      <c r="G34" s="100" t="str">
        <f t="shared" si="3"/>
        <v/>
      </c>
      <c r="H34" s="101" t="str">
        <f t="shared" si="4"/>
        <v>12～14</v>
      </c>
      <c r="I34" s="100" t="str">
        <f t="shared" si="5"/>
        <v>12～13</v>
      </c>
      <c r="J34" s="101" t="str">
        <f t="shared" si="6"/>
        <v/>
      </c>
      <c r="K34" s="100" t="str">
        <f t="shared" si="7"/>
        <v/>
      </c>
      <c r="L34" s="101" t="str">
        <f t="shared" si="8"/>
        <v/>
      </c>
      <c r="M34" s="100" t="str">
        <f t="shared" si="9"/>
        <v/>
      </c>
      <c r="N34" s="101" t="str">
        <f t="shared" si="10"/>
        <v/>
      </c>
      <c r="O34" s="100" t="str">
        <f t="shared" si="11"/>
        <v/>
      </c>
      <c r="P34" s="9"/>
      <c r="Q34" s="197"/>
      <c r="R34" s="49">
        <v>1</v>
      </c>
      <c r="S34" s="13" cm="1">
        <f t="array" ref="S34">SUMPRODUCT(IFERROR(VALUE($R$8:R34),0))</f>
        <v>27</v>
      </c>
      <c r="AA34" s="9">
        <v>24</v>
      </c>
      <c r="AB34" s="26" t="str">
        <f>V14</f>
        <v>理科</v>
      </c>
      <c r="AC34" s="55"/>
      <c r="AD34" s="37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IF(AE34="","",VLOOKUP(AE34,目次!$A$5:$P$36,9))</f>
        <v/>
      </c>
      <c r="AL34" s="21" t="str">
        <f>IF(AF34="","",VLOOKUP(AF34,目次!$A$5:$P$36,4))</f>
        <v/>
      </c>
      <c r="AM34" s="21" t="str">
        <f>IF(AF34="","",VLOOKUP(AF34,目次!$A$5:$P$36,9))</f>
        <v/>
      </c>
      <c r="AN34" s="21" t="str">
        <f>IF(AG34="","",VLOOKUP(AG34,目次!$A$5:$P$36,5))</f>
        <v/>
      </c>
      <c r="AO34" s="21" t="str">
        <f>IF(AG34="","",VLOOKUP(AG34,目次!$A$5:$P$36,9))</f>
        <v/>
      </c>
      <c r="AP34" s="21" t="str">
        <f>IF(AH34="","",VLOOKUP(AH34,目次!$A$5:$P$36,6))</f>
        <v>10～11</v>
      </c>
      <c r="AQ34" s="21" t="str">
        <f>IF(AH34="","",VLOOKUP(AH34,目次!$A$5:$P$36,9))</f>
        <v>10～11</v>
      </c>
      <c r="AR34" s="21" t="str">
        <f>IF(AI34="","",VLOOKUP(AI34,目次!$A$5:$P$36,7))</f>
        <v/>
      </c>
      <c r="AS34" s="21" t="str">
        <f>IF(AI34="","",VLOOKUP(AI34,目次!$A$5:$P$36,9))</f>
        <v/>
      </c>
      <c r="AT34" s="40" t="str">
        <f t="shared" si="13"/>
        <v/>
      </c>
      <c r="AU34" s="40" t="str">
        <f t="shared" si="13"/>
        <v/>
      </c>
      <c r="AV34" s="40" t="str">
        <f t="shared" si="13"/>
        <v/>
      </c>
      <c r="AW34" s="40" t="str">
        <f t="shared" si="13"/>
        <v/>
      </c>
      <c r="AX34" s="40" t="str">
        <f t="shared" si="13"/>
        <v/>
      </c>
      <c r="AY34" s="40" t="str">
        <f t="shared" si="13"/>
        <v/>
      </c>
      <c r="AZ34" s="40" t="str">
        <f t="shared" si="13"/>
        <v>10～11</v>
      </c>
      <c r="BA34" s="40" t="str">
        <f t="shared" si="13"/>
        <v>10～11</v>
      </c>
      <c r="BB34" s="40" t="str">
        <f t="shared" si="13"/>
        <v>10～11</v>
      </c>
      <c r="BC34" s="40" t="str">
        <f t="shared" si="13"/>
        <v>10～11</v>
      </c>
      <c r="BD34" s="40" t="str">
        <f t="shared" si="15"/>
        <v>12～13</v>
      </c>
      <c r="BE34" s="40" t="str">
        <f t="shared" si="16"/>
        <v>12～13</v>
      </c>
      <c r="BF34" s="40" t="str">
        <f t="shared" si="17"/>
        <v/>
      </c>
      <c r="BG34" s="40" t="str">
        <f t="shared" si="18"/>
        <v/>
      </c>
      <c r="BH34" s="40" t="str">
        <f t="shared" si="19"/>
        <v/>
      </c>
      <c r="BI34" s="40" t="str">
        <f t="shared" si="20"/>
        <v/>
      </c>
      <c r="BJ34" s="40" t="str">
        <f t="shared" si="21"/>
        <v>10～11</v>
      </c>
      <c r="BK34" s="40" t="str">
        <f t="shared" si="22"/>
        <v>10～11</v>
      </c>
      <c r="BL34" s="40" t="str">
        <f t="shared" si="23"/>
        <v>10～11</v>
      </c>
      <c r="BM34" s="40" t="str">
        <f t="shared" si="24"/>
        <v>10～11</v>
      </c>
      <c r="BR34" s="35">
        <v>24</v>
      </c>
      <c r="BS34" s="58" t="s">
        <v>47</v>
      </c>
      <c r="BT34" s="206" t="str">
        <f>目次!C28</f>
        <v>48～49</v>
      </c>
      <c r="BU34" s="207"/>
      <c r="BV34" s="65" t="str">
        <f>目次!D28</f>
        <v>56～57</v>
      </c>
      <c r="BW34" s="207"/>
      <c r="BX34" s="61" t="str">
        <f>目次!E28</f>
        <v>48～49</v>
      </c>
      <c r="BY34" s="207"/>
      <c r="BZ34" s="61" t="str">
        <f>目次!F28</f>
        <v>48～49</v>
      </c>
      <c r="CA34" s="207"/>
      <c r="CB34" s="62" t="str">
        <f>目次!G28</f>
        <v>48～49</v>
      </c>
      <c r="CC34" s="207"/>
    </row>
    <row r="35" spans="1:81" ht="18.95" customHeight="1" x14ac:dyDescent="0.15">
      <c r="A35" s="197"/>
      <c r="B35" s="5">
        <v>28</v>
      </c>
      <c r="C35" s="6">
        <f t="shared" si="0"/>
        <v>46719</v>
      </c>
      <c r="D35" s="17">
        <f t="shared" si="25"/>
        <v>1</v>
      </c>
      <c r="E35" s="9"/>
      <c r="F35" s="101" t="str">
        <f t="shared" si="2"/>
        <v/>
      </c>
      <c r="G35" s="100" t="str">
        <f t="shared" si="3"/>
        <v/>
      </c>
      <c r="H35" s="101" t="str">
        <f t="shared" si="4"/>
        <v/>
      </c>
      <c r="I35" s="100" t="str">
        <f t="shared" si="5"/>
        <v/>
      </c>
      <c r="J35" s="101" t="str">
        <f t="shared" si="6"/>
        <v>12～13</v>
      </c>
      <c r="K35" s="100" t="str">
        <f t="shared" si="7"/>
        <v>12～13</v>
      </c>
      <c r="L35" s="101" t="str">
        <f t="shared" si="8"/>
        <v/>
      </c>
      <c r="M35" s="100" t="str">
        <f t="shared" si="9"/>
        <v/>
      </c>
      <c r="N35" s="101" t="str">
        <f t="shared" si="10"/>
        <v/>
      </c>
      <c r="O35" s="100" t="str">
        <f t="shared" si="11"/>
        <v/>
      </c>
      <c r="P35" s="9"/>
      <c r="Q35" s="197"/>
      <c r="R35" s="49">
        <v>1</v>
      </c>
      <c r="S35" s="13" cm="1">
        <f t="array" ref="S35">SUMPRODUCT(IFERROR(VALUE($R$8:R35),0))</f>
        <v>28</v>
      </c>
      <c r="U35" s="16"/>
      <c r="AA35" s="9">
        <v>25</v>
      </c>
      <c r="AB35" s="26" t="str">
        <f>V15</f>
        <v>英語</v>
      </c>
      <c r="AC35" s="55"/>
      <c r="AD35" s="37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IF(AE35="","",VLOOKUP(AE35,目次!$A$5:$P$36,9))</f>
        <v/>
      </c>
      <c r="AL35" s="21" t="str">
        <f>IF(AF35="","",VLOOKUP(AF35,目次!$A$5:$P$36,4))</f>
        <v/>
      </c>
      <c r="AM35" s="21" t="str">
        <f>IF(AF35="","",VLOOKUP(AF35,目次!$A$5:$P$36,9))</f>
        <v/>
      </c>
      <c r="AN35" s="21" t="str">
        <f>IF(AG35="","",VLOOKUP(AG35,目次!$A$5:$P$36,5))</f>
        <v/>
      </c>
      <c r="AO35" s="21" t="str">
        <f>IF(AG35="","",VLOOKUP(AG35,目次!$A$5:$P$36,9))</f>
        <v/>
      </c>
      <c r="AP35" s="21" t="str">
        <f>IF(AH35="","",VLOOKUP(AH35,目次!$A$5:$P$36,6))</f>
        <v/>
      </c>
      <c r="AQ35" s="21" t="str">
        <f>IF(AH35="","",VLOOKUP(AH35,目次!$A$5:$P$36,9))</f>
        <v/>
      </c>
      <c r="AR35" s="21" t="str">
        <f>IF(AI35="","",VLOOKUP(AI35,目次!$A$5:$P$36,7))</f>
        <v>10～11</v>
      </c>
      <c r="AS35" s="21" t="str">
        <f>IF(AI35="","",VLOOKUP(AI35,目次!$A$5:$P$36,9))</f>
        <v>10～11</v>
      </c>
      <c r="AT35" s="40" t="str">
        <f t="shared" si="13"/>
        <v>12～13</v>
      </c>
      <c r="AU35" s="40" t="str">
        <f t="shared" si="13"/>
        <v>12～13</v>
      </c>
      <c r="AV35" s="40" t="str">
        <f t="shared" si="13"/>
        <v/>
      </c>
      <c r="AW35" s="40" t="str">
        <f t="shared" si="13"/>
        <v/>
      </c>
      <c r="AX35" s="40" t="str">
        <f t="shared" si="13"/>
        <v/>
      </c>
      <c r="AY35" s="40" t="str">
        <f t="shared" si="13"/>
        <v/>
      </c>
      <c r="AZ35" s="40" t="str">
        <f t="shared" si="13"/>
        <v/>
      </c>
      <c r="BA35" s="40" t="str">
        <f t="shared" si="13"/>
        <v/>
      </c>
      <c r="BB35" s="40" t="str">
        <f t="shared" si="13"/>
        <v>10～11</v>
      </c>
      <c r="BC35" s="40" t="str">
        <f t="shared" si="13"/>
        <v>10～11</v>
      </c>
      <c r="BD35" s="40" t="str">
        <f t="shared" si="15"/>
        <v>12～13</v>
      </c>
      <c r="BE35" s="40" t="str">
        <f t="shared" si="16"/>
        <v>12～13</v>
      </c>
      <c r="BF35" s="40" t="str">
        <f t="shared" si="17"/>
        <v>12～14</v>
      </c>
      <c r="BG35" s="40" t="str">
        <f t="shared" si="18"/>
        <v>12～13</v>
      </c>
      <c r="BH35" s="40" t="str">
        <f t="shared" si="19"/>
        <v/>
      </c>
      <c r="BI35" s="40" t="str">
        <f t="shared" si="20"/>
        <v/>
      </c>
      <c r="BJ35" s="40" t="str">
        <f t="shared" si="21"/>
        <v/>
      </c>
      <c r="BK35" s="40" t="str">
        <f t="shared" si="22"/>
        <v/>
      </c>
      <c r="BL35" s="40" t="str">
        <f t="shared" si="23"/>
        <v>10～11</v>
      </c>
      <c r="BM35" s="40" t="str">
        <f t="shared" si="24"/>
        <v>10～11</v>
      </c>
      <c r="BR35" s="35">
        <v>25</v>
      </c>
      <c r="BS35" s="58" t="s">
        <v>48</v>
      </c>
      <c r="BT35" s="206" t="str">
        <f>目次!C29</f>
        <v>50～51</v>
      </c>
      <c r="BU35" s="207"/>
      <c r="BV35" s="65" t="str">
        <f>目次!D29</f>
        <v>58～59</v>
      </c>
      <c r="BW35" s="207"/>
      <c r="BX35" s="61" t="str">
        <f>目次!E29</f>
        <v>50～51</v>
      </c>
      <c r="BY35" s="207"/>
      <c r="BZ35" s="61" t="str">
        <f>目次!F29</f>
        <v>50～52</v>
      </c>
      <c r="CA35" s="207"/>
      <c r="CB35" s="62" t="str">
        <f>目次!G29</f>
        <v>50～51</v>
      </c>
      <c r="CC35" s="207"/>
    </row>
    <row r="36" spans="1:81" ht="18.75" customHeight="1" x14ac:dyDescent="0.15">
      <c r="A36" s="197"/>
      <c r="B36" s="5">
        <v>29</v>
      </c>
      <c r="C36" s="6">
        <f t="shared" si="0"/>
        <v>46720</v>
      </c>
      <c r="D36" s="17">
        <f t="shared" si="25"/>
        <v>2</v>
      </c>
      <c r="E36" s="9"/>
      <c r="F36" s="101" t="str">
        <f t="shared" si="2"/>
        <v/>
      </c>
      <c r="G36" s="100" t="str">
        <f t="shared" si="3"/>
        <v/>
      </c>
      <c r="H36" s="101" t="str">
        <f t="shared" si="4"/>
        <v/>
      </c>
      <c r="I36" s="100" t="str">
        <f t="shared" si="5"/>
        <v/>
      </c>
      <c r="J36" s="101" t="str">
        <f t="shared" si="6"/>
        <v/>
      </c>
      <c r="K36" s="100" t="str">
        <f t="shared" si="7"/>
        <v/>
      </c>
      <c r="L36" s="101" t="str">
        <f t="shared" si="8"/>
        <v>12～13</v>
      </c>
      <c r="M36" s="100" t="str">
        <f t="shared" si="9"/>
        <v>12～13</v>
      </c>
      <c r="N36" s="101" t="str">
        <f t="shared" si="10"/>
        <v/>
      </c>
      <c r="O36" s="100" t="str">
        <f t="shared" si="11"/>
        <v/>
      </c>
      <c r="P36" s="9"/>
      <c r="Q36" s="197"/>
      <c r="R36" s="49">
        <v>1</v>
      </c>
      <c r="S36" s="13" cm="1">
        <f t="array" ref="S36">SUMPRODUCT(IFERROR(VALUE($R$8:R36),0))</f>
        <v>29</v>
      </c>
      <c r="AA36" s="9">
        <v>26</v>
      </c>
      <c r="AB36" s="26" t="str">
        <f>V11</f>
        <v>国語</v>
      </c>
      <c r="AC36" s="55"/>
      <c r="AD36" s="37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IF(AE36="","",VLOOKUP(AE36,目次!$A$5:$P$36,9))</f>
        <v>12～13</v>
      </c>
      <c r="AL36" s="21" t="str">
        <f>IF(AF36="","",VLOOKUP(AF36,目次!$A$5:$P$36,4))</f>
        <v/>
      </c>
      <c r="AM36" s="21" t="str">
        <f>IF(AF36="","",VLOOKUP(AF36,目次!$A$5:$P$36,9))</f>
        <v/>
      </c>
      <c r="AN36" s="21" t="str">
        <f>IF(AG36="","",VLOOKUP(AG36,目次!$A$5:$P$36,5))</f>
        <v/>
      </c>
      <c r="AO36" s="21" t="str">
        <f>IF(AG36="","",VLOOKUP(AG36,目次!$A$5:$P$36,9))</f>
        <v/>
      </c>
      <c r="AP36" s="21" t="str">
        <f>IF(AH36="","",VLOOKUP(AH36,目次!$A$5:$P$36,6))</f>
        <v/>
      </c>
      <c r="AQ36" s="21" t="str">
        <f>IF(AH36="","",VLOOKUP(AH36,目次!$A$5:$P$36,9))</f>
        <v/>
      </c>
      <c r="AR36" s="21" t="str">
        <f>IF(AI36="","",VLOOKUP(AI36,目次!$A$5:$P$36,7))</f>
        <v/>
      </c>
      <c r="AS36" s="21" t="str">
        <f>IF(AI36="","",VLOOKUP(AI36,目次!$A$5:$P$36,9))</f>
        <v/>
      </c>
      <c r="AT36" s="40" t="str">
        <f t="shared" si="13"/>
        <v>12～13</v>
      </c>
      <c r="AU36" s="40" t="str">
        <f t="shared" si="13"/>
        <v>12～13</v>
      </c>
      <c r="AV36" s="40" t="str">
        <f t="shared" si="13"/>
        <v>12～14</v>
      </c>
      <c r="AW36" s="40" t="str">
        <f t="shared" si="13"/>
        <v>12～13</v>
      </c>
      <c r="AX36" s="40" t="str">
        <f t="shared" si="13"/>
        <v/>
      </c>
      <c r="AY36" s="40" t="str">
        <f t="shared" ref="AY36:BC67" si="26">IF(AO36=AO37,"",IF($AD36=$AD37,AO36&amp;","&amp;AO37,AO36&amp;AO37))</f>
        <v/>
      </c>
      <c r="AZ36" s="40" t="str">
        <f t="shared" si="26"/>
        <v/>
      </c>
      <c r="BA36" s="40" t="str">
        <f t="shared" si="26"/>
        <v/>
      </c>
      <c r="BB36" s="40" t="str">
        <f t="shared" si="26"/>
        <v/>
      </c>
      <c r="BC36" s="40" t="str">
        <f t="shared" si="26"/>
        <v/>
      </c>
      <c r="BD36" s="40" t="str">
        <f t="shared" si="15"/>
        <v>12～13</v>
      </c>
      <c r="BE36" s="40" t="str">
        <f t="shared" si="16"/>
        <v>12～13</v>
      </c>
      <c r="BF36" s="40" t="str">
        <f t="shared" si="17"/>
        <v>12～14</v>
      </c>
      <c r="BG36" s="40" t="str">
        <f t="shared" si="18"/>
        <v>12～13</v>
      </c>
      <c r="BH36" s="40" t="str">
        <f t="shared" si="19"/>
        <v>12～13</v>
      </c>
      <c r="BI36" s="40" t="str">
        <f t="shared" si="20"/>
        <v>12～13</v>
      </c>
      <c r="BJ36" s="40" t="str">
        <f t="shared" si="21"/>
        <v/>
      </c>
      <c r="BK36" s="40" t="str">
        <f t="shared" si="22"/>
        <v/>
      </c>
      <c r="BL36" s="40" t="str">
        <f t="shared" si="23"/>
        <v/>
      </c>
      <c r="BM36" s="40" t="str">
        <f t="shared" si="24"/>
        <v/>
      </c>
      <c r="BR36" s="35">
        <v>26</v>
      </c>
      <c r="BS36" s="58" t="s">
        <v>49</v>
      </c>
      <c r="BT36" s="206" t="str">
        <f>目次!C30</f>
        <v>52～53</v>
      </c>
      <c r="BU36" s="207"/>
      <c r="BV36" s="65" t="str">
        <f>目次!D30</f>
        <v>60～61</v>
      </c>
      <c r="BW36" s="207"/>
      <c r="BX36" s="61" t="str">
        <f>目次!E30</f>
        <v>52～53</v>
      </c>
      <c r="BY36" s="207"/>
      <c r="BZ36" s="61">
        <f>目次!F30</f>
        <v>53</v>
      </c>
      <c r="CA36" s="207"/>
      <c r="CB36" s="62" t="str">
        <f>目次!G30</f>
        <v>52～53</v>
      </c>
      <c r="CC36" s="207"/>
    </row>
    <row r="37" spans="1:81" ht="18.75" customHeight="1" x14ac:dyDescent="0.15">
      <c r="A37" s="197"/>
      <c r="B37" s="5">
        <v>30</v>
      </c>
      <c r="C37" s="6">
        <f t="shared" si="0"/>
        <v>46721</v>
      </c>
      <c r="D37" s="17">
        <f t="shared" si="25"/>
        <v>3</v>
      </c>
      <c r="E37" s="9"/>
      <c r="F37" s="101" t="str">
        <f t="shared" si="2"/>
        <v/>
      </c>
      <c r="G37" s="100" t="str">
        <f t="shared" si="3"/>
        <v/>
      </c>
      <c r="H37" s="101" t="str">
        <f t="shared" si="4"/>
        <v/>
      </c>
      <c r="I37" s="100" t="str">
        <f t="shared" si="5"/>
        <v/>
      </c>
      <c r="J37" s="101" t="str">
        <f t="shared" si="6"/>
        <v/>
      </c>
      <c r="K37" s="100" t="str">
        <f t="shared" si="7"/>
        <v/>
      </c>
      <c r="L37" s="101" t="str">
        <f t="shared" si="8"/>
        <v/>
      </c>
      <c r="M37" s="100" t="str">
        <f t="shared" si="9"/>
        <v/>
      </c>
      <c r="N37" s="101" t="str">
        <f t="shared" si="10"/>
        <v>12～13</v>
      </c>
      <c r="O37" s="100" t="str">
        <f t="shared" si="11"/>
        <v>12～13</v>
      </c>
      <c r="P37" s="9"/>
      <c r="Q37" s="197"/>
      <c r="R37" s="49">
        <v>1</v>
      </c>
      <c r="S37" s="13" cm="1">
        <f t="array" ref="S37">SUMPRODUCT(IFERROR(VALUE($R$8:R37),0))</f>
        <v>30</v>
      </c>
      <c r="AA37" s="9">
        <v>27</v>
      </c>
      <c r="AB37" s="26" t="str">
        <f>V12</f>
        <v>社会</v>
      </c>
      <c r="AC37" s="55"/>
      <c r="AD37" s="37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IF(AE37="","",VLOOKUP(AE37,目次!$A$5:$P$36,9))</f>
        <v/>
      </c>
      <c r="AL37" s="21" t="str">
        <f>IF(AF37="","",VLOOKUP(AF37,目次!$A$5:$P$36,4))</f>
        <v>12～14</v>
      </c>
      <c r="AM37" s="21" t="str">
        <f>IF(AF37="","",VLOOKUP(AF37,目次!$A$5:$P$36,9))</f>
        <v>12～13</v>
      </c>
      <c r="AN37" s="21" t="str">
        <f>IF(AG37="","",VLOOKUP(AG37,目次!$A$5:$P$36,5))</f>
        <v/>
      </c>
      <c r="AO37" s="21" t="str">
        <f>IF(AG37="","",VLOOKUP(AG37,目次!$A$5:$P$36,9))</f>
        <v/>
      </c>
      <c r="AP37" s="21" t="str">
        <f>IF(AH37="","",VLOOKUP(AH37,目次!$A$5:$P$36,6))</f>
        <v/>
      </c>
      <c r="AQ37" s="21" t="str">
        <f>IF(AH37="","",VLOOKUP(AH37,目次!$A$5:$P$36,9))</f>
        <v/>
      </c>
      <c r="AR37" s="21" t="str">
        <f>IF(AI37="","",VLOOKUP(AI37,目次!$A$5:$P$36,7))</f>
        <v/>
      </c>
      <c r="AS37" s="21" t="str">
        <f>IF(AI37="","",VLOOKUP(AI37,目次!$A$5:$P$36,9))</f>
        <v/>
      </c>
      <c r="AT37" s="40" t="str">
        <f t="shared" ref="AT37:BC68" si="27">IF(AJ37=AJ38,"",IF($AD37=$AD38,AJ37&amp;","&amp;AJ38,AJ37&amp;AJ38))</f>
        <v/>
      </c>
      <c r="AU37" s="40" t="str">
        <f t="shared" si="27"/>
        <v/>
      </c>
      <c r="AV37" s="40" t="str">
        <f t="shared" si="27"/>
        <v>12～14</v>
      </c>
      <c r="AW37" s="40" t="str">
        <f t="shared" si="27"/>
        <v>12～13</v>
      </c>
      <c r="AX37" s="40" t="str">
        <f t="shared" si="27"/>
        <v>12～13</v>
      </c>
      <c r="AY37" s="40" t="str">
        <f t="shared" si="26"/>
        <v>12～13</v>
      </c>
      <c r="AZ37" s="40" t="str">
        <f t="shared" si="26"/>
        <v/>
      </c>
      <c r="BA37" s="40" t="str">
        <f t="shared" si="26"/>
        <v/>
      </c>
      <c r="BB37" s="40" t="str">
        <f t="shared" si="26"/>
        <v/>
      </c>
      <c r="BC37" s="40" t="str">
        <f t="shared" si="26"/>
        <v/>
      </c>
      <c r="BD37" s="40" t="str">
        <f t="shared" si="15"/>
        <v/>
      </c>
      <c r="BE37" s="40" t="str">
        <f t="shared" si="16"/>
        <v/>
      </c>
      <c r="BF37" s="40" t="str">
        <f t="shared" si="17"/>
        <v>12～14</v>
      </c>
      <c r="BG37" s="40" t="str">
        <f t="shared" si="18"/>
        <v>12～13</v>
      </c>
      <c r="BH37" s="40" t="str">
        <f t="shared" si="19"/>
        <v>12～13</v>
      </c>
      <c r="BI37" s="40" t="str">
        <f t="shared" si="20"/>
        <v>12～13</v>
      </c>
      <c r="BJ37" s="40" t="str">
        <f t="shared" si="21"/>
        <v>12～13</v>
      </c>
      <c r="BK37" s="40" t="str">
        <f t="shared" si="22"/>
        <v>12～13</v>
      </c>
      <c r="BL37" s="40" t="str">
        <f t="shared" si="23"/>
        <v/>
      </c>
      <c r="BM37" s="40" t="str">
        <f t="shared" si="24"/>
        <v/>
      </c>
      <c r="BR37" s="35">
        <v>27</v>
      </c>
      <c r="BS37" s="58" t="s">
        <v>50</v>
      </c>
      <c r="BT37" s="206" t="str">
        <f>目次!C31</f>
        <v>54～55</v>
      </c>
      <c r="BU37" s="207"/>
      <c r="BV37" s="65" t="str">
        <f>目次!D31</f>
        <v>62～63</v>
      </c>
      <c r="BW37" s="207"/>
      <c r="BX37" s="61" t="str">
        <f>目次!E31</f>
        <v>54～55</v>
      </c>
      <c r="BY37" s="207"/>
      <c r="BZ37" s="61" t="str">
        <f>目次!F31</f>
        <v>54～57</v>
      </c>
      <c r="CA37" s="207"/>
      <c r="CB37" s="62" t="str">
        <f>目次!G31</f>
        <v>54～55</v>
      </c>
      <c r="CC37" s="207"/>
    </row>
    <row r="38" spans="1:81" ht="18.75" customHeight="1" x14ac:dyDescent="0.15">
      <c r="A38" s="197"/>
      <c r="E38" s="21"/>
      <c r="F38" s="102" t="str">
        <f t="shared" si="2"/>
        <v/>
      </c>
      <c r="G38" s="102" t="str">
        <f t="shared" si="3"/>
        <v/>
      </c>
      <c r="H38" s="102" t="str">
        <f t="shared" si="4"/>
        <v/>
      </c>
      <c r="I38" s="102" t="str">
        <f t="shared" si="5"/>
        <v/>
      </c>
      <c r="J38" s="102" t="str">
        <f t="shared" si="6"/>
        <v/>
      </c>
      <c r="K38" s="102" t="str">
        <f t="shared" si="7"/>
        <v/>
      </c>
      <c r="L38" s="102" t="str">
        <f t="shared" si="8"/>
        <v/>
      </c>
      <c r="M38" s="102" t="str">
        <f t="shared" si="9"/>
        <v/>
      </c>
      <c r="N38" s="102" t="str">
        <f t="shared" si="10"/>
        <v/>
      </c>
      <c r="O38" s="102" t="str">
        <f t="shared" si="11"/>
        <v/>
      </c>
      <c r="P38" s="21"/>
      <c r="Q38" s="197"/>
      <c r="S38" s="13" cm="1">
        <f t="array" ref="S38">SUMPRODUCT(IFERROR(VALUE($R$8:R38),0))</f>
        <v>30</v>
      </c>
      <c r="AA38" s="9">
        <v>28</v>
      </c>
      <c r="AB38" s="26" t="str">
        <f>V13</f>
        <v>数学</v>
      </c>
      <c r="AC38" s="55"/>
      <c r="AD38" s="37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IF(AE38="","",VLOOKUP(AE38,目次!$A$5:$P$36,9))</f>
        <v/>
      </c>
      <c r="AL38" s="21" t="str">
        <f>IF(AF38="","",VLOOKUP(AF38,目次!$A$5:$P$36,4))</f>
        <v/>
      </c>
      <c r="AM38" s="21" t="str">
        <f>IF(AF38="","",VLOOKUP(AF38,目次!$A$5:$P$36,9))</f>
        <v/>
      </c>
      <c r="AN38" s="21" t="str">
        <f>IF(AG38="","",VLOOKUP(AG38,目次!$A$5:$P$36,5))</f>
        <v>12～13</v>
      </c>
      <c r="AO38" s="21" t="str">
        <f>IF(AG38="","",VLOOKUP(AG38,目次!$A$5:$P$36,9))</f>
        <v>12～13</v>
      </c>
      <c r="AP38" s="21" t="str">
        <f>IF(AH38="","",VLOOKUP(AH38,目次!$A$5:$P$36,6))</f>
        <v/>
      </c>
      <c r="AQ38" s="21" t="str">
        <f>IF(AH38="","",VLOOKUP(AH38,目次!$A$5:$P$36,9))</f>
        <v/>
      </c>
      <c r="AR38" s="21" t="str">
        <f>IF(AI38="","",VLOOKUP(AI38,目次!$A$5:$P$36,7))</f>
        <v/>
      </c>
      <c r="AS38" s="21" t="str">
        <f>IF(AI38="","",VLOOKUP(AI38,目次!$A$5:$P$36,9))</f>
        <v/>
      </c>
      <c r="AT38" s="40" t="str">
        <f t="shared" si="27"/>
        <v/>
      </c>
      <c r="AU38" s="40" t="str">
        <f t="shared" si="27"/>
        <v/>
      </c>
      <c r="AV38" s="40" t="str">
        <f t="shared" si="27"/>
        <v/>
      </c>
      <c r="AW38" s="40" t="str">
        <f t="shared" si="27"/>
        <v/>
      </c>
      <c r="AX38" s="40" t="str">
        <f t="shared" si="27"/>
        <v>12～13</v>
      </c>
      <c r="AY38" s="40" t="str">
        <f t="shared" si="26"/>
        <v>12～13</v>
      </c>
      <c r="AZ38" s="40" t="str">
        <f t="shared" si="26"/>
        <v>12～13</v>
      </c>
      <c r="BA38" s="40" t="str">
        <f t="shared" si="26"/>
        <v>12～13</v>
      </c>
      <c r="BB38" s="40" t="str">
        <f t="shared" si="26"/>
        <v/>
      </c>
      <c r="BC38" s="40" t="str">
        <f t="shared" si="26"/>
        <v/>
      </c>
      <c r="BD38" s="40" t="str">
        <f t="shared" si="15"/>
        <v/>
      </c>
      <c r="BE38" s="40" t="str">
        <f t="shared" si="16"/>
        <v/>
      </c>
      <c r="BF38" s="40" t="str">
        <f t="shared" si="17"/>
        <v/>
      </c>
      <c r="BG38" s="40" t="str">
        <f t="shared" si="18"/>
        <v/>
      </c>
      <c r="BH38" s="40" t="str">
        <f t="shared" si="19"/>
        <v>12～13</v>
      </c>
      <c r="BI38" s="40" t="str">
        <f t="shared" si="20"/>
        <v>12～13</v>
      </c>
      <c r="BJ38" s="40" t="str">
        <f t="shared" si="21"/>
        <v>12～13</v>
      </c>
      <c r="BK38" s="40" t="str">
        <f t="shared" si="22"/>
        <v>12～13</v>
      </c>
      <c r="BL38" s="40" t="str">
        <f t="shared" si="23"/>
        <v>12～13</v>
      </c>
      <c r="BM38" s="40" t="str">
        <f t="shared" si="24"/>
        <v>12～13</v>
      </c>
      <c r="BR38" s="35">
        <v>28</v>
      </c>
      <c r="BS38" s="58" t="s">
        <v>51</v>
      </c>
      <c r="BT38" s="206" t="str">
        <f>目次!C32</f>
        <v>56～57</v>
      </c>
      <c r="BU38" s="207"/>
      <c r="BV38" s="65" t="str">
        <f>目次!D32</f>
        <v>64～66</v>
      </c>
      <c r="BW38" s="207"/>
      <c r="BX38" s="61" t="str">
        <f>目次!E32</f>
        <v>56～57</v>
      </c>
      <c r="BY38" s="207"/>
      <c r="BZ38" s="61" t="str">
        <f>目次!F32</f>
        <v>58～60</v>
      </c>
      <c r="CA38" s="207"/>
      <c r="CB38" s="62" t="str">
        <f>目次!G32</f>
        <v>56～57</v>
      </c>
      <c r="CC38" s="207"/>
    </row>
    <row r="39" spans="1:81" ht="18.75" customHeight="1" x14ac:dyDescent="0.15">
      <c r="A39" s="197"/>
      <c r="Q39" s="197"/>
      <c r="R39" s="16" t="s">
        <v>53</v>
      </c>
      <c r="AA39" s="9">
        <v>29</v>
      </c>
      <c r="AB39" s="26" t="str">
        <f>V14</f>
        <v>理科</v>
      </c>
      <c r="AC39" s="55"/>
      <c r="AD39" s="37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IF(AE39="","",VLOOKUP(AE39,目次!$A$5:$P$36,9))</f>
        <v/>
      </c>
      <c r="AL39" s="21" t="str">
        <f>IF(AF39="","",VLOOKUP(AF39,目次!$A$5:$P$36,4))</f>
        <v/>
      </c>
      <c r="AM39" s="21" t="str">
        <f>IF(AF39="","",VLOOKUP(AF39,目次!$A$5:$P$36,9))</f>
        <v/>
      </c>
      <c r="AN39" s="21" t="str">
        <f>IF(AG39="","",VLOOKUP(AG39,目次!$A$5:$P$36,5))</f>
        <v/>
      </c>
      <c r="AO39" s="21" t="str">
        <f>IF(AG39="","",VLOOKUP(AG39,目次!$A$5:$P$36,9))</f>
        <v/>
      </c>
      <c r="AP39" s="21" t="str">
        <f>IF(AH39="","",VLOOKUP(AH39,目次!$A$5:$P$36,6))</f>
        <v>12～13</v>
      </c>
      <c r="AQ39" s="21" t="str">
        <f>IF(AH39="","",VLOOKUP(AH39,目次!$A$5:$P$36,9))</f>
        <v>12～13</v>
      </c>
      <c r="AR39" s="21" t="str">
        <f>IF(AI39="","",VLOOKUP(AI39,目次!$A$5:$P$36,7))</f>
        <v/>
      </c>
      <c r="AS39" s="21" t="str">
        <f>IF(AI39="","",VLOOKUP(AI39,目次!$A$5:$P$36,9))</f>
        <v/>
      </c>
      <c r="AT39" s="40" t="str">
        <f t="shared" si="27"/>
        <v/>
      </c>
      <c r="AU39" s="40" t="str">
        <f t="shared" si="27"/>
        <v/>
      </c>
      <c r="AV39" s="40" t="str">
        <f t="shared" si="27"/>
        <v/>
      </c>
      <c r="AW39" s="40" t="str">
        <f t="shared" si="27"/>
        <v/>
      </c>
      <c r="AX39" s="40" t="str">
        <f t="shared" si="27"/>
        <v/>
      </c>
      <c r="AY39" s="40" t="str">
        <f t="shared" si="26"/>
        <v/>
      </c>
      <c r="AZ39" s="40" t="str">
        <f t="shared" si="26"/>
        <v>12～13</v>
      </c>
      <c r="BA39" s="40" t="str">
        <f t="shared" si="26"/>
        <v>12～13</v>
      </c>
      <c r="BB39" s="40" t="str">
        <f t="shared" si="26"/>
        <v>12～13</v>
      </c>
      <c r="BC39" s="40" t="str">
        <f t="shared" si="26"/>
        <v>12～13</v>
      </c>
      <c r="BD39" s="40" t="str">
        <f t="shared" si="15"/>
        <v>14～15</v>
      </c>
      <c r="BE39" s="40" t="str">
        <f t="shared" si="16"/>
        <v>14～15</v>
      </c>
      <c r="BF39" s="40" t="str">
        <f t="shared" si="17"/>
        <v/>
      </c>
      <c r="BG39" s="40" t="str">
        <f t="shared" si="18"/>
        <v/>
      </c>
      <c r="BH39" s="40" t="str">
        <f t="shared" si="19"/>
        <v/>
      </c>
      <c r="BI39" s="40" t="str">
        <f t="shared" si="20"/>
        <v/>
      </c>
      <c r="BJ39" s="40" t="str">
        <f t="shared" si="21"/>
        <v>12～13</v>
      </c>
      <c r="BK39" s="40" t="str">
        <f t="shared" si="22"/>
        <v>12～13</v>
      </c>
      <c r="BL39" s="40" t="str">
        <f t="shared" si="23"/>
        <v>12～13</v>
      </c>
      <c r="BM39" s="40" t="str">
        <f t="shared" si="24"/>
        <v>12～13</v>
      </c>
      <c r="BR39" s="35">
        <v>29</v>
      </c>
      <c r="BS39" s="58" t="s">
        <v>52</v>
      </c>
      <c r="BT39" s="206" t="str">
        <f>目次!C33</f>
        <v>58～59</v>
      </c>
      <c r="BU39" s="207"/>
      <c r="BV39" s="65" t="str">
        <f>目次!D33</f>
        <v>68～69</v>
      </c>
      <c r="BW39" s="207"/>
      <c r="BX39" s="61" t="str">
        <f>目次!E33</f>
        <v>58～59</v>
      </c>
      <c r="BY39" s="207"/>
      <c r="BZ39" s="61">
        <f>目次!F33</f>
        <v>61</v>
      </c>
      <c r="CA39" s="207"/>
      <c r="CB39" s="62" t="str">
        <f>目次!G33</f>
        <v>58～59</v>
      </c>
      <c r="CC39" s="207"/>
    </row>
    <row r="40" spans="1:81" ht="18.75" customHeight="1" x14ac:dyDescent="0.15">
      <c r="A40" s="197"/>
      <c r="Q40" s="197"/>
      <c r="AA40" s="9">
        <v>30</v>
      </c>
      <c r="AB40" s="26" t="str">
        <f>V15</f>
        <v>英語</v>
      </c>
      <c r="AC40" s="55"/>
      <c r="AD40" s="37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IF(AE40="","",VLOOKUP(AE40,目次!$A$5:$P$36,9))</f>
        <v/>
      </c>
      <c r="AL40" s="21" t="str">
        <f>IF(AF40="","",VLOOKUP(AF40,目次!$A$5:$P$36,4))</f>
        <v/>
      </c>
      <c r="AM40" s="21" t="str">
        <f>IF(AF40="","",VLOOKUP(AF40,目次!$A$5:$P$36,9))</f>
        <v/>
      </c>
      <c r="AN40" s="21" t="str">
        <f>IF(AG40="","",VLOOKUP(AG40,目次!$A$5:$P$36,5))</f>
        <v/>
      </c>
      <c r="AO40" s="21" t="str">
        <f>IF(AG40="","",VLOOKUP(AG40,目次!$A$5:$P$36,9))</f>
        <v/>
      </c>
      <c r="AP40" s="21" t="str">
        <f>IF(AH40="","",VLOOKUP(AH40,目次!$A$5:$P$36,6))</f>
        <v/>
      </c>
      <c r="AQ40" s="21" t="str">
        <f>IF(AH40="","",VLOOKUP(AH40,目次!$A$5:$P$36,9))</f>
        <v/>
      </c>
      <c r="AR40" s="21" t="str">
        <f>IF(AI40="","",VLOOKUP(AI40,目次!$A$5:$P$36,7))</f>
        <v>12～13</v>
      </c>
      <c r="AS40" s="21" t="str">
        <f>IF(AI40="","",VLOOKUP(AI40,目次!$A$5:$P$36,9))</f>
        <v>12～13</v>
      </c>
      <c r="AT40" s="40" t="str">
        <f t="shared" si="27"/>
        <v>14～15</v>
      </c>
      <c r="AU40" s="40" t="str">
        <f t="shared" si="27"/>
        <v>14～15</v>
      </c>
      <c r="AV40" s="40" t="str">
        <f t="shared" si="27"/>
        <v/>
      </c>
      <c r="AW40" s="40" t="str">
        <f t="shared" si="27"/>
        <v/>
      </c>
      <c r="AX40" s="40" t="str">
        <f t="shared" si="27"/>
        <v/>
      </c>
      <c r="AY40" s="40" t="str">
        <f t="shared" si="26"/>
        <v/>
      </c>
      <c r="AZ40" s="40" t="str">
        <f t="shared" si="26"/>
        <v/>
      </c>
      <c r="BA40" s="40" t="str">
        <f t="shared" si="26"/>
        <v/>
      </c>
      <c r="BB40" s="40" t="str">
        <f t="shared" si="26"/>
        <v>12～13</v>
      </c>
      <c r="BC40" s="40" t="str">
        <f t="shared" si="26"/>
        <v>12～13</v>
      </c>
      <c r="BD40" s="40" t="str">
        <f t="shared" si="15"/>
        <v>14～15</v>
      </c>
      <c r="BE40" s="40" t="str">
        <f t="shared" si="16"/>
        <v>14～15</v>
      </c>
      <c r="BF40" s="40" t="str">
        <f t="shared" si="17"/>
        <v>16～17</v>
      </c>
      <c r="BG40" s="40" t="str">
        <f t="shared" si="18"/>
        <v>14～15</v>
      </c>
      <c r="BH40" s="40" t="str">
        <f t="shared" si="19"/>
        <v/>
      </c>
      <c r="BI40" s="40" t="str">
        <f t="shared" si="20"/>
        <v/>
      </c>
      <c r="BJ40" s="40" t="str">
        <f t="shared" si="21"/>
        <v/>
      </c>
      <c r="BK40" s="40" t="str">
        <f t="shared" si="22"/>
        <v/>
      </c>
      <c r="BL40" s="40" t="str">
        <f t="shared" si="23"/>
        <v>12～13</v>
      </c>
      <c r="BM40" s="40" t="str">
        <f t="shared" si="24"/>
        <v>12～13</v>
      </c>
      <c r="BR40" s="35">
        <v>30</v>
      </c>
      <c r="BS40" s="58" t="s">
        <v>54</v>
      </c>
      <c r="BT40" s="206" t="str">
        <f>目次!C34</f>
        <v>60～61</v>
      </c>
      <c r="BU40" s="207"/>
      <c r="BV40" s="65" t="str">
        <f>目次!D34</f>
        <v>70～71</v>
      </c>
      <c r="BW40" s="207"/>
      <c r="BX40" s="61" t="str">
        <f>目次!E34</f>
        <v>60～61</v>
      </c>
      <c r="BY40" s="207"/>
      <c r="BZ40" s="61">
        <f>目次!F34</f>
        <v>62</v>
      </c>
      <c r="CA40" s="207"/>
      <c r="CB40" s="62" t="str">
        <f>目次!G34</f>
        <v>60～63</v>
      </c>
      <c r="CC40" s="207"/>
    </row>
    <row r="41" spans="1:81" ht="18.75" customHeight="1" x14ac:dyDescent="0.15">
      <c r="A41" s="197"/>
      <c r="Q41" s="197"/>
      <c r="AA41" s="9">
        <v>31</v>
      </c>
      <c r="AB41" s="26" t="str">
        <f>V11</f>
        <v>国語</v>
      </c>
      <c r="AC41" s="55"/>
      <c r="AD41" s="37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IF(AE41="","",VLOOKUP(AE41,目次!$A$5:$P$36,9))</f>
        <v>14～15</v>
      </c>
      <c r="AL41" s="21" t="str">
        <f>IF(AF41="","",VLOOKUP(AF41,目次!$A$5:$P$36,4))</f>
        <v/>
      </c>
      <c r="AM41" s="21" t="str">
        <f>IF(AF41="","",VLOOKUP(AF41,目次!$A$5:$P$36,9))</f>
        <v/>
      </c>
      <c r="AN41" s="21" t="str">
        <f>IF(AG41="","",VLOOKUP(AG41,目次!$A$5:$P$36,5))</f>
        <v/>
      </c>
      <c r="AO41" s="21" t="str">
        <f>IF(AG41="","",VLOOKUP(AG41,目次!$A$5:$P$36,9))</f>
        <v/>
      </c>
      <c r="AP41" s="21" t="str">
        <f>IF(AH41="","",VLOOKUP(AH41,目次!$A$5:$P$36,6))</f>
        <v/>
      </c>
      <c r="AQ41" s="21" t="str">
        <f>IF(AH41="","",VLOOKUP(AH41,目次!$A$5:$P$36,9))</f>
        <v/>
      </c>
      <c r="AR41" s="21" t="str">
        <f>IF(AI41="","",VLOOKUP(AI41,目次!$A$5:$P$36,7))</f>
        <v/>
      </c>
      <c r="AS41" s="21" t="str">
        <f>IF(AI41="","",VLOOKUP(AI41,目次!$A$5:$P$36,9))</f>
        <v/>
      </c>
      <c r="AT41" s="40" t="str">
        <f t="shared" si="27"/>
        <v>14～15</v>
      </c>
      <c r="AU41" s="40" t="str">
        <f t="shared" si="27"/>
        <v>14～15</v>
      </c>
      <c r="AV41" s="40" t="str">
        <f t="shared" si="27"/>
        <v>16～17</v>
      </c>
      <c r="AW41" s="40" t="str">
        <f t="shared" si="27"/>
        <v>14～15</v>
      </c>
      <c r="AX41" s="40" t="str">
        <f t="shared" si="27"/>
        <v/>
      </c>
      <c r="AY41" s="40" t="str">
        <f t="shared" si="26"/>
        <v/>
      </c>
      <c r="AZ41" s="40" t="str">
        <f t="shared" si="26"/>
        <v/>
      </c>
      <c r="BA41" s="40" t="str">
        <f t="shared" si="26"/>
        <v/>
      </c>
      <c r="BB41" s="40" t="str">
        <f t="shared" si="26"/>
        <v/>
      </c>
      <c r="BC41" s="40" t="str">
        <f t="shared" si="26"/>
        <v/>
      </c>
      <c r="BD41" s="40" t="str">
        <f t="shared" si="15"/>
        <v>14～15</v>
      </c>
      <c r="BE41" s="40" t="str">
        <f t="shared" si="16"/>
        <v>14～15</v>
      </c>
      <c r="BF41" s="40" t="str">
        <f t="shared" si="17"/>
        <v>16～17</v>
      </c>
      <c r="BG41" s="40" t="str">
        <f t="shared" si="18"/>
        <v>14～15</v>
      </c>
      <c r="BH41" s="40" t="str">
        <f t="shared" si="19"/>
        <v>14～15</v>
      </c>
      <c r="BI41" s="40" t="str">
        <f t="shared" si="20"/>
        <v>14～15</v>
      </c>
      <c r="BJ41" s="40" t="str">
        <f t="shared" si="21"/>
        <v/>
      </c>
      <c r="BK41" s="40" t="str">
        <f t="shared" si="22"/>
        <v/>
      </c>
      <c r="BL41" s="40" t="str">
        <f t="shared" si="23"/>
        <v/>
      </c>
      <c r="BM41" s="40" t="str">
        <f t="shared" si="24"/>
        <v/>
      </c>
      <c r="BR41" s="35">
        <v>31</v>
      </c>
      <c r="BS41" s="59"/>
      <c r="BT41" s="63"/>
      <c r="BU41" s="206"/>
      <c r="BV41" s="65"/>
      <c r="BW41" s="206"/>
      <c r="BX41" s="22"/>
      <c r="BY41" s="206"/>
      <c r="BZ41" s="22"/>
      <c r="CA41" s="206"/>
      <c r="CB41" s="22"/>
      <c r="CC41" s="206"/>
    </row>
    <row r="42" spans="1:81" ht="18.75" customHeight="1" thickBot="1" x14ac:dyDescent="0.2">
      <c r="A42" s="197"/>
      <c r="B42" s="197"/>
      <c r="C42" s="197"/>
      <c r="D42" s="197"/>
      <c r="E42" s="197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7"/>
      <c r="Q42" s="197"/>
      <c r="AA42" s="9">
        <v>32</v>
      </c>
      <c r="AB42" s="26" t="str">
        <f>V12</f>
        <v>社会</v>
      </c>
      <c r="AC42" s="55"/>
      <c r="AD42" s="37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IF(AE42="","",VLOOKUP(AE42,目次!$A$5:$P$36,9))</f>
        <v/>
      </c>
      <c r="AL42" s="21" t="str">
        <f>IF(AF42="","",VLOOKUP(AF42,目次!$A$5:$P$36,4))</f>
        <v>16～17</v>
      </c>
      <c r="AM42" s="21" t="str">
        <f>IF(AF42="","",VLOOKUP(AF42,目次!$A$5:$P$36,9))</f>
        <v>14～15</v>
      </c>
      <c r="AN42" s="21" t="str">
        <f>IF(AG42="","",VLOOKUP(AG42,目次!$A$5:$P$36,5))</f>
        <v/>
      </c>
      <c r="AO42" s="21" t="str">
        <f>IF(AG42="","",VLOOKUP(AG42,目次!$A$5:$P$36,9))</f>
        <v/>
      </c>
      <c r="AP42" s="21" t="str">
        <f>IF(AH42="","",VLOOKUP(AH42,目次!$A$5:$P$36,6))</f>
        <v/>
      </c>
      <c r="AQ42" s="21" t="str">
        <f>IF(AH42="","",VLOOKUP(AH42,目次!$A$5:$P$36,9))</f>
        <v/>
      </c>
      <c r="AR42" s="21" t="str">
        <f>IF(AI42="","",VLOOKUP(AI42,目次!$A$5:$P$36,7))</f>
        <v/>
      </c>
      <c r="AS42" s="21" t="str">
        <f>IF(AI42="","",VLOOKUP(AI42,目次!$A$5:$P$36,9))</f>
        <v/>
      </c>
      <c r="AT42" s="40" t="str">
        <f t="shared" si="27"/>
        <v/>
      </c>
      <c r="AU42" s="40" t="str">
        <f t="shared" si="27"/>
        <v/>
      </c>
      <c r="AV42" s="40" t="str">
        <f t="shared" si="27"/>
        <v>16～17</v>
      </c>
      <c r="AW42" s="40" t="str">
        <f t="shared" si="27"/>
        <v>14～15</v>
      </c>
      <c r="AX42" s="40" t="str">
        <f t="shared" si="27"/>
        <v>14～15</v>
      </c>
      <c r="AY42" s="40" t="str">
        <f t="shared" si="26"/>
        <v>14～15</v>
      </c>
      <c r="AZ42" s="40" t="str">
        <f t="shared" si="26"/>
        <v/>
      </c>
      <c r="BA42" s="40" t="str">
        <f t="shared" si="26"/>
        <v/>
      </c>
      <c r="BB42" s="40" t="str">
        <f t="shared" si="26"/>
        <v/>
      </c>
      <c r="BC42" s="40" t="str">
        <f t="shared" si="26"/>
        <v/>
      </c>
      <c r="BD42" s="40" t="str">
        <f t="shared" si="15"/>
        <v/>
      </c>
      <c r="BE42" s="40" t="str">
        <f t="shared" si="16"/>
        <v/>
      </c>
      <c r="BF42" s="40" t="str">
        <f t="shared" si="17"/>
        <v>16～17</v>
      </c>
      <c r="BG42" s="40" t="str">
        <f t="shared" si="18"/>
        <v>14～15</v>
      </c>
      <c r="BH42" s="40" t="str">
        <f t="shared" si="19"/>
        <v>14～15</v>
      </c>
      <c r="BI42" s="40" t="str">
        <f t="shared" si="20"/>
        <v>14～15</v>
      </c>
      <c r="BJ42" s="40" t="str">
        <f t="shared" si="21"/>
        <v>14～15</v>
      </c>
      <c r="BK42" s="40" t="str">
        <f t="shared" si="22"/>
        <v>14～15</v>
      </c>
      <c r="BL42" s="40" t="str">
        <f t="shared" si="23"/>
        <v/>
      </c>
      <c r="BM42" s="40" t="str">
        <f t="shared" si="24"/>
        <v/>
      </c>
      <c r="BR42" s="35">
        <v>32</v>
      </c>
      <c r="BS42" s="60"/>
      <c r="BT42" s="63"/>
      <c r="BU42" s="206"/>
      <c r="BV42" s="65"/>
      <c r="BW42" s="206"/>
      <c r="BX42" s="66"/>
      <c r="BY42" s="206"/>
      <c r="BZ42" s="66"/>
      <c r="CA42" s="206"/>
      <c r="CB42" s="66"/>
      <c r="CC42" s="206"/>
    </row>
    <row r="43" spans="1:81" ht="18.95" customHeight="1" x14ac:dyDescent="0.15">
      <c r="AA43" s="9">
        <v>33</v>
      </c>
      <c r="AB43" s="26" t="str">
        <f>V13</f>
        <v>数学</v>
      </c>
      <c r="AC43" s="55"/>
      <c r="AD43" s="37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IF(AE43="","",VLOOKUP(AE43,目次!$A$5:$P$36,9))</f>
        <v/>
      </c>
      <c r="AL43" s="21" t="str">
        <f>IF(AF43="","",VLOOKUP(AF43,目次!$A$5:$P$36,4))</f>
        <v/>
      </c>
      <c r="AM43" s="21" t="str">
        <f>IF(AF43="","",VLOOKUP(AF43,目次!$A$5:$P$36,9))</f>
        <v/>
      </c>
      <c r="AN43" s="21" t="str">
        <f>IF(AG43="","",VLOOKUP(AG43,目次!$A$5:$P$36,5))</f>
        <v>14～15</v>
      </c>
      <c r="AO43" s="21" t="str">
        <f>IF(AG43="","",VLOOKUP(AG43,目次!$A$5:$P$36,9))</f>
        <v>14～15</v>
      </c>
      <c r="AP43" s="21" t="str">
        <f>IF(AH43="","",VLOOKUP(AH43,目次!$A$5:$P$36,6))</f>
        <v/>
      </c>
      <c r="AQ43" s="21" t="str">
        <f>IF(AH43="","",VLOOKUP(AH43,目次!$A$5:$P$36,9))</f>
        <v/>
      </c>
      <c r="AR43" s="21" t="str">
        <f>IF(AI43="","",VLOOKUP(AI43,目次!$A$5:$P$36,7))</f>
        <v/>
      </c>
      <c r="AS43" s="21" t="str">
        <f>IF(AI43="","",VLOOKUP(AI43,目次!$A$5:$P$36,9))</f>
        <v/>
      </c>
      <c r="AT43" s="40" t="str">
        <f t="shared" si="27"/>
        <v/>
      </c>
      <c r="AU43" s="40" t="str">
        <f t="shared" si="27"/>
        <v/>
      </c>
      <c r="AV43" s="40" t="str">
        <f t="shared" si="27"/>
        <v/>
      </c>
      <c r="AW43" s="40" t="str">
        <f t="shared" si="27"/>
        <v/>
      </c>
      <c r="AX43" s="40" t="str">
        <f t="shared" si="27"/>
        <v>14～15</v>
      </c>
      <c r="AY43" s="40" t="str">
        <f t="shared" si="26"/>
        <v>14～15</v>
      </c>
      <c r="AZ43" s="40" t="str">
        <f t="shared" si="26"/>
        <v>14～15</v>
      </c>
      <c r="BA43" s="40" t="str">
        <f t="shared" si="26"/>
        <v>14～15</v>
      </c>
      <c r="BB43" s="40" t="str">
        <f t="shared" si="26"/>
        <v/>
      </c>
      <c r="BC43" s="40" t="str">
        <f t="shared" si="26"/>
        <v/>
      </c>
      <c r="BD43" s="40" t="str">
        <f t="shared" si="15"/>
        <v/>
      </c>
      <c r="BE43" s="40" t="str">
        <f t="shared" si="16"/>
        <v/>
      </c>
      <c r="BF43" s="40" t="str">
        <f t="shared" si="17"/>
        <v/>
      </c>
      <c r="BG43" s="40" t="str">
        <f t="shared" si="18"/>
        <v/>
      </c>
      <c r="BH43" s="40" t="str">
        <f t="shared" si="19"/>
        <v>14～15</v>
      </c>
      <c r="BI43" s="40" t="str">
        <f t="shared" si="20"/>
        <v>14～15</v>
      </c>
      <c r="BJ43" s="40" t="str">
        <f t="shared" si="21"/>
        <v>14～15</v>
      </c>
      <c r="BK43" s="40" t="str">
        <f t="shared" si="22"/>
        <v>14～15</v>
      </c>
      <c r="BL43" s="40" t="str">
        <f t="shared" si="23"/>
        <v>14～15</v>
      </c>
      <c r="BM43" s="40" t="str">
        <f t="shared" si="24"/>
        <v>14～15</v>
      </c>
    </row>
    <row r="44" spans="1:81" ht="18.95" customHeight="1" x14ac:dyDescent="0.15">
      <c r="AA44" s="9">
        <v>34</v>
      </c>
      <c r="AB44" s="26" t="str">
        <f>V14</f>
        <v>理科</v>
      </c>
      <c r="AC44" s="55"/>
      <c r="AD44" s="37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IF(AE44="","",VLOOKUP(AE44,目次!$A$5:$P$36,9))</f>
        <v/>
      </c>
      <c r="AL44" s="21" t="str">
        <f>IF(AF44="","",VLOOKUP(AF44,目次!$A$5:$P$36,4))</f>
        <v/>
      </c>
      <c r="AM44" s="21" t="str">
        <f>IF(AF44="","",VLOOKUP(AF44,目次!$A$5:$P$36,9))</f>
        <v/>
      </c>
      <c r="AN44" s="21" t="str">
        <f>IF(AG44="","",VLOOKUP(AG44,目次!$A$5:$P$36,5))</f>
        <v/>
      </c>
      <c r="AO44" s="21" t="str">
        <f>IF(AG44="","",VLOOKUP(AG44,目次!$A$5:$P$36,9))</f>
        <v/>
      </c>
      <c r="AP44" s="21" t="str">
        <f>IF(AH44="","",VLOOKUP(AH44,目次!$A$5:$P$36,6))</f>
        <v>14～15</v>
      </c>
      <c r="AQ44" s="21" t="str">
        <f>IF(AH44="","",VLOOKUP(AH44,目次!$A$5:$P$36,9))</f>
        <v>14～15</v>
      </c>
      <c r="AR44" s="21" t="str">
        <f>IF(AI44="","",VLOOKUP(AI44,目次!$A$5:$P$36,7))</f>
        <v/>
      </c>
      <c r="AS44" s="21" t="str">
        <f>IF(AI44="","",VLOOKUP(AI44,目次!$A$5:$P$36,9))</f>
        <v/>
      </c>
      <c r="AT44" s="40" t="str">
        <f t="shared" si="27"/>
        <v/>
      </c>
      <c r="AU44" s="40" t="str">
        <f t="shared" si="27"/>
        <v/>
      </c>
      <c r="AV44" s="40" t="str">
        <f t="shared" si="27"/>
        <v/>
      </c>
      <c r="AW44" s="40" t="str">
        <f t="shared" si="27"/>
        <v/>
      </c>
      <c r="AX44" s="40" t="str">
        <f t="shared" si="27"/>
        <v/>
      </c>
      <c r="AY44" s="40" t="str">
        <f t="shared" si="26"/>
        <v/>
      </c>
      <c r="AZ44" s="40" t="str">
        <f t="shared" si="26"/>
        <v>14～15</v>
      </c>
      <c r="BA44" s="40" t="str">
        <f t="shared" si="26"/>
        <v>14～15</v>
      </c>
      <c r="BB44" s="40" t="str">
        <f t="shared" si="26"/>
        <v>14～15</v>
      </c>
      <c r="BC44" s="40" t="str">
        <f t="shared" si="26"/>
        <v>14～15</v>
      </c>
      <c r="BD44" s="40" t="str">
        <f t="shared" si="15"/>
        <v>16～17</v>
      </c>
      <c r="BE44" s="40" t="str">
        <f t="shared" si="16"/>
        <v>16～17</v>
      </c>
      <c r="BF44" s="40" t="str">
        <f t="shared" si="17"/>
        <v/>
      </c>
      <c r="BG44" s="40" t="str">
        <f t="shared" si="18"/>
        <v/>
      </c>
      <c r="BH44" s="40" t="str">
        <f t="shared" si="19"/>
        <v/>
      </c>
      <c r="BI44" s="40" t="str">
        <f t="shared" si="20"/>
        <v/>
      </c>
      <c r="BJ44" s="40" t="str">
        <f t="shared" si="21"/>
        <v>14～15</v>
      </c>
      <c r="BK44" s="40" t="str">
        <f t="shared" si="22"/>
        <v>14～15</v>
      </c>
      <c r="BL44" s="40" t="str">
        <f t="shared" si="23"/>
        <v>14～15</v>
      </c>
      <c r="BM44" s="40" t="str">
        <f t="shared" si="24"/>
        <v>14～15</v>
      </c>
      <c r="BV44" s="57"/>
    </row>
    <row r="45" spans="1:81" ht="18.95" customHeight="1" x14ac:dyDescent="0.15">
      <c r="AA45" s="9">
        <v>35</v>
      </c>
      <c r="AB45" s="26" t="str">
        <f>V15</f>
        <v>英語</v>
      </c>
      <c r="AC45" s="55"/>
      <c r="AD45" s="37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IF(AE45="","",VLOOKUP(AE45,目次!$A$5:$P$36,9))</f>
        <v/>
      </c>
      <c r="AL45" s="21" t="str">
        <f>IF(AF45="","",VLOOKUP(AF45,目次!$A$5:$P$36,4))</f>
        <v/>
      </c>
      <c r="AM45" s="21" t="str">
        <f>IF(AF45="","",VLOOKUP(AF45,目次!$A$5:$P$36,9))</f>
        <v/>
      </c>
      <c r="AN45" s="21" t="str">
        <f>IF(AG45="","",VLOOKUP(AG45,目次!$A$5:$P$36,5))</f>
        <v/>
      </c>
      <c r="AO45" s="21" t="str">
        <f>IF(AG45="","",VLOOKUP(AG45,目次!$A$5:$P$36,9))</f>
        <v/>
      </c>
      <c r="AP45" s="21" t="str">
        <f>IF(AH45="","",VLOOKUP(AH45,目次!$A$5:$P$36,6))</f>
        <v/>
      </c>
      <c r="AQ45" s="21" t="str">
        <f>IF(AH45="","",VLOOKUP(AH45,目次!$A$5:$P$36,9))</f>
        <v/>
      </c>
      <c r="AR45" s="21" t="str">
        <f>IF(AI45="","",VLOOKUP(AI45,目次!$A$5:$P$36,7))</f>
        <v>14～15</v>
      </c>
      <c r="AS45" s="21" t="str">
        <f>IF(AI45="","",VLOOKUP(AI45,目次!$A$5:$P$36,9))</f>
        <v>14～15</v>
      </c>
      <c r="AT45" s="40" t="str">
        <f t="shared" si="27"/>
        <v>16～17</v>
      </c>
      <c r="AU45" s="40" t="str">
        <f t="shared" si="27"/>
        <v>16～17</v>
      </c>
      <c r="AV45" s="40" t="str">
        <f t="shared" si="27"/>
        <v/>
      </c>
      <c r="AW45" s="40" t="str">
        <f t="shared" si="27"/>
        <v/>
      </c>
      <c r="AX45" s="40" t="str">
        <f t="shared" si="27"/>
        <v/>
      </c>
      <c r="AY45" s="40" t="str">
        <f t="shared" si="26"/>
        <v/>
      </c>
      <c r="AZ45" s="40" t="str">
        <f t="shared" si="26"/>
        <v/>
      </c>
      <c r="BA45" s="40" t="str">
        <f t="shared" si="26"/>
        <v/>
      </c>
      <c r="BB45" s="40" t="str">
        <f t="shared" si="26"/>
        <v>14～15</v>
      </c>
      <c r="BC45" s="40" t="str">
        <f t="shared" si="26"/>
        <v>14～15</v>
      </c>
      <c r="BD45" s="40" t="str">
        <f t="shared" si="15"/>
        <v>16～17</v>
      </c>
      <c r="BE45" s="40" t="str">
        <f t="shared" si="16"/>
        <v>16～17</v>
      </c>
      <c r="BF45" s="40" t="str">
        <f t="shared" si="17"/>
        <v>18～19</v>
      </c>
      <c r="BG45" s="40" t="str">
        <f t="shared" si="18"/>
        <v>16～17</v>
      </c>
      <c r="BH45" s="40" t="str">
        <f t="shared" si="19"/>
        <v/>
      </c>
      <c r="BI45" s="40" t="str">
        <f t="shared" si="20"/>
        <v/>
      </c>
      <c r="BJ45" s="40" t="str">
        <f t="shared" si="21"/>
        <v/>
      </c>
      <c r="BK45" s="40" t="str">
        <f t="shared" si="22"/>
        <v/>
      </c>
      <c r="BL45" s="40" t="str">
        <f t="shared" si="23"/>
        <v>14～15</v>
      </c>
      <c r="BM45" s="40" t="str">
        <f t="shared" si="24"/>
        <v>14～15</v>
      </c>
    </row>
    <row r="46" spans="1:81" ht="18.95" customHeight="1" x14ac:dyDescent="0.15">
      <c r="AA46" s="9">
        <v>36</v>
      </c>
      <c r="AB46" s="26" t="str">
        <f>V11</f>
        <v>国語</v>
      </c>
      <c r="AC46" s="55"/>
      <c r="AD46" s="37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IF(AE46="","",VLOOKUP(AE46,目次!$A$5:$P$36,9))</f>
        <v>16～17</v>
      </c>
      <c r="AL46" s="21" t="str">
        <f>IF(AF46="","",VLOOKUP(AF46,目次!$A$5:$P$36,4))</f>
        <v/>
      </c>
      <c r="AM46" s="21" t="str">
        <f>IF(AF46="","",VLOOKUP(AF46,目次!$A$5:$P$36,9))</f>
        <v/>
      </c>
      <c r="AN46" s="21" t="str">
        <f>IF(AG46="","",VLOOKUP(AG46,目次!$A$5:$P$36,5))</f>
        <v/>
      </c>
      <c r="AO46" s="21" t="str">
        <f>IF(AG46="","",VLOOKUP(AG46,目次!$A$5:$P$36,9))</f>
        <v/>
      </c>
      <c r="AP46" s="21" t="str">
        <f>IF(AH46="","",VLOOKUP(AH46,目次!$A$5:$P$36,6))</f>
        <v/>
      </c>
      <c r="AQ46" s="21" t="str">
        <f>IF(AH46="","",VLOOKUP(AH46,目次!$A$5:$P$36,9))</f>
        <v/>
      </c>
      <c r="AR46" s="21" t="str">
        <f>IF(AI46="","",VLOOKUP(AI46,目次!$A$5:$P$36,7))</f>
        <v/>
      </c>
      <c r="AS46" s="21" t="str">
        <f>IF(AI46="","",VLOOKUP(AI46,目次!$A$5:$P$36,9))</f>
        <v/>
      </c>
      <c r="AT46" s="40" t="str">
        <f t="shared" si="27"/>
        <v>16～17</v>
      </c>
      <c r="AU46" s="40" t="str">
        <f t="shared" si="27"/>
        <v>16～17</v>
      </c>
      <c r="AV46" s="40" t="str">
        <f t="shared" si="27"/>
        <v>18～19</v>
      </c>
      <c r="AW46" s="40" t="str">
        <f t="shared" si="27"/>
        <v>16～17</v>
      </c>
      <c r="AX46" s="40" t="str">
        <f t="shared" si="27"/>
        <v/>
      </c>
      <c r="AY46" s="40" t="str">
        <f t="shared" si="26"/>
        <v/>
      </c>
      <c r="AZ46" s="40" t="str">
        <f t="shared" si="26"/>
        <v/>
      </c>
      <c r="BA46" s="40" t="str">
        <f t="shared" si="26"/>
        <v/>
      </c>
      <c r="BB46" s="40" t="str">
        <f t="shared" si="26"/>
        <v/>
      </c>
      <c r="BC46" s="40" t="str">
        <f t="shared" si="26"/>
        <v/>
      </c>
      <c r="BD46" s="40" t="str">
        <f t="shared" si="15"/>
        <v>16～17</v>
      </c>
      <c r="BE46" s="40" t="str">
        <f t="shared" si="16"/>
        <v>16～17</v>
      </c>
      <c r="BF46" s="40" t="str">
        <f t="shared" si="17"/>
        <v>18～19</v>
      </c>
      <c r="BG46" s="40" t="str">
        <f t="shared" si="18"/>
        <v>16～17</v>
      </c>
      <c r="BH46" s="40" t="str">
        <f t="shared" si="19"/>
        <v>16～17</v>
      </c>
      <c r="BI46" s="40" t="str">
        <f t="shared" si="20"/>
        <v>16～17</v>
      </c>
      <c r="BJ46" s="40" t="str">
        <f t="shared" si="21"/>
        <v/>
      </c>
      <c r="BK46" s="40" t="str">
        <f t="shared" si="22"/>
        <v/>
      </c>
      <c r="BL46" s="40" t="str">
        <f t="shared" si="23"/>
        <v/>
      </c>
      <c r="BM46" s="40" t="str">
        <f t="shared" si="24"/>
        <v/>
      </c>
    </row>
    <row r="47" spans="1:81" ht="18.95" customHeight="1" x14ac:dyDescent="0.15">
      <c r="AA47" s="9">
        <v>37</v>
      </c>
      <c r="AB47" s="26" t="str">
        <f>V12</f>
        <v>社会</v>
      </c>
      <c r="AC47" s="55"/>
      <c r="AD47" s="37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IF(AE47="","",VLOOKUP(AE47,目次!$A$5:$P$36,9))</f>
        <v/>
      </c>
      <c r="AL47" s="21" t="str">
        <f>IF(AF47="","",VLOOKUP(AF47,目次!$A$5:$P$36,4))</f>
        <v>18～19</v>
      </c>
      <c r="AM47" s="21" t="str">
        <f>IF(AF47="","",VLOOKUP(AF47,目次!$A$5:$P$36,9))</f>
        <v>16～17</v>
      </c>
      <c r="AN47" s="21" t="str">
        <f>IF(AG47="","",VLOOKUP(AG47,目次!$A$5:$P$36,5))</f>
        <v/>
      </c>
      <c r="AO47" s="21" t="str">
        <f>IF(AG47="","",VLOOKUP(AG47,目次!$A$5:$P$36,9))</f>
        <v/>
      </c>
      <c r="AP47" s="21" t="str">
        <f>IF(AH47="","",VLOOKUP(AH47,目次!$A$5:$P$36,6))</f>
        <v/>
      </c>
      <c r="AQ47" s="21" t="str">
        <f>IF(AH47="","",VLOOKUP(AH47,目次!$A$5:$P$36,9))</f>
        <v/>
      </c>
      <c r="AR47" s="21" t="str">
        <f>IF(AI47="","",VLOOKUP(AI47,目次!$A$5:$P$36,7))</f>
        <v/>
      </c>
      <c r="AS47" s="21" t="str">
        <f>IF(AI47="","",VLOOKUP(AI47,目次!$A$5:$P$36,9))</f>
        <v/>
      </c>
      <c r="AT47" s="40" t="str">
        <f t="shared" si="27"/>
        <v/>
      </c>
      <c r="AU47" s="40" t="str">
        <f t="shared" si="27"/>
        <v/>
      </c>
      <c r="AV47" s="40" t="str">
        <f t="shared" si="27"/>
        <v>18～19</v>
      </c>
      <c r="AW47" s="40" t="str">
        <f t="shared" si="27"/>
        <v>16～17</v>
      </c>
      <c r="AX47" s="40" t="str">
        <f t="shared" si="27"/>
        <v>16～17</v>
      </c>
      <c r="AY47" s="40" t="str">
        <f t="shared" si="26"/>
        <v>16～17</v>
      </c>
      <c r="AZ47" s="40" t="str">
        <f t="shared" si="26"/>
        <v/>
      </c>
      <c r="BA47" s="40" t="str">
        <f t="shared" si="26"/>
        <v/>
      </c>
      <c r="BB47" s="40" t="str">
        <f t="shared" si="26"/>
        <v/>
      </c>
      <c r="BC47" s="40" t="str">
        <f t="shared" si="26"/>
        <v/>
      </c>
      <c r="BD47" s="40" t="str">
        <f t="shared" si="15"/>
        <v/>
      </c>
      <c r="BE47" s="40" t="str">
        <f t="shared" si="16"/>
        <v/>
      </c>
      <c r="BF47" s="40" t="str">
        <f t="shared" si="17"/>
        <v>18～19</v>
      </c>
      <c r="BG47" s="40" t="str">
        <f t="shared" si="18"/>
        <v>16～17</v>
      </c>
      <c r="BH47" s="40" t="str">
        <f t="shared" si="19"/>
        <v>16～17</v>
      </c>
      <c r="BI47" s="40" t="str">
        <f t="shared" si="20"/>
        <v>16～17</v>
      </c>
      <c r="BJ47" s="40" t="str">
        <f t="shared" si="21"/>
        <v>16～17</v>
      </c>
      <c r="BK47" s="40" t="str">
        <f t="shared" si="22"/>
        <v>16～17</v>
      </c>
      <c r="BL47" s="40" t="str">
        <f t="shared" si="23"/>
        <v/>
      </c>
      <c r="BM47" s="40" t="str">
        <f t="shared" si="24"/>
        <v/>
      </c>
    </row>
    <row r="48" spans="1:81" ht="18.95" customHeight="1" x14ac:dyDescent="0.15">
      <c r="AA48" s="9">
        <v>38</v>
      </c>
      <c r="AB48" s="26" t="str">
        <f>V13</f>
        <v>数学</v>
      </c>
      <c r="AC48" s="55"/>
      <c r="AD48" s="37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IF(AE48="","",VLOOKUP(AE48,目次!$A$5:$P$36,9))</f>
        <v/>
      </c>
      <c r="AL48" s="21" t="str">
        <f>IF(AF48="","",VLOOKUP(AF48,目次!$A$5:$P$36,4))</f>
        <v/>
      </c>
      <c r="AM48" s="21" t="str">
        <f>IF(AF48="","",VLOOKUP(AF48,目次!$A$5:$P$36,9))</f>
        <v/>
      </c>
      <c r="AN48" s="21" t="str">
        <f>IF(AG48="","",VLOOKUP(AG48,目次!$A$5:$P$36,5))</f>
        <v>16～17</v>
      </c>
      <c r="AO48" s="21" t="str">
        <f>IF(AG48="","",VLOOKUP(AG48,目次!$A$5:$P$36,9))</f>
        <v>16～17</v>
      </c>
      <c r="AP48" s="21" t="str">
        <f>IF(AH48="","",VLOOKUP(AH48,目次!$A$5:$P$36,6))</f>
        <v/>
      </c>
      <c r="AQ48" s="21" t="str">
        <f>IF(AH48="","",VLOOKUP(AH48,目次!$A$5:$P$36,9))</f>
        <v/>
      </c>
      <c r="AR48" s="21" t="str">
        <f>IF(AI48="","",VLOOKUP(AI48,目次!$A$5:$P$36,7))</f>
        <v/>
      </c>
      <c r="AS48" s="21" t="str">
        <f>IF(AI48="","",VLOOKUP(AI48,目次!$A$5:$P$36,9))</f>
        <v/>
      </c>
      <c r="AT48" s="40" t="str">
        <f t="shared" si="27"/>
        <v/>
      </c>
      <c r="AU48" s="40" t="str">
        <f t="shared" si="27"/>
        <v/>
      </c>
      <c r="AV48" s="40" t="str">
        <f t="shared" si="27"/>
        <v/>
      </c>
      <c r="AW48" s="40" t="str">
        <f t="shared" si="27"/>
        <v/>
      </c>
      <c r="AX48" s="40" t="str">
        <f t="shared" si="27"/>
        <v>16～17</v>
      </c>
      <c r="AY48" s="40" t="str">
        <f t="shared" si="26"/>
        <v>16～17</v>
      </c>
      <c r="AZ48" s="40" t="str">
        <f t="shared" si="26"/>
        <v>16～17</v>
      </c>
      <c r="BA48" s="40" t="str">
        <f t="shared" si="26"/>
        <v>16～17</v>
      </c>
      <c r="BB48" s="40" t="str">
        <f t="shared" si="26"/>
        <v/>
      </c>
      <c r="BC48" s="40" t="str">
        <f t="shared" si="26"/>
        <v/>
      </c>
      <c r="BD48" s="40" t="str">
        <f t="shared" si="15"/>
        <v/>
      </c>
      <c r="BE48" s="40" t="str">
        <f t="shared" si="16"/>
        <v/>
      </c>
      <c r="BF48" s="40" t="str">
        <f t="shared" si="17"/>
        <v/>
      </c>
      <c r="BG48" s="40" t="str">
        <f t="shared" si="18"/>
        <v/>
      </c>
      <c r="BH48" s="40" t="str">
        <f t="shared" si="19"/>
        <v>16～17</v>
      </c>
      <c r="BI48" s="40" t="str">
        <f t="shared" si="20"/>
        <v>16～17</v>
      </c>
      <c r="BJ48" s="40" t="str">
        <f t="shared" si="21"/>
        <v>16～17</v>
      </c>
      <c r="BK48" s="40" t="str">
        <f t="shared" si="22"/>
        <v>16～17</v>
      </c>
      <c r="BL48" s="40" t="str">
        <f t="shared" si="23"/>
        <v>16～17</v>
      </c>
      <c r="BM48" s="40" t="str">
        <f t="shared" si="24"/>
        <v>16～17</v>
      </c>
    </row>
    <row r="49" spans="27:65" ht="18.95" customHeight="1" x14ac:dyDescent="0.15">
      <c r="AA49" s="9">
        <v>39</v>
      </c>
      <c r="AB49" s="26" t="str">
        <f>V14</f>
        <v>理科</v>
      </c>
      <c r="AC49" s="55"/>
      <c r="AD49" s="37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IF(AE49="","",VLOOKUP(AE49,目次!$A$5:$P$36,9))</f>
        <v/>
      </c>
      <c r="AL49" s="21" t="str">
        <f>IF(AF49="","",VLOOKUP(AF49,目次!$A$5:$P$36,4))</f>
        <v/>
      </c>
      <c r="AM49" s="21" t="str">
        <f>IF(AF49="","",VLOOKUP(AF49,目次!$A$5:$P$36,9))</f>
        <v/>
      </c>
      <c r="AN49" s="21" t="str">
        <f>IF(AG49="","",VLOOKUP(AG49,目次!$A$5:$P$36,5))</f>
        <v/>
      </c>
      <c r="AO49" s="21" t="str">
        <f>IF(AG49="","",VLOOKUP(AG49,目次!$A$5:$P$36,9))</f>
        <v/>
      </c>
      <c r="AP49" s="21" t="str">
        <f>IF(AH49="","",VLOOKUP(AH49,目次!$A$5:$P$36,6))</f>
        <v>16～17</v>
      </c>
      <c r="AQ49" s="21" t="str">
        <f>IF(AH49="","",VLOOKUP(AH49,目次!$A$5:$P$36,9))</f>
        <v>16～17</v>
      </c>
      <c r="AR49" s="21" t="str">
        <f>IF(AI49="","",VLOOKUP(AI49,目次!$A$5:$P$36,7))</f>
        <v/>
      </c>
      <c r="AS49" s="21" t="str">
        <f>IF(AI49="","",VLOOKUP(AI49,目次!$A$5:$P$36,9))</f>
        <v/>
      </c>
      <c r="AT49" s="40" t="str">
        <f t="shared" si="27"/>
        <v/>
      </c>
      <c r="AU49" s="40" t="str">
        <f t="shared" si="27"/>
        <v/>
      </c>
      <c r="AV49" s="40" t="str">
        <f t="shared" si="27"/>
        <v/>
      </c>
      <c r="AW49" s="40" t="str">
        <f t="shared" si="27"/>
        <v/>
      </c>
      <c r="AX49" s="40" t="str">
        <f t="shared" si="27"/>
        <v/>
      </c>
      <c r="AY49" s="40" t="str">
        <f t="shared" si="26"/>
        <v/>
      </c>
      <c r="AZ49" s="40" t="str">
        <f t="shared" si="26"/>
        <v>16～17</v>
      </c>
      <c r="BA49" s="40" t="str">
        <f t="shared" si="26"/>
        <v>16～17</v>
      </c>
      <c r="BB49" s="40" t="str">
        <f t="shared" si="26"/>
        <v>16～17</v>
      </c>
      <c r="BC49" s="40" t="str">
        <f t="shared" si="26"/>
        <v>16～17</v>
      </c>
      <c r="BD49" s="40" t="str">
        <f t="shared" si="15"/>
        <v>18～19</v>
      </c>
      <c r="BE49" s="40" t="str">
        <f t="shared" si="16"/>
        <v>18～19</v>
      </c>
      <c r="BF49" s="40" t="str">
        <f t="shared" si="17"/>
        <v/>
      </c>
      <c r="BG49" s="40" t="str">
        <f t="shared" si="18"/>
        <v/>
      </c>
      <c r="BH49" s="40" t="str">
        <f t="shared" si="19"/>
        <v/>
      </c>
      <c r="BI49" s="40" t="str">
        <f t="shared" si="20"/>
        <v/>
      </c>
      <c r="BJ49" s="40" t="str">
        <f t="shared" si="21"/>
        <v>16～17</v>
      </c>
      <c r="BK49" s="40" t="str">
        <f t="shared" si="22"/>
        <v>16～17</v>
      </c>
      <c r="BL49" s="40" t="str">
        <f t="shared" si="23"/>
        <v>16～17</v>
      </c>
      <c r="BM49" s="40" t="str">
        <f t="shared" si="24"/>
        <v>16～17</v>
      </c>
    </row>
    <row r="50" spans="27:65" ht="18.95" customHeight="1" x14ac:dyDescent="0.15">
      <c r="AA50" s="9">
        <v>40</v>
      </c>
      <c r="AB50" s="26" t="str">
        <f>V15</f>
        <v>英語</v>
      </c>
      <c r="AC50" s="55"/>
      <c r="AD50" s="37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IF(AE50="","",VLOOKUP(AE50,目次!$A$5:$P$36,9))</f>
        <v/>
      </c>
      <c r="AL50" s="21" t="str">
        <f>IF(AF50="","",VLOOKUP(AF50,目次!$A$5:$P$36,4))</f>
        <v/>
      </c>
      <c r="AM50" s="21" t="str">
        <f>IF(AF50="","",VLOOKUP(AF50,目次!$A$5:$P$36,9))</f>
        <v/>
      </c>
      <c r="AN50" s="21" t="str">
        <f>IF(AG50="","",VLOOKUP(AG50,目次!$A$5:$P$36,5))</f>
        <v/>
      </c>
      <c r="AO50" s="21" t="str">
        <f>IF(AG50="","",VLOOKUP(AG50,目次!$A$5:$P$36,9))</f>
        <v/>
      </c>
      <c r="AP50" s="21" t="str">
        <f>IF(AH50="","",VLOOKUP(AH50,目次!$A$5:$P$36,6))</f>
        <v/>
      </c>
      <c r="AQ50" s="21" t="str">
        <f>IF(AH50="","",VLOOKUP(AH50,目次!$A$5:$P$36,9))</f>
        <v/>
      </c>
      <c r="AR50" s="21" t="str">
        <f>IF(AI50="","",VLOOKUP(AI50,目次!$A$5:$P$36,7))</f>
        <v>16～17</v>
      </c>
      <c r="AS50" s="21" t="str">
        <f>IF(AI50="","",VLOOKUP(AI50,目次!$A$5:$P$36,9))</f>
        <v>16～17</v>
      </c>
      <c r="AT50" s="40" t="str">
        <f t="shared" si="27"/>
        <v>18～19</v>
      </c>
      <c r="AU50" s="40" t="str">
        <f t="shared" si="27"/>
        <v>18～19</v>
      </c>
      <c r="AV50" s="40" t="str">
        <f t="shared" si="27"/>
        <v/>
      </c>
      <c r="AW50" s="40" t="str">
        <f t="shared" si="27"/>
        <v/>
      </c>
      <c r="AX50" s="40" t="str">
        <f t="shared" si="27"/>
        <v/>
      </c>
      <c r="AY50" s="40" t="str">
        <f t="shared" si="26"/>
        <v/>
      </c>
      <c r="AZ50" s="40" t="str">
        <f t="shared" si="26"/>
        <v/>
      </c>
      <c r="BA50" s="40" t="str">
        <f t="shared" si="26"/>
        <v/>
      </c>
      <c r="BB50" s="40" t="str">
        <f t="shared" si="26"/>
        <v>16～17</v>
      </c>
      <c r="BC50" s="40" t="str">
        <f t="shared" si="26"/>
        <v>16～17</v>
      </c>
      <c r="BD50" s="40" t="str">
        <f t="shared" si="15"/>
        <v>18～19</v>
      </c>
      <c r="BE50" s="40" t="str">
        <f t="shared" si="16"/>
        <v>18～19</v>
      </c>
      <c r="BF50" s="40" t="str">
        <f t="shared" si="17"/>
        <v>20～22</v>
      </c>
      <c r="BG50" s="40" t="str">
        <f t="shared" si="18"/>
        <v>18～19</v>
      </c>
      <c r="BH50" s="40" t="str">
        <f t="shared" si="19"/>
        <v/>
      </c>
      <c r="BI50" s="40" t="str">
        <f t="shared" si="20"/>
        <v/>
      </c>
      <c r="BJ50" s="40" t="str">
        <f t="shared" si="21"/>
        <v/>
      </c>
      <c r="BK50" s="40" t="str">
        <f t="shared" si="22"/>
        <v/>
      </c>
      <c r="BL50" s="40" t="str">
        <f t="shared" si="23"/>
        <v>16～17</v>
      </c>
      <c r="BM50" s="40" t="str">
        <f t="shared" si="24"/>
        <v>16～17</v>
      </c>
    </row>
    <row r="51" spans="27:65" ht="18.95" customHeight="1" x14ac:dyDescent="0.15">
      <c r="AA51" s="9">
        <v>41</v>
      </c>
      <c r="AB51" s="26" t="str">
        <f>V11</f>
        <v>国語</v>
      </c>
      <c r="AC51" s="55"/>
      <c r="AD51" s="37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IF(AE51="","",VLOOKUP(AE51,目次!$A$5:$P$36,9))</f>
        <v>18～19</v>
      </c>
      <c r="AL51" s="21" t="str">
        <f>IF(AF51="","",VLOOKUP(AF51,目次!$A$5:$P$36,4))</f>
        <v/>
      </c>
      <c r="AM51" s="21" t="str">
        <f>IF(AF51="","",VLOOKUP(AF51,目次!$A$5:$P$36,9))</f>
        <v/>
      </c>
      <c r="AN51" s="21" t="str">
        <f>IF(AG51="","",VLOOKUP(AG51,目次!$A$5:$P$36,5))</f>
        <v/>
      </c>
      <c r="AO51" s="21" t="str">
        <f>IF(AG51="","",VLOOKUP(AG51,目次!$A$5:$P$36,9))</f>
        <v/>
      </c>
      <c r="AP51" s="21" t="str">
        <f>IF(AH51="","",VLOOKUP(AH51,目次!$A$5:$P$36,6))</f>
        <v/>
      </c>
      <c r="AQ51" s="21" t="str">
        <f>IF(AH51="","",VLOOKUP(AH51,目次!$A$5:$P$36,9))</f>
        <v/>
      </c>
      <c r="AR51" s="21" t="str">
        <f>IF(AI51="","",VLOOKUP(AI51,目次!$A$5:$P$36,7))</f>
        <v/>
      </c>
      <c r="AS51" s="21" t="str">
        <f>IF(AI51="","",VLOOKUP(AI51,目次!$A$5:$P$36,9))</f>
        <v/>
      </c>
      <c r="AT51" s="40" t="str">
        <f t="shared" si="27"/>
        <v>18～19</v>
      </c>
      <c r="AU51" s="40" t="str">
        <f t="shared" si="27"/>
        <v>18～19</v>
      </c>
      <c r="AV51" s="40" t="str">
        <f t="shared" si="27"/>
        <v>20～22</v>
      </c>
      <c r="AW51" s="40" t="str">
        <f t="shared" si="27"/>
        <v>18～19</v>
      </c>
      <c r="AX51" s="40" t="str">
        <f t="shared" si="27"/>
        <v/>
      </c>
      <c r="AY51" s="40" t="str">
        <f t="shared" si="26"/>
        <v/>
      </c>
      <c r="AZ51" s="40" t="str">
        <f t="shared" si="26"/>
        <v/>
      </c>
      <c r="BA51" s="40" t="str">
        <f t="shared" si="26"/>
        <v/>
      </c>
      <c r="BB51" s="40" t="str">
        <f t="shared" si="26"/>
        <v/>
      </c>
      <c r="BC51" s="40" t="str">
        <f t="shared" si="26"/>
        <v/>
      </c>
      <c r="BD51" s="40" t="str">
        <f t="shared" si="15"/>
        <v>18～19</v>
      </c>
      <c r="BE51" s="40" t="str">
        <f t="shared" si="16"/>
        <v>18～19</v>
      </c>
      <c r="BF51" s="40" t="str">
        <f t="shared" si="17"/>
        <v>20～22</v>
      </c>
      <c r="BG51" s="40" t="str">
        <f t="shared" si="18"/>
        <v>18～19</v>
      </c>
      <c r="BH51" s="40" t="str">
        <f t="shared" si="19"/>
        <v>18～19</v>
      </c>
      <c r="BI51" s="40" t="str">
        <f t="shared" si="20"/>
        <v>18～19</v>
      </c>
      <c r="BJ51" s="40" t="str">
        <f t="shared" si="21"/>
        <v/>
      </c>
      <c r="BK51" s="40" t="str">
        <f t="shared" si="22"/>
        <v/>
      </c>
      <c r="BL51" s="40" t="str">
        <f t="shared" si="23"/>
        <v/>
      </c>
      <c r="BM51" s="40" t="str">
        <f t="shared" si="24"/>
        <v/>
      </c>
    </row>
    <row r="52" spans="27:65" ht="18.95" customHeight="1" x14ac:dyDescent="0.15">
      <c r="AA52" s="9">
        <v>42</v>
      </c>
      <c r="AB52" s="26" t="str">
        <f>V12</f>
        <v>社会</v>
      </c>
      <c r="AC52" s="55"/>
      <c r="AD52" s="37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IF(AE52="","",VLOOKUP(AE52,目次!$A$5:$P$36,9))</f>
        <v/>
      </c>
      <c r="AL52" s="21" t="str">
        <f>IF(AF52="","",VLOOKUP(AF52,目次!$A$5:$P$36,4))</f>
        <v>20～22</v>
      </c>
      <c r="AM52" s="21" t="str">
        <f>IF(AF52="","",VLOOKUP(AF52,目次!$A$5:$P$36,9))</f>
        <v>18～19</v>
      </c>
      <c r="AN52" s="21" t="str">
        <f>IF(AG52="","",VLOOKUP(AG52,目次!$A$5:$P$36,5))</f>
        <v/>
      </c>
      <c r="AO52" s="21" t="str">
        <f>IF(AG52="","",VLOOKUP(AG52,目次!$A$5:$P$36,9))</f>
        <v/>
      </c>
      <c r="AP52" s="21" t="str">
        <f>IF(AH52="","",VLOOKUP(AH52,目次!$A$5:$P$36,6))</f>
        <v/>
      </c>
      <c r="AQ52" s="21" t="str">
        <f>IF(AH52="","",VLOOKUP(AH52,目次!$A$5:$P$36,9))</f>
        <v/>
      </c>
      <c r="AR52" s="21" t="str">
        <f>IF(AI52="","",VLOOKUP(AI52,目次!$A$5:$P$36,7))</f>
        <v/>
      </c>
      <c r="AS52" s="21" t="str">
        <f>IF(AI52="","",VLOOKUP(AI52,目次!$A$5:$P$36,9))</f>
        <v/>
      </c>
      <c r="AT52" s="40" t="str">
        <f t="shared" si="27"/>
        <v/>
      </c>
      <c r="AU52" s="40" t="str">
        <f t="shared" si="27"/>
        <v/>
      </c>
      <c r="AV52" s="40" t="str">
        <f t="shared" si="27"/>
        <v>20～22</v>
      </c>
      <c r="AW52" s="40" t="str">
        <f t="shared" si="27"/>
        <v>18～19</v>
      </c>
      <c r="AX52" s="40" t="str">
        <f t="shared" si="27"/>
        <v>18～19</v>
      </c>
      <c r="AY52" s="40" t="str">
        <f t="shared" si="26"/>
        <v>18～19</v>
      </c>
      <c r="AZ52" s="40" t="str">
        <f t="shared" si="26"/>
        <v/>
      </c>
      <c r="BA52" s="40" t="str">
        <f t="shared" si="26"/>
        <v/>
      </c>
      <c r="BB52" s="40" t="str">
        <f t="shared" si="26"/>
        <v/>
      </c>
      <c r="BC52" s="40" t="str">
        <f t="shared" si="26"/>
        <v/>
      </c>
      <c r="BD52" s="40" t="str">
        <f t="shared" si="15"/>
        <v/>
      </c>
      <c r="BE52" s="40" t="str">
        <f t="shared" si="16"/>
        <v/>
      </c>
      <c r="BF52" s="40" t="str">
        <f t="shared" si="17"/>
        <v>20～22</v>
      </c>
      <c r="BG52" s="40" t="str">
        <f t="shared" si="18"/>
        <v>18～19</v>
      </c>
      <c r="BH52" s="40" t="str">
        <f t="shared" si="19"/>
        <v>18～19</v>
      </c>
      <c r="BI52" s="40" t="str">
        <f t="shared" si="20"/>
        <v>18～19</v>
      </c>
      <c r="BJ52" s="40" t="str">
        <f t="shared" si="21"/>
        <v>18～19</v>
      </c>
      <c r="BK52" s="40" t="str">
        <f t="shared" si="22"/>
        <v>18～19</v>
      </c>
      <c r="BL52" s="40" t="str">
        <f t="shared" si="23"/>
        <v/>
      </c>
      <c r="BM52" s="40" t="str">
        <f t="shared" si="24"/>
        <v/>
      </c>
    </row>
    <row r="53" spans="27:65" ht="18.95" customHeight="1" x14ac:dyDescent="0.15">
      <c r="AA53" s="9">
        <v>43</v>
      </c>
      <c r="AB53" s="26" t="str">
        <f>V13</f>
        <v>数学</v>
      </c>
      <c r="AC53" s="55"/>
      <c r="AD53" s="37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IF(AE53="","",VLOOKUP(AE53,目次!$A$5:$P$36,9))</f>
        <v/>
      </c>
      <c r="AL53" s="21" t="str">
        <f>IF(AF53="","",VLOOKUP(AF53,目次!$A$5:$P$36,4))</f>
        <v/>
      </c>
      <c r="AM53" s="21" t="str">
        <f>IF(AF53="","",VLOOKUP(AF53,目次!$A$5:$P$36,9))</f>
        <v/>
      </c>
      <c r="AN53" s="21" t="str">
        <f>IF(AG53="","",VLOOKUP(AG53,目次!$A$5:$P$36,5))</f>
        <v>18～19</v>
      </c>
      <c r="AO53" s="21" t="str">
        <f>IF(AG53="","",VLOOKUP(AG53,目次!$A$5:$P$36,9))</f>
        <v>18～19</v>
      </c>
      <c r="AP53" s="21" t="str">
        <f>IF(AH53="","",VLOOKUP(AH53,目次!$A$5:$P$36,6))</f>
        <v/>
      </c>
      <c r="AQ53" s="21" t="str">
        <f>IF(AH53="","",VLOOKUP(AH53,目次!$A$5:$P$36,9))</f>
        <v/>
      </c>
      <c r="AR53" s="21" t="str">
        <f>IF(AI53="","",VLOOKUP(AI53,目次!$A$5:$P$36,7))</f>
        <v/>
      </c>
      <c r="AS53" s="21" t="str">
        <f>IF(AI53="","",VLOOKUP(AI53,目次!$A$5:$P$36,9))</f>
        <v/>
      </c>
      <c r="AT53" s="40" t="str">
        <f t="shared" si="27"/>
        <v/>
      </c>
      <c r="AU53" s="40" t="str">
        <f t="shared" si="27"/>
        <v/>
      </c>
      <c r="AV53" s="40" t="str">
        <f t="shared" si="27"/>
        <v/>
      </c>
      <c r="AW53" s="40" t="str">
        <f t="shared" si="27"/>
        <v/>
      </c>
      <c r="AX53" s="40" t="str">
        <f t="shared" si="27"/>
        <v>18～19</v>
      </c>
      <c r="AY53" s="40" t="str">
        <f t="shared" si="26"/>
        <v>18～19</v>
      </c>
      <c r="AZ53" s="40" t="str">
        <f t="shared" si="26"/>
        <v>18～19</v>
      </c>
      <c r="BA53" s="40" t="str">
        <f t="shared" si="26"/>
        <v>18～19</v>
      </c>
      <c r="BB53" s="40" t="str">
        <f t="shared" si="26"/>
        <v/>
      </c>
      <c r="BC53" s="40" t="str">
        <f t="shared" si="26"/>
        <v/>
      </c>
      <c r="BD53" s="40" t="str">
        <f t="shared" si="15"/>
        <v/>
      </c>
      <c r="BE53" s="40" t="str">
        <f t="shared" si="16"/>
        <v/>
      </c>
      <c r="BF53" s="40" t="str">
        <f t="shared" si="17"/>
        <v/>
      </c>
      <c r="BG53" s="40" t="str">
        <f t="shared" si="18"/>
        <v/>
      </c>
      <c r="BH53" s="40" t="str">
        <f t="shared" si="19"/>
        <v>18～19</v>
      </c>
      <c r="BI53" s="40" t="str">
        <f t="shared" si="20"/>
        <v>18～19</v>
      </c>
      <c r="BJ53" s="40" t="str">
        <f t="shared" si="21"/>
        <v>18～19</v>
      </c>
      <c r="BK53" s="40" t="str">
        <f t="shared" si="22"/>
        <v>18～19</v>
      </c>
      <c r="BL53" s="40" t="str">
        <f t="shared" si="23"/>
        <v>18～19</v>
      </c>
      <c r="BM53" s="40" t="str">
        <f t="shared" si="24"/>
        <v>18～19</v>
      </c>
    </row>
    <row r="54" spans="27:65" ht="18.95" customHeight="1" x14ac:dyDescent="0.15">
      <c r="AA54" s="9">
        <v>44</v>
      </c>
      <c r="AB54" s="26" t="str">
        <f>V14</f>
        <v>理科</v>
      </c>
      <c r="AC54" s="55"/>
      <c r="AD54" s="37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IF(AE54="","",VLOOKUP(AE54,目次!$A$5:$P$36,9))</f>
        <v/>
      </c>
      <c r="AL54" s="21" t="str">
        <f>IF(AF54="","",VLOOKUP(AF54,目次!$A$5:$P$36,4))</f>
        <v/>
      </c>
      <c r="AM54" s="21" t="str">
        <f>IF(AF54="","",VLOOKUP(AF54,目次!$A$5:$P$36,9))</f>
        <v/>
      </c>
      <c r="AN54" s="21" t="str">
        <f>IF(AG54="","",VLOOKUP(AG54,目次!$A$5:$P$36,5))</f>
        <v/>
      </c>
      <c r="AO54" s="21" t="str">
        <f>IF(AG54="","",VLOOKUP(AG54,目次!$A$5:$P$36,9))</f>
        <v/>
      </c>
      <c r="AP54" s="21" t="str">
        <f>IF(AH54="","",VLOOKUP(AH54,目次!$A$5:$P$36,6))</f>
        <v>18～19</v>
      </c>
      <c r="AQ54" s="21" t="str">
        <f>IF(AH54="","",VLOOKUP(AH54,目次!$A$5:$P$36,9))</f>
        <v>18～19</v>
      </c>
      <c r="AR54" s="21" t="str">
        <f>IF(AI54="","",VLOOKUP(AI54,目次!$A$5:$P$36,7))</f>
        <v/>
      </c>
      <c r="AS54" s="21" t="str">
        <f>IF(AI54="","",VLOOKUP(AI54,目次!$A$5:$P$36,9))</f>
        <v/>
      </c>
      <c r="AT54" s="40" t="str">
        <f t="shared" si="27"/>
        <v/>
      </c>
      <c r="AU54" s="40" t="str">
        <f t="shared" si="27"/>
        <v/>
      </c>
      <c r="AV54" s="40" t="str">
        <f t="shared" si="27"/>
        <v/>
      </c>
      <c r="AW54" s="40" t="str">
        <f t="shared" si="27"/>
        <v/>
      </c>
      <c r="AX54" s="40" t="str">
        <f t="shared" si="27"/>
        <v/>
      </c>
      <c r="AY54" s="40" t="str">
        <f t="shared" si="26"/>
        <v/>
      </c>
      <c r="AZ54" s="40" t="str">
        <f t="shared" si="26"/>
        <v>18～19</v>
      </c>
      <c r="BA54" s="40" t="str">
        <f t="shared" si="26"/>
        <v>18～19</v>
      </c>
      <c r="BB54" s="40" t="str">
        <f t="shared" si="26"/>
        <v>18～19</v>
      </c>
      <c r="BC54" s="40" t="str">
        <f t="shared" si="26"/>
        <v>18～19</v>
      </c>
      <c r="BD54" s="40" t="str">
        <f t="shared" si="15"/>
        <v>20～21</v>
      </c>
      <c r="BE54" s="40" t="str">
        <f t="shared" si="16"/>
        <v>20～21</v>
      </c>
      <c r="BF54" s="40" t="str">
        <f t="shared" si="17"/>
        <v/>
      </c>
      <c r="BG54" s="40" t="str">
        <f t="shared" si="18"/>
        <v/>
      </c>
      <c r="BH54" s="40" t="str">
        <f t="shared" si="19"/>
        <v/>
      </c>
      <c r="BI54" s="40" t="str">
        <f t="shared" si="20"/>
        <v/>
      </c>
      <c r="BJ54" s="40" t="str">
        <f t="shared" si="21"/>
        <v>18～19</v>
      </c>
      <c r="BK54" s="40" t="str">
        <f t="shared" si="22"/>
        <v>18～19</v>
      </c>
      <c r="BL54" s="40" t="str">
        <f t="shared" si="23"/>
        <v>18～19</v>
      </c>
      <c r="BM54" s="40" t="str">
        <f t="shared" si="24"/>
        <v>18～19</v>
      </c>
    </row>
    <row r="55" spans="27:65" ht="18.95" customHeight="1" x14ac:dyDescent="0.15">
      <c r="AA55" s="9">
        <v>45</v>
      </c>
      <c r="AB55" s="26" t="str">
        <f>V15</f>
        <v>英語</v>
      </c>
      <c r="AC55" s="55"/>
      <c r="AD55" s="37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IF(AE55="","",VLOOKUP(AE55,目次!$A$5:$P$36,9))</f>
        <v/>
      </c>
      <c r="AL55" s="21" t="str">
        <f>IF(AF55="","",VLOOKUP(AF55,目次!$A$5:$P$36,4))</f>
        <v/>
      </c>
      <c r="AM55" s="21" t="str">
        <f>IF(AF55="","",VLOOKUP(AF55,目次!$A$5:$P$36,9))</f>
        <v/>
      </c>
      <c r="AN55" s="21" t="str">
        <f>IF(AG55="","",VLOOKUP(AG55,目次!$A$5:$P$36,5))</f>
        <v/>
      </c>
      <c r="AO55" s="21" t="str">
        <f>IF(AG55="","",VLOOKUP(AG55,目次!$A$5:$P$36,9))</f>
        <v/>
      </c>
      <c r="AP55" s="21" t="str">
        <f>IF(AH55="","",VLOOKUP(AH55,目次!$A$5:$P$36,6))</f>
        <v/>
      </c>
      <c r="AQ55" s="21" t="str">
        <f>IF(AH55="","",VLOOKUP(AH55,目次!$A$5:$P$36,9))</f>
        <v/>
      </c>
      <c r="AR55" s="21" t="str">
        <f>IF(AI55="","",VLOOKUP(AI55,目次!$A$5:$P$36,7))</f>
        <v>18～19</v>
      </c>
      <c r="AS55" s="21" t="str">
        <f>IF(AI55="","",VLOOKUP(AI55,目次!$A$5:$P$36,9))</f>
        <v>18～19</v>
      </c>
      <c r="AT55" s="40" t="str">
        <f t="shared" si="27"/>
        <v>20～21</v>
      </c>
      <c r="AU55" s="40" t="str">
        <f t="shared" si="27"/>
        <v>20～21</v>
      </c>
      <c r="AV55" s="40" t="str">
        <f t="shared" si="27"/>
        <v/>
      </c>
      <c r="AW55" s="40" t="str">
        <f t="shared" si="27"/>
        <v/>
      </c>
      <c r="AX55" s="40" t="str">
        <f t="shared" si="27"/>
        <v/>
      </c>
      <c r="AY55" s="40" t="str">
        <f t="shared" si="26"/>
        <v/>
      </c>
      <c r="AZ55" s="40" t="str">
        <f t="shared" si="26"/>
        <v/>
      </c>
      <c r="BA55" s="40" t="str">
        <f t="shared" si="26"/>
        <v/>
      </c>
      <c r="BB55" s="40" t="str">
        <f t="shared" si="26"/>
        <v>18～19</v>
      </c>
      <c r="BC55" s="40" t="str">
        <f t="shared" si="26"/>
        <v>18～19</v>
      </c>
      <c r="BD55" s="40" t="str">
        <f t="shared" si="15"/>
        <v>20～21</v>
      </c>
      <c r="BE55" s="40" t="str">
        <f t="shared" si="16"/>
        <v>20～21</v>
      </c>
      <c r="BF55" s="40" t="str">
        <f t="shared" si="17"/>
        <v>24～25</v>
      </c>
      <c r="BG55" s="40" t="str">
        <f t="shared" si="18"/>
        <v>20～21</v>
      </c>
      <c r="BH55" s="40" t="str">
        <f t="shared" si="19"/>
        <v/>
      </c>
      <c r="BI55" s="40" t="str">
        <f t="shared" si="20"/>
        <v/>
      </c>
      <c r="BJ55" s="40" t="str">
        <f t="shared" si="21"/>
        <v/>
      </c>
      <c r="BK55" s="40" t="str">
        <f t="shared" si="22"/>
        <v/>
      </c>
      <c r="BL55" s="40" t="str">
        <f t="shared" si="23"/>
        <v>18～19</v>
      </c>
      <c r="BM55" s="40" t="str">
        <f t="shared" si="24"/>
        <v>18～19</v>
      </c>
    </row>
    <row r="56" spans="27:65" ht="18.95" customHeight="1" x14ac:dyDescent="0.15">
      <c r="AA56" s="9">
        <v>46</v>
      </c>
      <c r="AB56" s="26" t="str">
        <f>V11</f>
        <v>国語</v>
      </c>
      <c r="AC56" s="55"/>
      <c r="AD56" s="37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IF(AE56="","",VLOOKUP(AE56,目次!$A$5:$P$36,9))</f>
        <v>20～21</v>
      </c>
      <c r="AL56" s="21" t="str">
        <f>IF(AF56="","",VLOOKUP(AF56,目次!$A$5:$P$36,4))</f>
        <v/>
      </c>
      <c r="AM56" s="21" t="str">
        <f>IF(AF56="","",VLOOKUP(AF56,目次!$A$5:$P$36,9))</f>
        <v/>
      </c>
      <c r="AN56" s="21" t="str">
        <f>IF(AG56="","",VLOOKUP(AG56,目次!$A$5:$P$36,5))</f>
        <v/>
      </c>
      <c r="AO56" s="21" t="str">
        <f>IF(AG56="","",VLOOKUP(AG56,目次!$A$5:$P$36,9))</f>
        <v/>
      </c>
      <c r="AP56" s="21" t="str">
        <f>IF(AH56="","",VLOOKUP(AH56,目次!$A$5:$P$36,6))</f>
        <v/>
      </c>
      <c r="AQ56" s="21" t="str">
        <f>IF(AH56="","",VLOOKUP(AH56,目次!$A$5:$P$36,9))</f>
        <v/>
      </c>
      <c r="AR56" s="21" t="str">
        <f>IF(AI56="","",VLOOKUP(AI56,目次!$A$5:$P$36,7))</f>
        <v/>
      </c>
      <c r="AS56" s="21" t="str">
        <f>IF(AI56="","",VLOOKUP(AI56,目次!$A$5:$P$36,9))</f>
        <v/>
      </c>
      <c r="AT56" s="40" t="str">
        <f t="shared" si="27"/>
        <v>20～21</v>
      </c>
      <c r="AU56" s="40" t="str">
        <f t="shared" si="27"/>
        <v>20～21</v>
      </c>
      <c r="AV56" s="40" t="str">
        <f t="shared" si="27"/>
        <v>24～25</v>
      </c>
      <c r="AW56" s="40" t="str">
        <f t="shared" si="27"/>
        <v>20～21</v>
      </c>
      <c r="AX56" s="40" t="str">
        <f t="shared" si="27"/>
        <v/>
      </c>
      <c r="AY56" s="40" t="str">
        <f t="shared" si="26"/>
        <v/>
      </c>
      <c r="AZ56" s="40" t="str">
        <f t="shared" si="26"/>
        <v/>
      </c>
      <c r="BA56" s="40" t="str">
        <f t="shared" si="26"/>
        <v/>
      </c>
      <c r="BB56" s="40" t="str">
        <f t="shared" si="26"/>
        <v/>
      </c>
      <c r="BC56" s="40" t="str">
        <f t="shared" si="26"/>
        <v/>
      </c>
      <c r="BD56" s="40" t="str">
        <f t="shared" si="15"/>
        <v>20～21</v>
      </c>
      <c r="BE56" s="40" t="str">
        <f t="shared" si="16"/>
        <v>20～21</v>
      </c>
      <c r="BF56" s="40" t="str">
        <f t="shared" si="17"/>
        <v>24～25</v>
      </c>
      <c r="BG56" s="40" t="str">
        <f t="shared" si="18"/>
        <v>20～21</v>
      </c>
      <c r="BH56" s="40" t="str">
        <f t="shared" si="19"/>
        <v>20～21</v>
      </c>
      <c r="BI56" s="40" t="str">
        <f t="shared" si="20"/>
        <v>20～21</v>
      </c>
      <c r="BJ56" s="40" t="str">
        <f t="shared" si="21"/>
        <v/>
      </c>
      <c r="BK56" s="40" t="str">
        <f t="shared" si="22"/>
        <v/>
      </c>
      <c r="BL56" s="40" t="str">
        <f t="shared" si="23"/>
        <v/>
      </c>
      <c r="BM56" s="40" t="str">
        <f t="shared" si="24"/>
        <v/>
      </c>
    </row>
    <row r="57" spans="27:65" ht="18.95" customHeight="1" x14ac:dyDescent="0.15">
      <c r="AA57" s="9">
        <v>47</v>
      </c>
      <c r="AB57" s="26" t="str">
        <f>V12</f>
        <v>社会</v>
      </c>
      <c r="AC57" s="55"/>
      <c r="AD57" s="37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IF(AE57="","",VLOOKUP(AE57,目次!$A$5:$P$36,9))</f>
        <v/>
      </c>
      <c r="AL57" s="21" t="str">
        <f>IF(AF57="","",VLOOKUP(AF57,目次!$A$5:$P$36,4))</f>
        <v>24～25</v>
      </c>
      <c r="AM57" s="21" t="str">
        <f>IF(AF57="","",VLOOKUP(AF57,目次!$A$5:$P$36,9))</f>
        <v>20～21</v>
      </c>
      <c r="AN57" s="21" t="str">
        <f>IF(AG57="","",VLOOKUP(AG57,目次!$A$5:$P$36,5))</f>
        <v/>
      </c>
      <c r="AO57" s="21" t="str">
        <f>IF(AG57="","",VLOOKUP(AG57,目次!$A$5:$P$36,9))</f>
        <v/>
      </c>
      <c r="AP57" s="21" t="str">
        <f>IF(AH57="","",VLOOKUP(AH57,目次!$A$5:$P$36,6))</f>
        <v/>
      </c>
      <c r="AQ57" s="21" t="str">
        <f>IF(AH57="","",VLOOKUP(AH57,目次!$A$5:$P$36,9))</f>
        <v/>
      </c>
      <c r="AR57" s="21" t="str">
        <f>IF(AI57="","",VLOOKUP(AI57,目次!$A$5:$P$36,7))</f>
        <v/>
      </c>
      <c r="AS57" s="21" t="str">
        <f>IF(AI57="","",VLOOKUP(AI57,目次!$A$5:$P$36,9))</f>
        <v/>
      </c>
      <c r="AT57" s="40" t="str">
        <f t="shared" si="27"/>
        <v/>
      </c>
      <c r="AU57" s="40" t="str">
        <f t="shared" si="27"/>
        <v/>
      </c>
      <c r="AV57" s="40" t="str">
        <f t="shared" si="27"/>
        <v>24～25</v>
      </c>
      <c r="AW57" s="40" t="str">
        <f t="shared" si="27"/>
        <v>20～21</v>
      </c>
      <c r="AX57" s="40" t="str">
        <f t="shared" si="27"/>
        <v>20～21</v>
      </c>
      <c r="AY57" s="40" t="str">
        <f t="shared" si="26"/>
        <v>20～21</v>
      </c>
      <c r="AZ57" s="40" t="str">
        <f t="shared" si="26"/>
        <v/>
      </c>
      <c r="BA57" s="40" t="str">
        <f t="shared" si="26"/>
        <v/>
      </c>
      <c r="BB57" s="40" t="str">
        <f t="shared" si="26"/>
        <v/>
      </c>
      <c r="BC57" s="40" t="str">
        <f t="shared" si="26"/>
        <v/>
      </c>
      <c r="BD57" s="40" t="str">
        <f t="shared" si="15"/>
        <v/>
      </c>
      <c r="BE57" s="40" t="str">
        <f t="shared" si="16"/>
        <v/>
      </c>
      <c r="BF57" s="40" t="str">
        <f t="shared" si="17"/>
        <v>24～25</v>
      </c>
      <c r="BG57" s="40" t="str">
        <f t="shared" si="18"/>
        <v>20～21</v>
      </c>
      <c r="BH57" s="40" t="str">
        <f t="shared" si="19"/>
        <v>20～21</v>
      </c>
      <c r="BI57" s="40" t="str">
        <f t="shared" si="20"/>
        <v>20～21</v>
      </c>
      <c r="BJ57" s="40" t="str">
        <f t="shared" si="21"/>
        <v>20～21</v>
      </c>
      <c r="BK57" s="40" t="str">
        <f t="shared" si="22"/>
        <v>20～21</v>
      </c>
      <c r="BL57" s="40" t="str">
        <f t="shared" si="23"/>
        <v/>
      </c>
      <c r="BM57" s="40" t="str">
        <f t="shared" si="24"/>
        <v/>
      </c>
    </row>
    <row r="58" spans="27:65" ht="18.95" customHeight="1" x14ac:dyDescent="0.15">
      <c r="AA58" s="9">
        <v>48</v>
      </c>
      <c r="AB58" s="26" t="str">
        <f>V13</f>
        <v>数学</v>
      </c>
      <c r="AC58" s="55"/>
      <c r="AD58" s="37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IF(AE58="","",VLOOKUP(AE58,目次!$A$5:$P$36,9))</f>
        <v/>
      </c>
      <c r="AL58" s="21" t="str">
        <f>IF(AF58="","",VLOOKUP(AF58,目次!$A$5:$P$36,4))</f>
        <v/>
      </c>
      <c r="AM58" s="21" t="str">
        <f>IF(AF58="","",VLOOKUP(AF58,目次!$A$5:$P$36,9))</f>
        <v/>
      </c>
      <c r="AN58" s="21" t="str">
        <f>IF(AG58="","",VLOOKUP(AG58,目次!$A$5:$P$36,5))</f>
        <v>20～21</v>
      </c>
      <c r="AO58" s="21" t="str">
        <f>IF(AG58="","",VLOOKUP(AG58,目次!$A$5:$P$36,9))</f>
        <v>20～21</v>
      </c>
      <c r="AP58" s="21" t="str">
        <f>IF(AH58="","",VLOOKUP(AH58,目次!$A$5:$P$36,6))</f>
        <v/>
      </c>
      <c r="AQ58" s="21" t="str">
        <f>IF(AH58="","",VLOOKUP(AH58,目次!$A$5:$P$36,9))</f>
        <v/>
      </c>
      <c r="AR58" s="21" t="str">
        <f>IF(AI58="","",VLOOKUP(AI58,目次!$A$5:$P$36,7))</f>
        <v/>
      </c>
      <c r="AS58" s="21" t="str">
        <f>IF(AI58="","",VLOOKUP(AI58,目次!$A$5:$P$36,9))</f>
        <v/>
      </c>
      <c r="AT58" s="40" t="str">
        <f t="shared" si="27"/>
        <v/>
      </c>
      <c r="AU58" s="40" t="str">
        <f t="shared" si="27"/>
        <v/>
      </c>
      <c r="AV58" s="40" t="str">
        <f t="shared" si="27"/>
        <v/>
      </c>
      <c r="AW58" s="40" t="str">
        <f t="shared" si="27"/>
        <v/>
      </c>
      <c r="AX58" s="40" t="str">
        <f t="shared" si="27"/>
        <v>20～21</v>
      </c>
      <c r="AY58" s="40" t="str">
        <f t="shared" si="26"/>
        <v>20～21</v>
      </c>
      <c r="AZ58" s="40" t="str">
        <f t="shared" si="26"/>
        <v>20～21</v>
      </c>
      <c r="BA58" s="40" t="str">
        <f t="shared" si="26"/>
        <v>20～21</v>
      </c>
      <c r="BB58" s="40" t="str">
        <f t="shared" si="26"/>
        <v/>
      </c>
      <c r="BC58" s="40" t="str">
        <f t="shared" si="26"/>
        <v/>
      </c>
      <c r="BD58" s="40" t="str">
        <f t="shared" si="15"/>
        <v/>
      </c>
      <c r="BE58" s="40" t="str">
        <f t="shared" si="16"/>
        <v/>
      </c>
      <c r="BF58" s="40" t="str">
        <f t="shared" si="17"/>
        <v/>
      </c>
      <c r="BG58" s="40" t="str">
        <f t="shared" si="18"/>
        <v/>
      </c>
      <c r="BH58" s="40" t="str">
        <f t="shared" si="19"/>
        <v>20～21</v>
      </c>
      <c r="BI58" s="40" t="str">
        <f t="shared" si="20"/>
        <v>20～21</v>
      </c>
      <c r="BJ58" s="40" t="str">
        <f t="shared" si="21"/>
        <v>20～21</v>
      </c>
      <c r="BK58" s="40" t="str">
        <f t="shared" si="22"/>
        <v>20～21</v>
      </c>
      <c r="BL58" s="40" t="str">
        <f t="shared" si="23"/>
        <v>20～21</v>
      </c>
      <c r="BM58" s="40" t="str">
        <f t="shared" si="24"/>
        <v>20～21</v>
      </c>
    </row>
    <row r="59" spans="27:65" ht="18.95" customHeight="1" x14ac:dyDescent="0.15">
      <c r="AA59" s="9">
        <v>49</v>
      </c>
      <c r="AB59" s="26" t="str">
        <f>V14</f>
        <v>理科</v>
      </c>
      <c r="AC59" s="55"/>
      <c r="AD59" s="37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IF(AE59="","",VLOOKUP(AE59,目次!$A$5:$P$36,9))</f>
        <v/>
      </c>
      <c r="AL59" s="21" t="str">
        <f>IF(AF59="","",VLOOKUP(AF59,目次!$A$5:$P$36,4))</f>
        <v/>
      </c>
      <c r="AM59" s="21" t="str">
        <f>IF(AF59="","",VLOOKUP(AF59,目次!$A$5:$P$36,9))</f>
        <v/>
      </c>
      <c r="AN59" s="21" t="str">
        <f>IF(AG59="","",VLOOKUP(AG59,目次!$A$5:$P$36,5))</f>
        <v/>
      </c>
      <c r="AO59" s="21" t="str">
        <f>IF(AG59="","",VLOOKUP(AG59,目次!$A$5:$P$36,9))</f>
        <v/>
      </c>
      <c r="AP59" s="21" t="str">
        <f>IF(AH59="","",VLOOKUP(AH59,目次!$A$5:$P$36,6))</f>
        <v>20～21</v>
      </c>
      <c r="AQ59" s="21" t="str">
        <f>IF(AH59="","",VLOOKUP(AH59,目次!$A$5:$P$36,9))</f>
        <v>20～21</v>
      </c>
      <c r="AR59" s="21" t="str">
        <f>IF(AI59="","",VLOOKUP(AI59,目次!$A$5:$P$36,7))</f>
        <v/>
      </c>
      <c r="AS59" s="21" t="str">
        <f>IF(AI59="","",VLOOKUP(AI59,目次!$A$5:$P$36,9))</f>
        <v/>
      </c>
      <c r="AT59" s="40" t="str">
        <f t="shared" si="27"/>
        <v/>
      </c>
      <c r="AU59" s="40" t="str">
        <f t="shared" si="27"/>
        <v/>
      </c>
      <c r="AV59" s="40" t="str">
        <f t="shared" si="27"/>
        <v/>
      </c>
      <c r="AW59" s="40" t="str">
        <f t="shared" si="27"/>
        <v/>
      </c>
      <c r="AX59" s="40" t="str">
        <f t="shared" si="27"/>
        <v/>
      </c>
      <c r="AY59" s="40" t="str">
        <f t="shared" si="26"/>
        <v/>
      </c>
      <c r="AZ59" s="40" t="str">
        <f t="shared" si="26"/>
        <v>20～21</v>
      </c>
      <c r="BA59" s="40" t="str">
        <f t="shared" si="26"/>
        <v>20～21</v>
      </c>
      <c r="BB59" s="40" t="str">
        <f t="shared" si="26"/>
        <v>20～21</v>
      </c>
      <c r="BC59" s="40" t="str">
        <f t="shared" si="26"/>
        <v>20～21</v>
      </c>
      <c r="BD59" s="40" t="str">
        <f t="shared" si="15"/>
        <v>22～23</v>
      </c>
      <c r="BE59" s="40" t="str">
        <f t="shared" si="16"/>
        <v>22～23</v>
      </c>
      <c r="BF59" s="40" t="str">
        <f t="shared" si="17"/>
        <v/>
      </c>
      <c r="BG59" s="40" t="str">
        <f t="shared" si="18"/>
        <v/>
      </c>
      <c r="BH59" s="40" t="str">
        <f t="shared" si="19"/>
        <v/>
      </c>
      <c r="BI59" s="40" t="str">
        <f t="shared" si="20"/>
        <v/>
      </c>
      <c r="BJ59" s="40" t="str">
        <f t="shared" si="21"/>
        <v>20～21</v>
      </c>
      <c r="BK59" s="40" t="str">
        <f t="shared" si="22"/>
        <v>20～21</v>
      </c>
      <c r="BL59" s="40" t="str">
        <f t="shared" si="23"/>
        <v>20～21</v>
      </c>
      <c r="BM59" s="40" t="str">
        <f t="shared" si="24"/>
        <v>20～21</v>
      </c>
    </row>
    <row r="60" spans="27:65" ht="18.95" customHeight="1" x14ac:dyDescent="0.15">
      <c r="AA60" s="9">
        <v>50</v>
      </c>
      <c r="AB60" s="26" t="str">
        <f>V15</f>
        <v>英語</v>
      </c>
      <c r="AC60" s="55"/>
      <c r="AD60" s="37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IF(AE60="","",VLOOKUP(AE60,目次!$A$5:$P$36,9))</f>
        <v/>
      </c>
      <c r="AL60" s="21" t="str">
        <f>IF(AF60="","",VLOOKUP(AF60,目次!$A$5:$P$36,4))</f>
        <v/>
      </c>
      <c r="AM60" s="21" t="str">
        <f>IF(AF60="","",VLOOKUP(AF60,目次!$A$5:$P$36,9))</f>
        <v/>
      </c>
      <c r="AN60" s="21" t="str">
        <f>IF(AG60="","",VLOOKUP(AG60,目次!$A$5:$P$36,5))</f>
        <v/>
      </c>
      <c r="AO60" s="21" t="str">
        <f>IF(AG60="","",VLOOKUP(AG60,目次!$A$5:$P$36,9))</f>
        <v/>
      </c>
      <c r="AP60" s="21" t="str">
        <f>IF(AH60="","",VLOOKUP(AH60,目次!$A$5:$P$36,6))</f>
        <v/>
      </c>
      <c r="AQ60" s="21" t="str">
        <f>IF(AH60="","",VLOOKUP(AH60,目次!$A$5:$P$36,9))</f>
        <v/>
      </c>
      <c r="AR60" s="21" t="str">
        <f>IF(AI60="","",VLOOKUP(AI60,目次!$A$5:$P$36,7))</f>
        <v>20～21</v>
      </c>
      <c r="AS60" s="21" t="str">
        <f>IF(AI60="","",VLOOKUP(AI60,目次!$A$5:$P$36,9))</f>
        <v>20～21</v>
      </c>
      <c r="AT60" s="40" t="str">
        <f t="shared" si="27"/>
        <v>22～23</v>
      </c>
      <c r="AU60" s="40" t="str">
        <f t="shared" si="27"/>
        <v>22～23</v>
      </c>
      <c r="AV60" s="40" t="str">
        <f t="shared" si="27"/>
        <v/>
      </c>
      <c r="AW60" s="40" t="str">
        <f t="shared" si="27"/>
        <v/>
      </c>
      <c r="AX60" s="40" t="str">
        <f t="shared" si="27"/>
        <v/>
      </c>
      <c r="AY60" s="40" t="str">
        <f t="shared" si="26"/>
        <v/>
      </c>
      <c r="AZ60" s="40" t="str">
        <f t="shared" si="26"/>
        <v/>
      </c>
      <c r="BA60" s="40" t="str">
        <f t="shared" si="26"/>
        <v/>
      </c>
      <c r="BB60" s="40" t="str">
        <f t="shared" si="26"/>
        <v>20～21</v>
      </c>
      <c r="BC60" s="40" t="str">
        <f t="shared" si="26"/>
        <v>20～21</v>
      </c>
      <c r="BD60" s="40" t="str">
        <f t="shared" si="15"/>
        <v>22～23</v>
      </c>
      <c r="BE60" s="40" t="str">
        <f t="shared" si="16"/>
        <v>22～23</v>
      </c>
      <c r="BF60" s="40" t="str">
        <f t="shared" si="17"/>
        <v>26～27</v>
      </c>
      <c r="BG60" s="40" t="str">
        <f t="shared" si="18"/>
        <v>22～23</v>
      </c>
      <c r="BH60" s="40" t="str">
        <f t="shared" si="19"/>
        <v/>
      </c>
      <c r="BI60" s="40" t="str">
        <f t="shared" si="20"/>
        <v/>
      </c>
      <c r="BJ60" s="40" t="str">
        <f t="shared" si="21"/>
        <v/>
      </c>
      <c r="BK60" s="40" t="str">
        <f t="shared" si="22"/>
        <v/>
      </c>
      <c r="BL60" s="40" t="str">
        <f t="shared" si="23"/>
        <v>20～21</v>
      </c>
      <c r="BM60" s="40" t="str">
        <f t="shared" si="24"/>
        <v>20～21</v>
      </c>
    </row>
    <row r="61" spans="27:65" ht="18.95" customHeight="1" x14ac:dyDescent="0.15">
      <c r="AA61" s="9">
        <v>51</v>
      </c>
      <c r="AB61" s="26" t="str">
        <f>V11</f>
        <v>国語</v>
      </c>
      <c r="AC61" s="55"/>
      <c r="AD61" s="37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IF(AE61="","",VLOOKUP(AE61,目次!$A$5:$P$36,9))</f>
        <v>22～23</v>
      </c>
      <c r="AL61" s="21" t="str">
        <f>IF(AF61="","",VLOOKUP(AF61,目次!$A$5:$P$36,4))</f>
        <v/>
      </c>
      <c r="AM61" s="21" t="str">
        <f>IF(AF61="","",VLOOKUP(AF61,目次!$A$5:$P$36,9))</f>
        <v/>
      </c>
      <c r="AN61" s="21" t="str">
        <f>IF(AG61="","",VLOOKUP(AG61,目次!$A$5:$P$36,5))</f>
        <v/>
      </c>
      <c r="AO61" s="21" t="str">
        <f>IF(AG61="","",VLOOKUP(AG61,目次!$A$5:$P$36,9))</f>
        <v/>
      </c>
      <c r="AP61" s="21" t="str">
        <f>IF(AH61="","",VLOOKUP(AH61,目次!$A$5:$P$36,6))</f>
        <v/>
      </c>
      <c r="AQ61" s="21" t="str">
        <f>IF(AH61="","",VLOOKUP(AH61,目次!$A$5:$P$36,9))</f>
        <v/>
      </c>
      <c r="AR61" s="21" t="str">
        <f>IF(AI61="","",VLOOKUP(AI61,目次!$A$5:$P$36,7))</f>
        <v/>
      </c>
      <c r="AS61" s="21" t="str">
        <f>IF(AI61="","",VLOOKUP(AI61,目次!$A$5:$P$36,9))</f>
        <v/>
      </c>
      <c r="AT61" s="40" t="str">
        <f t="shared" si="27"/>
        <v>22～23</v>
      </c>
      <c r="AU61" s="40" t="str">
        <f t="shared" si="27"/>
        <v>22～23</v>
      </c>
      <c r="AV61" s="40" t="str">
        <f t="shared" si="27"/>
        <v>26～27</v>
      </c>
      <c r="AW61" s="40" t="str">
        <f t="shared" si="27"/>
        <v>22～23</v>
      </c>
      <c r="AX61" s="40" t="str">
        <f t="shared" si="27"/>
        <v/>
      </c>
      <c r="AY61" s="40" t="str">
        <f t="shared" si="26"/>
        <v/>
      </c>
      <c r="AZ61" s="40" t="str">
        <f t="shared" si="26"/>
        <v/>
      </c>
      <c r="BA61" s="40" t="str">
        <f t="shared" si="26"/>
        <v/>
      </c>
      <c r="BB61" s="40" t="str">
        <f t="shared" si="26"/>
        <v/>
      </c>
      <c r="BC61" s="40" t="str">
        <f t="shared" si="26"/>
        <v/>
      </c>
      <c r="BD61" s="40" t="str">
        <f t="shared" si="15"/>
        <v>22～23</v>
      </c>
      <c r="BE61" s="40" t="str">
        <f t="shared" si="16"/>
        <v>22～23</v>
      </c>
      <c r="BF61" s="40" t="str">
        <f t="shared" si="17"/>
        <v>26～27</v>
      </c>
      <c r="BG61" s="40" t="str">
        <f t="shared" si="18"/>
        <v>22～23</v>
      </c>
      <c r="BH61" s="40" t="str">
        <f t="shared" si="19"/>
        <v>22～23</v>
      </c>
      <c r="BI61" s="40" t="str">
        <f t="shared" si="20"/>
        <v>22～23</v>
      </c>
      <c r="BJ61" s="40" t="str">
        <f t="shared" si="21"/>
        <v/>
      </c>
      <c r="BK61" s="40" t="str">
        <f t="shared" si="22"/>
        <v/>
      </c>
      <c r="BL61" s="40" t="str">
        <f t="shared" si="23"/>
        <v/>
      </c>
      <c r="BM61" s="40" t="str">
        <f t="shared" si="24"/>
        <v/>
      </c>
    </row>
    <row r="62" spans="27:65" ht="18.95" customHeight="1" x14ac:dyDescent="0.15">
      <c r="AA62" s="9">
        <v>52</v>
      </c>
      <c r="AB62" s="26" t="str">
        <f>V12</f>
        <v>社会</v>
      </c>
      <c r="AC62" s="55"/>
      <c r="AD62" s="37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IF(AE62="","",VLOOKUP(AE62,目次!$A$5:$P$36,9))</f>
        <v/>
      </c>
      <c r="AL62" s="21" t="str">
        <f>IF(AF62="","",VLOOKUP(AF62,目次!$A$5:$P$36,4))</f>
        <v>26～27</v>
      </c>
      <c r="AM62" s="21" t="str">
        <f>IF(AF62="","",VLOOKUP(AF62,目次!$A$5:$P$36,9))</f>
        <v>22～23</v>
      </c>
      <c r="AN62" s="21" t="str">
        <f>IF(AG62="","",VLOOKUP(AG62,目次!$A$5:$P$36,5))</f>
        <v/>
      </c>
      <c r="AO62" s="21" t="str">
        <f>IF(AG62="","",VLOOKUP(AG62,目次!$A$5:$P$36,9))</f>
        <v/>
      </c>
      <c r="AP62" s="21" t="str">
        <f>IF(AH62="","",VLOOKUP(AH62,目次!$A$5:$P$36,6))</f>
        <v/>
      </c>
      <c r="AQ62" s="21" t="str">
        <f>IF(AH62="","",VLOOKUP(AH62,目次!$A$5:$P$36,9))</f>
        <v/>
      </c>
      <c r="AR62" s="21" t="str">
        <f>IF(AI62="","",VLOOKUP(AI62,目次!$A$5:$P$36,7))</f>
        <v/>
      </c>
      <c r="AS62" s="21" t="str">
        <f>IF(AI62="","",VLOOKUP(AI62,目次!$A$5:$P$36,9))</f>
        <v/>
      </c>
      <c r="AT62" s="40" t="str">
        <f t="shared" si="27"/>
        <v/>
      </c>
      <c r="AU62" s="40" t="str">
        <f t="shared" si="27"/>
        <v/>
      </c>
      <c r="AV62" s="40" t="str">
        <f t="shared" si="27"/>
        <v>26～27</v>
      </c>
      <c r="AW62" s="40" t="str">
        <f t="shared" si="27"/>
        <v>22～23</v>
      </c>
      <c r="AX62" s="40" t="str">
        <f t="shared" si="27"/>
        <v>22～23</v>
      </c>
      <c r="AY62" s="40" t="str">
        <f t="shared" si="26"/>
        <v>22～23</v>
      </c>
      <c r="AZ62" s="40" t="str">
        <f t="shared" si="26"/>
        <v/>
      </c>
      <c r="BA62" s="40" t="str">
        <f t="shared" si="26"/>
        <v/>
      </c>
      <c r="BB62" s="40" t="str">
        <f t="shared" si="26"/>
        <v/>
      </c>
      <c r="BC62" s="40" t="str">
        <f t="shared" si="26"/>
        <v/>
      </c>
      <c r="BD62" s="40" t="str">
        <f t="shared" si="15"/>
        <v/>
      </c>
      <c r="BE62" s="40" t="str">
        <f t="shared" si="16"/>
        <v/>
      </c>
      <c r="BF62" s="40" t="str">
        <f t="shared" si="17"/>
        <v>26～27</v>
      </c>
      <c r="BG62" s="40" t="str">
        <f t="shared" si="18"/>
        <v>22～23</v>
      </c>
      <c r="BH62" s="40" t="str">
        <f t="shared" si="19"/>
        <v>22～23</v>
      </c>
      <c r="BI62" s="40" t="str">
        <f t="shared" si="20"/>
        <v>22～23</v>
      </c>
      <c r="BJ62" s="40" t="str">
        <f t="shared" si="21"/>
        <v>22～23</v>
      </c>
      <c r="BK62" s="40" t="str">
        <f t="shared" si="22"/>
        <v>22～23</v>
      </c>
      <c r="BL62" s="40" t="str">
        <f t="shared" si="23"/>
        <v/>
      </c>
      <c r="BM62" s="40" t="str">
        <f t="shared" si="24"/>
        <v/>
      </c>
    </row>
    <row r="63" spans="27:65" ht="18.95" customHeight="1" x14ac:dyDescent="0.15">
      <c r="AA63" s="9">
        <v>53</v>
      </c>
      <c r="AB63" s="26" t="str">
        <f>V13</f>
        <v>数学</v>
      </c>
      <c r="AC63" s="55"/>
      <c r="AD63" s="37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IF(AE63="","",VLOOKUP(AE63,目次!$A$5:$P$36,9))</f>
        <v/>
      </c>
      <c r="AL63" s="21" t="str">
        <f>IF(AF63="","",VLOOKUP(AF63,目次!$A$5:$P$36,4))</f>
        <v/>
      </c>
      <c r="AM63" s="21" t="str">
        <f>IF(AF63="","",VLOOKUP(AF63,目次!$A$5:$P$36,9))</f>
        <v/>
      </c>
      <c r="AN63" s="21" t="str">
        <f>IF(AG63="","",VLOOKUP(AG63,目次!$A$5:$P$36,5))</f>
        <v>22～23</v>
      </c>
      <c r="AO63" s="21" t="str">
        <f>IF(AG63="","",VLOOKUP(AG63,目次!$A$5:$P$36,9))</f>
        <v>22～23</v>
      </c>
      <c r="AP63" s="21" t="str">
        <f>IF(AH63="","",VLOOKUP(AH63,目次!$A$5:$P$36,6))</f>
        <v/>
      </c>
      <c r="AQ63" s="21" t="str">
        <f>IF(AH63="","",VLOOKUP(AH63,目次!$A$5:$P$36,9))</f>
        <v/>
      </c>
      <c r="AR63" s="21" t="str">
        <f>IF(AI63="","",VLOOKUP(AI63,目次!$A$5:$P$36,7))</f>
        <v/>
      </c>
      <c r="AS63" s="21" t="str">
        <f>IF(AI63="","",VLOOKUP(AI63,目次!$A$5:$P$36,9))</f>
        <v/>
      </c>
      <c r="AT63" s="40" t="str">
        <f t="shared" si="27"/>
        <v/>
      </c>
      <c r="AU63" s="40" t="str">
        <f t="shared" si="27"/>
        <v/>
      </c>
      <c r="AV63" s="40" t="str">
        <f t="shared" si="27"/>
        <v/>
      </c>
      <c r="AW63" s="40" t="str">
        <f t="shared" si="27"/>
        <v/>
      </c>
      <c r="AX63" s="40" t="str">
        <f t="shared" si="27"/>
        <v>22～23</v>
      </c>
      <c r="AY63" s="40" t="str">
        <f t="shared" si="26"/>
        <v>22～23</v>
      </c>
      <c r="AZ63" s="40" t="str">
        <f t="shared" si="26"/>
        <v>22～23</v>
      </c>
      <c r="BA63" s="40" t="str">
        <f t="shared" si="26"/>
        <v>22～23</v>
      </c>
      <c r="BB63" s="40" t="str">
        <f t="shared" si="26"/>
        <v/>
      </c>
      <c r="BC63" s="40" t="str">
        <f t="shared" si="26"/>
        <v/>
      </c>
      <c r="BD63" s="40" t="str">
        <f t="shared" si="15"/>
        <v/>
      </c>
      <c r="BE63" s="40" t="str">
        <f t="shared" si="16"/>
        <v/>
      </c>
      <c r="BF63" s="40" t="str">
        <f t="shared" si="17"/>
        <v/>
      </c>
      <c r="BG63" s="40" t="str">
        <f t="shared" si="18"/>
        <v/>
      </c>
      <c r="BH63" s="40" t="str">
        <f t="shared" si="19"/>
        <v>22～23</v>
      </c>
      <c r="BI63" s="40" t="str">
        <f t="shared" si="20"/>
        <v>22～23</v>
      </c>
      <c r="BJ63" s="40" t="str">
        <f t="shared" si="21"/>
        <v>22～23</v>
      </c>
      <c r="BK63" s="40" t="str">
        <f t="shared" si="22"/>
        <v>22～23</v>
      </c>
      <c r="BL63" s="40" t="str">
        <f t="shared" si="23"/>
        <v>22～23</v>
      </c>
      <c r="BM63" s="40" t="str">
        <f t="shared" si="24"/>
        <v>22～23</v>
      </c>
    </row>
    <row r="64" spans="27:65" ht="18.95" customHeight="1" x14ac:dyDescent="0.15">
      <c r="AA64" s="9">
        <v>54</v>
      </c>
      <c r="AB64" s="26" t="str">
        <f>V14</f>
        <v>理科</v>
      </c>
      <c r="AC64" s="55"/>
      <c r="AD64" s="37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IF(AE64="","",VLOOKUP(AE64,目次!$A$5:$P$36,9))</f>
        <v/>
      </c>
      <c r="AL64" s="21" t="str">
        <f>IF(AF64="","",VLOOKUP(AF64,目次!$A$5:$P$36,4))</f>
        <v/>
      </c>
      <c r="AM64" s="21" t="str">
        <f>IF(AF64="","",VLOOKUP(AF64,目次!$A$5:$P$36,9))</f>
        <v/>
      </c>
      <c r="AN64" s="21" t="str">
        <f>IF(AG64="","",VLOOKUP(AG64,目次!$A$5:$P$36,5))</f>
        <v/>
      </c>
      <c r="AO64" s="21" t="str">
        <f>IF(AG64="","",VLOOKUP(AG64,目次!$A$5:$P$36,9))</f>
        <v/>
      </c>
      <c r="AP64" s="21" t="str">
        <f>IF(AH64="","",VLOOKUP(AH64,目次!$A$5:$P$36,6))</f>
        <v>22～23</v>
      </c>
      <c r="AQ64" s="21" t="str">
        <f>IF(AH64="","",VLOOKUP(AH64,目次!$A$5:$P$36,9))</f>
        <v>22～23</v>
      </c>
      <c r="AR64" s="21" t="str">
        <f>IF(AI64="","",VLOOKUP(AI64,目次!$A$5:$P$36,7))</f>
        <v/>
      </c>
      <c r="AS64" s="21" t="str">
        <f>IF(AI64="","",VLOOKUP(AI64,目次!$A$5:$P$36,9))</f>
        <v/>
      </c>
      <c r="AT64" s="40" t="str">
        <f t="shared" si="27"/>
        <v/>
      </c>
      <c r="AU64" s="40" t="str">
        <f t="shared" si="27"/>
        <v/>
      </c>
      <c r="AV64" s="40" t="str">
        <f t="shared" si="27"/>
        <v/>
      </c>
      <c r="AW64" s="40" t="str">
        <f t="shared" si="27"/>
        <v/>
      </c>
      <c r="AX64" s="40" t="str">
        <f t="shared" si="27"/>
        <v/>
      </c>
      <c r="AY64" s="40" t="str">
        <f t="shared" si="26"/>
        <v/>
      </c>
      <c r="AZ64" s="40" t="str">
        <f t="shared" si="26"/>
        <v>22～23</v>
      </c>
      <c r="BA64" s="40" t="str">
        <f t="shared" si="26"/>
        <v>22～23</v>
      </c>
      <c r="BB64" s="40" t="str">
        <f t="shared" si="26"/>
        <v>22～23</v>
      </c>
      <c r="BC64" s="40" t="str">
        <f t="shared" si="26"/>
        <v>22～23</v>
      </c>
      <c r="BD64" s="40" t="str">
        <f t="shared" si="15"/>
        <v>24～25</v>
      </c>
      <c r="BE64" s="40" t="str">
        <f t="shared" si="16"/>
        <v>24～25</v>
      </c>
      <c r="BF64" s="40" t="str">
        <f t="shared" si="17"/>
        <v/>
      </c>
      <c r="BG64" s="40" t="str">
        <f t="shared" si="18"/>
        <v/>
      </c>
      <c r="BH64" s="40" t="str">
        <f t="shared" si="19"/>
        <v/>
      </c>
      <c r="BI64" s="40" t="str">
        <f t="shared" si="20"/>
        <v/>
      </c>
      <c r="BJ64" s="40" t="str">
        <f t="shared" si="21"/>
        <v>22～23</v>
      </c>
      <c r="BK64" s="40" t="str">
        <f t="shared" si="22"/>
        <v>22～23</v>
      </c>
      <c r="BL64" s="40" t="str">
        <f t="shared" si="23"/>
        <v>22～23</v>
      </c>
      <c r="BM64" s="40" t="str">
        <f t="shared" si="24"/>
        <v>22～23</v>
      </c>
    </row>
    <row r="65" spans="27:65" ht="18.95" customHeight="1" x14ac:dyDescent="0.15">
      <c r="AA65" s="9">
        <v>55</v>
      </c>
      <c r="AB65" s="26" t="str">
        <f>V15</f>
        <v>英語</v>
      </c>
      <c r="AC65" s="55"/>
      <c r="AD65" s="37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IF(AE65="","",VLOOKUP(AE65,目次!$A$5:$P$36,9))</f>
        <v/>
      </c>
      <c r="AL65" s="21" t="str">
        <f>IF(AF65="","",VLOOKUP(AF65,目次!$A$5:$P$36,4))</f>
        <v/>
      </c>
      <c r="AM65" s="21" t="str">
        <f>IF(AF65="","",VLOOKUP(AF65,目次!$A$5:$P$36,9))</f>
        <v/>
      </c>
      <c r="AN65" s="21" t="str">
        <f>IF(AG65="","",VLOOKUP(AG65,目次!$A$5:$P$36,5))</f>
        <v/>
      </c>
      <c r="AO65" s="21" t="str">
        <f>IF(AG65="","",VLOOKUP(AG65,目次!$A$5:$P$36,9))</f>
        <v/>
      </c>
      <c r="AP65" s="21" t="str">
        <f>IF(AH65="","",VLOOKUP(AH65,目次!$A$5:$P$36,6))</f>
        <v/>
      </c>
      <c r="AQ65" s="21" t="str">
        <f>IF(AH65="","",VLOOKUP(AH65,目次!$A$5:$P$36,9))</f>
        <v/>
      </c>
      <c r="AR65" s="21" t="str">
        <f>IF(AI65="","",VLOOKUP(AI65,目次!$A$5:$P$36,7))</f>
        <v>22～23</v>
      </c>
      <c r="AS65" s="21" t="str">
        <f>IF(AI65="","",VLOOKUP(AI65,目次!$A$5:$P$36,9))</f>
        <v>22～23</v>
      </c>
      <c r="AT65" s="40" t="str">
        <f t="shared" si="27"/>
        <v>24～25</v>
      </c>
      <c r="AU65" s="40" t="str">
        <f t="shared" si="27"/>
        <v>24～25</v>
      </c>
      <c r="AV65" s="40" t="str">
        <f t="shared" si="27"/>
        <v/>
      </c>
      <c r="AW65" s="40" t="str">
        <f t="shared" si="27"/>
        <v/>
      </c>
      <c r="AX65" s="40" t="str">
        <f t="shared" si="27"/>
        <v/>
      </c>
      <c r="AY65" s="40" t="str">
        <f t="shared" si="26"/>
        <v/>
      </c>
      <c r="AZ65" s="40" t="str">
        <f t="shared" si="26"/>
        <v/>
      </c>
      <c r="BA65" s="40" t="str">
        <f t="shared" si="26"/>
        <v/>
      </c>
      <c r="BB65" s="40" t="str">
        <f t="shared" si="26"/>
        <v>22～23</v>
      </c>
      <c r="BC65" s="40" t="str">
        <f t="shared" si="26"/>
        <v>22～23</v>
      </c>
      <c r="BD65" s="40" t="str">
        <f t="shared" si="15"/>
        <v>24～25</v>
      </c>
      <c r="BE65" s="40" t="str">
        <f t="shared" si="16"/>
        <v>24～25</v>
      </c>
      <c r="BF65" s="40" t="str">
        <f t="shared" si="17"/>
        <v>28～30</v>
      </c>
      <c r="BG65" s="40" t="str">
        <f t="shared" si="18"/>
        <v>24～25</v>
      </c>
      <c r="BH65" s="40" t="str">
        <f t="shared" si="19"/>
        <v/>
      </c>
      <c r="BI65" s="40" t="str">
        <f t="shared" si="20"/>
        <v/>
      </c>
      <c r="BJ65" s="40" t="str">
        <f t="shared" si="21"/>
        <v/>
      </c>
      <c r="BK65" s="40" t="str">
        <f t="shared" si="22"/>
        <v/>
      </c>
      <c r="BL65" s="40" t="str">
        <f t="shared" si="23"/>
        <v>22～23</v>
      </c>
      <c r="BM65" s="40" t="str">
        <f t="shared" si="24"/>
        <v>22～23</v>
      </c>
    </row>
    <row r="66" spans="27:65" ht="18.95" customHeight="1" x14ac:dyDescent="0.15">
      <c r="AA66" s="9">
        <v>56</v>
      </c>
      <c r="AB66" s="26" t="str">
        <f>V11</f>
        <v>国語</v>
      </c>
      <c r="AC66" s="55"/>
      <c r="AD66" s="37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IF(AE66="","",VLOOKUP(AE66,目次!$A$5:$P$36,9))</f>
        <v>24～25</v>
      </c>
      <c r="AL66" s="21" t="str">
        <f>IF(AF66="","",VLOOKUP(AF66,目次!$A$5:$P$36,4))</f>
        <v/>
      </c>
      <c r="AM66" s="21" t="str">
        <f>IF(AF66="","",VLOOKUP(AF66,目次!$A$5:$P$36,9))</f>
        <v/>
      </c>
      <c r="AN66" s="21" t="str">
        <f>IF(AG66="","",VLOOKUP(AG66,目次!$A$5:$P$36,5))</f>
        <v/>
      </c>
      <c r="AO66" s="21" t="str">
        <f>IF(AG66="","",VLOOKUP(AG66,目次!$A$5:$P$36,9))</f>
        <v/>
      </c>
      <c r="AP66" s="21" t="str">
        <f>IF(AH66="","",VLOOKUP(AH66,目次!$A$5:$P$36,6))</f>
        <v/>
      </c>
      <c r="AQ66" s="21" t="str">
        <f>IF(AH66="","",VLOOKUP(AH66,目次!$A$5:$P$36,9))</f>
        <v/>
      </c>
      <c r="AR66" s="21" t="str">
        <f>IF(AI66="","",VLOOKUP(AI66,目次!$A$5:$P$36,7))</f>
        <v/>
      </c>
      <c r="AS66" s="21" t="str">
        <f>IF(AI66="","",VLOOKUP(AI66,目次!$A$5:$P$36,9))</f>
        <v/>
      </c>
      <c r="AT66" s="40" t="str">
        <f t="shared" si="27"/>
        <v>24～25</v>
      </c>
      <c r="AU66" s="40" t="str">
        <f t="shared" si="27"/>
        <v>24～25</v>
      </c>
      <c r="AV66" s="40" t="str">
        <f t="shared" si="27"/>
        <v>28～30</v>
      </c>
      <c r="AW66" s="40" t="str">
        <f t="shared" si="27"/>
        <v>24～25</v>
      </c>
      <c r="AX66" s="40" t="str">
        <f t="shared" si="27"/>
        <v/>
      </c>
      <c r="AY66" s="40" t="str">
        <f t="shared" si="26"/>
        <v/>
      </c>
      <c r="AZ66" s="40" t="str">
        <f t="shared" si="26"/>
        <v/>
      </c>
      <c r="BA66" s="40" t="str">
        <f t="shared" si="26"/>
        <v/>
      </c>
      <c r="BB66" s="40" t="str">
        <f t="shared" si="26"/>
        <v/>
      </c>
      <c r="BC66" s="40" t="str">
        <f t="shared" si="26"/>
        <v/>
      </c>
      <c r="BD66" s="40" t="str">
        <f t="shared" si="15"/>
        <v>24～25</v>
      </c>
      <c r="BE66" s="40" t="str">
        <f t="shared" si="16"/>
        <v>24～25</v>
      </c>
      <c r="BF66" s="40" t="str">
        <f t="shared" si="17"/>
        <v>28～30</v>
      </c>
      <c r="BG66" s="40" t="str">
        <f t="shared" si="18"/>
        <v>24～25</v>
      </c>
      <c r="BH66" s="40" t="str">
        <f t="shared" si="19"/>
        <v>24～25</v>
      </c>
      <c r="BI66" s="40" t="str">
        <f t="shared" si="20"/>
        <v>24～25</v>
      </c>
      <c r="BJ66" s="40" t="str">
        <f t="shared" si="21"/>
        <v/>
      </c>
      <c r="BK66" s="40" t="str">
        <f t="shared" si="22"/>
        <v/>
      </c>
      <c r="BL66" s="40" t="str">
        <f t="shared" si="23"/>
        <v/>
      </c>
      <c r="BM66" s="40" t="str">
        <f t="shared" si="24"/>
        <v/>
      </c>
    </row>
    <row r="67" spans="27:65" ht="18.95" customHeight="1" x14ac:dyDescent="0.15">
      <c r="AA67" s="9">
        <v>57</v>
      </c>
      <c r="AB67" s="26" t="str">
        <f>V12</f>
        <v>社会</v>
      </c>
      <c r="AC67" s="55"/>
      <c r="AD67" s="37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IF(AE67="","",VLOOKUP(AE67,目次!$A$5:$P$36,9))</f>
        <v/>
      </c>
      <c r="AL67" s="21" t="str">
        <f>IF(AF67="","",VLOOKUP(AF67,目次!$A$5:$P$36,4))</f>
        <v>28～30</v>
      </c>
      <c r="AM67" s="21" t="str">
        <f>IF(AF67="","",VLOOKUP(AF67,目次!$A$5:$P$36,9))</f>
        <v>24～25</v>
      </c>
      <c r="AN67" s="21" t="str">
        <f>IF(AG67="","",VLOOKUP(AG67,目次!$A$5:$P$36,5))</f>
        <v/>
      </c>
      <c r="AO67" s="21" t="str">
        <f>IF(AG67="","",VLOOKUP(AG67,目次!$A$5:$P$36,9))</f>
        <v/>
      </c>
      <c r="AP67" s="21" t="str">
        <f>IF(AH67="","",VLOOKUP(AH67,目次!$A$5:$P$36,6))</f>
        <v/>
      </c>
      <c r="AQ67" s="21" t="str">
        <f>IF(AH67="","",VLOOKUP(AH67,目次!$A$5:$P$36,9))</f>
        <v/>
      </c>
      <c r="AR67" s="21" t="str">
        <f>IF(AI67="","",VLOOKUP(AI67,目次!$A$5:$P$36,7))</f>
        <v/>
      </c>
      <c r="AS67" s="21" t="str">
        <f>IF(AI67="","",VLOOKUP(AI67,目次!$A$5:$P$36,9))</f>
        <v/>
      </c>
      <c r="AT67" s="40" t="str">
        <f t="shared" si="27"/>
        <v/>
      </c>
      <c r="AU67" s="40" t="str">
        <f t="shared" si="27"/>
        <v/>
      </c>
      <c r="AV67" s="40" t="str">
        <f t="shared" si="27"/>
        <v>28～30</v>
      </c>
      <c r="AW67" s="40" t="str">
        <f t="shared" si="27"/>
        <v>24～25</v>
      </c>
      <c r="AX67" s="40" t="str">
        <f t="shared" si="27"/>
        <v>24～25</v>
      </c>
      <c r="AY67" s="40" t="str">
        <f t="shared" si="26"/>
        <v>24～25</v>
      </c>
      <c r="AZ67" s="40" t="str">
        <f t="shared" si="26"/>
        <v/>
      </c>
      <c r="BA67" s="40" t="str">
        <f t="shared" si="26"/>
        <v/>
      </c>
      <c r="BB67" s="40" t="str">
        <f t="shared" si="26"/>
        <v/>
      </c>
      <c r="BC67" s="40" t="str">
        <f t="shared" si="26"/>
        <v/>
      </c>
      <c r="BD67" s="40" t="str">
        <f t="shared" si="15"/>
        <v/>
      </c>
      <c r="BE67" s="40" t="str">
        <f t="shared" si="16"/>
        <v/>
      </c>
      <c r="BF67" s="40" t="str">
        <f t="shared" si="17"/>
        <v>28～30</v>
      </c>
      <c r="BG67" s="40" t="str">
        <f t="shared" si="18"/>
        <v>24～25</v>
      </c>
      <c r="BH67" s="40" t="str">
        <f t="shared" si="19"/>
        <v>24～25</v>
      </c>
      <c r="BI67" s="40" t="str">
        <f t="shared" si="20"/>
        <v>24～25</v>
      </c>
      <c r="BJ67" s="40" t="str">
        <f t="shared" si="21"/>
        <v>24～25</v>
      </c>
      <c r="BK67" s="40" t="str">
        <f t="shared" si="22"/>
        <v>24～25</v>
      </c>
      <c r="BL67" s="40" t="str">
        <f t="shared" si="23"/>
        <v/>
      </c>
      <c r="BM67" s="40" t="str">
        <f t="shared" si="24"/>
        <v/>
      </c>
    </row>
    <row r="68" spans="27:65" ht="18.95" customHeight="1" x14ac:dyDescent="0.15">
      <c r="AA68" s="9">
        <v>58</v>
      </c>
      <c r="AB68" s="202" t="str">
        <f>V13</f>
        <v>数学</v>
      </c>
      <c r="AC68" s="55"/>
      <c r="AD68" s="37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IF(AE68="","",VLOOKUP(AE68,目次!$A$5:$P$36,9))</f>
        <v/>
      </c>
      <c r="AL68" s="21" t="str">
        <f>IF(AF68="","",VLOOKUP(AF68,目次!$A$5:$P$36,4))</f>
        <v/>
      </c>
      <c r="AM68" s="21" t="str">
        <f>IF(AF68="","",VLOOKUP(AF68,目次!$A$5:$P$36,9))</f>
        <v/>
      </c>
      <c r="AN68" s="21" t="str">
        <f>IF(AG68="","",VLOOKUP(AG68,目次!$A$5:$P$36,5))</f>
        <v>24～25</v>
      </c>
      <c r="AO68" s="21" t="str">
        <f>IF(AG68="","",VLOOKUP(AG68,目次!$A$5:$P$36,9))</f>
        <v>24～25</v>
      </c>
      <c r="AP68" s="21" t="str">
        <f>IF(AH68="","",VLOOKUP(AH68,目次!$A$5:$P$36,6))</f>
        <v/>
      </c>
      <c r="AQ68" s="21" t="str">
        <f>IF(AH68="","",VLOOKUP(AH68,目次!$A$5:$P$36,9))</f>
        <v/>
      </c>
      <c r="AR68" s="21" t="str">
        <f>IF(AI68="","",VLOOKUP(AI68,目次!$A$5:$P$36,7))</f>
        <v/>
      </c>
      <c r="AS68" s="21" t="str">
        <f>IF(AI68="","",VLOOKUP(AI68,目次!$A$5:$P$36,9))</f>
        <v/>
      </c>
      <c r="AT68" s="40" t="str">
        <f t="shared" si="27"/>
        <v/>
      </c>
      <c r="AU68" s="40" t="str">
        <f t="shared" si="27"/>
        <v/>
      </c>
      <c r="AV68" s="40" t="str">
        <f t="shared" si="27"/>
        <v/>
      </c>
      <c r="AW68" s="40" t="str">
        <f t="shared" si="27"/>
        <v/>
      </c>
      <c r="AX68" s="40" t="str">
        <f t="shared" si="27"/>
        <v>24～25</v>
      </c>
      <c r="AY68" s="40" t="str">
        <f t="shared" si="27"/>
        <v>24～25</v>
      </c>
      <c r="AZ68" s="40" t="str">
        <f t="shared" si="27"/>
        <v>24～25</v>
      </c>
      <c r="BA68" s="40" t="str">
        <f t="shared" si="27"/>
        <v>24～25</v>
      </c>
      <c r="BB68" s="40" t="str">
        <f t="shared" si="27"/>
        <v/>
      </c>
      <c r="BC68" s="40" t="str">
        <f t="shared" si="27"/>
        <v/>
      </c>
      <c r="BD68" s="40" t="str">
        <f t="shared" si="15"/>
        <v/>
      </c>
      <c r="BE68" s="40" t="str">
        <f t="shared" si="16"/>
        <v/>
      </c>
      <c r="BF68" s="40" t="str">
        <f t="shared" si="17"/>
        <v/>
      </c>
      <c r="BG68" s="40" t="str">
        <f t="shared" si="18"/>
        <v/>
      </c>
      <c r="BH68" s="40" t="str">
        <f t="shared" si="19"/>
        <v>24～25</v>
      </c>
      <c r="BI68" s="40" t="str">
        <f t="shared" si="20"/>
        <v>24～25</v>
      </c>
      <c r="BJ68" s="40" t="str">
        <f t="shared" si="21"/>
        <v>24～25</v>
      </c>
      <c r="BK68" s="40" t="str">
        <f t="shared" si="22"/>
        <v>24～25</v>
      </c>
      <c r="BL68" s="40" t="str">
        <f t="shared" si="23"/>
        <v>24～25</v>
      </c>
      <c r="BM68" s="40" t="str">
        <f t="shared" si="24"/>
        <v>24～25</v>
      </c>
    </row>
    <row r="69" spans="27:65" ht="18.95" customHeight="1" x14ac:dyDescent="0.15">
      <c r="AA69" s="9">
        <v>59</v>
      </c>
      <c r="AB69" s="202" t="str">
        <f>V14</f>
        <v>理科</v>
      </c>
      <c r="AC69" s="55"/>
      <c r="AD69" s="37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IF(AE69="","",VLOOKUP(AE69,目次!$A$5:$P$36,9))</f>
        <v/>
      </c>
      <c r="AL69" s="21" t="str">
        <f>IF(AF69="","",VLOOKUP(AF69,目次!$A$5:$P$36,4))</f>
        <v/>
      </c>
      <c r="AM69" s="21" t="str">
        <f>IF(AF69="","",VLOOKUP(AF69,目次!$A$5:$P$36,9))</f>
        <v/>
      </c>
      <c r="AN69" s="21" t="str">
        <f>IF(AG69="","",VLOOKUP(AG69,目次!$A$5:$P$36,5))</f>
        <v/>
      </c>
      <c r="AO69" s="21" t="str">
        <f>IF(AG69="","",VLOOKUP(AG69,目次!$A$5:$P$36,9))</f>
        <v/>
      </c>
      <c r="AP69" s="21" t="str">
        <f>IF(AH69="","",VLOOKUP(AH69,目次!$A$5:$P$36,6))</f>
        <v>24～25</v>
      </c>
      <c r="AQ69" s="21" t="str">
        <f>IF(AH69="","",VLOOKUP(AH69,目次!$A$5:$P$36,9))</f>
        <v>24～25</v>
      </c>
      <c r="AR69" s="21" t="str">
        <f>IF(AI69="","",VLOOKUP(AI69,目次!$A$5:$P$36,7))</f>
        <v/>
      </c>
      <c r="AS69" s="21" t="str">
        <f>IF(AI69="","",VLOOKUP(AI69,目次!$A$5:$P$36,9))</f>
        <v/>
      </c>
      <c r="AT69" s="40" t="str">
        <f t="shared" ref="AT69:BC70" si="28">IF(AJ69=AJ70,"",IF($AD69=$AD70,AJ69&amp;","&amp;AJ70,AJ69&amp;AJ70))</f>
        <v/>
      </c>
      <c r="AU69" s="40" t="str">
        <f t="shared" si="28"/>
        <v/>
      </c>
      <c r="AV69" s="40" t="str">
        <f t="shared" si="28"/>
        <v/>
      </c>
      <c r="AW69" s="40" t="str">
        <f t="shared" si="28"/>
        <v/>
      </c>
      <c r="AX69" s="40" t="str">
        <f t="shared" si="28"/>
        <v/>
      </c>
      <c r="AY69" s="40" t="str">
        <f t="shared" si="28"/>
        <v/>
      </c>
      <c r="AZ69" s="40" t="str">
        <f t="shared" si="28"/>
        <v>24～25</v>
      </c>
      <c r="BA69" s="40" t="str">
        <f t="shared" si="28"/>
        <v>24～25</v>
      </c>
      <c r="BB69" s="40" t="str">
        <f t="shared" si="28"/>
        <v>24～25</v>
      </c>
      <c r="BC69" s="40" t="str">
        <f t="shared" si="28"/>
        <v>24～25</v>
      </c>
      <c r="BD69" s="40" t="str">
        <f t="shared" si="15"/>
        <v>26～27</v>
      </c>
      <c r="BE69" s="40" t="str">
        <f t="shared" si="16"/>
        <v>26～27</v>
      </c>
      <c r="BF69" s="40" t="str">
        <f t="shared" si="17"/>
        <v/>
      </c>
      <c r="BG69" s="40" t="str">
        <f t="shared" si="18"/>
        <v/>
      </c>
      <c r="BH69" s="40" t="str">
        <f t="shared" si="19"/>
        <v/>
      </c>
      <c r="BI69" s="40" t="str">
        <f t="shared" si="20"/>
        <v/>
      </c>
      <c r="BJ69" s="40" t="str">
        <f t="shared" si="21"/>
        <v>24～25</v>
      </c>
      <c r="BK69" s="40" t="str">
        <f t="shared" si="22"/>
        <v>24～25</v>
      </c>
      <c r="BL69" s="40" t="str">
        <f t="shared" si="23"/>
        <v>24～25</v>
      </c>
      <c r="BM69" s="40" t="str">
        <f t="shared" si="24"/>
        <v>24～25</v>
      </c>
    </row>
    <row r="70" spans="27:65" ht="18.95" customHeight="1" x14ac:dyDescent="0.15">
      <c r="AA70" s="9">
        <v>60</v>
      </c>
      <c r="AB70" s="202" t="str">
        <f>V15</f>
        <v>英語</v>
      </c>
      <c r="AC70" s="55"/>
      <c r="AD70" s="37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IF(AE70="","",VLOOKUP(AE70,目次!$A$5:$P$36,9))</f>
        <v/>
      </c>
      <c r="AL70" s="21" t="str">
        <f>IF(AF70="","",VLOOKUP(AF70,目次!$A$5:$P$36,4))</f>
        <v/>
      </c>
      <c r="AM70" s="21" t="str">
        <f>IF(AF70="","",VLOOKUP(AF70,目次!$A$5:$P$36,9))</f>
        <v/>
      </c>
      <c r="AN70" s="21" t="str">
        <f>IF(AG70="","",VLOOKUP(AG70,目次!$A$5:$P$36,5))</f>
        <v/>
      </c>
      <c r="AO70" s="21" t="str">
        <f>IF(AG70="","",VLOOKUP(AG70,目次!$A$5:$P$36,9))</f>
        <v/>
      </c>
      <c r="AP70" s="21" t="str">
        <f>IF(AH70="","",VLOOKUP(AH70,目次!$A$5:$P$36,6))</f>
        <v/>
      </c>
      <c r="AQ70" s="21" t="str">
        <f>IF(AH70="","",VLOOKUP(AH70,目次!$A$5:$P$36,9))</f>
        <v/>
      </c>
      <c r="AR70" s="21" t="str">
        <f>IF(AI70="","",VLOOKUP(AI70,目次!$A$5:$P$36,7))</f>
        <v>24～25</v>
      </c>
      <c r="AS70" s="21" t="str">
        <f>IF(AI70="","",VLOOKUP(AI70,目次!$A$5:$P$36,9))</f>
        <v>24～25</v>
      </c>
      <c r="AT70" s="40" t="str">
        <f t="shared" si="28"/>
        <v>26～27</v>
      </c>
      <c r="AU70" s="40" t="str">
        <f t="shared" si="28"/>
        <v>26～27</v>
      </c>
      <c r="AV70" s="40" t="str">
        <f t="shared" si="28"/>
        <v/>
      </c>
      <c r="AW70" s="40" t="str">
        <f t="shared" si="28"/>
        <v/>
      </c>
      <c r="AX70" s="40" t="str">
        <f t="shared" si="28"/>
        <v/>
      </c>
      <c r="AY70" s="40" t="str">
        <f t="shared" si="28"/>
        <v/>
      </c>
      <c r="AZ70" s="40" t="str">
        <f t="shared" si="28"/>
        <v/>
      </c>
      <c r="BA70" s="40" t="str">
        <f t="shared" si="28"/>
        <v/>
      </c>
      <c r="BB70" s="40" t="str">
        <f t="shared" si="28"/>
        <v>24～25</v>
      </c>
      <c r="BC70" s="40" t="str">
        <f t="shared" si="28"/>
        <v>24～25</v>
      </c>
      <c r="BD70" s="40" t="str">
        <f t="shared" si="15"/>
        <v>26～27</v>
      </c>
      <c r="BE70" s="40" t="str">
        <f t="shared" si="16"/>
        <v>26～27</v>
      </c>
      <c r="BF70" s="40" t="str">
        <f t="shared" si="17"/>
        <v>32～33</v>
      </c>
      <c r="BG70" s="40" t="str">
        <f t="shared" si="18"/>
        <v>26～27</v>
      </c>
      <c r="BH70" s="40" t="str">
        <f t="shared" si="19"/>
        <v/>
      </c>
      <c r="BI70" s="40" t="str">
        <f t="shared" si="20"/>
        <v/>
      </c>
      <c r="BJ70" s="40" t="str">
        <f t="shared" si="21"/>
        <v/>
      </c>
      <c r="BK70" s="40" t="str">
        <f t="shared" si="22"/>
        <v/>
      </c>
      <c r="BL70" s="40" t="str">
        <f t="shared" si="23"/>
        <v>24～25</v>
      </c>
      <c r="BM70" s="40" t="str">
        <f t="shared" si="24"/>
        <v>24～25</v>
      </c>
    </row>
    <row r="71" spans="27:65" ht="18.95" customHeight="1" x14ac:dyDescent="0.15">
      <c r="AA71" s="9">
        <v>61</v>
      </c>
      <c r="AB71" s="203" t="str">
        <f>V11</f>
        <v>国語</v>
      </c>
      <c r="AC71" s="55"/>
      <c r="AD71" s="37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IF(AE71="","",VLOOKUP(AE71,目次!$A$5:$P$36,9))</f>
        <v>26～27</v>
      </c>
      <c r="AL71" s="21" t="str">
        <f>IF(AF71="","",VLOOKUP(AF71,目次!$A$5:$P$36,4))</f>
        <v/>
      </c>
      <c r="AM71" s="21" t="str">
        <f>IF(AF71="","",VLOOKUP(AF71,目次!$A$5:$P$36,9))</f>
        <v/>
      </c>
      <c r="AN71" s="21" t="str">
        <f>IF(AG71="","",VLOOKUP(AG71,目次!$A$5:$P$36,5))</f>
        <v/>
      </c>
      <c r="AO71" s="21" t="str">
        <f>IF(AG71="","",VLOOKUP(AG71,目次!$A$5:$P$36,9))</f>
        <v/>
      </c>
      <c r="AP71" s="21" t="str">
        <f>IF(AH71="","",VLOOKUP(AH71,目次!$A$5:$P$36,6))</f>
        <v/>
      </c>
      <c r="AQ71" s="21" t="str">
        <f>IF(AH71="","",VLOOKUP(AH71,目次!$A$5:$P$36,9))</f>
        <v/>
      </c>
      <c r="AR71" s="21" t="str">
        <f>IF(AI71="","",VLOOKUP(AI71,目次!$A$5:$P$36,7))</f>
        <v/>
      </c>
      <c r="AS71" s="21" t="str">
        <f>IF(AI71="","",VLOOKUP(AI71,目次!$A$5:$P$36,9))</f>
        <v/>
      </c>
      <c r="AT71" s="40" t="str">
        <f t="shared" ref="AT71:AT110" si="29">IF(AJ71=AJ72,"",IF($AD71=$AD72,AJ71&amp;","&amp;AJ72,AJ71&amp;AJ72))</f>
        <v>26～27</v>
      </c>
      <c r="AU71" s="40" t="str">
        <f t="shared" ref="AU71:AU110" si="30">IF(AK71=AK72,"",IF($AD71=$AD72,AK71&amp;","&amp;AK72,AK71&amp;AK72))</f>
        <v>26～27</v>
      </c>
      <c r="AV71" s="40" t="str">
        <f t="shared" ref="AV71:AV110" si="31">IF(AL71=AL72,"",IF($AD71=$AD72,AL71&amp;","&amp;AL72,AL71&amp;AL72))</f>
        <v>32～33</v>
      </c>
      <c r="AW71" s="40" t="str">
        <f t="shared" ref="AW71:AW110" si="32">IF(AM71=AM72,"",IF($AD71=$AD72,AM71&amp;","&amp;AM72,AM71&amp;AM72))</f>
        <v>26～27</v>
      </c>
      <c r="AX71" s="40" t="str">
        <f t="shared" ref="AX71:AX110" si="33">IF(AN71=AN72,"",IF($AD71=$AD72,AN71&amp;","&amp;AN72,AN71&amp;AN72))</f>
        <v/>
      </c>
      <c r="AY71" s="40" t="str">
        <f t="shared" ref="AY71:AY110" si="34">IF(AO71=AO72,"",IF($AD71=$AD72,AO71&amp;","&amp;AO72,AO71&amp;AO72))</f>
        <v/>
      </c>
      <c r="AZ71" s="40" t="str">
        <f t="shared" ref="AZ71:AZ110" si="35">IF(AP71=AP72,"",IF($AD71=$AD72,AP71&amp;","&amp;AP72,AP71&amp;AP72))</f>
        <v/>
      </c>
      <c r="BA71" s="40" t="str">
        <f t="shared" ref="BA71:BA110" si="36">IF(AQ71=AQ72,"",IF($AD71=$AD72,AQ71&amp;","&amp;AQ72,AQ71&amp;AQ72))</f>
        <v/>
      </c>
      <c r="BB71" s="40" t="str">
        <f t="shared" ref="BB71:BB110" si="37">IF(AR71=AR72,"",IF($AD71=$AD72,AR71&amp;","&amp;AR72,AR71&amp;AR72))</f>
        <v/>
      </c>
      <c r="BC71" s="40" t="str">
        <f t="shared" ref="BC71:BC110" si="38">IF(AS71=AS72,"",IF($AD71=$AD72,AS71&amp;","&amp;AS72,AS71&amp;AS72))</f>
        <v/>
      </c>
      <c r="BD71" s="40" t="str">
        <f t="shared" si="15"/>
        <v>26～27</v>
      </c>
      <c r="BE71" s="40" t="str">
        <f t="shared" si="16"/>
        <v>26～27</v>
      </c>
      <c r="BF71" s="40" t="str">
        <f t="shared" si="17"/>
        <v>32～33</v>
      </c>
      <c r="BG71" s="40" t="str">
        <f t="shared" si="18"/>
        <v>26～27</v>
      </c>
      <c r="BH71" s="40" t="str">
        <f t="shared" si="19"/>
        <v>26～27</v>
      </c>
      <c r="BI71" s="40" t="str">
        <f t="shared" si="20"/>
        <v>26～27</v>
      </c>
      <c r="BJ71" s="40" t="str">
        <f t="shared" si="21"/>
        <v/>
      </c>
      <c r="BK71" s="40" t="str">
        <f t="shared" si="22"/>
        <v/>
      </c>
      <c r="BL71" s="40" t="str">
        <f t="shared" si="23"/>
        <v/>
      </c>
      <c r="BM71" s="40" t="str">
        <f t="shared" si="24"/>
        <v/>
      </c>
    </row>
    <row r="72" spans="27:65" ht="18.95" customHeight="1" x14ac:dyDescent="0.15">
      <c r="AA72" s="9">
        <v>62</v>
      </c>
      <c r="AB72" s="203" t="str">
        <f>V12</f>
        <v>社会</v>
      </c>
      <c r="AC72" s="55"/>
      <c r="AD72" s="37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IF(AE72="","",VLOOKUP(AE72,目次!$A$5:$P$36,9))</f>
        <v/>
      </c>
      <c r="AL72" s="21" t="str">
        <f>IF(AF72="","",VLOOKUP(AF72,目次!$A$5:$P$36,4))</f>
        <v>32～33</v>
      </c>
      <c r="AM72" s="21" t="str">
        <f>IF(AF72="","",VLOOKUP(AF72,目次!$A$5:$P$36,9))</f>
        <v>26～27</v>
      </c>
      <c r="AN72" s="21" t="str">
        <f>IF(AG72="","",VLOOKUP(AG72,目次!$A$5:$P$36,5))</f>
        <v/>
      </c>
      <c r="AO72" s="21" t="str">
        <f>IF(AG72="","",VLOOKUP(AG72,目次!$A$5:$P$36,9))</f>
        <v/>
      </c>
      <c r="AP72" s="21" t="str">
        <f>IF(AH72="","",VLOOKUP(AH72,目次!$A$5:$P$36,6))</f>
        <v/>
      </c>
      <c r="AQ72" s="21" t="str">
        <f>IF(AH72="","",VLOOKUP(AH72,目次!$A$5:$P$36,9))</f>
        <v/>
      </c>
      <c r="AR72" s="21" t="str">
        <f>IF(AI72="","",VLOOKUP(AI72,目次!$A$5:$P$36,7))</f>
        <v/>
      </c>
      <c r="AS72" s="21" t="str">
        <f>IF(AI72="","",VLOOKUP(AI72,目次!$A$5:$P$36,9))</f>
        <v/>
      </c>
      <c r="AT72" s="40" t="str">
        <f t="shared" si="29"/>
        <v/>
      </c>
      <c r="AU72" s="40" t="str">
        <f t="shared" si="30"/>
        <v/>
      </c>
      <c r="AV72" s="40" t="str">
        <f t="shared" si="31"/>
        <v>32～33</v>
      </c>
      <c r="AW72" s="40" t="str">
        <f t="shared" si="32"/>
        <v>26～27</v>
      </c>
      <c r="AX72" s="40" t="str">
        <f t="shared" si="33"/>
        <v>26～27</v>
      </c>
      <c r="AY72" s="40" t="str">
        <f t="shared" si="34"/>
        <v>26～27</v>
      </c>
      <c r="AZ72" s="40" t="str">
        <f t="shared" si="35"/>
        <v/>
      </c>
      <c r="BA72" s="40" t="str">
        <f t="shared" si="36"/>
        <v/>
      </c>
      <c r="BB72" s="40" t="str">
        <f t="shared" si="37"/>
        <v/>
      </c>
      <c r="BC72" s="40" t="str">
        <f t="shared" si="38"/>
        <v/>
      </c>
      <c r="BD72" s="40" t="str">
        <f t="shared" si="15"/>
        <v/>
      </c>
      <c r="BE72" s="40" t="str">
        <f t="shared" si="16"/>
        <v/>
      </c>
      <c r="BF72" s="40" t="str">
        <f t="shared" si="17"/>
        <v>32～33</v>
      </c>
      <c r="BG72" s="40" t="str">
        <f t="shared" si="18"/>
        <v>26～27</v>
      </c>
      <c r="BH72" s="40" t="str">
        <f t="shared" si="19"/>
        <v>26～27</v>
      </c>
      <c r="BI72" s="40" t="str">
        <f t="shared" si="20"/>
        <v>26～27</v>
      </c>
      <c r="BJ72" s="40" t="str">
        <f t="shared" si="21"/>
        <v>26～27</v>
      </c>
      <c r="BK72" s="40" t="str">
        <f t="shared" si="22"/>
        <v>26～27</v>
      </c>
      <c r="BL72" s="40" t="str">
        <f t="shared" si="23"/>
        <v/>
      </c>
      <c r="BM72" s="40" t="str">
        <f t="shared" si="24"/>
        <v/>
      </c>
    </row>
    <row r="73" spans="27:65" ht="18.95" customHeight="1" x14ac:dyDescent="0.15">
      <c r="AA73" s="9">
        <v>63</v>
      </c>
      <c r="AB73" s="203" t="str">
        <f>V13</f>
        <v>数学</v>
      </c>
      <c r="AC73" s="55"/>
      <c r="AD73" s="37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IF(AE73="","",VLOOKUP(AE73,目次!$A$5:$P$36,9))</f>
        <v/>
      </c>
      <c r="AL73" s="21" t="str">
        <f>IF(AF73="","",VLOOKUP(AF73,目次!$A$5:$P$36,4))</f>
        <v/>
      </c>
      <c r="AM73" s="21" t="str">
        <f>IF(AF73="","",VLOOKUP(AF73,目次!$A$5:$P$36,9))</f>
        <v/>
      </c>
      <c r="AN73" s="21" t="str">
        <f>IF(AG73="","",VLOOKUP(AG73,目次!$A$5:$P$36,5))</f>
        <v>26～27</v>
      </c>
      <c r="AO73" s="21" t="str">
        <f>IF(AG73="","",VLOOKUP(AG73,目次!$A$5:$P$36,9))</f>
        <v>26～27</v>
      </c>
      <c r="AP73" s="21" t="str">
        <f>IF(AH73="","",VLOOKUP(AH73,目次!$A$5:$P$36,6))</f>
        <v/>
      </c>
      <c r="AQ73" s="21" t="str">
        <f>IF(AH73="","",VLOOKUP(AH73,目次!$A$5:$P$36,9))</f>
        <v/>
      </c>
      <c r="AR73" s="21" t="str">
        <f>IF(AI73="","",VLOOKUP(AI73,目次!$A$5:$P$36,7))</f>
        <v/>
      </c>
      <c r="AS73" s="21" t="str">
        <f>IF(AI73="","",VLOOKUP(AI73,目次!$A$5:$P$36,9))</f>
        <v/>
      </c>
      <c r="AT73" s="40" t="str">
        <f t="shared" si="29"/>
        <v/>
      </c>
      <c r="AU73" s="40" t="str">
        <f t="shared" si="30"/>
        <v/>
      </c>
      <c r="AV73" s="40" t="str">
        <f t="shared" si="31"/>
        <v/>
      </c>
      <c r="AW73" s="40" t="str">
        <f t="shared" si="32"/>
        <v/>
      </c>
      <c r="AX73" s="40" t="str">
        <f t="shared" si="33"/>
        <v>26～27</v>
      </c>
      <c r="AY73" s="40" t="str">
        <f t="shared" si="34"/>
        <v>26～27</v>
      </c>
      <c r="AZ73" s="40" t="str">
        <f t="shared" si="35"/>
        <v>26～27</v>
      </c>
      <c r="BA73" s="40" t="str">
        <f t="shared" si="36"/>
        <v>26～27</v>
      </c>
      <c r="BB73" s="40" t="str">
        <f t="shared" si="37"/>
        <v/>
      </c>
      <c r="BC73" s="40" t="str">
        <f t="shared" si="38"/>
        <v/>
      </c>
      <c r="BD73" s="40" t="str">
        <f t="shared" si="15"/>
        <v/>
      </c>
      <c r="BE73" s="40" t="str">
        <f t="shared" si="16"/>
        <v/>
      </c>
      <c r="BF73" s="40" t="str">
        <f t="shared" si="17"/>
        <v/>
      </c>
      <c r="BG73" s="40" t="str">
        <f t="shared" si="18"/>
        <v/>
      </c>
      <c r="BH73" s="40" t="str">
        <f t="shared" si="19"/>
        <v>26～27</v>
      </c>
      <c r="BI73" s="40" t="str">
        <f t="shared" si="20"/>
        <v>26～27</v>
      </c>
      <c r="BJ73" s="40" t="str">
        <f t="shared" si="21"/>
        <v>26～27</v>
      </c>
      <c r="BK73" s="40" t="str">
        <f t="shared" si="22"/>
        <v>26～27</v>
      </c>
      <c r="BL73" s="40" t="str">
        <f t="shared" si="23"/>
        <v>26～27</v>
      </c>
      <c r="BM73" s="40" t="str">
        <f t="shared" si="24"/>
        <v>26～27</v>
      </c>
    </row>
    <row r="74" spans="27:65" ht="18.95" customHeight="1" x14ac:dyDescent="0.15">
      <c r="AA74" s="9">
        <v>64</v>
      </c>
      <c r="AB74" s="203" t="str">
        <f>V14</f>
        <v>理科</v>
      </c>
      <c r="AC74" s="55"/>
      <c r="AD74" s="37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IF(AE74="","",VLOOKUP(AE74,目次!$A$5:$P$36,9))</f>
        <v/>
      </c>
      <c r="AL74" s="21" t="str">
        <f>IF(AF74="","",VLOOKUP(AF74,目次!$A$5:$P$36,4))</f>
        <v/>
      </c>
      <c r="AM74" s="21" t="str">
        <f>IF(AF74="","",VLOOKUP(AF74,目次!$A$5:$P$36,9))</f>
        <v/>
      </c>
      <c r="AN74" s="21" t="str">
        <f>IF(AG74="","",VLOOKUP(AG74,目次!$A$5:$P$36,5))</f>
        <v/>
      </c>
      <c r="AO74" s="21" t="str">
        <f>IF(AG74="","",VLOOKUP(AG74,目次!$A$5:$P$36,9))</f>
        <v/>
      </c>
      <c r="AP74" s="21" t="str">
        <f>IF(AH74="","",VLOOKUP(AH74,目次!$A$5:$P$36,6))</f>
        <v>26～27</v>
      </c>
      <c r="AQ74" s="21" t="str">
        <f>IF(AH74="","",VLOOKUP(AH74,目次!$A$5:$P$36,9))</f>
        <v>26～27</v>
      </c>
      <c r="AR74" s="21" t="str">
        <f>IF(AI74="","",VLOOKUP(AI74,目次!$A$5:$P$36,7))</f>
        <v/>
      </c>
      <c r="AS74" s="21" t="str">
        <f>IF(AI74="","",VLOOKUP(AI74,目次!$A$5:$P$36,9))</f>
        <v/>
      </c>
      <c r="AT74" s="40" t="str">
        <f t="shared" si="29"/>
        <v/>
      </c>
      <c r="AU74" s="40" t="str">
        <f t="shared" si="30"/>
        <v/>
      </c>
      <c r="AV74" s="40" t="str">
        <f t="shared" si="31"/>
        <v/>
      </c>
      <c r="AW74" s="40" t="str">
        <f t="shared" si="32"/>
        <v/>
      </c>
      <c r="AX74" s="40" t="str">
        <f t="shared" si="33"/>
        <v/>
      </c>
      <c r="AY74" s="40" t="str">
        <f t="shared" si="34"/>
        <v/>
      </c>
      <c r="AZ74" s="40" t="str">
        <f t="shared" si="35"/>
        <v>26～27</v>
      </c>
      <c r="BA74" s="40" t="str">
        <f t="shared" si="36"/>
        <v>26～27</v>
      </c>
      <c r="BB74" s="40" t="str">
        <f t="shared" si="37"/>
        <v>26～27</v>
      </c>
      <c r="BC74" s="40" t="str">
        <f t="shared" si="38"/>
        <v>26～27</v>
      </c>
      <c r="BD74" s="40" t="str">
        <f t="shared" si="15"/>
        <v>28～29</v>
      </c>
      <c r="BE74" s="40" t="str">
        <f t="shared" si="16"/>
        <v>28～29</v>
      </c>
      <c r="BF74" s="40" t="str">
        <f t="shared" si="17"/>
        <v/>
      </c>
      <c r="BG74" s="40" t="str">
        <f t="shared" si="18"/>
        <v/>
      </c>
      <c r="BH74" s="40" t="str">
        <f t="shared" si="19"/>
        <v/>
      </c>
      <c r="BI74" s="40" t="str">
        <f t="shared" si="20"/>
        <v/>
      </c>
      <c r="BJ74" s="40" t="str">
        <f t="shared" si="21"/>
        <v>26～27</v>
      </c>
      <c r="BK74" s="40" t="str">
        <f t="shared" si="22"/>
        <v>26～27</v>
      </c>
      <c r="BL74" s="40" t="str">
        <f t="shared" si="23"/>
        <v>26～27</v>
      </c>
      <c r="BM74" s="40" t="str">
        <f t="shared" si="24"/>
        <v>26～27</v>
      </c>
    </row>
    <row r="75" spans="27:65" ht="18.95" customHeight="1" x14ac:dyDescent="0.15">
      <c r="AA75" s="9">
        <v>65</v>
      </c>
      <c r="AB75" s="203" t="str">
        <f>V15</f>
        <v>英語</v>
      </c>
      <c r="AC75" s="55"/>
      <c r="AD75" s="37" t="str">
        <f t="shared" ref="AD75:AD110" si="3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IF(AE75="","",VLOOKUP(AE75,目次!$A$5:$P$36,9))</f>
        <v/>
      </c>
      <c r="AL75" s="21" t="str">
        <f>IF(AF75="","",VLOOKUP(AF75,目次!$A$5:$P$36,4))</f>
        <v/>
      </c>
      <c r="AM75" s="21" t="str">
        <f>IF(AF75="","",VLOOKUP(AF75,目次!$A$5:$P$36,9))</f>
        <v/>
      </c>
      <c r="AN75" s="21" t="str">
        <f>IF(AG75="","",VLOOKUP(AG75,目次!$A$5:$P$36,5))</f>
        <v/>
      </c>
      <c r="AO75" s="21" t="str">
        <f>IF(AG75="","",VLOOKUP(AG75,目次!$A$5:$P$36,9))</f>
        <v/>
      </c>
      <c r="AP75" s="21" t="str">
        <f>IF(AH75="","",VLOOKUP(AH75,目次!$A$5:$P$36,6))</f>
        <v/>
      </c>
      <c r="AQ75" s="21" t="str">
        <f>IF(AH75="","",VLOOKUP(AH75,目次!$A$5:$P$36,9))</f>
        <v/>
      </c>
      <c r="AR75" s="21" t="str">
        <f>IF(AI75="","",VLOOKUP(AI75,目次!$A$5:$P$36,7))</f>
        <v>26～27</v>
      </c>
      <c r="AS75" s="21" t="str">
        <f>IF(AI75="","",VLOOKUP(AI75,目次!$A$5:$P$36,9))</f>
        <v>26～27</v>
      </c>
      <c r="AT75" s="40" t="str">
        <f t="shared" si="29"/>
        <v>28～29</v>
      </c>
      <c r="AU75" s="40" t="str">
        <f t="shared" si="30"/>
        <v>28～29</v>
      </c>
      <c r="AV75" s="40" t="str">
        <f t="shared" si="31"/>
        <v/>
      </c>
      <c r="AW75" s="40" t="str">
        <f t="shared" si="32"/>
        <v/>
      </c>
      <c r="AX75" s="40" t="str">
        <f t="shared" si="33"/>
        <v/>
      </c>
      <c r="AY75" s="40" t="str">
        <f t="shared" si="34"/>
        <v/>
      </c>
      <c r="AZ75" s="40" t="str">
        <f t="shared" si="35"/>
        <v/>
      </c>
      <c r="BA75" s="40" t="str">
        <f t="shared" si="36"/>
        <v/>
      </c>
      <c r="BB75" s="40" t="str">
        <f t="shared" si="37"/>
        <v>26～27</v>
      </c>
      <c r="BC75" s="40" t="str">
        <f t="shared" si="38"/>
        <v>26～27</v>
      </c>
      <c r="BD75" s="40" t="str">
        <f t="shared" si="15"/>
        <v>28～29</v>
      </c>
      <c r="BE75" s="40" t="str">
        <f t="shared" si="16"/>
        <v>28～29</v>
      </c>
      <c r="BF75" s="40" t="str">
        <f t="shared" si="17"/>
        <v>34～35</v>
      </c>
      <c r="BG75" s="40" t="str">
        <f t="shared" si="18"/>
        <v>28～29</v>
      </c>
      <c r="BH75" s="40" t="str">
        <f t="shared" si="19"/>
        <v/>
      </c>
      <c r="BI75" s="40" t="str">
        <f t="shared" si="20"/>
        <v/>
      </c>
      <c r="BJ75" s="40" t="str">
        <f t="shared" si="21"/>
        <v/>
      </c>
      <c r="BK75" s="40" t="str">
        <f t="shared" si="22"/>
        <v/>
      </c>
      <c r="BL75" s="40" t="str">
        <f t="shared" si="23"/>
        <v>26～27</v>
      </c>
      <c r="BM75" s="40" t="str">
        <f t="shared" si="24"/>
        <v>26～27</v>
      </c>
    </row>
    <row r="76" spans="27:65" ht="18.95" customHeight="1" x14ac:dyDescent="0.15">
      <c r="AA76" s="9">
        <v>66</v>
      </c>
      <c r="AB76" s="203" t="str">
        <f>V11</f>
        <v>国語</v>
      </c>
      <c r="AC76" s="55"/>
      <c r="AD76" s="37" t="str">
        <f t="shared" si="3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IF(AE76="","",VLOOKUP(AE76,目次!$A$5:$P$36,9))</f>
        <v>28～29</v>
      </c>
      <c r="AL76" s="21" t="str">
        <f>IF(AF76="","",VLOOKUP(AF76,目次!$A$5:$P$36,4))</f>
        <v/>
      </c>
      <c r="AM76" s="21" t="str">
        <f>IF(AF76="","",VLOOKUP(AF76,目次!$A$5:$P$36,9))</f>
        <v/>
      </c>
      <c r="AN76" s="21" t="str">
        <f>IF(AG76="","",VLOOKUP(AG76,目次!$A$5:$P$36,5))</f>
        <v/>
      </c>
      <c r="AO76" s="21" t="str">
        <f>IF(AG76="","",VLOOKUP(AG76,目次!$A$5:$P$36,9))</f>
        <v/>
      </c>
      <c r="AP76" s="21" t="str">
        <f>IF(AH76="","",VLOOKUP(AH76,目次!$A$5:$P$36,6))</f>
        <v/>
      </c>
      <c r="AQ76" s="21" t="str">
        <f>IF(AH76="","",VLOOKUP(AH76,目次!$A$5:$P$36,9))</f>
        <v/>
      </c>
      <c r="AR76" s="21" t="str">
        <f>IF(AI76="","",VLOOKUP(AI76,目次!$A$5:$P$36,7))</f>
        <v/>
      </c>
      <c r="AS76" s="21" t="str">
        <f>IF(AI76="","",VLOOKUP(AI76,目次!$A$5:$P$36,9))</f>
        <v/>
      </c>
      <c r="AT76" s="40" t="str">
        <f t="shared" si="29"/>
        <v>28～29</v>
      </c>
      <c r="AU76" s="40" t="str">
        <f t="shared" si="30"/>
        <v>28～29</v>
      </c>
      <c r="AV76" s="40" t="str">
        <f t="shared" si="31"/>
        <v>34～35</v>
      </c>
      <c r="AW76" s="40" t="str">
        <f t="shared" si="32"/>
        <v>28～29</v>
      </c>
      <c r="AX76" s="40" t="str">
        <f t="shared" si="33"/>
        <v/>
      </c>
      <c r="AY76" s="40" t="str">
        <f t="shared" si="34"/>
        <v/>
      </c>
      <c r="AZ76" s="40" t="str">
        <f t="shared" si="35"/>
        <v/>
      </c>
      <c r="BA76" s="40" t="str">
        <f t="shared" si="36"/>
        <v/>
      </c>
      <c r="BB76" s="40" t="str">
        <f t="shared" si="37"/>
        <v/>
      </c>
      <c r="BC76" s="40" t="str">
        <f t="shared" si="38"/>
        <v/>
      </c>
      <c r="BD76" s="40" t="str">
        <f t="shared" ref="BD76:BD110" si="4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0" t="str">
        <f t="shared" ref="BE76:BE110" si="4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0" t="str">
        <f t="shared" ref="BF76:BF110" si="4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0" t="str">
        <f t="shared" ref="BG76:BG110" si="4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0" t="str">
        <f t="shared" ref="BH76:BH110" si="4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0" t="str">
        <f t="shared" ref="BI76:BI110" si="4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0" t="str">
        <f t="shared" ref="BJ76:BJ110" si="46">IF(AP76&amp;AP77&amp;AP78="","",IF(AP76="","",AP76)&amp;IF(AND(AP76&lt;&gt;"",OR(AP77&lt;&gt;"",AP78&lt;&gt;"")),",","")&amp;IF(AP77="","",AP77)&amp;IF(AND(AP77&lt;&gt;"",AP78&lt;&gt;""),",","")&amp;IF(AP78="","",AP78))</f>
        <v/>
      </c>
      <c r="BK76" s="40" t="str">
        <f t="shared" ref="BK76:BK110" si="47">IF(AQ76&amp;AQ77&amp;AQ78="","",IF(AQ76="","",AQ76)&amp;IF(AND(AQ76&lt;&gt;"",OR(AQ77&lt;&gt;"",AQ78&lt;&gt;"")),",","")&amp;IF(AQ77="","",AQ77)&amp;IF(AND(AQ77&lt;&gt;"",AQ78&lt;&gt;""),",","")&amp;IF(AQ78="","",AQ78))</f>
        <v/>
      </c>
      <c r="BL76" s="40" t="str">
        <f t="shared" ref="BL76:BL110" si="48">IF(AR76&amp;AR77&amp;AR78="","",IF(AR76="","",AR76)&amp;IF(AND(AR76&lt;&gt;"",OR(AR77&lt;&gt;"",AR78&lt;&gt;"")),",","")&amp;IF(AR77="","",AR77)&amp;IF(AND(AR77&lt;&gt;"",AR78&lt;&gt;""),",","")&amp;IF(AR78="","",AR78))</f>
        <v/>
      </c>
      <c r="BM76" s="40" t="str">
        <f t="shared" ref="BM76:BM110" si="4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3" t="str">
        <f>V12</f>
        <v>社会</v>
      </c>
      <c r="AC77" s="55"/>
      <c r="AD77" s="37" t="str">
        <f t="shared" si="3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IF(AE77="","",VLOOKUP(AE77,目次!$A$5:$P$36,9))</f>
        <v/>
      </c>
      <c r="AL77" s="21" t="str">
        <f>IF(AF77="","",VLOOKUP(AF77,目次!$A$5:$P$36,4))</f>
        <v>34～35</v>
      </c>
      <c r="AM77" s="21" t="str">
        <f>IF(AF77="","",VLOOKUP(AF77,目次!$A$5:$P$36,9))</f>
        <v>28～29</v>
      </c>
      <c r="AN77" s="21" t="str">
        <f>IF(AG77="","",VLOOKUP(AG77,目次!$A$5:$P$36,5))</f>
        <v/>
      </c>
      <c r="AO77" s="21" t="str">
        <f>IF(AG77="","",VLOOKUP(AG77,目次!$A$5:$P$36,9))</f>
        <v/>
      </c>
      <c r="AP77" s="21" t="str">
        <f>IF(AH77="","",VLOOKUP(AH77,目次!$A$5:$P$36,6))</f>
        <v/>
      </c>
      <c r="AQ77" s="21" t="str">
        <f>IF(AH77="","",VLOOKUP(AH77,目次!$A$5:$P$36,9))</f>
        <v/>
      </c>
      <c r="AR77" s="21" t="str">
        <f>IF(AI77="","",VLOOKUP(AI77,目次!$A$5:$P$36,7))</f>
        <v/>
      </c>
      <c r="AS77" s="21" t="str">
        <f>IF(AI77="","",VLOOKUP(AI77,目次!$A$5:$P$36,9))</f>
        <v/>
      </c>
      <c r="AT77" s="40" t="str">
        <f t="shared" si="29"/>
        <v/>
      </c>
      <c r="AU77" s="40" t="str">
        <f t="shared" si="30"/>
        <v/>
      </c>
      <c r="AV77" s="40" t="str">
        <f t="shared" si="31"/>
        <v>34～35</v>
      </c>
      <c r="AW77" s="40" t="str">
        <f t="shared" si="32"/>
        <v>28～29</v>
      </c>
      <c r="AX77" s="40" t="str">
        <f t="shared" si="33"/>
        <v>28～29</v>
      </c>
      <c r="AY77" s="40" t="str">
        <f t="shared" si="34"/>
        <v>28～29</v>
      </c>
      <c r="AZ77" s="40" t="str">
        <f t="shared" si="35"/>
        <v/>
      </c>
      <c r="BA77" s="40" t="str">
        <f t="shared" si="36"/>
        <v/>
      </c>
      <c r="BB77" s="40" t="str">
        <f t="shared" si="37"/>
        <v/>
      </c>
      <c r="BC77" s="40" t="str">
        <f t="shared" si="38"/>
        <v/>
      </c>
      <c r="BD77" s="40" t="str">
        <f t="shared" si="40"/>
        <v/>
      </c>
      <c r="BE77" s="40" t="str">
        <f t="shared" si="41"/>
        <v/>
      </c>
      <c r="BF77" s="40" t="str">
        <f t="shared" si="42"/>
        <v>34～35</v>
      </c>
      <c r="BG77" s="40" t="str">
        <f t="shared" si="43"/>
        <v>28～29</v>
      </c>
      <c r="BH77" s="40" t="str">
        <f t="shared" si="44"/>
        <v>28～29</v>
      </c>
      <c r="BI77" s="40" t="str">
        <f t="shared" si="45"/>
        <v>28～29</v>
      </c>
      <c r="BJ77" s="40" t="str">
        <f t="shared" si="46"/>
        <v>28～29</v>
      </c>
      <c r="BK77" s="40" t="str">
        <f t="shared" si="47"/>
        <v>28～29</v>
      </c>
      <c r="BL77" s="40" t="str">
        <f t="shared" si="48"/>
        <v/>
      </c>
      <c r="BM77" s="40" t="str">
        <f t="shared" si="49"/>
        <v/>
      </c>
    </row>
    <row r="78" spans="27:65" ht="18.95" customHeight="1" x14ac:dyDescent="0.15">
      <c r="AA78" s="9">
        <v>68</v>
      </c>
      <c r="AB78" s="203" t="str">
        <f>V13</f>
        <v>数学</v>
      </c>
      <c r="AC78" s="55"/>
      <c r="AD78" s="37" t="str">
        <f t="shared" si="3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IF(AE78="","",VLOOKUP(AE78,目次!$A$5:$P$36,9))</f>
        <v/>
      </c>
      <c r="AL78" s="21" t="str">
        <f>IF(AF78="","",VLOOKUP(AF78,目次!$A$5:$P$36,4))</f>
        <v/>
      </c>
      <c r="AM78" s="21" t="str">
        <f>IF(AF78="","",VLOOKUP(AF78,目次!$A$5:$P$36,9))</f>
        <v/>
      </c>
      <c r="AN78" s="21" t="str">
        <f>IF(AG78="","",VLOOKUP(AG78,目次!$A$5:$P$36,5))</f>
        <v>28～29</v>
      </c>
      <c r="AO78" s="21" t="str">
        <f>IF(AG78="","",VLOOKUP(AG78,目次!$A$5:$P$36,9))</f>
        <v>28～29</v>
      </c>
      <c r="AP78" s="21" t="str">
        <f>IF(AH78="","",VLOOKUP(AH78,目次!$A$5:$P$36,6))</f>
        <v/>
      </c>
      <c r="AQ78" s="21" t="str">
        <f>IF(AH78="","",VLOOKUP(AH78,目次!$A$5:$P$36,9))</f>
        <v/>
      </c>
      <c r="AR78" s="21" t="str">
        <f>IF(AI78="","",VLOOKUP(AI78,目次!$A$5:$P$36,7))</f>
        <v/>
      </c>
      <c r="AS78" s="21" t="str">
        <f>IF(AI78="","",VLOOKUP(AI78,目次!$A$5:$P$36,9))</f>
        <v/>
      </c>
      <c r="AT78" s="40" t="str">
        <f t="shared" si="29"/>
        <v/>
      </c>
      <c r="AU78" s="40" t="str">
        <f t="shared" si="30"/>
        <v/>
      </c>
      <c r="AV78" s="40" t="str">
        <f t="shared" si="31"/>
        <v/>
      </c>
      <c r="AW78" s="40" t="str">
        <f t="shared" si="32"/>
        <v/>
      </c>
      <c r="AX78" s="40" t="str">
        <f t="shared" si="33"/>
        <v>28～29</v>
      </c>
      <c r="AY78" s="40" t="str">
        <f t="shared" si="34"/>
        <v>28～29</v>
      </c>
      <c r="AZ78" s="40" t="str">
        <f t="shared" si="35"/>
        <v>28～29</v>
      </c>
      <c r="BA78" s="40" t="str">
        <f t="shared" si="36"/>
        <v>28～29</v>
      </c>
      <c r="BB78" s="40" t="str">
        <f t="shared" si="37"/>
        <v/>
      </c>
      <c r="BC78" s="40" t="str">
        <f t="shared" si="38"/>
        <v/>
      </c>
      <c r="BD78" s="40" t="str">
        <f t="shared" si="40"/>
        <v/>
      </c>
      <c r="BE78" s="40" t="str">
        <f t="shared" si="41"/>
        <v/>
      </c>
      <c r="BF78" s="40" t="str">
        <f t="shared" si="42"/>
        <v/>
      </c>
      <c r="BG78" s="40" t="str">
        <f t="shared" si="43"/>
        <v/>
      </c>
      <c r="BH78" s="40" t="str">
        <f t="shared" si="44"/>
        <v>28～29</v>
      </c>
      <c r="BI78" s="40" t="str">
        <f t="shared" si="45"/>
        <v>28～29</v>
      </c>
      <c r="BJ78" s="40" t="str">
        <f t="shared" si="46"/>
        <v>28～29</v>
      </c>
      <c r="BK78" s="40" t="str">
        <f t="shared" si="47"/>
        <v>28～29</v>
      </c>
      <c r="BL78" s="40" t="str">
        <f t="shared" si="48"/>
        <v>28～29</v>
      </c>
      <c r="BM78" s="40" t="str">
        <f t="shared" si="49"/>
        <v>28～29</v>
      </c>
    </row>
    <row r="79" spans="27:65" ht="18.95" customHeight="1" x14ac:dyDescent="0.15">
      <c r="AA79" s="9">
        <v>69</v>
      </c>
      <c r="AB79" s="203" t="str">
        <f>V14</f>
        <v>理科</v>
      </c>
      <c r="AC79" s="55"/>
      <c r="AD79" s="37" t="str">
        <f t="shared" si="3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IF(AE79="","",VLOOKUP(AE79,目次!$A$5:$P$36,9))</f>
        <v/>
      </c>
      <c r="AL79" s="21" t="str">
        <f>IF(AF79="","",VLOOKUP(AF79,目次!$A$5:$P$36,4))</f>
        <v/>
      </c>
      <c r="AM79" s="21" t="str">
        <f>IF(AF79="","",VLOOKUP(AF79,目次!$A$5:$P$36,9))</f>
        <v/>
      </c>
      <c r="AN79" s="21" t="str">
        <f>IF(AG79="","",VLOOKUP(AG79,目次!$A$5:$P$36,5))</f>
        <v/>
      </c>
      <c r="AO79" s="21" t="str">
        <f>IF(AG79="","",VLOOKUP(AG79,目次!$A$5:$P$36,9))</f>
        <v/>
      </c>
      <c r="AP79" s="21" t="str">
        <f>IF(AH79="","",VLOOKUP(AH79,目次!$A$5:$P$36,6))</f>
        <v>28～29</v>
      </c>
      <c r="AQ79" s="21" t="str">
        <f>IF(AH79="","",VLOOKUP(AH79,目次!$A$5:$P$36,9))</f>
        <v>28～29</v>
      </c>
      <c r="AR79" s="21" t="str">
        <f>IF(AI79="","",VLOOKUP(AI79,目次!$A$5:$P$36,7))</f>
        <v/>
      </c>
      <c r="AS79" s="21" t="str">
        <f>IF(AI79="","",VLOOKUP(AI79,目次!$A$5:$P$36,9))</f>
        <v/>
      </c>
      <c r="AT79" s="40" t="str">
        <f t="shared" si="29"/>
        <v/>
      </c>
      <c r="AU79" s="40" t="str">
        <f t="shared" si="30"/>
        <v/>
      </c>
      <c r="AV79" s="40" t="str">
        <f t="shared" si="31"/>
        <v/>
      </c>
      <c r="AW79" s="40" t="str">
        <f t="shared" si="32"/>
        <v/>
      </c>
      <c r="AX79" s="40" t="str">
        <f t="shared" si="33"/>
        <v/>
      </c>
      <c r="AY79" s="40" t="str">
        <f t="shared" si="34"/>
        <v/>
      </c>
      <c r="AZ79" s="40" t="str">
        <f t="shared" si="35"/>
        <v>28～29</v>
      </c>
      <c r="BA79" s="40" t="str">
        <f t="shared" si="36"/>
        <v>28～29</v>
      </c>
      <c r="BB79" s="40" t="str">
        <f t="shared" si="37"/>
        <v>28～29</v>
      </c>
      <c r="BC79" s="40" t="str">
        <f t="shared" si="38"/>
        <v>28～29</v>
      </c>
      <c r="BD79" s="40" t="str">
        <f t="shared" si="40"/>
        <v>30～31</v>
      </c>
      <c r="BE79" s="40" t="str">
        <f t="shared" si="41"/>
        <v>30～31</v>
      </c>
      <c r="BF79" s="40" t="str">
        <f t="shared" si="42"/>
        <v/>
      </c>
      <c r="BG79" s="40" t="str">
        <f t="shared" si="43"/>
        <v/>
      </c>
      <c r="BH79" s="40" t="str">
        <f t="shared" si="44"/>
        <v/>
      </c>
      <c r="BI79" s="40" t="str">
        <f t="shared" si="45"/>
        <v/>
      </c>
      <c r="BJ79" s="40" t="str">
        <f t="shared" si="46"/>
        <v>28～29</v>
      </c>
      <c r="BK79" s="40" t="str">
        <f t="shared" si="47"/>
        <v>28～29</v>
      </c>
      <c r="BL79" s="40" t="str">
        <f t="shared" si="48"/>
        <v>28～29</v>
      </c>
      <c r="BM79" s="40" t="str">
        <f t="shared" si="49"/>
        <v>28～29</v>
      </c>
    </row>
    <row r="80" spans="27:65" ht="18.95" customHeight="1" x14ac:dyDescent="0.15">
      <c r="AA80" s="9">
        <v>70</v>
      </c>
      <c r="AB80" s="203" t="str">
        <f>V15</f>
        <v>英語</v>
      </c>
      <c r="AC80" s="55"/>
      <c r="AD80" s="37" t="str">
        <f t="shared" si="3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IF(AE80="","",VLOOKUP(AE80,目次!$A$5:$P$36,9))</f>
        <v/>
      </c>
      <c r="AL80" s="21" t="str">
        <f>IF(AF80="","",VLOOKUP(AF80,目次!$A$5:$P$36,4))</f>
        <v/>
      </c>
      <c r="AM80" s="21" t="str">
        <f>IF(AF80="","",VLOOKUP(AF80,目次!$A$5:$P$36,9))</f>
        <v/>
      </c>
      <c r="AN80" s="21" t="str">
        <f>IF(AG80="","",VLOOKUP(AG80,目次!$A$5:$P$36,5))</f>
        <v/>
      </c>
      <c r="AO80" s="21" t="str">
        <f>IF(AG80="","",VLOOKUP(AG80,目次!$A$5:$P$36,9))</f>
        <v/>
      </c>
      <c r="AP80" s="21" t="str">
        <f>IF(AH80="","",VLOOKUP(AH80,目次!$A$5:$P$36,6))</f>
        <v/>
      </c>
      <c r="AQ80" s="21" t="str">
        <f>IF(AH80="","",VLOOKUP(AH80,目次!$A$5:$P$36,9))</f>
        <v/>
      </c>
      <c r="AR80" s="21" t="str">
        <f>IF(AI80="","",VLOOKUP(AI80,目次!$A$5:$P$36,7))</f>
        <v>28～29</v>
      </c>
      <c r="AS80" s="21" t="str">
        <f>IF(AI80="","",VLOOKUP(AI80,目次!$A$5:$P$36,9))</f>
        <v>28～29</v>
      </c>
      <c r="AT80" s="40" t="str">
        <f t="shared" si="29"/>
        <v>30～31</v>
      </c>
      <c r="AU80" s="40" t="str">
        <f t="shared" si="30"/>
        <v>30～31</v>
      </c>
      <c r="AV80" s="40" t="str">
        <f t="shared" si="31"/>
        <v/>
      </c>
      <c r="AW80" s="40" t="str">
        <f t="shared" si="32"/>
        <v/>
      </c>
      <c r="AX80" s="40" t="str">
        <f t="shared" si="33"/>
        <v/>
      </c>
      <c r="AY80" s="40" t="str">
        <f t="shared" si="34"/>
        <v/>
      </c>
      <c r="AZ80" s="40" t="str">
        <f t="shared" si="35"/>
        <v/>
      </c>
      <c r="BA80" s="40" t="str">
        <f t="shared" si="36"/>
        <v/>
      </c>
      <c r="BB80" s="40" t="str">
        <f t="shared" si="37"/>
        <v>28～29</v>
      </c>
      <c r="BC80" s="40" t="str">
        <f t="shared" si="38"/>
        <v>28～29</v>
      </c>
      <c r="BD80" s="40" t="str">
        <f t="shared" si="40"/>
        <v>30～31</v>
      </c>
      <c r="BE80" s="40" t="str">
        <f t="shared" si="41"/>
        <v>30～31</v>
      </c>
      <c r="BF80" s="40" t="str">
        <f t="shared" si="42"/>
        <v>36～37</v>
      </c>
      <c r="BG80" s="40" t="str">
        <f t="shared" si="43"/>
        <v>30～31</v>
      </c>
      <c r="BH80" s="40" t="str">
        <f t="shared" si="44"/>
        <v/>
      </c>
      <c r="BI80" s="40" t="str">
        <f t="shared" si="45"/>
        <v/>
      </c>
      <c r="BJ80" s="40" t="str">
        <f t="shared" si="46"/>
        <v/>
      </c>
      <c r="BK80" s="40" t="str">
        <f t="shared" si="47"/>
        <v/>
      </c>
      <c r="BL80" s="40" t="str">
        <f t="shared" si="48"/>
        <v>28～29</v>
      </c>
      <c r="BM80" s="40" t="str">
        <f t="shared" si="49"/>
        <v>28～29</v>
      </c>
    </row>
    <row r="81" spans="27:65" ht="18.95" customHeight="1" x14ac:dyDescent="0.15">
      <c r="AA81" s="9">
        <v>71</v>
      </c>
      <c r="AB81" s="203" t="str">
        <f>V11</f>
        <v>国語</v>
      </c>
      <c r="AC81" s="55"/>
      <c r="AD81" s="37" t="str">
        <f t="shared" si="3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IF(AE81="","",VLOOKUP(AE81,目次!$A$5:$P$36,9))</f>
        <v>30～31</v>
      </c>
      <c r="AL81" s="21" t="str">
        <f>IF(AF81="","",VLOOKUP(AF81,目次!$A$5:$P$36,4))</f>
        <v/>
      </c>
      <c r="AM81" s="21" t="str">
        <f>IF(AF81="","",VLOOKUP(AF81,目次!$A$5:$P$36,9))</f>
        <v/>
      </c>
      <c r="AN81" s="21" t="str">
        <f>IF(AG81="","",VLOOKUP(AG81,目次!$A$5:$P$36,5))</f>
        <v/>
      </c>
      <c r="AO81" s="21" t="str">
        <f>IF(AG81="","",VLOOKUP(AG81,目次!$A$5:$P$36,9))</f>
        <v/>
      </c>
      <c r="AP81" s="21" t="str">
        <f>IF(AH81="","",VLOOKUP(AH81,目次!$A$5:$P$36,6))</f>
        <v/>
      </c>
      <c r="AQ81" s="21" t="str">
        <f>IF(AH81="","",VLOOKUP(AH81,目次!$A$5:$P$36,9))</f>
        <v/>
      </c>
      <c r="AR81" s="21" t="str">
        <f>IF(AI81="","",VLOOKUP(AI81,目次!$A$5:$P$36,7))</f>
        <v/>
      </c>
      <c r="AS81" s="21" t="str">
        <f>IF(AI81="","",VLOOKUP(AI81,目次!$A$5:$P$36,9))</f>
        <v/>
      </c>
      <c r="AT81" s="40" t="str">
        <f t="shared" si="29"/>
        <v>30～31</v>
      </c>
      <c r="AU81" s="40" t="str">
        <f t="shared" si="30"/>
        <v>30～31</v>
      </c>
      <c r="AV81" s="40" t="str">
        <f t="shared" si="31"/>
        <v>36～37</v>
      </c>
      <c r="AW81" s="40" t="str">
        <f t="shared" si="32"/>
        <v>30～31</v>
      </c>
      <c r="AX81" s="40" t="str">
        <f t="shared" si="33"/>
        <v/>
      </c>
      <c r="AY81" s="40" t="str">
        <f t="shared" si="34"/>
        <v/>
      </c>
      <c r="AZ81" s="40" t="str">
        <f t="shared" si="35"/>
        <v/>
      </c>
      <c r="BA81" s="40" t="str">
        <f t="shared" si="36"/>
        <v/>
      </c>
      <c r="BB81" s="40" t="str">
        <f t="shared" si="37"/>
        <v/>
      </c>
      <c r="BC81" s="40" t="str">
        <f t="shared" si="38"/>
        <v/>
      </c>
      <c r="BD81" s="40" t="str">
        <f t="shared" si="40"/>
        <v>30～31</v>
      </c>
      <c r="BE81" s="40" t="str">
        <f t="shared" si="41"/>
        <v>30～31</v>
      </c>
      <c r="BF81" s="40" t="str">
        <f t="shared" si="42"/>
        <v>36～37</v>
      </c>
      <c r="BG81" s="40" t="str">
        <f t="shared" si="43"/>
        <v>30～31</v>
      </c>
      <c r="BH81" s="40" t="str">
        <f t="shared" si="44"/>
        <v>30～31</v>
      </c>
      <c r="BI81" s="40" t="str">
        <f t="shared" si="45"/>
        <v>30～31</v>
      </c>
      <c r="BJ81" s="40" t="str">
        <f t="shared" si="46"/>
        <v/>
      </c>
      <c r="BK81" s="40" t="str">
        <f t="shared" si="47"/>
        <v/>
      </c>
      <c r="BL81" s="40" t="str">
        <f t="shared" si="48"/>
        <v/>
      </c>
      <c r="BM81" s="40" t="str">
        <f t="shared" si="49"/>
        <v/>
      </c>
    </row>
    <row r="82" spans="27:65" ht="18.95" customHeight="1" x14ac:dyDescent="0.15">
      <c r="AA82" s="9">
        <v>72</v>
      </c>
      <c r="AB82" s="203" t="str">
        <f>V12</f>
        <v>社会</v>
      </c>
      <c r="AC82" s="55"/>
      <c r="AD82" s="37" t="str">
        <f t="shared" si="3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IF(AE82="","",VLOOKUP(AE82,目次!$A$5:$P$36,9))</f>
        <v/>
      </c>
      <c r="AL82" s="21" t="str">
        <f>IF(AF82="","",VLOOKUP(AF82,目次!$A$5:$P$36,4))</f>
        <v>36～37</v>
      </c>
      <c r="AM82" s="21" t="str">
        <f>IF(AF82="","",VLOOKUP(AF82,目次!$A$5:$P$36,9))</f>
        <v>30～31</v>
      </c>
      <c r="AN82" s="21" t="str">
        <f>IF(AG82="","",VLOOKUP(AG82,目次!$A$5:$P$36,5))</f>
        <v/>
      </c>
      <c r="AO82" s="21" t="str">
        <f>IF(AG82="","",VLOOKUP(AG82,目次!$A$5:$P$36,9))</f>
        <v/>
      </c>
      <c r="AP82" s="21" t="str">
        <f>IF(AH82="","",VLOOKUP(AH82,目次!$A$5:$P$36,6))</f>
        <v/>
      </c>
      <c r="AQ82" s="21" t="str">
        <f>IF(AH82="","",VLOOKUP(AH82,目次!$A$5:$P$36,9))</f>
        <v/>
      </c>
      <c r="AR82" s="21" t="str">
        <f>IF(AI82="","",VLOOKUP(AI82,目次!$A$5:$P$36,7))</f>
        <v/>
      </c>
      <c r="AS82" s="21" t="str">
        <f>IF(AI82="","",VLOOKUP(AI82,目次!$A$5:$P$36,9))</f>
        <v/>
      </c>
      <c r="AT82" s="40" t="str">
        <f t="shared" si="29"/>
        <v/>
      </c>
      <c r="AU82" s="40" t="str">
        <f t="shared" si="30"/>
        <v/>
      </c>
      <c r="AV82" s="40" t="str">
        <f t="shared" si="31"/>
        <v>36～37</v>
      </c>
      <c r="AW82" s="40" t="str">
        <f t="shared" si="32"/>
        <v>30～31</v>
      </c>
      <c r="AX82" s="40" t="str">
        <f t="shared" si="33"/>
        <v>30～31</v>
      </c>
      <c r="AY82" s="40" t="str">
        <f t="shared" si="34"/>
        <v>30～31</v>
      </c>
      <c r="AZ82" s="40" t="str">
        <f t="shared" si="35"/>
        <v/>
      </c>
      <c r="BA82" s="40" t="str">
        <f t="shared" si="36"/>
        <v/>
      </c>
      <c r="BB82" s="40" t="str">
        <f t="shared" si="37"/>
        <v/>
      </c>
      <c r="BC82" s="40" t="str">
        <f t="shared" si="38"/>
        <v/>
      </c>
      <c r="BD82" s="40" t="str">
        <f t="shared" si="40"/>
        <v/>
      </c>
      <c r="BE82" s="40" t="str">
        <f t="shared" si="41"/>
        <v/>
      </c>
      <c r="BF82" s="40" t="str">
        <f t="shared" si="42"/>
        <v>36～37</v>
      </c>
      <c r="BG82" s="40" t="str">
        <f t="shared" si="43"/>
        <v>30～31</v>
      </c>
      <c r="BH82" s="40" t="str">
        <f t="shared" si="44"/>
        <v>30～31</v>
      </c>
      <c r="BI82" s="40" t="str">
        <f t="shared" si="45"/>
        <v>30～31</v>
      </c>
      <c r="BJ82" s="40" t="str">
        <f t="shared" si="46"/>
        <v>30～31</v>
      </c>
      <c r="BK82" s="40" t="str">
        <f t="shared" si="47"/>
        <v>30～31</v>
      </c>
      <c r="BL82" s="40" t="str">
        <f t="shared" si="48"/>
        <v/>
      </c>
      <c r="BM82" s="40" t="str">
        <f t="shared" si="49"/>
        <v/>
      </c>
    </row>
    <row r="83" spans="27:65" ht="18.95" customHeight="1" x14ac:dyDescent="0.15">
      <c r="AA83" s="9">
        <v>73</v>
      </c>
      <c r="AB83" s="203" t="str">
        <f>V13</f>
        <v>数学</v>
      </c>
      <c r="AC83" s="55"/>
      <c r="AD83" s="37" t="str">
        <f t="shared" si="3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IF(AE83="","",VLOOKUP(AE83,目次!$A$5:$P$36,9))</f>
        <v/>
      </c>
      <c r="AL83" s="21" t="str">
        <f>IF(AF83="","",VLOOKUP(AF83,目次!$A$5:$P$36,4))</f>
        <v/>
      </c>
      <c r="AM83" s="21" t="str">
        <f>IF(AF83="","",VLOOKUP(AF83,目次!$A$5:$P$36,9))</f>
        <v/>
      </c>
      <c r="AN83" s="21" t="str">
        <f>IF(AG83="","",VLOOKUP(AG83,目次!$A$5:$P$36,5))</f>
        <v>30～31</v>
      </c>
      <c r="AO83" s="21" t="str">
        <f>IF(AG83="","",VLOOKUP(AG83,目次!$A$5:$P$36,9))</f>
        <v>30～31</v>
      </c>
      <c r="AP83" s="21" t="str">
        <f>IF(AH83="","",VLOOKUP(AH83,目次!$A$5:$P$36,6))</f>
        <v/>
      </c>
      <c r="AQ83" s="21" t="str">
        <f>IF(AH83="","",VLOOKUP(AH83,目次!$A$5:$P$36,9))</f>
        <v/>
      </c>
      <c r="AR83" s="21" t="str">
        <f>IF(AI83="","",VLOOKUP(AI83,目次!$A$5:$P$36,7))</f>
        <v/>
      </c>
      <c r="AS83" s="21" t="str">
        <f>IF(AI83="","",VLOOKUP(AI83,目次!$A$5:$P$36,9))</f>
        <v/>
      </c>
      <c r="AT83" s="40" t="str">
        <f t="shared" si="29"/>
        <v/>
      </c>
      <c r="AU83" s="40" t="str">
        <f t="shared" si="30"/>
        <v/>
      </c>
      <c r="AV83" s="40" t="str">
        <f t="shared" si="31"/>
        <v/>
      </c>
      <c r="AW83" s="40" t="str">
        <f t="shared" si="32"/>
        <v/>
      </c>
      <c r="AX83" s="40" t="str">
        <f t="shared" si="33"/>
        <v>30～31</v>
      </c>
      <c r="AY83" s="40" t="str">
        <f t="shared" si="34"/>
        <v>30～31</v>
      </c>
      <c r="AZ83" s="40" t="str">
        <f t="shared" si="35"/>
        <v>30～31</v>
      </c>
      <c r="BA83" s="40" t="str">
        <f t="shared" si="36"/>
        <v>30～31</v>
      </c>
      <c r="BB83" s="40" t="str">
        <f t="shared" si="37"/>
        <v/>
      </c>
      <c r="BC83" s="40" t="str">
        <f t="shared" si="38"/>
        <v/>
      </c>
      <c r="BD83" s="40" t="str">
        <f t="shared" si="40"/>
        <v/>
      </c>
      <c r="BE83" s="40" t="str">
        <f t="shared" si="41"/>
        <v/>
      </c>
      <c r="BF83" s="40" t="str">
        <f t="shared" si="42"/>
        <v/>
      </c>
      <c r="BG83" s="40" t="str">
        <f t="shared" si="43"/>
        <v/>
      </c>
      <c r="BH83" s="40" t="str">
        <f t="shared" si="44"/>
        <v>30～31</v>
      </c>
      <c r="BI83" s="40" t="str">
        <f t="shared" si="45"/>
        <v>30～31</v>
      </c>
      <c r="BJ83" s="40" t="str">
        <f t="shared" si="46"/>
        <v>30～31</v>
      </c>
      <c r="BK83" s="40" t="str">
        <f t="shared" si="47"/>
        <v>30～31</v>
      </c>
      <c r="BL83" s="40" t="str">
        <f t="shared" si="48"/>
        <v>30～31</v>
      </c>
      <c r="BM83" s="40" t="str">
        <f t="shared" si="49"/>
        <v>30～31</v>
      </c>
    </row>
    <row r="84" spans="27:65" ht="18.95" customHeight="1" x14ac:dyDescent="0.15">
      <c r="AA84" s="9">
        <v>74</v>
      </c>
      <c r="AB84" s="203" t="str">
        <f>V14</f>
        <v>理科</v>
      </c>
      <c r="AC84" s="55"/>
      <c r="AD84" s="37" t="str">
        <f t="shared" si="3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IF(AE84="","",VLOOKUP(AE84,目次!$A$5:$P$36,9))</f>
        <v/>
      </c>
      <c r="AL84" s="21" t="str">
        <f>IF(AF84="","",VLOOKUP(AF84,目次!$A$5:$P$36,4))</f>
        <v/>
      </c>
      <c r="AM84" s="21" t="str">
        <f>IF(AF84="","",VLOOKUP(AF84,目次!$A$5:$P$36,9))</f>
        <v/>
      </c>
      <c r="AN84" s="21" t="str">
        <f>IF(AG84="","",VLOOKUP(AG84,目次!$A$5:$P$36,5))</f>
        <v/>
      </c>
      <c r="AO84" s="21" t="str">
        <f>IF(AG84="","",VLOOKUP(AG84,目次!$A$5:$P$36,9))</f>
        <v/>
      </c>
      <c r="AP84" s="21" t="str">
        <f>IF(AH84="","",VLOOKUP(AH84,目次!$A$5:$P$36,6))</f>
        <v>30～31</v>
      </c>
      <c r="AQ84" s="21" t="str">
        <f>IF(AH84="","",VLOOKUP(AH84,目次!$A$5:$P$36,9))</f>
        <v>30～31</v>
      </c>
      <c r="AR84" s="21" t="str">
        <f>IF(AI84="","",VLOOKUP(AI84,目次!$A$5:$P$36,7))</f>
        <v/>
      </c>
      <c r="AS84" s="21" t="str">
        <f>IF(AI84="","",VLOOKUP(AI84,目次!$A$5:$P$36,9))</f>
        <v/>
      </c>
      <c r="AT84" s="40" t="str">
        <f t="shared" si="29"/>
        <v/>
      </c>
      <c r="AU84" s="40" t="str">
        <f t="shared" si="30"/>
        <v/>
      </c>
      <c r="AV84" s="40" t="str">
        <f t="shared" si="31"/>
        <v/>
      </c>
      <c r="AW84" s="40" t="str">
        <f t="shared" si="32"/>
        <v/>
      </c>
      <c r="AX84" s="40" t="str">
        <f t="shared" si="33"/>
        <v/>
      </c>
      <c r="AY84" s="40" t="str">
        <f t="shared" si="34"/>
        <v/>
      </c>
      <c r="AZ84" s="40" t="str">
        <f t="shared" si="35"/>
        <v>30～31</v>
      </c>
      <c r="BA84" s="40" t="str">
        <f t="shared" si="36"/>
        <v>30～31</v>
      </c>
      <c r="BB84" s="40" t="str">
        <f t="shared" si="37"/>
        <v>30～31</v>
      </c>
      <c r="BC84" s="40" t="str">
        <f t="shared" si="38"/>
        <v>30～31</v>
      </c>
      <c r="BD84" s="40" t="str">
        <f t="shared" si="40"/>
        <v>32～33</v>
      </c>
      <c r="BE84" s="40" t="str">
        <f t="shared" si="41"/>
        <v>32～33</v>
      </c>
      <c r="BF84" s="40" t="str">
        <f t="shared" si="42"/>
        <v/>
      </c>
      <c r="BG84" s="40" t="str">
        <f t="shared" si="43"/>
        <v/>
      </c>
      <c r="BH84" s="40" t="str">
        <f t="shared" si="44"/>
        <v/>
      </c>
      <c r="BI84" s="40" t="str">
        <f t="shared" si="45"/>
        <v/>
      </c>
      <c r="BJ84" s="40" t="str">
        <f t="shared" si="46"/>
        <v>30～31</v>
      </c>
      <c r="BK84" s="40" t="str">
        <f t="shared" si="47"/>
        <v>30～31</v>
      </c>
      <c r="BL84" s="40" t="str">
        <f t="shared" si="48"/>
        <v>30～31</v>
      </c>
      <c r="BM84" s="40" t="str">
        <f t="shared" si="49"/>
        <v>30～31</v>
      </c>
    </row>
    <row r="85" spans="27:65" ht="18.95" customHeight="1" x14ac:dyDescent="0.15">
      <c r="AA85" s="9">
        <v>75</v>
      </c>
      <c r="AB85" s="203" t="str">
        <f>V15</f>
        <v>英語</v>
      </c>
      <c r="AC85" s="55"/>
      <c r="AD85" s="37" t="str">
        <f t="shared" si="3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IF(AE85="","",VLOOKUP(AE85,目次!$A$5:$P$36,9))</f>
        <v/>
      </c>
      <c r="AL85" s="21" t="str">
        <f>IF(AF85="","",VLOOKUP(AF85,目次!$A$5:$P$36,4))</f>
        <v/>
      </c>
      <c r="AM85" s="21" t="str">
        <f>IF(AF85="","",VLOOKUP(AF85,目次!$A$5:$P$36,9))</f>
        <v/>
      </c>
      <c r="AN85" s="21" t="str">
        <f>IF(AG85="","",VLOOKUP(AG85,目次!$A$5:$P$36,5))</f>
        <v/>
      </c>
      <c r="AO85" s="21" t="str">
        <f>IF(AG85="","",VLOOKUP(AG85,目次!$A$5:$P$36,9))</f>
        <v/>
      </c>
      <c r="AP85" s="21" t="str">
        <f>IF(AH85="","",VLOOKUP(AH85,目次!$A$5:$P$36,6))</f>
        <v/>
      </c>
      <c r="AQ85" s="21" t="str">
        <f>IF(AH85="","",VLOOKUP(AH85,目次!$A$5:$P$36,9))</f>
        <v/>
      </c>
      <c r="AR85" s="21" t="str">
        <f>IF(AI85="","",VLOOKUP(AI85,目次!$A$5:$P$36,7))</f>
        <v>30～31</v>
      </c>
      <c r="AS85" s="21" t="str">
        <f>IF(AI85="","",VLOOKUP(AI85,目次!$A$5:$P$36,9))</f>
        <v>30～31</v>
      </c>
      <c r="AT85" s="40" t="str">
        <f t="shared" si="29"/>
        <v>32～33</v>
      </c>
      <c r="AU85" s="40" t="str">
        <f t="shared" si="30"/>
        <v>32～33</v>
      </c>
      <c r="AV85" s="40" t="str">
        <f t="shared" si="31"/>
        <v/>
      </c>
      <c r="AW85" s="40" t="str">
        <f t="shared" si="32"/>
        <v/>
      </c>
      <c r="AX85" s="40" t="str">
        <f t="shared" si="33"/>
        <v/>
      </c>
      <c r="AY85" s="40" t="str">
        <f t="shared" si="34"/>
        <v/>
      </c>
      <c r="AZ85" s="40" t="str">
        <f t="shared" si="35"/>
        <v/>
      </c>
      <c r="BA85" s="40" t="str">
        <f t="shared" si="36"/>
        <v/>
      </c>
      <c r="BB85" s="40" t="str">
        <f t="shared" si="37"/>
        <v>30～31</v>
      </c>
      <c r="BC85" s="40" t="str">
        <f t="shared" si="38"/>
        <v>30～31</v>
      </c>
      <c r="BD85" s="40" t="str">
        <f t="shared" si="40"/>
        <v>32～33</v>
      </c>
      <c r="BE85" s="40" t="str">
        <f t="shared" si="41"/>
        <v>32～33</v>
      </c>
      <c r="BF85" s="40" t="str">
        <f t="shared" si="42"/>
        <v>38～39</v>
      </c>
      <c r="BG85" s="40" t="str">
        <f t="shared" si="43"/>
        <v>32～33</v>
      </c>
      <c r="BH85" s="40" t="str">
        <f t="shared" si="44"/>
        <v/>
      </c>
      <c r="BI85" s="40" t="str">
        <f t="shared" si="45"/>
        <v/>
      </c>
      <c r="BJ85" s="40" t="str">
        <f t="shared" si="46"/>
        <v/>
      </c>
      <c r="BK85" s="40" t="str">
        <f t="shared" si="47"/>
        <v/>
      </c>
      <c r="BL85" s="40" t="str">
        <f t="shared" si="48"/>
        <v>30～31</v>
      </c>
      <c r="BM85" s="40" t="str">
        <f t="shared" si="49"/>
        <v>30～31</v>
      </c>
    </row>
    <row r="86" spans="27:65" ht="18.95" customHeight="1" x14ac:dyDescent="0.15">
      <c r="AA86" s="9">
        <v>76</v>
      </c>
      <c r="AB86" s="203" t="str">
        <f>V11</f>
        <v>国語</v>
      </c>
      <c r="AC86" s="55"/>
      <c r="AD86" s="37" t="str">
        <f t="shared" si="3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IF(AE86="","",VLOOKUP(AE86,目次!$A$5:$P$36,9))</f>
        <v>32～33</v>
      </c>
      <c r="AL86" s="21" t="str">
        <f>IF(AF86="","",VLOOKUP(AF86,目次!$A$5:$P$36,4))</f>
        <v/>
      </c>
      <c r="AM86" s="21" t="str">
        <f>IF(AF86="","",VLOOKUP(AF86,目次!$A$5:$P$36,9))</f>
        <v/>
      </c>
      <c r="AN86" s="21" t="str">
        <f>IF(AG86="","",VLOOKUP(AG86,目次!$A$5:$P$36,5))</f>
        <v/>
      </c>
      <c r="AO86" s="21" t="str">
        <f>IF(AG86="","",VLOOKUP(AG86,目次!$A$5:$P$36,9))</f>
        <v/>
      </c>
      <c r="AP86" s="21" t="str">
        <f>IF(AH86="","",VLOOKUP(AH86,目次!$A$5:$P$36,6))</f>
        <v/>
      </c>
      <c r="AQ86" s="21" t="str">
        <f>IF(AH86="","",VLOOKUP(AH86,目次!$A$5:$P$36,9))</f>
        <v/>
      </c>
      <c r="AR86" s="21" t="str">
        <f>IF(AI86="","",VLOOKUP(AI86,目次!$A$5:$P$36,7))</f>
        <v/>
      </c>
      <c r="AS86" s="21" t="str">
        <f>IF(AI86="","",VLOOKUP(AI86,目次!$A$5:$P$36,9))</f>
        <v/>
      </c>
      <c r="AT86" s="40" t="str">
        <f t="shared" si="29"/>
        <v>32～33</v>
      </c>
      <c r="AU86" s="40" t="str">
        <f t="shared" si="30"/>
        <v>32～33</v>
      </c>
      <c r="AV86" s="40" t="str">
        <f t="shared" si="31"/>
        <v>38～39</v>
      </c>
      <c r="AW86" s="40" t="str">
        <f t="shared" si="32"/>
        <v>32～33</v>
      </c>
      <c r="AX86" s="40" t="str">
        <f t="shared" si="33"/>
        <v/>
      </c>
      <c r="AY86" s="40" t="str">
        <f t="shared" si="34"/>
        <v/>
      </c>
      <c r="AZ86" s="40" t="str">
        <f t="shared" si="35"/>
        <v/>
      </c>
      <c r="BA86" s="40" t="str">
        <f t="shared" si="36"/>
        <v/>
      </c>
      <c r="BB86" s="40" t="str">
        <f t="shared" si="37"/>
        <v/>
      </c>
      <c r="BC86" s="40" t="str">
        <f t="shared" si="38"/>
        <v/>
      </c>
      <c r="BD86" s="40" t="str">
        <f t="shared" si="40"/>
        <v>32～33</v>
      </c>
      <c r="BE86" s="40" t="str">
        <f t="shared" si="41"/>
        <v>32～33</v>
      </c>
      <c r="BF86" s="40" t="str">
        <f t="shared" si="42"/>
        <v>38～39</v>
      </c>
      <c r="BG86" s="40" t="str">
        <f t="shared" si="43"/>
        <v>32～33</v>
      </c>
      <c r="BH86" s="40" t="str">
        <f t="shared" si="44"/>
        <v>32～33</v>
      </c>
      <c r="BI86" s="40" t="str">
        <f t="shared" si="45"/>
        <v>32～33</v>
      </c>
      <c r="BJ86" s="40" t="str">
        <f t="shared" si="46"/>
        <v/>
      </c>
      <c r="BK86" s="40" t="str">
        <f t="shared" si="47"/>
        <v/>
      </c>
      <c r="BL86" s="40" t="str">
        <f t="shared" si="48"/>
        <v/>
      </c>
      <c r="BM86" s="40" t="str">
        <f t="shared" si="49"/>
        <v/>
      </c>
    </row>
    <row r="87" spans="27:65" ht="18.95" customHeight="1" x14ac:dyDescent="0.15">
      <c r="AA87" s="9">
        <v>77</v>
      </c>
      <c r="AB87" s="203" t="str">
        <f>V12</f>
        <v>社会</v>
      </c>
      <c r="AC87" s="55"/>
      <c r="AD87" s="37" t="str">
        <f t="shared" si="3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IF(AE87="","",VLOOKUP(AE87,目次!$A$5:$P$36,9))</f>
        <v/>
      </c>
      <c r="AL87" s="21" t="str">
        <f>IF(AF87="","",VLOOKUP(AF87,目次!$A$5:$P$36,4))</f>
        <v>38～39</v>
      </c>
      <c r="AM87" s="21" t="str">
        <f>IF(AF87="","",VLOOKUP(AF87,目次!$A$5:$P$36,9))</f>
        <v>32～33</v>
      </c>
      <c r="AN87" s="21" t="str">
        <f>IF(AG87="","",VLOOKUP(AG87,目次!$A$5:$P$36,5))</f>
        <v/>
      </c>
      <c r="AO87" s="21" t="str">
        <f>IF(AG87="","",VLOOKUP(AG87,目次!$A$5:$P$36,9))</f>
        <v/>
      </c>
      <c r="AP87" s="21" t="str">
        <f>IF(AH87="","",VLOOKUP(AH87,目次!$A$5:$P$36,6))</f>
        <v/>
      </c>
      <c r="AQ87" s="21" t="str">
        <f>IF(AH87="","",VLOOKUP(AH87,目次!$A$5:$P$36,9))</f>
        <v/>
      </c>
      <c r="AR87" s="21" t="str">
        <f>IF(AI87="","",VLOOKUP(AI87,目次!$A$5:$P$36,7))</f>
        <v/>
      </c>
      <c r="AS87" s="21" t="str">
        <f>IF(AI87="","",VLOOKUP(AI87,目次!$A$5:$P$36,9))</f>
        <v/>
      </c>
      <c r="AT87" s="40" t="str">
        <f t="shared" si="29"/>
        <v/>
      </c>
      <c r="AU87" s="40" t="str">
        <f t="shared" si="30"/>
        <v/>
      </c>
      <c r="AV87" s="40" t="str">
        <f t="shared" si="31"/>
        <v>38～39</v>
      </c>
      <c r="AW87" s="40" t="str">
        <f t="shared" si="32"/>
        <v>32～33</v>
      </c>
      <c r="AX87" s="40" t="str">
        <f t="shared" si="33"/>
        <v>32～33</v>
      </c>
      <c r="AY87" s="40" t="str">
        <f t="shared" si="34"/>
        <v>32～33</v>
      </c>
      <c r="AZ87" s="40" t="str">
        <f t="shared" si="35"/>
        <v/>
      </c>
      <c r="BA87" s="40" t="str">
        <f t="shared" si="36"/>
        <v/>
      </c>
      <c r="BB87" s="40" t="str">
        <f t="shared" si="37"/>
        <v/>
      </c>
      <c r="BC87" s="40" t="str">
        <f t="shared" si="38"/>
        <v/>
      </c>
      <c r="BD87" s="40" t="str">
        <f t="shared" si="40"/>
        <v/>
      </c>
      <c r="BE87" s="40" t="str">
        <f t="shared" si="41"/>
        <v/>
      </c>
      <c r="BF87" s="40" t="str">
        <f t="shared" si="42"/>
        <v>38～39</v>
      </c>
      <c r="BG87" s="40" t="str">
        <f t="shared" si="43"/>
        <v>32～33</v>
      </c>
      <c r="BH87" s="40" t="str">
        <f t="shared" si="44"/>
        <v>32～33</v>
      </c>
      <c r="BI87" s="40" t="str">
        <f t="shared" si="45"/>
        <v>32～33</v>
      </c>
      <c r="BJ87" s="40" t="str">
        <f t="shared" si="46"/>
        <v>32～33</v>
      </c>
      <c r="BK87" s="40" t="str">
        <f t="shared" si="47"/>
        <v>32～33</v>
      </c>
      <c r="BL87" s="40" t="str">
        <f t="shared" si="48"/>
        <v/>
      </c>
      <c r="BM87" s="40" t="str">
        <f t="shared" si="49"/>
        <v/>
      </c>
    </row>
    <row r="88" spans="27:65" ht="18.95" customHeight="1" x14ac:dyDescent="0.15">
      <c r="AA88" s="9">
        <v>78</v>
      </c>
      <c r="AB88" s="203" t="str">
        <f>V13</f>
        <v>数学</v>
      </c>
      <c r="AC88" s="55"/>
      <c r="AD88" s="37" t="str">
        <f t="shared" si="3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IF(AE88="","",VLOOKUP(AE88,目次!$A$5:$P$36,9))</f>
        <v/>
      </c>
      <c r="AL88" s="21" t="str">
        <f>IF(AF88="","",VLOOKUP(AF88,目次!$A$5:$P$36,4))</f>
        <v/>
      </c>
      <c r="AM88" s="21" t="str">
        <f>IF(AF88="","",VLOOKUP(AF88,目次!$A$5:$P$36,9))</f>
        <v/>
      </c>
      <c r="AN88" s="21" t="str">
        <f>IF(AG88="","",VLOOKUP(AG88,目次!$A$5:$P$36,5))</f>
        <v>32～33</v>
      </c>
      <c r="AO88" s="21" t="str">
        <f>IF(AG88="","",VLOOKUP(AG88,目次!$A$5:$P$36,9))</f>
        <v>32～33</v>
      </c>
      <c r="AP88" s="21" t="str">
        <f>IF(AH88="","",VLOOKUP(AH88,目次!$A$5:$P$36,6))</f>
        <v/>
      </c>
      <c r="AQ88" s="21" t="str">
        <f>IF(AH88="","",VLOOKUP(AH88,目次!$A$5:$P$36,9))</f>
        <v/>
      </c>
      <c r="AR88" s="21" t="str">
        <f>IF(AI88="","",VLOOKUP(AI88,目次!$A$5:$P$36,7))</f>
        <v/>
      </c>
      <c r="AS88" s="21" t="str">
        <f>IF(AI88="","",VLOOKUP(AI88,目次!$A$5:$P$36,9))</f>
        <v/>
      </c>
      <c r="AT88" s="40" t="str">
        <f t="shared" si="29"/>
        <v/>
      </c>
      <c r="AU88" s="40" t="str">
        <f t="shared" si="30"/>
        <v/>
      </c>
      <c r="AV88" s="40" t="str">
        <f t="shared" si="31"/>
        <v/>
      </c>
      <c r="AW88" s="40" t="str">
        <f t="shared" si="32"/>
        <v/>
      </c>
      <c r="AX88" s="40" t="str">
        <f t="shared" si="33"/>
        <v>32～33</v>
      </c>
      <c r="AY88" s="40" t="str">
        <f t="shared" si="34"/>
        <v>32～33</v>
      </c>
      <c r="AZ88" s="40" t="str">
        <f t="shared" si="35"/>
        <v>32～33</v>
      </c>
      <c r="BA88" s="40" t="str">
        <f t="shared" si="36"/>
        <v>32～33</v>
      </c>
      <c r="BB88" s="40" t="str">
        <f t="shared" si="37"/>
        <v/>
      </c>
      <c r="BC88" s="40" t="str">
        <f t="shared" si="38"/>
        <v/>
      </c>
      <c r="BD88" s="40" t="str">
        <f t="shared" si="40"/>
        <v/>
      </c>
      <c r="BE88" s="40" t="str">
        <f t="shared" si="41"/>
        <v/>
      </c>
      <c r="BF88" s="40" t="str">
        <f t="shared" si="42"/>
        <v/>
      </c>
      <c r="BG88" s="40" t="str">
        <f t="shared" si="43"/>
        <v/>
      </c>
      <c r="BH88" s="40" t="str">
        <f t="shared" si="44"/>
        <v>32～33</v>
      </c>
      <c r="BI88" s="40" t="str">
        <f t="shared" si="45"/>
        <v>32～33</v>
      </c>
      <c r="BJ88" s="40" t="str">
        <f t="shared" si="46"/>
        <v>32～33</v>
      </c>
      <c r="BK88" s="40" t="str">
        <f t="shared" si="47"/>
        <v>32～33</v>
      </c>
      <c r="BL88" s="40" t="str">
        <f t="shared" si="48"/>
        <v>32～33</v>
      </c>
      <c r="BM88" s="40" t="str">
        <f t="shared" si="49"/>
        <v>32～33</v>
      </c>
    </row>
    <row r="89" spans="27:65" ht="18.95" customHeight="1" x14ac:dyDescent="0.15">
      <c r="AA89" s="9">
        <v>79</v>
      </c>
      <c r="AB89" s="203" t="str">
        <f>V14</f>
        <v>理科</v>
      </c>
      <c r="AC89" s="55"/>
      <c r="AD89" s="37" t="str">
        <f t="shared" si="3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IF(AE89="","",VLOOKUP(AE89,目次!$A$5:$P$36,9))</f>
        <v/>
      </c>
      <c r="AL89" s="21" t="str">
        <f>IF(AF89="","",VLOOKUP(AF89,目次!$A$5:$P$36,4))</f>
        <v/>
      </c>
      <c r="AM89" s="21" t="str">
        <f>IF(AF89="","",VLOOKUP(AF89,目次!$A$5:$P$36,9))</f>
        <v/>
      </c>
      <c r="AN89" s="21" t="str">
        <f>IF(AG89="","",VLOOKUP(AG89,目次!$A$5:$P$36,5))</f>
        <v/>
      </c>
      <c r="AO89" s="21" t="str">
        <f>IF(AG89="","",VLOOKUP(AG89,目次!$A$5:$P$36,9))</f>
        <v/>
      </c>
      <c r="AP89" s="21" t="str">
        <f>IF(AH89="","",VLOOKUP(AH89,目次!$A$5:$P$36,6))</f>
        <v>32～33</v>
      </c>
      <c r="AQ89" s="21" t="str">
        <f>IF(AH89="","",VLOOKUP(AH89,目次!$A$5:$P$36,9))</f>
        <v>32～33</v>
      </c>
      <c r="AR89" s="21" t="str">
        <f>IF(AI89="","",VLOOKUP(AI89,目次!$A$5:$P$36,7))</f>
        <v/>
      </c>
      <c r="AS89" s="21" t="str">
        <f>IF(AI89="","",VLOOKUP(AI89,目次!$A$5:$P$36,9))</f>
        <v/>
      </c>
      <c r="AT89" s="40" t="str">
        <f t="shared" si="29"/>
        <v/>
      </c>
      <c r="AU89" s="40" t="str">
        <f t="shared" si="30"/>
        <v/>
      </c>
      <c r="AV89" s="40" t="str">
        <f t="shared" si="31"/>
        <v/>
      </c>
      <c r="AW89" s="40" t="str">
        <f t="shared" si="32"/>
        <v/>
      </c>
      <c r="AX89" s="40" t="str">
        <f t="shared" si="33"/>
        <v/>
      </c>
      <c r="AY89" s="40" t="str">
        <f t="shared" si="34"/>
        <v/>
      </c>
      <c r="AZ89" s="40" t="str">
        <f t="shared" si="35"/>
        <v>32～33</v>
      </c>
      <c r="BA89" s="40" t="str">
        <f t="shared" si="36"/>
        <v>32～33</v>
      </c>
      <c r="BB89" s="40" t="str">
        <f t="shared" si="37"/>
        <v>32～33</v>
      </c>
      <c r="BC89" s="40" t="str">
        <f t="shared" si="38"/>
        <v>32～33</v>
      </c>
      <c r="BD89" s="40" t="str">
        <f t="shared" si="40"/>
        <v>34～35</v>
      </c>
      <c r="BE89" s="40" t="str">
        <f t="shared" si="41"/>
        <v>34～35</v>
      </c>
      <c r="BF89" s="40" t="str">
        <f t="shared" si="42"/>
        <v/>
      </c>
      <c r="BG89" s="40" t="str">
        <f t="shared" si="43"/>
        <v/>
      </c>
      <c r="BH89" s="40" t="str">
        <f t="shared" si="44"/>
        <v/>
      </c>
      <c r="BI89" s="40" t="str">
        <f t="shared" si="45"/>
        <v/>
      </c>
      <c r="BJ89" s="40" t="str">
        <f t="shared" si="46"/>
        <v>32～33</v>
      </c>
      <c r="BK89" s="40" t="str">
        <f t="shared" si="47"/>
        <v>32～33</v>
      </c>
      <c r="BL89" s="40" t="str">
        <f t="shared" si="48"/>
        <v>32～33</v>
      </c>
      <c r="BM89" s="40" t="str">
        <f t="shared" si="49"/>
        <v>32～33</v>
      </c>
    </row>
    <row r="90" spans="27:65" ht="18.95" customHeight="1" x14ac:dyDescent="0.15">
      <c r="AA90" s="9">
        <v>80</v>
      </c>
      <c r="AB90" s="203" t="str">
        <f>V15</f>
        <v>英語</v>
      </c>
      <c r="AC90" s="55"/>
      <c r="AD90" s="37" t="str">
        <f t="shared" si="3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IF(AE90="","",VLOOKUP(AE90,目次!$A$5:$P$36,9))</f>
        <v/>
      </c>
      <c r="AL90" s="21" t="str">
        <f>IF(AF90="","",VLOOKUP(AF90,目次!$A$5:$P$36,4))</f>
        <v/>
      </c>
      <c r="AM90" s="21" t="str">
        <f>IF(AF90="","",VLOOKUP(AF90,目次!$A$5:$P$36,9))</f>
        <v/>
      </c>
      <c r="AN90" s="21" t="str">
        <f>IF(AG90="","",VLOOKUP(AG90,目次!$A$5:$P$36,5))</f>
        <v/>
      </c>
      <c r="AO90" s="21" t="str">
        <f>IF(AG90="","",VLOOKUP(AG90,目次!$A$5:$P$36,9))</f>
        <v/>
      </c>
      <c r="AP90" s="21" t="str">
        <f>IF(AH90="","",VLOOKUP(AH90,目次!$A$5:$P$36,6))</f>
        <v/>
      </c>
      <c r="AQ90" s="21" t="str">
        <f>IF(AH90="","",VLOOKUP(AH90,目次!$A$5:$P$36,9))</f>
        <v/>
      </c>
      <c r="AR90" s="21" t="str">
        <f>IF(AI90="","",VLOOKUP(AI90,目次!$A$5:$P$36,7))</f>
        <v>32～33</v>
      </c>
      <c r="AS90" s="21" t="str">
        <f>IF(AI90="","",VLOOKUP(AI90,目次!$A$5:$P$36,9))</f>
        <v>32～33</v>
      </c>
      <c r="AT90" s="40" t="str">
        <f t="shared" si="29"/>
        <v>34～35</v>
      </c>
      <c r="AU90" s="40" t="str">
        <f t="shared" si="30"/>
        <v>34～35</v>
      </c>
      <c r="AV90" s="40" t="str">
        <f t="shared" si="31"/>
        <v/>
      </c>
      <c r="AW90" s="40" t="str">
        <f t="shared" si="32"/>
        <v/>
      </c>
      <c r="AX90" s="40" t="str">
        <f t="shared" si="33"/>
        <v/>
      </c>
      <c r="AY90" s="40" t="str">
        <f t="shared" si="34"/>
        <v/>
      </c>
      <c r="AZ90" s="40" t="str">
        <f t="shared" si="35"/>
        <v/>
      </c>
      <c r="BA90" s="40" t="str">
        <f t="shared" si="36"/>
        <v/>
      </c>
      <c r="BB90" s="40" t="str">
        <f t="shared" si="37"/>
        <v>32～33</v>
      </c>
      <c r="BC90" s="40" t="str">
        <f t="shared" si="38"/>
        <v>32～33</v>
      </c>
      <c r="BD90" s="40" t="str">
        <f t="shared" si="40"/>
        <v>34～35</v>
      </c>
      <c r="BE90" s="40" t="str">
        <f t="shared" si="41"/>
        <v>34～35</v>
      </c>
      <c r="BF90" s="40" t="str">
        <f t="shared" si="42"/>
        <v>40～41</v>
      </c>
      <c r="BG90" s="40" t="str">
        <f t="shared" si="43"/>
        <v>34～35</v>
      </c>
      <c r="BH90" s="40" t="str">
        <f t="shared" si="44"/>
        <v/>
      </c>
      <c r="BI90" s="40" t="str">
        <f t="shared" si="45"/>
        <v/>
      </c>
      <c r="BJ90" s="40" t="str">
        <f t="shared" si="46"/>
        <v/>
      </c>
      <c r="BK90" s="40" t="str">
        <f t="shared" si="47"/>
        <v/>
      </c>
      <c r="BL90" s="40" t="str">
        <f t="shared" si="48"/>
        <v>32～33</v>
      </c>
      <c r="BM90" s="40" t="str">
        <f t="shared" si="49"/>
        <v>32～33</v>
      </c>
    </row>
    <row r="91" spans="27:65" ht="18.95" customHeight="1" x14ac:dyDescent="0.15">
      <c r="AA91" s="9">
        <v>81</v>
      </c>
      <c r="AB91" s="203" t="str">
        <f>V11</f>
        <v>国語</v>
      </c>
      <c r="AC91" s="55"/>
      <c r="AD91" s="37" t="str">
        <f t="shared" si="3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IF(AE91="","",VLOOKUP(AE91,目次!$A$5:$P$36,9))</f>
        <v>34～35</v>
      </c>
      <c r="AL91" s="21" t="str">
        <f>IF(AF91="","",VLOOKUP(AF91,目次!$A$5:$P$36,4))</f>
        <v/>
      </c>
      <c r="AM91" s="21" t="str">
        <f>IF(AF91="","",VLOOKUP(AF91,目次!$A$5:$P$36,9))</f>
        <v/>
      </c>
      <c r="AN91" s="21" t="str">
        <f>IF(AG91="","",VLOOKUP(AG91,目次!$A$5:$P$36,5))</f>
        <v/>
      </c>
      <c r="AO91" s="21" t="str">
        <f>IF(AG91="","",VLOOKUP(AG91,目次!$A$5:$P$36,9))</f>
        <v/>
      </c>
      <c r="AP91" s="21" t="str">
        <f>IF(AH91="","",VLOOKUP(AH91,目次!$A$5:$P$36,6))</f>
        <v/>
      </c>
      <c r="AQ91" s="21" t="str">
        <f>IF(AH91="","",VLOOKUP(AH91,目次!$A$5:$P$36,9))</f>
        <v/>
      </c>
      <c r="AR91" s="21" t="str">
        <f>IF(AI91="","",VLOOKUP(AI91,目次!$A$5:$P$36,7))</f>
        <v/>
      </c>
      <c r="AS91" s="21" t="str">
        <f>IF(AI91="","",VLOOKUP(AI91,目次!$A$5:$P$36,9))</f>
        <v/>
      </c>
      <c r="AT91" s="40" t="str">
        <f t="shared" si="29"/>
        <v>34～35</v>
      </c>
      <c r="AU91" s="40" t="str">
        <f t="shared" si="30"/>
        <v>34～35</v>
      </c>
      <c r="AV91" s="40" t="str">
        <f t="shared" si="31"/>
        <v>40～41</v>
      </c>
      <c r="AW91" s="40" t="str">
        <f t="shared" si="32"/>
        <v>34～35</v>
      </c>
      <c r="AX91" s="40" t="str">
        <f t="shared" si="33"/>
        <v/>
      </c>
      <c r="AY91" s="40" t="str">
        <f t="shared" si="34"/>
        <v/>
      </c>
      <c r="AZ91" s="40" t="str">
        <f t="shared" si="35"/>
        <v/>
      </c>
      <c r="BA91" s="40" t="str">
        <f t="shared" si="36"/>
        <v/>
      </c>
      <c r="BB91" s="40" t="str">
        <f t="shared" si="37"/>
        <v/>
      </c>
      <c r="BC91" s="40" t="str">
        <f t="shared" si="38"/>
        <v/>
      </c>
      <c r="BD91" s="40" t="str">
        <f t="shared" si="40"/>
        <v>34～35</v>
      </c>
      <c r="BE91" s="40" t="str">
        <f t="shared" si="41"/>
        <v>34～35</v>
      </c>
      <c r="BF91" s="40" t="str">
        <f t="shared" si="42"/>
        <v>40～41</v>
      </c>
      <c r="BG91" s="40" t="str">
        <f t="shared" si="43"/>
        <v>34～35</v>
      </c>
      <c r="BH91" s="40" t="str">
        <f t="shared" si="44"/>
        <v>34～35</v>
      </c>
      <c r="BI91" s="40" t="str">
        <f t="shared" si="45"/>
        <v>34～35</v>
      </c>
      <c r="BJ91" s="40" t="str">
        <f t="shared" si="46"/>
        <v/>
      </c>
      <c r="BK91" s="40" t="str">
        <f t="shared" si="47"/>
        <v/>
      </c>
      <c r="BL91" s="40" t="str">
        <f t="shared" si="48"/>
        <v/>
      </c>
      <c r="BM91" s="40" t="str">
        <f t="shared" si="49"/>
        <v/>
      </c>
    </row>
    <row r="92" spans="27:65" ht="18.95" customHeight="1" x14ac:dyDescent="0.15">
      <c r="AA92" s="9">
        <v>82</v>
      </c>
      <c r="AB92" s="203" t="str">
        <f>V12</f>
        <v>社会</v>
      </c>
      <c r="AC92" s="55"/>
      <c r="AD92" s="37" t="str">
        <f t="shared" si="3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IF(AE92="","",VLOOKUP(AE92,目次!$A$5:$P$36,9))</f>
        <v/>
      </c>
      <c r="AL92" s="21" t="str">
        <f>IF(AF92="","",VLOOKUP(AF92,目次!$A$5:$P$36,4))</f>
        <v>40～41</v>
      </c>
      <c r="AM92" s="21" t="str">
        <f>IF(AF92="","",VLOOKUP(AF92,目次!$A$5:$P$36,9))</f>
        <v>34～35</v>
      </c>
      <c r="AN92" s="21" t="str">
        <f>IF(AG92="","",VLOOKUP(AG92,目次!$A$5:$P$36,5))</f>
        <v/>
      </c>
      <c r="AO92" s="21" t="str">
        <f>IF(AG92="","",VLOOKUP(AG92,目次!$A$5:$P$36,9))</f>
        <v/>
      </c>
      <c r="AP92" s="21" t="str">
        <f>IF(AH92="","",VLOOKUP(AH92,目次!$A$5:$P$36,6))</f>
        <v/>
      </c>
      <c r="AQ92" s="21" t="str">
        <f>IF(AH92="","",VLOOKUP(AH92,目次!$A$5:$P$36,9))</f>
        <v/>
      </c>
      <c r="AR92" s="21" t="str">
        <f>IF(AI92="","",VLOOKUP(AI92,目次!$A$5:$P$36,7))</f>
        <v/>
      </c>
      <c r="AS92" s="21" t="str">
        <f>IF(AI92="","",VLOOKUP(AI92,目次!$A$5:$P$36,9))</f>
        <v/>
      </c>
      <c r="AT92" s="40" t="str">
        <f t="shared" si="29"/>
        <v/>
      </c>
      <c r="AU92" s="40" t="str">
        <f t="shared" si="30"/>
        <v/>
      </c>
      <c r="AV92" s="40" t="str">
        <f t="shared" si="31"/>
        <v>40～41</v>
      </c>
      <c r="AW92" s="40" t="str">
        <f t="shared" si="32"/>
        <v>34～35</v>
      </c>
      <c r="AX92" s="40" t="str">
        <f t="shared" si="33"/>
        <v>34～35</v>
      </c>
      <c r="AY92" s="40" t="str">
        <f t="shared" si="34"/>
        <v>34～35</v>
      </c>
      <c r="AZ92" s="40" t="str">
        <f t="shared" si="35"/>
        <v/>
      </c>
      <c r="BA92" s="40" t="str">
        <f t="shared" si="36"/>
        <v/>
      </c>
      <c r="BB92" s="40" t="str">
        <f t="shared" si="37"/>
        <v/>
      </c>
      <c r="BC92" s="40" t="str">
        <f t="shared" si="38"/>
        <v/>
      </c>
      <c r="BD92" s="40" t="str">
        <f t="shared" si="40"/>
        <v/>
      </c>
      <c r="BE92" s="40" t="str">
        <f t="shared" si="41"/>
        <v/>
      </c>
      <c r="BF92" s="40" t="str">
        <f t="shared" si="42"/>
        <v>40～41</v>
      </c>
      <c r="BG92" s="40" t="str">
        <f t="shared" si="43"/>
        <v>34～35</v>
      </c>
      <c r="BH92" s="40" t="str">
        <f t="shared" si="44"/>
        <v>34～35</v>
      </c>
      <c r="BI92" s="40" t="str">
        <f t="shared" si="45"/>
        <v>34～35</v>
      </c>
      <c r="BJ92" s="40" t="str">
        <f t="shared" si="46"/>
        <v>34～35</v>
      </c>
      <c r="BK92" s="40" t="str">
        <f t="shared" si="47"/>
        <v>34～35</v>
      </c>
      <c r="BL92" s="40" t="str">
        <f t="shared" si="48"/>
        <v/>
      </c>
      <c r="BM92" s="40" t="str">
        <f t="shared" si="49"/>
        <v/>
      </c>
    </row>
    <row r="93" spans="27:65" ht="18.95" customHeight="1" x14ac:dyDescent="0.15">
      <c r="AA93" s="9">
        <v>83</v>
      </c>
      <c r="AB93" s="203" t="str">
        <f>V13</f>
        <v>数学</v>
      </c>
      <c r="AC93" s="55"/>
      <c r="AD93" s="37" t="str">
        <f t="shared" si="3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IF(AE93="","",VLOOKUP(AE93,目次!$A$5:$P$36,9))</f>
        <v/>
      </c>
      <c r="AL93" s="21" t="str">
        <f>IF(AF93="","",VLOOKUP(AF93,目次!$A$5:$P$36,4))</f>
        <v/>
      </c>
      <c r="AM93" s="21" t="str">
        <f>IF(AF93="","",VLOOKUP(AF93,目次!$A$5:$P$36,9))</f>
        <v/>
      </c>
      <c r="AN93" s="21" t="str">
        <f>IF(AG93="","",VLOOKUP(AG93,目次!$A$5:$P$36,5))</f>
        <v>34～35</v>
      </c>
      <c r="AO93" s="21" t="str">
        <f>IF(AG93="","",VLOOKUP(AG93,目次!$A$5:$P$36,9))</f>
        <v>34～35</v>
      </c>
      <c r="AP93" s="21" t="str">
        <f>IF(AH93="","",VLOOKUP(AH93,目次!$A$5:$P$36,6))</f>
        <v/>
      </c>
      <c r="AQ93" s="21" t="str">
        <f>IF(AH93="","",VLOOKUP(AH93,目次!$A$5:$P$36,9))</f>
        <v/>
      </c>
      <c r="AR93" s="21" t="str">
        <f>IF(AI93="","",VLOOKUP(AI93,目次!$A$5:$P$36,7))</f>
        <v/>
      </c>
      <c r="AS93" s="21" t="str">
        <f>IF(AI93="","",VLOOKUP(AI93,目次!$A$5:$P$36,9))</f>
        <v/>
      </c>
      <c r="AT93" s="40" t="str">
        <f t="shared" si="29"/>
        <v/>
      </c>
      <c r="AU93" s="40" t="str">
        <f t="shared" si="30"/>
        <v/>
      </c>
      <c r="AV93" s="40" t="str">
        <f t="shared" si="31"/>
        <v/>
      </c>
      <c r="AW93" s="40" t="str">
        <f t="shared" si="32"/>
        <v/>
      </c>
      <c r="AX93" s="40" t="str">
        <f t="shared" si="33"/>
        <v>34～35</v>
      </c>
      <c r="AY93" s="40" t="str">
        <f t="shared" si="34"/>
        <v>34～35</v>
      </c>
      <c r="AZ93" s="40" t="str">
        <f t="shared" si="35"/>
        <v>34～35</v>
      </c>
      <c r="BA93" s="40" t="str">
        <f t="shared" si="36"/>
        <v>34～35</v>
      </c>
      <c r="BB93" s="40" t="str">
        <f t="shared" si="37"/>
        <v/>
      </c>
      <c r="BC93" s="40" t="str">
        <f t="shared" si="38"/>
        <v/>
      </c>
      <c r="BD93" s="40" t="str">
        <f t="shared" si="40"/>
        <v/>
      </c>
      <c r="BE93" s="40" t="str">
        <f t="shared" si="41"/>
        <v/>
      </c>
      <c r="BF93" s="40" t="str">
        <f t="shared" si="42"/>
        <v/>
      </c>
      <c r="BG93" s="40" t="str">
        <f t="shared" si="43"/>
        <v/>
      </c>
      <c r="BH93" s="40" t="str">
        <f t="shared" si="44"/>
        <v>34～35</v>
      </c>
      <c r="BI93" s="40" t="str">
        <f t="shared" si="45"/>
        <v>34～35</v>
      </c>
      <c r="BJ93" s="40" t="str">
        <f t="shared" si="46"/>
        <v>34～35</v>
      </c>
      <c r="BK93" s="40" t="str">
        <f t="shared" si="47"/>
        <v>34～35</v>
      </c>
      <c r="BL93" s="40" t="str">
        <f t="shared" si="48"/>
        <v>34～35</v>
      </c>
      <c r="BM93" s="40" t="str">
        <f t="shared" si="49"/>
        <v>34～35</v>
      </c>
    </row>
    <row r="94" spans="27:65" ht="18.95" customHeight="1" x14ac:dyDescent="0.15">
      <c r="AA94" s="9">
        <v>84</v>
      </c>
      <c r="AB94" s="203" t="str">
        <f>V14</f>
        <v>理科</v>
      </c>
      <c r="AC94" s="55"/>
      <c r="AD94" s="37" t="str">
        <f t="shared" si="3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IF(AE94="","",VLOOKUP(AE94,目次!$A$5:$P$36,9))</f>
        <v/>
      </c>
      <c r="AL94" s="21" t="str">
        <f>IF(AF94="","",VLOOKUP(AF94,目次!$A$5:$P$36,4))</f>
        <v/>
      </c>
      <c r="AM94" s="21" t="str">
        <f>IF(AF94="","",VLOOKUP(AF94,目次!$A$5:$P$36,9))</f>
        <v/>
      </c>
      <c r="AN94" s="21" t="str">
        <f>IF(AG94="","",VLOOKUP(AG94,目次!$A$5:$P$36,5))</f>
        <v/>
      </c>
      <c r="AO94" s="21" t="str">
        <f>IF(AG94="","",VLOOKUP(AG94,目次!$A$5:$P$36,9))</f>
        <v/>
      </c>
      <c r="AP94" s="21" t="str">
        <f>IF(AH94="","",VLOOKUP(AH94,目次!$A$5:$P$36,6))</f>
        <v>34～35</v>
      </c>
      <c r="AQ94" s="21" t="str">
        <f>IF(AH94="","",VLOOKUP(AH94,目次!$A$5:$P$36,9))</f>
        <v>34～35</v>
      </c>
      <c r="AR94" s="21" t="str">
        <f>IF(AI94="","",VLOOKUP(AI94,目次!$A$5:$P$36,7))</f>
        <v/>
      </c>
      <c r="AS94" s="21" t="str">
        <f>IF(AI94="","",VLOOKUP(AI94,目次!$A$5:$P$36,9))</f>
        <v/>
      </c>
      <c r="AT94" s="40" t="str">
        <f t="shared" si="29"/>
        <v/>
      </c>
      <c r="AU94" s="40" t="str">
        <f t="shared" si="30"/>
        <v/>
      </c>
      <c r="AV94" s="40" t="str">
        <f t="shared" si="31"/>
        <v/>
      </c>
      <c r="AW94" s="40" t="str">
        <f t="shared" si="32"/>
        <v/>
      </c>
      <c r="AX94" s="40" t="str">
        <f t="shared" si="33"/>
        <v/>
      </c>
      <c r="AY94" s="40" t="str">
        <f t="shared" si="34"/>
        <v/>
      </c>
      <c r="AZ94" s="40" t="str">
        <f t="shared" si="35"/>
        <v>34～35</v>
      </c>
      <c r="BA94" s="40" t="str">
        <f t="shared" si="36"/>
        <v>34～35</v>
      </c>
      <c r="BB94" s="40" t="str">
        <f t="shared" si="37"/>
        <v>34～35</v>
      </c>
      <c r="BC94" s="40" t="str">
        <f t="shared" si="38"/>
        <v>34～35</v>
      </c>
      <c r="BD94" s="40" t="str">
        <f t="shared" si="40"/>
        <v>36～37</v>
      </c>
      <c r="BE94" s="40" t="str">
        <f t="shared" si="41"/>
        <v>36～37</v>
      </c>
      <c r="BF94" s="40" t="str">
        <f t="shared" si="42"/>
        <v/>
      </c>
      <c r="BG94" s="40" t="str">
        <f t="shared" si="43"/>
        <v/>
      </c>
      <c r="BH94" s="40" t="str">
        <f t="shared" si="44"/>
        <v/>
      </c>
      <c r="BI94" s="40" t="str">
        <f t="shared" si="45"/>
        <v/>
      </c>
      <c r="BJ94" s="40" t="str">
        <f t="shared" si="46"/>
        <v>34～35</v>
      </c>
      <c r="BK94" s="40" t="str">
        <f t="shared" si="47"/>
        <v>34～35</v>
      </c>
      <c r="BL94" s="40" t="str">
        <f t="shared" si="48"/>
        <v>34～35</v>
      </c>
      <c r="BM94" s="40" t="str">
        <f t="shared" si="49"/>
        <v>34～35</v>
      </c>
    </row>
    <row r="95" spans="27:65" ht="18.95" customHeight="1" x14ac:dyDescent="0.15">
      <c r="AA95" s="9">
        <v>85</v>
      </c>
      <c r="AB95" s="203" t="str">
        <f>V15</f>
        <v>英語</v>
      </c>
      <c r="AC95" s="55"/>
      <c r="AD95" s="37" t="str">
        <f t="shared" si="3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IF(AE95="","",VLOOKUP(AE95,目次!$A$5:$P$36,9))</f>
        <v/>
      </c>
      <c r="AL95" s="21" t="str">
        <f>IF(AF95="","",VLOOKUP(AF95,目次!$A$5:$P$36,4))</f>
        <v/>
      </c>
      <c r="AM95" s="21" t="str">
        <f>IF(AF95="","",VLOOKUP(AF95,目次!$A$5:$P$36,9))</f>
        <v/>
      </c>
      <c r="AN95" s="21" t="str">
        <f>IF(AG95="","",VLOOKUP(AG95,目次!$A$5:$P$36,5))</f>
        <v/>
      </c>
      <c r="AO95" s="21" t="str">
        <f>IF(AG95="","",VLOOKUP(AG95,目次!$A$5:$P$36,9))</f>
        <v/>
      </c>
      <c r="AP95" s="21" t="str">
        <f>IF(AH95="","",VLOOKUP(AH95,目次!$A$5:$P$36,6))</f>
        <v/>
      </c>
      <c r="AQ95" s="21" t="str">
        <f>IF(AH95="","",VLOOKUP(AH95,目次!$A$5:$P$36,9))</f>
        <v/>
      </c>
      <c r="AR95" s="21" t="str">
        <f>IF(AI95="","",VLOOKUP(AI95,目次!$A$5:$P$36,7))</f>
        <v>34～35</v>
      </c>
      <c r="AS95" s="21" t="str">
        <f>IF(AI95="","",VLOOKUP(AI95,目次!$A$5:$P$36,9))</f>
        <v>34～35</v>
      </c>
      <c r="AT95" s="40" t="str">
        <f t="shared" si="29"/>
        <v>36～37</v>
      </c>
      <c r="AU95" s="40" t="str">
        <f t="shared" si="30"/>
        <v>36～37</v>
      </c>
      <c r="AV95" s="40" t="str">
        <f t="shared" si="31"/>
        <v/>
      </c>
      <c r="AW95" s="40" t="str">
        <f t="shared" si="32"/>
        <v/>
      </c>
      <c r="AX95" s="40" t="str">
        <f t="shared" si="33"/>
        <v/>
      </c>
      <c r="AY95" s="40" t="str">
        <f t="shared" si="34"/>
        <v/>
      </c>
      <c r="AZ95" s="40" t="str">
        <f t="shared" si="35"/>
        <v/>
      </c>
      <c r="BA95" s="40" t="str">
        <f t="shared" si="36"/>
        <v/>
      </c>
      <c r="BB95" s="40" t="str">
        <f t="shared" si="37"/>
        <v>34～35</v>
      </c>
      <c r="BC95" s="40" t="str">
        <f t="shared" si="38"/>
        <v>34～35</v>
      </c>
      <c r="BD95" s="40" t="str">
        <f t="shared" si="40"/>
        <v>36～37</v>
      </c>
      <c r="BE95" s="40" t="str">
        <f t="shared" si="41"/>
        <v>36～37</v>
      </c>
      <c r="BF95" s="40" t="str">
        <f t="shared" si="42"/>
        <v>42～43</v>
      </c>
      <c r="BG95" s="40" t="str">
        <f t="shared" si="43"/>
        <v>36～37</v>
      </c>
      <c r="BH95" s="40" t="str">
        <f t="shared" si="44"/>
        <v/>
      </c>
      <c r="BI95" s="40" t="str">
        <f t="shared" si="45"/>
        <v/>
      </c>
      <c r="BJ95" s="40" t="str">
        <f t="shared" si="46"/>
        <v/>
      </c>
      <c r="BK95" s="40" t="str">
        <f t="shared" si="47"/>
        <v/>
      </c>
      <c r="BL95" s="40" t="str">
        <f t="shared" si="48"/>
        <v>34～35</v>
      </c>
      <c r="BM95" s="40" t="str">
        <f t="shared" si="49"/>
        <v>34～35</v>
      </c>
    </row>
    <row r="96" spans="27:65" ht="18.95" customHeight="1" x14ac:dyDescent="0.15">
      <c r="AA96" s="9">
        <v>86</v>
      </c>
      <c r="AB96" s="203" t="str">
        <f>V11</f>
        <v>国語</v>
      </c>
      <c r="AC96" s="55"/>
      <c r="AD96" s="37" t="str">
        <f t="shared" si="3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IF(AE96="","",VLOOKUP(AE96,目次!$A$5:$P$36,9))</f>
        <v>36～37</v>
      </c>
      <c r="AL96" s="21" t="str">
        <f>IF(AF96="","",VLOOKUP(AF96,目次!$A$5:$P$36,4))</f>
        <v/>
      </c>
      <c r="AM96" s="21" t="str">
        <f>IF(AF96="","",VLOOKUP(AF96,目次!$A$5:$P$36,9))</f>
        <v/>
      </c>
      <c r="AN96" s="21" t="str">
        <f>IF(AG96="","",VLOOKUP(AG96,目次!$A$5:$P$36,5))</f>
        <v/>
      </c>
      <c r="AO96" s="21" t="str">
        <f>IF(AG96="","",VLOOKUP(AG96,目次!$A$5:$P$36,9))</f>
        <v/>
      </c>
      <c r="AP96" s="21" t="str">
        <f>IF(AH96="","",VLOOKUP(AH96,目次!$A$5:$P$36,6))</f>
        <v/>
      </c>
      <c r="AQ96" s="21" t="str">
        <f>IF(AH96="","",VLOOKUP(AH96,目次!$A$5:$P$36,9))</f>
        <v/>
      </c>
      <c r="AR96" s="21" t="str">
        <f>IF(AI96="","",VLOOKUP(AI96,目次!$A$5:$P$36,7))</f>
        <v/>
      </c>
      <c r="AS96" s="21" t="str">
        <f>IF(AI96="","",VLOOKUP(AI96,目次!$A$5:$P$36,9))</f>
        <v/>
      </c>
      <c r="AT96" s="40" t="str">
        <f t="shared" si="29"/>
        <v>36～37</v>
      </c>
      <c r="AU96" s="40" t="str">
        <f t="shared" si="30"/>
        <v>36～37</v>
      </c>
      <c r="AV96" s="40" t="str">
        <f t="shared" si="31"/>
        <v>42～43</v>
      </c>
      <c r="AW96" s="40" t="str">
        <f t="shared" si="32"/>
        <v>36～37</v>
      </c>
      <c r="AX96" s="40" t="str">
        <f t="shared" si="33"/>
        <v/>
      </c>
      <c r="AY96" s="40" t="str">
        <f t="shared" si="34"/>
        <v/>
      </c>
      <c r="AZ96" s="40" t="str">
        <f t="shared" si="35"/>
        <v/>
      </c>
      <c r="BA96" s="40" t="str">
        <f t="shared" si="36"/>
        <v/>
      </c>
      <c r="BB96" s="40" t="str">
        <f t="shared" si="37"/>
        <v/>
      </c>
      <c r="BC96" s="40" t="str">
        <f t="shared" si="38"/>
        <v/>
      </c>
      <c r="BD96" s="40" t="str">
        <f t="shared" si="40"/>
        <v>36～37</v>
      </c>
      <c r="BE96" s="40" t="str">
        <f t="shared" si="41"/>
        <v>36～37</v>
      </c>
      <c r="BF96" s="40" t="str">
        <f t="shared" si="42"/>
        <v>42～43</v>
      </c>
      <c r="BG96" s="40" t="str">
        <f t="shared" si="43"/>
        <v>36～37</v>
      </c>
      <c r="BH96" s="40" t="str">
        <f t="shared" si="44"/>
        <v>36～37</v>
      </c>
      <c r="BI96" s="40" t="str">
        <f t="shared" si="45"/>
        <v>36～37</v>
      </c>
      <c r="BJ96" s="40" t="str">
        <f t="shared" si="46"/>
        <v/>
      </c>
      <c r="BK96" s="40" t="str">
        <f t="shared" si="47"/>
        <v/>
      </c>
      <c r="BL96" s="40" t="str">
        <f t="shared" si="48"/>
        <v/>
      </c>
      <c r="BM96" s="40" t="str">
        <f t="shared" si="49"/>
        <v/>
      </c>
    </row>
    <row r="97" spans="27:65" ht="18.95" customHeight="1" x14ac:dyDescent="0.15">
      <c r="AA97" s="9">
        <v>87</v>
      </c>
      <c r="AB97" s="203" t="str">
        <f>V12</f>
        <v>社会</v>
      </c>
      <c r="AC97" s="55"/>
      <c r="AD97" s="37" t="str">
        <f t="shared" si="3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IF(AE97="","",VLOOKUP(AE97,目次!$A$5:$P$36,9))</f>
        <v/>
      </c>
      <c r="AL97" s="21" t="str">
        <f>IF(AF97="","",VLOOKUP(AF97,目次!$A$5:$P$36,4))</f>
        <v>42～43</v>
      </c>
      <c r="AM97" s="21" t="str">
        <f>IF(AF97="","",VLOOKUP(AF97,目次!$A$5:$P$36,9))</f>
        <v>36～37</v>
      </c>
      <c r="AN97" s="21" t="str">
        <f>IF(AG97="","",VLOOKUP(AG97,目次!$A$5:$P$36,5))</f>
        <v/>
      </c>
      <c r="AO97" s="21" t="str">
        <f>IF(AG97="","",VLOOKUP(AG97,目次!$A$5:$P$36,9))</f>
        <v/>
      </c>
      <c r="AP97" s="21" t="str">
        <f>IF(AH97="","",VLOOKUP(AH97,目次!$A$5:$P$36,6))</f>
        <v/>
      </c>
      <c r="AQ97" s="21" t="str">
        <f>IF(AH97="","",VLOOKUP(AH97,目次!$A$5:$P$36,9))</f>
        <v/>
      </c>
      <c r="AR97" s="21" t="str">
        <f>IF(AI97="","",VLOOKUP(AI97,目次!$A$5:$P$36,7))</f>
        <v/>
      </c>
      <c r="AS97" s="21" t="str">
        <f>IF(AI97="","",VLOOKUP(AI97,目次!$A$5:$P$36,9))</f>
        <v/>
      </c>
      <c r="AT97" s="40" t="str">
        <f t="shared" si="29"/>
        <v/>
      </c>
      <c r="AU97" s="40" t="str">
        <f t="shared" si="30"/>
        <v/>
      </c>
      <c r="AV97" s="40" t="str">
        <f t="shared" si="31"/>
        <v>42～43</v>
      </c>
      <c r="AW97" s="40" t="str">
        <f t="shared" si="32"/>
        <v>36～37</v>
      </c>
      <c r="AX97" s="40" t="str">
        <f t="shared" si="33"/>
        <v>36～37</v>
      </c>
      <c r="AY97" s="40" t="str">
        <f t="shared" si="34"/>
        <v>36～37</v>
      </c>
      <c r="AZ97" s="40" t="str">
        <f t="shared" si="35"/>
        <v/>
      </c>
      <c r="BA97" s="40" t="str">
        <f t="shared" si="36"/>
        <v/>
      </c>
      <c r="BB97" s="40" t="str">
        <f t="shared" si="37"/>
        <v/>
      </c>
      <c r="BC97" s="40" t="str">
        <f t="shared" si="38"/>
        <v/>
      </c>
      <c r="BD97" s="40" t="str">
        <f t="shared" si="40"/>
        <v/>
      </c>
      <c r="BE97" s="40" t="str">
        <f t="shared" si="41"/>
        <v/>
      </c>
      <c r="BF97" s="40" t="str">
        <f t="shared" si="42"/>
        <v>42～43</v>
      </c>
      <c r="BG97" s="40" t="str">
        <f t="shared" si="43"/>
        <v>36～37</v>
      </c>
      <c r="BH97" s="40" t="str">
        <f t="shared" si="44"/>
        <v>36～37</v>
      </c>
      <c r="BI97" s="40" t="str">
        <f t="shared" si="45"/>
        <v>36～37</v>
      </c>
      <c r="BJ97" s="40" t="str">
        <f t="shared" si="46"/>
        <v>36～37</v>
      </c>
      <c r="BK97" s="40" t="str">
        <f t="shared" si="47"/>
        <v>36～37</v>
      </c>
      <c r="BL97" s="40" t="str">
        <f t="shared" si="48"/>
        <v/>
      </c>
      <c r="BM97" s="40" t="str">
        <f t="shared" si="49"/>
        <v/>
      </c>
    </row>
    <row r="98" spans="27:65" ht="18.95" customHeight="1" x14ac:dyDescent="0.15">
      <c r="AA98" s="9">
        <v>88</v>
      </c>
      <c r="AB98" s="203" t="str">
        <f>V13</f>
        <v>数学</v>
      </c>
      <c r="AC98" s="55"/>
      <c r="AD98" s="37" t="str">
        <f t="shared" si="3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IF(AE98="","",VLOOKUP(AE98,目次!$A$5:$P$36,9))</f>
        <v/>
      </c>
      <c r="AL98" s="21" t="str">
        <f>IF(AF98="","",VLOOKUP(AF98,目次!$A$5:$P$36,4))</f>
        <v/>
      </c>
      <c r="AM98" s="21" t="str">
        <f>IF(AF98="","",VLOOKUP(AF98,目次!$A$5:$P$36,9))</f>
        <v/>
      </c>
      <c r="AN98" s="21" t="str">
        <f>IF(AG98="","",VLOOKUP(AG98,目次!$A$5:$P$36,5))</f>
        <v>36～37</v>
      </c>
      <c r="AO98" s="21" t="str">
        <f>IF(AG98="","",VLOOKUP(AG98,目次!$A$5:$P$36,9))</f>
        <v>36～37</v>
      </c>
      <c r="AP98" s="21" t="str">
        <f>IF(AH98="","",VLOOKUP(AH98,目次!$A$5:$P$36,6))</f>
        <v/>
      </c>
      <c r="AQ98" s="21" t="str">
        <f>IF(AH98="","",VLOOKUP(AH98,目次!$A$5:$P$36,9))</f>
        <v/>
      </c>
      <c r="AR98" s="21" t="str">
        <f>IF(AI98="","",VLOOKUP(AI98,目次!$A$5:$P$36,7))</f>
        <v/>
      </c>
      <c r="AS98" s="21" t="str">
        <f>IF(AI98="","",VLOOKUP(AI98,目次!$A$5:$P$36,9))</f>
        <v/>
      </c>
      <c r="AT98" s="40" t="str">
        <f t="shared" si="29"/>
        <v/>
      </c>
      <c r="AU98" s="40" t="str">
        <f t="shared" si="30"/>
        <v/>
      </c>
      <c r="AV98" s="40" t="str">
        <f t="shared" si="31"/>
        <v/>
      </c>
      <c r="AW98" s="40" t="str">
        <f t="shared" si="32"/>
        <v/>
      </c>
      <c r="AX98" s="40" t="str">
        <f t="shared" si="33"/>
        <v>36～37</v>
      </c>
      <c r="AY98" s="40" t="str">
        <f t="shared" si="34"/>
        <v>36～37</v>
      </c>
      <c r="AZ98" s="40" t="str">
        <f t="shared" si="35"/>
        <v>36～37</v>
      </c>
      <c r="BA98" s="40" t="str">
        <f t="shared" si="36"/>
        <v>36～37</v>
      </c>
      <c r="BB98" s="40" t="str">
        <f t="shared" si="37"/>
        <v/>
      </c>
      <c r="BC98" s="40" t="str">
        <f t="shared" si="38"/>
        <v/>
      </c>
      <c r="BD98" s="40" t="str">
        <f t="shared" si="40"/>
        <v/>
      </c>
      <c r="BE98" s="40" t="str">
        <f t="shared" si="41"/>
        <v/>
      </c>
      <c r="BF98" s="40" t="str">
        <f t="shared" si="42"/>
        <v/>
      </c>
      <c r="BG98" s="40" t="str">
        <f t="shared" si="43"/>
        <v/>
      </c>
      <c r="BH98" s="40" t="str">
        <f t="shared" si="44"/>
        <v>36～37</v>
      </c>
      <c r="BI98" s="40" t="str">
        <f t="shared" si="45"/>
        <v>36～37</v>
      </c>
      <c r="BJ98" s="40" t="str">
        <f t="shared" si="46"/>
        <v>36～37</v>
      </c>
      <c r="BK98" s="40" t="str">
        <f t="shared" si="47"/>
        <v>36～37</v>
      </c>
      <c r="BL98" s="40" t="str">
        <f t="shared" si="48"/>
        <v>36～37</v>
      </c>
      <c r="BM98" s="40" t="str">
        <f t="shared" si="49"/>
        <v>36～37</v>
      </c>
    </row>
    <row r="99" spans="27:65" ht="18.95" customHeight="1" x14ac:dyDescent="0.15">
      <c r="AA99" s="9">
        <v>89</v>
      </c>
      <c r="AB99" s="203" t="str">
        <f>V14</f>
        <v>理科</v>
      </c>
      <c r="AC99" s="55"/>
      <c r="AD99" s="37" t="str">
        <f t="shared" si="3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IF(AE99="","",VLOOKUP(AE99,目次!$A$5:$P$36,9))</f>
        <v/>
      </c>
      <c r="AL99" s="21" t="str">
        <f>IF(AF99="","",VLOOKUP(AF99,目次!$A$5:$P$36,4))</f>
        <v/>
      </c>
      <c r="AM99" s="21" t="str">
        <f>IF(AF99="","",VLOOKUP(AF99,目次!$A$5:$P$36,9))</f>
        <v/>
      </c>
      <c r="AN99" s="21" t="str">
        <f>IF(AG99="","",VLOOKUP(AG99,目次!$A$5:$P$36,5))</f>
        <v/>
      </c>
      <c r="AO99" s="21" t="str">
        <f>IF(AG99="","",VLOOKUP(AG99,目次!$A$5:$P$36,9))</f>
        <v/>
      </c>
      <c r="AP99" s="21" t="str">
        <f>IF(AH99="","",VLOOKUP(AH99,目次!$A$5:$P$36,6))</f>
        <v>36～37</v>
      </c>
      <c r="AQ99" s="21" t="str">
        <f>IF(AH99="","",VLOOKUP(AH99,目次!$A$5:$P$36,9))</f>
        <v>36～37</v>
      </c>
      <c r="AR99" s="21" t="str">
        <f>IF(AI99="","",VLOOKUP(AI99,目次!$A$5:$P$36,7))</f>
        <v/>
      </c>
      <c r="AS99" s="21" t="str">
        <f>IF(AI99="","",VLOOKUP(AI99,目次!$A$5:$P$36,9))</f>
        <v/>
      </c>
      <c r="AT99" s="40" t="str">
        <f t="shared" si="29"/>
        <v/>
      </c>
      <c r="AU99" s="40" t="str">
        <f t="shared" si="30"/>
        <v/>
      </c>
      <c r="AV99" s="40" t="str">
        <f t="shared" si="31"/>
        <v/>
      </c>
      <c r="AW99" s="40" t="str">
        <f t="shared" si="32"/>
        <v/>
      </c>
      <c r="AX99" s="40" t="str">
        <f t="shared" si="33"/>
        <v/>
      </c>
      <c r="AY99" s="40" t="str">
        <f t="shared" si="34"/>
        <v/>
      </c>
      <c r="AZ99" s="40" t="str">
        <f t="shared" si="35"/>
        <v>36～37</v>
      </c>
      <c r="BA99" s="40" t="str">
        <f t="shared" si="36"/>
        <v>36～37</v>
      </c>
      <c r="BB99" s="40" t="str">
        <f t="shared" si="37"/>
        <v>36～37</v>
      </c>
      <c r="BC99" s="40" t="str">
        <f t="shared" si="38"/>
        <v>36～37</v>
      </c>
      <c r="BD99" s="40" t="str">
        <f t="shared" si="40"/>
        <v>38～39</v>
      </c>
      <c r="BE99" s="40" t="str">
        <f t="shared" si="41"/>
        <v>38～39</v>
      </c>
      <c r="BF99" s="40" t="str">
        <f t="shared" si="42"/>
        <v/>
      </c>
      <c r="BG99" s="40" t="str">
        <f t="shared" si="43"/>
        <v/>
      </c>
      <c r="BH99" s="40" t="str">
        <f t="shared" si="44"/>
        <v/>
      </c>
      <c r="BI99" s="40" t="str">
        <f t="shared" si="45"/>
        <v/>
      </c>
      <c r="BJ99" s="40" t="str">
        <f t="shared" si="46"/>
        <v>36～37</v>
      </c>
      <c r="BK99" s="40" t="str">
        <f t="shared" si="47"/>
        <v>36～37</v>
      </c>
      <c r="BL99" s="40" t="str">
        <f t="shared" si="48"/>
        <v>36～37</v>
      </c>
      <c r="BM99" s="40" t="str">
        <f t="shared" si="49"/>
        <v>36～37</v>
      </c>
    </row>
    <row r="100" spans="27:65" ht="18.95" customHeight="1" x14ac:dyDescent="0.15">
      <c r="AA100" s="9">
        <v>90</v>
      </c>
      <c r="AB100" s="203" t="str">
        <f>V15</f>
        <v>英語</v>
      </c>
      <c r="AC100" s="55"/>
      <c r="AD100" s="37" t="str">
        <f t="shared" si="3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IF(AE100="","",VLOOKUP(AE100,目次!$A$5:$P$36,9))</f>
        <v/>
      </c>
      <c r="AL100" s="21" t="str">
        <f>IF(AF100="","",VLOOKUP(AF100,目次!$A$5:$P$36,4))</f>
        <v/>
      </c>
      <c r="AM100" s="21" t="str">
        <f>IF(AF100="","",VLOOKUP(AF100,目次!$A$5:$P$36,9))</f>
        <v/>
      </c>
      <c r="AN100" s="21" t="str">
        <f>IF(AG100="","",VLOOKUP(AG100,目次!$A$5:$P$36,5))</f>
        <v/>
      </c>
      <c r="AO100" s="21" t="str">
        <f>IF(AG100="","",VLOOKUP(AG100,目次!$A$5:$P$36,9))</f>
        <v/>
      </c>
      <c r="AP100" s="21" t="str">
        <f>IF(AH100="","",VLOOKUP(AH100,目次!$A$5:$P$36,6))</f>
        <v/>
      </c>
      <c r="AQ100" s="21" t="str">
        <f>IF(AH100="","",VLOOKUP(AH100,目次!$A$5:$P$36,9))</f>
        <v/>
      </c>
      <c r="AR100" s="21" t="str">
        <f>IF(AI100="","",VLOOKUP(AI100,目次!$A$5:$P$36,7))</f>
        <v>36～37</v>
      </c>
      <c r="AS100" s="21" t="str">
        <f>IF(AI100="","",VLOOKUP(AI100,目次!$A$5:$P$36,9))</f>
        <v>36～37</v>
      </c>
      <c r="AT100" s="40" t="str">
        <f t="shared" si="29"/>
        <v>38～39</v>
      </c>
      <c r="AU100" s="40" t="str">
        <f t="shared" si="30"/>
        <v>38～39</v>
      </c>
      <c r="AV100" s="40" t="str">
        <f t="shared" si="31"/>
        <v/>
      </c>
      <c r="AW100" s="40" t="str">
        <f t="shared" si="32"/>
        <v/>
      </c>
      <c r="AX100" s="40" t="str">
        <f t="shared" si="33"/>
        <v/>
      </c>
      <c r="AY100" s="40" t="str">
        <f t="shared" si="34"/>
        <v/>
      </c>
      <c r="AZ100" s="40" t="str">
        <f t="shared" si="35"/>
        <v/>
      </c>
      <c r="BA100" s="40" t="str">
        <f t="shared" si="36"/>
        <v/>
      </c>
      <c r="BB100" s="40" t="str">
        <f t="shared" si="37"/>
        <v>36～37</v>
      </c>
      <c r="BC100" s="40" t="str">
        <f t="shared" si="38"/>
        <v>36～37</v>
      </c>
      <c r="BD100" s="40" t="str">
        <f t="shared" si="40"/>
        <v>38～39</v>
      </c>
      <c r="BE100" s="40" t="str">
        <f t="shared" si="41"/>
        <v>38～39</v>
      </c>
      <c r="BF100" s="40" t="str">
        <f t="shared" si="42"/>
        <v>44～45</v>
      </c>
      <c r="BG100" s="40" t="str">
        <f t="shared" si="43"/>
        <v>38～39</v>
      </c>
      <c r="BH100" s="40" t="str">
        <f t="shared" si="44"/>
        <v/>
      </c>
      <c r="BI100" s="40" t="str">
        <f t="shared" si="45"/>
        <v/>
      </c>
      <c r="BJ100" s="40" t="str">
        <f t="shared" si="46"/>
        <v/>
      </c>
      <c r="BK100" s="40" t="str">
        <f t="shared" si="47"/>
        <v/>
      </c>
      <c r="BL100" s="40" t="str">
        <f t="shared" si="48"/>
        <v>36～37</v>
      </c>
      <c r="BM100" s="40" t="str">
        <f t="shared" si="49"/>
        <v>36～37</v>
      </c>
    </row>
    <row r="101" spans="27:65" ht="18.95" customHeight="1" x14ac:dyDescent="0.15">
      <c r="AA101" s="9">
        <v>91</v>
      </c>
      <c r="AB101" s="203" t="str">
        <f>V11</f>
        <v>国語</v>
      </c>
      <c r="AC101" s="55"/>
      <c r="AD101" s="37" t="str">
        <f t="shared" si="3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IF(AE101="","",VLOOKUP(AE101,目次!$A$5:$P$36,9))</f>
        <v>38～39</v>
      </c>
      <c r="AL101" s="21" t="str">
        <f>IF(AF101="","",VLOOKUP(AF101,目次!$A$5:$P$36,4))</f>
        <v/>
      </c>
      <c r="AM101" s="21" t="str">
        <f>IF(AF101="","",VLOOKUP(AF101,目次!$A$5:$P$36,9))</f>
        <v/>
      </c>
      <c r="AN101" s="21" t="str">
        <f>IF(AG101="","",VLOOKUP(AG101,目次!$A$5:$P$36,5))</f>
        <v/>
      </c>
      <c r="AO101" s="21" t="str">
        <f>IF(AG101="","",VLOOKUP(AG101,目次!$A$5:$P$36,9))</f>
        <v/>
      </c>
      <c r="AP101" s="21" t="str">
        <f>IF(AH101="","",VLOOKUP(AH101,目次!$A$5:$P$36,6))</f>
        <v/>
      </c>
      <c r="AQ101" s="21" t="str">
        <f>IF(AH101="","",VLOOKUP(AH101,目次!$A$5:$P$36,9))</f>
        <v/>
      </c>
      <c r="AR101" s="21" t="str">
        <f>IF(AI101="","",VLOOKUP(AI101,目次!$A$5:$P$36,7))</f>
        <v/>
      </c>
      <c r="AS101" s="21" t="str">
        <f>IF(AI101="","",VLOOKUP(AI101,目次!$A$5:$P$36,9))</f>
        <v/>
      </c>
      <c r="AT101" s="40" t="str">
        <f t="shared" si="29"/>
        <v>38～39</v>
      </c>
      <c r="AU101" s="40" t="str">
        <f t="shared" si="30"/>
        <v>38～39</v>
      </c>
      <c r="AV101" s="40" t="str">
        <f t="shared" si="31"/>
        <v>44～45</v>
      </c>
      <c r="AW101" s="40" t="str">
        <f t="shared" si="32"/>
        <v>38～39</v>
      </c>
      <c r="AX101" s="40" t="str">
        <f t="shared" si="33"/>
        <v/>
      </c>
      <c r="AY101" s="40" t="str">
        <f t="shared" si="34"/>
        <v/>
      </c>
      <c r="AZ101" s="40" t="str">
        <f t="shared" si="35"/>
        <v/>
      </c>
      <c r="BA101" s="40" t="str">
        <f t="shared" si="36"/>
        <v/>
      </c>
      <c r="BB101" s="40" t="str">
        <f t="shared" si="37"/>
        <v/>
      </c>
      <c r="BC101" s="40" t="str">
        <f t="shared" si="38"/>
        <v/>
      </c>
      <c r="BD101" s="40" t="str">
        <f t="shared" si="40"/>
        <v>38～39</v>
      </c>
      <c r="BE101" s="40" t="str">
        <f t="shared" si="41"/>
        <v>38～39</v>
      </c>
      <c r="BF101" s="40" t="str">
        <f t="shared" si="42"/>
        <v>44～45</v>
      </c>
      <c r="BG101" s="40" t="str">
        <f t="shared" si="43"/>
        <v>38～39</v>
      </c>
      <c r="BH101" s="40" t="str">
        <f t="shared" si="44"/>
        <v>38～39</v>
      </c>
      <c r="BI101" s="40" t="str">
        <f t="shared" si="45"/>
        <v>38～39</v>
      </c>
      <c r="BJ101" s="40" t="str">
        <f t="shared" si="46"/>
        <v/>
      </c>
      <c r="BK101" s="40" t="str">
        <f t="shared" si="47"/>
        <v/>
      </c>
      <c r="BL101" s="40" t="str">
        <f t="shared" si="48"/>
        <v/>
      </c>
      <c r="BM101" s="40" t="str">
        <f t="shared" si="49"/>
        <v/>
      </c>
    </row>
    <row r="102" spans="27:65" ht="18.95" customHeight="1" x14ac:dyDescent="0.15">
      <c r="AA102" s="9">
        <v>92</v>
      </c>
      <c r="AB102" s="203" t="str">
        <f>V12</f>
        <v>社会</v>
      </c>
      <c r="AC102" s="55"/>
      <c r="AD102" s="37" t="str">
        <f t="shared" si="3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IF(AE102="","",VLOOKUP(AE102,目次!$A$5:$P$36,9))</f>
        <v/>
      </c>
      <c r="AL102" s="21" t="str">
        <f>IF(AF102="","",VLOOKUP(AF102,目次!$A$5:$P$36,4))</f>
        <v>44～45</v>
      </c>
      <c r="AM102" s="21" t="str">
        <f>IF(AF102="","",VLOOKUP(AF102,目次!$A$5:$P$36,9))</f>
        <v>38～39</v>
      </c>
      <c r="AN102" s="21" t="str">
        <f>IF(AG102="","",VLOOKUP(AG102,目次!$A$5:$P$36,5))</f>
        <v/>
      </c>
      <c r="AO102" s="21" t="str">
        <f>IF(AG102="","",VLOOKUP(AG102,目次!$A$5:$P$36,9))</f>
        <v/>
      </c>
      <c r="AP102" s="21" t="str">
        <f>IF(AH102="","",VLOOKUP(AH102,目次!$A$5:$P$36,6))</f>
        <v/>
      </c>
      <c r="AQ102" s="21" t="str">
        <f>IF(AH102="","",VLOOKUP(AH102,目次!$A$5:$P$36,9))</f>
        <v/>
      </c>
      <c r="AR102" s="21" t="str">
        <f>IF(AI102="","",VLOOKUP(AI102,目次!$A$5:$P$36,7))</f>
        <v/>
      </c>
      <c r="AS102" s="21" t="str">
        <f>IF(AI102="","",VLOOKUP(AI102,目次!$A$5:$P$36,9))</f>
        <v/>
      </c>
      <c r="AT102" s="40" t="str">
        <f t="shared" si="29"/>
        <v/>
      </c>
      <c r="AU102" s="40" t="str">
        <f t="shared" si="30"/>
        <v/>
      </c>
      <c r="AV102" s="40" t="str">
        <f t="shared" si="31"/>
        <v>44～45</v>
      </c>
      <c r="AW102" s="40" t="str">
        <f t="shared" si="32"/>
        <v>38～39</v>
      </c>
      <c r="AX102" s="40" t="str">
        <f t="shared" si="33"/>
        <v>38～39</v>
      </c>
      <c r="AY102" s="40" t="str">
        <f t="shared" si="34"/>
        <v>38～39</v>
      </c>
      <c r="AZ102" s="40" t="str">
        <f t="shared" si="35"/>
        <v/>
      </c>
      <c r="BA102" s="40" t="str">
        <f t="shared" si="36"/>
        <v/>
      </c>
      <c r="BB102" s="40" t="str">
        <f t="shared" si="37"/>
        <v/>
      </c>
      <c r="BC102" s="40" t="str">
        <f t="shared" si="38"/>
        <v/>
      </c>
      <c r="BD102" s="40" t="str">
        <f t="shared" si="40"/>
        <v/>
      </c>
      <c r="BE102" s="40" t="str">
        <f t="shared" si="41"/>
        <v/>
      </c>
      <c r="BF102" s="40" t="str">
        <f t="shared" si="42"/>
        <v>44～45</v>
      </c>
      <c r="BG102" s="40" t="str">
        <f t="shared" si="43"/>
        <v>38～39</v>
      </c>
      <c r="BH102" s="40" t="str">
        <f t="shared" si="44"/>
        <v>38～39</v>
      </c>
      <c r="BI102" s="40" t="str">
        <f t="shared" si="45"/>
        <v>38～39</v>
      </c>
      <c r="BJ102" s="40" t="str">
        <f t="shared" si="46"/>
        <v>38～39</v>
      </c>
      <c r="BK102" s="40" t="str">
        <f t="shared" si="47"/>
        <v>38～39</v>
      </c>
      <c r="BL102" s="40" t="str">
        <f t="shared" si="48"/>
        <v/>
      </c>
      <c r="BM102" s="40" t="str">
        <f t="shared" si="49"/>
        <v/>
      </c>
    </row>
    <row r="103" spans="27:65" ht="18.95" customHeight="1" x14ac:dyDescent="0.15">
      <c r="AA103" s="9">
        <v>93</v>
      </c>
      <c r="AB103" s="203" t="str">
        <f>V13</f>
        <v>数学</v>
      </c>
      <c r="AC103" s="55"/>
      <c r="AD103" s="37" t="str">
        <f t="shared" si="3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IF(AE103="","",VLOOKUP(AE103,目次!$A$5:$P$36,9))</f>
        <v/>
      </c>
      <c r="AL103" s="21" t="str">
        <f>IF(AF103="","",VLOOKUP(AF103,目次!$A$5:$P$36,4))</f>
        <v/>
      </c>
      <c r="AM103" s="21" t="str">
        <f>IF(AF103="","",VLOOKUP(AF103,目次!$A$5:$P$36,9))</f>
        <v/>
      </c>
      <c r="AN103" s="21" t="str">
        <f>IF(AG103="","",VLOOKUP(AG103,目次!$A$5:$P$36,5))</f>
        <v>38～39</v>
      </c>
      <c r="AO103" s="21" t="str">
        <f>IF(AG103="","",VLOOKUP(AG103,目次!$A$5:$P$36,9))</f>
        <v>38～39</v>
      </c>
      <c r="AP103" s="21" t="str">
        <f>IF(AH103="","",VLOOKUP(AH103,目次!$A$5:$P$36,6))</f>
        <v/>
      </c>
      <c r="AQ103" s="21" t="str">
        <f>IF(AH103="","",VLOOKUP(AH103,目次!$A$5:$P$36,9))</f>
        <v/>
      </c>
      <c r="AR103" s="21" t="str">
        <f>IF(AI103="","",VLOOKUP(AI103,目次!$A$5:$P$36,7))</f>
        <v/>
      </c>
      <c r="AS103" s="21" t="str">
        <f>IF(AI103="","",VLOOKUP(AI103,目次!$A$5:$P$36,9))</f>
        <v/>
      </c>
      <c r="AT103" s="40" t="str">
        <f t="shared" si="29"/>
        <v/>
      </c>
      <c r="AU103" s="40" t="str">
        <f t="shared" si="30"/>
        <v/>
      </c>
      <c r="AV103" s="40" t="str">
        <f t="shared" si="31"/>
        <v/>
      </c>
      <c r="AW103" s="40" t="str">
        <f t="shared" si="32"/>
        <v/>
      </c>
      <c r="AX103" s="40" t="str">
        <f t="shared" si="33"/>
        <v>38～39</v>
      </c>
      <c r="AY103" s="40" t="str">
        <f t="shared" si="34"/>
        <v>38～39</v>
      </c>
      <c r="AZ103" s="40" t="str">
        <f t="shared" si="35"/>
        <v>38～39</v>
      </c>
      <c r="BA103" s="40" t="str">
        <f t="shared" si="36"/>
        <v>38～39</v>
      </c>
      <c r="BB103" s="40" t="str">
        <f t="shared" si="37"/>
        <v/>
      </c>
      <c r="BC103" s="40" t="str">
        <f t="shared" si="38"/>
        <v/>
      </c>
      <c r="BD103" s="40" t="str">
        <f t="shared" si="40"/>
        <v/>
      </c>
      <c r="BE103" s="40" t="str">
        <f t="shared" si="41"/>
        <v/>
      </c>
      <c r="BF103" s="40" t="str">
        <f t="shared" si="42"/>
        <v/>
      </c>
      <c r="BG103" s="40" t="str">
        <f t="shared" si="43"/>
        <v/>
      </c>
      <c r="BH103" s="40" t="str">
        <f t="shared" si="44"/>
        <v>38～39</v>
      </c>
      <c r="BI103" s="40" t="str">
        <f t="shared" si="45"/>
        <v>38～39</v>
      </c>
      <c r="BJ103" s="40" t="str">
        <f t="shared" si="46"/>
        <v>38～39</v>
      </c>
      <c r="BK103" s="40" t="str">
        <f t="shared" si="47"/>
        <v>38～39</v>
      </c>
      <c r="BL103" s="40" t="str">
        <f t="shared" si="48"/>
        <v>38～39</v>
      </c>
      <c r="BM103" s="40" t="str">
        <f t="shared" si="49"/>
        <v>38～39</v>
      </c>
    </row>
    <row r="104" spans="27:65" ht="18.95" customHeight="1" x14ac:dyDescent="0.15">
      <c r="AA104" s="9">
        <v>94</v>
      </c>
      <c r="AB104" s="203" t="str">
        <f>V14</f>
        <v>理科</v>
      </c>
      <c r="AC104" s="55"/>
      <c r="AD104" s="37" t="str">
        <f t="shared" si="3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IF(AE104="","",VLOOKUP(AE104,目次!$A$5:$P$36,9))</f>
        <v/>
      </c>
      <c r="AL104" s="21" t="str">
        <f>IF(AF104="","",VLOOKUP(AF104,目次!$A$5:$P$36,4))</f>
        <v/>
      </c>
      <c r="AM104" s="21" t="str">
        <f>IF(AF104="","",VLOOKUP(AF104,目次!$A$5:$P$36,9))</f>
        <v/>
      </c>
      <c r="AN104" s="21" t="str">
        <f>IF(AG104="","",VLOOKUP(AG104,目次!$A$5:$P$36,5))</f>
        <v/>
      </c>
      <c r="AO104" s="21" t="str">
        <f>IF(AG104="","",VLOOKUP(AG104,目次!$A$5:$P$36,9))</f>
        <v/>
      </c>
      <c r="AP104" s="21" t="str">
        <f>IF(AH104="","",VLOOKUP(AH104,目次!$A$5:$P$36,6))</f>
        <v>38～39</v>
      </c>
      <c r="AQ104" s="21" t="str">
        <f>IF(AH104="","",VLOOKUP(AH104,目次!$A$5:$P$36,9))</f>
        <v>38～39</v>
      </c>
      <c r="AR104" s="21" t="str">
        <f>IF(AI104="","",VLOOKUP(AI104,目次!$A$5:$P$36,7))</f>
        <v/>
      </c>
      <c r="AS104" s="21" t="str">
        <f>IF(AI104="","",VLOOKUP(AI104,目次!$A$5:$P$36,9))</f>
        <v/>
      </c>
      <c r="AT104" s="40" t="str">
        <f t="shared" si="29"/>
        <v/>
      </c>
      <c r="AU104" s="40" t="str">
        <f t="shared" si="30"/>
        <v/>
      </c>
      <c r="AV104" s="40" t="str">
        <f t="shared" si="31"/>
        <v/>
      </c>
      <c r="AW104" s="40" t="str">
        <f t="shared" si="32"/>
        <v/>
      </c>
      <c r="AX104" s="40" t="str">
        <f t="shared" si="33"/>
        <v/>
      </c>
      <c r="AY104" s="40" t="str">
        <f t="shared" si="34"/>
        <v/>
      </c>
      <c r="AZ104" s="40" t="str">
        <f t="shared" si="35"/>
        <v>38～39</v>
      </c>
      <c r="BA104" s="40" t="str">
        <f t="shared" si="36"/>
        <v>38～39</v>
      </c>
      <c r="BB104" s="40" t="str">
        <f t="shared" si="37"/>
        <v>38～39</v>
      </c>
      <c r="BC104" s="40" t="str">
        <f t="shared" si="38"/>
        <v>38～39</v>
      </c>
      <c r="BD104" s="40" t="str">
        <f t="shared" si="40"/>
        <v>40～41</v>
      </c>
      <c r="BE104" s="40" t="str">
        <f t="shared" si="41"/>
        <v>40～41</v>
      </c>
      <c r="BF104" s="40" t="str">
        <f t="shared" si="42"/>
        <v/>
      </c>
      <c r="BG104" s="40" t="str">
        <f t="shared" si="43"/>
        <v/>
      </c>
      <c r="BH104" s="40" t="str">
        <f t="shared" si="44"/>
        <v/>
      </c>
      <c r="BI104" s="40" t="str">
        <f t="shared" si="45"/>
        <v/>
      </c>
      <c r="BJ104" s="40" t="str">
        <f t="shared" si="46"/>
        <v>38～39</v>
      </c>
      <c r="BK104" s="40" t="str">
        <f t="shared" si="47"/>
        <v>38～39</v>
      </c>
      <c r="BL104" s="40" t="str">
        <f t="shared" si="48"/>
        <v>38～39</v>
      </c>
      <c r="BM104" s="40" t="str">
        <f t="shared" si="49"/>
        <v>38～39</v>
      </c>
    </row>
    <row r="105" spans="27:65" ht="18.95" customHeight="1" x14ac:dyDescent="0.15">
      <c r="AA105" s="9">
        <v>95</v>
      </c>
      <c r="AB105" s="203" t="str">
        <f>V15</f>
        <v>英語</v>
      </c>
      <c r="AC105" s="55"/>
      <c r="AD105" s="37" t="str">
        <f t="shared" si="3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IF(AE105="","",VLOOKUP(AE105,目次!$A$5:$P$36,9))</f>
        <v/>
      </c>
      <c r="AL105" s="21" t="str">
        <f>IF(AF105="","",VLOOKUP(AF105,目次!$A$5:$P$36,4))</f>
        <v/>
      </c>
      <c r="AM105" s="21" t="str">
        <f>IF(AF105="","",VLOOKUP(AF105,目次!$A$5:$P$36,9))</f>
        <v/>
      </c>
      <c r="AN105" s="21" t="str">
        <f>IF(AG105="","",VLOOKUP(AG105,目次!$A$5:$P$36,5))</f>
        <v/>
      </c>
      <c r="AO105" s="21" t="str">
        <f>IF(AG105="","",VLOOKUP(AG105,目次!$A$5:$P$36,9))</f>
        <v/>
      </c>
      <c r="AP105" s="21" t="str">
        <f>IF(AH105="","",VLOOKUP(AH105,目次!$A$5:$P$36,6))</f>
        <v/>
      </c>
      <c r="AQ105" s="21" t="str">
        <f>IF(AH105="","",VLOOKUP(AH105,目次!$A$5:$P$36,9))</f>
        <v/>
      </c>
      <c r="AR105" s="21" t="str">
        <f>IF(AI105="","",VLOOKUP(AI105,目次!$A$5:$P$36,7))</f>
        <v>38～39</v>
      </c>
      <c r="AS105" s="21" t="str">
        <f>IF(AI105="","",VLOOKUP(AI105,目次!$A$5:$P$36,9))</f>
        <v>38～39</v>
      </c>
      <c r="AT105" s="40" t="str">
        <f t="shared" si="29"/>
        <v>40～41</v>
      </c>
      <c r="AU105" s="40" t="str">
        <f t="shared" si="30"/>
        <v>40～41</v>
      </c>
      <c r="AV105" s="40" t="str">
        <f t="shared" si="31"/>
        <v/>
      </c>
      <c r="AW105" s="40" t="str">
        <f t="shared" si="32"/>
        <v/>
      </c>
      <c r="AX105" s="40" t="str">
        <f t="shared" si="33"/>
        <v/>
      </c>
      <c r="AY105" s="40" t="str">
        <f t="shared" si="34"/>
        <v/>
      </c>
      <c r="AZ105" s="40" t="str">
        <f t="shared" si="35"/>
        <v/>
      </c>
      <c r="BA105" s="40" t="str">
        <f t="shared" si="36"/>
        <v/>
      </c>
      <c r="BB105" s="40" t="str">
        <f t="shared" si="37"/>
        <v>38～39</v>
      </c>
      <c r="BC105" s="40" t="str">
        <f t="shared" si="38"/>
        <v>38～39</v>
      </c>
      <c r="BD105" s="40" t="str">
        <f t="shared" si="40"/>
        <v>40～41</v>
      </c>
      <c r="BE105" s="40" t="str">
        <f t="shared" si="41"/>
        <v>40～41</v>
      </c>
      <c r="BF105" s="40" t="str">
        <f t="shared" si="42"/>
        <v>46～47</v>
      </c>
      <c r="BG105" s="40" t="str">
        <f t="shared" si="43"/>
        <v>40～41</v>
      </c>
      <c r="BH105" s="40" t="str">
        <f t="shared" si="44"/>
        <v/>
      </c>
      <c r="BI105" s="40" t="str">
        <f t="shared" si="45"/>
        <v/>
      </c>
      <c r="BJ105" s="40" t="str">
        <f t="shared" si="46"/>
        <v/>
      </c>
      <c r="BK105" s="40" t="str">
        <f t="shared" si="47"/>
        <v/>
      </c>
      <c r="BL105" s="40" t="str">
        <f t="shared" si="48"/>
        <v>38～39</v>
      </c>
      <c r="BM105" s="40" t="str">
        <f t="shared" si="49"/>
        <v>38～39</v>
      </c>
    </row>
    <row r="106" spans="27:65" ht="18.95" customHeight="1" x14ac:dyDescent="0.15">
      <c r="AA106" s="9">
        <v>96</v>
      </c>
      <c r="AB106" s="203" t="str">
        <f>V11</f>
        <v>国語</v>
      </c>
      <c r="AC106" s="55"/>
      <c r="AD106" s="37" t="str">
        <f t="shared" si="3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IF(AE106="","",VLOOKUP(AE106,目次!$A$5:$P$36,9))</f>
        <v>40～41</v>
      </c>
      <c r="AL106" s="21" t="str">
        <f>IF(AF106="","",VLOOKUP(AF106,目次!$A$5:$P$36,4))</f>
        <v/>
      </c>
      <c r="AM106" s="21" t="str">
        <f>IF(AF106="","",VLOOKUP(AF106,目次!$A$5:$P$36,9))</f>
        <v/>
      </c>
      <c r="AN106" s="21" t="str">
        <f>IF(AG106="","",VLOOKUP(AG106,目次!$A$5:$P$36,5))</f>
        <v/>
      </c>
      <c r="AO106" s="21" t="str">
        <f>IF(AG106="","",VLOOKUP(AG106,目次!$A$5:$P$36,9))</f>
        <v/>
      </c>
      <c r="AP106" s="21" t="str">
        <f>IF(AH106="","",VLOOKUP(AH106,目次!$A$5:$P$36,6))</f>
        <v/>
      </c>
      <c r="AQ106" s="21" t="str">
        <f>IF(AH106="","",VLOOKUP(AH106,目次!$A$5:$P$36,9))</f>
        <v/>
      </c>
      <c r="AR106" s="21" t="str">
        <f>IF(AI106="","",VLOOKUP(AI106,目次!$A$5:$P$36,7))</f>
        <v/>
      </c>
      <c r="AS106" s="21" t="str">
        <f>IF(AI106="","",VLOOKUP(AI106,目次!$A$5:$P$36,9))</f>
        <v/>
      </c>
      <c r="AT106" s="40" t="str">
        <f t="shared" si="29"/>
        <v>40～41</v>
      </c>
      <c r="AU106" s="40" t="str">
        <f t="shared" si="30"/>
        <v>40～41</v>
      </c>
      <c r="AV106" s="40" t="str">
        <f t="shared" si="31"/>
        <v>46～47</v>
      </c>
      <c r="AW106" s="40" t="str">
        <f t="shared" si="32"/>
        <v>40～41</v>
      </c>
      <c r="AX106" s="40" t="str">
        <f t="shared" si="33"/>
        <v/>
      </c>
      <c r="AY106" s="40" t="str">
        <f t="shared" si="34"/>
        <v/>
      </c>
      <c r="AZ106" s="40" t="str">
        <f t="shared" si="35"/>
        <v/>
      </c>
      <c r="BA106" s="40" t="str">
        <f t="shared" si="36"/>
        <v/>
      </c>
      <c r="BB106" s="40" t="str">
        <f t="shared" si="37"/>
        <v/>
      </c>
      <c r="BC106" s="40" t="str">
        <f t="shared" si="38"/>
        <v/>
      </c>
      <c r="BD106" s="40" t="str">
        <f t="shared" si="40"/>
        <v>40～41</v>
      </c>
      <c r="BE106" s="40" t="str">
        <f t="shared" si="41"/>
        <v>40～41</v>
      </c>
      <c r="BF106" s="40" t="str">
        <f t="shared" si="42"/>
        <v>46～47</v>
      </c>
      <c r="BG106" s="40" t="str">
        <f t="shared" si="43"/>
        <v>40～41</v>
      </c>
      <c r="BH106" s="40" t="str">
        <f t="shared" si="44"/>
        <v>40～41</v>
      </c>
      <c r="BI106" s="40" t="str">
        <f t="shared" si="45"/>
        <v>40～41</v>
      </c>
      <c r="BJ106" s="40" t="str">
        <f t="shared" si="46"/>
        <v/>
      </c>
      <c r="BK106" s="40" t="str">
        <f t="shared" si="47"/>
        <v/>
      </c>
      <c r="BL106" s="40" t="str">
        <f t="shared" si="48"/>
        <v/>
      </c>
      <c r="BM106" s="40" t="str">
        <f t="shared" si="49"/>
        <v/>
      </c>
    </row>
    <row r="107" spans="27:65" ht="18.95" customHeight="1" x14ac:dyDescent="0.15">
      <c r="AA107" s="9">
        <v>97</v>
      </c>
      <c r="AB107" s="203" t="str">
        <f>V12</f>
        <v>社会</v>
      </c>
      <c r="AC107" s="55"/>
      <c r="AD107" s="37" t="str">
        <f t="shared" si="3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IF(AE107="","",VLOOKUP(AE107,目次!$A$5:$P$36,9))</f>
        <v/>
      </c>
      <c r="AL107" s="21" t="str">
        <f>IF(AF107="","",VLOOKUP(AF107,目次!$A$5:$P$36,4))</f>
        <v>46～47</v>
      </c>
      <c r="AM107" s="21" t="str">
        <f>IF(AF107="","",VLOOKUP(AF107,目次!$A$5:$P$36,9))</f>
        <v>40～41</v>
      </c>
      <c r="AN107" s="21" t="str">
        <f>IF(AG107="","",VLOOKUP(AG107,目次!$A$5:$P$36,5))</f>
        <v/>
      </c>
      <c r="AO107" s="21" t="str">
        <f>IF(AG107="","",VLOOKUP(AG107,目次!$A$5:$P$36,9))</f>
        <v/>
      </c>
      <c r="AP107" s="21" t="str">
        <f>IF(AH107="","",VLOOKUP(AH107,目次!$A$5:$P$36,6))</f>
        <v/>
      </c>
      <c r="AQ107" s="21" t="str">
        <f>IF(AH107="","",VLOOKUP(AH107,目次!$A$5:$P$36,9))</f>
        <v/>
      </c>
      <c r="AR107" s="21" t="str">
        <f>IF(AI107="","",VLOOKUP(AI107,目次!$A$5:$P$36,7))</f>
        <v/>
      </c>
      <c r="AS107" s="21" t="str">
        <f>IF(AI107="","",VLOOKUP(AI107,目次!$A$5:$P$36,9))</f>
        <v/>
      </c>
      <c r="AT107" s="40" t="str">
        <f t="shared" si="29"/>
        <v/>
      </c>
      <c r="AU107" s="40" t="str">
        <f t="shared" si="30"/>
        <v/>
      </c>
      <c r="AV107" s="40" t="str">
        <f t="shared" si="31"/>
        <v>46～47</v>
      </c>
      <c r="AW107" s="40" t="str">
        <f t="shared" si="32"/>
        <v>40～41</v>
      </c>
      <c r="AX107" s="40" t="str">
        <f t="shared" si="33"/>
        <v>40～41</v>
      </c>
      <c r="AY107" s="40" t="str">
        <f t="shared" si="34"/>
        <v>40～41</v>
      </c>
      <c r="AZ107" s="40" t="str">
        <f t="shared" si="35"/>
        <v/>
      </c>
      <c r="BA107" s="40" t="str">
        <f t="shared" si="36"/>
        <v/>
      </c>
      <c r="BB107" s="40" t="str">
        <f t="shared" si="37"/>
        <v/>
      </c>
      <c r="BC107" s="40" t="str">
        <f t="shared" si="38"/>
        <v/>
      </c>
      <c r="BD107" s="40" t="str">
        <f t="shared" si="40"/>
        <v/>
      </c>
      <c r="BE107" s="40" t="str">
        <f t="shared" si="41"/>
        <v/>
      </c>
      <c r="BF107" s="40" t="str">
        <f t="shared" si="42"/>
        <v>46～47</v>
      </c>
      <c r="BG107" s="40" t="str">
        <f t="shared" si="43"/>
        <v>40～41</v>
      </c>
      <c r="BH107" s="40" t="str">
        <f t="shared" si="44"/>
        <v>40～41</v>
      </c>
      <c r="BI107" s="40" t="str">
        <f t="shared" si="45"/>
        <v>40～41</v>
      </c>
      <c r="BJ107" s="40" t="str">
        <f t="shared" si="46"/>
        <v>40～41</v>
      </c>
      <c r="BK107" s="40" t="str">
        <f t="shared" si="47"/>
        <v>40～41</v>
      </c>
      <c r="BL107" s="40" t="str">
        <f t="shared" si="48"/>
        <v/>
      </c>
      <c r="BM107" s="40" t="str">
        <f t="shared" si="49"/>
        <v/>
      </c>
    </row>
    <row r="108" spans="27:65" ht="18.95" customHeight="1" x14ac:dyDescent="0.15">
      <c r="AA108" s="9">
        <v>98</v>
      </c>
      <c r="AB108" s="203" t="str">
        <f>V13</f>
        <v>数学</v>
      </c>
      <c r="AC108" s="55"/>
      <c r="AD108" s="37" t="str">
        <f t="shared" si="3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IF(AE108="","",VLOOKUP(AE108,目次!$A$5:$P$36,9))</f>
        <v/>
      </c>
      <c r="AL108" s="21" t="str">
        <f>IF(AF108="","",VLOOKUP(AF108,目次!$A$5:$P$36,4))</f>
        <v/>
      </c>
      <c r="AM108" s="21" t="str">
        <f>IF(AF108="","",VLOOKUP(AF108,目次!$A$5:$P$36,9))</f>
        <v/>
      </c>
      <c r="AN108" s="21" t="str">
        <f>IF(AG108="","",VLOOKUP(AG108,目次!$A$5:$P$36,5))</f>
        <v>40～41</v>
      </c>
      <c r="AO108" s="21" t="str">
        <f>IF(AG108="","",VLOOKUP(AG108,目次!$A$5:$P$36,9))</f>
        <v>40～41</v>
      </c>
      <c r="AP108" s="21" t="str">
        <f>IF(AH108="","",VLOOKUP(AH108,目次!$A$5:$P$36,6))</f>
        <v/>
      </c>
      <c r="AQ108" s="21" t="str">
        <f>IF(AH108="","",VLOOKUP(AH108,目次!$A$5:$P$36,9))</f>
        <v/>
      </c>
      <c r="AR108" s="21" t="str">
        <f>IF(AI108="","",VLOOKUP(AI108,目次!$A$5:$P$36,7))</f>
        <v/>
      </c>
      <c r="AS108" s="21" t="str">
        <f>IF(AI108="","",VLOOKUP(AI108,目次!$A$5:$P$36,9))</f>
        <v/>
      </c>
      <c r="AT108" s="40" t="str">
        <f t="shared" si="29"/>
        <v/>
      </c>
      <c r="AU108" s="40" t="str">
        <f t="shared" si="30"/>
        <v/>
      </c>
      <c r="AV108" s="40" t="str">
        <f t="shared" si="31"/>
        <v/>
      </c>
      <c r="AW108" s="40" t="str">
        <f t="shared" si="32"/>
        <v/>
      </c>
      <c r="AX108" s="40" t="str">
        <f t="shared" si="33"/>
        <v>40～41</v>
      </c>
      <c r="AY108" s="40" t="str">
        <f t="shared" si="34"/>
        <v>40～41</v>
      </c>
      <c r="AZ108" s="40" t="str">
        <f t="shared" si="35"/>
        <v>40～41</v>
      </c>
      <c r="BA108" s="40" t="str">
        <f t="shared" si="36"/>
        <v>40～41</v>
      </c>
      <c r="BB108" s="40" t="str">
        <f t="shared" si="37"/>
        <v/>
      </c>
      <c r="BC108" s="40" t="str">
        <f t="shared" si="38"/>
        <v/>
      </c>
      <c r="BD108" s="40" t="str">
        <f t="shared" si="40"/>
        <v/>
      </c>
      <c r="BE108" s="40" t="str">
        <f t="shared" si="41"/>
        <v/>
      </c>
      <c r="BF108" s="40" t="str">
        <f t="shared" si="42"/>
        <v/>
      </c>
      <c r="BG108" s="40" t="str">
        <f t="shared" si="43"/>
        <v/>
      </c>
      <c r="BH108" s="40" t="str">
        <f t="shared" si="44"/>
        <v>40～41</v>
      </c>
      <c r="BI108" s="40" t="str">
        <f t="shared" si="45"/>
        <v>40～41</v>
      </c>
      <c r="BJ108" s="40" t="str">
        <f t="shared" si="46"/>
        <v>40～41</v>
      </c>
      <c r="BK108" s="40" t="str">
        <f t="shared" si="47"/>
        <v>40～41</v>
      </c>
      <c r="BL108" s="40" t="str">
        <f t="shared" si="48"/>
        <v>40～41</v>
      </c>
      <c r="BM108" s="40" t="str">
        <f t="shared" si="49"/>
        <v>40～41</v>
      </c>
    </row>
    <row r="109" spans="27:65" ht="18.95" customHeight="1" x14ac:dyDescent="0.15">
      <c r="AA109" s="9">
        <v>99</v>
      </c>
      <c r="AB109" s="203" t="str">
        <f>V14</f>
        <v>理科</v>
      </c>
      <c r="AC109" s="55"/>
      <c r="AD109" s="37" t="str">
        <f t="shared" si="3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IF(AE109="","",VLOOKUP(AE109,目次!$A$5:$P$36,9))</f>
        <v/>
      </c>
      <c r="AL109" s="21" t="str">
        <f>IF(AF109="","",VLOOKUP(AF109,目次!$A$5:$P$36,4))</f>
        <v/>
      </c>
      <c r="AM109" s="21" t="str">
        <f>IF(AF109="","",VLOOKUP(AF109,目次!$A$5:$P$36,9))</f>
        <v/>
      </c>
      <c r="AN109" s="21" t="str">
        <f>IF(AG109="","",VLOOKUP(AG109,目次!$A$5:$P$36,5))</f>
        <v/>
      </c>
      <c r="AO109" s="21" t="str">
        <f>IF(AG109="","",VLOOKUP(AG109,目次!$A$5:$P$36,9))</f>
        <v/>
      </c>
      <c r="AP109" s="21" t="str">
        <f>IF(AH109="","",VLOOKUP(AH109,目次!$A$5:$P$36,6))</f>
        <v>40～41</v>
      </c>
      <c r="AQ109" s="21" t="str">
        <f>IF(AH109="","",VLOOKUP(AH109,目次!$A$5:$P$36,9))</f>
        <v>40～41</v>
      </c>
      <c r="AR109" s="21" t="str">
        <f>IF(AI109="","",VLOOKUP(AI109,目次!$A$5:$P$36,7))</f>
        <v/>
      </c>
      <c r="AS109" s="21" t="str">
        <f>IF(AI109="","",VLOOKUP(AI109,目次!$A$5:$P$36,9))</f>
        <v/>
      </c>
      <c r="AT109" s="40" t="str">
        <f t="shared" si="29"/>
        <v/>
      </c>
      <c r="AU109" s="40" t="str">
        <f t="shared" si="30"/>
        <v/>
      </c>
      <c r="AV109" s="40" t="str">
        <f t="shared" si="31"/>
        <v/>
      </c>
      <c r="AW109" s="40" t="str">
        <f t="shared" si="32"/>
        <v/>
      </c>
      <c r="AX109" s="40" t="str">
        <f t="shared" si="33"/>
        <v/>
      </c>
      <c r="AY109" s="40" t="str">
        <f t="shared" si="34"/>
        <v/>
      </c>
      <c r="AZ109" s="40" t="str">
        <f t="shared" si="35"/>
        <v>40～41</v>
      </c>
      <c r="BA109" s="40" t="str">
        <f t="shared" si="36"/>
        <v>40～41</v>
      </c>
      <c r="BB109" s="40" t="str">
        <f t="shared" si="37"/>
        <v>40～41</v>
      </c>
      <c r="BC109" s="40" t="str">
        <f t="shared" si="38"/>
        <v>40～41</v>
      </c>
      <c r="BD109" s="40" t="str">
        <f t="shared" si="40"/>
        <v/>
      </c>
      <c r="BE109" s="40" t="str">
        <f t="shared" si="41"/>
        <v/>
      </c>
      <c r="BF109" s="40" t="str">
        <f t="shared" si="42"/>
        <v/>
      </c>
      <c r="BG109" s="40" t="str">
        <f t="shared" si="43"/>
        <v/>
      </c>
      <c r="BH109" s="40" t="str">
        <f t="shared" si="44"/>
        <v/>
      </c>
      <c r="BI109" s="40" t="str">
        <f t="shared" si="45"/>
        <v/>
      </c>
      <c r="BJ109" s="40" t="str">
        <f t="shared" si="46"/>
        <v>40～41</v>
      </c>
      <c r="BK109" s="40" t="str">
        <f t="shared" si="47"/>
        <v>40～41</v>
      </c>
      <c r="BL109" s="40" t="str">
        <f t="shared" si="48"/>
        <v>40～41</v>
      </c>
      <c r="BM109" s="40" t="str">
        <f t="shared" si="49"/>
        <v>40～41</v>
      </c>
    </row>
    <row r="110" spans="27:65" ht="18.95" customHeight="1" thickBot="1" x14ac:dyDescent="0.2">
      <c r="AA110" s="9">
        <v>100</v>
      </c>
      <c r="AB110" s="203" t="str">
        <f>V15</f>
        <v>英語</v>
      </c>
      <c r="AC110" s="56"/>
      <c r="AD110" s="37" t="str">
        <f t="shared" si="3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IF(AE110="","",VLOOKUP(AE110,目次!$A$5:$P$36,9))</f>
        <v/>
      </c>
      <c r="AL110" s="21" t="str">
        <f>IF(AF110="","",VLOOKUP(AF110,目次!$A$5:$P$36,4))</f>
        <v/>
      </c>
      <c r="AM110" s="21" t="str">
        <f>IF(AF110="","",VLOOKUP(AF110,目次!$A$5:$P$36,9))</f>
        <v/>
      </c>
      <c r="AN110" s="21" t="str">
        <f>IF(AG110="","",VLOOKUP(AG110,目次!$A$5:$P$36,5))</f>
        <v/>
      </c>
      <c r="AO110" s="21" t="str">
        <f>IF(AG110="","",VLOOKUP(AG110,目次!$A$5:$P$36,9))</f>
        <v/>
      </c>
      <c r="AP110" s="21" t="str">
        <f>IF(AH110="","",VLOOKUP(AH110,目次!$A$5:$P$36,6))</f>
        <v/>
      </c>
      <c r="AQ110" s="21" t="str">
        <f>IF(AH110="","",VLOOKUP(AH110,目次!$A$5:$P$36,9))</f>
        <v/>
      </c>
      <c r="AR110" s="21" t="str">
        <f>IF(AI110="","",VLOOKUP(AI110,目次!$A$5:$P$36,7))</f>
        <v>40～41</v>
      </c>
      <c r="AS110" s="21" t="str">
        <f>IF(AI110="","",VLOOKUP(AI110,目次!$A$5:$P$36,9))</f>
        <v>40～41</v>
      </c>
      <c r="AT110" s="40" t="str">
        <f t="shared" si="29"/>
        <v/>
      </c>
      <c r="AU110" s="40" t="str">
        <f t="shared" si="30"/>
        <v/>
      </c>
      <c r="AV110" s="40" t="str">
        <f t="shared" si="31"/>
        <v/>
      </c>
      <c r="AW110" s="40" t="str">
        <f t="shared" si="32"/>
        <v/>
      </c>
      <c r="AX110" s="40" t="str">
        <f t="shared" si="33"/>
        <v/>
      </c>
      <c r="AY110" s="40" t="str">
        <f t="shared" si="34"/>
        <v/>
      </c>
      <c r="AZ110" s="40" t="str">
        <f t="shared" si="35"/>
        <v/>
      </c>
      <c r="BA110" s="40" t="str">
        <f t="shared" si="36"/>
        <v/>
      </c>
      <c r="BB110" s="40" t="str">
        <f t="shared" si="37"/>
        <v>40～41</v>
      </c>
      <c r="BC110" s="40" t="str">
        <f t="shared" si="38"/>
        <v>40～41</v>
      </c>
      <c r="BD110" s="40" t="str">
        <f t="shared" si="40"/>
        <v/>
      </c>
      <c r="BE110" s="40" t="str">
        <f t="shared" si="41"/>
        <v/>
      </c>
      <c r="BF110" s="40" t="str">
        <f t="shared" si="42"/>
        <v/>
      </c>
      <c r="BG110" s="40" t="str">
        <f t="shared" si="43"/>
        <v/>
      </c>
      <c r="BH110" s="40" t="str">
        <f t="shared" si="44"/>
        <v/>
      </c>
      <c r="BI110" s="40" t="str">
        <f t="shared" si="45"/>
        <v/>
      </c>
      <c r="BJ110" s="40" t="str">
        <f t="shared" si="46"/>
        <v/>
      </c>
      <c r="BK110" s="40" t="str">
        <f t="shared" si="47"/>
        <v/>
      </c>
      <c r="BL110" s="40" t="str">
        <f t="shared" si="48"/>
        <v>40～41</v>
      </c>
      <c r="BM110" s="40" t="str">
        <f t="shared" si="49"/>
        <v>40～41</v>
      </c>
    </row>
  </sheetData>
  <mergeCells count="21">
    <mergeCell ref="B5:C5"/>
    <mergeCell ref="F5:J5"/>
    <mergeCell ref="K5:P5"/>
    <mergeCell ref="R5:Z5"/>
    <mergeCell ref="AA3:CC5"/>
    <mergeCell ref="U1:Z1"/>
    <mergeCell ref="B1:P1"/>
    <mergeCell ref="B2:I2"/>
    <mergeCell ref="J2:P2"/>
    <mergeCell ref="B3:C3"/>
    <mergeCell ref="P3:Z3"/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</mergeCells>
  <phoneticPr fontId="1"/>
  <conditionalFormatting sqref="B8:B37">
    <cfRule type="expression" dxfId="24" priority="2" stopIfTrue="1">
      <formula>D8="祝"</formula>
    </cfRule>
    <cfRule type="expression" dxfId="23" priority="3" stopIfTrue="1">
      <formula>OR(D8=1,D8=7)</formula>
    </cfRule>
  </conditionalFormatting>
  <conditionalFormatting sqref="C8:C37">
    <cfRule type="expression" dxfId="22" priority="4" stopIfTrue="1">
      <formula>D8="祝"</formula>
    </cfRule>
    <cfRule type="expression" dxfId="21" priority="5" stopIfTrue="1">
      <formula>OR(D8=1,D8=7)</formula>
    </cfRule>
  </conditionalFormatting>
  <conditionalFormatting sqref="D8:D37">
    <cfRule type="cellIs" dxfId="20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300-000000000000}">
      <formula1>"国語,社会,数学,理科,英語"</formula1>
    </dataValidation>
    <dataValidation type="list" allowBlank="1" showInputMessage="1" showErrorMessage="1" sqref="J2:P2" xr:uid="{00000000-0002-0000-1300-000001000000}">
      <formula1>"１・２年シリーズ,キースタディ,プレスタディ,コアスタディ"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9.375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281" t="s">
        <v>81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U1" s="210" t="str">
        <f>HYPERLINK("#はじめに!A1","はじめにの画面に戻る")</f>
        <v>はじめにの画面に戻る</v>
      </c>
      <c r="V1" s="211"/>
      <c r="W1" s="211"/>
      <c r="X1" s="211"/>
      <c r="Y1" s="211"/>
      <c r="Z1" s="21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82" t="s">
        <v>120</v>
      </c>
      <c r="C2" s="282"/>
      <c r="D2" s="282"/>
      <c r="E2" s="282"/>
      <c r="F2" s="282"/>
      <c r="G2" s="282"/>
      <c r="H2" s="282"/>
      <c r="I2" s="282"/>
      <c r="J2" s="213" t="s">
        <v>263</v>
      </c>
      <c r="K2" s="214"/>
      <c r="L2" s="214"/>
      <c r="M2" s="214"/>
      <c r="N2" s="214"/>
      <c r="O2" s="214"/>
      <c r="P2" s="215"/>
      <c r="Q2" s="44"/>
      <c r="R2" s="44"/>
      <c r="S2" s="44"/>
      <c r="T2" s="44"/>
      <c r="U2" s="44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16"/>
      <c r="C3" s="216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17" t="s">
        <v>119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 t="s">
        <v>173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R4" s="189"/>
      <c r="S4" s="189"/>
      <c r="T4" s="189"/>
      <c r="U4" s="189"/>
      <c r="V4" s="189"/>
      <c r="W4" s="189"/>
      <c r="X4" s="189"/>
      <c r="Y4" s="189"/>
      <c r="Z4" s="189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</row>
    <row r="5" spans="1:81" s="12" customFormat="1" ht="33" customHeight="1" thickBot="1" x14ac:dyDescent="0.2">
      <c r="A5" s="190"/>
      <c r="B5" s="219">
        <v>2027</v>
      </c>
      <c r="C5" s="219"/>
      <c r="D5" s="45"/>
      <c r="E5" s="46" t="s">
        <v>0</v>
      </c>
      <c r="F5" s="220" t="str">
        <f>J2</f>
        <v>１・２年シリーズ</v>
      </c>
      <c r="G5" s="220"/>
      <c r="H5" s="220"/>
      <c r="I5" s="220"/>
      <c r="J5" s="220"/>
      <c r="K5" s="221" t="s">
        <v>56</v>
      </c>
      <c r="L5" s="221"/>
      <c r="M5" s="221"/>
      <c r="N5" s="221"/>
      <c r="O5" s="221"/>
      <c r="P5" s="221"/>
      <c r="Q5" s="199"/>
      <c r="R5" s="280" t="s">
        <v>78</v>
      </c>
      <c r="S5" s="280"/>
      <c r="T5" s="280"/>
      <c r="U5" s="280"/>
      <c r="V5" s="280"/>
      <c r="W5" s="280"/>
      <c r="X5" s="280"/>
      <c r="Y5" s="280"/>
      <c r="Z5" s="280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</row>
    <row r="6" spans="1:81" ht="22.5" customHeight="1" x14ac:dyDescent="0.15">
      <c r="A6" s="197"/>
      <c r="B6" s="47">
        <v>12</v>
      </c>
      <c r="C6" s="48" t="s">
        <v>1</v>
      </c>
      <c r="D6" s="15"/>
      <c r="E6" s="27" t="s">
        <v>2</v>
      </c>
      <c r="F6" s="223" t="s">
        <v>3</v>
      </c>
      <c r="G6" s="224"/>
      <c r="H6" s="223" t="s">
        <v>4</v>
      </c>
      <c r="I6" s="224"/>
      <c r="J6" s="223" t="s">
        <v>5</v>
      </c>
      <c r="K6" s="224"/>
      <c r="L6" s="223" t="s">
        <v>6</v>
      </c>
      <c r="M6" s="224"/>
      <c r="N6" s="223" t="s">
        <v>7</v>
      </c>
      <c r="O6" s="224"/>
      <c r="P6" s="28" t="s">
        <v>8</v>
      </c>
      <c r="Q6" s="200"/>
      <c r="R6" s="29" t="s">
        <v>9</v>
      </c>
    </row>
    <row r="7" spans="1:81" ht="18.75" customHeight="1" x14ac:dyDescent="0.15">
      <c r="A7" s="197"/>
      <c r="B7" s="21"/>
      <c r="C7" s="21"/>
      <c r="E7" s="30"/>
      <c r="F7" s="157" t="s">
        <v>55</v>
      </c>
      <c r="G7" s="158" t="str">
        <f>J2</f>
        <v>１・２年シリーズ</v>
      </c>
      <c r="H7" s="157" t="s">
        <v>55</v>
      </c>
      <c r="I7" s="158" t="str">
        <f>J2</f>
        <v>１・２年シリーズ</v>
      </c>
      <c r="J7" s="157" t="s">
        <v>55</v>
      </c>
      <c r="K7" s="158" t="str">
        <f>J2</f>
        <v>１・２年シリーズ</v>
      </c>
      <c r="L7" s="157" t="s">
        <v>55</v>
      </c>
      <c r="M7" s="158" t="str">
        <f>J2</f>
        <v>１・２年シリーズ</v>
      </c>
      <c r="N7" s="157" t="s">
        <v>55</v>
      </c>
      <c r="O7" s="158" t="str">
        <f>J2</f>
        <v>１・２年シリーズ</v>
      </c>
      <c r="P7" s="30"/>
      <c r="Q7" s="197"/>
      <c r="R7" s="31"/>
    </row>
    <row r="8" spans="1:81" ht="18.95" customHeight="1" x14ac:dyDescent="0.15">
      <c r="A8" s="197"/>
      <c r="B8" s="5">
        <v>1</v>
      </c>
      <c r="C8" s="6">
        <f t="shared" ref="C8:C38" si="0">DATE($B$5,$B$6,B8)</f>
        <v>46722</v>
      </c>
      <c r="D8" s="17">
        <f t="shared" ref="D8:D17" si="1">WEEKDAY(C8)</f>
        <v>4</v>
      </c>
      <c r="E8" s="9"/>
      <c r="F8" s="9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0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10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7"/>
      <c r="R8" s="49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97"/>
      <c r="B9" s="5">
        <v>2</v>
      </c>
      <c r="C9" s="6">
        <f t="shared" si="0"/>
        <v>46723</v>
      </c>
      <c r="D9" s="17">
        <f t="shared" si="1"/>
        <v>5</v>
      </c>
      <c r="E9" s="9"/>
      <c r="F9" s="99" t="str">
        <f t="shared" si="2"/>
        <v/>
      </c>
      <c r="G9" s="100" t="str">
        <f t="shared" si="3"/>
        <v/>
      </c>
      <c r="H9" s="101" t="str">
        <f t="shared" si="4"/>
        <v>2～3</v>
      </c>
      <c r="I9" s="100" t="str">
        <f t="shared" si="5"/>
        <v>2～3</v>
      </c>
      <c r="J9" s="101" t="str">
        <f t="shared" si="6"/>
        <v/>
      </c>
      <c r="K9" s="100" t="str">
        <f t="shared" si="7"/>
        <v/>
      </c>
      <c r="L9" s="101" t="str">
        <f t="shared" si="8"/>
        <v/>
      </c>
      <c r="M9" s="100" t="str">
        <f t="shared" si="9"/>
        <v/>
      </c>
      <c r="N9" s="101" t="str">
        <f t="shared" si="10"/>
        <v/>
      </c>
      <c r="O9" s="100" t="str">
        <f t="shared" si="11"/>
        <v/>
      </c>
      <c r="P9" s="9"/>
      <c r="Q9" s="197"/>
      <c r="R9" s="49">
        <v>1</v>
      </c>
      <c r="S9" s="13" cm="1">
        <f t="array" ref="S9">SUMPRODUCT(IFERROR(VALUE($R$8:R9),0))</f>
        <v>2</v>
      </c>
      <c r="U9" s="7" t="s">
        <v>79</v>
      </c>
      <c r="V9" s="23"/>
      <c r="W9" s="14"/>
      <c r="AA9" s="8" t="s">
        <v>80</v>
      </c>
      <c r="AB9" s="23"/>
      <c r="AC9" s="23"/>
      <c r="AD9" s="14"/>
      <c r="AE9" s="23" t="s">
        <v>11</v>
      </c>
      <c r="AF9" s="23"/>
      <c r="AG9" s="23"/>
      <c r="AH9" s="23"/>
      <c r="AI9" s="23"/>
      <c r="AJ9" s="23" t="s">
        <v>12</v>
      </c>
      <c r="AK9" s="23"/>
      <c r="AL9" s="23"/>
      <c r="AM9" s="23"/>
      <c r="AN9" s="23"/>
      <c r="AO9" s="23"/>
      <c r="AP9" s="23"/>
      <c r="AQ9" s="23"/>
      <c r="AR9" s="23"/>
      <c r="AS9" s="23"/>
      <c r="AT9" s="23" t="s">
        <v>13</v>
      </c>
      <c r="AU9" s="23"/>
      <c r="AV9" s="23"/>
      <c r="AW9" s="23"/>
      <c r="AX9" s="23"/>
      <c r="AY9" s="23"/>
      <c r="AZ9" s="23"/>
      <c r="BA9" s="23"/>
      <c r="BB9" s="23"/>
      <c r="BC9" s="23"/>
      <c r="BD9" s="23" t="s">
        <v>281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32"/>
      <c r="BS9" s="32"/>
      <c r="BT9" s="226" t="s">
        <v>14</v>
      </c>
      <c r="BU9" s="226"/>
      <c r="BV9" s="226" t="s">
        <v>4</v>
      </c>
      <c r="BW9" s="226"/>
      <c r="BX9" s="226" t="s">
        <v>5</v>
      </c>
      <c r="BY9" s="226"/>
      <c r="BZ9" s="226" t="s">
        <v>6</v>
      </c>
      <c r="CA9" s="226"/>
      <c r="CB9" s="226" t="s">
        <v>7</v>
      </c>
      <c r="CC9" s="226"/>
    </row>
    <row r="10" spans="1:81" ht="18.95" customHeight="1" thickBot="1" x14ac:dyDescent="0.2">
      <c r="A10" s="197"/>
      <c r="B10" s="5">
        <v>3</v>
      </c>
      <c r="C10" s="6">
        <f t="shared" si="0"/>
        <v>46724</v>
      </c>
      <c r="D10" s="17">
        <f t="shared" si="1"/>
        <v>6</v>
      </c>
      <c r="E10" s="9"/>
      <c r="F10" s="101" t="str">
        <f t="shared" si="2"/>
        <v/>
      </c>
      <c r="G10" s="100" t="str">
        <f t="shared" si="3"/>
        <v/>
      </c>
      <c r="H10" s="101" t="str">
        <f t="shared" si="4"/>
        <v/>
      </c>
      <c r="I10" s="100" t="str">
        <f t="shared" si="5"/>
        <v/>
      </c>
      <c r="J10" s="101" t="str">
        <f t="shared" si="6"/>
        <v>2～3</v>
      </c>
      <c r="K10" s="100" t="str">
        <f t="shared" si="7"/>
        <v>2～3</v>
      </c>
      <c r="L10" s="101" t="str">
        <f t="shared" si="8"/>
        <v/>
      </c>
      <c r="M10" s="100" t="str">
        <f t="shared" si="9"/>
        <v/>
      </c>
      <c r="N10" s="101" t="str">
        <f t="shared" si="10"/>
        <v/>
      </c>
      <c r="O10" s="100" t="str">
        <f t="shared" si="11"/>
        <v/>
      </c>
      <c r="P10" s="9"/>
      <c r="Q10" s="197"/>
      <c r="R10" s="49">
        <v>1</v>
      </c>
      <c r="S10" s="13" cm="1">
        <f t="array" ref="S10">SUMPRODUCT(IFERROR(VALUE($R$8:R10),0))</f>
        <v>3</v>
      </c>
      <c r="U10" s="24" t="s">
        <v>15</v>
      </c>
      <c r="V10" s="25" t="s">
        <v>16</v>
      </c>
      <c r="AA10" s="25" t="s">
        <v>15</v>
      </c>
      <c r="AB10" s="25" t="s">
        <v>16</v>
      </c>
      <c r="AC10" s="25" t="s">
        <v>16</v>
      </c>
      <c r="AD10" s="25" t="s">
        <v>16</v>
      </c>
      <c r="AE10" s="205" t="s">
        <v>14</v>
      </c>
      <c r="AF10" s="205" t="s">
        <v>17</v>
      </c>
      <c r="AG10" s="205" t="s">
        <v>18</v>
      </c>
      <c r="AH10" s="205" t="s">
        <v>19</v>
      </c>
      <c r="AI10" s="205" t="s">
        <v>20</v>
      </c>
      <c r="AJ10" s="38" t="s">
        <v>14</v>
      </c>
      <c r="AK10" s="39" t="s">
        <v>139</v>
      </c>
      <c r="AL10" s="36" t="s">
        <v>17</v>
      </c>
      <c r="AM10" s="39" t="s">
        <v>139</v>
      </c>
      <c r="AN10" s="36" t="s">
        <v>18</v>
      </c>
      <c r="AO10" s="39" t="s">
        <v>139</v>
      </c>
      <c r="AP10" s="36" t="s">
        <v>19</v>
      </c>
      <c r="AQ10" s="39" t="s">
        <v>139</v>
      </c>
      <c r="AR10" s="36" t="s">
        <v>20</v>
      </c>
      <c r="AS10" s="39" t="s">
        <v>139</v>
      </c>
      <c r="AT10" s="38" t="s">
        <v>14</v>
      </c>
      <c r="AU10" s="39" t="s">
        <v>139</v>
      </c>
      <c r="AV10" s="36" t="s">
        <v>17</v>
      </c>
      <c r="AW10" s="39" t="s">
        <v>139</v>
      </c>
      <c r="AX10" s="36" t="s">
        <v>18</v>
      </c>
      <c r="AY10" s="39" t="s">
        <v>139</v>
      </c>
      <c r="AZ10" s="36" t="s">
        <v>19</v>
      </c>
      <c r="BA10" s="39" t="s">
        <v>139</v>
      </c>
      <c r="BB10" s="36" t="s">
        <v>20</v>
      </c>
      <c r="BC10" s="39" t="s">
        <v>139</v>
      </c>
      <c r="BD10" s="38" t="s">
        <v>14</v>
      </c>
      <c r="BE10" s="39" t="s">
        <v>139</v>
      </c>
      <c r="BF10" s="36" t="s">
        <v>17</v>
      </c>
      <c r="BG10" s="39" t="s">
        <v>139</v>
      </c>
      <c r="BH10" s="36" t="s">
        <v>18</v>
      </c>
      <c r="BI10" s="39" t="s">
        <v>139</v>
      </c>
      <c r="BJ10" s="36" t="s">
        <v>19</v>
      </c>
      <c r="BK10" s="39" t="s">
        <v>139</v>
      </c>
      <c r="BL10" s="36" t="s">
        <v>20</v>
      </c>
      <c r="BM10" s="39" t="s">
        <v>139</v>
      </c>
      <c r="BR10" s="33" t="s">
        <v>11</v>
      </c>
      <c r="BS10" s="34" t="s">
        <v>21</v>
      </c>
      <c r="BT10" s="159" t="s">
        <v>55</v>
      </c>
      <c r="BU10" s="160" t="str">
        <f>J2</f>
        <v>１・２年シリーズ</v>
      </c>
      <c r="BV10" s="159" t="s">
        <v>55</v>
      </c>
      <c r="BW10" s="160" t="str">
        <f>J2</f>
        <v>１・２年シリーズ</v>
      </c>
      <c r="BX10" s="159" t="s">
        <v>55</v>
      </c>
      <c r="BY10" s="160" t="str">
        <f>J2</f>
        <v>１・２年シリーズ</v>
      </c>
      <c r="BZ10" s="159" t="s">
        <v>55</v>
      </c>
      <c r="CA10" s="160" t="str">
        <f>J2</f>
        <v>１・２年シリーズ</v>
      </c>
      <c r="CB10" s="159" t="s">
        <v>55</v>
      </c>
      <c r="CC10" s="160" t="str">
        <f>J2</f>
        <v>１・２年シリーズ</v>
      </c>
    </row>
    <row r="11" spans="1:81" ht="18.95" customHeight="1" x14ac:dyDescent="0.15">
      <c r="A11" s="197"/>
      <c r="B11" s="5">
        <v>4</v>
      </c>
      <c r="C11" s="6">
        <f t="shared" si="0"/>
        <v>46725</v>
      </c>
      <c r="D11" s="17">
        <f t="shared" si="1"/>
        <v>7</v>
      </c>
      <c r="E11" s="9"/>
      <c r="F11" s="101" t="str">
        <f t="shared" si="2"/>
        <v/>
      </c>
      <c r="G11" s="100" t="str">
        <f t="shared" si="3"/>
        <v/>
      </c>
      <c r="H11" s="101" t="str">
        <f t="shared" si="4"/>
        <v/>
      </c>
      <c r="I11" s="100" t="str">
        <f t="shared" si="5"/>
        <v/>
      </c>
      <c r="J11" s="101" t="str">
        <f t="shared" si="6"/>
        <v/>
      </c>
      <c r="K11" s="100" t="str">
        <f t="shared" si="7"/>
        <v/>
      </c>
      <c r="L11" s="101" t="str">
        <f t="shared" si="8"/>
        <v>2～3</v>
      </c>
      <c r="M11" s="100" t="str">
        <f t="shared" si="9"/>
        <v>2～3</v>
      </c>
      <c r="N11" s="101" t="str">
        <f t="shared" si="10"/>
        <v/>
      </c>
      <c r="O11" s="100" t="str">
        <f t="shared" si="11"/>
        <v/>
      </c>
      <c r="P11" s="9"/>
      <c r="Q11" s="197"/>
      <c r="R11" s="49">
        <v>1</v>
      </c>
      <c r="S11" s="13" cm="1">
        <f t="array" ref="S11">SUMPRODUCT(IFERROR(VALUE($R$8:R11),0))</f>
        <v>4</v>
      </c>
      <c r="U11" s="26">
        <v>1</v>
      </c>
      <c r="V11" s="54" t="s">
        <v>14</v>
      </c>
      <c r="AA11" s="9">
        <v>1</v>
      </c>
      <c r="AB11" s="26" t="str">
        <f>V11</f>
        <v>国語</v>
      </c>
      <c r="AC11" s="204"/>
      <c r="AD11" s="37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IF(AE11="","",VLOOKUP(AE11,目次!$A$5:$P$36,9))</f>
        <v>2～3</v>
      </c>
      <c r="AL11" s="21" t="str">
        <f>IF(AF11="","",VLOOKUP(AF11,目次!$A$5:$P$36,4))</f>
        <v/>
      </c>
      <c r="AM11" s="21" t="str">
        <f>IF(AF11="","",VLOOKUP(AF11,目次!$A$5:$P$36,9))</f>
        <v/>
      </c>
      <c r="AN11" s="21" t="str">
        <f>IF(AG11="","",VLOOKUP(AG11,目次!$A$5:$P$36,5))</f>
        <v/>
      </c>
      <c r="AO11" s="21" t="str">
        <f>IF(AG11="","",VLOOKUP(AG11,目次!$A$5:$P$36,9))</f>
        <v/>
      </c>
      <c r="AP11" s="21" t="str">
        <f>IF(AH11="","",VLOOKUP(AH11,目次!$A$5:$P$36,6))</f>
        <v/>
      </c>
      <c r="AQ11" s="21" t="str">
        <f>IF(AH11="","",VLOOKUP(AH11,目次!$A$5:$P$36,9))</f>
        <v/>
      </c>
      <c r="AR11" s="21" t="str">
        <f>IF(AI11="","",VLOOKUP(AI11,目次!$A$5:$P$36,7))</f>
        <v/>
      </c>
      <c r="AS11" s="21" t="str">
        <f>IF(AI11="","",VLOOKUP(AI11,目次!$A$5:$P$36,9))</f>
        <v/>
      </c>
      <c r="AT11" s="40" t="str">
        <f t="shared" ref="AT11:BC36" si="13">IF(AJ11=AJ12,"",IF($AD11=$AD12,AJ11&amp;","&amp;AJ12,AJ11&amp;AJ12))</f>
        <v>2～3</v>
      </c>
      <c r="AU11" s="40" t="str">
        <f t="shared" si="13"/>
        <v>2～3</v>
      </c>
      <c r="AV11" s="40" t="str">
        <f t="shared" si="13"/>
        <v>2～3</v>
      </c>
      <c r="AW11" s="40" t="str">
        <f t="shared" si="13"/>
        <v>2～3</v>
      </c>
      <c r="AX11" s="40" t="str">
        <f t="shared" si="13"/>
        <v/>
      </c>
      <c r="AY11" s="40" t="str">
        <f t="shared" si="13"/>
        <v/>
      </c>
      <c r="AZ11" s="40" t="str">
        <f t="shared" si="13"/>
        <v/>
      </c>
      <c r="BA11" s="40" t="str">
        <f t="shared" si="13"/>
        <v/>
      </c>
      <c r="BB11" s="40" t="str">
        <f t="shared" si="13"/>
        <v/>
      </c>
      <c r="BC11" s="40" t="str">
        <f t="shared" si="13"/>
        <v/>
      </c>
      <c r="BD11" s="40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0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0" t="str">
        <f t="shared" si="14"/>
        <v>2～3</v>
      </c>
      <c r="BG11" s="40" t="str">
        <f t="shared" si="14"/>
        <v>2～3</v>
      </c>
      <c r="BH11" s="40" t="str">
        <f t="shared" si="14"/>
        <v>2～3</v>
      </c>
      <c r="BI11" s="40" t="str">
        <f t="shared" si="14"/>
        <v>2～3</v>
      </c>
      <c r="BJ11" s="40" t="str">
        <f t="shared" si="14"/>
        <v/>
      </c>
      <c r="BK11" s="40" t="str">
        <f t="shared" si="14"/>
        <v/>
      </c>
      <c r="BL11" s="40" t="str">
        <f t="shared" si="14"/>
        <v/>
      </c>
      <c r="BM11" s="40" t="str">
        <f t="shared" si="14"/>
        <v/>
      </c>
      <c r="BR11" s="35">
        <v>1</v>
      </c>
      <c r="BS11" s="64" t="s">
        <v>22</v>
      </c>
      <c r="BT11" s="206" t="str">
        <f>目次!C5</f>
        <v>2～3</v>
      </c>
      <c r="BU11" s="115" t="s">
        <v>58</v>
      </c>
      <c r="BV11" s="65" t="str">
        <f>目次!D5</f>
        <v>2～3</v>
      </c>
      <c r="BW11" s="115" t="s">
        <v>58</v>
      </c>
      <c r="BX11" s="61" t="str">
        <f>目次!E5</f>
        <v>2～3</v>
      </c>
      <c r="BY11" s="115" t="s">
        <v>58</v>
      </c>
      <c r="BZ11" s="61" t="str">
        <f>目次!F5</f>
        <v>2～3</v>
      </c>
      <c r="CA11" s="115" t="s">
        <v>58</v>
      </c>
      <c r="CB11" s="62" t="str">
        <f>目次!G5</f>
        <v>2～3</v>
      </c>
      <c r="CC11" s="115" t="s">
        <v>58</v>
      </c>
    </row>
    <row r="12" spans="1:81" ht="18.95" customHeight="1" x14ac:dyDescent="0.15">
      <c r="A12" s="197"/>
      <c r="B12" s="5">
        <v>5</v>
      </c>
      <c r="C12" s="6">
        <f t="shared" si="0"/>
        <v>46726</v>
      </c>
      <c r="D12" s="17">
        <f t="shared" si="1"/>
        <v>1</v>
      </c>
      <c r="E12" s="9"/>
      <c r="F12" s="101" t="str">
        <f t="shared" si="2"/>
        <v/>
      </c>
      <c r="G12" s="100" t="str">
        <f t="shared" si="3"/>
        <v/>
      </c>
      <c r="H12" s="101" t="str">
        <f t="shared" si="4"/>
        <v/>
      </c>
      <c r="I12" s="100" t="str">
        <f t="shared" si="5"/>
        <v/>
      </c>
      <c r="J12" s="101" t="str">
        <f t="shared" si="6"/>
        <v/>
      </c>
      <c r="K12" s="100" t="str">
        <f t="shared" si="7"/>
        <v/>
      </c>
      <c r="L12" s="101" t="str">
        <f t="shared" si="8"/>
        <v/>
      </c>
      <c r="M12" s="100" t="str">
        <f t="shared" si="9"/>
        <v/>
      </c>
      <c r="N12" s="101" t="str">
        <f t="shared" si="10"/>
        <v>2～3</v>
      </c>
      <c r="O12" s="100" t="str">
        <f t="shared" si="11"/>
        <v>2～3</v>
      </c>
      <c r="P12" s="9"/>
      <c r="Q12" s="197"/>
      <c r="R12" s="49">
        <v>1</v>
      </c>
      <c r="S12" s="13" cm="1">
        <f t="array" ref="S12">SUMPRODUCT(IFERROR(VALUE($R$8:R12),0))</f>
        <v>5</v>
      </c>
      <c r="U12" s="26">
        <v>2</v>
      </c>
      <c r="V12" s="55" t="s">
        <v>4</v>
      </c>
      <c r="AA12" s="9">
        <v>2</v>
      </c>
      <c r="AB12" s="26" t="str">
        <f>V12</f>
        <v>社会</v>
      </c>
      <c r="AC12" s="55"/>
      <c r="AD12" s="37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IF(AE12="","",VLOOKUP(AE12,目次!$A$5:$P$36,9))</f>
        <v/>
      </c>
      <c r="AL12" s="21" t="str">
        <f>IF(AF12="","",VLOOKUP(AF12,目次!$A$5:$P$36,4))</f>
        <v>2～3</v>
      </c>
      <c r="AM12" s="21" t="str">
        <f>IF(AF12="","",VLOOKUP(AF12,目次!$A$5:$P$36,9))</f>
        <v>2～3</v>
      </c>
      <c r="AN12" s="21" t="str">
        <f>IF(AG12="","",VLOOKUP(AG12,目次!$A$5:$P$36,5))</f>
        <v/>
      </c>
      <c r="AO12" s="21" t="str">
        <f>IF(AG12="","",VLOOKUP(AG12,目次!$A$5:$P$36,9))</f>
        <v/>
      </c>
      <c r="AP12" s="21" t="str">
        <f>IF(AH12="","",VLOOKUP(AH12,目次!$A$5:$P$36,6))</f>
        <v/>
      </c>
      <c r="AQ12" s="21" t="str">
        <f>IF(AH12="","",VLOOKUP(AH12,目次!$A$5:$P$36,9))</f>
        <v/>
      </c>
      <c r="AR12" s="21" t="str">
        <f>IF(AI12="","",VLOOKUP(AI12,目次!$A$5:$P$36,7))</f>
        <v/>
      </c>
      <c r="AS12" s="21" t="str">
        <f>IF(AI12="","",VLOOKUP(AI12,目次!$A$5:$P$36,9))</f>
        <v/>
      </c>
      <c r="AT12" s="40" t="str">
        <f t="shared" si="13"/>
        <v/>
      </c>
      <c r="AU12" s="40" t="str">
        <f t="shared" si="13"/>
        <v/>
      </c>
      <c r="AV12" s="40" t="str">
        <f t="shared" si="13"/>
        <v>2～3</v>
      </c>
      <c r="AW12" s="40" t="str">
        <f t="shared" si="13"/>
        <v>2～3</v>
      </c>
      <c r="AX12" s="40" t="str">
        <f t="shared" si="13"/>
        <v>2～3</v>
      </c>
      <c r="AY12" s="40" t="str">
        <f t="shared" si="13"/>
        <v>2～3</v>
      </c>
      <c r="AZ12" s="40" t="str">
        <f t="shared" si="13"/>
        <v/>
      </c>
      <c r="BA12" s="40" t="str">
        <f t="shared" si="13"/>
        <v/>
      </c>
      <c r="BB12" s="40" t="str">
        <f t="shared" si="13"/>
        <v/>
      </c>
      <c r="BC12" s="40" t="str">
        <f t="shared" si="13"/>
        <v/>
      </c>
      <c r="BD12" s="40" t="str">
        <f t="shared" ref="BD12:BD75" si="15">IF(AJ12&amp;AJ13&amp;AJ14="","",IF(AJ12="","",AJ12)&amp;IF(AND(AJ12&lt;&gt;"",OR(AJ13&lt;&gt;"",AJ14&lt;&gt;"")),",","")&amp;IF(AJ13="","",AJ13)&amp;IF(AND(AJ13&lt;&gt;"",AJ14&lt;&gt;""),",","")&amp;IF(AJ14="","",AJ14))</f>
        <v/>
      </c>
      <c r="BE12" s="40" t="str">
        <f t="shared" ref="BE12:BE75" si="16">IF(AK12&amp;AK13&amp;AK14="","",IF(AK12="","",AK12)&amp;IF(AND(AK12&lt;&gt;"",OR(AK13&lt;&gt;"",AK14&lt;&gt;"")),",","")&amp;IF(AK13="","",AK13)&amp;IF(AND(AK13&lt;&gt;"",AK14&lt;&gt;""),",","")&amp;IF(AK14="","",AK14))</f>
        <v/>
      </c>
      <c r="BF12" s="40" t="str">
        <f t="shared" ref="BF12:BF75" si="1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0" t="str">
        <f t="shared" ref="BG12:BG75" si="18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0" t="str">
        <f t="shared" ref="BH12:BH75" si="1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0" t="str">
        <f t="shared" ref="BI12:BI75" si="20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0" t="str">
        <f t="shared" ref="BJ12:BJ75" si="2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0" t="str">
        <f t="shared" ref="BK12:BK75" si="22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0" t="str">
        <f t="shared" ref="BL12:BL75" si="23">IF(AR12&amp;AR13&amp;AR14="","",IF(AR12="","",AR12)&amp;IF(AND(AR12&lt;&gt;"",OR(AR13&lt;&gt;"",AR14&lt;&gt;"")),",","")&amp;IF(AR13="","",AR13)&amp;IF(AND(AR13&lt;&gt;"",AR14&lt;&gt;""),",","")&amp;IF(AR14="","",AR14))</f>
        <v/>
      </c>
      <c r="BM12" s="40" t="str">
        <f t="shared" ref="BM12:BM75" si="24">IF(AS12&amp;AS13&amp;AS14="","",IF(AS12="","",AS12)&amp;IF(AND(AS12&lt;&gt;"",OR(AS13&lt;&gt;"",AS14&lt;&gt;"")),",","")&amp;IF(AS13="","",AS13)&amp;IF(AND(AS13&lt;&gt;"",AS14&lt;&gt;""),",","")&amp;IF(AS14="","",AS14))</f>
        <v/>
      </c>
      <c r="BR12" s="35">
        <v>2</v>
      </c>
      <c r="BS12" s="58" t="s">
        <v>23</v>
      </c>
      <c r="BT12" s="206" t="str">
        <f>目次!C6</f>
        <v>4～5</v>
      </c>
      <c r="BU12" s="115" t="s">
        <v>59</v>
      </c>
      <c r="BV12" s="65" t="str">
        <f>目次!D6</f>
        <v>4～5</v>
      </c>
      <c r="BW12" s="115" t="s">
        <v>59</v>
      </c>
      <c r="BX12" s="61" t="str">
        <f>目次!E6</f>
        <v>4～5</v>
      </c>
      <c r="BY12" s="115" t="s">
        <v>59</v>
      </c>
      <c r="BZ12" s="61" t="str">
        <f>目次!F6</f>
        <v>4～5</v>
      </c>
      <c r="CA12" s="115" t="s">
        <v>59</v>
      </c>
      <c r="CB12" s="62" t="str">
        <f>目次!G6</f>
        <v>4～5</v>
      </c>
      <c r="CC12" s="115" t="s">
        <v>59</v>
      </c>
    </row>
    <row r="13" spans="1:81" ht="18.95" customHeight="1" x14ac:dyDescent="0.15">
      <c r="A13" s="197"/>
      <c r="B13" s="5">
        <v>6</v>
      </c>
      <c r="C13" s="6">
        <f t="shared" si="0"/>
        <v>46727</v>
      </c>
      <c r="D13" s="17">
        <f t="shared" si="1"/>
        <v>2</v>
      </c>
      <c r="E13" s="9"/>
      <c r="F13" s="101" t="str">
        <f t="shared" si="2"/>
        <v>4～5</v>
      </c>
      <c r="G13" s="100" t="str">
        <f t="shared" si="3"/>
        <v>4～5</v>
      </c>
      <c r="H13" s="101" t="str">
        <f t="shared" si="4"/>
        <v/>
      </c>
      <c r="I13" s="100" t="str">
        <f t="shared" si="5"/>
        <v/>
      </c>
      <c r="J13" s="101" t="str">
        <f t="shared" si="6"/>
        <v/>
      </c>
      <c r="K13" s="100" t="str">
        <f t="shared" si="7"/>
        <v/>
      </c>
      <c r="L13" s="101" t="str">
        <f t="shared" si="8"/>
        <v/>
      </c>
      <c r="M13" s="100" t="str">
        <f t="shared" si="9"/>
        <v/>
      </c>
      <c r="N13" s="101" t="str">
        <f t="shared" si="10"/>
        <v/>
      </c>
      <c r="O13" s="100" t="str">
        <f t="shared" si="11"/>
        <v/>
      </c>
      <c r="P13" s="9"/>
      <c r="Q13" s="197"/>
      <c r="R13" s="49">
        <v>1</v>
      </c>
      <c r="S13" s="13" cm="1">
        <f t="array" ref="S13">SUMPRODUCT(IFERROR(VALUE($R$8:R13),0))</f>
        <v>6</v>
      </c>
      <c r="U13" s="26">
        <v>3</v>
      </c>
      <c r="V13" s="55" t="s">
        <v>5</v>
      </c>
      <c r="AA13" s="9">
        <v>3</v>
      </c>
      <c r="AB13" s="26" t="str">
        <f>V13</f>
        <v>数学</v>
      </c>
      <c r="AC13" s="55"/>
      <c r="AD13" s="37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IF(AE13="","",VLOOKUP(AE13,目次!$A$5:$P$36,9))</f>
        <v/>
      </c>
      <c r="AL13" s="21" t="str">
        <f>IF(AF13="","",VLOOKUP(AF13,目次!$A$5:$P$36,4))</f>
        <v/>
      </c>
      <c r="AM13" s="21" t="str">
        <f>IF(AF13="","",VLOOKUP(AF13,目次!$A$5:$P$36,9))</f>
        <v/>
      </c>
      <c r="AN13" s="21" t="str">
        <f>IF(AG13="","",VLOOKUP(AG13,目次!$A$5:$P$36,5))</f>
        <v>2～3</v>
      </c>
      <c r="AO13" s="21" t="str">
        <f>IF(AG13="","",VLOOKUP(AG13,目次!$A$5:$P$36,9))</f>
        <v>2～3</v>
      </c>
      <c r="AP13" s="21" t="str">
        <f>IF(AH13="","",VLOOKUP(AH13,目次!$A$5:$P$36,6))</f>
        <v/>
      </c>
      <c r="AQ13" s="21" t="str">
        <f>IF(AH13="","",VLOOKUP(AH13,目次!$A$5:$P$36,9))</f>
        <v/>
      </c>
      <c r="AR13" s="21" t="str">
        <f>IF(AI13="","",VLOOKUP(AI13,目次!$A$5:$P$36,7))</f>
        <v/>
      </c>
      <c r="AS13" s="21" t="str">
        <f>IF(AI13="","",VLOOKUP(AI13,目次!$A$5:$P$36,9))</f>
        <v/>
      </c>
      <c r="AT13" s="40" t="str">
        <f t="shared" si="13"/>
        <v/>
      </c>
      <c r="AU13" s="40" t="str">
        <f t="shared" si="13"/>
        <v/>
      </c>
      <c r="AV13" s="40" t="str">
        <f t="shared" si="13"/>
        <v/>
      </c>
      <c r="AW13" s="40" t="str">
        <f t="shared" si="13"/>
        <v/>
      </c>
      <c r="AX13" s="40" t="str">
        <f t="shared" si="13"/>
        <v>2～3</v>
      </c>
      <c r="AY13" s="40" t="str">
        <f t="shared" si="13"/>
        <v>2～3</v>
      </c>
      <c r="AZ13" s="40" t="str">
        <f t="shared" si="13"/>
        <v>2～3</v>
      </c>
      <c r="BA13" s="40" t="str">
        <f t="shared" si="13"/>
        <v>2～3</v>
      </c>
      <c r="BB13" s="40" t="str">
        <f t="shared" si="13"/>
        <v/>
      </c>
      <c r="BC13" s="40" t="str">
        <f t="shared" si="13"/>
        <v/>
      </c>
      <c r="BD13" s="40" t="str">
        <f t="shared" si="15"/>
        <v/>
      </c>
      <c r="BE13" s="40" t="str">
        <f t="shared" si="16"/>
        <v/>
      </c>
      <c r="BF13" s="40" t="str">
        <f t="shared" si="17"/>
        <v/>
      </c>
      <c r="BG13" s="40" t="str">
        <f t="shared" si="18"/>
        <v/>
      </c>
      <c r="BH13" s="40" t="str">
        <f t="shared" si="19"/>
        <v>2～3</v>
      </c>
      <c r="BI13" s="40" t="str">
        <f t="shared" si="20"/>
        <v>2～3</v>
      </c>
      <c r="BJ13" s="40" t="str">
        <f t="shared" si="21"/>
        <v>2～3</v>
      </c>
      <c r="BK13" s="40" t="str">
        <f t="shared" si="22"/>
        <v>2～3</v>
      </c>
      <c r="BL13" s="40" t="str">
        <f t="shared" si="23"/>
        <v>2～3</v>
      </c>
      <c r="BM13" s="40" t="str">
        <f t="shared" si="24"/>
        <v>2～3</v>
      </c>
      <c r="BR13" s="35">
        <v>3</v>
      </c>
      <c r="BS13" s="58" t="s">
        <v>24</v>
      </c>
      <c r="BT13" s="206" t="str">
        <f>目次!C7</f>
        <v>6～7</v>
      </c>
      <c r="BU13" s="115" t="s">
        <v>60</v>
      </c>
      <c r="BV13" s="65" t="str">
        <f>目次!D7</f>
        <v>6～7</v>
      </c>
      <c r="BW13" s="115" t="s">
        <v>60</v>
      </c>
      <c r="BX13" s="61" t="str">
        <f>目次!E7</f>
        <v>6～7</v>
      </c>
      <c r="BY13" s="115" t="s">
        <v>60</v>
      </c>
      <c r="BZ13" s="61" t="str">
        <f>目次!F7</f>
        <v>6～7</v>
      </c>
      <c r="CA13" s="115" t="s">
        <v>60</v>
      </c>
      <c r="CB13" s="62" t="str">
        <f>目次!G7</f>
        <v>6～7</v>
      </c>
      <c r="CC13" s="115" t="s">
        <v>60</v>
      </c>
    </row>
    <row r="14" spans="1:81" ht="18.95" customHeight="1" x14ac:dyDescent="0.15">
      <c r="A14" s="197"/>
      <c r="B14" s="5">
        <v>7</v>
      </c>
      <c r="C14" s="6">
        <f t="shared" si="0"/>
        <v>46728</v>
      </c>
      <c r="D14" s="17">
        <f t="shared" si="1"/>
        <v>3</v>
      </c>
      <c r="E14" s="9"/>
      <c r="F14" s="101" t="str">
        <f t="shared" si="2"/>
        <v/>
      </c>
      <c r="G14" s="100" t="str">
        <f t="shared" si="3"/>
        <v/>
      </c>
      <c r="H14" s="101" t="str">
        <f t="shared" si="4"/>
        <v>4～5</v>
      </c>
      <c r="I14" s="100" t="str">
        <f t="shared" si="5"/>
        <v>4～5</v>
      </c>
      <c r="J14" s="101" t="str">
        <f t="shared" si="6"/>
        <v/>
      </c>
      <c r="K14" s="100" t="str">
        <f t="shared" si="7"/>
        <v/>
      </c>
      <c r="L14" s="101" t="str">
        <f t="shared" si="8"/>
        <v/>
      </c>
      <c r="M14" s="100" t="str">
        <f t="shared" si="9"/>
        <v/>
      </c>
      <c r="N14" s="101" t="str">
        <f t="shared" si="10"/>
        <v/>
      </c>
      <c r="O14" s="100" t="str">
        <f t="shared" si="11"/>
        <v/>
      </c>
      <c r="P14" s="9"/>
      <c r="Q14" s="197"/>
      <c r="R14" s="49">
        <v>1</v>
      </c>
      <c r="S14" s="13" cm="1">
        <f t="array" ref="S14">SUMPRODUCT(IFERROR(VALUE($R$8:R14),0))</f>
        <v>7</v>
      </c>
      <c r="U14" s="26">
        <v>4</v>
      </c>
      <c r="V14" s="55" t="s">
        <v>6</v>
      </c>
      <c r="AA14" s="9">
        <v>4</v>
      </c>
      <c r="AB14" s="26" t="str">
        <f>V14</f>
        <v>理科</v>
      </c>
      <c r="AC14" s="55"/>
      <c r="AD14" s="37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IF(AE14="","",VLOOKUP(AE14,目次!$A$5:$P$36,9))</f>
        <v/>
      </c>
      <c r="AL14" s="21" t="str">
        <f>IF(AF14="","",VLOOKUP(AF14,目次!$A$5:$P$36,4))</f>
        <v/>
      </c>
      <c r="AM14" s="21" t="str">
        <f>IF(AF14="","",VLOOKUP(AF14,目次!$A$5:$P$36,9))</f>
        <v/>
      </c>
      <c r="AN14" s="21" t="str">
        <f>IF(AG14="","",VLOOKUP(AG14,目次!$A$5:$P$36,5))</f>
        <v/>
      </c>
      <c r="AO14" s="21" t="str">
        <f>IF(AG14="","",VLOOKUP(AG14,目次!$A$5:$P$36,9))</f>
        <v/>
      </c>
      <c r="AP14" s="21" t="str">
        <f>IF(AH14="","",VLOOKUP(AH14,目次!$A$5:$P$36,6))</f>
        <v>2～3</v>
      </c>
      <c r="AQ14" s="21" t="str">
        <f>IF(AH14="","",VLOOKUP(AH14,目次!$A$5:$P$36,9))</f>
        <v>2～3</v>
      </c>
      <c r="AR14" s="21" t="str">
        <f>IF(AI14="","",VLOOKUP(AI14,目次!$A$5:$P$36,7))</f>
        <v/>
      </c>
      <c r="AS14" s="21" t="str">
        <f>IF(AI14="","",VLOOKUP(AI14,目次!$A$5:$P$36,9))</f>
        <v/>
      </c>
      <c r="AT14" s="40" t="str">
        <f t="shared" si="13"/>
        <v/>
      </c>
      <c r="AU14" s="40" t="str">
        <f t="shared" si="13"/>
        <v/>
      </c>
      <c r="AV14" s="40" t="str">
        <f t="shared" si="13"/>
        <v/>
      </c>
      <c r="AW14" s="40" t="str">
        <f t="shared" si="13"/>
        <v/>
      </c>
      <c r="AX14" s="40" t="str">
        <f t="shared" si="13"/>
        <v/>
      </c>
      <c r="AY14" s="40" t="str">
        <f t="shared" si="13"/>
        <v/>
      </c>
      <c r="AZ14" s="40" t="str">
        <f t="shared" si="13"/>
        <v>2～3</v>
      </c>
      <c r="BA14" s="40" t="str">
        <f t="shared" si="13"/>
        <v>2～3</v>
      </c>
      <c r="BB14" s="40" t="str">
        <f t="shared" si="13"/>
        <v>2～3</v>
      </c>
      <c r="BC14" s="40" t="str">
        <f t="shared" si="13"/>
        <v>2～3</v>
      </c>
      <c r="BD14" s="40" t="str">
        <f t="shared" si="15"/>
        <v>4～5</v>
      </c>
      <c r="BE14" s="40" t="str">
        <f t="shared" si="16"/>
        <v>4～5</v>
      </c>
      <c r="BF14" s="40" t="str">
        <f t="shared" si="17"/>
        <v/>
      </c>
      <c r="BG14" s="40" t="str">
        <f t="shared" si="18"/>
        <v/>
      </c>
      <c r="BH14" s="40" t="str">
        <f t="shared" si="19"/>
        <v/>
      </c>
      <c r="BI14" s="40" t="str">
        <f t="shared" si="20"/>
        <v/>
      </c>
      <c r="BJ14" s="40" t="str">
        <f t="shared" si="21"/>
        <v>2～3</v>
      </c>
      <c r="BK14" s="40" t="str">
        <f t="shared" si="22"/>
        <v>2～3</v>
      </c>
      <c r="BL14" s="40" t="str">
        <f t="shared" si="23"/>
        <v>2～3</v>
      </c>
      <c r="BM14" s="40" t="str">
        <f t="shared" si="24"/>
        <v>2～3</v>
      </c>
      <c r="BR14" s="35">
        <v>4</v>
      </c>
      <c r="BS14" s="58" t="s">
        <v>25</v>
      </c>
      <c r="BT14" s="206" t="str">
        <f>目次!C8</f>
        <v>8～9</v>
      </c>
      <c r="BU14" s="115" t="s">
        <v>61</v>
      </c>
      <c r="BV14" s="65" t="str">
        <f>目次!D8</f>
        <v>8～9</v>
      </c>
      <c r="BW14" s="115" t="s">
        <v>61</v>
      </c>
      <c r="BX14" s="61" t="str">
        <f>目次!E8</f>
        <v>8～9</v>
      </c>
      <c r="BY14" s="115" t="s">
        <v>61</v>
      </c>
      <c r="BZ14" s="61" t="str">
        <f>目次!F8</f>
        <v>8～9</v>
      </c>
      <c r="CA14" s="115" t="s">
        <v>61</v>
      </c>
      <c r="CB14" s="62" t="str">
        <f>目次!G8</f>
        <v>8～9</v>
      </c>
      <c r="CC14" s="115" t="s">
        <v>61</v>
      </c>
    </row>
    <row r="15" spans="1:81" ht="18.95" customHeight="1" thickBot="1" x14ac:dyDescent="0.2">
      <c r="A15" s="197"/>
      <c r="B15" s="5">
        <v>8</v>
      </c>
      <c r="C15" s="6">
        <f t="shared" si="0"/>
        <v>46729</v>
      </c>
      <c r="D15" s="17">
        <f t="shared" si="1"/>
        <v>4</v>
      </c>
      <c r="E15" s="9"/>
      <c r="F15" s="101" t="str">
        <f t="shared" si="2"/>
        <v/>
      </c>
      <c r="G15" s="100" t="str">
        <f t="shared" si="3"/>
        <v/>
      </c>
      <c r="H15" s="101" t="str">
        <f t="shared" si="4"/>
        <v/>
      </c>
      <c r="I15" s="100" t="str">
        <f t="shared" si="5"/>
        <v/>
      </c>
      <c r="J15" s="101" t="str">
        <f t="shared" si="6"/>
        <v>4～5</v>
      </c>
      <c r="K15" s="100" t="str">
        <f t="shared" si="7"/>
        <v>4～5</v>
      </c>
      <c r="L15" s="101" t="str">
        <f t="shared" si="8"/>
        <v/>
      </c>
      <c r="M15" s="100" t="str">
        <f t="shared" si="9"/>
        <v/>
      </c>
      <c r="N15" s="101" t="str">
        <f t="shared" si="10"/>
        <v/>
      </c>
      <c r="O15" s="100" t="str">
        <f t="shared" si="11"/>
        <v/>
      </c>
      <c r="P15" s="9"/>
      <c r="Q15" s="197"/>
      <c r="R15" s="49">
        <v>1</v>
      </c>
      <c r="S15" s="13" cm="1">
        <f t="array" ref="S15">SUMPRODUCT(IFERROR(VALUE($R$8:R15),0))</f>
        <v>8</v>
      </c>
      <c r="U15" s="26">
        <v>5</v>
      </c>
      <c r="V15" s="56" t="s">
        <v>7</v>
      </c>
      <c r="AA15" s="9">
        <v>5</v>
      </c>
      <c r="AB15" s="26" t="str">
        <f>V15</f>
        <v>英語</v>
      </c>
      <c r="AC15" s="55"/>
      <c r="AD15" s="37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IF(AE15="","",VLOOKUP(AE15,目次!$A$5:$P$36,9))</f>
        <v/>
      </c>
      <c r="AL15" s="21" t="str">
        <f>IF(AF15="","",VLOOKUP(AF15,目次!$A$5:$P$36,4))</f>
        <v/>
      </c>
      <c r="AM15" s="21" t="str">
        <f>IF(AF15="","",VLOOKUP(AF15,目次!$A$5:$P$36,9))</f>
        <v/>
      </c>
      <c r="AN15" s="21" t="str">
        <f>IF(AG15="","",VLOOKUP(AG15,目次!$A$5:$P$36,5))</f>
        <v/>
      </c>
      <c r="AO15" s="21" t="str">
        <f>IF(AG15="","",VLOOKUP(AG15,目次!$A$5:$P$36,9))</f>
        <v/>
      </c>
      <c r="AP15" s="21" t="str">
        <f>IF(AH15="","",VLOOKUP(AH15,目次!$A$5:$P$36,6))</f>
        <v/>
      </c>
      <c r="AQ15" s="21" t="str">
        <f>IF(AH15="","",VLOOKUP(AH15,目次!$A$5:$P$36,9))</f>
        <v/>
      </c>
      <c r="AR15" s="21" t="str">
        <f>IF(AI15="","",VLOOKUP(AI15,目次!$A$5:$P$36,7))</f>
        <v>2～3</v>
      </c>
      <c r="AS15" s="21" t="str">
        <f>IF(AI15="","",VLOOKUP(AI15,目次!$A$5:$P$36,9))</f>
        <v>2～3</v>
      </c>
      <c r="AT15" s="40" t="str">
        <f t="shared" si="13"/>
        <v>4～5</v>
      </c>
      <c r="AU15" s="40" t="str">
        <f t="shared" si="13"/>
        <v>4～5</v>
      </c>
      <c r="AV15" s="40" t="str">
        <f t="shared" si="13"/>
        <v/>
      </c>
      <c r="AW15" s="40" t="str">
        <f t="shared" si="13"/>
        <v/>
      </c>
      <c r="AX15" s="40" t="str">
        <f t="shared" si="13"/>
        <v/>
      </c>
      <c r="AY15" s="40" t="str">
        <f t="shared" si="13"/>
        <v/>
      </c>
      <c r="AZ15" s="40" t="str">
        <f t="shared" si="13"/>
        <v/>
      </c>
      <c r="BA15" s="40" t="str">
        <f t="shared" si="13"/>
        <v/>
      </c>
      <c r="BB15" s="40" t="str">
        <f t="shared" si="13"/>
        <v>2～3</v>
      </c>
      <c r="BC15" s="40" t="str">
        <f t="shared" si="13"/>
        <v>2～3</v>
      </c>
      <c r="BD15" s="40" t="str">
        <f t="shared" si="15"/>
        <v>4～5</v>
      </c>
      <c r="BE15" s="40" t="str">
        <f t="shared" si="16"/>
        <v>4～5</v>
      </c>
      <c r="BF15" s="40" t="str">
        <f t="shared" si="17"/>
        <v>4～5</v>
      </c>
      <c r="BG15" s="40" t="str">
        <f t="shared" si="18"/>
        <v>4～5</v>
      </c>
      <c r="BH15" s="40" t="str">
        <f t="shared" si="19"/>
        <v/>
      </c>
      <c r="BI15" s="40" t="str">
        <f t="shared" si="20"/>
        <v/>
      </c>
      <c r="BJ15" s="40" t="str">
        <f t="shared" si="21"/>
        <v/>
      </c>
      <c r="BK15" s="40" t="str">
        <f t="shared" si="22"/>
        <v/>
      </c>
      <c r="BL15" s="40" t="str">
        <f t="shared" si="23"/>
        <v>2～3</v>
      </c>
      <c r="BM15" s="40" t="str">
        <f t="shared" si="24"/>
        <v>2～3</v>
      </c>
      <c r="BR15" s="35">
        <v>5</v>
      </c>
      <c r="BS15" s="58" t="s">
        <v>26</v>
      </c>
      <c r="BT15" s="206" t="str">
        <f>目次!C9</f>
        <v>10～11</v>
      </c>
      <c r="BU15" s="115" t="s">
        <v>62</v>
      </c>
      <c r="BV15" s="65" t="str">
        <f>目次!D9</f>
        <v>10～11</v>
      </c>
      <c r="BW15" s="115" t="s">
        <v>62</v>
      </c>
      <c r="BX15" s="61" t="str">
        <f>目次!E9</f>
        <v>10～11</v>
      </c>
      <c r="BY15" s="115" t="s">
        <v>62</v>
      </c>
      <c r="BZ15" s="61" t="str">
        <f>目次!F9</f>
        <v>10～11</v>
      </c>
      <c r="CA15" s="115" t="s">
        <v>62</v>
      </c>
      <c r="CB15" s="62" t="str">
        <f>目次!G9</f>
        <v>10～11</v>
      </c>
      <c r="CC15" s="115" t="s">
        <v>62</v>
      </c>
    </row>
    <row r="16" spans="1:81" ht="18.95" customHeight="1" x14ac:dyDescent="0.15">
      <c r="A16" s="197"/>
      <c r="B16" s="5">
        <v>9</v>
      </c>
      <c r="C16" s="6">
        <f t="shared" si="0"/>
        <v>46730</v>
      </c>
      <c r="D16" s="17">
        <f t="shared" si="1"/>
        <v>5</v>
      </c>
      <c r="E16" s="9"/>
      <c r="F16" s="101" t="str">
        <f t="shared" si="2"/>
        <v/>
      </c>
      <c r="G16" s="100" t="str">
        <f t="shared" si="3"/>
        <v/>
      </c>
      <c r="H16" s="101" t="str">
        <f t="shared" si="4"/>
        <v/>
      </c>
      <c r="I16" s="100" t="str">
        <f t="shared" si="5"/>
        <v/>
      </c>
      <c r="J16" s="101" t="str">
        <f t="shared" si="6"/>
        <v/>
      </c>
      <c r="K16" s="100" t="str">
        <f t="shared" si="7"/>
        <v/>
      </c>
      <c r="L16" s="101" t="str">
        <f t="shared" si="8"/>
        <v>4～5</v>
      </c>
      <c r="M16" s="100" t="str">
        <f t="shared" si="9"/>
        <v>4～5</v>
      </c>
      <c r="N16" s="101" t="str">
        <f t="shared" si="10"/>
        <v/>
      </c>
      <c r="O16" s="100" t="str">
        <f t="shared" si="11"/>
        <v/>
      </c>
      <c r="P16" s="9"/>
      <c r="Q16" s="197"/>
      <c r="R16" s="49">
        <v>1</v>
      </c>
      <c r="S16" s="13" cm="1">
        <f t="array" ref="S16">SUMPRODUCT(IFERROR(VALUE($R$8:R16),0))</f>
        <v>9</v>
      </c>
      <c r="AA16" s="9">
        <v>6</v>
      </c>
      <c r="AB16" s="26" t="str">
        <f>V11</f>
        <v>国語</v>
      </c>
      <c r="AC16" s="55"/>
      <c r="AD16" s="37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IF(AE16="","",VLOOKUP(AE16,目次!$A$5:$P$36,9))</f>
        <v>4～5</v>
      </c>
      <c r="AL16" s="21" t="str">
        <f>IF(AF16="","",VLOOKUP(AF16,目次!$A$5:$P$36,4))</f>
        <v/>
      </c>
      <c r="AM16" s="21" t="str">
        <f>IF(AF16="","",VLOOKUP(AF16,目次!$A$5:$P$36,9))</f>
        <v/>
      </c>
      <c r="AN16" s="21" t="str">
        <f>IF(AG16="","",VLOOKUP(AG16,目次!$A$5:$P$36,5))</f>
        <v/>
      </c>
      <c r="AO16" s="21" t="str">
        <f>IF(AG16="","",VLOOKUP(AG16,目次!$A$5:$P$36,9))</f>
        <v/>
      </c>
      <c r="AP16" s="21" t="str">
        <f>IF(AH16="","",VLOOKUP(AH16,目次!$A$5:$P$36,6))</f>
        <v/>
      </c>
      <c r="AQ16" s="21" t="str">
        <f>IF(AH16="","",VLOOKUP(AH16,目次!$A$5:$P$36,9))</f>
        <v/>
      </c>
      <c r="AR16" s="21" t="str">
        <f>IF(AI16="","",VLOOKUP(AI16,目次!$A$5:$P$36,7))</f>
        <v/>
      </c>
      <c r="AS16" s="21" t="str">
        <f>IF(AI16="","",VLOOKUP(AI16,目次!$A$5:$P$36,9))</f>
        <v/>
      </c>
      <c r="AT16" s="40" t="str">
        <f t="shared" si="13"/>
        <v>4～5</v>
      </c>
      <c r="AU16" s="40" t="str">
        <f t="shared" si="13"/>
        <v>4～5</v>
      </c>
      <c r="AV16" s="40" t="str">
        <f t="shared" si="13"/>
        <v>4～5</v>
      </c>
      <c r="AW16" s="40" t="str">
        <f t="shared" si="13"/>
        <v>4～5</v>
      </c>
      <c r="AX16" s="40" t="str">
        <f t="shared" si="13"/>
        <v/>
      </c>
      <c r="AY16" s="40" t="str">
        <f t="shared" si="13"/>
        <v/>
      </c>
      <c r="AZ16" s="40" t="str">
        <f t="shared" si="13"/>
        <v/>
      </c>
      <c r="BA16" s="40" t="str">
        <f t="shared" si="13"/>
        <v/>
      </c>
      <c r="BB16" s="40" t="str">
        <f t="shared" si="13"/>
        <v/>
      </c>
      <c r="BC16" s="40" t="str">
        <f t="shared" si="13"/>
        <v/>
      </c>
      <c r="BD16" s="40" t="str">
        <f t="shared" si="15"/>
        <v>4～5</v>
      </c>
      <c r="BE16" s="40" t="str">
        <f t="shared" si="16"/>
        <v>4～5</v>
      </c>
      <c r="BF16" s="40" t="str">
        <f t="shared" si="17"/>
        <v>4～5</v>
      </c>
      <c r="BG16" s="40" t="str">
        <f t="shared" si="18"/>
        <v>4～5</v>
      </c>
      <c r="BH16" s="40" t="str">
        <f t="shared" si="19"/>
        <v>4～5</v>
      </c>
      <c r="BI16" s="40" t="str">
        <f t="shared" si="20"/>
        <v>4～5</v>
      </c>
      <c r="BJ16" s="40" t="str">
        <f t="shared" si="21"/>
        <v/>
      </c>
      <c r="BK16" s="40" t="str">
        <f t="shared" si="22"/>
        <v/>
      </c>
      <c r="BL16" s="40" t="str">
        <f t="shared" si="23"/>
        <v/>
      </c>
      <c r="BM16" s="40" t="str">
        <f t="shared" si="24"/>
        <v/>
      </c>
      <c r="BR16" s="35">
        <v>6</v>
      </c>
      <c r="BS16" s="58" t="s">
        <v>27</v>
      </c>
      <c r="BT16" s="206" t="str">
        <f>目次!C10</f>
        <v>12～13</v>
      </c>
      <c r="BU16" s="115" t="s">
        <v>63</v>
      </c>
      <c r="BV16" s="65" t="str">
        <f>目次!D10</f>
        <v>12～14</v>
      </c>
      <c r="BW16" s="115" t="s">
        <v>63</v>
      </c>
      <c r="BX16" s="61" t="str">
        <f>目次!E10</f>
        <v>12～13</v>
      </c>
      <c r="BY16" s="115" t="s">
        <v>63</v>
      </c>
      <c r="BZ16" s="61" t="str">
        <f>目次!F10</f>
        <v>12～13</v>
      </c>
      <c r="CA16" s="115" t="s">
        <v>63</v>
      </c>
      <c r="CB16" s="62" t="str">
        <f>目次!G10</f>
        <v>12～13</v>
      </c>
      <c r="CC16" s="115" t="s">
        <v>63</v>
      </c>
    </row>
    <row r="17" spans="1:81" ht="18.95" customHeight="1" x14ac:dyDescent="0.15">
      <c r="A17" s="197"/>
      <c r="B17" s="5">
        <v>10</v>
      </c>
      <c r="C17" s="6">
        <f t="shared" si="0"/>
        <v>46731</v>
      </c>
      <c r="D17" s="17">
        <f t="shared" si="1"/>
        <v>6</v>
      </c>
      <c r="E17" s="9"/>
      <c r="F17" s="101" t="str">
        <f t="shared" si="2"/>
        <v/>
      </c>
      <c r="G17" s="100" t="str">
        <f t="shared" si="3"/>
        <v/>
      </c>
      <c r="H17" s="101" t="str">
        <f t="shared" si="4"/>
        <v/>
      </c>
      <c r="I17" s="100" t="str">
        <f t="shared" si="5"/>
        <v/>
      </c>
      <c r="J17" s="101" t="str">
        <f t="shared" si="6"/>
        <v/>
      </c>
      <c r="K17" s="100" t="str">
        <f t="shared" si="7"/>
        <v/>
      </c>
      <c r="L17" s="101" t="str">
        <f t="shared" si="8"/>
        <v/>
      </c>
      <c r="M17" s="100" t="str">
        <f t="shared" si="9"/>
        <v/>
      </c>
      <c r="N17" s="101" t="str">
        <f t="shared" si="10"/>
        <v>4～5</v>
      </c>
      <c r="O17" s="100" t="str">
        <f t="shared" si="11"/>
        <v>4～5</v>
      </c>
      <c r="P17" s="9"/>
      <c r="Q17" s="197"/>
      <c r="R17" s="49">
        <v>1</v>
      </c>
      <c r="S17" s="13" cm="1">
        <f t="array" ref="S17">SUMPRODUCT(IFERROR(VALUE($R$8:R17),0))</f>
        <v>10</v>
      </c>
      <c r="U17" s="98" t="s">
        <v>118</v>
      </c>
      <c r="V17" s="91"/>
      <c r="W17" s="91"/>
      <c r="X17" s="91"/>
      <c r="Y17" s="91"/>
      <c r="AA17" s="9">
        <v>7</v>
      </c>
      <c r="AB17" s="26" t="str">
        <f>V12</f>
        <v>社会</v>
      </c>
      <c r="AC17" s="55"/>
      <c r="AD17" s="37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IF(AE17="","",VLOOKUP(AE17,目次!$A$5:$P$36,9))</f>
        <v/>
      </c>
      <c r="AL17" s="21" t="str">
        <f>IF(AF17="","",VLOOKUP(AF17,目次!$A$5:$P$36,4))</f>
        <v>4～5</v>
      </c>
      <c r="AM17" s="21" t="str">
        <f>IF(AF17="","",VLOOKUP(AF17,目次!$A$5:$P$36,9))</f>
        <v>4～5</v>
      </c>
      <c r="AN17" s="21" t="str">
        <f>IF(AG17="","",VLOOKUP(AG17,目次!$A$5:$P$36,5))</f>
        <v/>
      </c>
      <c r="AO17" s="21" t="str">
        <f>IF(AG17="","",VLOOKUP(AG17,目次!$A$5:$P$36,9))</f>
        <v/>
      </c>
      <c r="AP17" s="21" t="str">
        <f>IF(AH17="","",VLOOKUP(AH17,目次!$A$5:$P$36,6))</f>
        <v/>
      </c>
      <c r="AQ17" s="21" t="str">
        <f>IF(AH17="","",VLOOKUP(AH17,目次!$A$5:$P$36,9))</f>
        <v/>
      </c>
      <c r="AR17" s="21" t="str">
        <f>IF(AI17="","",VLOOKUP(AI17,目次!$A$5:$P$36,7))</f>
        <v/>
      </c>
      <c r="AS17" s="21" t="str">
        <f>IF(AI17="","",VLOOKUP(AI17,目次!$A$5:$P$36,9))</f>
        <v/>
      </c>
      <c r="AT17" s="40" t="str">
        <f t="shared" si="13"/>
        <v/>
      </c>
      <c r="AU17" s="40" t="str">
        <f t="shared" si="13"/>
        <v/>
      </c>
      <c r="AV17" s="40" t="str">
        <f t="shared" si="13"/>
        <v>4～5</v>
      </c>
      <c r="AW17" s="40" t="str">
        <f t="shared" si="13"/>
        <v>4～5</v>
      </c>
      <c r="AX17" s="40" t="str">
        <f t="shared" si="13"/>
        <v>4～5</v>
      </c>
      <c r="AY17" s="40" t="str">
        <f t="shared" si="13"/>
        <v>4～5</v>
      </c>
      <c r="AZ17" s="40" t="str">
        <f t="shared" si="13"/>
        <v/>
      </c>
      <c r="BA17" s="40" t="str">
        <f t="shared" si="13"/>
        <v/>
      </c>
      <c r="BB17" s="40" t="str">
        <f t="shared" si="13"/>
        <v/>
      </c>
      <c r="BC17" s="40" t="str">
        <f t="shared" si="13"/>
        <v/>
      </c>
      <c r="BD17" s="40" t="str">
        <f t="shared" si="15"/>
        <v/>
      </c>
      <c r="BE17" s="40" t="str">
        <f t="shared" si="16"/>
        <v/>
      </c>
      <c r="BF17" s="40" t="str">
        <f t="shared" si="17"/>
        <v>4～5</v>
      </c>
      <c r="BG17" s="40" t="str">
        <f t="shared" si="18"/>
        <v>4～5</v>
      </c>
      <c r="BH17" s="40" t="str">
        <f t="shared" si="19"/>
        <v>4～5</v>
      </c>
      <c r="BI17" s="40" t="str">
        <f t="shared" si="20"/>
        <v>4～5</v>
      </c>
      <c r="BJ17" s="40" t="str">
        <f t="shared" si="21"/>
        <v>4～5</v>
      </c>
      <c r="BK17" s="40" t="str">
        <f t="shared" si="22"/>
        <v>4～5</v>
      </c>
      <c r="BL17" s="40" t="str">
        <f t="shared" si="23"/>
        <v/>
      </c>
      <c r="BM17" s="40" t="str">
        <f t="shared" si="24"/>
        <v/>
      </c>
      <c r="BR17" s="35">
        <v>7</v>
      </c>
      <c r="BS17" s="58" t="s">
        <v>28</v>
      </c>
      <c r="BT17" s="206" t="str">
        <f>目次!C11</f>
        <v>14～15</v>
      </c>
      <c r="BU17" s="115" t="s">
        <v>64</v>
      </c>
      <c r="BV17" s="65" t="str">
        <f>目次!D11</f>
        <v>16～17</v>
      </c>
      <c r="BW17" s="115" t="s">
        <v>64</v>
      </c>
      <c r="BX17" s="61" t="str">
        <f>目次!E11</f>
        <v>14～15</v>
      </c>
      <c r="BY17" s="115" t="s">
        <v>64</v>
      </c>
      <c r="BZ17" s="61" t="str">
        <f>目次!F11</f>
        <v>14～15</v>
      </c>
      <c r="CA17" s="115" t="s">
        <v>64</v>
      </c>
      <c r="CB17" s="62" t="str">
        <f>目次!G11</f>
        <v>14～15</v>
      </c>
      <c r="CC17" s="115" t="s">
        <v>64</v>
      </c>
    </row>
    <row r="18" spans="1:81" ht="18.95" customHeight="1" thickBot="1" x14ac:dyDescent="0.2">
      <c r="A18" s="197"/>
      <c r="B18" s="5">
        <v>11</v>
      </c>
      <c r="C18" s="6">
        <f t="shared" si="0"/>
        <v>46732</v>
      </c>
      <c r="D18" s="17">
        <f t="shared" ref="D18:D38" si="25">WEEKDAY(C18)</f>
        <v>7</v>
      </c>
      <c r="E18" s="9"/>
      <c r="F18" s="101" t="str">
        <f t="shared" si="2"/>
        <v>6～7</v>
      </c>
      <c r="G18" s="100" t="str">
        <f t="shared" si="3"/>
        <v>6～7</v>
      </c>
      <c r="H18" s="101" t="str">
        <f t="shared" si="4"/>
        <v/>
      </c>
      <c r="I18" s="100" t="str">
        <f t="shared" si="5"/>
        <v/>
      </c>
      <c r="J18" s="101" t="str">
        <f t="shared" si="6"/>
        <v/>
      </c>
      <c r="K18" s="100" t="str">
        <f t="shared" si="7"/>
        <v/>
      </c>
      <c r="L18" s="101" t="str">
        <f t="shared" si="8"/>
        <v/>
      </c>
      <c r="M18" s="100" t="str">
        <f t="shared" si="9"/>
        <v/>
      </c>
      <c r="N18" s="101" t="str">
        <f t="shared" si="10"/>
        <v/>
      </c>
      <c r="O18" s="100" t="str">
        <f t="shared" si="11"/>
        <v/>
      </c>
      <c r="P18" s="9"/>
      <c r="Q18" s="197"/>
      <c r="R18" s="49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6" t="str">
        <f>V13</f>
        <v>数学</v>
      </c>
      <c r="AC18" s="55"/>
      <c r="AD18" s="37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IF(AE18="","",VLOOKUP(AE18,目次!$A$5:$P$36,9))</f>
        <v/>
      </c>
      <c r="AL18" s="21" t="str">
        <f>IF(AF18="","",VLOOKUP(AF18,目次!$A$5:$P$36,4))</f>
        <v/>
      </c>
      <c r="AM18" s="21" t="str">
        <f>IF(AF18="","",VLOOKUP(AF18,目次!$A$5:$P$36,9))</f>
        <v/>
      </c>
      <c r="AN18" s="21" t="str">
        <f>IF(AG18="","",VLOOKUP(AG18,目次!$A$5:$P$36,5))</f>
        <v>4～5</v>
      </c>
      <c r="AO18" s="21" t="str">
        <f>IF(AG18="","",VLOOKUP(AG18,目次!$A$5:$P$36,9))</f>
        <v>4～5</v>
      </c>
      <c r="AP18" s="21" t="str">
        <f>IF(AH18="","",VLOOKUP(AH18,目次!$A$5:$P$36,6))</f>
        <v/>
      </c>
      <c r="AQ18" s="21" t="str">
        <f>IF(AH18="","",VLOOKUP(AH18,目次!$A$5:$P$36,9))</f>
        <v/>
      </c>
      <c r="AR18" s="21" t="str">
        <f>IF(AI18="","",VLOOKUP(AI18,目次!$A$5:$P$36,7))</f>
        <v/>
      </c>
      <c r="AS18" s="21" t="str">
        <f>IF(AI18="","",VLOOKUP(AI18,目次!$A$5:$P$36,9))</f>
        <v/>
      </c>
      <c r="AT18" s="40" t="str">
        <f t="shared" si="13"/>
        <v/>
      </c>
      <c r="AU18" s="40" t="str">
        <f t="shared" si="13"/>
        <v/>
      </c>
      <c r="AV18" s="40" t="str">
        <f t="shared" si="13"/>
        <v/>
      </c>
      <c r="AW18" s="40" t="str">
        <f t="shared" si="13"/>
        <v/>
      </c>
      <c r="AX18" s="40" t="str">
        <f t="shared" si="13"/>
        <v>4～5</v>
      </c>
      <c r="AY18" s="40" t="str">
        <f t="shared" si="13"/>
        <v>4～5</v>
      </c>
      <c r="AZ18" s="40" t="str">
        <f t="shared" si="13"/>
        <v>4～5</v>
      </c>
      <c r="BA18" s="40" t="str">
        <f t="shared" si="13"/>
        <v>4～5</v>
      </c>
      <c r="BB18" s="40" t="str">
        <f t="shared" si="13"/>
        <v/>
      </c>
      <c r="BC18" s="40" t="str">
        <f t="shared" si="13"/>
        <v/>
      </c>
      <c r="BD18" s="40" t="str">
        <f t="shared" si="15"/>
        <v/>
      </c>
      <c r="BE18" s="40" t="str">
        <f t="shared" si="16"/>
        <v/>
      </c>
      <c r="BF18" s="40" t="str">
        <f t="shared" si="17"/>
        <v/>
      </c>
      <c r="BG18" s="40" t="str">
        <f t="shared" si="18"/>
        <v/>
      </c>
      <c r="BH18" s="40" t="str">
        <f t="shared" si="19"/>
        <v>4～5</v>
      </c>
      <c r="BI18" s="40" t="str">
        <f t="shared" si="20"/>
        <v>4～5</v>
      </c>
      <c r="BJ18" s="40" t="str">
        <f t="shared" si="21"/>
        <v>4～5</v>
      </c>
      <c r="BK18" s="40" t="str">
        <f t="shared" si="22"/>
        <v>4～5</v>
      </c>
      <c r="BL18" s="40" t="str">
        <f t="shared" si="23"/>
        <v>4～5</v>
      </c>
      <c r="BM18" s="40" t="str">
        <f t="shared" si="24"/>
        <v>4～5</v>
      </c>
      <c r="BR18" s="35">
        <v>8</v>
      </c>
      <c r="BS18" s="58" t="s">
        <v>29</v>
      </c>
      <c r="BT18" s="206" t="str">
        <f>目次!C12</f>
        <v>16～17</v>
      </c>
      <c r="BU18" s="115" t="s">
        <v>65</v>
      </c>
      <c r="BV18" s="65" t="str">
        <f>目次!D12</f>
        <v>18～19</v>
      </c>
      <c r="BW18" s="115" t="s">
        <v>65</v>
      </c>
      <c r="BX18" s="61" t="str">
        <f>目次!E12</f>
        <v>16～17</v>
      </c>
      <c r="BY18" s="115" t="s">
        <v>65</v>
      </c>
      <c r="BZ18" s="61" t="str">
        <f>目次!F12</f>
        <v>16～17</v>
      </c>
      <c r="CA18" s="115" t="s">
        <v>65</v>
      </c>
      <c r="CB18" s="62" t="str">
        <f>目次!G12</f>
        <v>16～17</v>
      </c>
      <c r="CC18" s="115" t="s">
        <v>65</v>
      </c>
    </row>
    <row r="19" spans="1:81" ht="18.95" customHeight="1" thickBot="1" x14ac:dyDescent="0.2">
      <c r="A19" s="197"/>
      <c r="B19" s="5">
        <v>12</v>
      </c>
      <c r="C19" s="6">
        <f t="shared" si="0"/>
        <v>46733</v>
      </c>
      <c r="D19" s="17">
        <f t="shared" si="25"/>
        <v>1</v>
      </c>
      <c r="E19" s="9"/>
      <c r="F19" s="101" t="str">
        <f t="shared" si="2"/>
        <v/>
      </c>
      <c r="G19" s="100" t="str">
        <f t="shared" si="3"/>
        <v/>
      </c>
      <c r="H19" s="101" t="str">
        <f t="shared" si="4"/>
        <v>6～7</v>
      </c>
      <c r="I19" s="100" t="str">
        <f t="shared" si="5"/>
        <v>6～7</v>
      </c>
      <c r="J19" s="101" t="str">
        <f t="shared" si="6"/>
        <v/>
      </c>
      <c r="K19" s="100" t="str">
        <f t="shared" si="7"/>
        <v/>
      </c>
      <c r="L19" s="101" t="str">
        <f t="shared" si="8"/>
        <v/>
      </c>
      <c r="M19" s="100" t="str">
        <f t="shared" si="9"/>
        <v/>
      </c>
      <c r="N19" s="101" t="str">
        <f t="shared" si="10"/>
        <v/>
      </c>
      <c r="O19" s="100" t="str">
        <f t="shared" si="11"/>
        <v/>
      </c>
      <c r="P19" s="9"/>
      <c r="Q19" s="197"/>
      <c r="R19" s="49">
        <v>1</v>
      </c>
      <c r="S19" s="13" cm="1">
        <f t="array" ref="S19">SUMPRODUCT(IFERROR(VALUE($R$8:R19),0))</f>
        <v>12</v>
      </c>
      <c r="U19" s="51"/>
      <c r="V19" s="52"/>
      <c r="W19" s="52"/>
      <c r="X19" s="52"/>
      <c r="Y19" s="53"/>
      <c r="AA19" s="9">
        <v>9</v>
      </c>
      <c r="AB19" s="26" t="str">
        <f>V14</f>
        <v>理科</v>
      </c>
      <c r="AC19" s="55"/>
      <c r="AD19" s="37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IF(AE19="","",VLOOKUP(AE19,目次!$A$5:$P$36,9))</f>
        <v/>
      </c>
      <c r="AL19" s="21" t="str">
        <f>IF(AF19="","",VLOOKUP(AF19,目次!$A$5:$P$36,4))</f>
        <v/>
      </c>
      <c r="AM19" s="21" t="str">
        <f>IF(AF19="","",VLOOKUP(AF19,目次!$A$5:$P$36,9))</f>
        <v/>
      </c>
      <c r="AN19" s="21" t="str">
        <f>IF(AG19="","",VLOOKUP(AG19,目次!$A$5:$P$36,5))</f>
        <v/>
      </c>
      <c r="AO19" s="21" t="str">
        <f>IF(AG19="","",VLOOKUP(AG19,目次!$A$5:$P$36,9))</f>
        <v/>
      </c>
      <c r="AP19" s="21" t="str">
        <f>IF(AH19="","",VLOOKUP(AH19,目次!$A$5:$P$36,6))</f>
        <v>4～5</v>
      </c>
      <c r="AQ19" s="21" t="str">
        <f>IF(AH19="","",VLOOKUP(AH19,目次!$A$5:$P$36,9))</f>
        <v>4～5</v>
      </c>
      <c r="AR19" s="21" t="str">
        <f>IF(AI19="","",VLOOKUP(AI19,目次!$A$5:$P$36,7))</f>
        <v/>
      </c>
      <c r="AS19" s="21" t="str">
        <f>IF(AI19="","",VLOOKUP(AI19,目次!$A$5:$P$36,9))</f>
        <v/>
      </c>
      <c r="AT19" s="40" t="str">
        <f t="shared" si="13"/>
        <v/>
      </c>
      <c r="AU19" s="40" t="str">
        <f t="shared" si="13"/>
        <v/>
      </c>
      <c r="AV19" s="40" t="str">
        <f t="shared" si="13"/>
        <v/>
      </c>
      <c r="AW19" s="40" t="str">
        <f t="shared" si="13"/>
        <v/>
      </c>
      <c r="AX19" s="40" t="str">
        <f t="shared" si="13"/>
        <v/>
      </c>
      <c r="AY19" s="40" t="str">
        <f t="shared" si="13"/>
        <v/>
      </c>
      <c r="AZ19" s="40" t="str">
        <f t="shared" si="13"/>
        <v>4～5</v>
      </c>
      <c r="BA19" s="40" t="str">
        <f t="shared" si="13"/>
        <v>4～5</v>
      </c>
      <c r="BB19" s="40" t="str">
        <f t="shared" si="13"/>
        <v>4～5</v>
      </c>
      <c r="BC19" s="40" t="str">
        <f t="shared" si="13"/>
        <v>4～5</v>
      </c>
      <c r="BD19" s="40" t="str">
        <f t="shared" si="15"/>
        <v>6～7</v>
      </c>
      <c r="BE19" s="40" t="str">
        <f t="shared" si="16"/>
        <v>6～7</v>
      </c>
      <c r="BF19" s="40" t="str">
        <f t="shared" si="17"/>
        <v/>
      </c>
      <c r="BG19" s="40" t="str">
        <f t="shared" si="18"/>
        <v/>
      </c>
      <c r="BH19" s="40" t="str">
        <f t="shared" si="19"/>
        <v/>
      </c>
      <c r="BI19" s="40" t="str">
        <f t="shared" si="20"/>
        <v/>
      </c>
      <c r="BJ19" s="40" t="str">
        <f t="shared" si="21"/>
        <v>4～5</v>
      </c>
      <c r="BK19" s="40" t="str">
        <f t="shared" si="22"/>
        <v>4～5</v>
      </c>
      <c r="BL19" s="40" t="str">
        <f t="shared" si="23"/>
        <v>4～5</v>
      </c>
      <c r="BM19" s="40" t="str">
        <f t="shared" si="24"/>
        <v>4～5</v>
      </c>
      <c r="BR19" s="35">
        <v>9</v>
      </c>
      <c r="BS19" s="58" t="s">
        <v>30</v>
      </c>
      <c r="BT19" s="206" t="str">
        <f>目次!C13</f>
        <v>18～19</v>
      </c>
      <c r="BU19" s="115" t="s">
        <v>66</v>
      </c>
      <c r="BV19" s="65" t="str">
        <f>目次!D13</f>
        <v>20～22</v>
      </c>
      <c r="BW19" s="115" t="s">
        <v>66</v>
      </c>
      <c r="BX19" s="61" t="str">
        <f>目次!E13</f>
        <v>18～19</v>
      </c>
      <c r="BY19" s="115" t="s">
        <v>66</v>
      </c>
      <c r="BZ19" s="61" t="str">
        <f>目次!F13</f>
        <v>18～19</v>
      </c>
      <c r="CA19" s="115" t="s">
        <v>66</v>
      </c>
      <c r="CB19" s="62" t="str">
        <f>目次!G13</f>
        <v>18～19</v>
      </c>
      <c r="CC19" s="115" t="s">
        <v>66</v>
      </c>
    </row>
    <row r="20" spans="1:81" ht="18.95" customHeight="1" x14ac:dyDescent="0.15">
      <c r="A20" s="197"/>
      <c r="B20" s="5">
        <v>13</v>
      </c>
      <c r="C20" s="6">
        <f t="shared" si="0"/>
        <v>46734</v>
      </c>
      <c r="D20" s="17">
        <f t="shared" si="25"/>
        <v>2</v>
      </c>
      <c r="E20" s="9"/>
      <c r="F20" s="101" t="str">
        <f t="shared" si="2"/>
        <v/>
      </c>
      <c r="G20" s="100" t="str">
        <f t="shared" si="3"/>
        <v/>
      </c>
      <c r="H20" s="101" t="str">
        <f t="shared" si="4"/>
        <v/>
      </c>
      <c r="I20" s="100" t="str">
        <f t="shared" si="5"/>
        <v/>
      </c>
      <c r="J20" s="101" t="str">
        <f t="shared" si="6"/>
        <v>6～7</v>
      </c>
      <c r="K20" s="100" t="str">
        <f t="shared" si="7"/>
        <v>6～7</v>
      </c>
      <c r="L20" s="101" t="str">
        <f t="shared" si="8"/>
        <v/>
      </c>
      <c r="M20" s="100" t="str">
        <f t="shared" si="9"/>
        <v/>
      </c>
      <c r="N20" s="101" t="str">
        <f t="shared" si="10"/>
        <v/>
      </c>
      <c r="O20" s="100" t="str">
        <f t="shared" si="11"/>
        <v/>
      </c>
      <c r="P20" s="9"/>
      <c r="Q20" s="197"/>
      <c r="R20" s="49">
        <v>1</v>
      </c>
      <c r="S20" s="13" cm="1">
        <f t="array" ref="S20">SUMPRODUCT(IFERROR(VALUE($R$8:R20),0))</f>
        <v>13</v>
      </c>
      <c r="AA20" s="9">
        <v>10</v>
      </c>
      <c r="AB20" s="26" t="str">
        <f>V15</f>
        <v>英語</v>
      </c>
      <c r="AC20" s="55"/>
      <c r="AD20" s="37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IF(AE20="","",VLOOKUP(AE20,目次!$A$5:$P$36,9))</f>
        <v/>
      </c>
      <c r="AL20" s="21" t="str">
        <f>IF(AF20="","",VLOOKUP(AF20,目次!$A$5:$P$36,4))</f>
        <v/>
      </c>
      <c r="AM20" s="21" t="str">
        <f>IF(AF20="","",VLOOKUP(AF20,目次!$A$5:$P$36,9))</f>
        <v/>
      </c>
      <c r="AN20" s="21" t="str">
        <f>IF(AG20="","",VLOOKUP(AG20,目次!$A$5:$P$36,5))</f>
        <v/>
      </c>
      <c r="AO20" s="21" t="str">
        <f>IF(AG20="","",VLOOKUP(AG20,目次!$A$5:$P$36,9))</f>
        <v/>
      </c>
      <c r="AP20" s="21" t="str">
        <f>IF(AH20="","",VLOOKUP(AH20,目次!$A$5:$P$36,6))</f>
        <v/>
      </c>
      <c r="AQ20" s="21" t="str">
        <f>IF(AH20="","",VLOOKUP(AH20,目次!$A$5:$P$36,9))</f>
        <v/>
      </c>
      <c r="AR20" s="21" t="str">
        <f>IF(AI20="","",VLOOKUP(AI20,目次!$A$5:$P$36,7))</f>
        <v>4～5</v>
      </c>
      <c r="AS20" s="21" t="str">
        <f>IF(AI20="","",VLOOKUP(AI20,目次!$A$5:$P$36,9))</f>
        <v>4～5</v>
      </c>
      <c r="AT20" s="40" t="str">
        <f t="shared" si="13"/>
        <v>6～7</v>
      </c>
      <c r="AU20" s="40" t="str">
        <f t="shared" si="13"/>
        <v>6～7</v>
      </c>
      <c r="AV20" s="40" t="str">
        <f t="shared" si="13"/>
        <v/>
      </c>
      <c r="AW20" s="40" t="str">
        <f t="shared" si="13"/>
        <v/>
      </c>
      <c r="AX20" s="40" t="str">
        <f t="shared" si="13"/>
        <v/>
      </c>
      <c r="AY20" s="40" t="str">
        <f t="shared" si="13"/>
        <v/>
      </c>
      <c r="AZ20" s="40" t="str">
        <f t="shared" si="13"/>
        <v/>
      </c>
      <c r="BA20" s="40" t="str">
        <f t="shared" si="13"/>
        <v/>
      </c>
      <c r="BB20" s="40" t="str">
        <f t="shared" si="13"/>
        <v>4～5</v>
      </c>
      <c r="BC20" s="40" t="str">
        <f t="shared" si="13"/>
        <v>4～5</v>
      </c>
      <c r="BD20" s="40" t="str">
        <f t="shared" si="15"/>
        <v>6～7</v>
      </c>
      <c r="BE20" s="40" t="str">
        <f t="shared" si="16"/>
        <v>6～7</v>
      </c>
      <c r="BF20" s="40" t="str">
        <f t="shared" si="17"/>
        <v>6～7</v>
      </c>
      <c r="BG20" s="40" t="str">
        <f t="shared" si="18"/>
        <v>6～7</v>
      </c>
      <c r="BH20" s="40" t="str">
        <f t="shared" si="19"/>
        <v/>
      </c>
      <c r="BI20" s="40" t="str">
        <f t="shared" si="20"/>
        <v/>
      </c>
      <c r="BJ20" s="40" t="str">
        <f t="shared" si="21"/>
        <v/>
      </c>
      <c r="BK20" s="40" t="str">
        <f t="shared" si="22"/>
        <v/>
      </c>
      <c r="BL20" s="40" t="str">
        <f t="shared" si="23"/>
        <v>4～5</v>
      </c>
      <c r="BM20" s="40" t="str">
        <f t="shared" si="24"/>
        <v>4～5</v>
      </c>
      <c r="BR20" s="35">
        <v>10</v>
      </c>
      <c r="BS20" s="58" t="s">
        <v>31</v>
      </c>
      <c r="BT20" s="206" t="str">
        <f>目次!C14</f>
        <v>20～21</v>
      </c>
      <c r="BU20" s="115" t="s">
        <v>67</v>
      </c>
      <c r="BV20" s="65" t="str">
        <f>目次!D14</f>
        <v>24～25</v>
      </c>
      <c r="BW20" s="115" t="s">
        <v>67</v>
      </c>
      <c r="BX20" s="61" t="str">
        <f>目次!E14</f>
        <v>20～21</v>
      </c>
      <c r="BY20" s="115" t="s">
        <v>67</v>
      </c>
      <c r="BZ20" s="61" t="str">
        <f>目次!F14</f>
        <v>20～21</v>
      </c>
      <c r="CA20" s="115" t="s">
        <v>67</v>
      </c>
      <c r="CB20" s="62" t="str">
        <f>目次!G14</f>
        <v>20～21</v>
      </c>
      <c r="CC20" s="115" t="s">
        <v>67</v>
      </c>
    </row>
    <row r="21" spans="1:81" ht="18.95" customHeight="1" x14ac:dyDescent="0.15">
      <c r="A21" s="197"/>
      <c r="B21" s="5">
        <v>14</v>
      </c>
      <c r="C21" s="6">
        <f t="shared" si="0"/>
        <v>46735</v>
      </c>
      <c r="D21" s="17">
        <f t="shared" si="25"/>
        <v>3</v>
      </c>
      <c r="E21" s="9"/>
      <c r="F21" s="101" t="str">
        <f t="shared" si="2"/>
        <v/>
      </c>
      <c r="G21" s="100" t="str">
        <f t="shared" si="3"/>
        <v/>
      </c>
      <c r="H21" s="101" t="str">
        <f t="shared" si="4"/>
        <v/>
      </c>
      <c r="I21" s="100" t="str">
        <f t="shared" si="5"/>
        <v/>
      </c>
      <c r="J21" s="101" t="str">
        <f t="shared" si="6"/>
        <v/>
      </c>
      <c r="K21" s="100" t="str">
        <f t="shared" si="7"/>
        <v/>
      </c>
      <c r="L21" s="101" t="str">
        <f t="shared" si="8"/>
        <v>6～7</v>
      </c>
      <c r="M21" s="100" t="str">
        <f t="shared" si="9"/>
        <v>6～7</v>
      </c>
      <c r="N21" s="101" t="str">
        <f t="shared" si="10"/>
        <v/>
      </c>
      <c r="O21" s="100" t="str">
        <f t="shared" si="11"/>
        <v/>
      </c>
      <c r="P21" s="9"/>
      <c r="Q21" s="197"/>
      <c r="R21" s="49">
        <v>1</v>
      </c>
      <c r="S21" s="13" cm="1">
        <f t="array" ref="S21">SUMPRODUCT(IFERROR(VALUE($R$8:R21),0))</f>
        <v>14</v>
      </c>
      <c r="AA21" s="9">
        <v>11</v>
      </c>
      <c r="AB21" s="26" t="str">
        <f>V11</f>
        <v>国語</v>
      </c>
      <c r="AC21" s="55"/>
      <c r="AD21" s="37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IF(AE21="","",VLOOKUP(AE21,目次!$A$5:$P$36,9))</f>
        <v>6～7</v>
      </c>
      <c r="AL21" s="21" t="str">
        <f>IF(AF21="","",VLOOKUP(AF21,目次!$A$5:$P$36,4))</f>
        <v/>
      </c>
      <c r="AM21" s="21" t="str">
        <f>IF(AF21="","",VLOOKUP(AF21,目次!$A$5:$P$36,9))</f>
        <v/>
      </c>
      <c r="AN21" s="21" t="str">
        <f>IF(AG21="","",VLOOKUP(AG21,目次!$A$5:$P$36,5))</f>
        <v/>
      </c>
      <c r="AO21" s="21" t="str">
        <f>IF(AG21="","",VLOOKUP(AG21,目次!$A$5:$P$36,9))</f>
        <v/>
      </c>
      <c r="AP21" s="21" t="str">
        <f>IF(AH21="","",VLOOKUP(AH21,目次!$A$5:$P$36,6))</f>
        <v/>
      </c>
      <c r="AQ21" s="21" t="str">
        <f>IF(AH21="","",VLOOKUP(AH21,目次!$A$5:$P$36,9))</f>
        <v/>
      </c>
      <c r="AR21" s="21" t="str">
        <f>IF(AI21="","",VLOOKUP(AI21,目次!$A$5:$P$36,7))</f>
        <v/>
      </c>
      <c r="AS21" s="21" t="str">
        <f>IF(AI21="","",VLOOKUP(AI21,目次!$A$5:$P$36,9))</f>
        <v/>
      </c>
      <c r="AT21" s="40" t="str">
        <f t="shared" si="13"/>
        <v>6～7</v>
      </c>
      <c r="AU21" s="40" t="str">
        <f t="shared" si="13"/>
        <v>6～7</v>
      </c>
      <c r="AV21" s="40" t="str">
        <f t="shared" si="13"/>
        <v>6～7</v>
      </c>
      <c r="AW21" s="40" t="str">
        <f t="shared" si="13"/>
        <v>6～7</v>
      </c>
      <c r="AX21" s="40" t="str">
        <f t="shared" si="13"/>
        <v/>
      </c>
      <c r="AY21" s="40" t="str">
        <f t="shared" si="13"/>
        <v/>
      </c>
      <c r="AZ21" s="40" t="str">
        <f t="shared" si="13"/>
        <v/>
      </c>
      <c r="BA21" s="40" t="str">
        <f t="shared" si="13"/>
        <v/>
      </c>
      <c r="BB21" s="40" t="str">
        <f t="shared" si="13"/>
        <v/>
      </c>
      <c r="BC21" s="40" t="str">
        <f t="shared" si="13"/>
        <v/>
      </c>
      <c r="BD21" s="40" t="str">
        <f t="shared" si="15"/>
        <v>6～7</v>
      </c>
      <c r="BE21" s="40" t="str">
        <f t="shared" si="16"/>
        <v>6～7</v>
      </c>
      <c r="BF21" s="40" t="str">
        <f t="shared" si="17"/>
        <v>6～7</v>
      </c>
      <c r="BG21" s="40" t="str">
        <f t="shared" si="18"/>
        <v>6～7</v>
      </c>
      <c r="BH21" s="40" t="str">
        <f t="shared" si="19"/>
        <v>6～7</v>
      </c>
      <c r="BI21" s="40" t="str">
        <f t="shared" si="20"/>
        <v>6～7</v>
      </c>
      <c r="BJ21" s="40" t="str">
        <f t="shared" si="21"/>
        <v/>
      </c>
      <c r="BK21" s="40" t="str">
        <f t="shared" si="22"/>
        <v/>
      </c>
      <c r="BL21" s="40" t="str">
        <f t="shared" si="23"/>
        <v/>
      </c>
      <c r="BM21" s="40" t="str">
        <f t="shared" si="24"/>
        <v/>
      </c>
      <c r="BR21" s="35">
        <v>11</v>
      </c>
      <c r="BS21" s="58" t="s">
        <v>32</v>
      </c>
      <c r="BT21" s="206" t="str">
        <f>目次!C15</f>
        <v>22～23</v>
      </c>
      <c r="BU21" s="115" t="s">
        <v>68</v>
      </c>
      <c r="BV21" s="65" t="str">
        <f>目次!D15</f>
        <v>26～27</v>
      </c>
      <c r="BW21" s="115" t="s">
        <v>68</v>
      </c>
      <c r="BX21" s="61" t="str">
        <f>目次!E15</f>
        <v>22～23</v>
      </c>
      <c r="BY21" s="115" t="s">
        <v>68</v>
      </c>
      <c r="BZ21" s="61" t="str">
        <f>目次!F15</f>
        <v>22～23</v>
      </c>
      <c r="CA21" s="115" t="s">
        <v>68</v>
      </c>
      <c r="CB21" s="62" t="str">
        <f>目次!G15</f>
        <v>22～23</v>
      </c>
      <c r="CC21" s="115" t="s">
        <v>68</v>
      </c>
    </row>
    <row r="22" spans="1:81" ht="18.95" customHeight="1" x14ac:dyDescent="0.15">
      <c r="A22" s="197"/>
      <c r="B22" s="5">
        <v>15</v>
      </c>
      <c r="C22" s="6">
        <f t="shared" si="0"/>
        <v>46736</v>
      </c>
      <c r="D22" s="17">
        <f t="shared" si="25"/>
        <v>4</v>
      </c>
      <c r="E22" s="9"/>
      <c r="F22" s="101" t="str">
        <f t="shared" si="2"/>
        <v/>
      </c>
      <c r="G22" s="100" t="str">
        <f t="shared" si="3"/>
        <v/>
      </c>
      <c r="H22" s="101" t="str">
        <f t="shared" si="4"/>
        <v/>
      </c>
      <c r="I22" s="100" t="str">
        <f t="shared" si="5"/>
        <v/>
      </c>
      <c r="J22" s="101" t="str">
        <f t="shared" si="6"/>
        <v/>
      </c>
      <c r="K22" s="100" t="str">
        <f t="shared" si="7"/>
        <v/>
      </c>
      <c r="L22" s="101" t="str">
        <f t="shared" si="8"/>
        <v/>
      </c>
      <c r="M22" s="100" t="str">
        <f t="shared" si="9"/>
        <v/>
      </c>
      <c r="N22" s="101" t="str">
        <f t="shared" si="10"/>
        <v>6～7</v>
      </c>
      <c r="O22" s="100" t="str">
        <f t="shared" si="11"/>
        <v>6～7</v>
      </c>
      <c r="P22" s="9"/>
      <c r="Q22" s="197"/>
      <c r="R22" s="49">
        <v>1</v>
      </c>
      <c r="S22" s="13" cm="1">
        <f t="array" ref="S22">SUMPRODUCT(IFERROR(VALUE($R$8:R22),0))</f>
        <v>15</v>
      </c>
      <c r="AA22" s="9">
        <v>12</v>
      </c>
      <c r="AB22" s="26" t="str">
        <f>V12</f>
        <v>社会</v>
      </c>
      <c r="AC22" s="55"/>
      <c r="AD22" s="37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IF(AE22="","",VLOOKUP(AE22,目次!$A$5:$P$36,9))</f>
        <v/>
      </c>
      <c r="AL22" s="21" t="str">
        <f>IF(AF22="","",VLOOKUP(AF22,目次!$A$5:$P$36,4))</f>
        <v>6～7</v>
      </c>
      <c r="AM22" s="21" t="str">
        <f>IF(AF22="","",VLOOKUP(AF22,目次!$A$5:$P$36,9))</f>
        <v>6～7</v>
      </c>
      <c r="AN22" s="21" t="str">
        <f>IF(AG22="","",VLOOKUP(AG22,目次!$A$5:$P$36,5))</f>
        <v/>
      </c>
      <c r="AO22" s="21" t="str">
        <f>IF(AG22="","",VLOOKUP(AG22,目次!$A$5:$P$36,9))</f>
        <v/>
      </c>
      <c r="AP22" s="21" t="str">
        <f>IF(AH22="","",VLOOKUP(AH22,目次!$A$5:$P$36,6))</f>
        <v/>
      </c>
      <c r="AQ22" s="21" t="str">
        <f>IF(AH22="","",VLOOKUP(AH22,目次!$A$5:$P$36,9))</f>
        <v/>
      </c>
      <c r="AR22" s="21" t="str">
        <f>IF(AI22="","",VLOOKUP(AI22,目次!$A$5:$P$36,7))</f>
        <v/>
      </c>
      <c r="AS22" s="21" t="str">
        <f>IF(AI22="","",VLOOKUP(AI22,目次!$A$5:$P$36,9))</f>
        <v/>
      </c>
      <c r="AT22" s="40" t="str">
        <f t="shared" si="13"/>
        <v/>
      </c>
      <c r="AU22" s="40" t="str">
        <f t="shared" si="13"/>
        <v/>
      </c>
      <c r="AV22" s="40" t="str">
        <f t="shared" si="13"/>
        <v>6～7</v>
      </c>
      <c r="AW22" s="40" t="str">
        <f t="shared" si="13"/>
        <v>6～7</v>
      </c>
      <c r="AX22" s="40" t="str">
        <f t="shared" si="13"/>
        <v>6～7</v>
      </c>
      <c r="AY22" s="40" t="str">
        <f t="shared" si="13"/>
        <v>6～7</v>
      </c>
      <c r="AZ22" s="40" t="str">
        <f t="shared" si="13"/>
        <v/>
      </c>
      <c r="BA22" s="40" t="str">
        <f t="shared" si="13"/>
        <v/>
      </c>
      <c r="BB22" s="40" t="str">
        <f t="shared" si="13"/>
        <v/>
      </c>
      <c r="BC22" s="40" t="str">
        <f t="shared" si="13"/>
        <v/>
      </c>
      <c r="BD22" s="40" t="str">
        <f t="shared" si="15"/>
        <v/>
      </c>
      <c r="BE22" s="40" t="str">
        <f t="shared" si="16"/>
        <v/>
      </c>
      <c r="BF22" s="40" t="str">
        <f t="shared" si="17"/>
        <v>6～7</v>
      </c>
      <c r="BG22" s="40" t="str">
        <f t="shared" si="18"/>
        <v>6～7</v>
      </c>
      <c r="BH22" s="40" t="str">
        <f t="shared" si="19"/>
        <v>6～7</v>
      </c>
      <c r="BI22" s="40" t="str">
        <f t="shared" si="20"/>
        <v>6～7</v>
      </c>
      <c r="BJ22" s="40" t="str">
        <f t="shared" si="21"/>
        <v>6～7</v>
      </c>
      <c r="BK22" s="40" t="str">
        <f t="shared" si="22"/>
        <v>6～7</v>
      </c>
      <c r="BL22" s="40" t="str">
        <f t="shared" si="23"/>
        <v/>
      </c>
      <c r="BM22" s="40" t="str">
        <f t="shared" si="24"/>
        <v/>
      </c>
      <c r="BR22" s="35">
        <v>12</v>
      </c>
      <c r="BS22" s="58" t="s">
        <v>33</v>
      </c>
      <c r="BT22" s="206" t="str">
        <f>目次!C16</f>
        <v>24～25</v>
      </c>
      <c r="BU22" s="115" t="s">
        <v>69</v>
      </c>
      <c r="BV22" s="65" t="str">
        <f>目次!D16</f>
        <v>28～30</v>
      </c>
      <c r="BW22" s="115" t="s">
        <v>69</v>
      </c>
      <c r="BX22" s="61" t="str">
        <f>目次!E16</f>
        <v>24～25</v>
      </c>
      <c r="BY22" s="115" t="s">
        <v>69</v>
      </c>
      <c r="BZ22" s="61" t="str">
        <f>目次!F16</f>
        <v>24～25</v>
      </c>
      <c r="CA22" s="115" t="s">
        <v>69</v>
      </c>
      <c r="CB22" s="62" t="str">
        <f>目次!G16</f>
        <v>24～25</v>
      </c>
      <c r="CC22" s="115" t="s">
        <v>69</v>
      </c>
    </row>
    <row r="23" spans="1:81" ht="18.95" customHeight="1" x14ac:dyDescent="0.15">
      <c r="A23" s="197"/>
      <c r="B23" s="5">
        <v>16</v>
      </c>
      <c r="C23" s="6">
        <f t="shared" si="0"/>
        <v>46737</v>
      </c>
      <c r="D23" s="17">
        <f t="shared" si="25"/>
        <v>5</v>
      </c>
      <c r="E23" s="9"/>
      <c r="F23" s="101" t="str">
        <f t="shared" si="2"/>
        <v>8～9</v>
      </c>
      <c r="G23" s="100" t="str">
        <f t="shared" si="3"/>
        <v>8～9</v>
      </c>
      <c r="H23" s="101" t="str">
        <f t="shared" si="4"/>
        <v/>
      </c>
      <c r="I23" s="100" t="str">
        <f t="shared" si="5"/>
        <v/>
      </c>
      <c r="J23" s="101" t="str">
        <f t="shared" si="6"/>
        <v/>
      </c>
      <c r="K23" s="100" t="str">
        <f t="shared" si="7"/>
        <v/>
      </c>
      <c r="L23" s="101" t="str">
        <f t="shared" si="8"/>
        <v/>
      </c>
      <c r="M23" s="100" t="str">
        <f t="shared" si="9"/>
        <v/>
      </c>
      <c r="N23" s="101" t="str">
        <f t="shared" si="10"/>
        <v/>
      </c>
      <c r="O23" s="100" t="str">
        <f t="shared" si="11"/>
        <v/>
      </c>
      <c r="P23" s="9"/>
      <c r="Q23" s="197"/>
      <c r="R23" s="49">
        <v>1</v>
      </c>
      <c r="S23" s="13" cm="1">
        <f t="array" ref="S23">SUMPRODUCT(IFERROR(VALUE($R$8:R23),0))</f>
        <v>16</v>
      </c>
      <c r="AA23" s="9">
        <v>13</v>
      </c>
      <c r="AB23" s="26" t="str">
        <f>V13</f>
        <v>数学</v>
      </c>
      <c r="AC23" s="55"/>
      <c r="AD23" s="37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IF(AE23="","",VLOOKUP(AE23,目次!$A$5:$P$36,9))</f>
        <v/>
      </c>
      <c r="AL23" s="21" t="str">
        <f>IF(AF23="","",VLOOKUP(AF23,目次!$A$5:$P$36,4))</f>
        <v/>
      </c>
      <c r="AM23" s="21" t="str">
        <f>IF(AF23="","",VLOOKUP(AF23,目次!$A$5:$P$36,9))</f>
        <v/>
      </c>
      <c r="AN23" s="21" t="str">
        <f>IF(AG23="","",VLOOKUP(AG23,目次!$A$5:$P$36,5))</f>
        <v>6～7</v>
      </c>
      <c r="AO23" s="21" t="str">
        <f>IF(AG23="","",VLOOKUP(AG23,目次!$A$5:$P$36,9))</f>
        <v>6～7</v>
      </c>
      <c r="AP23" s="21" t="str">
        <f>IF(AH23="","",VLOOKUP(AH23,目次!$A$5:$P$36,6))</f>
        <v/>
      </c>
      <c r="AQ23" s="21" t="str">
        <f>IF(AH23="","",VLOOKUP(AH23,目次!$A$5:$P$36,9))</f>
        <v/>
      </c>
      <c r="AR23" s="21" t="str">
        <f>IF(AI23="","",VLOOKUP(AI23,目次!$A$5:$P$36,7))</f>
        <v/>
      </c>
      <c r="AS23" s="21" t="str">
        <f>IF(AI23="","",VLOOKUP(AI23,目次!$A$5:$P$36,9))</f>
        <v/>
      </c>
      <c r="AT23" s="40" t="str">
        <f t="shared" si="13"/>
        <v/>
      </c>
      <c r="AU23" s="40" t="str">
        <f t="shared" si="13"/>
        <v/>
      </c>
      <c r="AV23" s="40" t="str">
        <f t="shared" si="13"/>
        <v/>
      </c>
      <c r="AW23" s="40" t="str">
        <f t="shared" si="13"/>
        <v/>
      </c>
      <c r="AX23" s="40" t="str">
        <f t="shared" si="13"/>
        <v>6～7</v>
      </c>
      <c r="AY23" s="40" t="str">
        <f t="shared" si="13"/>
        <v>6～7</v>
      </c>
      <c r="AZ23" s="40" t="str">
        <f t="shared" si="13"/>
        <v>6～7</v>
      </c>
      <c r="BA23" s="40" t="str">
        <f t="shared" si="13"/>
        <v>6～7</v>
      </c>
      <c r="BB23" s="40" t="str">
        <f t="shared" si="13"/>
        <v/>
      </c>
      <c r="BC23" s="40" t="str">
        <f t="shared" si="13"/>
        <v/>
      </c>
      <c r="BD23" s="40" t="str">
        <f t="shared" si="15"/>
        <v/>
      </c>
      <c r="BE23" s="40" t="str">
        <f t="shared" si="16"/>
        <v/>
      </c>
      <c r="BF23" s="40" t="str">
        <f t="shared" si="17"/>
        <v/>
      </c>
      <c r="BG23" s="40" t="str">
        <f t="shared" si="18"/>
        <v/>
      </c>
      <c r="BH23" s="40" t="str">
        <f t="shared" si="19"/>
        <v>6～7</v>
      </c>
      <c r="BI23" s="40" t="str">
        <f t="shared" si="20"/>
        <v>6～7</v>
      </c>
      <c r="BJ23" s="40" t="str">
        <f t="shared" si="21"/>
        <v>6～7</v>
      </c>
      <c r="BK23" s="40" t="str">
        <f t="shared" si="22"/>
        <v>6～7</v>
      </c>
      <c r="BL23" s="40" t="str">
        <f t="shared" si="23"/>
        <v>6～7</v>
      </c>
      <c r="BM23" s="40" t="str">
        <f t="shared" si="24"/>
        <v>6～7</v>
      </c>
      <c r="BR23" s="35">
        <v>13</v>
      </c>
      <c r="BS23" s="58" t="s">
        <v>36</v>
      </c>
      <c r="BT23" s="206" t="str">
        <f>目次!C17</f>
        <v>26～27</v>
      </c>
      <c r="BU23" s="115" t="s">
        <v>70</v>
      </c>
      <c r="BV23" s="65" t="str">
        <f>目次!D17</f>
        <v>32～33</v>
      </c>
      <c r="BW23" s="115" t="s">
        <v>70</v>
      </c>
      <c r="BX23" s="61" t="str">
        <f>目次!E17</f>
        <v>26～27</v>
      </c>
      <c r="BY23" s="115" t="s">
        <v>70</v>
      </c>
      <c r="BZ23" s="61" t="str">
        <f>目次!F17</f>
        <v>26～27</v>
      </c>
      <c r="CA23" s="115" t="s">
        <v>70</v>
      </c>
      <c r="CB23" s="62" t="str">
        <f>目次!G17</f>
        <v>26～27</v>
      </c>
      <c r="CC23" s="115" t="s">
        <v>70</v>
      </c>
    </row>
    <row r="24" spans="1:81" ht="18.95" customHeight="1" x14ac:dyDescent="0.15">
      <c r="A24" s="197"/>
      <c r="B24" s="5">
        <v>17</v>
      </c>
      <c r="C24" s="6">
        <f t="shared" si="0"/>
        <v>46738</v>
      </c>
      <c r="D24" s="17">
        <f t="shared" si="25"/>
        <v>6</v>
      </c>
      <c r="E24" s="9"/>
      <c r="F24" s="101" t="str">
        <f t="shared" si="2"/>
        <v/>
      </c>
      <c r="G24" s="100" t="str">
        <f t="shared" si="3"/>
        <v/>
      </c>
      <c r="H24" s="101" t="str">
        <f t="shared" si="4"/>
        <v>8～9</v>
      </c>
      <c r="I24" s="100" t="str">
        <f t="shared" si="5"/>
        <v>8～9</v>
      </c>
      <c r="J24" s="101" t="str">
        <f t="shared" si="6"/>
        <v/>
      </c>
      <c r="K24" s="100" t="str">
        <f t="shared" si="7"/>
        <v/>
      </c>
      <c r="L24" s="101" t="str">
        <f t="shared" si="8"/>
        <v/>
      </c>
      <c r="M24" s="100" t="str">
        <f t="shared" si="9"/>
        <v/>
      </c>
      <c r="N24" s="101" t="str">
        <f t="shared" si="10"/>
        <v/>
      </c>
      <c r="O24" s="100" t="str">
        <f t="shared" si="11"/>
        <v/>
      </c>
      <c r="P24" s="9"/>
      <c r="Q24" s="197"/>
      <c r="R24" s="49">
        <v>1</v>
      </c>
      <c r="S24" s="13" cm="1">
        <f t="array" ref="S24">SUMPRODUCT(IFERROR(VALUE($R$8:R24),0))</f>
        <v>17</v>
      </c>
      <c r="AA24" s="9">
        <v>14</v>
      </c>
      <c r="AB24" s="26" t="str">
        <f>V14</f>
        <v>理科</v>
      </c>
      <c r="AC24" s="55"/>
      <c r="AD24" s="37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IF(AE24="","",VLOOKUP(AE24,目次!$A$5:$P$36,9))</f>
        <v/>
      </c>
      <c r="AL24" s="21" t="str">
        <f>IF(AF24="","",VLOOKUP(AF24,目次!$A$5:$P$36,4))</f>
        <v/>
      </c>
      <c r="AM24" s="21" t="str">
        <f>IF(AF24="","",VLOOKUP(AF24,目次!$A$5:$P$36,9))</f>
        <v/>
      </c>
      <c r="AN24" s="21" t="str">
        <f>IF(AG24="","",VLOOKUP(AG24,目次!$A$5:$P$36,5))</f>
        <v/>
      </c>
      <c r="AO24" s="21" t="str">
        <f>IF(AG24="","",VLOOKUP(AG24,目次!$A$5:$P$36,9))</f>
        <v/>
      </c>
      <c r="AP24" s="21" t="str">
        <f>IF(AH24="","",VLOOKUP(AH24,目次!$A$5:$P$36,6))</f>
        <v>6～7</v>
      </c>
      <c r="AQ24" s="21" t="str">
        <f>IF(AH24="","",VLOOKUP(AH24,目次!$A$5:$P$36,9))</f>
        <v>6～7</v>
      </c>
      <c r="AR24" s="21" t="str">
        <f>IF(AI24="","",VLOOKUP(AI24,目次!$A$5:$P$36,7))</f>
        <v/>
      </c>
      <c r="AS24" s="21" t="str">
        <f>IF(AI24="","",VLOOKUP(AI24,目次!$A$5:$P$36,9))</f>
        <v/>
      </c>
      <c r="AT24" s="40" t="str">
        <f t="shared" si="13"/>
        <v/>
      </c>
      <c r="AU24" s="40" t="str">
        <f t="shared" si="13"/>
        <v/>
      </c>
      <c r="AV24" s="40" t="str">
        <f t="shared" si="13"/>
        <v/>
      </c>
      <c r="AW24" s="40" t="str">
        <f t="shared" si="13"/>
        <v/>
      </c>
      <c r="AX24" s="40" t="str">
        <f t="shared" si="13"/>
        <v/>
      </c>
      <c r="AY24" s="40" t="str">
        <f t="shared" si="13"/>
        <v/>
      </c>
      <c r="AZ24" s="40" t="str">
        <f t="shared" si="13"/>
        <v>6～7</v>
      </c>
      <c r="BA24" s="40" t="str">
        <f t="shared" si="13"/>
        <v>6～7</v>
      </c>
      <c r="BB24" s="40" t="str">
        <f t="shared" si="13"/>
        <v>6～7</v>
      </c>
      <c r="BC24" s="40" t="str">
        <f t="shared" si="13"/>
        <v>6～7</v>
      </c>
      <c r="BD24" s="40" t="str">
        <f t="shared" si="15"/>
        <v>8～9</v>
      </c>
      <c r="BE24" s="40" t="str">
        <f t="shared" si="16"/>
        <v>8～9</v>
      </c>
      <c r="BF24" s="40" t="str">
        <f t="shared" si="17"/>
        <v/>
      </c>
      <c r="BG24" s="40" t="str">
        <f t="shared" si="18"/>
        <v/>
      </c>
      <c r="BH24" s="40" t="str">
        <f t="shared" si="19"/>
        <v/>
      </c>
      <c r="BI24" s="40" t="str">
        <f t="shared" si="20"/>
        <v/>
      </c>
      <c r="BJ24" s="40" t="str">
        <f t="shared" si="21"/>
        <v>6～7</v>
      </c>
      <c r="BK24" s="40" t="str">
        <f t="shared" si="22"/>
        <v>6～7</v>
      </c>
      <c r="BL24" s="40" t="str">
        <f t="shared" si="23"/>
        <v>6～7</v>
      </c>
      <c r="BM24" s="40" t="str">
        <f t="shared" si="24"/>
        <v>6～7</v>
      </c>
      <c r="BR24" s="35">
        <v>14</v>
      </c>
      <c r="BS24" s="58" t="s">
        <v>37</v>
      </c>
      <c r="BT24" s="206" t="str">
        <f>目次!C18</f>
        <v>28～29</v>
      </c>
      <c r="BU24" s="115" t="s">
        <v>71</v>
      </c>
      <c r="BV24" s="65" t="str">
        <f>目次!D18</f>
        <v>34～35</v>
      </c>
      <c r="BW24" s="115" t="s">
        <v>71</v>
      </c>
      <c r="BX24" s="61" t="str">
        <f>目次!E18</f>
        <v>28～29</v>
      </c>
      <c r="BY24" s="115" t="s">
        <v>71</v>
      </c>
      <c r="BZ24" s="61" t="str">
        <f>目次!F18</f>
        <v>28～29</v>
      </c>
      <c r="CA24" s="115" t="s">
        <v>71</v>
      </c>
      <c r="CB24" s="62" t="str">
        <f>目次!G18</f>
        <v>28～29</v>
      </c>
      <c r="CC24" s="115" t="s">
        <v>71</v>
      </c>
    </row>
    <row r="25" spans="1:81" ht="18.95" customHeight="1" x14ac:dyDescent="0.15">
      <c r="A25" s="197"/>
      <c r="B25" s="5">
        <v>18</v>
      </c>
      <c r="C25" s="6">
        <f t="shared" si="0"/>
        <v>46739</v>
      </c>
      <c r="D25" s="17">
        <f t="shared" si="25"/>
        <v>7</v>
      </c>
      <c r="E25" s="9"/>
      <c r="F25" s="101" t="str">
        <f t="shared" si="2"/>
        <v/>
      </c>
      <c r="G25" s="100" t="str">
        <f t="shared" si="3"/>
        <v/>
      </c>
      <c r="H25" s="101" t="str">
        <f t="shared" si="4"/>
        <v/>
      </c>
      <c r="I25" s="100" t="str">
        <f t="shared" si="5"/>
        <v/>
      </c>
      <c r="J25" s="101" t="str">
        <f t="shared" si="6"/>
        <v>8～9</v>
      </c>
      <c r="K25" s="100" t="str">
        <f t="shared" si="7"/>
        <v>8～9</v>
      </c>
      <c r="L25" s="101" t="str">
        <f t="shared" si="8"/>
        <v/>
      </c>
      <c r="M25" s="100" t="str">
        <f t="shared" si="9"/>
        <v/>
      </c>
      <c r="N25" s="101" t="str">
        <f t="shared" si="10"/>
        <v/>
      </c>
      <c r="O25" s="100" t="str">
        <f t="shared" si="11"/>
        <v/>
      </c>
      <c r="P25" s="9"/>
      <c r="Q25" s="197"/>
      <c r="R25" s="49">
        <v>1</v>
      </c>
      <c r="S25" s="13" cm="1">
        <f t="array" ref="S25">SUMPRODUCT(IFERROR(VALUE($R$8:R25),0))</f>
        <v>18</v>
      </c>
      <c r="AA25" s="9">
        <v>15</v>
      </c>
      <c r="AB25" s="26" t="str">
        <f>V15</f>
        <v>英語</v>
      </c>
      <c r="AC25" s="55"/>
      <c r="AD25" s="37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IF(AE25="","",VLOOKUP(AE25,目次!$A$5:$P$36,9))</f>
        <v/>
      </c>
      <c r="AL25" s="21" t="str">
        <f>IF(AF25="","",VLOOKUP(AF25,目次!$A$5:$P$36,4))</f>
        <v/>
      </c>
      <c r="AM25" s="21" t="str">
        <f>IF(AF25="","",VLOOKUP(AF25,目次!$A$5:$P$36,9))</f>
        <v/>
      </c>
      <c r="AN25" s="21" t="str">
        <f>IF(AG25="","",VLOOKUP(AG25,目次!$A$5:$P$36,5))</f>
        <v/>
      </c>
      <c r="AO25" s="21" t="str">
        <f>IF(AG25="","",VLOOKUP(AG25,目次!$A$5:$P$36,9))</f>
        <v/>
      </c>
      <c r="AP25" s="21" t="str">
        <f>IF(AH25="","",VLOOKUP(AH25,目次!$A$5:$P$36,6))</f>
        <v/>
      </c>
      <c r="AQ25" s="21" t="str">
        <f>IF(AH25="","",VLOOKUP(AH25,目次!$A$5:$P$36,9))</f>
        <v/>
      </c>
      <c r="AR25" s="21" t="str">
        <f>IF(AI25="","",VLOOKUP(AI25,目次!$A$5:$P$36,7))</f>
        <v>6～7</v>
      </c>
      <c r="AS25" s="21" t="str">
        <f>IF(AI25="","",VLOOKUP(AI25,目次!$A$5:$P$36,9))</f>
        <v>6～7</v>
      </c>
      <c r="AT25" s="40" t="str">
        <f t="shared" si="13"/>
        <v>8～9</v>
      </c>
      <c r="AU25" s="40" t="str">
        <f t="shared" si="13"/>
        <v>8～9</v>
      </c>
      <c r="AV25" s="40" t="str">
        <f t="shared" si="13"/>
        <v/>
      </c>
      <c r="AW25" s="40" t="str">
        <f t="shared" si="13"/>
        <v/>
      </c>
      <c r="AX25" s="40" t="str">
        <f t="shared" si="13"/>
        <v/>
      </c>
      <c r="AY25" s="40" t="str">
        <f t="shared" si="13"/>
        <v/>
      </c>
      <c r="AZ25" s="40" t="str">
        <f t="shared" si="13"/>
        <v/>
      </c>
      <c r="BA25" s="40" t="str">
        <f t="shared" si="13"/>
        <v/>
      </c>
      <c r="BB25" s="40" t="str">
        <f t="shared" si="13"/>
        <v>6～7</v>
      </c>
      <c r="BC25" s="40" t="str">
        <f t="shared" si="13"/>
        <v>6～7</v>
      </c>
      <c r="BD25" s="40" t="str">
        <f t="shared" si="15"/>
        <v>8～9</v>
      </c>
      <c r="BE25" s="40" t="str">
        <f t="shared" si="16"/>
        <v>8～9</v>
      </c>
      <c r="BF25" s="40" t="str">
        <f t="shared" si="17"/>
        <v>8～9</v>
      </c>
      <c r="BG25" s="40" t="str">
        <f t="shared" si="18"/>
        <v>8～9</v>
      </c>
      <c r="BH25" s="40" t="str">
        <f t="shared" si="19"/>
        <v/>
      </c>
      <c r="BI25" s="40" t="str">
        <f t="shared" si="20"/>
        <v/>
      </c>
      <c r="BJ25" s="40" t="str">
        <f t="shared" si="21"/>
        <v/>
      </c>
      <c r="BK25" s="40" t="str">
        <f t="shared" si="22"/>
        <v/>
      </c>
      <c r="BL25" s="40" t="str">
        <f t="shared" si="23"/>
        <v>6～7</v>
      </c>
      <c r="BM25" s="40" t="str">
        <f t="shared" si="24"/>
        <v>6～7</v>
      </c>
      <c r="BR25" s="35">
        <v>15</v>
      </c>
      <c r="BS25" s="58" t="s">
        <v>38</v>
      </c>
      <c r="BT25" s="206" t="str">
        <f>目次!C19</f>
        <v>30～31</v>
      </c>
      <c r="BU25" s="115" t="s">
        <v>72</v>
      </c>
      <c r="BV25" s="65" t="str">
        <f>目次!D19</f>
        <v>36～37</v>
      </c>
      <c r="BW25" s="115" t="s">
        <v>72</v>
      </c>
      <c r="BX25" s="61" t="str">
        <f>目次!E19</f>
        <v>30～31</v>
      </c>
      <c r="BY25" s="115" t="s">
        <v>72</v>
      </c>
      <c r="BZ25" s="61" t="str">
        <f>目次!F19</f>
        <v>30～31</v>
      </c>
      <c r="CA25" s="115" t="s">
        <v>72</v>
      </c>
      <c r="CB25" s="62" t="str">
        <f>目次!G19</f>
        <v>30～31</v>
      </c>
      <c r="CC25" s="115" t="s">
        <v>72</v>
      </c>
    </row>
    <row r="26" spans="1:81" ht="18.95" customHeight="1" x14ac:dyDescent="0.15">
      <c r="A26" s="197"/>
      <c r="B26" s="5">
        <v>19</v>
      </c>
      <c r="C26" s="6">
        <f t="shared" si="0"/>
        <v>46740</v>
      </c>
      <c r="D26" s="17">
        <f t="shared" si="25"/>
        <v>1</v>
      </c>
      <c r="E26" s="9"/>
      <c r="F26" s="101" t="str">
        <f t="shared" si="2"/>
        <v/>
      </c>
      <c r="G26" s="100" t="str">
        <f t="shared" si="3"/>
        <v/>
      </c>
      <c r="H26" s="101" t="str">
        <f t="shared" si="4"/>
        <v/>
      </c>
      <c r="I26" s="100" t="str">
        <f t="shared" si="5"/>
        <v/>
      </c>
      <c r="J26" s="101" t="str">
        <f t="shared" si="6"/>
        <v/>
      </c>
      <c r="K26" s="100" t="str">
        <f t="shared" si="7"/>
        <v/>
      </c>
      <c r="L26" s="101" t="str">
        <f t="shared" si="8"/>
        <v>8～9</v>
      </c>
      <c r="M26" s="100" t="str">
        <f t="shared" si="9"/>
        <v>8～9</v>
      </c>
      <c r="N26" s="101" t="str">
        <f t="shared" si="10"/>
        <v/>
      </c>
      <c r="O26" s="100" t="str">
        <f t="shared" si="11"/>
        <v/>
      </c>
      <c r="P26" s="9"/>
      <c r="Q26" s="197"/>
      <c r="R26" s="49">
        <v>1</v>
      </c>
      <c r="S26" s="13" cm="1">
        <f t="array" ref="S26">SUMPRODUCT(IFERROR(VALUE($R$8:R26),0))</f>
        <v>19</v>
      </c>
      <c r="AA26" s="9">
        <v>16</v>
      </c>
      <c r="AB26" s="26" t="str">
        <f>V11</f>
        <v>国語</v>
      </c>
      <c r="AC26" s="55"/>
      <c r="AD26" s="37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IF(AE26="","",VLOOKUP(AE26,目次!$A$5:$P$36,9))</f>
        <v>8～9</v>
      </c>
      <c r="AL26" s="21" t="str">
        <f>IF(AF26="","",VLOOKUP(AF26,目次!$A$5:$P$36,4))</f>
        <v/>
      </c>
      <c r="AM26" s="21" t="str">
        <f>IF(AF26="","",VLOOKUP(AF26,目次!$A$5:$P$36,9))</f>
        <v/>
      </c>
      <c r="AN26" s="21" t="str">
        <f>IF(AG26="","",VLOOKUP(AG26,目次!$A$5:$P$36,5))</f>
        <v/>
      </c>
      <c r="AO26" s="21" t="str">
        <f>IF(AG26="","",VLOOKUP(AG26,目次!$A$5:$P$36,9))</f>
        <v/>
      </c>
      <c r="AP26" s="21" t="str">
        <f>IF(AH26="","",VLOOKUP(AH26,目次!$A$5:$P$36,6))</f>
        <v/>
      </c>
      <c r="AQ26" s="21" t="str">
        <f>IF(AH26="","",VLOOKUP(AH26,目次!$A$5:$P$36,9))</f>
        <v/>
      </c>
      <c r="AR26" s="21" t="str">
        <f>IF(AI26="","",VLOOKUP(AI26,目次!$A$5:$P$36,7))</f>
        <v/>
      </c>
      <c r="AS26" s="21" t="str">
        <f>IF(AI26="","",VLOOKUP(AI26,目次!$A$5:$P$36,9))</f>
        <v/>
      </c>
      <c r="AT26" s="40" t="str">
        <f t="shared" si="13"/>
        <v>8～9</v>
      </c>
      <c r="AU26" s="40" t="str">
        <f t="shared" si="13"/>
        <v>8～9</v>
      </c>
      <c r="AV26" s="40" t="str">
        <f t="shared" si="13"/>
        <v>8～9</v>
      </c>
      <c r="AW26" s="40" t="str">
        <f t="shared" si="13"/>
        <v>8～9</v>
      </c>
      <c r="AX26" s="40" t="str">
        <f t="shared" si="13"/>
        <v/>
      </c>
      <c r="AY26" s="40" t="str">
        <f t="shared" si="13"/>
        <v/>
      </c>
      <c r="AZ26" s="40" t="str">
        <f t="shared" si="13"/>
        <v/>
      </c>
      <c r="BA26" s="40" t="str">
        <f t="shared" si="13"/>
        <v/>
      </c>
      <c r="BB26" s="40" t="str">
        <f t="shared" si="13"/>
        <v/>
      </c>
      <c r="BC26" s="40" t="str">
        <f t="shared" si="13"/>
        <v/>
      </c>
      <c r="BD26" s="40" t="str">
        <f t="shared" si="15"/>
        <v>8～9</v>
      </c>
      <c r="BE26" s="40" t="str">
        <f t="shared" si="16"/>
        <v>8～9</v>
      </c>
      <c r="BF26" s="40" t="str">
        <f t="shared" si="17"/>
        <v>8～9</v>
      </c>
      <c r="BG26" s="40" t="str">
        <f t="shared" si="18"/>
        <v>8～9</v>
      </c>
      <c r="BH26" s="40" t="str">
        <f t="shared" si="19"/>
        <v>8～9</v>
      </c>
      <c r="BI26" s="40" t="str">
        <f t="shared" si="20"/>
        <v>8～9</v>
      </c>
      <c r="BJ26" s="40" t="str">
        <f t="shared" si="21"/>
        <v/>
      </c>
      <c r="BK26" s="40" t="str">
        <f t="shared" si="22"/>
        <v/>
      </c>
      <c r="BL26" s="40" t="str">
        <f t="shared" si="23"/>
        <v/>
      </c>
      <c r="BM26" s="40" t="str">
        <f t="shared" si="24"/>
        <v/>
      </c>
      <c r="BR26" s="35">
        <v>16</v>
      </c>
      <c r="BS26" s="58" t="s">
        <v>39</v>
      </c>
      <c r="BT26" s="206" t="str">
        <f>目次!C20</f>
        <v>32～33</v>
      </c>
      <c r="BU26" s="115" t="s">
        <v>73</v>
      </c>
      <c r="BV26" s="65" t="str">
        <f>目次!D20</f>
        <v>38～39</v>
      </c>
      <c r="BW26" s="115" t="s">
        <v>73</v>
      </c>
      <c r="BX26" s="61" t="str">
        <f>目次!E20</f>
        <v>32～33</v>
      </c>
      <c r="BY26" s="115" t="s">
        <v>73</v>
      </c>
      <c r="BZ26" s="61" t="str">
        <f>目次!F20</f>
        <v>32～33</v>
      </c>
      <c r="CA26" s="115" t="s">
        <v>73</v>
      </c>
      <c r="CB26" s="62" t="str">
        <f>目次!G20</f>
        <v>32～33</v>
      </c>
      <c r="CC26" s="115" t="s">
        <v>73</v>
      </c>
    </row>
    <row r="27" spans="1:81" ht="18.95" customHeight="1" x14ac:dyDescent="0.15">
      <c r="A27" s="197"/>
      <c r="B27" s="5">
        <v>20</v>
      </c>
      <c r="C27" s="6">
        <f t="shared" si="0"/>
        <v>46741</v>
      </c>
      <c r="D27" s="17">
        <f t="shared" si="25"/>
        <v>2</v>
      </c>
      <c r="E27" s="9"/>
      <c r="F27" s="101" t="str">
        <f t="shared" si="2"/>
        <v/>
      </c>
      <c r="G27" s="100" t="str">
        <f t="shared" si="3"/>
        <v/>
      </c>
      <c r="H27" s="101" t="str">
        <f t="shared" si="4"/>
        <v/>
      </c>
      <c r="I27" s="100" t="str">
        <f t="shared" si="5"/>
        <v/>
      </c>
      <c r="J27" s="101" t="str">
        <f t="shared" si="6"/>
        <v/>
      </c>
      <c r="K27" s="100" t="str">
        <f t="shared" si="7"/>
        <v/>
      </c>
      <c r="L27" s="101" t="str">
        <f t="shared" si="8"/>
        <v/>
      </c>
      <c r="M27" s="100" t="str">
        <f t="shared" si="9"/>
        <v/>
      </c>
      <c r="N27" s="101" t="str">
        <f t="shared" si="10"/>
        <v>8～9</v>
      </c>
      <c r="O27" s="100" t="str">
        <f t="shared" si="11"/>
        <v>8～9</v>
      </c>
      <c r="P27" s="9"/>
      <c r="Q27" s="197"/>
      <c r="R27" s="49">
        <v>1</v>
      </c>
      <c r="S27" s="13" cm="1">
        <f t="array" ref="S27">SUMPRODUCT(IFERROR(VALUE($R$8:R27),0))</f>
        <v>20</v>
      </c>
      <c r="AA27" s="9">
        <v>17</v>
      </c>
      <c r="AB27" s="26" t="str">
        <f>V12</f>
        <v>社会</v>
      </c>
      <c r="AC27" s="55"/>
      <c r="AD27" s="37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IF(AE27="","",VLOOKUP(AE27,目次!$A$5:$P$36,9))</f>
        <v/>
      </c>
      <c r="AL27" s="21" t="str">
        <f>IF(AF27="","",VLOOKUP(AF27,目次!$A$5:$P$36,4))</f>
        <v>8～9</v>
      </c>
      <c r="AM27" s="21" t="str">
        <f>IF(AF27="","",VLOOKUP(AF27,目次!$A$5:$P$36,9))</f>
        <v>8～9</v>
      </c>
      <c r="AN27" s="21" t="str">
        <f>IF(AG27="","",VLOOKUP(AG27,目次!$A$5:$P$36,5))</f>
        <v/>
      </c>
      <c r="AO27" s="21" t="str">
        <f>IF(AG27="","",VLOOKUP(AG27,目次!$A$5:$P$36,9))</f>
        <v/>
      </c>
      <c r="AP27" s="21" t="str">
        <f>IF(AH27="","",VLOOKUP(AH27,目次!$A$5:$P$36,6))</f>
        <v/>
      </c>
      <c r="AQ27" s="21" t="str">
        <f>IF(AH27="","",VLOOKUP(AH27,目次!$A$5:$P$36,9))</f>
        <v/>
      </c>
      <c r="AR27" s="21" t="str">
        <f>IF(AI27="","",VLOOKUP(AI27,目次!$A$5:$P$36,7))</f>
        <v/>
      </c>
      <c r="AS27" s="21" t="str">
        <f>IF(AI27="","",VLOOKUP(AI27,目次!$A$5:$P$36,9))</f>
        <v/>
      </c>
      <c r="AT27" s="40" t="str">
        <f t="shared" si="13"/>
        <v/>
      </c>
      <c r="AU27" s="40" t="str">
        <f t="shared" si="13"/>
        <v/>
      </c>
      <c r="AV27" s="40" t="str">
        <f t="shared" si="13"/>
        <v>8～9</v>
      </c>
      <c r="AW27" s="40" t="str">
        <f t="shared" si="13"/>
        <v>8～9</v>
      </c>
      <c r="AX27" s="40" t="str">
        <f t="shared" si="13"/>
        <v>8～9</v>
      </c>
      <c r="AY27" s="40" t="str">
        <f t="shared" si="13"/>
        <v>8～9</v>
      </c>
      <c r="AZ27" s="40" t="str">
        <f t="shared" si="13"/>
        <v/>
      </c>
      <c r="BA27" s="40" t="str">
        <f t="shared" si="13"/>
        <v/>
      </c>
      <c r="BB27" s="40" t="str">
        <f t="shared" si="13"/>
        <v/>
      </c>
      <c r="BC27" s="40" t="str">
        <f t="shared" si="13"/>
        <v/>
      </c>
      <c r="BD27" s="40" t="str">
        <f t="shared" si="15"/>
        <v/>
      </c>
      <c r="BE27" s="40" t="str">
        <f t="shared" si="16"/>
        <v/>
      </c>
      <c r="BF27" s="40" t="str">
        <f t="shared" si="17"/>
        <v>8～9</v>
      </c>
      <c r="BG27" s="40" t="str">
        <f t="shared" si="18"/>
        <v>8～9</v>
      </c>
      <c r="BH27" s="40" t="str">
        <f t="shared" si="19"/>
        <v>8～9</v>
      </c>
      <c r="BI27" s="40" t="str">
        <f t="shared" si="20"/>
        <v>8～9</v>
      </c>
      <c r="BJ27" s="40" t="str">
        <f t="shared" si="21"/>
        <v>8～9</v>
      </c>
      <c r="BK27" s="40" t="str">
        <f t="shared" si="22"/>
        <v>8～9</v>
      </c>
      <c r="BL27" s="40" t="str">
        <f t="shared" si="23"/>
        <v/>
      </c>
      <c r="BM27" s="40" t="str">
        <f t="shared" si="24"/>
        <v/>
      </c>
      <c r="BR27" s="35">
        <v>17</v>
      </c>
      <c r="BS27" s="58" t="s">
        <v>40</v>
      </c>
      <c r="BT27" s="206" t="str">
        <f>目次!C21</f>
        <v>34～35</v>
      </c>
      <c r="BU27" s="115" t="s">
        <v>74</v>
      </c>
      <c r="BV27" s="65" t="str">
        <f>目次!D21</f>
        <v>40～41</v>
      </c>
      <c r="BW27" s="115" t="s">
        <v>74</v>
      </c>
      <c r="BX27" s="61" t="str">
        <f>目次!E21</f>
        <v>34～35</v>
      </c>
      <c r="BY27" s="115" t="s">
        <v>74</v>
      </c>
      <c r="BZ27" s="61" t="str">
        <f>目次!F21</f>
        <v>34～35</v>
      </c>
      <c r="CA27" s="115" t="s">
        <v>74</v>
      </c>
      <c r="CB27" s="62" t="str">
        <f>目次!G21</f>
        <v>34～35</v>
      </c>
      <c r="CC27" s="115" t="s">
        <v>74</v>
      </c>
    </row>
    <row r="28" spans="1:81" ht="18.95" customHeight="1" x14ac:dyDescent="0.15">
      <c r="A28" s="197"/>
      <c r="B28" s="5">
        <v>21</v>
      </c>
      <c r="C28" s="6">
        <f t="shared" si="0"/>
        <v>46742</v>
      </c>
      <c r="D28" s="17">
        <f t="shared" si="25"/>
        <v>3</v>
      </c>
      <c r="E28" s="9"/>
      <c r="F28" s="101" t="str">
        <f t="shared" si="2"/>
        <v>10～11</v>
      </c>
      <c r="G28" s="100" t="str">
        <f t="shared" si="3"/>
        <v>10～11</v>
      </c>
      <c r="H28" s="101" t="str">
        <f t="shared" si="4"/>
        <v/>
      </c>
      <c r="I28" s="100" t="str">
        <f t="shared" si="5"/>
        <v/>
      </c>
      <c r="J28" s="101" t="str">
        <f t="shared" si="6"/>
        <v/>
      </c>
      <c r="K28" s="100" t="str">
        <f t="shared" si="7"/>
        <v/>
      </c>
      <c r="L28" s="101" t="str">
        <f t="shared" si="8"/>
        <v/>
      </c>
      <c r="M28" s="100" t="str">
        <f t="shared" si="9"/>
        <v/>
      </c>
      <c r="N28" s="101" t="str">
        <f t="shared" si="10"/>
        <v/>
      </c>
      <c r="O28" s="100" t="str">
        <f t="shared" si="11"/>
        <v/>
      </c>
      <c r="P28" s="9"/>
      <c r="Q28" s="197"/>
      <c r="R28" s="49">
        <v>1</v>
      </c>
      <c r="S28" s="13" cm="1">
        <f t="array" ref="S28">SUMPRODUCT(IFERROR(VALUE($R$8:R28),0))</f>
        <v>21</v>
      </c>
      <c r="AA28" s="9">
        <v>18</v>
      </c>
      <c r="AB28" s="26" t="str">
        <f>V13</f>
        <v>数学</v>
      </c>
      <c r="AC28" s="55"/>
      <c r="AD28" s="37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IF(AE28="","",VLOOKUP(AE28,目次!$A$5:$P$36,9))</f>
        <v/>
      </c>
      <c r="AL28" s="21" t="str">
        <f>IF(AF28="","",VLOOKUP(AF28,目次!$A$5:$P$36,4))</f>
        <v/>
      </c>
      <c r="AM28" s="21" t="str">
        <f>IF(AF28="","",VLOOKUP(AF28,目次!$A$5:$P$36,9))</f>
        <v/>
      </c>
      <c r="AN28" s="21" t="str">
        <f>IF(AG28="","",VLOOKUP(AG28,目次!$A$5:$P$36,5))</f>
        <v>8～9</v>
      </c>
      <c r="AO28" s="21" t="str">
        <f>IF(AG28="","",VLOOKUP(AG28,目次!$A$5:$P$36,9))</f>
        <v>8～9</v>
      </c>
      <c r="AP28" s="21" t="str">
        <f>IF(AH28="","",VLOOKUP(AH28,目次!$A$5:$P$36,6))</f>
        <v/>
      </c>
      <c r="AQ28" s="21" t="str">
        <f>IF(AH28="","",VLOOKUP(AH28,目次!$A$5:$P$36,9))</f>
        <v/>
      </c>
      <c r="AR28" s="21" t="str">
        <f>IF(AI28="","",VLOOKUP(AI28,目次!$A$5:$P$36,7))</f>
        <v/>
      </c>
      <c r="AS28" s="21" t="str">
        <f>IF(AI28="","",VLOOKUP(AI28,目次!$A$5:$P$36,9))</f>
        <v/>
      </c>
      <c r="AT28" s="40" t="str">
        <f t="shared" si="13"/>
        <v/>
      </c>
      <c r="AU28" s="40" t="str">
        <f t="shared" si="13"/>
        <v/>
      </c>
      <c r="AV28" s="40" t="str">
        <f t="shared" si="13"/>
        <v/>
      </c>
      <c r="AW28" s="40" t="str">
        <f t="shared" si="13"/>
        <v/>
      </c>
      <c r="AX28" s="40" t="str">
        <f t="shared" si="13"/>
        <v>8～9</v>
      </c>
      <c r="AY28" s="40" t="str">
        <f t="shared" si="13"/>
        <v>8～9</v>
      </c>
      <c r="AZ28" s="40" t="str">
        <f t="shared" si="13"/>
        <v>8～9</v>
      </c>
      <c r="BA28" s="40" t="str">
        <f t="shared" si="13"/>
        <v>8～9</v>
      </c>
      <c r="BB28" s="40" t="str">
        <f t="shared" si="13"/>
        <v/>
      </c>
      <c r="BC28" s="40" t="str">
        <f t="shared" si="13"/>
        <v/>
      </c>
      <c r="BD28" s="40" t="str">
        <f t="shared" si="15"/>
        <v/>
      </c>
      <c r="BE28" s="40" t="str">
        <f t="shared" si="16"/>
        <v/>
      </c>
      <c r="BF28" s="40" t="str">
        <f t="shared" si="17"/>
        <v/>
      </c>
      <c r="BG28" s="40" t="str">
        <f t="shared" si="18"/>
        <v/>
      </c>
      <c r="BH28" s="40" t="str">
        <f t="shared" si="19"/>
        <v>8～9</v>
      </c>
      <c r="BI28" s="40" t="str">
        <f t="shared" si="20"/>
        <v>8～9</v>
      </c>
      <c r="BJ28" s="40" t="str">
        <f t="shared" si="21"/>
        <v>8～9</v>
      </c>
      <c r="BK28" s="40" t="str">
        <f t="shared" si="22"/>
        <v>8～9</v>
      </c>
      <c r="BL28" s="40" t="str">
        <f t="shared" si="23"/>
        <v>8～9</v>
      </c>
      <c r="BM28" s="40" t="str">
        <f t="shared" si="24"/>
        <v>8～9</v>
      </c>
      <c r="BR28" s="35">
        <v>18</v>
      </c>
      <c r="BS28" s="58" t="s">
        <v>41</v>
      </c>
      <c r="BT28" s="206" t="str">
        <f>目次!C22</f>
        <v>36～37</v>
      </c>
      <c r="BU28" s="115" t="s">
        <v>75</v>
      </c>
      <c r="BV28" s="65" t="str">
        <f>目次!D22</f>
        <v>42～43</v>
      </c>
      <c r="BW28" s="115" t="s">
        <v>75</v>
      </c>
      <c r="BX28" s="61" t="str">
        <f>目次!E22</f>
        <v>36～37</v>
      </c>
      <c r="BY28" s="115" t="s">
        <v>75</v>
      </c>
      <c r="BZ28" s="61" t="str">
        <f>目次!F22</f>
        <v>36～37</v>
      </c>
      <c r="CA28" s="115" t="s">
        <v>75</v>
      </c>
      <c r="CB28" s="62" t="str">
        <f>目次!G22</f>
        <v>36～37</v>
      </c>
      <c r="CC28" s="115" t="s">
        <v>75</v>
      </c>
    </row>
    <row r="29" spans="1:81" ht="18.95" customHeight="1" x14ac:dyDescent="0.15">
      <c r="A29" s="197"/>
      <c r="B29" s="5">
        <v>22</v>
      </c>
      <c r="C29" s="6">
        <f t="shared" si="0"/>
        <v>46743</v>
      </c>
      <c r="D29" s="17">
        <f t="shared" si="25"/>
        <v>4</v>
      </c>
      <c r="E29" s="9"/>
      <c r="F29" s="101" t="str">
        <f t="shared" si="2"/>
        <v/>
      </c>
      <c r="G29" s="100" t="str">
        <f t="shared" si="3"/>
        <v/>
      </c>
      <c r="H29" s="101" t="str">
        <f t="shared" si="4"/>
        <v>10～11</v>
      </c>
      <c r="I29" s="100" t="str">
        <f t="shared" si="5"/>
        <v>10～11</v>
      </c>
      <c r="J29" s="101" t="str">
        <f t="shared" si="6"/>
        <v/>
      </c>
      <c r="K29" s="100" t="str">
        <f t="shared" si="7"/>
        <v/>
      </c>
      <c r="L29" s="101" t="str">
        <f t="shared" si="8"/>
        <v/>
      </c>
      <c r="M29" s="100" t="str">
        <f t="shared" si="9"/>
        <v/>
      </c>
      <c r="N29" s="101" t="str">
        <f t="shared" si="10"/>
        <v/>
      </c>
      <c r="O29" s="100" t="str">
        <f t="shared" si="11"/>
        <v/>
      </c>
      <c r="P29" s="9"/>
      <c r="Q29" s="197"/>
      <c r="R29" s="49">
        <v>1</v>
      </c>
      <c r="S29" s="13" cm="1">
        <f t="array" ref="S29">SUMPRODUCT(IFERROR(VALUE($R$8:R29),0))</f>
        <v>22</v>
      </c>
      <c r="AA29" s="9">
        <v>19</v>
      </c>
      <c r="AB29" s="26" t="str">
        <f>V14</f>
        <v>理科</v>
      </c>
      <c r="AC29" s="55"/>
      <c r="AD29" s="37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IF(AE29="","",VLOOKUP(AE29,目次!$A$5:$P$36,9))</f>
        <v/>
      </c>
      <c r="AL29" s="21" t="str">
        <f>IF(AF29="","",VLOOKUP(AF29,目次!$A$5:$P$36,4))</f>
        <v/>
      </c>
      <c r="AM29" s="21" t="str">
        <f>IF(AF29="","",VLOOKUP(AF29,目次!$A$5:$P$36,9))</f>
        <v/>
      </c>
      <c r="AN29" s="21" t="str">
        <f>IF(AG29="","",VLOOKUP(AG29,目次!$A$5:$P$36,5))</f>
        <v/>
      </c>
      <c r="AO29" s="21" t="str">
        <f>IF(AG29="","",VLOOKUP(AG29,目次!$A$5:$P$36,9))</f>
        <v/>
      </c>
      <c r="AP29" s="21" t="str">
        <f>IF(AH29="","",VLOOKUP(AH29,目次!$A$5:$P$36,6))</f>
        <v>8～9</v>
      </c>
      <c r="AQ29" s="21" t="str">
        <f>IF(AH29="","",VLOOKUP(AH29,目次!$A$5:$P$36,9))</f>
        <v>8～9</v>
      </c>
      <c r="AR29" s="21" t="str">
        <f>IF(AI29="","",VLOOKUP(AI29,目次!$A$5:$P$36,7))</f>
        <v/>
      </c>
      <c r="AS29" s="21" t="str">
        <f>IF(AI29="","",VLOOKUP(AI29,目次!$A$5:$P$36,9))</f>
        <v/>
      </c>
      <c r="AT29" s="40" t="str">
        <f t="shared" si="13"/>
        <v/>
      </c>
      <c r="AU29" s="40" t="str">
        <f t="shared" si="13"/>
        <v/>
      </c>
      <c r="AV29" s="40" t="str">
        <f t="shared" si="13"/>
        <v/>
      </c>
      <c r="AW29" s="40" t="str">
        <f t="shared" si="13"/>
        <v/>
      </c>
      <c r="AX29" s="40" t="str">
        <f t="shared" si="13"/>
        <v/>
      </c>
      <c r="AY29" s="40" t="str">
        <f t="shared" si="13"/>
        <v/>
      </c>
      <c r="AZ29" s="40" t="str">
        <f t="shared" si="13"/>
        <v>8～9</v>
      </c>
      <c r="BA29" s="40" t="str">
        <f t="shared" si="13"/>
        <v>8～9</v>
      </c>
      <c r="BB29" s="40" t="str">
        <f t="shared" si="13"/>
        <v>8～9</v>
      </c>
      <c r="BC29" s="40" t="str">
        <f t="shared" si="13"/>
        <v>8～9</v>
      </c>
      <c r="BD29" s="40" t="str">
        <f t="shared" si="15"/>
        <v>10～11</v>
      </c>
      <c r="BE29" s="40" t="str">
        <f t="shared" si="16"/>
        <v>10～11</v>
      </c>
      <c r="BF29" s="40" t="str">
        <f t="shared" si="17"/>
        <v/>
      </c>
      <c r="BG29" s="40" t="str">
        <f t="shared" si="18"/>
        <v/>
      </c>
      <c r="BH29" s="40" t="str">
        <f t="shared" si="19"/>
        <v/>
      </c>
      <c r="BI29" s="40" t="str">
        <f t="shared" si="20"/>
        <v/>
      </c>
      <c r="BJ29" s="40" t="str">
        <f t="shared" si="21"/>
        <v>8～9</v>
      </c>
      <c r="BK29" s="40" t="str">
        <f t="shared" si="22"/>
        <v>8～9</v>
      </c>
      <c r="BL29" s="40" t="str">
        <f t="shared" si="23"/>
        <v>8～9</v>
      </c>
      <c r="BM29" s="40" t="str">
        <f t="shared" si="24"/>
        <v>8～9</v>
      </c>
      <c r="BR29" s="35">
        <v>19</v>
      </c>
      <c r="BS29" s="58" t="s">
        <v>42</v>
      </c>
      <c r="BT29" s="206" t="str">
        <f>目次!C23</f>
        <v>38～39</v>
      </c>
      <c r="BU29" s="115" t="s">
        <v>76</v>
      </c>
      <c r="BV29" s="65" t="str">
        <f>目次!D23</f>
        <v>44～45</v>
      </c>
      <c r="BW29" s="115" t="s">
        <v>76</v>
      </c>
      <c r="BX29" s="61" t="str">
        <f>目次!E23</f>
        <v>38～39</v>
      </c>
      <c r="BY29" s="115" t="s">
        <v>76</v>
      </c>
      <c r="BZ29" s="61" t="str">
        <f>目次!F23</f>
        <v>38～39</v>
      </c>
      <c r="CA29" s="115" t="s">
        <v>76</v>
      </c>
      <c r="CB29" s="62" t="str">
        <f>目次!G23</f>
        <v>38～39</v>
      </c>
      <c r="CC29" s="115" t="s">
        <v>76</v>
      </c>
    </row>
    <row r="30" spans="1:81" ht="18.95" customHeight="1" x14ac:dyDescent="0.15">
      <c r="A30" s="197"/>
      <c r="B30" s="5">
        <v>23</v>
      </c>
      <c r="C30" s="6">
        <f t="shared" si="0"/>
        <v>46744</v>
      </c>
      <c r="D30" s="17">
        <f t="shared" si="25"/>
        <v>5</v>
      </c>
      <c r="E30" s="9"/>
      <c r="F30" s="101" t="str">
        <f t="shared" si="2"/>
        <v/>
      </c>
      <c r="G30" s="100" t="str">
        <f t="shared" si="3"/>
        <v/>
      </c>
      <c r="H30" s="101" t="str">
        <f t="shared" si="4"/>
        <v/>
      </c>
      <c r="I30" s="100" t="str">
        <f t="shared" si="5"/>
        <v/>
      </c>
      <c r="J30" s="101" t="str">
        <f t="shared" si="6"/>
        <v>10～11</v>
      </c>
      <c r="K30" s="100" t="str">
        <f t="shared" si="7"/>
        <v>10～11</v>
      </c>
      <c r="L30" s="101" t="str">
        <f t="shared" si="8"/>
        <v/>
      </c>
      <c r="M30" s="100" t="str">
        <f t="shared" si="9"/>
        <v/>
      </c>
      <c r="N30" s="101" t="str">
        <f t="shared" si="10"/>
        <v/>
      </c>
      <c r="O30" s="100" t="str">
        <f t="shared" si="11"/>
        <v/>
      </c>
      <c r="P30" s="9"/>
      <c r="Q30" s="197"/>
      <c r="R30" s="49">
        <v>1</v>
      </c>
      <c r="S30" s="13" cm="1">
        <f t="array" ref="S30">SUMPRODUCT(IFERROR(VALUE($R$8:R30),0))</f>
        <v>23</v>
      </c>
      <c r="AA30" s="9">
        <v>20</v>
      </c>
      <c r="AB30" s="26" t="str">
        <f>V15</f>
        <v>英語</v>
      </c>
      <c r="AC30" s="55"/>
      <c r="AD30" s="37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IF(AE30="","",VLOOKUP(AE30,目次!$A$5:$P$36,9))</f>
        <v/>
      </c>
      <c r="AL30" s="21" t="str">
        <f>IF(AF30="","",VLOOKUP(AF30,目次!$A$5:$P$36,4))</f>
        <v/>
      </c>
      <c r="AM30" s="21" t="str">
        <f>IF(AF30="","",VLOOKUP(AF30,目次!$A$5:$P$36,9))</f>
        <v/>
      </c>
      <c r="AN30" s="21" t="str">
        <f>IF(AG30="","",VLOOKUP(AG30,目次!$A$5:$P$36,5))</f>
        <v/>
      </c>
      <c r="AO30" s="21" t="str">
        <f>IF(AG30="","",VLOOKUP(AG30,目次!$A$5:$P$36,9))</f>
        <v/>
      </c>
      <c r="AP30" s="21" t="str">
        <f>IF(AH30="","",VLOOKUP(AH30,目次!$A$5:$P$36,6))</f>
        <v/>
      </c>
      <c r="AQ30" s="21" t="str">
        <f>IF(AH30="","",VLOOKUP(AH30,目次!$A$5:$P$36,9))</f>
        <v/>
      </c>
      <c r="AR30" s="21" t="str">
        <f>IF(AI30="","",VLOOKUP(AI30,目次!$A$5:$P$36,7))</f>
        <v>8～9</v>
      </c>
      <c r="AS30" s="21" t="str">
        <f>IF(AI30="","",VLOOKUP(AI30,目次!$A$5:$P$36,9))</f>
        <v>8～9</v>
      </c>
      <c r="AT30" s="40" t="str">
        <f t="shared" si="13"/>
        <v>10～11</v>
      </c>
      <c r="AU30" s="40" t="str">
        <f t="shared" si="13"/>
        <v>10～11</v>
      </c>
      <c r="AV30" s="40" t="str">
        <f t="shared" si="13"/>
        <v/>
      </c>
      <c r="AW30" s="40" t="str">
        <f t="shared" si="13"/>
        <v/>
      </c>
      <c r="AX30" s="40" t="str">
        <f t="shared" si="13"/>
        <v/>
      </c>
      <c r="AY30" s="40" t="str">
        <f t="shared" si="13"/>
        <v/>
      </c>
      <c r="AZ30" s="40" t="str">
        <f t="shared" si="13"/>
        <v/>
      </c>
      <c r="BA30" s="40" t="str">
        <f t="shared" si="13"/>
        <v/>
      </c>
      <c r="BB30" s="40" t="str">
        <f t="shared" si="13"/>
        <v>8～9</v>
      </c>
      <c r="BC30" s="40" t="str">
        <f t="shared" si="13"/>
        <v>8～9</v>
      </c>
      <c r="BD30" s="40" t="str">
        <f t="shared" si="15"/>
        <v>10～11</v>
      </c>
      <c r="BE30" s="40" t="str">
        <f t="shared" si="16"/>
        <v>10～11</v>
      </c>
      <c r="BF30" s="40" t="str">
        <f t="shared" si="17"/>
        <v>10～11</v>
      </c>
      <c r="BG30" s="40" t="str">
        <f t="shared" si="18"/>
        <v>10～11</v>
      </c>
      <c r="BH30" s="40" t="str">
        <f t="shared" si="19"/>
        <v/>
      </c>
      <c r="BI30" s="40" t="str">
        <f t="shared" si="20"/>
        <v/>
      </c>
      <c r="BJ30" s="40" t="str">
        <f t="shared" si="21"/>
        <v/>
      </c>
      <c r="BK30" s="40" t="str">
        <f t="shared" si="22"/>
        <v/>
      </c>
      <c r="BL30" s="40" t="str">
        <f t="shared" si="23"/>
        <v>8～9</v>
      </c>
      <c r="BM30" s="40" t="str">
        <f t="shared" si="24"/>
        <v>8～9</v>
      </c>
      <c r="BR30" s="35">
        <v>20</v>
      </c>
      <c r="BS30" s="58" t="s">
        <v>43</v>
      </c>
      <c r="BT30" s="206" t="str">
        <f>目次!C24</f>
        <v>40～41</v>
      </c>
      <c r="BU30" s="115" t="s">
        <v>77</v>
      </c>
      <c r="BV30" s="65" t="str">
        <f>目次!D24</f>
        <v>46～47</v>
      </c>
      <c r="BW30" s="115" t="s">
        <v>77</v>
      </c>
      <c r="BX30" s="61" t="str">
        <f>目次!E24</f>
        <v>40～41</v>
      </c>
      <c r="BY30" s="115" t="s">
        <v>77</v>
      </c>
      <c r="BZ30" s="61" t="str">
        <f>目次!F24</f>
        <v>40～41</v>
      </c>
      <c r="CA30" s="115" t="s">
        <v>77</v>
      </c>
      <c r="CB30" s="62" t="str">
        <f>目次!G24</f>
        <v>40～41</v>
      </c>
      <c r="CC30" s="115" t="s">
        <v>77</v>
      </c>
    </row>
    <row r="31" spans="1:81" ht="18.95" customHeight="1" x14ac:dyDescent="0.15">
      <c r="A31" s="197"/>
      <c r="B31" s="5">
        <v>24</v>
      </c>
      <c r="C31" s="6">
        <f t="shared" si="0"/>
        <v>46745</v>
      </c>
      <c r="D31" s="17">
        <f t="shared" si="25"/>
        <v>6</v>
      </c>
      <c r="E31" s="9"/>
      <c r="F31" s="101" t="str">
        <f t="shared" si="2"/>
        <v/>
      </c>
      <c r="G31" s="100" t="str">
        <f t="shared" si="3"/>
        <v/>
      </c>
      <c r="H31" s="101" t="str">
        <f t="shared" si="4"/>
        <v/>
      </c>
      <c r="I31" s="100" t="str">
        <f t="shared" si="5"/>
        <v/>
      </c>
      <c r="J31" s="101" t="str">
        <f t="shared" si="6"/>
        <v/>
      </c>
      <c r="K31" s="100" t="str">
        <f t="shared" si="7"/>
        <v/>
      </c>
      <c r="L31" s="101" t="str">
        <f t="shared" si="8"/>
        <v>10～11</v>
      </c>
      <c r="M31" s="100" t="str">
        <f t="shared" si="9"/>
        <v>10～11</v>
      </c>
      <c r="N31" s="101" t="str">
        <f t="shared" si="10"/>
        <v/>
      </c>
      <c r="O31" s="100" t="str">
        <f t="shared" si="11"/>
        <v/>
      </c>
      <c r="P31" s="9"/>
      <c r="Q31" s="197"/>
      <c r="R31" s="49">
        <v>1</v>
      </c>
      <c r="S31" s="13" cm="1">
        <f t="array" ref="S31">SUMPRODUCT(IFERROR(VALUE($R$8:R31),0))</f>
        <v>24</v>
      </c>
      <c r="AA31" s="9">
        <v>21</v>
      </c>
      <c r="AB31" s="26" t="str">
        <f>V11</f>
        <v>国語</v>
      </c>
      <c r="AC31" s="55"/>
      <c r="AD31" s="37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IF(AE31="","",VLOOKUP(AE31,目次!$A$5:$P$36,9))</f>
        <v>10～11</v>
      </c>
      <c r="AL31" s="21" t="str">
        <f>IF(AF31="","",VLOOKUP(AF31,目次!$A$5:$P$36,4))</f>
        <v/>
      </c>
      <c r="AM31" s="21" t="str">
        <f>IF(AF31="","",VLOOKUP(AF31,目次!$A$5:$P$36,9))</f>
        <v/>
      </c>
      <c r="AN31" s="21" t="str">
        <f>IF(AG31="","",VLOOKUP(AG31,目次!$A$5:$P$36,5))</f>
        <v/>
      </c>
      <c r="AO31" s="21" t="str">
        <f>IF(AG31="","",VLOOKUP(AG31,目次!$A$5:$P$36,9))</f>
        <v/>
      </c>
      <c r="AP31" s="21" t="str">
        <f>IF(AH31="","",VLOOKUP(AH31,目次!$A$5:$P$36,6))</f>
        <v/>
      </c>
      <c r="AQ31" s="21" t="str">
        <f>IF(AH31="","",VLOOKUP(AH31,目次!$A$5:$P$36,9))</f>
        <v/>
      </c>
      <c r="AR31" s="21" t="str">
        <f>IF(AI31="","",VLOOKUP(AI31,目次!$A$5:$P$36,7))</f>
        <v/>
      </c>
      <c r="AS31" s="21" t="str">
        <f>IF(AI31="","",VLOOKUP(AI31,目次!$A$5:$P$36,9))</f>
        <v/>
      </c>
      <c r="AT31" s="40" t="str">
        <f t="shared" si="13"/>
        <v>10～11</v>
      </c>
      <c r="AU31" s="40" t="str">
        <f t="shared" si="13"/>
        <v>10～11</v>
      </c>
      <c r="AV31" s="40" t="str">
        <f t="shared" si="13"/>
        <v>10～11</v>
      </c>
      <c r="AW31" s="40" t="str">
        <f t="shared" si="13"/>
        <v>10～11</v>
      </c>
      <c r="AX31" s="40" t="str">
        <f t="shared" si="13"/>
        <v/>
      </c>
      <c r="AY31" s="40" t="str">
        <f t="shared" si="13"/>
        <v/>
      </c>
      <c r="AZ31" s="40" t="str">
        <f t="shared" si="13"/>
        <v/>
      </c>
      <c r="BA31" s="40" t="str">
        <f t="shared" si="13"/>
        <v/>
      </c>
      <c r="BB31" s="40" t="str">
        <f t="shared" si="13"/>
        <v/>
      </c>
      <c r="BC31" s="40" t="str">
        <f t="shared" si="13"/>
        <v/>
      </c>
      <c r="BD31" s="40" t="str">
        <f t="shared" si="15"/>
        <v>10～11</v>
      </c>
      <c r="BE31" s="40" t="str">
        <f t="shared" si="16"/>
        <v>10～11</v>
      </c>
      <c r="BF31" s="40" t="str">
        <f t="shared" si="17"/>
        <v>10～11</v>
      </c>
      <c r="BG31" s="40" t="str">
        <f t="shared" si="18"/>
        <v>10～11</v>
      </c>
      <c r="BH31" s="40" t="str">
        <f t="shared" si="19"/>
        <v>10～11</v>
      </c>
      <c r="BI31" s="40" t="str">
        <f t="shared" si="20"/>
        <v>10～11</v>
      </c>
      <c r="BJ31" s="40" t="str">
        <f t="shared" si="21"/>
        <v/>
      </c>
      <c r="BK31" s="40" t="str">
        <f t="shared" si="22"/>
        <v/>
      </c>
      <c r="BL31" s="40" t="str">
        <f t="shared" si="23"/>
        <v/>
      </c>
      <c r="BM31" s="40" t="str">
        <f t="shared" si="24"/>
        <v/>
      </c>
      <c r="BR31" s="35">
        <v>21</v>
      </c>
      <c r="BS31" s="58" t="s">
        <v>44</v>
      </c>
      <c r="BT31" s="206" t="str">
        <f>目次!C25</f>
        <v>42～43</v>
      </c>
      <c r="BU31" s="207"/>
      <c r="BV31" s="65" t="str">
        <f>目次!D25</f>
        <v>48～49</v>
      </c>
      <c r="BW31" s="207"/>
      <c r="BX31" s="61" t="str">
        <f>目次!E25</f>
        <v>42～43</v>
      </c>
      <c r="BY31" s="207"/>
      <c r="BZ31" s="61" t="str">
        <f>目次!F25</f>
        <v>42～43</v>
      </c>
      <c r="CA31" s="207"/>
      <c r="CB31" s="62" t="str">
        <f>目次!G25</f>
        <v>42～43</v>
      </c>
      <c r="CC31" s="207"/>
    </row>
    <row r="32" spans="1:81" ht="18.95" customHeight="1" x14ac:dyDescent="0.15">
      <c r="A32" s="197"/>
      <c r="B32" s="5">
        <v>25</v>
      </c>
      <c r="C32" s="6">
        <f t="shared" si="0"/>
        <v>46746</v>
      </c>
      <c r="D32" s="17">
        <f t="shared" si="25"/>
        <v>7</v>
      </c>
      <c r="E32" s="9"/>
      <c r="F32" s="101" t="str">
        <f t="shared" si="2"/>
        <v/>
      </c>
      <c r="G32" s="100" t="str">
        <f t="shared" si="3"/>
        <v/>
      </c>
      <c r="H32" s="101" t="str">
        <f t="shared" si="4"/>
        <v/>
      </c>
      <c r="I32" s="100" t="str">
        <f t="shared" si="5"/>
        <v/>
      </c>
      <c r="J32" s="101" t="str">
        <f t="shared" si="6"/>
        <v/>
      </c>
      <c r="K32" s="100" t="str">
        <f t="shared" si="7"/>
        <v/>
      </c>
      <c r="L32" s="101" t="str">
        <f t="shared" si="8"/>
        <v/>
      </c>
      <c r="M32" s="100" t="str">
        <f t="shared" si="9"/>
        <v/>
      </c>
      <c r="N32" s="101" t="str">
        <f t="shared" si="10"/>
        <v>10～11</v>
      </c>
      <c r="O32" s="100" t="str">
        <f t="shared" si="11"/>
        <v>10～11</v>
      </c>
      <c r="P32" s="9"/>
      <c r="Q32" s="197"/>
      <c r="R32" s="49">
        <v>1</v>
      </c>
      <c r="S32" s="13" cm="1">
        <f t="array" ref="S32">SUMPRODUCT(IFERROR(VALUE($R$8:R32),0))</f>
        <v>25</v>
      </c>
      <c r="AA32" s="9">
        <v>22</v>
      </c>
      <c r="AB32" s="26" t="str">
        <f>V12</f>
        <v>社会</v>
      </c>
      <c r="AC32" s="55"/>
      <c r="AD32" s="37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IF(AE32="","",VLOOKUP(AE32,目次!$A$5:$P$36,9))</f>
        <v/>
      </c>
      <c r="AL32" s="21" t="str">
        <f>IF(AF32="","",VLOOKUP(AF32,目次!$A$5:$P$36,4))</f>
        <v>10～11</v>
      </c>
      <c r="AM32" s="21" t="str">
        <f>IF(AF32="","",VLOOKUP(AF32,目次!$A$5:$P$36,9))</f>
        <v>10～11</v>
      </c>
      <c r="AN32" s="21" t="str">
        <f>IF(AG32="","",VLOOKUP(AG32,目次!$A$5:$P$36,5))</f>
        <v/>
      </c>
      <c r="AO32" s="21" t="str">
        <f>IF(AG32="","",VLOOKUP(AG32,目次!$A$5:$P$36,9))</f>
        <v/>
      </c>
      <c r="AP32" s="21" t="str">
        <f>IF(AH32="","",VLOOKUP(AH32,目次!$A$5:$P$36,6))</f>
        <v/>
      </c>
      <c r="AQ32" s="21" t="str">
        <f>IF(AH32="","",VLOOKUP(AH32,目次!$A$5:$P$36,9))</f>
        <v/>
      </c>
      <c r="AR32" s="21" t="str">
        <f>IF(AI32="","",VLOOKUP(AI32,目次!$A$5:$P$36,7))</f>
        <v/>
      </c>
      <c r="AS32" s="21" t="str">
        <f>IF(AI32="","",VLOOKUP(AI32,目次!$A$5:$P$36,9))</f>
        <v/>
      </c>
      <c r="AT32" s="40" t="str">
        <f t="shared" si="13"/>
        <v/>
      </c>
      <c r="AU32" s="40" t="str">
        <f t="shared" si="13"/>
        <v/>
      </c>
      <c r="AV32" s="40" t="str">
        <f t="shared" si="13"/>
        <v>10～11</v>
      </c>
      <c r="AW32" s="40" t="str">
        <f t="shared" si="13"/>
        <v>10～11</v>
      </c>
      <c r="AX32" s="40" t="str">
        <f t="shared" si="13"/>
        <v>10～11</v>
      </c>
      <c r="AY32" s="40" t="str">
        <f t="shared" si="13"/>
        <v>10～11</v>
      </c>
      <c r="AZ32" s="40" t="str">
        <f t="shared" si="13"/>
        <v/>
      </c>
      <c r="BA32" s="40" t="str">
        <f t="shared" si="13"/>
        <v/>
      </c>
      <c r="BB32" s="40" t="str">
        <f t="shared" si="13"/>
        <v/>
      </c>
      <c r="BC32" s="40" t="str">
        <f t="shared" si="13"/>
        <v/>
      </c>
      <c r="BD32" s="40" t="str">
        <f t="shared" si="15"/>
        <v/>
      </c>
      <c r="BE32" s="40" t="str">
        <f t="shared" si="16"/>
        <v/>
      </c>
      <c r="BF32" s="40" t="str">
        <f t="shared" si="17"/>
        <v>10～11</v>
      </c>
      <c r="BG32" s="40" t="str">
        <f t="shared" si="18"/>
        <v>10～11</v>
      </c>
      <c r="BH32" s="40" t="str">
        <f t="shared" si="19"/>
        <v>10～11</v>
      </c>
      <c r="BI32" s="40" t="str">
        <f t="shared" si="20"/>
        <v>10～11</v>
      </c>
      <c r="BJ32" s="40" t="str">
        <f t="shared" si="21"/>
        <v>10～11</v>
      </c>
      <c r="BK32" s="40" t="str">
        <f t="shared" si="22"/>
        <v>10～11</v>
      </c>
      <c r="BL32" s="40" t="str">
        <f t="shared" si="23"/>
        <v/>
      </c>
      <c r="BM32" s="40" t="str">
        <f t="shared" si="24"/>
        <v/>
      </c>
      <c r="BR32" s="35">
        <v>22</v>
      </c>
      <c r="BS32" s="58" t="s">
        <v>45</v>
      </c>
      <c r="BT32" s="206" t="str">
        <f>目次!C26</f>
        <v>44～45</v>
      </c>
      <c r="BU32" s="207"/>
      <c r="BV32" s="65" t="str">
        <f>目次!D26</f>
        <v>50～51</v>
      </c>
      <c r="BW32" s="207"/>
      <c r="BX32" s="61" t="str">
        <f>目次!E26</f>
        <v>44～45</v>
      </c>
      <c r="BY32" s="207"/>
      <c r="BZ32" s="61" t="str">
        <f>目次!F26</f>
        <v>44～45</v>
      </c>
      <c r="CA32" s="207"/>
      <c r="CB32" s="62" t="str">
        <f>目次!G26</f>
        <v>44～45</v>
      </c>
      <c r="CC32" s="207"/>
    </row>
    <row r="33" spans="1:81" ht="18.95" customHeight="1" x14ac:dyDescent="0.15">
      <c r="A33" s="197"/>
      <c r="B33" s="5">
        <v>26</v>
      </c>
      <c r="C33" s="6">
        <f t="shared" si="0"/>
        <v>46747</v>
      </c>
      <c r="D33" s="17">
        <f t="shared" si="25"/>
        <v>1</v>
      </c>
      <c r="E33" s="9"/>
      <c r="F33" s="101" t="str">
        <f t="shared" si="2"/>
        <v>12～13</v>
      </c>
      <c r="G33" s="100" t="str">
        <f t="shared" si="3"/>
        <v>12～13</v>
      </c>
      <c r="H33" s="101" t="str">
        <f t="shared" si="4"/>
        <v/>
      </c>
      <c r="I33" s="100" t="str">
        <f t="shared" si="5"/>
        <v/>
      </c>
      <c r="J33" s="101" t="str">
        <f t="shared" si="6"/>
        <v/>
      </c>
      <c r="K33" s="100" t="str">
        <f t="shared" si="7"/>
        <v/>
      </c>
      <c r="L33" s="101" t="str">
        <f t="shared" si="8"/>
        <v/>
      </c>
      <c r="M33" s="100" t="str">
        <f t="shared" si="9"/>
        <v/>
      </c>
      <c r="N33" s="101" t="str">
        <f t="shared" si="10"/>
        <v/>
      </c>
      <c r="O33" s="100" t="str">
        <f t="shared" si="11"/>
        <v/>
      </c>
      <c r="P33" s="9"/>
      <c r="Q33" s="197"/>
      <c r="R33" s="49">
        <v>1</v>
      </c>
      <c r="S33" s="13" cm="1">
        <f t="array" ref="S33">SUMPRODUCT(IFERROR(VALUE($R$8:R33),0))</f>
        <v>26</v>
      </c>
      <c r="AA33" s="9">
        <v>23</v>
      </c>
      <c r="AB33" s="26" t="str">
        <f>V13</f>
        <v>数学</v>
      </c>
      <c r="AC33" s="55"/>
      <c r="AD33" s="37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IF(AE33="","",VLOOKUP(AE33,目次!$A$5:$P$36,9))</f>
        <v/>
      </c>
      <c r="AL33" s="21" t="str">
        <f>IF(AF33="","",VLOOKUP(AF33,目次!$A$5:$P$36,4))</f>
        <v/>
      </c>
      <c r="AM33" s="21" t="str">
        <f>IF(AF33="","",VLOOKUP(AF33,目次!$A$5:$P$36,9))</f>
        <v/>
      </c>
      <c r="AN33" s="21" t="str">
        <f>IF(AG33="","",VLOOKUP(AG33,目次!$A$5:$P$36,5))</f>
        <v>10～11</v>
      </c>
      <c r="AO33" s="21" t="str">
        <f>IF(AG33="","",VLOOKUP(AG33,目次!$A$5:$P$36,9))</f>
        <v>10～11</v>
      </c>
      <c r="AP33" s="21" t="str">
        <f>IF(AH33="","",VLOOKUP(AH33,目次!$A$5:$P$36,6))</f>
        <v/>
      </c>
      <c r="AQ33" s="21" t="str">
        <f>IF(AH33="","",VLOOKUP(AH33,目次!$A$5:$P$36,9))</f>
        <v/>
      </c>
      <c r="AR33" s="21" t="str">
        <f>IF(AI33="","",VLOOKUP(AI33,目次!$A$5:$P$36,7))</f>
        <v/>
      </c>
      <c r="AS33" s="21" t="str">
        <f>IF(AI33="","",VLOOKUP(AI33,目次!$A$5:$P$36,9))</f>
        <v/>
      </c>
      <c r="AT33" s="40" t="str">
        <f t="shared" si="13"/>
        <v/>
      </c>
      <c r="AU33" s="40" t="str">
        <f t="shared" si="13"/>
        <v/>
      </c>
      <c r="AV33" s="40" t="str">
        <f t="shared" si="13"/>
        <v/>
      </c>
      <c r="AW33" s="40" t="str">
        <f t="shared" si="13"/>
        <v/>
      </c>
      <c r="AX33" s="40" t="str">
        <f t="shared" si="13"/>
        <v>10～11</v>
      </c>
      <c r="AY33" s="40" t="str">
        <f t="shared" si="13"/>
        <v>10～11</v>
      </c>
      <c r="AZ33" s="40" t="str">
        <f t="shared" si="13"/>
        <v>10～11</v>
      </c>
      <c r="BA33" s="40" t="str">
        <f t="shared" si="13"/>
        <v>10～11</v>
      </c>
      <c r="BB33" s="40" t="str">
        <f t="shared" si="13"/>
        <v/>
      </c>
      <c r="BC33" s="40" t="str">
        <f t="shared" si="13"/>
        <v/>
      </c>
      <c r="BD33" s="40" t="str">
        <f t="shared" si="15"/>
        <v/>
      </c>
      <c r="BE33" s="40" t="str">
        <f t="shared" si="16"/>
        <v/>
      </c>
      <c r="BF33" s="40" t="str">
        <f t="shared" si="17"/>
        <v/>
      </c>
      <c r="BG33" s="40" t="str">
        <f t="shared" si="18"/>
        <v/>
      </c>
      <c r="BH33" s="40" t="str">
        <f t="shared" si="19"/>
        <v>10～11</v>
      </c>
      <c r="BI33" s="40" t="str">
        <f t="shared" si="20"/>
        <v>10～11</v>
      </c>
      <c r="BJ33" s="40" t="str">
        <f t="shared" si="21"/>
        <v>10～11</v>
      </c>
      <c r="BK33" s="40" t="str">
        <f t="shared" si="22"/>
        <v>10～11</v>
      </c>
      <c r="BL33" s="40" t="str">
        <f t="shared" si="23"/>
        <v>10～11</v>
      </c>
      <c r="BM33" s="40" t="str">
        <f t="shared" si="24"/>
        <v>10～11</v>
      </c>
      <c r="BR33" s="35">
        <v>23</v>
      </c>
      <c r="BS33" s="58" t="s">
        <v>46</v>
      </c>
      <c r="BT33" s="206" t="str">
        <f>目次!C27</f>
        <v>46～47</v>
      </c>
      <c r="BU33" s="207"/>
      <c r="BV33" s="65" t="str">
        <f>目次!D27</f>
        <v>54～55</v>
      </c>
      <c r="BW33" s="207"/>
      <c r="BX33" s="61" t="str">
        <f>目次!E27</f>
        <v>46～47</v>
      </c>
      <c r="BY33" s="207"/>
      <c r="BZ33" s="61" t="str">
        <f>目次!F27</f>
        <v>46～47</v>
      </c>
      <c r="CA33" s="207"/>
      <c r="CB33" s="62" t="str">
        <f>目次!G27</f>
        <v>46～47</v>
      </c>
      <c r="CC33" s="207"/>
    </row>
    <row r="34" spans="1:81" ht="18.95" customHeight="1" x14ac:dyDescent="0.15">
      <c r="A34" s="197"/>
      <c r="B34" s="5">
        <v>27</v>
      </c>
      <c r="C34" s="6">
        <f t="shared" si="0"/>
        <v>46748</v>
      </c>
      <c r="D34" s="17">
        <f t="shared" si="25"/>
        <v>2</v>
      </c>
      <c r="E34" s="9"/>
      <c r="F34" s="101" t="str">
        <f t="shared" si="2"/>
        <v/>
      </c>
      <c r="G34" s="100" t="str">
        <f t="shared" si="3"/>
        <v/>
      </c>
      <c r="H34" s="101" t="str">
        <f t="shared" si="4"/>
        <v>12～14</v>
      </c>
      <c r="I34" s="100" t="str">
        <f t="shared" si="5"/>
        <v>12～13</v>
      </c>
      <c r="J34" s="101" t="str">
        <f t="shared" si="6"/>
        <v/>
      </c>
      <c r="K34" s="100" t="str">
        <f t="shared" si="7"/>
        <v/>
      </c>
      <c r="L34" s="101" t="str">
        <f t="shared" si="8"/>
        <v/>
      </c>
      <c r="M34" s="100" t="str">
        <f t="shared" si="9"/>
        <v/>
      </c>
      <c r="N34" s="101" t="str">
        <f t="shared" si="10"/>
        <v/>
      </c>
      <c r="O34" s="100" t="str">
        <f t="shared" si="11"/>
        <v/>
      </c>
      <c r="P34" s="9"/>
      <c r="Q34" s="197"/>
      <c r="R34" s="49">
        <v>1</v>
      </c>
      <c r="S34" s="13" cm="1">
        <f t="array" ref="S34">SUMPRODUCT(IFERROR(VALUE($R$8:R34),0))</f>
        <v>27</v>
      </c>
      <c r="AA34" s="9">
        <v>24</v>
      </c>
      <c r="AB34" s="26" t="str">
        <f>V14</f>
        <v>理科</v>
      </c>
      <c r="AC34" s="55"/>
      <c r="AD34" s="37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IF(AE34="","",VLOOKUP(AE34,目次!$A$5:$P$36,9))</f>
        <v/>
      </c>
      <c r="AL34" s="21" t="str">
        <f>IF(AF34="","",VLOOKUP(AF34,目次!$A$5:$P$36,4))</f>
        <v/>
      </c>
      <c r="AM34" s="21" t="str">
        <f>IF(AF34="","",VLOOKUP(AF34,目次!$A$5:$P$36,9))</f>
        <v/>
      </c>
      <c r="AN34" s="21" t="str">
        <f>IF(AG34="","",VLOOKUP(AG34,目次!$A$5:$P$36,5))</f>
        <v/>
      </c>
      <c r="AO34" s="21" t="str">
        <f>IF(AG34="","",VLOOKUP(AG34,目次!$A$5:$P$36,9))</f>
        <v/>
      </c>
      <c r="AP34" s="21" t="str">
        <f>IF(AH34="","",VLOOKUP(AH34,目次!$A$5:$P$36,6))</f>
        <v>10～11</v>
      </c>
      <c r="AQ34" s="21" t="str">
        <f>IF(AH34="","",VLOOKUP(AH34,目次!$A$5:$P$36,9))</f>
        <v>10～11</v>
      </c>
      <c r="AR34" s="21" t="str">
        <f>IF(AI34="","",VLOOKUP(AI34,目次!$A$5:$P$36,7))</f>
        <v/>
      </c>
      <c r="AS34" s="21" t="str">
        <f>IF(AI34="","",VLOOKUP(AI34,目次!$A$5:$P$36,9))</f>
        <v/>
      </c>
      <c r="AT34" s="40" t="str">
        <f t="shared" si="13"/>
        <v/>
      </c>
      <c r="AU34" s="40" t="str">
        <f t="shared" si="13"/>
        <v/>
      </c>
      <c r="AV34" s="40" t="str">
        <f t="shared" si="13"/>
        <v/>
      </c>
      <c r="AW34" s="40" t="str">
        <f t="shared" si="13"/>
        <v/>
      </c>
      <c r="AX34" s="40" t="str">
        <f t="shared" si="13"/>
        <v/>
      </c>
      <c r="AY34" s="40" t="str">
        <f t="shared" si="13"/>
        <v/>
      </c>
      <c r="AZ34" s="40" t="str">
        <f t="shared" si="13"/>
        <v>10～11</v>
      </c>
      <c r="BA34" s="40" t="str">
        <f t="shared" si="13"/>
        <v>10～11</v>
      </c>
      <c r="BB34" s="40" t="str">
        <f t="shared" si="13"/>
        <v>10～11</v>
      </c>
      <c r="BC34" s="40" t="str">
        <f t="shared" si="13"/>
        <v>10～11</v>
      </c>
      <c r="BD34" s="40" t="str">
        <f t="shared" si="15"/>
        <v>12～13</v>
      </c>
      <c r="BE34" s="40" t="str">
        <f t="shared" si="16"/>
        <v>12～13</v>
      </c>
      <c r="BF34" s="40" t="str">
        <f t="shared" si="17"/>
        <v/>
      </c>
      <c r="BG34" s="40" t="str">
        <f t="shared" si="18"/>
        <v/>
      </c>
      <c r="BH34" s="40" t="str">
        <f t="shared" si="19"/>
        <v/>
      </c>
      <c r="BI34" s="40" t="str">
        <f t="shared" si="20"/>
        <v/>
      </c>
      <c r="BJ34" s="40" t="str">
        <f t="shared" si="21"/>
        <v>10～11</v>
      </c>
      <c r="BK34" s="40" t="str">
        <f t="shared" si="22"/>
        <v>10～11</v>
      </c>
      <c r="BL34" s="40" t="str">
        <f t="shared" si="23"/>
        <v>10～11</v>
      </c>
      <c r="BM34" s="40" t="str">
        <f t="shared" si="24"/>
        <v>10～11</v>
      </c>
      <c r="BR34" s="35">
        <v>24</v>
      </c>
      <c r="BS34" s="58" t="s">
        <v>47</v>
      </c>
      <c r="BT34" s="206" t="str">
        <f>目次!C28</f>
        <v>48～49</v>
      </c>
      <c r="BU34" s="207"/>
      <c r="BV34" s="65" t="str">
        <f>目次!D28</f>
        <v>56～57</v>
      </c>
      <c r="BW34" s="207"/>
      <c r="BX34" s="61" t="str">
        <f>目次!E28</f>
        <v>48～49</v>
      </c>
      <c r="BY34" s="207"/>
      <c r="BZ34" s="61" t="str">
        <f>目次!F28</f>
        <v>48～49</v>
      </c>
      <c r="CA34" s="207"/>
      <c r="CB34" s="62" t="str">
        <f>目次!G28</f>
        <v>48～49</v>
      </c>
      <c r="CC34" s="207"/>
    </row>
    <row r="35" spans="1:81" ht="18.95" customHeight="1" x14ac:dyDescent="0.15">
      <c r="A35" s="197"/>
      <c r="B35" s="5">
        <v>28</v>
      </c>
      <c r="C35" s="6">
        <f t="shared" si="0"/>
        <v>46749</v>
      </c>
      <c r="D35" s="17">
        <f t="shared" si="25"/>
        <v>3</v>
      </c>
      <c r="E35" s="9"/>
      <c r="F35" s="101" t="str">
        <f t="shared" si="2"/>
        <v/>
      </c>
      <c r="G35" s="100" t="str">
        <f t="shared" si="3"/>
        <v/>
      </c>
      <c r="H35" s="101" t="str">
        <f t="shared" si="4"/>
        <v/>
      </c>
      <c r="I35" s="100" t="str">
        <f t="shared" si="5"/>
        <v/>
      </c>
      <c r="J35" s="101" t="str">
        <f t="shared" si="6"/>
        <v>12～13</v>
      </c>
      <c r="K35" s="100" t="str">
        <f t="shared" si="7"/>
        <v>12～13</v>
      </c>
      <c r="L35" s="101" t="str">
        <f t="shared" si="8"/>
        <v/>
      </c>
      <c r="M35" s="100" t="str">
        <f t="shared" si="9"/>
        <v/>
      </c>
      <c r="N35" s="101" t="str">
        <f t="shared" si="10"/>
        <v/>
      </c>
      <c r="O35" s="100" t="str">
        <f t="shared" si="11"/>
        <v/>
      </c>
      <c r="P35" s="9"/>
      <c r="Q35" s="197"/>
      <c r="R35" s="49">
        <v>1</v>
      </c>
      <c r="S35" s="13" cm="1">
        <f t="array" ref="S35">SUMPRODUCT(IFERROR(VALUE($R$8:R35),0))</f>
        <v>28</v>
      </c>
      <c r="U35" s="16"/>
      <c r="AA35" s="9">
        <v>25</v>
      </c>
      <c r="AB35" s="26" t="str">
        <f>V15</f>
        <v>英語</v>
      </c>
      <c r="AC35" s="55"/>
      <c r="AD35" s="37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IF(AE35="","",VLOOKUP(AE35,目次!$A$5:$P$36,9))</f>
        <v/>
      </c>
      <c r="AL35" s="21" t="str">
        <f>IF(AF35="","",VLOOKUP(AF35,目次!$A$5:$P$36,4))</f>
        <v/>
      </c>
      <c r="AM35" s="21" t="str">
        <f>IF(AF35="","",VLOOKUP(AF35,目次!$A$5:$P$36,9))</f>
        <v/>
      </c>
      <c r="AN35" s="21" t="str">
        <f>IF(AG35="","",VLOOKUP(AG35,目次!$A$5:$P$36,5))</f>
        <v/>
      </c>
      <c r="AO35" s="21" t="str">
        <f>IF(AG35="","",VLOOKUP(AG35,目次!$A$5:$P$36,9))</f>
        <v/>
      </c>
      <c r="AP35" s="21" t="str">
        <f>IF(AH35="","",VLOOKUP(AH35,目次!$A$5:$P$36,6))</f>
        <v/>
      </c>
      <c r="AQ35" s="21" t="str">
        <f>IF(AH35="","",VLOOKUP(AH35,目次!$A$5:$P$36,9))</f>
        <v/>
      </c>
      <c r="AR35" s="21" t="str">
        <f>IF(AI35="","",VLOOKUP(AI35,目次!$A$5:$P$36,7))</f>
        <v>10～11</v>
      </c>
      <c r="AS35" s="21" t="str">
        <f>IF(AI35="","",VLOOKUP(AI35,目次!$A$5:$P$36,9))</f>
        <v>10～11</v>
      </c>
      <c r="AT35" s="40" t="str">
        <f t="shared" si="13"/>
        <v>12～13</v>
      </c>
      <c r="AU35" s="40" t="str">
        <f t="shared" si="13"/>
        <v>12～13</v>
      </c>
      <c r="AV35" s="40" t="str">
        <f t="shared" si="13"/>
        <v/>
      </c>
      <c r="AW35" s="40" t="str">
        <f t="shared" si="13"/>
        <v/>
      </c>
      <c r="AX35" s="40" t="str">
        <f t="shared" si="13"/>
        <v/>
      </c>
      <c r="AY35" s="40" t="str">
        <f t="shared" si="13"/>
        <v/>
      </c>
      <c r="AZ35" s="40" t="str">
        <f t="shared" si="13"/>
        <v/>
      </c>
      <c r="BA35" s="40" t="str">
        <f t="shared" si="13"/>
        <v/>
      </c>
      <c r="BB35" s="40" t="str">
        <f t="shared" si="13"/>
        <v>10～11</v>
      </c>
      <c r="BC35" s="40" t="str">
        <f t="shared" si="13"/>
        <v>10～11</v>
      </c>
      <c r="BD35" s="40" t="str">
        <f t="shared" si="15"/>
        <v>12～13</v>
      </c>
      <c r="BE35" s="40" t="str">
        <f t="shared" si="16"/>
        <v>12～13</v>
      </c>
      <c r="BF35" s="40" t="str">
        <f t="shared" si="17"/>
        <v>12～14</v>
      </c>
      <c r="BG35" s="40" t="str">
        <f t="shared" si="18"/>
        <v>12～13</v>
      </c>
      <c r="BH35" s="40" t="str">
        <f t="shared" si="19"/>
        <v/>
      </c>
      <c r="BI35" s="40" t="str">
        <f t="shared" si="20"/>
        <v/>
      </c>
      <c r="BJ35" s="40" t="str">
        <f t="shared" si="21"/>
        <v/>
      </c>
      <c r="BK35" s="40" t="str">
        <f t="shared" si="22"/>
        <v/>
      </c>
      <c r="BL35" s="40" t="str">
        <f t="shared" si="23"/>
        <v>10～11</v>
      </c>
      <c r="BM35" s="40" t="str">
        <f t="shared" si="24"/>
        <v>10～11</v>
      </c>
      <c r="BR35" s="35">
        <v>25</v>
      </c>
      <c r="BS35" s="58" t="s">
        <v>48</v>
      </c>
      <c r="BT35" s="206" t="str">
        <f>目次!C29</f>
        <v>50～51</v>
      </c>
      <c r="BU35" s="207"/>
      <c r="BV35" s="65" t="str">
        <f>目次!D29</f>
        <v>58～59</v>
      </c>
      <c r="BW35" s="207"/>
      <c r="BX35" s="61" t="str">
        <f>目次!E29</f>
        <v>50～51</v>
      </c>
      <c r="BY35" s="207"/>
      <c r="BZ35" s="61" t="str">
        <f>目次!F29</f>
        <v>50～52</v>
      </c>
      <c r="CA35" s="207"/>
      <c r="CB35" s="62" t="str">
        <f>目次!G29</f>
        <v>50～51</v>
      </c>
      <c r="CC35" s="207"/>
    </row>
    <row r="36" spans="1:81" ht="18.75" customHeight="1" x14ac:dyDescent="0.15">
      <c r="A36" s="197"/>
      <c r="B36" s="5">
        <v>29</v>
      </c>
      <c r="C36" s="6">
        <f t="shared" si="0"/>
        <v>46750</v>
      </c>
      <c r="D36" s="17">
        <f t="shared" si="25"/>
        <v>4</v>
      </c>
      <c r="E36" s="9"/>
      <c r="F36" s="101" t="str">
        <f t="shared" si="2"/>
        <v/>
      </c>
      <c r="G36" s="100" t="str">
        <f t="shared" si="3"/>
        <v/>
      </c>
      <c r="H36" s="101" t="str">
        <f t="shared" si="4"/>
        <v/>
      </c>
      <c r="I36" s="100" t="str">
        <f t="shared" si="5"/>
        <v/>
      </c>
      <c r="J36" s="101" t="str">
        <f t="shared" si="6"/>
        <v/>
      </c>
      <c r="K36" s="100" t="str">
        <f t="shared" si="7"/>
        <v/>
      </c>
      <c r="L36" s="101" t="str">
        <f t="shared" si="8"/>
        <v>12～13</v>
      </c>
      <c r="M36" s="100" t="str">
        <f t="shared" si="9"/>
        <v>12～13</v>
      </c>
      <c r="N36" s="101" t="str">
        <f t="shared" si="10"/>
        <v/>
      </c>
      <c r="O36" s="100" t="str">
        <f t="shared" si="11"/>
        <v/>
      </c>
      <c r="P36" s="9"/>
      <c r="Q36" s="197"/>
      <c r="R36" s="49">
        <v>1</v>
      </c>
      <c r="S36" s="13" cm="1">
        <f t="array" ref="S36">SUMPRODUCT(IFERROR(VALUE($R$8:R36),0))</f>
        <v>29</v>
      </c>
      <c r="AA36" s="9">
        <v>26</v>
      </c>
      <c r="AB36" s="26" t="str">
        <f>V11</f>
        <v>国語</v>
      </c>
      <c r="AC36" s="55"/>
      <c r="AD36" s="37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IF(AE36="","",VLOOKUP(AE36,目次!$A$5:$P$36,9))</f>
        <v>12～13</v>
      </c>
      <c r="AL36" s="21" t="str">
        <f>IF(AF36="","",VLOOKUP(AF36,目次!$A$5:$P$36,4))</f>
        <v/>
      </c>
      <c r="AM36" s="21" t="str">
        <f>IF(AF36="","",VLOOKUP(AF36,目次!$A$5:$P$36,9))</f>
        <v/>
      </c>
      <c r="AN36" s="21" t="str">
        <f>IF(AG36="","",VLOOKUP(AG36,目次!$A$5:$P$36,5))</f>
        <v/>
      </c>
      <c r="AO36" s="21" t="str">
        <f>IF(AG36="","",VLOOKUP(AG36,目次!$A$5:$P$36,9))</f>
        <v/>
      </c>
      <c r="AP36" s="21" t="str">
        <f>IF(AH36="","",VLOOKUP(AH36,目次!$A$5:$P$36,6))</f>
        <v/>
      </c>
      <c r="AQ36" s="21" t="str">
        <f>IF(AH36="","",VLOOKUP(AH36,目次!$A$5:$P$36,9))</f>
        <v/>
      </c>
      <c r="AR36" s="21" t="str">
        <f>IF(AI36="","",VLOOKUP(AI36,目次!$A$5:$P$36,7))</f>
        <v/>
      </c>
      <c r="AS36" s="21" t="str">
        <f>IF(AI36="","",VLOOKUP(AI36,目次!$A$5:$P$36,9))</f>
        <v/>
      </c>
      <c r="AT36" s="40" t="str">
        <f t="shared" si="13"/>
        <v>12～13</v>
      </c>
      <c r="AU36" s="40" t="str">
        <f t="shared" si="13"/>
        <v>12～13</v>
      </c>
      <c r="AV36" s="40" t="str">
        <f t="shared" si="13"/>
        <v>12～14</v>
      </c>
      <c r="AW36" s="40" t="str">
        <f t="shared" si="13"/>
        <v>12～13</v>
      </c>
      <c r="AX36" s="40" t="str">
        <f t="shared" si="13"/>
        <v/>
      </c>
      <c r="AY36" s="40" t="str">
        <f t="shared" ref="AY36:BC67" si="26">IF(AO36=AO37,"",IF($AD36=$AD37,AO36&amp;","&amp;AO37,AO36&amp;AO37))</f>
        <v/>
      </c>
      <c r="AZ36" s="40" t="str">
        <f t="shared" si="26"/>
        <v/>
      </c>
      <c r="BA36" s="40" t="str">
        <f t="shared" si="26"/>
        <v/>
      </c>
      <c r="BB36" s="40" t="str">
        <f t="shared" si="26"/>
        <v/>
      </c>
      <c r="BC36" s="40" t="str">
        <f t="shared" si="26"/>
        <v/>
      </c>
      <c r="BD36" s="40" t="str">
        <f t="shared" si="15"/>
        <v>12～13</v>
      </c>
      <c r="BE36" s="40" t="str">
        <f t="shared" si="16"/>
        <v>12～13</v>
      </c>
      <c r="BF36" s="40" t="str">
        <f t="shared" si="17"/>
        <v>12～14</v>
      </c>
      <c r="BG36" s="40" t="str">
        <f t="shared" si="18"/>
        <v>12～13</v>
      </c>
      <c r="BH36" s="40" t="str">
        <f t="shared" si="19"/>
        <v>12～13</v>
      </c>
      <c r="BI36" s="40" t="str">
        <f t="shared" si="20"/>
        <v>12～13</v>
      </c>
      <c r="BJ36" s="40" t="str">
        <f t="shared" si="21"/>
        <v/>
      </c>
      <c r="BK36" s="40" t="str">
        <f t="shared" si="22"/>
        <v/>
      </c>
      <c r="BL36" s="40" t="str">
        <f t="shared" si="23"/>
        <v/>
      </c>
      <c r="BM36" s="40" t="str">
        <f t="shared" si="24"/>
        <v/>
      </c>
      <c r="BR36" s="35">
        <v>26</v>
      </c>
      <c r="BS36" s="58" t="s">
        <v>49</v>
      </c>
      <c r="BT36" s="206" t="str">
        <f>目次!C30</f>
        <v>52～53</v>
      </c>
      <c r="BU36" s="207"/>
      <c r="BV36" s="65" t="str">
        <f>目次!D30</f>
        <v>60～61</v>
      </c>
      <c r="BW36" s="207"/>
      <c r="BX36" s="61" t="str">
        <f>目次!E30</f>
        <v>52～53</v>
      </c>
      <c r="BY36" s="207"/>
      <c r="BZ36" s="61">
        <f>目次!F30</f>
        <v>53</v>
      </c>
      <c r="CA36" s="207"/>
      <c r="CB36" s="62" t="str">
        <f>目次!G30</f>
        <v>52～53</v>
      </c>
      <c r="CC36" s="207"/>
    </row>
    <row r="37" spans="1:81" ht="18.75" customHeight="1" x14ac:dyDescent="0.15">
      <c r="A37" s="197"/>
      <c r="B37" s="5">
        <v>30</v>
      </c>
      <c r="C37" s="6">
        <f t="shared" si="0"/>
        <v>46751</v>
      </c>
      <c r="D37" s="17">
        <f t="shared" si="25"/>
        <v>5</v>
      </c>
      <c r="E37" s="9"/>
      <c r="F37" s="101" t="str">
        <f t="shared" si="2"/>
        <v/>
      </c>
      <c r="G37" s="100" t="str">
        <f t="shared" si="3"/>
        <v/>
      </c>
      <c r="H37" s="101" t="str">
        <f t="shared" si="4"/>
        <v/>
      </c>
      <c r="I37" s="100" t="str">
        <f t="shared" si="5"/>
        <v/>
      </c>
      <c r="J37" s="101" t="str">
        <f t="shared" si="6"/>
        <v/>
      </c>
      <c r="K37" s="100" t="str">
        <f t="shared" si="7"/>
        <v/>
      </c>
      <c r="L37" s="101" t="str">
        <f t="shared" si="8"/>
        <v/>
      </c>
      <c r="M37" s="100" t="str">
        <f t="shared" si="9"/>
        <v/>
      </c>
      <c r="N37" s="101" t="str">
        <f t="shared" si="10"/>
        <v>12～13</v>
      </c>
      <c r="O37" s="100" t="str">
        <f t="shared" si="11"/>
        <v>12～13</v>
      </c>
      <c r="P37" s="9"/>
      <c r="Q37" s="197"/>
      <c r="R37" s="49">
        <v>1</v>
      </c>
      <c r="S37" s="13" cm="1">
        <f t="array" ref="S37">SUMPRODUCT(IFERROR(VALUE($R$8:R37),0))</f>
        <v>30</v>
      </c>
      <c r="AA37" s="9">
        <v>27</v>
      </c>
      <c r="AB37" s="26" t="str">
        <f>V12</f>
        <v>社会</v>
      </c>
      <c r="AC37" s="55"/>
      <c r="AD37" s="37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IF(AE37="","",VLOOKUP(AE37,目次!$A$5:$P$36,9))</f>
        <v/>
      </c>
      <c r="AL37" s="21" t="str">
        <f>IF(AF37="","",VLOOKUP(AF37,目次!$A$5:$P$36,4))</f>
        <v>12～14</v>
      </c>
      <c r="AM37" s="21" t="str">
        <f>IF(AF37="","",VLOOKUP(AF37,目次!$A$5:$P$36,9))</f>
        <v>12～13</v>
      </c>
      <c r="AN37" s="21" t="str">
        <f>IF(AG37="","",VLOOKUP(AG37,目次!$A$5:$P$36,5))</f>
        <v/>
      </c>
      <c r="AO37" s="21" t="str">
        <f>IF(AG37="","",VLOOKUP(AG37,目次!$A$5:$P$36,9))</f>
        <v/>
      </c>
      <c r="AP37" s="21" t="str">
        <f>IF(AH37="","",VLOOKUP(AH37,目次!$A$5:$P$36,6))</f>
        <v/>
      </c>
      <c r="AQ37" s="21" t="str">
        <f>IF(AH37="","",VLOOKUP(AH37,目次!$A$5:$P$36,9))</f>
        <v/>
      </c>
      <c r="AR37" s="21" t="str">
        <f>IF(AI37="","",VLOOKUP(AI37,目次!$A$5:$P$36,7))</f>
        <v/>
      </c>
      <c r="AS37" s="21" t="str">
        <f>IF(AI37="","",VLOOKUP(AI37,目次!$A$5:$P$36,9))</f>
        <v/>
      </c>
      <c r="AT37" s="40" t="str">
        <f t="shared" ref="AT37:BC68" si="27">IF(AJ37=AJ38,"",IF($AD37=$AD38,AJ37&amp;","&amp;AJ38,AJ37&amp;AJ38))</f>
        <v/>
      </c>
      <c r="AU37" s="40" t="str">
        <f t="shared" si="27"/>
        <v/>
      </c>
      <c r="AV37" s="40" t="str">
        <f t="shared" si="27"/>
        <v>12～14</v>
      </c>
      <c r="AW37" s="40" t="str">
        <f t="shared" si="27"/>
        <v>12～13</v>
      </c>
      <c r="AX37" s="40" t="str">
        <f t="shared" si="27"/>
        <v>12～13</v>
      </c>
      <c r="AY37" s="40" t="str">
        <f t="shared" si="26"/>
        <v>12～13</v>
      </c>
      <c r="AZ37" s="40" t="str">
        <f t="shared" si="26"/>
        <v/>
      </c>
      <c r="BA37" s="40" t="str">
        <f t="shared" si="26"/>
        <v/>
      </c>
      <c r="BB37" s="40" t="str">
        <f t="shared" si="26"/>
        <v/>
      </c>
      <c r="BC37" s="40" t="str">
        <f t="shared" si="26"/>
        <v/>
      </c>
      <c r="BD37" s="40" t="str">
        <f t="shared" si="15"/>
        <v/>
      </c>
      <c r="BE37" s="40" t="str">
        <f t="shared" si="16"/>
        <v/>
      </c>
      <c r="BF37" s="40" t="str">
        <f t="shared" si="17"/>
        <v>12～14</v>
      </c>
      <c r="BG37" s="40" t="str">
        <f t="shared" si="18"/>
        <v>12～13</v>
      </c>
      <c r="BH37" s="40" t="str">
        <f t="shared" si="19"/>
        <v>12～13</v>
      </c>
      <c r="BI37" s="40" t="str">
        <f t="shared" si="20"/>
        <v>12～13</v>
      </c>
      <c r="BJ37" s="40" t="str">
        <f t="shared" si="21"/>
        <v>12～13</v>
      </c>
      <c r="BK37" s="40" t="str">
        <f t="shared" si="22"/>
        <v>12～13</v>
      </c>
      <c r="BL37" s="40" t="str">
        <f t="shared" si="23"/>
        <v/>
      </c>
      <c r="BM37" s="40" t="str">
        <f t="shared" si="24"/>
        <v/>
      </c>
      <c r="BR37" s="35">
        <v>27</v>
      </c>
      <c r="BS37" s="58" t="s">
        <v>50</v>
      </c>
      <c r="BT37" s="206" t="str">
        <f>目次!C31</f>
        <v>54～55</v>
      </c>
      <c r="BU37" s="207"/>
      <c r="BV37" s="65" t="str">
        <f>目次!D31</f>
        <v>62～63</v>
      </c>
      <c r="BW37" s="207"/>
      <c r="BX37" s="61" t="str">
        <f>目次!E31</f>
        <v>54～55</v>
      </c>
      <c r="BY37" s="207"/>
      <c r="BZ37" s="61" t="str">
        <f>目次!F31</f>
        <v>54～57</v>
      </c>
      <c r="CA37" s="207"/>
      <c r="CB37" s="62" t="str">
        <f>目次!G31</f>
        <v>54～55</v>
      </c>
      <c r="CC37" s="207"/>
    </row>
    <row r="38" spans="1:81" ht="18.75" customHeight="1" thickBot="1" x14ac:dyDescent="0.2">
      <c r="A38" s="197"/>
      <c r="B38" s="5">
        <v>31</v>
      </c>
      <c r="C38" s="6">
        <f t="shared" si="0"/>
        <v>46752</v>
      </c>
      <c r="D38" s="17">
        <f t="shared" si="25"/>
        <v>6</v>
      </c>
      <c r="E38" s="9"/>
      <c r="F38" s="101" t="str">
        <f t="shared" si="2"/>
        <v>14～15</v>
      </c>
      <c r="G38" s="100" t="str">
        <f t="shared" si="3"/>
        <v>14～15</v>
      </c>
      <c r="H38" s="101" t="str">
        <f t="shared" si="4"/>
        <v/>
      </c>
      <c r="I38" s="100" t="str">
        <f t="shared" si="5"/>
        <v/>
      </c>
      <c r="J38" s="101" t="str">
        <f t="shared" si="6"/>
        <v/>
      </c>
      <c r="K38" s="100" t="str">
        <f t="shared" si="7"/>
        <v/>
      </c>
      <c r="L38" s="101" t="str">
        <f t="shared" si="8"/>
        <v/>
      </c>
      <c r="M38" s="100" t="str">
        <f t="shared" si="9"/>
        <v/>
      </c>
      <c r="N38" s="101" t="str">
        <f t="shared" si="10"/>
        <v/>
      </c>
      <c r="O38" s="100" t="str">
        <f t="shared" si="11"/>
        <v/>
      </c>
      <c r="P38" s="9"/>
      <c r="Q38" s="197"/>
      <c r="R38" s="50">
        <v>1</v>
      </c>
      <c r="S38" s="13" cm="1">
        <f t="array" ref="S38">SUMPRODUCT(IFERROR(VALUE($R$8:R38),0))</f>
        <v>31</v>
      </c>
      <c r="AA38" s="9">
        <v>28</v>
      </c>
      <c r="AB38" s="26" t="str">
        <f>V13</f>
        <v>数学</v>
      </c>
      <c r="AC38" s="55"/>
      <c r="AD38" s="37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IF(AE38="","",VLOOKUP(AE38,目次!$A$5:$P$36,9))</f>
        <v/>
      </c>
      <c r="AL38" s="21" t="str">
        <f>IF(AF38="","",VLOOKUP(AF38,目次!$A$5:$P$36,4))</f>
        <v/>
      </c>
      <c r="AM38" s="21" t="str">
        <f>IF(AF38="","",VLOOKUP(AF38,目次!$A$5:$P$36,9))</f>
        <v/>
      </c>
      <c r="AN38" s="21" t="str">
        <f>IF(AG38="","",VLOOKUP(AG38,目次!$A$5:$P$36,5))</f>
        <v>12～13</v>
      </c>
      <c r="AO38" s="21" t="str">
        <f>IF(AG38="","",VLOOKUP(AG38,目次!$A$5:$P$36,9))</f>
        <v>12～13</v>
      </c>
      <c r="AP38" s="21" t="str">
        <f>IF(AH38="","",VLOOKUP(AH38,目次!$A$5:$P$36,6))</f>
        <v/>
      </c>
      <c r="AQ38" s="21" t="str">
        <f>IF(AH38="","",VLOOKUP(AH38,目次!$A$5:$P$36,9))</f>
        <v/>
      </c>
      <c r="AR38" s="21" t="str">
        <f>IF(AI38="","",VLOOKUP(AI38,目次!$A$5:$P$36,7))</f>
        <v/>
      </c>
      <c r="AS38" s="21" t="str">
        <f>IF(AI38="","",VLOOKUP(AI38,目次!$A$5:$P$36,9))</f>
        <v/>
      </c>
      <c r="AT38" s="40" t="str">
        <f t="shared" si="27"/>
        <v/>
      </c>
      <c r="AU38" s="40" t="str">
        <f t="shared" si="27"/>
        <v/>
      </c>
      <c r="AV38" s="40" t="str">
        <f t="shared" si="27"/>
        <v/>
      </c>
      <c r="AW38" s="40" t="str">
        <f t="shared" si="27"/>
        <v/>
      </c>
      <c r="AX38" s="40" t="str">
        <f t="shared" si="27"/>
        <v>12～13</v>
      </c>
      <c r="AY38" s="40" t="str">
        <f t="shared" si="26"/>
        <v>12～13</v>
      </c>
      <c r="AZ38" s="40" t="str">
        <f t="shared" si="26"/>
        <v>12～13</v>
      </c>
      <c r="BA38" s="40" t="str">
        <f t="shared" si="26"/>
        <v>12～13</v>
      </c>
      <c r="BB38" s="40" t="str">
        <f t="shared" si="26"/>
        <v/>
      </c>
      <c r="BC38" s="40" t="str">
        <f t="shared" si="26"/>
        <v/>
      </c>
      <c r="BD38" s="40" t="str">
        <f t="shared" si="15"/>
        <v/>
      </c>
      <c r="BE38" s="40" t="str">
        <f t="shared" si="16"/>
        <v/>
      </c>
      <c r="BF38" s="40" t="str">
        <f t="shared" si="17"/>
        <v/>
      </c>
      <c r="BG38" s="40" t="str">
        <f t="shared" si="18"/>
        <v/>
      </c>
      <c r="BH38" s="40" t="str">
        <f t="shared" si="19"/>
        <v>12～13</v>
      </c>
      <c r="BI38" s="40" t="str">
        <f t="shared" si="20"/>
        <v>12～13</v>
      </c>
      <c r="BJ38" s="40" t="str">
        <f t="shared" si="21"/>
        <v>12～13</v>
      </c>
      <c r="BK38" s="40" t="str">
        <f t="shared" si="22"/>
        <v>12～13</v>
      </c>
      <c r="BL38" s="40" t="str">
        <f t="shared" si="23"/>
        <v>12～13</v>
      </c>
      <c r="BM38" s="40" t="str">
        <f t="shared" si="24"/>
        <v>12～13</v>
      </c>
      <c r="BR38" s="35">
        <v>28</v>
      </c>
      <c r="BS38" s="58" t="s">
        <v>51</v>
      </c>
      <c r="BT38" s="206" t="str">
        <f>目次!C32</f>
        <v>56～57</v>
      </c>
      <c r="BU38" s="207"/>
      <c r="BV38" s="65" t="str">
        <f>目次!D32</f>
        <v>64～66</v>
      </c>
      <c r="BW38" s="207"/>
      <c r="BX38" s="61" t="str">
        <f>目次!E32</f>
        <v>56～57</v>
      </c>
      <c r="BY38" s="207"/>
      <c r="BZ38" s="61" t="str">
        <f>目次!F32</f>
        <v>58～60</v>
      </c>
      <c r="CA38" s="207"/>
      <c r="CB38" s="62" t="str">
        <f>目次!G32</f>
        <v>56～57</v>
      </c>
      <c r="CC38" s="207"/>
    </row>
    <row r="39" spans="1:81" ht="18.75" customHeight="1" x14ac:dyDescent="0.15">
      <c r="A39" s="197"/>
      <c r="Q39" s="197"/>
      <c r="AA39" s="9">
        <v>29</v>
      </c>
      <c r="AB39" s="26" t="str">
        <f>V14</f>
        <v>理科</v>
      </c>
      <c r="AC39" s="55"/>
      <c r="AD39" s="37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IF(AE39="","",VLOOKUP(AE39,目次!$A$5:$P$36,9))</f>
        <v/>
      </c>
      <c r="AL39" s="21" t="str">
        <f>IF(AF39="","",VLOOKUP(AF39,目次!$A$5:$P$36,4))</f>
        <v/>
      </c>
      <c r="AM39" s="21" t="str">
        <f>IF(AF39="","",VLOOKUP(AF39,目次!$A$5:$P$36,9))</f>
        <v/>
      </c>
      <c r="AN39" s="21" t="str">
        <f>IF(AG39="","",VLOOKUP(AG39,目次!$A$5:$P$36,5))</f>
        <v/>
      </c>
      <c r="AO39" s="21" t="str">
        <f>IF(AG39="","",VLOOKUP(AG39,目次!$A$5:$P$36,9))</f>
        <v/>
      </c>
      <c r="AP39" s="21" t="str">
        <f>IF(AH39="","",VLOOKUP(AH39,目次!$A$5:$P$36,6))</f>
        <v>12～13</v>
      </c>
      <c r="AQ39" s="21" t="str">
        <f>IF(AH39="","",VLOOKUP(AH39,目次!$A$5:$P$36,9))</f>
        <v>12～13</v>
      </c>
      <c r="AR39" s="21" t="str">
        <f>IF(AI39="","",VLOOKUP(AI39,目次!$A$5:$P$36,7))</f>
        <v/>
      </c>
      <c r="AS39" s="21" t="str">
        <f>IF(AI39="","",VLOOKUP(AI39,目次!$A$5:$P$36,9))</f>
        <v/>
      </c>
      <c r="AT39" s="40" t="str">
        <f t="shared" si="27"/>
        <v/>
      </c>
      <c r="AU39" s="40" t="str">
        <f t="shared" si="27"/>
        <v/>
      </c>
      <c r="AV39" s="40" t="str">
        <f t="shared" si="27"/>
        <v/>
      </c>
      <c r="AW39" s="40" t="str">
        <f t="shared" si="27"/>
        <v/>
      </c>
      <c r="AX39" s="40" t="str">
        <f t="shared" si="27"/>
        <v/>
      </c>
      <c r="AY39" s="40" t="str">
        <f t="shared" si="26"/>
        <v/>
      </c>
      <c r="AZ39" s="40" t="str">
        <f t="shared" si="26"/>
        <v>12～13</v>
      </c>
      <c r="BA39" s="40" t="str">
        <f t="shared" si="26"/>
        <v>12～13</v>
      </c>
      <c r="BB39" s="40" t="str">
        <f t="shared" si="26"/>
        <v>12～13</v>
      </c>
      <c r="BC39" s="40" t="str">
        <f t="shared" si="26"/>
        <v>12～13</v>
      </c>
      <c r="BD39" s="40" t="str">
        <f t="shared" si="15"/>
        <v>14～15</v>
      </c>
      <c r="BE39" s="40" t="str">
        <f t="shared" si="16"/>
        <v>14～15</v>
      </c>
      <c r="BF39" s="40" t="str">
        <f t="shared" si="17"/>
        <v/>
      </c>
      <c r="BG39" s="40" t="str">
        <f t="shared" si="18"/>
        <v/>
      </c>
      <c r="BH39" s="40" t="str">
        <f t="shared" si="19"/>
        <v/>
      </c>
      <c r="BI39" s="40" t="str">
        <f t="shared" si="20"/>
        <v/>
      </c>
      <c r="BJ39" s="40" t="str">
        <f t="shared" si="21"/>
        <v>12～13</v>
      </c>
      <c r="BK39" s="40" t="str">
        <f t="shared" si="22"/>
        <v>12～13</v>
      </c>
      <c r="BL39" s="40" t="str">
        <f t="shared" si="23"/>
        <v>12～13</v>
      </c>
      <c r="BM39" s="40" t="str">
        <f t="shared" si="24"/>
        <v>12～13</v>
      </c>
      <c r="BR39" s="35">
        <v>29</v>
      </c>
      <c r="BS39" s="58" t="s">
        <v>52</v>
      </c>
      <c r="BT39" s="206" t="str">
        <f>目次!C33</f>
        <v>58～59</v>
      </c>
      <c r="BU39" s="207"/>
      <c r="BV39" s="65" t="str">
        <f>目次!D33</f>
        <v>68～69</v>
      </c>
      <c r="BW39" s="207"/>
      <c r="BX39" s="61" t="str">
        <f>目次!E33</f>
        <v>58～59</v>
      </c>
      <c r="BY39" s="207"/>
      <c r="BZ39" s="61">
        <f>目次!F33</f>
        <v>61</v>
      </c>
      <c r="CA39" s="207"/>
      <c r="CB39" s="62" t="str">
        <f>目次!G33</f>
        <v>58～59</v>
      </c>
      <c r="CC39" s="207"/>
    </row>
    <row r="40" spans="1:81" ht="18.75" customHeight="1" x14ac:dyDescent="0.15">
      <c r="A40" s="197"/>
      <c r="Q40" s="197"/>
      <c r="R40" s="16" t="s">
        <v>53</v>
      </c>
      <c r="AA40" s="9">
        <v>30</v>
      </c>
      <c r="AB40" s="26" t="str">
        <f>V15</f>
        <v>英語</v>
      </c>
      <c r="AC40" s="55"/>
      <c r="AD40" s="37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IF(AE40="","",VLOOKUP(AE40,目次!$A$5:$P$36,9))</f>
        <v/>
      </c>
      <c r="AL40" s="21" t="str">
        <f>IF(AF40="","",VLOOKUP(AF40,目次!$A$5:$P$36,4))</f>
        <v/>
      </c>
      <c r="AM40" s="21" t="str">
        <f>IF(AF40="","",VLOOKUP(AF40,目次!$A$5:$P$36,9))</f>
        <v/>
      </c>
      <c r="AN40" s="21" t="str">
        <f>IF(AG40="","",VLOOKUP(AG40,目次!$A$5:$P$36,5))</f>
        <v/>
      </c>
      <c r="AO40" s="21" t="str">
        <f>IF(AG40="","",VLOOKUP(AG40,目次!$A$5:$P$36,9))</f>
        <v/>
      </c>
      <c r="AP40" s="21" t="str">
        <f>IF(AH40="","",VLOOKUP(AH40,目次!$A$5:$P$36,6))</f>
        <v/>
      </c>
      <c r="AQ40" s="21" t="str">
        <f>IF(AH40="","",VLOOKUP(AH40,目次!$A$5:$P$36,9))</f>
        <v/>
      </c>
      <c r="AR40" s="21" t="str">
        <f>IF(AI40="","",VLOOKUP(AI40,目次!$A$5:$P$36,7))</f>
        <v>12～13</v>
      </c>
      <c r="AS40" s="21" t="str">
        <f>IF(AI40="","",VLOOKUP(AI40,目次!$A$5:$P$36,9))</f>
        <v>12～13</v>
      </c>
      <c r="AT40" s="40" t="str">
        <f t="shared" si="27"/>
        <v>14～15</v>
      </c>
      <c r="AU40" s="40" t="str">
        <f t="shared" si="27"/>
        <v>14～15</v>
      </c>
      <c r="AV40" s="40" t="str">
        <f t="shared" si="27"/>
        <v/>
      </c>
      <c r="AW40" s="40" t="str">
        <f t="shared" si="27"/>
        <v/>
      </c>
      <c r="AX40" s="40" t="str">
        <f t="shared" si="27"/>
        <v/>
      </c>
      <c r="AY40" s="40" t="str">
        <f t="shared" si="26"/>
        <v/>
      </c>
      <c r="AZ40" s="40" t="str">
        <f t="shared" si="26"/>
        <v/>
      </c>
      <c r="BA40" s="40" t="str">
        <f t="shared" si="26"/>
        <v/>
      </c>
      <c r="BB40" s="40" t="str">
        <f t="shared" si="26"/>
        <v>12～13</v>
      </c>
      <c r="BC40" s="40" t="str">
        <f t="shared" si="26"/>
        <v>12～13</v>
      </c>
      <c r="BD40" s="40" t="str">
        <f t="shared" si="15"/>
        <v>14～15</v>
      </c>
      <c r="BE40" s="40" t="str">
        <f t="shared" si="16"/>
        <v>14～15</v>
      </c>
      <c r="BF40" s="40" t="str">
        <f t="shared" si="17"/>
        <v>16～17</v>
      </c>
      <c r="BG40" s="40" t="str">
        <f t="shared" si="18"/>
        <v>14～15</v>
      </c>
      <c r="BH40" s="40" t="str">
        <f t="shared" si="19"/>
        <v/>
      </c>
      <c r="BI40" s="40" t="str">
        <f t="shared" si="20"/>
        <v/>
      </c>
      <c r="BJ40" s="40" t="str">
        <f t="shared" si="21"/>
        <v/>
      </c>
      <c r="BK40" s="40" t="str">
        <f t="shared" si="22"/>
        <v/>
      </c>
      <c r="BL40" s="40" t="str">
        <f t="shared" si="23"/>
        <v>12～13</v>
      </c>
      <c r="BM40" s="40" t="str">
        <f t="shared" si="24"/>
        <v>12～13</v>
      </c>
      <c r="BR40" s="35">
        <v>30</v>
      </c>
      <c r="BS40" s="58" t="s">
        <v>54</v>
      </c>
      <c r="BT40" s="206" t="str">
        <f>目次!C34</f>
        <v>60～61</v>
      </c>
      <c r="BU40" s="207"/>
      <c r="BV40" s="65" t="str">
        <f>目次!D34</f>
        <v>70～71</v>
      </c>
      <c r="BW40" s="207"/>
      <c r="BX40" s="61" t="str">
        <f>目次!E34</f>
        <v>60～61</v>
      </c>
      <c r="BY40" s="207"/>
      <c r="BZ40" s="61">
        <f>目次!F34</f>
        <v>62</v>
      </c>
      <c r="CA40" s="207"/>
      <c r="CB40" s="62" t="str">
        <f>目次!G34</f>
        <v>60～63</v>
      </c>
      <c r="CC40" s="207"/>
    </row>
    <row r="41" spans="1:81" ht="18.75" customHeight="1" x14ac:dyDescent="0.15">
      <c r="A41" s="197"/>
      <c r="Q41" s="197"/>
      <c r="AA41" s="9">
        <v>31</v>
      </c>
      <c r="AB41" s="26" t="str">
        <f>V11</f>
        <v>国語</v>
      </c>
      <c r="AC41" s="55"/>
      <c r="AD41" s="37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IF(AE41="","",VLOOKUP(AE41,目次!$A$5:$P$36,9))</f>
        <v>14～15</v>
      </c>
      <c r="AL41" s="21" t="str">
        <f>IF(AF41="","",VLOOKUP(AF41,目次!$A$5:$P$36,4))</f>
        <v/>
      </c>
      <c r="AM41" s="21" t="str">
        <f>IF(AF41="","",VLOOKUP(AF41,目次!$A$5:$P$36,9))</f>
        <v/>
      </c>
      <c r="AN41" s="21" t="str">
        <f>IF(AG41="","",VLOOKUP(AG41,目次!$A$5:$P$36,5))</f>
        <v/>
      </c>
      <c r="AO41" s="21" t="str">
        <f>IF(AG41="","",VLOOKUP(AG41,目次!$A$5:$P$36,9))</f>
        <v/>
      </c>
      <c r="AP41" s="21" t="str">
        <f>IF(AH41="","",VLOOKUP(AH41,目次!$A$5:$P$36,6))</f>
        <v/>
      </c>
      <c r="AQ41" s="21" t="str">
        <f>IF(AH41="","",VLOOKUP(AH41,目次!$A$5:$P$36,9))</f>
        <v/>
      </c>
      <c r="AR41" s="21" t="str">
        <f>IF(AI41="","",VLOOKUP(AI41,目次!$A$5:$P$36,7))</f>
        <v/>
      </c>
      <c r="AS41" s="21" t="str">
        <f>IF(AI41="","",VLOOKUP(AI41,目次!$A$5:$P$36,9))</f>
        <v/>
      </c>
      <c r="AT41" s="40" t="str">
        <f t="shared" si="27"/>
        <v>14～15</v>
      </c>
      <c r="AU41" s="40" t="str">
        <f t="shared" si="27"/>
        <v>14～15</v>
      </c>
      <c r="AV41" s="40" t="str">
        <f t="shared" si="27"/>
        <v>16～17</v>
      </c>
      <c r="AW41" s="40" t="str">
        <f t="shared" si="27"/>
        <v>14～15</v>
      </c>
      <c r="AX41" s="40" t="str">
        <f t="shared" si="27"/>
        <v/>
      </c>
      <c r="AY41" s="40" t="str">
        <f t="shared" si="26"/>
        <v/>
      </c>
      <c r="AZ41" s="40" t="str">
        <f t="shared" si="26"/>
        <v/>
      </c>
      <c r="BA41" s="40" t="str">
        <f t="shared" si="26"/>
        <v/>
      </c>
      <c r="BB41" s="40" t="str">
        <f t="shared" si="26"/>
        <v/>
      </c>
      <c r="BC41" s="40" t="str">
        <f t="shared" si="26"/>
        <v/>
      </c>
      <c r="BD41" s="40" t="str">
        <f t="shared" si="15"/>
        <v>14～15</v>
      </c>
      <c r="BE41" s="40" t="str">
        <f t="shared" si="16"/>
        <v>14～15</v>
      </c>
      <c r="BF41" s="40" t="str">
        <f t="shared" si="17"/>
        <v>16～17</v>
      </c>
      <c r="BG41" s="40" t="str">
        <f t="shared" si="18"/>
        <v>14～15</v>
      </c>
      <c r="BH41" s="40" t="str">
        <f t="shared" si="19"/>
        <v>14～15</v>
      </c>
      <c r="BI41" s="40" t="str">
        <f t="shared" si="20"/>
        <v>14～15</v>
      </c>
      <c r="BJ41" s="40" t="str">
        <f t="shared" si="21"/>
        <v/>
      </c>
      <c r="BK41" s="40" t="str">
        <f t="shared" si="22"/>
        <v/>
      </c>
      <c r="BL41" s="40" t="str">
        <f t="shared" si="23"/>
        <v/>
      </c>
      <c r="BM41" s="40" t="str">
        <f t="shared" si="24"/>
        <v/>
      </c>
      <c r="BR41" s="35">
        <v>31</v>
      </c>
      <c r="BS41" s="59"/>
      <c r="BT41" s="63"/>
      <c r="BU41" s="206"/>
      <c r="BV41" s="65"/>
      <c r="BW41" s="206"/>
      <c r="BX41" s="22"/>
      <c r="BY41" s="206"/>
      <c r="BZ41" s="22"/>
      <c r="CA41" s="206"/>
      <c r="CB41" s="22"/>
      <c r="CC41" s="206"/>
    </row>
    <row r="42" spans="1:81" ht="18.75" customHeight="1" thickBot="1" x14ac:dyDescent="0.2">
      <c r="A42" s="197"/>
      <c r="B42" s="197"/>
      <c r="C42" s="197"/>
      <c r="D42" s="197"/>
      <c r="E42" s="197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7"/>
      <c r="Q42" s="197"/>
      <c r="AA42" s="9">
        <v>32</v>
      </c>
      <c r="AB42" s="26" t="str">
        <f>V12</f>
        <v>社会</v>
      </c>
      <c r="AC42" s="55"/>
      <c r="AD42" s="37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IF(AE42="","",VLOOKUP(AE42,目次!$A$5:$P$36,9))</f>
        <v/>
      </c>
      <c r="AL42" s="21" t="str">
        <f>IF(AF42="","",VLOOKUP(AF42,目次!$A$5:$P$36,4))</f>
        <v>16～17</v>
      </c>
      <c r="AM42" s="21" t="str">
        <f>IF(AF42="","",VLOOKUP(AF42,目次!$A$5:$P$36,9))</f>
        <v>14～15</v>
      </c>
      <c r="AN42" s="21" t="str">
        <f>IF(AG42="","",VLOOKUP(AG42,目次!$A$5:$P$36,5))</f>
        <v/>
      </c>
      <c r="AO42" s="21" t="str">
        <f>IF(AG42="","",VLOOKUP(AG42,目次!$A$5:$P$36,9))</f>
        <v/>
      </c>
      <c r="AP42" s="21" t="str">
        <f>IF(AH42="","",VLOOKUP(AH42,目次!$A$5:$P$36,6))</f>
        <v/>
      </c>
      <c r="AQ42" s="21" t="str">
        <f>IF(AH42="","",VLOOKUP(AH42,目次!$A$5:$P$36,9))</f>
        <v/>
      </c>
      <c r="AR42" s="21" t="str">
        <f>IF(AI42="","",VLOOKUP(AI42,目次!$A$5:$P$36,7))</f>
        <v/>
      </c>
      <c r="AS42" s="21" t="str">
        <f>IF(AI42="","",VLOOKUP(AI42,目次!$A$5:$P$36,9))</f>
        <v/>
      </c>
      <c r="AT42" s="40" t="str">
        <f t="shared" si="27"/>
        <v/>
      </c>
      <c r="AU42" s="40" t="str">
        <f t="shared" si="27"/>
        <v/>
      </c>
      <c r="AV42" s="40" t="str">
        <f t="shared" si="27"/>
        <v>16～17</v>
      </c>
      <c r="AW42" s="40" t="str">
        <f t="shared" si="27"/>
        <v>14～15</v>
      </c>
      <c r="AX42" s="40" t="str">
        <f t="shared" si="27"/>
        <v>14～15</v>
      </c>
      <c r="AY42" s="40" t="str">
        <f t="shared" si="26"/>
        <v>14～15</v>
      </c>
      <c r="AZ42" s="40" t="str">
        <f t="shared" si="26"/>
        <v/>
      </c>
      <c r="BA42" s="40" t="str">
        <f t="shared" si="26"/>
        <v/>
      </c>
      <c r="BB42" s="40" t="str">
        <f t="shared" si="26"/>
        <v/>
      </c>
      <c r="BC42" s="40" t="str">
        <f t="shared" si="26"/>
        <v/>
      </c>
      <c r="BD42" s="40" t="str">
        <f t="shared" si="15"/>
        <v/>
      </c>
      <c r="BE42" s="40" t="str">
        <f t="shared" si="16"/>
        <v/>
      </c>
      <c r="BF42" s="40" t="str">
        <f t="shared" si="17"/>
        <v>16～17</v>
      </c>
      <c r="BG42" s="40" t="str">
        <f t="shared" si="18"/>
        <v>14～15</v>
      </c>
      <c r="BH42" s="40" t="str">
        <f t="shared" si="19"/>
        <v>14～15</v>
      </c>
      <c r="BI42" s="40" t="str">
        <f t="shared" si="20"/>
        <v>14～15</v>
      </c>
      <c r="BJ42" s="40" t="str">
        <f t="shared" si="21"/>
        <v>14～15</v>
      </c>
      <c r="BK42" s="40" t="str">
        <f t="shared" si="22"/>
        <v>14～15</v>
      </c>
      <c r="BL42" s="40" t="str">
        <f t="shared" si="23"/>
        <v/>
      </c>
      <c r="BM42" s="40" t="str">
        <f t="shared" si="24"/>
        <v/>
      </c>
      <c r="BR42" s="35">
        <v>32</v>
      </c>
      <c r="BS42" s="60"/>
      <c r="BT42" s="63"/>
      <c r="BU42" s="206"/>
      <c r="BV42" s="65"/>
      <c r="BW42" s="206"/>
      <c r="BX42" s="66"/>
      <c r="BY42" s="206"/>
      <c r="BZ42" s="66"/>
      <c r="CA42" s="206"/>
      <c r="CB42" s="66"/>
      <c r="CC42" s="206"/>
    </row>
    <row r="43" spans="1:81" ht="18.95" customHeight="1" x14ac:dyDescent="0.15">
      <c r="AA43" s="9">
        <v>33</v>
      </c>
      <c r="AB43" s="26" t="str">
        <f>V13</f>
        <v>数学</v>
      </c>
      <c r="AC43" s="55"/>
      <c r="AD43" s="37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IF(AE43="","",VLOOKUP(AE43,目次!$A$5:$P$36,9))</f>
        <v/>
      </c>
      <c r="AL43" s="21" t="str">
        <f>IF(AF43="","",VLOOKUP(AF43,目次!$A$5:$P$36,4))</f>
        <v/>
      </c>
      <c r="AM43" s="21" t="str">
        <f>IF(AF43="","",VLOOKUP(AF43,目次!$A$5:$P$36,9))</f>
        <v/>
      </c>
      <c r="AN43" s="21" t="str">
        <f>IF(AG43="","",VLOOKUP(AG43,目次!$A$5:$P$36,5))</f>
        <v>14～15</v>
      </c>
      <c r="AO43" s="21" t="str">
        <f>IF(AG43="","",VLOOKUP(AG43,目次!$A$5:$P$36,9))</f>
        <v>14～15</v>
      </c>
      <c r="AP43" s="21" t="str">
        <f>IF(AH43="","",VLOOKUP(AH43,目次!$A$5:$P$36,6))</f>
        <v/>
      </c>
      <c r="AQ43" s="21" t="str">
        <f>IF(AH43="","",VLOOKUP(AH43,目次!$A$5:$P$36,9))</f>
        <v/>
      </c>
      <c r="AR43" s="21" t="str">
        <f>IF(AI43="","",VLOOKUP(AI43,目次!$A$5:$P$36,7))</f>
        <v/>
      </c>
      <c r="AS43" s="21" t="str">
        <f>IF(AI43="","",VLOOKUP(AI43,目次!$A$5:$P$36,9))</f>
        <v/>
      </c>
      <c r="AT43" s="40" t="str">
        <f t="shared" si="27"/>
        <v/>
      </c>
      <c r="AU43" s="40" t="str">
        <f t="shared" si="27"/>
        <v/>
      </c>
      <c r="AV43" s="40" t="str">
        <f t="shared" si="27"/>
        <v/>
      </c>
      <c r="AW43" s="40" t="str">
        <f t="shared" si="27"/>
        <v/>
      </c>
      <c r="AX43" s="40" t="str">
        <f t="shared" si="27"/>
        <v>14～15</v>
      </c>
      <c r="AY43" s="40" t="str">
        <f t="shared" si="26"/>
        <v>14～15</v>
      </c>
      <c r="AZ43" s="40" t="str">
        <f t="shared" si="26"/>
        <v>14～15</v>
      </c>
      <c r="BA43" s="40" t="str">
        <f t="shared" si="26"/>
        <v>14～15</v>
      </c>
      <c r="BB43" s="40" t="str">
        <f t="shared" si="26"/>
        <v/>
      </c>
      <c r="BC43" s="40" t="str">
        <f t="shared" si="26"/>
        <v/>
      </c>
      <c r="BD43" s="40" t="str">
        <f t="shared" si="15"/>
        <v/>
      </c>
      <c r="BE43" s="40" t="str">
        <f t="shared" si="16"/>
        <v/>
      </c>
      <c r="BF43" s="40" t="str">
        <f t="shared" si="17"/>
        <v/>
      </c>
      <c r="BG43" s="40" t="str">
        <f t="shared" si="18"/>
        <v/>
      </c>
      <c r="BH43" s="40" t="str">
        <f t="shared" si="19"/>
        <v>14～15</v>
      </c>
      <c r="BI43" s="40" t="str">
        <f t="shared" si="20"/>
        <v>14～15</v>
      </c>
      <c r="BJ43" s="40" t="str">
        <f t="shared" si="21"/>
        <v>14～15</v>
      </c>
      <c r="BK43" s="40" t="str">
        <f t="shared" si="22"/>
        <v>14～15</v>
      </c>
      <c r="BL43" s="40" t="str">
        <f t="shared" si="23"/>
        <v>14～15</v>
      </c>
      <c r="BM43" s="40" t="str">
        <f t="shared" si="24"/>
        <v>14～15</v>
      </c>
    </row>
    <row r="44" spans="1:81" ht="18.95" customHeight="1" x14ac:dyDescent="0.15">
      <c r="AA44" s="9">
        <v>34</v>
      </c>
      <c r="AB44" s="26" t="str">
        <f>V14</f>
        <v>理科</v>
      </c>
      <c r="AC44" s="55"/>
      <c r="AD44" s="37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IF(AE44="","",VLOOKUP(AE44,目次!$A$5:$P$36,9))</f>
        <v/>
      </c>
      <c r="AL44" s="21" t="str">
        <f>IF(AF44="","",VLOOKUP(AF44,目次!$A$5:$P$36,4))</f>
        <v/>
      </c>
      <c r="AM44" s="21" t="str">
        <f>IF(AF44="","",VLOOKUP(AF44,目次!$A$5:$P$36,9))</f>
        <v/>
      </c>
      <c r="AN44" s="21" t="str">
        <f>IF(AG44="","",VLOOKUP(AG44,目次!$A$5:$P$36,5))</f>
        <v/>
      </c>
      <c r="AO44" s="21" t="str">
        <f>IF(AG44="","",VLOOKUP(AG44,目次!$A$5:$P$36,9))</f>
        <v/>
      </c>
      <c r="AP44" s="21" t="str">
        <f>IF(AH44="","",VLOOKUP(AH44,目次!$A$5:$P$36,6))</f>
        <v>14～15</v>
      </c>
      <c r="AQ44" s="21" t="str">
        <f>IF(AH44="","",VLOOKUP(AH44,目次!$A$5:$P$36,9))</f>
        <v>14～15</v>
      </c>
      <c r="AR44" s="21" t="str">
        <f>IF(AI44="","",VLOOKUP(AI44,目次!$A$5:$P$36,7))</f>
        <v/>
      </c>
      <c r="AS44" s="21" t="str">
        <f>IF(AI44="","",VLOOKUP(AI44,目次!$A$5:$P$36,9))</f>
        <v/>
      </c>
      <c r="AT44" s="40" t="str">
        <f t="shared" si="27"/>
        <v/>
      </c>
      <c r="AU44" s="40" t="str">
        <f t="shared" si="27"/>
        <v/>
      </c>
      <c r="AV44" s="40" t="str">
        <f t="shared" si="27"/>
        <v/>
      </c>
      <c r="AW44" s="40" t="str">
        <f t="shared" si="27"/>
        <v/>
      </c>
      <c r="AX44" s="40" t="str">
        <f t="shared" si="27"/>
        <v/>
      </c>
      <c r="AY44" s="40" t="str">
        <f t="shared" si="26"/>
        <v/>
      </c>
      <c r="AZ44" s="40" t="str">
        <f t="shared" si="26"/>
        <v>14～15</v>
      </c>
      <c r="BA44" s="40" t="str">
        <f t="shared" si="26"/>
        <v>14～15</v>
      </c>
      <c r="BB44" s="40" t="str">
        <f t="shared" si="26"/>
        <v>14～15</v>
      </c>
      <c r="BC44" s="40" t="str">
        <f t="shared" si="26"/>
        <v>14～15</v>
      </c>
      <c r="BD44" s="40" t="str">
        <f t="shared" si="15"/>
        <v>16～17</v>
      </c>
      <c r="BE44" s="40" t="str">
        <f t="shared" si="16"/>
        <v>16～17</v>
      </c>
      <c r="BF44" s="40" t="str">
        <f t="shared" si="17"/>
        <v/>
      </c>
      <c r="BG44" s="40" t="str">
        <f t="shared" si="18"/>
        <v/>
      </c>
      <c r="BH44" s="40" t="str">
        <f t="shared" si="19"/>
        <v/>
      </c>
      <c r="BI44" s="40" t="str">
        <f t="shared" si="20"/>
        <v/>
      </c>
      <c r="BJ44" s="40" t="str">
        <f t="shared" si="21"/>
        <v>14～15</v>
      </c>
      <c r="BK44" s="40" t="str">
        <f t="shared" si="22"/>
        <v>14～15</v>
      </c>
      <c r="BL44" s="40" t="str">
        <f t="shared" si="23"/>
        <v>14～15</v>
      </c>
      <c r="BM44" s="40" t="str">
        <f t="shared" si="24"/>
        <v>14～15</v>
      </c>
      <c r="BV44" s="57"/>
    </row>
    <row r="45" spans="1:81" ht="18.95" customHeight="1" x14ac:dyDescent="0.15">
      <c r="AA45" s="9">
        <v>35</v>
      </c>
      <c r="AB45" s="26" t="str">
        <f>V15</f>
        <v>英語</v>
      </c>
      <c r="AC45" s="55"/>
      <c r="AD45" s="37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IF(AE45="","",VLOOKUP(AE45,目次!$A$5:$P$36,9))</f>
        <v/>
      </c>
      <c r="AL45" s="21" t="str">
        <f>IF(AF45="","",VLOOKUP(AF45,目次!$A$5:$P$36,4))</f>
        <v/>
      </c>
      <c r="AM45" s="21" t="str">
        <f>IF(AF45="","",VLOOKUP(AF45,目次!$A$5:$P$36,9))</f>
        <v/>
      </c>
      <c r="AN45" s="21" t="str">
        <f>IF(AG45="","",VLOOKUP(AG45,目次!$A$5:$P$36,5))</f>
        <v/>
      </c>
      <c r="AO45" s="21" t="str">
        <f>IF(AG45="","",VLOOKUP(AG45,目次!$A$5:$P$36,9))</f>
        <v/>
      </c>
      <c r="AP45" s="21" t="str">
        <f>IF(AH45="","",VLOOKUP(AH45,目次!$A$5:$P$36,6))</f>
        <v/>
      </c>
      <c r="AQ45" s="21" t="str">
        <f>IF(AH45="","",VLOOKUP(AH45,目次!$A$5:$P$36,9))</f>
        <v/>
      </c>
      <c r="AR45" s="21" t="str">
        <f>IF(AI45="","",VLOOKUP(AI45,目次!$A$5:$P$36,7))</f>
        <v>14～15</v>
      </c>
      <c r="AS45" s="21" t="str">
        <f>IF(AI45="","",VLOOKUP(AI45,目次!$A$5:$P$36,9))</f>
        <v>14～15</v>
      </c>
      <c r="AT45" s="40" t="str">
        <f t="shared" si="27"/>
        <v>16～17</v>
      </c>
      <c r="AU45" s="40" t="str">
        <f t="shared" si="27"/>
        <v>16～17</v>
      </c>
      <c r="AV45" s="40" t="str">
        <f t="shared" si="27"/>
        <v/>
      </c>
      <c r="AW45" s="40" t="str">
        <f t="shared" si="27"/>
        <v/>
      </c>
      <c r="AX45" s="40" t="str">
        <f t="shared" si="27"/>
        <v/>
      </c>
      <c r="AY45" s="40" t="str">
        <f t="shared" si="26"/>
        <v/>
      </c>
      <c r="AZ45" s="40" t="str">
        <f t="shared" si="26"/>
        <v/>
      </c>
      <c r="BA45" s="40" t="str">
        <f t="shared" si="26"/>
        <v/>
      </c>
      <c r="BB45" s="40" t="str">
        <f t="shared" si="26"/>
        <v>14～15</v>
      </c>
      <c r="BC45" s="40" t="str">
        <f t="shared" si="26"/>
        <v>14～15</v>
      </c>
      <c r="BD45" s="40" t="str">
        <f t="shared" si="15"/>
        <v>16～17</v>
      </c>
      <c r="BE45" s="40" t="str">
        <f t="shared" si="16"/>
        <v>16～17</v>
      </c>
      <c r="BF45" s="40" t="str">
        <f t="shared" si="17"/>
        <v>18～19</v>
      </c>
      <c r="BG45" s="40" t="str">
        <f t="shared" si="18"/>
        <v>16～17</v>
      </c>
      <c r="BH45" s="40" t="str">
        <f t="shared" si="19"/>
        <v/>
      </c>
      <c r="BI45" s="40" t="str">
        <f t="shared" si="20"/>
        <v/>
      </c>
      <c r="BJ45" s="40" t="str">
        <f t="shared" si="21"/>
        <v/>
      </c>
      <c r="BK45" s="40" t="str">
        <f t="shared" si="22"/>
        <v/>
      </c>
      <c r="BL45" s="40" t="str">
        <f t="shared" si="23"/>
        <v>14～15</v>
      </c>
      <c r="BM45" s="40" t="str">
        <f t="shared" si="24"/>
        <v>14～15</v>
      </c>
    </row>
    <row r="46" spans="1:81" ht="18.95" customHeight="1" x14ac:dyDescent="0.15">
      <c r="AA46" s="9">
        <v>36</v>
      </c>
      <c r="AB46" s="26" t="str">
        <f>V11</f>
        <v>国語</v>
      </c>
      <c r="AC46" s="55"/>
      <c r="AD46" s="37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IF(AE46="","",VLOOKUP(AE46,目次!$A$5:$P$36,9))</f>
        <v>16～17</v>
      </c>
      <c r="AL46" s="21" t="str">
        <f>IF(AF46="","",VLOOKUP(AF46,目次!$A$5:$P$36,4))</f>
        <v/>
      </c>
      <c r="AM46" s="21" t="str">
        <f>IF(AF46="","",VLOOKUP(AF46,目次!$A$5:$P$36,9))</f>
        <v/>
      </c>
      <c r="AN46" s="21" t="str">
        <f>IF(AG46="","",VLOOKUP(AG46,目次!$A$5:$P$36,5))</f>
        <v/>
      </c>
      <c r="AO46" s="21" t="str">
        <f>IF(AG46="","",VLOOKUP(AG46,目次!$A$5:$P$36,9))</f>
        <v/>
      </c>
      <c r="AP46" s="21" t="str">
        <f>IF(AH46="","",VLOOKUP(AH46,目次!$A$5:$P$36,6))</f>
        <v/>
      </c>
      <c r="AQ46" s="21" t="str">
        <f>IF(AH46="","",VLOOKUP(AH46,目次!$A$5:$P$36,9))</f>
        <v/>
      </c>
      <c r="AR46" s="21" t="str">
        <f>IF(AI46="","",VLOOKUP(AI46,目次!$A$5:$P$36,7))</f>
        <v/>
      </c>
      <c r="AS46" s="21" t="str">
        <f>IF(AI46="","",VLOOKUP(AI46,目次!$A$5:$P$36,9))</f>
        <v/>
      </c>
      <c r="AT46" s="40" t="str">
        <f t="shared" si="27"/>
        <v>16～17</v>
      </c>
      <c r="AU46" s="40" t="str">
        <f t="shared" si="27"/>
        <v>16～17</v>
      </c>
      <c r="AV46" s="40" t="str">
        <f t="shared" si="27"/>
        <v>18～19</v>
      </c>
      <c r="AW46" s="40" t="str">
        <f t="shared" si="27"/>
        <v>16～17</v>
      </c>
      <c r="AX46" s="40" t="str">
        <f t="shared" si="27"/>
        <v/>
      </c>
      <c r="AY46" s="40" t="str">
        <f t="shared" si="26"/>
        <v/>
      </c>
      <c r="AZ46" s="40" t="str">
        <f t="shared" si="26"/>
        <v/>
      </c>
      <c r="BA46" s="40" t="str">
        <f t="shared" si="26"/>
        <v/>
      </c>
      <c r="BB46" s="40" t="str">
        <f t="shared" si="26"/>
        <v/>
      </c>
      <c r="BC46" s="40" t="str">
        <f t="shared" si="26"/>
        <v/>
      </c>
      <c r="BD46" s="40" t="str">
        <f t="shared" si="15"/>
        <v>16～17</v>
      </c>
      <c r="BE46" s="40" t="str">
        <f t="shared" si="16"/>
        <v>16～17</v>
      </c>
      <c r="BF46" s="40" t="str">
        <f t="shared" si="17"/>
        <v>18～19</v>
      </c>
      <c r="BG46" s="40" t="str">
        <f t="shared" si="18"/>
        <v>16～17</v>
      </c>
      <c r="BH46" s="40" t="str">
        <f t="shared" si="19"/>
        <v>16～17</v>
      </c>
      <c r="BI46" s="40" t="str">
        <f t="shared" si="20"/>
        <v>16～17</v>
      </c>
      <c r="BJ46" s="40" t="str">
        <f t="shared" si="21"/>
        <v/>
      </c>
      <c r="BK46" s="40" t="str">
        <f t="shared" si="22"/>
        <v/>
      </c>
      <c r="BL46" s="40" t="str">
        <f t="shared" si="23"/>
        <v/>
      </c>
      <c r="BM46" s="40" t="str">
        <f t="shared" si="24"/>
        <v/>
      </c>
    </row>
    <row r="47" spans="1:81" ht="18.95" customHeight="1" x14ac:dyDescent="0.15">
      <c r="AA47" s="9">
        <v>37</v>
      </c>
      <c r="AB47" s="26" t="str">
        <f>V12</f>
        <v>社会</v>
      </c>
      <c r="AC47" s="55"/>
      <c r="AD47" s="37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IF(AE47="","",VLOOKUP(AE47,目次!$A$5:$P$36,9))</f>
        <v/>
      </c>
      <c r="AL47" s="21" t="str">
        <f>IF(AF47="","",VLOOKUP(AF47,目次!$A$5:$P$36,4))</f>
        <v>18～19</v>
      </c>
      <c r="AM47" s="21" t="str">
        <f>IF(AF47="","",VLOOKUP(AF47,目次!$A$5:$P$36,9))</f>
        <v>16～17</v>
      </c>
      <c r="AN47" s="21" t="str">
        <f>IF(AG47="","",VLOOKUP(AG47,目次!$A$5:$P$36,5))</f>
        <v/>
      </c>
      <c r="AO47" s="21" t="str">
        <f>IF(AG47="","",VLOOKUP(AG47,目次!$A$5:$P$36,9))</f>
        <v/>
      </c>
      <c r="AP47" s="21" t="str">
        <f>IF(AH47="","",VLOOKUP(AH47,目次!$A$5:$P$36,6))</f>
        <v/>
      </c>
      <c r="AQ47" s="21" t="str">
        <f>IF(AH47="","",VLOOKUP(AH47,目次!$A$5:$P$36,9))</f>
        <v/>
      </c>
      <c r="AR47" s="21" t="str">
        <f>IF(AI47="","",VLOOKUP(AI47,目次!$A$5:$P$36,7))</f>
        <v/>
      </c>
      <c r="AS47" s="21" t="str">
        <f>IF(AI47="","",VLOOKUP(AI47,目次!$A$5:$P$36,9))</f>
        <v/>
      </c>
      <c r="AT47" s="40" t="str">
        <f t="shared" si="27"/>
        <v/>
      </c>
      <c r="AU47" s="40" t="str">
        <f t="shared" si="27"/>
        <v/>
      </c>
      <c r="AV47" s="40" t="str">
        <f t="shared" si="27"/>
        <v>18～19</v>
      </c>
      <c r="AW47" s="40" t="str">
        <f t="shared" si="27"/>
        <v>16～17</v>
      </c>
      <c r="AX47" s="40" t="str">
        <f t="shared" si="27"/>
        <v>16～17</v>
      </c>
      <c r="AY47" s="40" t="str">
        <f t="shared" si="26"/>
        <v>16～17</v>
      </c>
      <c r="AZ47" s="40" t="str">
        <f t="shared" si="26"/>
        <v/>
      </c>
      <c r="BA47" s="40" t="str">
        <f t="shared" si="26"/>
        <v/>
      </c>
      <c r="BB47" s="40" t="str">
        <f t="shared" si="26"/>
        <v/>
      </c>
      <c r="BC47" s="40" t="str">
        <f t="shared" si="26"/>
        <v/>
      </c>
      <c r="BD47" s="40" t="str">
        <f t="shared" si="15"/>
        <v/>
      </c>
      <c r="BE47" s="40" t="str">
        <f t="shared" si="16"/>
        <v/>
      </c>
      <c r="BF47" s="40" t="str">
        <f t="shared" si="17"/>
        <v>18～19</v>
      </c>
      <c r="BG47" s="40" t="str">
        <f t="shared" si="18"/>
        <v>16～17</v>
      </c>
      <c r="BH47" s="40" t="str">
        <f t="shared" si="19"/>
        <v>16～17</v>
      </c>
      <c r="BI47" s="40" t="str">
        <f t="shared" si="20"/>
        <v>16～17</v>
      </c>
      <c r="BJ47" s="40" t="str">
        <f t="shared" si="21"/>
        <v>16～17</v>
      </c>
      <c r="BK47" s="40" t="str">
        <f t="shared" si="22"/>
        <v>16～17</v>
      </c>
      <c r="BL47" s="40" t="str">
        <f t="shared" si="23"/>
        <v/>
      </c>
      <c r="BM47" s="40" t="str">
        <f t="shared" si="24"/>
        <v/>
      </c>
    </row>
    <row r="48" spans="1:81" ht="18.95" customHeight="1" x14ac:dyDescent="0.15">
      <c r="AA48" s="9">
        <v>38</v>
      </c>
      <c r="AB48" s="26" t="str">
        <f>V13</f>
        <v>数学</v>
      </c>
      <c r="AC48" s="55"/>
      <c r="AD48" s="37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IF(AE48="","",VLOOKUP(AE48,目次!$A$5:$P$36,9))</f>
        <v/>
      </c>
      <c r="AL48" s="21" t="str">
        <f>IF(AF48="","",VLOOKUP(AF48,目次!$A$5:$P$36,4))</f>
        <v/>
      </c>
      <c r="AM48" s="21" t="str">
        <f>IF(AF48="","",VLOOKUP(AF48,目次!$A$5:$P$36,9))</f>
        <v/>
      </c>
      <c r="AN48" s="21" t="str">
        <f>IF(AG48="","",VLOOKUP(AG48,目次!$A$5:$P$36,5))</f>
        <v>16～17</v>
      </c>
      <c r="AO48" s="21" t="str">
        <f>IF(AG48="","",VLOOKUP(AG48,目次!$A$5:$P$36,9))</f>
        <v>16～17</v>
      </c>
      <c r="AP48" s="21" t="str">
        <f>IF(AH48="","",VLOOKUP(AH48,目次!$A$5:$P$36,6))</f>
        <v/>
      </c>
      <c r="AQ48" s="21" t="str">
        <f>IF(AH48="","",VLOOKUP(AH48,目次!$A$5:$P$36,9))</f>
        <v/>
      </c>
      <c r="AR48" s="21" t="str">
        <f>IF(AI48="","",VLOOKUP(AI48,目次!$A$5:$P$36,7))</f>
        <v/>
      </c>
      <c r="AS48" s="21" t="str">
        <f>IF(AI48="","",VLOOKUP(AI48,目次!$A$5:$P$36,9))</f>
        <v/>
      </c>
      <c r="AT48" s="40" t="str">
        <f t="shared" si="27"/>
        <v/>
      </c>
      <c r="AU48" s="40" t="str">
        <f t="shared" si="27"/>
        <v/>
      </c>
      <c r="AV48" s="40" t="str">
        <f t="shared" si="27"/>
        <v/>
      </c>
      <c r="AW48" s="40" t="str">
        <f t="shared" si="27"/>
        <v/>
      </c>
      <c r="AX48" s="40" t="str">
        <f t="shared" si="27"/>
        <v>16～17</v>
      </c>
      <c r="AY48" s="40" t="str">
        <f t="shared" si="26"/>
        <v>16～17</v>
      </c>
      <c r="AZ48" s="40" t="str">
        <f t="shared" si="26"/>
        <v>16～17</v>
      </c>
      <c r="BA48" s="40" t="str">
        <f t="shared" si="26"/>
        <v>16～17</v>
      </c>
      <c r="BB48" s="40" t="str">
        <f t="shared" si="26"/>
        <v/>
      </c>
      <c r="BC48" s="40" t="str">
        <f t="shared" si="26"/>
        <v/>
      </c>
      <c r="BD48" s="40" t="str">
        <f t="shared" si="15"/>
        <v/>
      </c>
      <c r="BE48" s="40" t="str">
        <f t="shared" si="16"/>
        <v/>
      </c>
      <c r="BF48" s="40" t="str">
        <f t="shared" si="17"/>
        <v/>
      </c>
      <c r="BG48" s="40" t="str">
        <f t="shared" si="18"/>
        <v/>
      </c>
      <c r="BH48" s="40" t="str">
        <f t="shared" si="19"/>
        <v>16～17</v>
      </c>
      <c r="BI48" s="40" t="str">
        <f t="shared" si="20"/>
        <v>16～17</v>
      </c>
      <c r="BJ48" s="40" t="str">
        <f t="shared" si="21"/>
        <v>16～17</v>
      </c>
      <c r="BK48" s="40" t="str">
        <f t="shared" si="22"/>
        <v>16～17</v>
      </c>
      <c r="BL48" s="40" t="str">
        <f t="shared" si="23"/>
        <v>16～17</v>
      </c>
      <c r="BM48" s="40" t="str">
        <f t="shared" si="24"/>
        <v>16～17</v>
      </c>
    </row>
    <row r="49" spans="27:65" ht="18.95" customHeight="1" x14ac:dyDescent="0.15">
      <c r="AA49" s="9">
        <v>39</v>
      </c>
      <c r="AB49" s="26" t="str">
        <f>V14</f>
        <v>理科</v>
      </c>
      <c r="AC49" s="55"/>
      <c r="AD49" s="37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IF(AE49="","",VLOOKUP(AE49,目次!$A$5:$P$36,9))</f>
        <v/>
      </c>
      <c r="AL49" s="21" t="str">
        <f>IF(AF49="","",VLOOKUP(AF49,目次!$A$5:$P$36,4))</f>
        <v/>
      </c>
      <c r="AM49" s="21" t="str">
        <f>IF(AF49="","",VLOOKUP(AF49,目次!$A$5:$P$36,9))</f>
        <v/>
      </c>
      <c r="AN49" s="21" t="str">
        <f>IF(AG49="","",VLOOKUP(AG49,目次!$A$5:$P$36,5))</f>
        <v/>
      </c>
      <c r="AO49" s="21" t="str">
        <f>IF(AG49="","",VLOOKUP(AG49,目次!$A$5:$P$36,9))</f>
        <v/>
      </c>
      <c r="AP49" s="21" t="str">
        <f>IF(AH49="","",VLOOKUP(AH49,目次!$A$5:$P$36,6))</f>
        <v>16～17</v>
      </c>
      <c r="AQ49" s="21" t="str">
        <f>IF(AH49="","",VLOOKUP(AH49,目次!$A$5:$P$36,9))</f>
        <v>16～17</v>
      </c>
      <c r="AR49" s="21" t="str">
        <f>IF(AI49="","",VLOOKUP(AI49,目次!$A$5:$P$36,7))</f>
        <v/>
      </c>
      <c r="AS49" s="21" t="str">
        <f>IF(AI49="","",VLOOKUP(AI49,目次!$A$5:$P$36,9))</f>
        <v/>
      </c>
      <c r="AT49" s="40" t="str">
        <f t="shared" si="27"/>
        <v/>
      </c>
      <c r="AU49" s="40" t="str">
        <f t="shared" si="27"/>
        <v/>
      </c>
      <c r="AV49" s="40" t="str">
        <f t="shared" si="27"/>
        <v/>
      </c>
      <c r="AW49" s="40" t="str">
        <f t="shared" si="27"/>
        <v/>
      </c>
      <c r="AX49" s="40" t="str">
        <f t="shared" si="27"/>
        <v/>
      </c>
      <c r="AY49" s="40" t="str">
        <f t="shared" si="26"/>
        <v/>
      </c>
      <c r="AZ49" s="40" t="str">
        <f t="shared" si="26"/>
        <v>16～17</v>
      </c>
      <c r="BA49" s="40" t="str">
        <f t="shared" si="26"/>
        <v>16～17</v>
      </c>
      <c r="BB49" s="40" t="str">
        <f t="shared" si="26"/>
        <v>16～17</v>
      </c>
      <c r="BC49" s="40" t="str">
        <f t="shared" si="26"/>
        <v>16～17</v>
      </c>
      <c r="BD49" s="40" t="str">
        <f t="shared" si="15"/>
        <v>18～19</v>
      </c>
      <c r="BE49" s="40" t="str">
        <f t="shared" si="16"/>
        <v>18～19</v>
      </c>
      <c r="BF49" s="40" t="str">
        <f t="shared" si="17"/>
        <v/>
      </c>
      <c r="BG49" s="40" t="str">
        <f t="shared" si="18"/>
        <v/>
      </c>
      <c r="BH49" s="40" t="str">
        <f t="shared" si="19"/>
        <v/>
      </c>
      <c r="BI49" s="40" t="str">
        <f t="shared" si="20"/>
        <v/>
      </c>
      <c r="BJ49" s="40" t="str">
        <f t="shared" si="21"/>
        <v>16～17</v>
      </c>
      <c r="BK49" s="40" t="str">
        <f t="shared" si="22"/>
        <v>16～17</v>
      </c>
      <c r="BL49" s="40" t="str">
        <f t="shared" si="23"/>
        <v>16～17</v>
      </c>
      <c r="BM49" s="40" t="str">
        <f t="shared" si="24"/>
        <v>16～17</v>
      </c>
    </row>
    <row r="50" spans="27:65" ht="18.95" customHeight="1" x14ac:dyDescent="0.15">
      <c r="AA50" s="9">
        <v>40</v>
      </c>
      <c r="AB50" s="26" t="str">
        <f>V15</f>
        <v>英語</v>
      </c>
      <c r="AC50" s="55"/>
      <c r="AD50" s="37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IF(AE50="","",VLOOKUP(AE50,目次!$A$5:$P$36,9))</f>
        <v/>
      </c>
      <c r="AL50" s="21" t="str">
        <f>IF(AF50="","",VLOOKUP(AF50,目次!$A$5:$P$36,4))</f>
        <v/>
      </c>
      <c r="AM50" s="21" t="str">
        <f>IF(AF50="","",VLOOKUP(AF50,目次!$A$5:$P$36,9))</f>
        <v/>
      </c>
      <c r="AN50" s="21" t="str">
        <f>IF(AG50="","",VLOOKUP(AG50,目次!$A$5:$P$36,5))</f>
        <v/>
      </c>
      <c r="AO50" s="21" t="str">
        <f>IF(AG50="","",VLOOKUP(AG50,目次!$A$5:$P$36,9))</f>
        <v/>
      </c>
      <c r="AP50" s="21" t="str">
        <f>IF(AH50="","",VLOOKUP(AH50,目次!$A$5:$P$36,6))</f>
        <v/>
      </c>
      <c r="AQ50" s="21" t="str">
        <f>IF(AH50="","",VLOOKUP(AH50,目次!$A$5:$P$36,9))</f>
        <v/>
      </c>
      <c r="AR50" s="21" t="str">
        <f>IF(AI50="","",VLOOKUP(AI50,目次!$A$5:$P$36,7))</f>
        <v>16～17</v>
      </c>
      <c r="AS50" s="21" t="str">
        <f>IF(AI50="","",VLOOKUP(AI50,目次!$A$5:$P$36,9))</f>
        <v>16～17</v>
      </c>
      <c r="AT50" s="40" t="str">
        <f t="shared" si="27"/>
        <v>18～19</v>
      </c>
      <c r="AU50" s="40" t="str">
        <f t="shared" si="27"/>
        <v>18～19</v>
      </c>
      <c r="AV50" s="40" t="str">
        <f t="shared" si="27"/>
        <v/>
      </c>
      <c r="AW50" s="40" t="str">
        <f t="shared" si="27"/>
        <v/>
      </c>
      <c r="AX50" s="40" t="str">
        <f t="shared" si="27"/>
        <v/>
      </c>
      <c r="AY50" s="40" t="str">
        <f t="shared" si="26"/>
        <v/>
      </c>
      <c r="AZ50" s="40" t="str">
        <f t="shared" si="26"/>
        <v/>
      </c>
      <c r="BA50" s="40" t="str">
        <f t="shared" si="26"/>
        <v/>
      </c>
      <c r="BB50" s="40" t="str">
        <f t="shared" si="26"/>
        <v>16～17</v>
      </c>
      <c r="BC50" s="40" t="str">
        <f t="shared" si="26"/>
        <v>16～17</v>
      </c>
      <c r="BD50" s="40" t="str">
        <f t="shared" si="15"/>
        <v>18～19</v>
      </c>
      <c r="BE50" s="40" t="str">
        <f t="shared" si="16"/>
        <v>18～19</v>
      </c>
      <c r="BF50" s="40" t="str">
        <f t="shared" si="17"/>
        <v>20～22</v>
      </c>
      <c r="BG50" s="40" t="str">
        <f t="shared" si="18"/>
        <v>18～19</v>
      </c>
      <c r="BH50" s="40" t="str">
        <f t="shared" si="19"/>
        <v/>
      </c>
      <c r="BI50" s="40" t="str">
        <f t="shared" si="20"/>
        <v/>
      </c>
      <c r="BJ50" s="40" t="str">
        <f t="shared" si="21"/>
        <v/>
      </c>
      <c r="BK50" s="40" t="str">
        <f t="shared" si="22"/>
        <v/>
      </c>
      <c r="BL50" s="40" t="str">
        <f t="shared" si="23"/>
        <v>16～17</v>
      </c>
      <c r="BM50" s="40" t="str">
        <f t="shared" si="24"/>
        <v>16～17</v>
      </c>
    </row>
    <row r="51" spans="27:65" ht="18.95" customHeight="1" x14ac:dyDescent="0.15">
      <c r="AA51" s="9">
        <v>41</v>
      </c>
      <c r="AB51" s="26" t="str">
        <f>V11</f>
        <v>国語</v>
      </c>
      <c r="AC51" s="55"/>
      <c r="AD51" s="37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IF(AE51="","",VLOOKUP(AE51,目次!$A$5:$P$36,9))</f>
        <v>18～19</v>
      </c>
      <c r="AL51" s="21" t="str">
        <f>IF(AF51="","",VLOOKUP(AF51,目次!$A$5:$P$36,4))</f>
        <v/>
      </c>
      <c r="AM51" s="21" t="str">
        <f>IF(AF51="","",VLOOKUP(AF51,目次!$A$5:$P$36,9))</f>
        <v/>
      </c>
      <c r="AN51" s="21" t="str">
        <f>IF(AG51="","",VLOOKUP(AG51,目次!$A$5:$P$36,5))</f>
        <v/>
      </c>
      <c r="AO51" s="21" t="str">
        <f>IF(AG51="","",VLOOKUP(AG51,目次!$A$5:$P$36,9))</f>
        <v/>
      </c>
      <c r="AP51" s="21" t="str">
        <f>IF(AH51="","",VLOOKUP(AH51,目次!$A$5:$P$36,6))</f>
        <v/>
      </c>
      <c r="AQ51" s="21" t="str">
        <f>IF(AH51="","",VLOOKUP(AH51,目次!$A$5:$P$36,9))</f>
        <v/>
      </c>
      <c r="AR51" s="21" t="str">
        <f>IF(AI51="","",VLOOKUP(AI51,目次!$A$5:$P$36,7))</f>
        <v/>
      </c>
      <c r="AS51" s="21" t="str">
        <f>IF(AI51="","",VLOOKUP(AI51,目次!$A$5:$P$36,9))</f>
        <v/>
      </c>
      <c r="AT51" s="40" t="str">
        <f t="shared" si="27"/>
        <v>18～19</v>
      </c>
      <c r="AU51" s="40" t="str">
        <f t="shared" si="27"/>
        <v>18～19</v>
      </c>
      <c r="AV51" s="40" t="str">
        <f t="shared" si="27"/>
        <v>20～22</v>
      </c>
      <c r="AW51" s="40" t="str">
        <f t="shared" si="27"/>
        <v>18～19</v>
      </c>
      <c r="AX51" s="40" t="str">
        <f t="shared" si="27"/>
        <v/>
      </c>
      <c r="AY51" s="40" t="str">
        <f t="shared" si="26"/>
        <v/>
      </c>
      <c r="AZ51" s="40" t="str">
        <f t="shared" si="26"/>
        <v/>
      </c>
      <c r="BA51" s="40" t="str">
        <f t="shared" si="26"/>
        <v/>
      </c>
      <c r="BB51" s="40" t="str">
        <f t="shared" si="26"/>
        <v/>
      </c>
      <c r="BC51" s="40" t="str">
        <f t="shared" si="26"/>
        <v/>
      </c>
      <c r="BD51" s="40" t="str">
        <f t="shared" si="15"/>
        <v>18～19</v>
      </c>
      <c r="BE51" s="40" t="str">
        <f t="shared" si="16"/>
        <v>18～19</v>
      </c>
      <c r="BF51" s="40" t="str">
        <f t="shared" si="17"/>
        <v>20～22</v>
      </c>
      <c r="BG51" s="40" t="str">
        <f t="shared" si="18"/>
        <v>18～19</v>
      </c>
      <c r="BH51" s="40" t="str">
        <f t="shared" si="19"/>
        <v>18～19</v>
      </c>
      <c r="BI51" s="40" t="str">
        <f t="shared" si="20"/>
        <v>18～19</v>
      </c>
      <c r="BJ51" s="40" t="str">
        <f t="shared" si="21"/>
        <v/>
      </c>
      <c r="BK51" s="40" t="str">
        <f t="shared" si="22"/>
        <v/>
      </c>
      <c r="BL51" s="40" t="str">
        <f t="shared" si="23"/>
        <v/>
      </c>
      <c r="BM51" s="40" t="str">
        <f t="shared" si="24"/>
        <v/>
      </c>
    </row>
    <row r="52" spans="27:65" ht="18.95" customHeight="1" x14ac:dyDescent="0.15">
      <c r="AA52" s="9">
        <v>42</v>
      </c>
      <c r="AB52" s="26" t="str">
        <f>V12</f>
        <v>社会</v>
      </c>
      <c r="AC52" s="55"/>
      <c r="AD52" s="37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IF(AE52="","",VLOOKUP(AE52,目次!$A$5:$P$36,9))</f>
        <v/>
      </c>
      <c r="AL52" s="21" t="str">
        <f>IF(AF52="","",VLOOKUP(AF52,目次!$A$5:$P$36,4))</f>
        <v>20～22</v>
      </c>
      <c r="AM52" s="21" t="str">
        <f>IF(AF52="","",VLOOKUP(AF52,目次!$A$5:$P$36,9))</f>
        <v>18～19</v>
      </c>
      <c r="AN52" s="21" t="str">
        <f>IF(AG52="","",VLOOKUP(AG52,目次!$A$5:$P$36,5))</f>
        <v/>
      </c>
      <c r="AO52" s="21" t="str">
        <f>IF(AG52="","",VLOOKUP(AG52,目次!$A$5:$P$36,9))</f>
        <v/>
      </c>
      <c r="AP52" s="21" t="str">
        <f>IF(AH52="","",VLOOKUP(AH52,目次!$A$5:$P$36,6))</f>
        <v/>
      </c>
      <c r="AQ52" s="21" t="str">
        <f>IF(AH52="","",VLOOKUP(AH52,目次!$A$5:$P$36,9))</f>
        <v/>
      </c>
      <c r="AR52" s="21" t="str">
        <f>IF(AI52="","",VLOOKUP(AI52,目次!$A$5:$P$36,7))</f>
        <v/>
      </c>
      <c r="AS52" s="21" t="str">
        <f>IF(AI52="","",VLOOKUP(AI52,目次!$A$5:$P$36,9))</f>
        <v/>
      </c>
      <c r="AT52" s="40" t="str">
        <f t="shared" si="27"/>
        <v/>
      </c>
      <c r="AU52" s="40" t="str">
        <f t="shared" si="27"/>
        <v/>
      </c>
      <c r="AV52" s="40" t="str">
        <f t="shared" si="27"/>
        <v>20～22</v>
      </c>
      <c r="AW52" s="40" t="str">
        <f t="shared" si="27"/>
        <v>18～19</v>
      </c>
      <c r="AX52" s="40" t="str">
        <f t="shared" si="27"/>
        <v>18～19</v>
      </c>
      <c r="AY52" s="40" t="str">
        <f t="shared" si="26"/>
        <v>18～19</v>
      </c>
      <c r="AZ52" s="40" t="str">
        <f t="shared" si="26"/>
        <v/>
      </c>
      <c r="BA52" s="40" t="str">
        <f t="shared" si="26"/>
        <v/>
      </c>
      <c r="BB52" s="40" t="str">
        <f t="shared" si="26"/>
        <v/>
      </c>
      <c r="BC52" s="40" t="str">
        <f t="shared" si="26"/>
        <v/>
      </c>
      <c r="BD52" s="40" t="str">
        <f t="shared" si="15"/>
        <v/>
      </c>
      <c r="BE52" s="40" t="str">
        <f t="shared" si="16"/>
        <v/>
      </c>
      <c r="BF52" s="40" t="str">
        <f t="shared" si="17"/>
        <v>20～22</v>
      </c>
      <c r="BG52" s="40" t="str">
        <f t="shared" si="18"/>
        <v>18～19</v>
      </c>
      <c r="BH52" s="40" t="str">
        <f t="shared" si="19"/>
        <v>18～19</v>
      </c>
      <c r="BI52" s="40" t="str">
        <f t="shared" si="20"/>
        <v>18～19</v>
      </c>
      <c r="BJ52" s="40" t="str">
        <f t="shared" si="21"/>
        <v>18～19</v>
      </c>
      <c r="BK52" s="40" t="str">
        <f t="shared" si="22"/>
        <v>18～19</v>
      </c>
      <c r="BL52" s="40" t="str">
        <f t="shared" si="23"/>
        <v/>
      </c>
      <c r="BM52" s="40" t="str">
        <f t="shared" si="24"/>
        <v/>
      </c>
    </row>
    <row r="53" spans="27:65" ht="18.95" customHeight="1" x14ac:dyDescent="0.15">
      <c r="AA53" s="9">
        <v>43</v>
      </c>
      <c r="AB53" s="26" t="str">
        <f>V13</f>
        <v>数学</v>
      </c>
      <c r="AC53" s="55"/>
      <c r="AD53" s="37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IF(AE53="","",VLOOKUP(AE53,目次!$A$5:$P$36,9))</f>
        <v/>
      </c>
      <c r="AL53" s="21" t="str">
        <f>IF(AF53="","",VLOOKUP(AF53,目次!$A$5:$P$36,4))</f>
        <v/>
      </c>
      <c r="AM53" s="21" t="str">
        <f>IF(AF53="","",VLOOKUP(AF53,目次!$A$5:$P$36,9))</f>
        <v/>
      </c>
      <c r="AN53" s="21" t="str">
        <f>IF(AG53="","",VLOOKUP(AG53,目次!$A$5:$P$36,5))</f>
        <v>18～19</v>
      </c>
      <c r="AO53" s="21" t="str">
        <f>IF(AG53="","",VLOOKUP(AG53,目次!$A$5:$P$36,9))</f>
        <v>18～19</v>
      </c>
      <c r="AP53" s="21" t="str">
        <f>IF(AH53="","",VLOOKUP(AH53,目次!$A$5:$P$36,6))</f>
        <v/>
      </c>
      <c r="AQ53" s="21" t="str">
        <f>IF(AH53="","",VLOOKUP(AH53,目次!$A$5:$P$36,9))</f>
        <v/>
      </c>
      <c r="AR53" s="21" t="str">
        <f>IF(AI53="","",VLOOKUP(AI53,目次!$A$5:$P$36,7))</f>
        <v/>
      </c>
      <c r="AS53" s="21" t="str">
        <f>IF(AI53="","",VLOOKUP(AI53,目次!$A$5:$P$36,9))</f>
        <v/>
      </c>
      <c r="AT53" s="40" t="str">
        <f t="shared" si="27"/>
        <v/>
      </c>
      <c r="AU53" s="40" t="str">
        <f t="shared" si="27"/>
        <v/>
      </c>
      <c r="AV53" s="40" t="str">
        <f t="shared" si="27"/>
        <v/>
      </c>
      <c r="AW53" s="40" t="str">
        <f t="shared" si="27"/>
        <v/>
      </c>
      <c r="AX53" s="40" t="str">
        <f t="shared" si="27"/>
        <v>18～19</v>
      </c>
      <c r="AY53" s="40" t="str">
        <f t="shared" si="26"/>
        <v>18～19</v>
      </c>
      <c r="AZ53" s="40" t="str">
        <f t="shared" si="26"/>
        <v>18～19</v>
      </c>
      <c r="BA53" s="40" t="str">
        <f t="shared" si="26"/>
        <v>18～19</v>
      </c>
      <c r="BB53" s="40" t="str">
        <f t="shared" si="26"/>
        <v/>
      </c>
      <c r="BC53" s="40" t="str">
        <f t="shared" si="26"/>
        <v/>
      </c>
      <c r="BD53" s="40" t="str">
        <f t="shared" si="15"/>
        <v/>
      </c>
      <c r="BE53" s="40" t="str">
        <f t="shared" si="16"/>
        <v/>
      </c>
      <c r="BF53" s="40" t="str">
        <f t="shared" si="17"/>
        <v/>
      </c>
      <c r="BG53" s="40" t="str">
        <f t="shared" si="18"/>
        <v/>
      </c>
      <c r="BH53" s="40" t="str">
        <f t="shared" si="19"/>
        <v>18～19</v>
      </c>
      <c r="BI53" s="40" t="str">
        <f t="shared" si="20"/>
        <v>18～19</v>
      </c>
      <c r="BJ53" s="40" t="str">
        <f t="shared" si="21"/>
        <v>18～19</v>
      </c>
      <c r="BK53" s="40" t="str">
        <f t="shared" si="22"/>
        <v>18～19</v>
      </c>
      <c r="BL53" s="40" t="str">
        <f t="shared" si="23"/>
        <v>18～19</v>
      </c>
      <c r="BM53" s="40" t="str">
        <f t="shared" si="24"/>
        <v>18～19</v>
      </c>
    </row>
    <row r="54" spans="27:65" ht="18.95" customHeight="1" x14ac:dyDescent="0.15">
      <c r="AA54" s="9">
        <v>44</v>
      </c>
      <c r="AB54" s="26" t="str">
        <f>V14</f>
        <v>理科</v>
      </c>
      <c r="AC54" s="55"/>
      <c r="AD54" s="37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IF(AE54="","",VLOOKUP(AE54,目次!$A$5:$P$36,9))</f>
        <v/>
      </c>
      <c r="AL54" s="21" t="str">
        <f>IF(AF54="","",VLOOKUP(AF54,目次!$A$5:$P$36,4))</f>
        <v/>
      </c>
      <c r="AM54" s="21" t="str">
        <f>IF(AF54="","",VLOOKUP(AF54,目次!$A$5:$P$36,9))</f>
        <v/>
      </c>
      <c r="AN54" s="21" t="str">
        <f>IF(AG54="","",VLOOKUP(AG54,目次!$A$5:$P$36,5))</f>
        <v/>
      </c>
      <c r="AO54" s="21" t="str">
        <f>IF(AG54="","",VLOOKUP(AG54,目次!$A$5:$P$36,9))</f>
        <v/>
      </c>
      <c r="AP54" s="21" t="str">
        <f>IF(AH54="","",VLOOKUP(AH54,目次!$A$5:$P$36,6))</f>
        <v>18～19</v>
      </c>
      <c r="AQ54" s="21" t="str">
        <f>IF(AH54="","",VLOOKUP(AH54,目次!$A$5:$P$36,9))</f>
        <v>18～19</v>
      </c>
      <c r="AR54" s="21" t="str">
        <f>IF(AI54="","",VLOOKUP(AI54,目次!$A$5:$P$36,7))</f>
        <v/>
      </c>
      <c r="AS54" s="21" t="str">
        <f>IF(AI54="","",VLOOKUP(AI54,目次!$A$5:$P$36,9))</f>
        <v/>
      </c>
      <c r="AT54" s="40" t="str">
        <f t="shared" si="27"/>
        <v/>
      </c>
      <c r="AU54" s="40" t="str">
        <f t="shared" si="27"/>
        <v/>
      </c>
      <c r="AV54" s="40" t="str">
        <f t="shared" si="27"/>
        <v/>
      </c>
      <c r="AW54" s="40" t="str">
        <f t="shared" si="27"/>
        <v/>
      </c>
      <c r="AX54" s="40" t="str">
        <f t="shared" si="27"/>
        <v/>
      </c>
      <c r="AY54" s="40" t="str">
        <f t="shared" si="26"/>
        <v/>
      </c>
      <c r="AZ54" s="40" t="str">
        <f t="shared" si="26"/>
        <v>18～19</v>
      </c>
      <c r="BA54" s="40" t="str">
        <f t="shared" si="26"/>
        <v>18～19</v>
      </c>
      <c r="BB54" s="40" t="str">
        <f t="shared" si="26"/>
        <v>18～19</v>
      </c>
      <c r="BC54" s="40" t="str">
        <f t="shared" si="26"/>
        <v>18～19</v>
      </c>
      <c r="BD54" s="40" t="str">
        <f t="shared" si="15"/>
        <v>20～21</v>
      </c>
      <c r="BE54" s="40" t="str">
        <f t="shared" si="16"/>
        <v>20～21</v>
      </c>
      <c r="BF54" s="40" t="str">
        <f t="shared" si="17"/>
        <v/>
      </c>
      <c r="BG54" s="40" t="str">
        <f t="shared" si="18"/>
        <v/>
      </c>
      <c r="BH54" s="40" t="str">
        <f t="shared" si="19"/>
        <v/>
      </c>
      <c r="BI54" s="40" t="str">
        <f t="shared" si="20"/>
        <v/>
      </c>
      <c r="BJ54" s="40" t="str">
        <f t="shared" si="21"/>
        <v>18～19</v>
      </c>
      <c r="BK54" s="40" t="str">
        <f t="shared" si="22"/>
        <v>18～19</v>
      </c>
      <c r="BL54" s="40" t="str">
        <f t="shared" si="23"/>
        <v>18～19</v>
      </c>
      <c r="BM54" s="40" t="str">
        <f t="shared" si="24"/>
        <v>18～19</v>
      </c>
    </row>
    <row r="55" spans="27:65" ht="18.95" customHeight="1" x14ac:dyDescent="0.15">
      <c r="AA55" s="9">
        <v>45</v>
      </c>
      <c r="AB55" s="26" t="str">
        <f>V15</f>
        <v>英語</v>
      </c>
      <c r="AC55" s="55"/>
      <c r="AD55" s="37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IF(AE55="","",VLOOKUP(AE55,目次!$A$5:$P$36,9))</f>
        <v/>
      </c>
      <c r="AL55" s="21" t="str">
        <f>IF(AF55="","",VLOOKUP(AF55,目次!$A$5:$P$36,4))</f>
        <v/>
      </c>
      <c r="AM55" s="21" t="str">
        <f>IF(AF55="","",VLOOKUP(AF55,目次!$A$5:$P$36,9))</f>
        <v/>
      </c>
      <c r="AN55" s="21" t="str">
        <f>IF(AG55="","",VLOOKUP(AG55,目次!$A$5:$P$36,5))</f>
        <v/>
      </c>
      <c r="AO55" s="21" t="str">
        <f>IF(AG55="","",VLOOKUP(AG55,目次!$A$5:$P$36,9))</f>
        <v/>
      </c>
      <c r="AP55" s="21" t="str">
        <f>IF(AH55="","",VLOOKUP(AH55,目次!$A$5:$P$36,6))</f>
        <v/>
      </c>
      <c r="AQ55" s="21" t="str">
        <f>IF(AH55="","",VLOOKUP(AH55,目次!$A$5:$P$36,9))</f>
        <v/>
      </c>
      <c r="AR55" s="21" t="str">
        <f>IF(AI55="","",VLOOKUP(AI55,目次!$A$5:$P$36,7))</f>
        <v>18～19</v>
      </c>
      <c r="AS55" s="21" t="str">
        <f>IF(AI55="","",VLOOKUP(AI55,目次!$A$5:$P$36,9))</f>
        <v>18～19</v>
      </c>
      <c r="AT55" s="40" t="str">
        <f t="shared" si="27"/>
        <v>20～21</v>
      </c>
      <c r="AU55" s="40" t="str">
        <f t="shared" si="27"/>
        <v>20～21</v>
      </c>
      <c r="AV55" s="40" t="str">
        <f t="shared" si="27"/>
        <v/>
      </c>
      <c r="AW55" s="40" t="str">
        <f t="shared" si="27"/>
        <v/>
      </c>
      <c r="AX55" s="40" t="str">
        <f t="shared" si="27"/>
        <v/>
      </c>
      <c r="AY55" s="40" t="str">
        <f t="shared" si="26"/>
        <v/>
      </c>
      <c r="AZ55" s="40" t="str">
        <f t="shared" si="26"/>
        <v/>
      </c>
      <c r="BA55" s="40" t="str">
        <f t="shared" si="26"/>
        <v/>
      </c>
      <c r="BB55" s="40" t="str">
        <f t="shared" si="26"/>
        <v>18～19</v>
      </c>
      <c r="BC55" s="40" t="str">
        <f t="shared" si="26"/>
        <v>18～19</v>
      </c>
      <c r="BD55" s="40" t="str">
        <f t="shared" si="15"/>
        <v>20～21</v>
      </c>
      <c r="BE55" s="40" t="str">
        <f t="shared" si="16"/>
        <v>20～21</v>
      </c>
      <c r="BF55" s="40" t="str">
        <f t="shared" si="17"/>
        <v>24～25</v>
      </c>
      <c r="BG55" s="40" t="str">
        <f t="shared" si="18"/>
        <v>20～21</v>
      </c>
      <c r="BH55" s="40" t="str">
        <f t="shared" si="19"/>
        <v/>
      </c>
      <c r="BI55" s="40" t="str">
        <f t="shared" si="20"/>
        <v/>
      </c>
      <c r="BJ55" s="40" t="str">
        <f t="shared" si="21"/>
        <v/>
      </c>
      <c r="BK55" s="40" t="str">
        <f t="shared" si="22"/>
        <v/>
      </c>
      <c r="BL55" s="40" t="str">
        <f t="shared" si="23"/>
        <v>18～19</v>
      </c>
      <c r="BM55" s="40" t="str">
        <f t="shared" si="24"/>
        <v>18～19</v>
      </c>
    </row>
    <row r="56" spans="27:65" ht="18.95" customHeight="1" x14ac:dyDescent="0.15">
      <c r="AA56" s="9">
        <v>46</v>
      </c>
      <c r="AB56" s="26" t="str">
        <f>V11</f>
        <v>国語</v>
      </c>
      <c r="AC56" s="55"/>
      <c r="AD56" s="37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IF(AE56="","",VLOOKUP(AE56,目次!$A$5:$P$36,9))</f>
        <v>20～21</v>
      </c>
      <c r="AL56" s="21" t="str">
        <f>IF(AF56="","",VLOOKUP(AF56,目次!$A$5:$P$36,4))</f>
        <v/>
      </c>
      <c r="AM56" s="21" t="str">
        <f>IF(AF56="","",VLOOKUP(AF56,目次!$A$5:$P$36,9))</f>
        <v/>
      </c>
      <c r="AN56" s="21" t="str">
        <f>IF(AG56="","",VLOOKUP(AG56,目次!$A$5:$P$36,5))</f>
        <v/>
      </c>
      <c r="AO56" s="21" t="str">
        <f>IF(AG56="","",VLOOKUP(AG56,目次!$A$5:$P$36,9))</f>
        <v/>
      </c>
      <c r="AP56" s="21" t="str">
        <f>IF(AH56="","",VLOOKUP(AH56,目次!$A$5:$P$36,6))</f>
        <v/>
      </c>
      <c r="AQ56" s="21" t="str">
        <f>IF(AH56="","",VLOOKUP(AH56,目次!$A$5:$P$36,9))</f>
        <v/>
      </c>
      <c r="AR56" s="21" t="str">
        <f>IF(AI56="","",VLOOKUP(AI56,目次!$A$5:$P$36,7))</f>
        <v/>
      </c>
      <c r="AS56" s="21" t="str">
        <f>IF(AI56="","",VLOOKUP(AI56,目次!$A$5:$P$36,9))</f>
        <v/>
      </c>
      <c r="AT56" s="40" t="str">
        <f t="shared" si="27"/>
        <v>20～21</v>
      </c>
      <c r="AU56" s="40" t="str">
        <f t="shared" si="27"/>
        <v>20～21</v>
      </c>
      <c r="AV56" s="40" t="str">
        <f t="shared" si="27"/>
        <v>24～25</v>
      </c>
      <c r="AW56" s="40" t="str">
        <f t="shared" si="27"/>
        <v>20～21</v>
      </c>
      <c r="AX56" s="40" t="str">
        <f t="shared" si="27"/>
        <v/>
      </c>
      <c r="AY56" s="40" t="str">
        <f t="shared" si="26"/>
        <v/>
      </c>
      <c r="AZ56" s="40" t="str">
        <f t="shared" si="26"/>
        <v/>
      </c>
      <c r="BA56" s="40" t="str">
        <f t="shared" si="26"/>
        <v/>
      </c>
      <c r="BB56" s="40" t="str">
        <f t="shared" si="26"/>
        <v/>
      </c>
      <c r="BC56" s="40" t="str">
        <f t="shared" si="26"/>
        <v/>
      </c>
      <c r="BD56" s="40" t="str">
        <f t="shared" si="15"/>
        <v>20～21</v>
      </c>
      <c r="BE56" s="40" t="str">
        <f t="shared" si="16"/>
        <v>20～21</v>
      </c>
      <c r="BF56" s="40" t="str">
        <f t="shared" si="17"/>
        <v>24～25</v>
      </c>
      <c r="BG56" s="40" t="str">
        <f t="shared" si="18"/>
        <v>20～21</v>
      </c>
      <c r="BH56" s="40" t="str">
        <f t="shared" si="19"/>
        <v>20～21</v>
      </c>
      <c r="BI56" s="40" t="str">
        <f t="shared" si="20"/>
        <v>20～21</v>
      </c>
      <c r="BJ56" s="40" t="str">
        <f t="shared" si="21"/>
        <v/>
      </c>
      <c r="BK56" s="40" t="str">
        <f t="shared" si="22"/>
        <v/>
      </c>
      <c r="BL56" s="40" t="str">
        <f t="shared" si="23"/>
        <v/>
      </c>
      <c r="BM56" s="40" t="str">
        <f t="shared" si="24"/>
        <v/>
      </c>
    </row>
    <row r="57" spans="27:65" ht="18.95" customHeight="1" x14ac:dyDescent="0.15">
      <c r="AA57" s="9">
        <v>47</v>
      </c>
      <c r="AB57" s="26" t="str">
        <f>V12</f>
        <v>社会</v>
      </c>
      <c r="AC57" s="55"/>
      <c r="AD57" s="37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IF(AE57="","",VLOOKUP(AE57,目次!$A$5:$P$36,9))</f>
        <v/>
      </c>
      <c r="AL57" s="21" t="str">
        <f>IF(AF57="","",VLOOKUP(AF57,目次!$A$5:$P$36,4))</f>
        <v>24～25</v>
      </c>
      <c r="AM57" s="21" t="str">
        <f>IF(AF57="","",VLOOKUP(AF57,目次!$A$5:$P$36,9))</f>
        <v>20～21</v>
      </c>
      <c r="AN57" s="21" t="str">
        <f>IF(AG57="","",VLOOKUP(AG57,目次!$A$5:$P$36,5))</f>
        <v/>
      </c>
      <c r="AO57" s="21" t="str">
        <f>IF(AG57="","",VLOOKUP(AG57,目次!$A$5:$P$36,9))</f>
        <v/>
      </c>
      <c r="AP57" s="21" t="str">
        <f>IF(AH57="","",VLOOKUP(AH57,目次!$A$5:$P$36,6))</f>
        <v/>
      </c>
      <c r="AQ57" s="21" t="str">
        <f>IF(AH57="","",VLOOKUP(AH57,目次!$A$5:$P$36,9))</f>
        <v/>
      </c>
      <c r="AR57" s="21" t="str">
        <f>IF(AI57="","",VLOOKUP(AI57,目次!$A$5:$P$36,7))</f>
        <v/>
      </c>
      <c r="AS57" s="21" t="str">
        <f>IF(AI57="","",VLOOKUP(AI57,目次!$A$5:$P$36,9))</f>
        <v/>
      </c>
      <c r="AT57" s="40" t="str">
        <f t="shared" si="27"/>
        <v/>
      </c>
      <c r="AU57" s="40" t="str">
        <f t="shared" si="27"/>
        <v/>
      </c>
      <c r="AV57" s="40" t="str">
        <f t="shared" si="27"/>
        <v>24～25</v>
      </c>
      <c r="AW57" s="40" t="str">
        <f t="shared" si="27"/>
        <v>20～21</v>
      </c>
      <c r="AX57" s="40" t="str">
        <f t="shared" si="27"/>
        <v>20～21</v>
      </c>
      <c r="AY57" s="40" t="str">
        <f t="shared" si="26"/>
        <v>20～21</v>
      </c>
      <c r="AZ57" s="40" t="str">
        <f t="shared" si="26"/>
        <v/>
      </c>
      <c r="BA57" s="40" t="str">
        <f t="shared" si="26"/>
        <v/>
      </c>
      <c r="BB57" s="40" t="str">
        <f t="shared" si="26"/>
        <v/>
      </c>
      <c r="BC57" s="40" t="str">
        <f t="shared" si="26"/>
        <v/>
      </c>
      <c r="BD57" s="40" t="str">
        <f t="shared" si="15"/>
        <v/>
      </c>
      <c r="BE57" s="40" t="str">
        <f t="shared" si="16"/>
        <v/>
      </c>
      <c r="BF57" s="40" t="str">
        <f t="shared" si="17"/>
        <v>24～25</v>
      </c>
      <c r="BG57" s="40" t="str">
        <f t="shared" si="18"/>
        <v>20～21</v>
      </c>
      <c r="BH57" s="40" t="str">
        <f t="shared" si="19"/>
        <v>20～21</v>
      </c>
      <c r="BI57" s="40" t="str">
        <f t="shared" si="20"/>
        <v>20～21</v>
      </c>
      <c r="BJ57" s="40" t="str">
        <f t="shared" si="21"/>
        <v>20～21</v>
      </c>
      <c r="BK57" s="40" t="str">
        <f t="shared" si="22"/>
        <v>20～21</v>
      </c>
      <c r="BL57" s="40" t="str">
        <f t="shared" si="23"/>
        <v/>
      </c>
      <c r="BM57" s="40" t="str">
        <f t="shared" si="24"/>
        <v/>
      </c>
    </row>
    <row r="58" spans="27:65" ht="18.95" customHeight="1" x14ac:dyDescent="0.15">
      <c r="AA58" s="9">
        <v>48</v>
      </c>
      <c r="AB58" s="26" t="str">
        <f>V13</f>
        <v>数学</v>
      </c>
      <c r="AC58" s="55"/>
      <c r="AD58" s="37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IF(AE58="","",VLOOKUP(AE58,目次!$A$5:$P$36,9))</f>
        <v/>
      </c>
      <c r="AL58" s="21" t="str">
        <f>IF(AF58="","",VLOOKUP(AF58,目次!$A$5:$P$36,4))</f>
        <v/>
      </c>
      <c r="AM58" s="21" t="str">
        <f>IF(AF58="","",VLOOKUP(AF58,目次!$A$5:$P$36,9))</f>
        <v/>
      </c>
      <c r="AN58" s="21" t="str">
        <f>IF(AG58="","",VLOOKUP(AG58,目次!$A$5:$P$36,5))</f>
        <v>20～21</v>
      </c>
      <c r="AO58" s="21" t="str">
        <f>IF(AG58="","",VLOOKUP(AG58,目次!$A$5:$P$36,9))</f>
        <v>20～21</v>
      </c>
      <c r="AP58" s="21" t="str">
        <f>IF(AH58="","",VLOOKUP(AH58,目次!$A$5:$P$36,6))</f>
        <v/>
      </c>
      <c r="AQ58" s="21" t="str">
        <f>IF(AH58="","",VLOOKUP(AH58,目次!$A$5:$P$36,9))</f>
        <v/>
      </c>
      <c r="AR58" s="21" t="str">
        <f>IF(AI58="","",VLOOKUP(AI58,目次!$A$5:$P$36,7))</f>
        <v/>
      </c>
      <c r="AS58" s="21" t="str">
        <f>IF(AI58="","",VLOOKUP(AI58,目次!$A$5:$P$36,9))</f>
        <v/>
      </c>
      <c r="AT58" s="40" t="str">
        <f t="shared" si="27"/>
        <v/>
      </c>
      <c r="AU58" s="40" t="str">
        <f t="shared" si="27"/>
        <v/>
      </c>
      <c r="AV58" s="40" t="str">
        <f t="shared" si="27"/>
        <v/>
      </c>
      <c r="AW58" s="40" t="str">
        <f t="shared" si="27"/>
        <v/>
      </c>
      <c r="AX58" s="40" t="str">
        <f t="shared" si="27"/>
        <v>20～21</v>
      </c>
      <c r="AY58" s="40" t="str">
        <f t="shared" si="26"/>
        <v>20～21</v>
      </c>
      <c r="AZ58" s="40" t="str">
        <f t="shared" si="26"/>
        <v>20～21</v>
      </c>
      <c r="BA58" s="40" t="str">
        <f t="shared" si="26"/>
        <v>20～21</v>
      </c>
      <c r="BB58" s="40" t="str">
        <f t="shared" si="26"/>
        <v/>
      </c>
      <c r="BC58" s="40" t="str">
        <f t="shared" si="26"/>
        <v/>
      </c>
      <c r="BD58" s="40" t="str">
        <f t="shared" si="15"/>
        <v/>
      </c>
      <c r="BE58" s="40" t="str">
        <f t="shared" si="16"/>
        <v/>
      </c>
      <c r="BF58" s="40" t="str">
        <f t="shared" si="17"/>
        <v/>
      </c>
      <c r="BG58" s="40" t="str">
        <f t="shared" si="18"/>
        <v/>
      </c>
      <c r="BH58" s="40" t="str">
        <f t="shared" si="19"/>
        <v>20～21</v>
      </c>
      <c r="BI58" s="40" t="str">
        <f t="shared" si="20"/>
        <v>20～21</v>
      </c>
      <c r="BJ58" s="40" t="str">
        <f t="shared" si="21"/>
        <v>20～21</v>
      </c>
      <c r="BK58" s="40" t="str">
        <f t="shared" si="22"/>
        <v>20～21</v>
      </c>
      <c r="BL58" s="40" t="str">
        <f t="shared" si="23"/>
        <v>20～21</v>
      </c>
      <c r="BM58" s="40" t="str">
        <f t="shared" si="24"/>
        <v>20～21</v>
      </c>
    </row>
    <row r="59" spans="27:65" ht="18.95" customHeight="1" x14ac:dyDescent="0.15">
      <c r="AA59" s="9">
        <v>49</v>
      </c>
      <c r="AB59" s="26" t="str">
        <f>V14</f>
        <v>理科</v>
      </c>
      <c r="AC59" s="55"/>
      <c r="AD59" s="37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IF(AE59="","",VLOOKUP(AE59,目次!$A$5:$P$36,9))</f>
        <v/>
      </c>
      <c r="AL59" s="21" t="str">
        <f>IF(AF59="","",VLOOKUP(AF59,目次!$A$5:$P$36,4))</f>
        <v/>
      </c>
      <c r="AM59" s="21" t="str">
        <f>IF(AF59="","",VLOOKUP(AF59,目次!$A$5:$P$36,9))</f>
        <v/>
      </c>
      <c r="AN59" s="21" t="str">
        <f>IF(AG59="","",VLOOKUP(AG59,目次!$A$5:$P$36,5))</f>
        <v/>
      </c>
      <c r="AO59" s="21" t="str">
        <f>IF(AG59="","",VLOOKUP(AG59,目次!$A$5:$P$36,9))</f>
        <v/>
      </c>
      <c r="AP59" s="21" t="str">
        <f>IF(AH59="","",VLOOKUP(AH59,目次!$A$5:$P$36,6))</f>
        <v>20～21</v>
      </c>
      <c r="AQ59" s="21" t="str">
        <f>IF(AH59="","",VLOOKUP(AH59,目次!$A$5:$P$36,9))</f>
        <v>20～21</v>
      </c>
      <c r="AR59" s="21" t="str">
        <f>IF(AI59="","",VLOOKUP(AI59,目次!$A$5:$P$36,7))</f>
        <v/>
      </c>
      <c r="AS59" s="21" t="str">
        <f>IF(AI59="","",VLOOKUP(AI59,目次!$A$5:$P$36,9))</f>
        <v/>
      </c>
      <c r="AT59" s="40" t="str">
        <f t="shared" si="27"/>
        <v/>
      </c>
      <c r="AU59" s="40" t="str">
        <f t="shared" si="27"/>
        <v/>
      </c>
      <c r="AV59" s="40" t="str">
        <f t="shared" si="27"/>
        <v/>
      </c>
      <c r="AW59" s="40" t="str">
        <f t="shared" si="27"/>
        <v/>
      </c>
      <c r="AX59" s="40" t="str">
        <f t="shared" si="27"/>
        <v/>
      </c>
      <c r="AY59" s="40" t="str">
        <f t="shared" si="26"/>
        <v/>
      </c>
      <c r="AZ59" s="40" t="str">
        <f t="shared" si="26"/>
        <v>20～21</v>
      </c>
      <c r="BA59" s="40" t="str">
        <f t="shared" si="26"/>
        <v>20～21</v>
      </c>
      <c r="BB59" s="40" t="str">
        <f t="shared" si="26"/>
        <v>20～21</v>
      </c>
      <c r="BC59" s="40" t="str">
        <f t="shared" si="26"/>
        <v>20～21</v>
      </c>
      <c r="BD59" s="40" t="str">
        <f t="shared" si="15"/>
        <v>22～23</v>
      </c>
      <c r="BE59" s="40" t="str">
        <f t="shared" si="16"/>
        <v>22～23</v>
      </c>
      <c r="BF59" s="40" t="str">
        <f t="shared" si="17"/>
        <v/>
      </c>
      <c r="BG59" s="40" t="str">
        <f t="shared" si="18"/>
        <v/>
      </c>
      <c r="BH59" s="40" t="str">
        <f t="shared" si="19"/>
        <v/>
      </c>
      <c r="BI59" s="40" t="str">
        <f t="shared" si="20"/>
        <v/>
      </c>
      <c r="BJ59" s="40" t="str">
        <f t="shared" si="21"/>
        <v>20～21</v>
      </c>
      <c r="BK59" s="40" t="str">
        <f t="shared" si="22"/>
        <v>20～21</v>
      </c>
      <c r="BL59" s="40" t="str">
        <f t="shared" si="23"/>
        <v>20～21</v>
      </c>
      <c r="BM59" s="40" t="str">
        <f t="shared" si="24"/>
        <v>20～21</v>
      </c>
    </row>
    <row r="60" spans="27:65" ht="18.95" customHeight="1" x14ac:dyDescent="0.15">
      <c r="AA60" s="9">
        <v>50</v>
      </c>
      <c r="AB60" s="26" t="str">
        <f>V15</f>
        <v>英語</v>
      </c>
      <c r="AC60" s="55"/>
      <c r="AD60" s="37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IF(AE60="","",VLOOKUP(AE60,目次!$A$5:$P$36,9))</f>
        <v/>
      </c>
      <c r="AL60" s="21" t="str">
        <f>IF(AF60="","",VLOOKUP(AF60,目次!$A$5:$P$36,4))</f>
        <v/>
      </c>
      <c r="AM60" s="21" t="str">
        <f>IF(AF60="","",VLOOKUP(AF60,目次!$A$5:$P$36,9))</f>
        <v/>
      </c>
      <c r="AN60" s="21" t="str">
        <f>IF(AG60="","",VLOOKUP(AG60,目次!$A$5:$P$36,5))</f>
        <v/>
      </c>
      <c r="AO60" s="21" t="str">
        <f>IF(AG60="","",VLOOKUP(AG60,目次!$A$5:$P$36,9))</f>
        <v/>
      </c>
      <c r="AP60" s="21" t="str">
        <f>IF(AH60="","",VLOOKUP(AH60,目次!$A$5:$P$36,6))</f>
        <v/>
      </c>
      <c r="AQ60" s="21" t="str">
        <f>IF(AH60="","",VLOOKUP(AH60,目次!$A$5:$P$36,9))</f>
        <v/>
      </c>
      <c r="AR60" s="21" t="str">
        <f>IF(AI60="","",VLOOKUP(AI60,目次!$A$5:$P$36,7))</f>
        <v>20～21</v>
      </c>
      <c r="AS60" s="21" t="str">
        <f>IF(AI60="","",VLOOKUP(AI60,目次!$A$5:$P$36,9))</f>
        <v>20～21</v>
      </c>
      <c r="AT60" s="40" t="str">
        <f t="shared" si="27"/>
        <v>22～23</v>
      </c>
      <c r="AU60" s="40" t="str">
        <f t="shared" si="27"/>
        <v>22～23</v>
      </c>
      <c r="AV60" s="40" t="str">
        <f t="shared" si="27"/>
        <v/>
      </c>
      <c r="AW60" s="40" t="str">
        <f t="shared" si="27"/>
        <v/>
      </c>
      <c r="AX60" s="40" t="str">
        <f t="shared" si="27"/>
        <v/>
      </c>
      <c r="AY60" s="40" t="str">
        <f t="shared" si="26"/>
        <v/>
      </c>
      <c r="AZ60" s="40" t="str">
        <f t="shared" si="26"/>
        <v/>
      </c>
      <c r="BA60" s="40" t="str">
        <f t="shared" si="26"/>
        <v/>
      </c>
      <c r="BB60" s="40" t="str">
        <f t="shared" si="26"/>
        <v>20～21</v>
      </c>
      <c r="BC60" s="40" t="str">
        <f t="shared" si="26"/>
        <v>20～21</v>
      </c>
      <c r="BD60" s="40" t="str">
        <f t="shared" si="15"/>
        <v>22～23</v>
      </c>
      <c r="BE60" s="40" t="str">
        <f t="shared" si="16"/>
        <v>22～23</v>
      </c>
      <c r="BF60" s="40" t="str">
        <f t="shared" si="17"/>
        <v>26～27</v>
      </c>
      <c r="BG60" s="40" t="str">
        <f t="shared" si="18"/>
        <v>22～23</v>
      </c>
      <c r="BH60" s="40" t="str">
        <f t="shared" si="19"/>
        <v/>
      </c>
      <c r="BI60" s="40" t="str">
        <f t="shared" si="20"/>
        <v/>
      </c>
      <c r="BJ60" s="40" t="str">
        <f t="shared" si="21"/>
        <v/>
      </c>
      <c r="BK60" s="40" t="str">
        <f t="shared" si="22"/>
        <v/>
      </c>
      <c r="BL60" s="40" t="str">
        <f t="shared" si="23"/>
        <v>20～21</v>
      </c>
      <c r="BM60" s="40" t="str">
        <f t="shared" si="24"/>
        <v>20～21</v>
      </c>
    </row>
    <row r="61" spans="27:65" ht="18.95" customHeight="1" x14ac:dyDescent="0.15">
      <c r="AA61" s="9">
        <v>51</v>
      </c>
      <c r="AB61" s="26" t="str">
        <f>V11</f>
        <v>国語</v>
      </c>
      <c r="AC61" s="55"/>
      <c r="AD61" s="37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IF(AE61="","",VLOOKUP(AE61,目次!$A$5:$P$36,9))</f>
        <v>22～23</v>
      </c>
      <c r="AL61" s="21" t="str">
        <f>IF(AF61="","",VLOOKUP(AF61,目次!$A$5:$P$36,4))</f>
        <v/>
      </c>
      <c r="AM61" s="21" t="str">
        <f>IF(AF61="","",VLOOKUP(AF61,目次!$A$5:$P$36,9))</f>
        <v/>
      </c>
      <c r="AN61" s="21" t="str">
        <f>IF(AG61="","",VLOOKUP(AG61,目次!$A$5:$P$36,5))</f>
        <v/>
      </c>
      <c r="AO61" s="21" t="str">
        <f>IF(AG61="","",VLOOKUP(AG61,目次!$A$5:$P$36,9))</f>
        <v/>
      </c>
      <c r="AP61" s="21" t="str">
        <f>IF(AH61="","",VLOOKUP(AH61,目次!$A$5:$P$36,6))</f>
        <v/>
      </c>
      <c r="AQ61" s="21" t="str">
        <f>IF(AH61="","",VLOOKUP(AH61,目次!$A$5:$P$36,9))</f>
        <v/>
      </c>
      <c r="AR61" s="21" t="str">
        <f>IF(AI61="","",VLOOKUP(AI61,目次!$A$5:$P$36,7))</f>
        <v/>
      </c>
      <c r="AS61" s="21" t="str">
        <f>IF(AI61="","",VLOOKUP(AI61,目次!$A$5:$P$36,9))</f>
        <v/>
      </c>
      <c r="AT61" s="40" t="str">
        <f t="shared" si="27"/>
        <v>22～23</v>
      </c>
      <c r="AU61" s="40" t="str">
        <f t="shared" si="27"/>
        <v>22～23</v>
      </c>
      <c r="AV61" s="40" t="str">
        <f t="shared" si="27"/>
        <v>26～27</v>
      </c>
      <c r="AW61" s="40" t="str">
        <f t="shared" si="27"/>
        <v>22～23</v>
      </c>
      <c r="AX61" s="40" t="str">
        <f t="shared" si="27"/>
        <v/>
      </c>
      <c r="AY61" s="40" t="str">
        <f t="shared" si="26"/>
        <v/>
      </c>
      <c r="AZ61" s="40" t="str">
        <f t="shared" si="26"/>
        <v/>
      </c>
      <c r="BA61" s="40" t="str">
        <f t="shared" si="26"/>
        <v/>
      </c>
      <c r="BB61" s="40" t="str">
        <f t="shared" si="26"/>
        <v/>
      </c>
      <c r="BC61" s="40" t="str">
        <f t="shared" si="26"/>
        <v/>
      </c>
      <c r="BD61" s="40" t="str">
        <f t="shared" si="15"/>
        <v>22～23</v>
      </c>
      <c r="BE61" s="40" t="str">
        <f t="shared" si="16"/>
        <v>22～23</v>
      </c>
      <c r="BF61" s="40" t="str">
        <f t="shared" si="17"/>
        <v>26～27</v>
      </c>
      <c r="BG61" s="40" t="str">
        <f t="shared" si="18"/>
        <v>22～23</v>
      </c>
      <c r="BH61" s="40" t="str">
        <f t="shared" si="19"/>
        <v>22～23</v>
      </c>
      <c r="BI61" s="40" t="str">
        <f t="shared" si="20"/>
        <v>22～23</v>
      </c>
      <c r="BJ61" s="40" t="str">
        <f t="shared" si="21"/>
        <v/>
      </c>
      <c r="BK61" s="40" t="str">
        <f t="shared" si="22"/>
        <v/>
      </c>
      <c r="BL61" s="40" t="str">
        <f t="shared" si="23"/>
        <v/>
      </c>
      <c r="BM61" s="40" t="str">
        <f t="shared" si="24"/>
        <v/>
      </c>
    </row>
    <row r="62" spans="27:65" ht="18.95" customHeight="1" x14ac:dyDescent="0.15">
      <c r="AA62" s="9">
        <v>52</v>
      </c>
      <c r="AB62" s="26" t="str">
        <f>V12</f>
        <v>社会</v>
      </c>
      <c r="AC62" s="55"/>
      <c r="AD62" s="37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IF(AE62="","",VLOOKUP(AE62,目次!$A$5:$P$36,9))</f>
        <v/>
      </c>
      <c r="AL62" s="21" t="str">
        <f>IF(AF62="","",VLOOKUP(AF62,目次!$A$5:$P$36,4))</f>
        <v>26～27</v>
      </c>
      <c r="AM62" s="21" t="str">
        <f>IF(AF62="","",VLOOKUP(AF62,目次!$A$5:$P$36,9))</f>
        <v>22～23</v>
      </c>
      <c r="AN62" s="21" t="str">
        <f>IF(AG62="","",VLOOKUP(AG62,目次!$A$5:$P$36,5))</f>
        <v/>
      </c>
      <c r="AO62" s="21" t="str">
        <f>IF(AG62="","",VLOOKUP(AG62,目次!$A$5:$P$36,9))</f>
        <v/>
      </c>
      <c r="AP62" s="21" t="str">
        <f>IF(AH62="","",VLOOKUP(AH62,目次!$A$5:$P$36,6))</f>
        <v/>
      </c>
      <c r="AQ62" s="21" t="str">
        <f>IF(AH62="","",VLOOKUP(AH62,目次!$A$5:$P$36,9))</f>
        <v/>
      </c>
      <c r="AR62" s="21" t="str">
        <f>IF(AI62="","",VLOOKUP(AI62,目次!$A$5:$P$36,7))</f>
        <v/>
      </c>
      <c r="AS62" s="21" t="str">
        <f>IF(AI62="","",VLOOKUP(AI62,目次!$A$5:$P$36,9))</f>
        <v/>
      </c>
      <c r="AT62" s="40" t="str">
        <f t="shared" si="27"/>
        <v/>
      </c>
      <c r="AU62" s="40" t="str">
        <f t="shared" si="27"/>
        <v/>
      </c>
      <c r="AV62" s="40" t="str">
        <f t="shared" si="27"/>
        <v>26～27</v>
      </c>
      <c r="AW62" s="40" t="str">
        <f t="shared" si="27"/>
        <v>22～23</v>
      </c>
      <c r="AX62" s="40" t="str">
        <f t="shared" si="27"/>
        <v>22～23</v>
      </c>
      <c r="AY62" s="40" t="str">
        <f t="shared" si="26"/>
        <v>22～23</v>
      </c>
      <c r="AZ62" s="40" t="str">
        <f t="shared" si="26"/>
        <v/>
      </c>
      <c r="BA62" s="40" t="str">
        <f t="shared" si="26"/>
        <v/>
      </c>
      <c r="BB62" s="40" t="str">
        <f t="shared" si="26"/>
        <v/>
      </c>
      <c r="BC62" s="40" t="str">
        <f t="shared" si="26"/>
        <v/>
      </c>
      <c r="BD62" s="40" t="str">
        <f t="shared" si="15"/>
        <v/>
      </c>
      <c r="BE62" s="40" t="str">
        <f t="shared" si="16"/>
        <v/>
      </c>
      <c r="BF62" s="40" t="str">
        <f t="shared" si="17"/>
        <v>26～27</v>
      </c>
      <c r="BG62" s="40" t="str">
        <f t="shared" si="18"/>
        <v>22～23</v>
      </c>
      <c r="BH62" s="40" t="str">
        <f t="shared" si="19"/>
        <v>22～23</v>
      </c>
      <c r="BI62" s="40" t="str">
        <f t="shared" si="20"/>
        <v>22～23</v>
      </c>
      <c r="BJ62" s="40" t="str">
        <f t="shared" si="21"/>
        <v>22～23</v>
      </c>
      <c r="BK62" s="40" t="str">
        <f t="shared" si="22"/>
        <v>22～23</v>
      </c>
      <c r="BL62" s="40" t="str">
        <f t="shared" si="23"/>
        <v/>
      </c>
      <c r="BM62" s="40" t="str">
        <f t="shared" si="24"/>
        <v/>
      </c>
    </row>
    <row r="63" spans="27:65" ht="18.95" customHeight="1" x14ac:dyDescent="0.15">
      <c r="AA63" s="9">
        <v>53</v>
      </c>
      <c r="AB63" s="26" t="str">
        <f>V13</f>
        <v>数学</v>
      </c>
      <c r="AC63" s="55"/>
      <c r="AD63" s="37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IF(AE63="","",VLOOKUP(AE63,目次!$A$5:$P$36,9))</f>
        <v/>
      </c>
      <c r="AL63" s="21" t="str">
        <f>IF(AF63="","",VLOOKUP(AF63,目次!$A$5:$P$36,4))</f>
        <v/>
      </c>
      <c r="AM63" s="21" t="str">
        <f>IF(AF63="","",VLOOKUP(AF63,目次!$A$5:$P$36,9))</f>
        <v/>
      </c>
      <c r="AN63" s="21" t="str">
        <f>IF(AG63="","",VLOOKUP(AG63,目次!$A$5:$P$36,5))</f>
        <v>22～23</v>
      </c>
      <c r="AO63" s="21" t="str">
        <f>IF(AG63="","",VLOOKUP(AG63,目次!$A$5:$P$36,9))</f>
        <v>22～23</v>
      </c>
      <c r="AP63" s="21" t="str">
        <f>IF(AH63="","",VLOOKUP(AH63,目次!$A$5:$P$36,6))</f>
        <v/>
      </c>
      <c r="AQ63" s="21" t="str">
        <f>IF(AH63="","",VLOOKUP(AH63,目次!$A$5:$P$36,9))</f>
        <v/>
      </c>
      <c r="AR63" s="21" t="str">
        <f>IF(AI63="","",VLOOKUP(AI63,目次!$A$5:$P$36,7))</f>
        <v/>
      </c>
      <c r="AS63" s="21" t="str">
        <f>IF(AI63="","",VLOOKUP(AI63,目次!$A$5:$P$36,9))</f>
        <v/>
      </c>
      <c r="AT63" s="40" t="str">
        <f t="shared" si="27"/>
        <v/>
      </c>
      <c r="AU63" s="40" t="str">
        <f t="shared" si="27"/>
        <v/>
      </c>
      <c r="AV63" s="40" t="str">
        <f t="shared" si="27"/>
        <v/>
      </c>
      <c r="AW63" s="40" t="str">
        <f t="shared" si="27"/>
        <v/>
      </c>
      <c r="AX63" s="40" t="str">
        <f t="shared" si="27"/>
        <v>22～23</v>
      </c>
      <c r="AY63" s="40" t="str">
        <f t="shared" si="26"/>
        <v>22～23</v>
      </c>
      <c r="AZ63" s="40" t="str">
        <f t="shared" si="26"/>
        <v>22～23</v>
      </c>
      <c r="BA63" s="40" t="str">
        <f t="shared" si="26"/>
        <v>22～23</v>
      </c>
      <c r="BB63" s="40" t="str">
        <f t="shared" si="26"/>
        <v/>
      </c>
      <c r="BC63" s="40" t="str">
        <f t="shared" si="26"/>
        <v/>
      </c>
      <c r="BD63" s="40" t="str">
        <f t="shared" si="15"/>
        <v/>
      </c>
      <c r="BE63" s="40" t="str">
        <f t="shared" si="16"/>
        <v/>
      </c>
      <c r="BF63" s="40" t="str">
        <f t="shared" si="17"/>
        <v/>
      </c>
      <c r="BG63" s="40" t="str">
        <f t="shared" si="18"/>
        <v/>
      </c>
      <c r="BH63" s="40" t="str">
        <f t="shared" si="19"/>
        <v>22～23</v>
      </c>
      <c r="BI63" s="40" t="str">
        <f t="shared" si="20"/>
        <v>22～23</v>
      </c>
      <c r="BJ63" s="40" t="str">
        <f t="shared" si="21"/>
        <v>22～23</v>
      </c>
      <c r="BK63" s="40" t="str">
        <f t="shared" si="22"/>
        <v>22～23</v>
      </c>
      <c r="BL63" s="40" t="str">
        <f t="shared" si="23"/>
        <v>22～23</v>
      </c>
      <c r="BM63" s="40" t="str">
        <f t="shared" si="24"/>
        <v>22～23</v>
      </c>
    </row>
    <row r="64" spans="27:65" ht="18.95" customHeight="1" x14ac:dyDescent="0.15">
      <c r="AA64" s="9">
        <v>54</v>
      </c>
      <c r="AB64" s="26" t="str">
        <f>V14</f>
        <v>理科</v>
      </c>
      <c r="AC64" s="55"/>
      <c r="AD64" s="37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IF(AE64="","",VLOOKUP(AE64,目次!$A$5:$P$36,9))</f>
        <v/>
      </c>
      <c r="AL64" s="21" t="str">
        <f>IF(AF64="","",VLOOKUP(AF64,目次!$A$5:$P$36,4))</f>
        <v/>
      </c>
      <c r="AM64" s="21" t="str">
        <f>IF(AF64="","",VLOOKUP(AF64,目次!$A$5:$P$36,9))</f>
        <v/>
      </c>
      <c r="AN64" s="21" t="str">
        <f>IF(AG64="","",VLOOKUP(AG64,目次!$A$5:$P$36,5))</f>
        <v/>
      </c>
      <c r="AO64" s="21" t="str">
        <f>IF(AG64="","",VLOOKUP(AG64,目次!$A$5:$P$36,9))</f>
        <v/>
      </c>
      <c r="AP64" s="21" t="str">
        <f>IF(AH64="","",VLOOKUP(AH64,目次!$A$5:$P$36,6))</f>
        <v>22～23</v>
      </c>
      <c r="AQ64" s="21" t="str">
        <f>IF(AH64="","",VLOOKUP(AH64,目次!$A$5:$P$36,9))</f>
        <v>22～23</v>
      </c>
      <c r="AR64" s="21" t="str">
        <f>IF(AI64="","",VLOOKUP(AI64,目次!$A$5:$P$36,7))</f>
        <v/>
      </c>
      <c r="AS64" s="21" t="str">
        <f>IF(AI64="","",VLOOKUP(AI64,目次!$A$5:$P$36,9))</f>
        <v/>
      </c>
      <c r="AT64" s="40" t="str">
        <f t="shared" si="27"/>
        <v/>
      </c>
      <c r="AU64" s="40" t="str">
        <f t="shared" si="27"/>
        <v/>
      </c>
      <c r="AV64" s="40" t="str">
        <f t="shared" si="27"/>
        <v/>
      </c>
      <c r="AW64" s="40" t="str">
        <f t="shared" si="27"/>
        <v/>
      </c>
      <c r="AX64" s="40" t="str">
        <f t="shared" si="27"/>
        <v/>
      </c>
      <c r="AY64" s="40" t="str">
        <f t="shared" si="26"/>
        <v/>
      </c>
      <c r="AZ64" s="40" t="str">
        <f t="shared" si="26"/>
        <v>22～23</v>
      </c>
      <c r="BA64" s="40" t="str">
        <f t="shared" si="26"/>
        <v>22～23</v>
      </c>
      <c r="BB64" s="40" t="str">
        <f t="shared" si="26"/>
        <v>22～23</v>
      </c>
      <c r="BC64" s="40" t="str">
        <f t="shared" si="26"/>
        <v>22～23</v>
      </c>
      <c r="BD64" s="40" t="str">
        <f t="shared" si="15"/>
        <v>24～25</v>
      </c>
      <c r="BE64" s="40" t="str">
        <f t="shared" si="16"/>
        <v>24～25</v>
      </c>
      <c r="BF64" s="40" t="str">
        <f t="shared" si="17"/>
        <v/>
      </c>
      <c r="BG64" s="40" t="str">
        <f t="shared" si="18"/>
        <v/>
      </c>
      <c r="BH64" s="40" t="str">
        <f t="shared" si="19"/>
        <v/>
      </c>
      <c r="BI64" s="40" t="str">
        <f t="shared" si="20"/>
        <v/>
      </c>
      <c r="BJ64" s="40" t="str">
        <f t="shared" si="21"/>
        <v>22～23</v>
      </c>
      <c r="BK64" s="40" t="str">
        <f t="shared" si="22"/>
        <v>22～23</v>
      </c>
      <c r="BL64" s="40" t="str">
        <f t="shared" si="23"/>
        <v>22～23</v>
      </c>
      <c r="BM64" s="40" t="str">
        <f t="shared" si="24"/>
        <v>22～23</v>
      </c>
    </row>
    <row r="65" spans="27:65" ht="18.95" customHeight="1" x14ac:dyDescent="0.15">
      <c r="AA65" s="9">
        <v>55</v>
      </c>
      <c r="AB65" s="26" t="str">
        <f>V15</f>
        <v>英語</v>
      </c>
      <c r="AC65" s="55"/>
      <c r="AD65" s="37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IF(AE65="","",VLOOKUP(AE65,目次!$A$5:$P$36,9))</f>
        <v/>
      </c>
      <c r="AL65" s="21" t="str">
        <f>IF(AF65="","",VLOOKUP(AF65,目次!$A$5:$P$36,4))</f>
        <v/>
      </c>
      <c r="AM65" s="21" t="str">
        <f>IF(AF65="","",VLOOKUP(AF65,目次!$A$5:$P$36,9))</f>
        <v/>
      </c>
      <c r="AN65" s="21" t="str">
        <f>IF(AG65="","",VLOOKUP(AG65,目次!$A$5:$P$36,5))</f>
        <v/>
      </c>
      <c r="AO65" s="21" t="str">
        <f>IF(AG65="","",VLOOKUP(AG65,目次!$A$5:$P$36,9))</f>
        <v/>
      </c>
      <c r="AP65" s="21" t="str">
        <f>IF(AH65="","",VLOOKUP(AH65,目次!$A$5:$P$36,6))</f>
        <v/>
      </c>
      <c r="AQ65" s="21" t="str">
        <f>IF(AH65="","",VLOOKUP(AH65,目次!$A$5:$P$36,9))</f>
        <v/>
      </c>
      <c r="AR65" s="21" t="str">
        <f>IF(AI65="","",VLOOKUP(AI65,目次!$A$5:$P$36,7))</f>
        <v>22～23</v>
      </c>
      <c r="AS65" s="21" t="str">
        <f>IF(AI65="","",VLOOKUP(AI65,目次!$A$5:$P$36,9))</f>
        <v>22～23</v>
      </c>
      <c r="AT65" s="40" t="str">
        <f t="shared" si="27"/>
        <v>24～25</v>
      </c>
      <c r="AU65" s="40" t="str">
        <f t="shared" si="27"/>
        <v>24～25</v>
      </c>
      <c r="AV65" s="40" t="str">
        <f t="shared" si="27"/>
        <v/>
      </c>
      <c r="AW65" s="40" t="str">
        <f t="shared" si="27"/>
        <v/>
      </c>
      <c r="AX65" s="40" t="str">
        <f t="shared" si="27"/>
        <v/>
      </c>
      <c r="AY65" s="40" t="str">
        <f t="shared" si="26"/>
        <v/>
      </c>
      <c r="AZ65" s="40" t="str">
        <f t="shared" si="26"/>
        <v/>
      </c>
      <c r="BA65" s="40" t="str">
        <f t="shared" si="26"/>
        <v/>
      </c>
      <c r="BB65" s="40" t="str">
        <f t="shared" si="26"/>
        <v>22～23</v>
      </c>
      <c r="BC65" s="40" t="str">
        <f t="shared" si="26"/>
        <v>22～23</v>
      </c>
      <c r="BD65" s="40" t="str">
        <f t="shared" si="15"/>
        <v>24～25</v>
      </c>
      <c r="BE65" s="40" t="str">
        <f t="shared" si="16"/>
        <v>24～25</v>
      </c>
      <c r="BF65" s="40" t="str">
        <f t="shared" si="17"/>
        <v>28～30</v>
      </c>
      <c r="BG65" s="40" t="str">
        <f t="shared" si="18"/>
        <v>24～25</v>
      </c>
      <c r="BH65" s="40" t="str">
        <f t="shared" si="19"/>
        <v/>
      </c>
      <c r="BI65" s="40" t="str">
        <f t="shared" si="20"/>
        <v/>
      </c>
      <c r="BJ65" s="40" t="str">
        <f t="shared" si="21"/>
        <v/>
      </c>
      <c r="BK65" s="40" t="str">
        <f t="shared" si="22"/>
        <v/>
      </c>
      <c r="BL65" s="40" t="str">
        <f t="shared" si="23"/>
        <v>22～23</v>
      </c>
      <c r="BM65" s="40" t="str">
        <f t="shared" si="24"/>
        <v>22～23</v>
      </c>
    </row>
    <row r="66" spans="27:65" ht="18.95" customHeight="1" x14ac:dyDescent="0.15">
      <c r="AA66" s="9">
        <v>56</v>
      </c>
      <c r="AB66" s="26" t="str">
        <f>V11</f>
        <v>国語</v>
      </c>
      <c r="AC66" s="55"/>
      <c r="AD66" s="37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IF(AE66="","",VLOOKUP(AE66,目次!$A$5:$P$36,9))</f>
        <v>24～25</v>
      </c>
      <c r="AL66" s="21" t="str">
        <f>IF(AF66="","",VLOOKUP(AF66,目次!$A$5:$P$36,4))</f>
        <v/>
      </c>
      <c r="AM66" s="21" t="str">
        <f>IF(AF66="","",VLOOKUP(AF66,目次!$A$5:$P$36,9))</f>
        <v/>
      </c>
      <c r="AN66" s="21" t="str">
        <f>IF(AG66="","",VLOOKUP(AG66,目次!$A$5:$P$36,5))</f>
        <v/>
      </c>
      <c r="AO66" s="21" t="str">
        <f>IF(AG66="","",VLOOKUP(AG66,目次!$A$5:$P$36,9))</f>
        <v/>
      </c>
      <c r="AP66" s="21" t="str">
        <f>IF(AH66="","",VLOOKUP(AH66,目次!$A$5:$P$36,6))</f>
        <v/>
      </c>
      <c r="AQ66" s="21" t="str">
        <f>IF(AH66="","",VLOOKUP(AH66,目次!$A$5:$P$36,9))</f>
        <v/>
      </c>
      <c r="AR66" s="21" t="str">
        <f>IF(AI66="","",VLOOKUP(AI66,目次!$A$5:$P$36,7))</f>
        <v/>
      </c>
      <c r="AS66" s="21" t="str">
        <f>IF(AI66="","",VLOOKUP(AI66,目次!$A$5:$P$36,9))</f>
        <v/>
      </c>
      <c r="AT66" s="40" t="str">
        <f t="shared" si="27"/>
        <v>24～25</v>
      </c>
      <c r="AU66" s="40" t="str">
        <f t="shared" si="27"/>
        <v>24～25</v>
      </c>
      <c r="AV66" s="40" t="str">
        <f t="shared" si="27"/>
        <v>28～30</v>
      </c>
      <c r="AW66" s="40" t="str">
        <f t="shared" si="27"/>
        <v>24～25</v>
      </c>
      <c r="AX66" s="40" t="str">
        <f t="shared" si="27"/>
        <v/>
      </c>
      <c r="AY66" s="40" t="str">
        <f t="shared" si="26"/>
        <v/>
      </c>
      <c r="AZ66" s="40" t="str">
        <f t="shared" si="26"/>
        <v/>
      </c>
      <c r="BA66" s="40" t="str">
        <f t="shared" si="26"/>
        <v/>
      </c>
      <c r="BB66" s="40" t="str">
        <f t="shared" si="26"/>
        <v/>
      </c>
      <c r="BC66" s="40" t="str">
        <f t="shared" si="26"/>
        <v/>
      </c>
      <c r="BD66" s="40" t="str">
        <f t="shared" si="15"/>
        <v>24～25</v>
      </c>
      <c r="BE66" s="40" t="str">
        <f t="shared" si="16"/>
        <v>24～25</v>
      </c>
      <c r="BF66" s="40" t="str">
        <f t="shared" si="17"/>
        <v>28～30</v>
      </c>
      <c r="BG66" s="40" t="str">
        <f t="shared" si="18"/>
        <v>24～25</v>
      </c>
      <c r="BH66" s="40" t="str">
        <f t="shared" si="19"/>
        <v>24～25</v>
      </c>
      <c r="BI66" s="40" t="str">
        <f t="shared" si="20"/>
        <v>24～25</v>
      </c>
      <c r="BJ66" s="40" t="str">
        <f t="shared" si="21"/>
        <v/>
      </c>
      <c r="BK66" s="40" t="str">
        <f t="shared" si="22"/>
        <v/>
      </c>
      <c r="BL66" s="40" t="str">
        <f t="shared" si="23"/>
        <v/>
      </c>
      <c r="BM66" s="40" t="str">
        <f t="shared" si="24"/>
        <v/>
      </c>
    </row>
    <row r="67" spans="27:65" ht="18.95" customHeight="1" x14ac:dyDescent="0.15">
      <c r="AA67" s="9">
        <v>57</v>
      </c>
      <c r="AB67" s="26" t="str">
        <f>V12</f>
        <v>社会</v>
      </c>
      <c r="AC67" s="55"/>
      <c r="AD67" s="37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IF(AE67="","",VLOOKUP(AE67,目次!$A$5:$P$36,9))</f>
        <v/>
      </c>
      <c r="AL67" s="21" t="str">
        <f>IF(AF67="","",VLOOKUP(AF67,目次!$A$5:$P$36,4))</f>
        <v>28～30</v>
      </c>
      <c r="AM67" s="21" t="str">
        <f>IF(AF67="","",VLOOKUP(AF67,目次!$A$5:$P$36,9))</f>
        <v>24～25</v>
      </c>
      <c r="AN67" s="21" t="str">
        <f>IF(AG67="","",VLOOKUP(AG67,目次!$A$5:$P$36,5))</f>
        <v/>
      </c>
      <c r="AO67" s="21" t="str">
        <f>IF(AG67="","",VLOOKUP(AG67,目次!$A$5:$P$36,9))</f>
        <v/>
      </c>
      <c r="AP67" s="21" t="str">
        <f>IF(AH67="","",VLOOKUP(AH67,目次!$A$5:$P$36,6))</f>
        <v/>
      </c>
      <c r="AQ67" s="21" t="str">
        <f>IF(AH67="","",VLOOKUP(AH67,目次!$A$5:$P$36,9))</f>
        <v/>
      </c>
      <c r="AR67" s="21" t="str">
        <f>IF(AI67="","",VLOOKUP(AI67,目次!$A$5:$P$36,7))</f>
        <v/>
      </c>
      <c r="AS67" s="21" t="str">
        <f>IF(AI67="","",VLOOKUP(AI67,目次!$A$5:$P$36,9))</f>
        <v/>
      </c>
      <c r="AT67" s="40" t="str">
        <f t="shared" si="27"/>
        <v/>
      </c>
      <c r="AU67" s="40" t="str">
        <f t="shared" si="27"/>
        <v/>
      </c>
      <c r="AV67" s="40" t="str">
        <f t="shared" si="27"/>
        <v>28～30</v>
      </c>
      <c r="AW67" s="40" t="str">
        <f t="shared" si="27"/>
        <v>24～25</v>
      </c>
      <c r="AX67" s="40" t="str">
        <f t="shared" si="27"/>
        <v>24～25</v>
      </c>
      <c r="AY67" s="40" t="str">
        <f t="shared" si="26"/>
        <v>24～25</v>
      </c>
      <c r="AZ67" s="40" t="str">
        <f t="shared" si="26"/>
        <v/>
      </c>
      <c r="BA67" s="40" t="str">
        <f t="shared" si="26"/>
        <v/>
      </c>
      <c r="BB67" s="40" t="str">
        <f t="shared" si="26"/>
        <v/>
      </c>
      <c r="BC67" s="40" t="str">
        <f t="shared" si="26"/>
        <v/>
      </c>
      <c r="BD67" s="40" t="str">
        <f t="shared" si="15"/>
        <v/>
      </c>
      <c r="BE67" s="40" t="str">
        <f t="shared" si="16"/>
        <v/>
      </c>
      <c r="BF67" s="40" t="str">
        <f t="shared" si="17"/>
        <v>28～30</v>
      </c>
      <c r="BG67" s="40" t="str">
        <f t="shared" si="18"/>
        <v>24～25</v>
      </c>
      <c r="BH67" s="40" t="str">
        <f t="shared" si="19"/>
        <v>24～25</v>
      </c>
      <c r="BI67" s="40" t="str">
        <f t="shared" si="20"/>
        <v>24～25</v>
      </c>
      <c r="BJ67" s="40" t="str">
        <f t="shared" si="21"/>
        <v>24～25</v>
      </c>
      <c r="BK67" s="40" t="str">
        <f t="shared" si="22"/>
        <v>24～25</v>
      </c>
      <c r="BL67" s="40" t="str">
        <f t="shared" si="23"/>
        <v/>
      </c>
      <c r="BM67" s="40" t="str">
        <f t="shared" si="24"/>
        <v/>
      </c>
    </row>
    <row r="68" spans="27:65" ht="18.95" customHeight="1" x14ac:dyDescent="0.15">
      <c r="AA68" s="9">
        <v>58</v>
      </c>
      <c r="AB68" s="202" t="str">
        <f>V13</f>
        <v>数学</v>
      </c>
      <c r="AC68" s="55"/>
      <c r="AD68" s="37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IF(AE68="","",VLOOKUP(AE68,目次!$A$5:$P$36,9))</f>
        <v/>
      </c>
      <c r="AL68" s="21" t="str">
        <f>IF(AF68="","",VLOOKUP(AF68,目次!$A$5:$P$36,4))</f>
        <v/>
      </c>
      <c r="AM68" s="21" t="str">
        <f>IF(AF68="","",VLOOKUP(AF68,目次!$A$5:$P$36,9))</f>
        <v/>
      </c>
      <c r="AN68" s="21" t="str">
        <f>IF(AG68="","",VLOOKUP(AG68,目次!$A$5:$P$36,5))</f>
        <v>24～25</v>
      </c>
      <c r="AO68" s="21" t="str">
        <f>IF(AG68="","",VLOOKUP(AG68,目次!$A$5:$P$36,9))</f>
        <v>24～25</v>
      </c>
      <c r="AP68" s="21" t="str">
        <f>IF(AH68="","",VLOOKUP(AH68,目次!$A$5:$P$36,6))</f>
        <v/>
      </c>
      <c r="AQ68" s="21" t="str">
        <f>IF(AH68="","",VLOOKUP(AH68,目次!$A$5:$P$36,9))</f>
        <v/>
      </c>
      <c r="AR68" s="21" t="str">
        <f>IF(AI68="","",VLOOKUP(AI68,目次!$A$5:$P$36,7))</f>
        <v/>
      </c>
      <c r="AS68" s="21" t="str">
        <f>IF(AI68="","",VLOOKUP(AI68,目次!$A$5:$P$36,9))</f>
        <v/>
      </c>
      <c r="AT68" s="40" t="str">
        <f t="shared" si="27"/>
        <v/>
      </c>
      <c r="AU68" s="40" t="str">
        <f t="shared" si="27"/>
        <v/>
      </c>
      <c r="AV68" s="40" t="str">
        <f t="shared" si="27"/>
        <v/>
      </c>
      <c r="AW68" s="40" t="str">
        <f t="shared" si="27"/>
        <v/>
      </c>
      <c r="AX68" s="40" t="str">
        <f t="shared" si="27"/>
        <v>24～25</v>
      </c>
      <c r="AY68" s="40" t="str">
        <f t="shared" si="27"/>
        <v>24～25</v>
      </c>
      <c r="AZ68" s="40" t="str">
        <f t="shared" si="27"/>
        <v>24～25</v>
      </c>
      <c r="BA68" s="40" t="str">
        <f t="shared" si="27"/>
        <v>24～25</v>
      </c>
      <c r="BB68" s="40" t="str">
        <f t="shared" si="27"/>
        <v/>
      </c>
      <c r="BC68" s="40" t="str">
        <f t="shared" si="27"/>
        <v/>
      </c>
      <c r="BD68" s="40" t="str">
        <f t="shared" si="15"/>
        <v/>
      </c>
      <c r="BE68" s="40" t="str">
        <f t="shared" si="16"/>
        <v/>
      </c>
      <c r="BF68" s="40" t="str">
        <f t="shared" si="17"/>
        <v/>
      </c>
      <c r="BG68" s="40" t="str">
        <f t="shared" si="18"/>
        <v/>
      </c>
      <c r="BH68" s="40" t="str">
        <f t="shared" si="19"/>
        <v>24～25</v>
      </c>
      <c r="BI68" s="40" t="str">
        <f t="shared" si="20"/>
        <v>24～25</v>
      </c>
      <c r="BJ68" s="40" t="str">
        <f t="shared" si="21"/>
        <v>24～25</v>
      </c>
      <c r="BK68" s="40" t="str">
        <f t="shared" si="22"/>
        <v>24～25</v>
      </c>
      <c r="BL68" s="40" t="str">
        <f t="shared" si="23"/>
        <v>24～25</v>
      </c>
      <c r="BM68" s="40" t="str">
        <f t="shared" si="24"/>
        <v>24～25</v>
      </c>
    </row>
    <row r="69" spans="27:65" ht="18.95" customHeight="1" x14ac:dyDescent="0.15">
      <c r="AA69" s="9">
        <v>59</v>
      </c>
      <c r="AB69" s="202" t="str">
        <f>V14</f>
        <v>理科</v>
      </c>
      <c r="AC69" s="55"/>
      <c r="AD69" s="37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IF(AE69="","",VLOOKUP(AE69,目次!$A$5:$P$36,9))</f>
        <v/>
      </c>
      <c r="AL69" s="21" t="str">
        <f>IF(AF69="","",VLOOKUP(AF69,目次!$A$5:$P$36,4))</f>
        <v/>
      </c>
      <c r="AM69" s="21" t="str">
        <f>IF(AF69="","",VLOOKUP(AF69,目次!$A$5:$P$36,9))</f>
        <v/>
      </c>
      <c r="AN69" s="21" t="str">
        <f>IF(AG69="","",VLOOKUP(AG69,目次!$A$5:$P$36,5))</f>
        <v/>
      </c>
      <c r="AO69" s="21" t="str">
        <f>IF(AG69="","",VLOOKUP(AG69,目次!$A$5:$P$36,9))</f>
        <v/>
      </c>
      <c r="AP69" s="21" t="str">
        <f>IF(AH69="","",VLOOKUP(AH69,目次!$A$5:$P$36,6))</f>
        <v>24～25</v>
      </c>
      <c r="AQ69" s="21" t="str">
        <f>IF(AH69="","",VLOOKUP(AH69,目次!$A$5:$P$36,9))</f>
        <v>24～25</v>
      </c>
      <c r="AR69" s="21" t="str">
        <f>IF(AI69="","",VLOOKUP(AI69,目次!$A$5:$P$36,7))</f>
        <v/>
      </c>
      <c r="AS69" s="21" t="str">
        <f>IF(AI69="","",VLOOKUP(AI69,目次!$A$5:$P$36,9))</f>
        <v/>
      </c>
      <c r="AT69" s="40" t="str">
        <f t="shared" ref="AT69:BC70" si="28">IF(AJ69=AJ70,"",IF($AD69=$AD70,AJ69&amp;","&amp;AJ70,AJ69&amp;AJ70))</f>
        <v/>
      </c>
      <c r="AU69" s="40" t="str">
        <f t="shared" si="28"/>
        <v/>
      </c>
      <c r="AV69" s="40" t="str">
        <f t="shared" si="28"/>
        <v/>
      </c>
      <c r="AW69" s="40" t="str">
        <f t="shared" si="28"/>
        <v/>
      </c>
      <c r="AX69" s="40" t="str">
        <f t="shared" si="28"/>
        <v/>
      </c>
      <c r="AY69" s="40" t="str">
        <f t="shared" si="28"/>
        <v/>
      </c>
      <c r="AZ69" s="40" t="str">
        <f t="shared" si="28"/>
        <v>24～25</v>
      </c>
      <c r="BA69" s="40" t="str">
        <f t="shared" si="28"/>
        <v>24～25</v>
      </c>
      <c r="BB69" s="40" t="str">
        <f t="shared" si="28"/>
        <v>24～25</v>
      </c>
      <c r="BC69" s="40" t="str">
        <f t="shared" si="28"/>
        <v>24～25</v>
      </c>
      <c r="BD69" s="40" t="str">
        <f t="shared" si="15"/>
        <v>26～27</v>
      </c>
      <c r="BE69" s="40" t="str">
        <f t="shared" si="16"/>
        <v>26～27</v>
      </c>
      <c r="BF69" s="40" t="str">
        <f t="shared" si="17"/>
        <v/>
      </c>
      <c r="BG69" s="40" t="str">
        <f t="shared" si="18"/>
        <v/>
      </c>
      <c r="BH69" s="40" t="str">
        <f t="shared" si="19"/>
        <v/>
      </c>
      <c r="BI69" s="40" t="str">
        <f t="shared" si="20"/>
        <v/>
      </c>
      <c r="BJ69" s="40" t="str">
        <f t="shared" si="21"/>
        <v>24～25</v>
      </c>
      <c r="BK69" s="40" t="str">
        <f t="shared" si="22"/>
        <v>24～25</v>
      </c>
      <c r="BL69" s="40" t="str">
        <f t="shared" si="23"/>
        <v>24～25</v>
      </c>
      <c r="BM69" s="40" t="str">
        <f t="shared" si="24"/>
        <v>24～25</v>
      </c>
    </row>
    <row r="70" spans="27:65" ht="18.95" customHeight="1" x14ac:dyDescent="0.15">
      <c r="AA70" s="9">
        <v>60</v>
      </c>
      <c r="AB70" s="202" t="str">
        <f>V15</f>
        <v>英語</v>
      </c>
      <c r="AC70" s="55"/>
      <c r="AD70" s="37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IF(AE70="","",VLOOKUP(AE70,目次!$A$5:$P$36,9))</f>
        <v/>
      </c>
      <c r="AL70" s="21" t="str">
        <f>IF(AF70="","",VLOOKUP(AF70,目次!$A$5:$P$36,4))</f>
        <v/>
      </c>
      <c r="AM70" s="21" t="str">
        <f>IF(AF70="","",VLOOKUP(AF70,目次!$A$5:$P$36,9))</f>
        <v/>
      </c>
      <c r="AN70" s="21" t="str">
        <f>IF(AG70="","",VLOOKUP(AG70,目次!$A$5:$P$36,5))</f>
        <v/>
      </c>
      <c r="AO70" s="21" t="str">
        <f>IF(AG70="","",VLOOKUP(AG70,目次!$A$5:$P$36,9))</f>
        <v/>
      </c>
      <c r="AP70" s="21" t="str">
        <f>IF(AH70="","",VLOOKUP(AH70,目次!$A$5:$P$36,6))</f>
        <v/>
      </c>
      <c r="AQ70" s="21" t="str">
        <f>IF(AH70="","",VLOOKUP(AH70,目次!$A$5:$P$36,9))</f>
        <v/>
      </c>
      <c r="AR70" s="21" t="str">
        <f>IF(AI70="","",VLOOKUP(AI70,目次!$A$5:$P$36,7))</f>
        <v>24～25</v>
      </c>
      <c r="AS70" s="21" t="str">
        <f>IF(AI70="","",VLOOKUP(AI70,目次!$A$5:$P$36,9))</f>
        <v>24～25</v>
      </c>
      <c r="AT70" s="40" t="str">
        <f t="shared" si="28"/>
        <v>26～27</v>
      </c>
      <c r="AU70" s="40" t="str">
        <f t="shared" si="28"/>
        <v>26～27</v>
      </c>
      <c r="AV70" s="40" t="str">
        <f t="shared" si="28"/>
        <v/>
      </c>
      <c r="AW70" s="40" t="str">
        <f t="shared" si="28"/>
        <v/>
      </c>
      <c r="AX70" s="40" t="str">
        <f t="shared" si="28"/>
        <v/>
      </c>
      <c r="AY70" s="40" t="str">
        <f t="shared" si="28"/>
        <v/>
      </c>
      <c r="AZ70" s="40" t="str">
        <f t="shared" si="28"/>
        <v/>
      </c>
      <c r="BA70" s="40" t="str">
        <f t="shared" si="28"/>
        <v/>
      </c>
      <c r="BB70" s="40" t="str">
        <f t="shared" si="28"/>
        <v>24～25</v>
      </c>
      <c r="BC70" s="40" t="str">
        <f t="shared" si="28"/>
        <v>24～25</v>
      </c>
      <c r="BD70" s="40" t="str">
        <f t="shared" si="15"/>
        <v>26～27</v>
      </c>
      <c r="BE70" s="40" t="str">
        <f t="shared" si="16"/>
        <v>26～27</v>
      </c>
      <c r="BF70" s="40" t="str">
        <f t="shared" si="17"/>
        <v>32～33</v>
      </c>
      <c r="BG70" s="40" t="str">
        <f t="shared" si="18"/>
        <v>26～27</v>
      </c>
      <c r="BH70" s="40" t="str">
        <f t="shared" si="19"/>
        <v/>
      </c>
      <c r="BI70" s="40" t="str">
        <f t="shared" si="20"/>
        <v/>
      </c>
      <c r="BJ70" s="40" t="str">
        <f t="shared" si="21"/>
        <v/>
      </c>
      <c r="BK70" s="40" t="str">
        <f t="shared" si="22"/>
        <v/>
      </c>
      <c r="BL70" s="40" t="str">
        <f t="shared" si="23"/>
        <v>24～25</v>
      </c>
      <c r="BM70" s="40" t="str">
        <f t="shared" si="24"/>
        <v>24～25</v>
      </c>
    </row>
    <row r="71" spans="27:65" ht="18.95" customHeight="1" x14ac:dyDescent="0.15">
      <c r="AA71" s="9">
        <v>61</v>
      </c>
      <c r="AB71" s="203" t="str">
        <f>V11</f>
        <v>国語</v>
      </c>
      <c r="AC71" s="55"/>
      <c r="AD71" s="37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IF(AE71="","",VLOOKUP(AE71,目次!$A$5:$P$36,9))</f>
        <v>26～27</v>
      </c>
      <c r="AL71" s="21" t="str">
        <f>IF(AF71="","",VLOOKUP(AF71,目次!$A$5:$P$36,4))</f>
        <v/>
      </c>
      <c r="AM71" s="21" t="str">
        <f>IF(AF71="","",VLOOKUP(AF71,目次!$A$5:$P$36,9))</f>
        <v/>
      </c>
      <c r="AN71" s="21" t="str">
        <f>IF(AG71="","",VLOOKUP(AG71,目次!$A$5:$P$36,5))</f>
        <v/>
      </c>
      <c r="AO71" s="21" t="str">
        <f>IF(AG71="","",VLOOKUP(AG71,目次!$A$5:$P$36,9))</f>
        <v/>
      </c>
      <c r="AP71" s="21" t="str">
        <f>IF(AH71="","",VLOOKUP(AH71,目次!$A$5:$P$36,6))</f>
        <v/>
      </c>
      <c r="AQ71" s="21" t="str">
        <f>IF(AH71="","",VLOOKUP(AH71,目次!$A$5:$P$36,9))</f>
        <v/>
      </c>
      <c r="AR71" s="21" t="str">
        <f>IF(AI71="","",VLOOKUP(AI71,目次!$A$5:$P$36,7))</f>
        <v/>
      </c>
      <c r="AS71" s="21" t="str">
        <f>IF(AI71="","",VLOOKUP(AI71,目次!$A$5:$P$36,9))</f>
        <v/>
      </c>
      <c r="AT71" s="40" t="str">
        <f t="shared" ref="AT71:AT110" si="29">IF(AJ71=AJ72,"",IF($AD71=$AD72,AJ71&amp;","&amp;AJ72,AJ71&amp;AJ72))</f>
        <v>26～27</v>
      </c>
      <c r="AU71" s="40" t="str">
        <f t="shared" ref="AU71:AU110" si="30">IF(AK71=AK72,"",IF($AD71=$AD72,AK71&amp;","&amp;AK72,AK71&amp;AK72))</f>
        <v>26～27</v>
      </c>
      <c r="AV71" s="40" t="str">
        <f t="shared" ref="AV71:AV110" si="31">IF(AL71=AL72,"",IF($AD71=$AD72,AL71&amp;","&amp;AL72,AL71&amp;AL72))</f>
        <v>32～33</v>
      </c>
      <c r="AW71" s="40" t="str">
        <f t="shared" ref="AW71:AW110" si="32">IF(AM71=AM72,"",IF($AD71=$AD72,AM71&amp;","&amp;AM72,AM71&amp;AM72))</f>
        <v>26～27</v>
      </c>
      <c r="AX71" s="40" t="str">
        <f t="shared" ref="AX71:AX110" si="33">IF(AN71=AN72,"",IF($AD71=$AD72,AN71&amp;","&amp;AN72,AN71&amp;AN72))</f>
        <v/>
      </c>
      <c r="AY71" s="40" t="str">
        <f t="shared" ref="AY71:AY110" si="34">IF(AO71=AO72,"",IF($AD71=$AD72,AO71&amp;","&amp;AO72,AO71&amp;AO72))</f>
        <v/>
      </c>
      <c r="AZ71" s="40" t="str">
        <f t="shared" ref="AZ71:AZ110" si="35">IF(AP71=AP72,"",IF($AD71=$AD72,AP71&amp;","&amp;AP72,AP71&amp;AP72))</f>
        <v/>
      </c>
      <c r="BA71" s="40" t="str">
        <f t="shared" ref="BA71:BA110" si="36">IF(AQ71=AQ72,"",IF($AD71=$AD72,AQ71&amp;","&amp;AQ72,AQ71&amp;AQ72))</f>
        <v/>
      </c>
      <c r="BB71" s="40" t="str">
        <f t="shared" ref="BB71:BB110" si="37">IF(AR71=AR72,"",IF($AD71=$AD72,AR71&amp;","&amp;AR72,AR71&amp;AR72))</f>
        <v/>
      </c>
      <c r="BC71" s="40" t="str">
        <f t="shared" ref="BC71:BC110" si="38">IF(AS71=AS72,"",IF($AD71=$AD72,AS71&amp;","&amp;AS72,AS71&amp;AS72))</f>
        <v/>
      </c>
      <c r="BD71" s="40" t="str">
        <f t="shared" si="15"/>
        <v>26～27</v>
      </c>
      <c r="BE71" s="40" t="str">
        <f t="shared" si="16"/>
        <v>26～27</v>
      </c>
      <c r="BF71" s="40" t="str">
        <f t="shared" si="17"/>
        <v>32～33</v>
      </c>
      <c r="BG71" s="40" t="str">
        <f t="shared" si="18"/>
        <v>26～27</v>
      </c>
      <c r="BH71" s="40" t="str">
        <f t="shared" si="19"/>
        <v>26～27</v>
      </c>
      <c r="BI71" s="40" t="str">
        <f t="shared" si="20"/>
        <v>26～27</v>
      </c>
      <c r="BJ71" s="40" t="str">
        <f t="shared" si="21"/>
        <v/>
      </c>
      <c r="BK71" s="40" t="str">
        <f t="shared" si="22"/>
        <v/>
      </c>
      <c r="BL71" s="40" t="str">
        <f t="shared" si="23"/>
        <v/>
      </c>
      <c r="BM71" s="40" t="str">
        <f t="shared" si="24"/>
        <v/>
      </c>
    </row>
    <row r="72" spans="27:65" ht="18.95" customHeight="1" x14ac:dyDescent="0.15">
      <c r="AA72" s="9">
        <v>62</v>
      </c>
      <c r="AB72" s="203" t="str">
        <f>V12</f>
        <v>社会</v>
      </c>
      <c r="AC72" s="55"/>
      <c r="AD72" s="37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IF(AE72="","",VLOOKUP(AE72,目次!$A$5:$P$36,9))</f>
        <v/>
      </c>
      <c r="AL72" s="21" t="str">
        <f>IF(AF72="","",VLOOKUP(AF72,目次!$A$5:$P$36,4))</f>
        <v>32～33</v>
      </c>
      <c r="AM72" s="21" t="str">
        <f>IF(AF72="","",VLOOKUP(AF72,目次!$A$5:$P$36,9))</f>
        <v>26～27</v>
      </c>
      <c r="AN72" s="21" t="str">
        <f>IF(AG72="","",VLOOKUP(AG72,目次!$A$5:$P$36,5))</f>
        <v/>
      </c>
      <c r="AO72" s="21" t="str">
        <f>IF(AG72="","",VLOOKUP(AG72,目次!$A$5:$P$36,9))</f>
        <v/>
      </c>
      <c r="AP72" s="21" t="str">
        <f>IF(AH72="","",VLOOKUP(AH72,目次!$A$5:$P$36,6))</f>
        <v/>
      </c>
      <c r="AQ72" s="21" t="str">
        <f>IF(AH72="","",VLOOKUP(AH72,目次!$A$5:$P$36,9))</f>
        <v/>
      </c>
      <c r="AR72" s="21" t="str">
        <f>IF(AI72="","",VLOOKUP(AI72,目次!$A$5:$P$36,7))</f>
        <v/>
      </c>
      <c r="AS72" s="21" t="str">
        <f>IF(AI72="","",VLOOKUP(AI72,目次!$A$5:$P$36,9))</f>
        <v/>
      </c>
      <c r="AT72" s="40" t="str">
        <f t="shared" si="29"/>
        <v/>
      </c>
      <c r="AU72" s="40" t="str">
        <f t="shared" si="30"/>
        <v/>
      </c>
      <c r="AV72" s="40" t="str">
        <f t="shared" si="31"/>
        <v>32～33</v>
      </c>
      <c r="AW72" s="40" t="str">
        <f t="shared" si="32"/>
        <v>26～27</v>
      </c>
      <c r="AX72" s="40" t="str">
        <f t="shared" si="33"/>
        <v>26～27</v>
      </c>
      <c r="AY72" s="40" t="str">
        <f t="shared" si="34"/>
        <v>26～27</v>
      </c>
      <c r="AZ72" s="40" t="str">
        <f t="shared" si="35"/>
        <v/>
      </c>
      <c r="BA72" s="40" t="str">
        <f t="shared" si="36"/>
        <v/>
      </c>
      <c r="BB72" s="40" t="str">
        <f t="shared" si="37"/>
        <v/>
      </c>
      <c r="BC72" s="40" t="str">
        <f t="shared" si="38"/>
        <v/>
      </c>
      <c r="BD72" s="40" t="str">
        <f t="shared" si="15"/>
        <v/>
      </c>
      <c r="BE72" s="40" t="str">
        <f t="shared" si="16"/>
        <v/>
      </c>
      <c r="BF72" s="40" t="str">
        <f t="shared" si="17"/>
        <v>32～33</v>
      </c>
      <c r="BG72" s="40" t="str">
        <f t="shared" si="18"/>
        <v>26～27</v>
      </c>
      <c r="BH72" s="40" t="str">
        <f t="shared" si="19"/>
        <v>26～27</v>
      </c>
      <c r="BI72" s="40" t="str">
        <f t="shared" si="20"/>
        <v>26～27</v>
      </c>
      <c r="BJ72" s="40" t="str">
        <f t="shared" si="21"/>
        <v>26～27</v>
      </c>
      <c r="BK72" s="40" t="str">
        <f t="shared" si="22"/>
        <v>26～27</v>
      </c>
      <c r="BL72" s="40" t="str">
        <f t="shared" si="23"/>
        <v/>
      </c>
      <c r="BM72" s="40" t="str">
        <f t="shared" si="24"/>
        <v/>
      </c>
    </row>
    <row r="73" spans="27:65" ht="18.95" customHeight="1" x14ac:dyDescent="0.15">
      <c r="AA73" s="9">
        <v>63</v>
      </c>
      <c r="AB73" s="203" t="str">
        <f>V13</f>
        <v>数学</v>
      </c>
      <c r="AC73" s="55"/>
      <c r="AD73" s="37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IF(AE73="","",VLOOKUP(AE73,目次!$A$5:$P$36,9))</f>
        <v/>
      </c>
      <c r="AL73" s="21" t="str">
        <f>IF(AF73="","",VLOOKUP(AF73,目次!$A$5:$P$36,4))</f>
        <v/>
      </c>
      <c r="AM73" s="21" t="str">
        <f>IF(AF73="","",VLOOKUP(AF73,目次!$A$5:$P$36,9))</f>
        <v/>
      </c>
      <c r="AN73" s="21" t="str">
        <f>IF(AG73="","",VLOOKUP(AG73,目次!$A$5:$P$36,5))</f>
        <v>26～27</v>
      </c>
      <c r="AO73" s="21" t="str">
        <f>IF(AG73="","",VLOOKUP(AG73,目次!$A$5:$P$36,9))</f>
        <v>26～27</v>
      </c>
      <c r="AP73" s="21" t="str">
        <f>IF(AH73="","",VLOOKUP(AH73,目次!$A$5:$P$36,6))</f>
        <v/>
      </c>
      <c r="AQ73" s="21" t="str">
        <f>IF(AH73="","",VLOOKUP(AH73,目次!$A$5:$P$36,9))</f>
        <v/>
      </c>
      <c r="AR73" s="21" t="str">
        <f>IF(AI73="","",VLOOKUP(AI73,目次!$A$5:$P$36,7))</f>
        <v/>
      </c>
      <c r="AS73" s="21" t="str">
        <f>IF(AI73="","",VLOOKUP(AI73,目次!$A$5:$P$36,9))</f>
        <v/>
      </c>
      <c r="AT73" s="40" t="str">
        <f t="shared" si="29"/>
        <v/>
      </c>
      <c r="AU73" s="40" t="str">
        <f t="shared" si="30"/>
        <v/>
      </c>
      <c r="AV73" s="40" t="str">
        <f t="shared" si="31"/>
        <v/>
      </c>
      <c r="AW73" s="40" t="str">
        <f t="shared" si="32"/>
        <v/>
      </c>
      <c r="AX73" s="40" t="str">
        <f t="shared" si="33"/>
        <v>26～27</v>
      </c>
      <c r="AY73" s="40" t="str">
        <f t="shared" si="34"/>
        <v>26～27</v>
      </c>
      <c r="AZ73" s="40" t="str">
        <f t="shared" si="35"/>
        <v>26～27</v>
      </c>
      <c r="BA73" s="40" t="str">
        <f t="shared" si="36"/>
        <v>26～27</v>
      </c>
      <c r="BB73" s="40" t="str">
        <f t="shared" si="37"/>
        <v/>
      </c>
      <c r="BC73" s="40" t="str">
        <f t="shared" si="38"/>
        <v/>
      </c>
      <c r="BD73" s="40" t="str">
        <f t="shared" si="15"/>
        <v/>
      </c>
      <c r="BE73" s="40" t="str">
        <f t="shared" si="16"/>
        <v/>
      </c>
      <c r="BF73" s="40" t="str">
        <f t="shared" si="17"/>
        <v/>
      </c>
      <c r="BG73" s="40" t="str">
        <f t="shared" si="18"/>
        <v/>
      </c>
      <c r="BH73" s="40" t="str">
        <f t="shared" si="19"/>
        <v>26～27</v>
      </c>
      <c r="BI73" s="40" t="str">
        <f t="shared" si="20"/>
        <v>26～27</v>
      </c>
      <c r="BJ73" s="40" t="str">
        <f t="shared" si="21"/>
        <v>26～27</v>
      </c>
      <c r="BK73" s="40" t="str">
        <f t="shared" si="22"/>
        <v>26～27</v>
      </c>
      <c r="BL73" s="40" t="str">
        <f t="shared" si="23"/>
        <v>26～27</v>
      </c>
      <c r="BM73" s="40" t="str">
        <f t="shared" si="24"/>
        <v>26～27</v>
      </c>
    </row>
    <row r="74" spans="27:65" ht="18.95" customHeight="1" x14ac:dyDescent="0.15">
      <c r="AA74" s="9">
        <v>64</v>
      </c>
      <c r="AB74" s="203" t="str">
        <f>V14</f>
        <v>理科</v>
      </c>
      <c r="AC74" s="55"/>
      <c r="AD74" s="37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IF(AE74="","",VLOOKUP(AE74,目次!$A$5:$P$36,9))</f>
        <v/>
      </c>
      <c r="AL74" s="21" t="str">
        <f>IF(AF74="","",VLOOKUP(AF74,目次!$A$5:$P$36,4))</f>
        <v/>
      </c>
      <c r="AM74" s="21" t="str">
        <f>IF(AF74="","",VLOOKUP(AF74,目次!$A$5:$P$36,9))</f>
        <v/>
      </c>
      <c r="AN74" s="21" t="str">
        <f>IF(AG74="","",VLOOKUP(AG74,目次!$A$5:$P$36,5))</f>
        <v/>
      </c>
      <c r="AO74" s="21" t="str">
        <f>IF(AG74="","",VLOOKUP(AG74,目次!$A$5:$P$36,9))</f>
        <v/>
      </c>
      <c r="AP74" s="21" t="str">
        <f>IF(AH74="","",VLOOKUP(AH74,目次!$A$5:$P$36,6))</f>
        <v>26～27</v>
      </c>
      <c r="AQ74" s="21" t="str">
        <f>IF(AH74="","",VLOOKUP(AH74,目次!$A$5:$P$36,9))</f>
        <v>26～27</v>
      </c>
      <c r="AR74" s="21" t="str">
        <f>IF(AI74="","",VLOOKUP(AI74,目次!$A$5:$P$36,7))</f>
        <v/>
      </c>
      <c r="AS74" s="21" t="str">
        <f>IF(AI74="","",VLOOKUP(AI74,目次!$A$5:$P$36,9))</f>
        <v/>
      </c>
      <c r="AT74" s="40" t="str">
        <f t="shared" si="29"/>
        <v/>
      </c>
      <c r="AU74" s="40" t="str">
        <f t="shared" si="30"/>
        <v/>
      </c>
      <c r="AV74" s="40" t="str">
        <f t="shared" si="31"/>
        <v/>
      </c>
      <c r="AW74" s="40" t="str">
        <f t="shared" si="32"/>
        <v/>
      </c>
      <c r="AX74" s="40" t="str">
        <f t="shared" si="33"/>
        <v/>
      </c>
      <c r="AY74" s="40" t="str">
        <f t="shared" si="34"/>
        <v/>
      </c>
      <c r="AZ74" s="40" t="str">
        <f t="shared" si="35"/>
        <v>26～27</v>
      </c>
      <c r="BA74" s="40" t="str">
        <f t="shared" si="36"/>
        <v>26～27</v>
      </c>
      <c r="BB74" s="40" t="str">
        <f t="shared" si="37"/>
        <v>26～27</v>
      </c>
      <c r="BC74" s="40" t="str">
        <f t="shared" si="38"/>
        <v>26～27</v>
      </c>
      <c r="BD74" s="40" t="str">
        <f t="shared" si="15"/>
        <v>28～29</v>
      </c>
      <c r="BE74" s="40" t="str">
        <f t="shared" si="16"/>
        <v>28～29</v>
      </c>
      <c r="BF74" s="40" t="str">
        <f t="shared" si="17"/>
        <v/>
      </c>
      <c r="BG74" s="40" t="str">
        <f t="shared" si="18"/>
        <v/>
      </c>
      <c r="BH74" s="40" t="str">
        <f t="shared" si="19"/>
        <v/>
      </c>
      <c r="BI74" s="40" t="str">
        <f t="shared" si="20"/>
        <v/>
      </c>
      <c r="BJ74" s="40" t="str">
        <f t="shared" si="21"/>
        <v>26～27</v>
      </c>
      <c r="BK74" s="40" t="str">
        <f t="shared" si="22"/>
        <v>26～27</v>
      </c>
      <c r="BL74" s="40" t="str">
        <f t="shared" si="23"/>
        <v>26～27</v>
      </c>
      <c r="BM74" s="40" t="str">
        <f t="shared" si="24"/>
        <v>26～27</v>
      </c>
    </row>
    <row r="75" spans="27:65" ht="18.95" customHeight="1" x14ac:dyDescent="0.15">
      <c r="AA75" s="9">
        <v>65</v>
      </c>
      <c r="AB75" s="203" t="str">
        <f>V15</f>
        <v>英語</v>
      </c>
      <c r="AC75" s="55"/>
      <c r="AD75" s="37" t="str">
        <f t="shared" ref="AD75:AD110" si="3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IF(AE75="","",VLOOKUP(AE75,目次!$A$5:$P$36,9))</f>
        <v/>
      </c>
      <c r="AL75" s="21" t="str">
        <f>IF(AF75="","",VLOOKUP(AF75,目次!$A$5:$P$36,4))</f>
        <v/>
      </c>
      <c r="AM75" s="21" t="str">
        <f>IF(AF75="","",VLOOKUP(AF75,目次!$A$5:$P$36,9))</f>
        <v/>
      </c>
      <c r="AN75" s="21" t="str">
        <f>IF(AG75="","",VLOOKUP(AG75,目次!$A$5:$P$36,5))</f>
        <v/>
      </c>
      <c r="AO75" s="21" t="str">
        <f>IF(AG75="","",VLOOKUP(AG75,目次!$A$5:$P$36,9))</f>
        <v/>
      </c>
      <c r="AP75" s="21" t="str">
        <f>IF(AH75="","",VLOOKUP(AH75,目次!$A$5:$P$36,6))</f>
        <v/>
      </c>
      <c r="AQ75" s="21" t="str">
        <f>IF(AH75="","",VLOOKUP(AH75,目次!$A$5:$P$36,9))</f>
        <v/>
      </c>
      <c r="AR75" s="21" t="str">
        <f>IF(AI75="","",VLOOKUP(AI75,目次!$A$5:$P$36,7))</f>
        <v>26～27</v>
      </c>
      <c r="AS75" s="21" t="str">
        <f>IF(AI75="","",VLOOKUP(AI75,目次!$A$5:$P$36,9))</f>
        <v>26～27</v>
      </c>
      <c r="AT75" s="40" t="str">
        <f t="shared" si="29"/>
        <v>28～29</v>
      </c>
      <c r="AU75" s="40" t="str">
        <f t="shared" si="30"/>
        <v>28～29</v>
      </c>
      <c r="AV75" s="40" t="str">
        <f t="shared" si="31"/>
        <v/>
      </c>
      <c r="AW75" s="40" t="str">
        <f t="shared" si="32"/>
        <v/>
      </c>
      <c r="AX75" s="40" t="str">
        <f t="shared" si="33"/>
        <v/>
      </c>
      <c r="AY75" s="40" t="str">
        <f t="shared" si="34"/>
        <v/>
      </c>
      <c r="AZ75" s="40" t="str">
        <f t="shared" si="35"/>
        <v/>
      </c>
      <c r="BA75" s="40" t="str">
        <f t="shared" si="36"/>
        <v/>
      </c>
      <c r="BB75" s="40" t="str">
        <f t="shared" si="37"/>
        <v>26～27</v>
      </c>
      <c r="BC75" s="40" t="str">
        <f t="shared" si="38"/>
        <v>26～27</v>
      </c>
      <c r="BD75" s="40" t="str">
        <f t="shared" si="15"/>
        <v>28～29</v>
      </c>
      <c r="BE75" s="40" t="str">
        <f t="shared" si="16"/>
        <v>28～29</v>
      </c>
      <c r="BF75" s="40" t="str">
        <f t="shared" si="17"/>
        <v>34～35</v>
      </c>
      <c r="BG75" s="40" t="str">
        <f t="shared" si="18"/>
        <v>28～29</v>
      </c>
      <c r="BH75" s="40" t="str">
        <f t="shared" si="19"/>
        <v/>
      </c>
      <c r="BI75" s="40" t="str">
        <f t="shared" si="20"/>
        <v/>
      </c>
      <c r="BJ75" s="40" t="str">
        <f t="shared" si="21"/>
        <v/>
      </c>
      <c r="BK75" s="40" t="str">
        <f t="shared" si="22"/>
        <v/>
      </c>
      <c r="BL75" s="40" t="str">
        <f t="shared" si="23"/>
        <v>26～27</v>
      </c>
      <c r="BM75" s="40" t="str">
        <f t="shared" si="24"/>
        <v>26～27</v>
      </c>
    </row>
    <row r="76" spans="27:65" ht="18.95" customHeight="1" x14ac:dyDescent="0.15">
      <c r="AA76" s="9">
        <v>66</v>
      </c>
      <c r="AB76" s="203" t="str">
        <f>V11</f>
        <v>国語</v>
      </c>
      <c r="AC76" s="55"/>
      <c r="AD76" s="37" t="str">
        <f t="shared" si="3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IF(AE76="","",VLOOKUP(AE76,目次!$A$5:$P$36,9))</f>
        <v>28～29</v>
      </c>
      <c r="AL76" s="21" t="str">
        <f>IF(AF76="","",VLOOKUP(AF76,目次!$A$5:$P$36,4))</f>
        <v/>
      </c>
      <c r="AM76" s="21" t="str">
        <f>IF(AF76="","",VLOOKUP(AF76,目次!$A$5:$P$36,9))</f>
        <v/>
      </c>
      <c r="AN76" s="21" t="str">
        <f>IF(AG76="","",VLOOKUP(AG76,目次!$A$5:$P$36,5))</f>
        <v/>
      </c>
      <c r="AO76" s="21" t="str">
        <f>IF(AG76="","",VLOOKUP(AG76,目次!$A$5:$P$36,9))</f>
        <v/>
      </c>
      <c r="AP76" s="21" t="str">
        <f>IF(AH76="","",VLOOKUP(AH76,目次!$A$5:$P$36,6))</f>
        <v/>
      </c>
      <c r="AQ76" s="21" t="str">
        <f>IF(AH76="","",VLOOKUP(AH76,目次!$A$5:$P$36,9))</f>
        <v/>
      </c>
      <c r="AR76" s="21" t="str">
        <f>IF(AI76="","",VLOOKUP(AI76,目次!$A$5:$P$36,7))</f>
        <v/>
      </c>
      <c r="AS76" s="21" t="str">
        <f>IF(AI76="","",VLOOKUP(AI76,目次!$A$5:$P$36,9))</f>
        <v/>
      </c>
      <c r="AT76" s="40" t="str">
        <f t="shared" si="29"/>
        <v>28～29</v>
      </c>
      <c r="AU76" s="40" t="str">
        <f t="shared" si="30"/>
        <v>28～29</v>
      </c>
      <c r="AV76" s="40" t="str">
        <f t="shared" si="31"/>
        <v>34～35</v>
      </c>
      <c r="AW76" s="40" t="str">
        <f t="shared" si="32"/>
        <v>28～29</v>
      </c>
      <c r="AX76" s="40" t="str">
        <f t="shared" si="33"/>
        <v/>
      </c>
      <c r="AY76" s="40" t="str">
        <f t="shared" si="34"/>
        <v/>
      </c>
      <c r="AZ76" s="40" t="str">
        <f t="shared" si="35"/>
        <v/>
      </c>
      <c r="BA76" s="40" t="str">
        <f t="shared" si="36"/>
        <v/>
      </c>
      <c r="BB76" s="40" t="str">
        <f t="shared" si="37"/>
        <v/>
      </c>
      <c r="BC76" s="40" t="str">
        <f t="shared" si="38"/>
        <v/>
      </c>
      <c r="BD76" s="40" t="str">
        <f t="shared" ref="BD76:BD110" si="4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0" t="str">
        <f t="shared" ref="BE76:BE110" si="4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0" t="str">
        <f t="shared" ref="BF76:BF110" si="4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0" t="str">
        <f t="shared" ref="BG76:BG110" si="4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0" t="str">
        <f t="shared" ref="BH76:BH110" si="4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0" t="str">
        <f t="shared" ref="BI76:BI110" si="4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0" t="str">
        <f t="shared" ref="BJ76:BJ110" si="46">IF(AP76&amp;AP77&amp;AP78="","",IF(AP76="","",AP76)&amp;IF(AND(AP76&lt;&gt;"",OR(AP77&lt;&gt;"",AP78&lt;&gt;"")),",","")&amp;IF(AP77="","",AP77)&amp;IF(AND(AP77&lt;&gt;"",AP78&lt;&gt;""),",","")&amp;IF(AP78="","",AP78))</f>
        <v/>
      </c>
      <c r="BK76" s="40" t="str">
        <f t="shared" ref="BK76:BK110" si="47">IF(AQ76&amp;AQ77&amp;AQ78="","",IF(AQ76="","",AQ76)&amp;IF(AND(AQ76&lt;&gt;"",OR(AQ77&lt;&gt;"",AQ78&lt;&gt;"")),",","")&amp;IF(AQ77="","",AQ77)&amp;IF(AND(AQ77&lt;&gt;"",AQ78&lt;&gt;""),",","")&amp;IF(AQ78="","",AQ78))</f>
        <v/>
      </c>
      <c r="BL76" s="40" t="str">
        <f t="shared" ref="BL76:BL110" si="48">IF(AR76&amp;AR77&amp;AR78="","",IF(AR76="","",AR76)&amp;IF(AND(AR76&lt;&gt;"",OR(AR77&lt;&gt;"",AR78&lt;&gt;"")),",","")&amp;IF(AR77="","",AR77)&amp;IF(AND(AR77&lt;&gt;"",AR78&lt;&gt;""),",","")&amp;IF(AR78="","",AR78))</f>
        <v/>
      </c>
      <c r="BM76" s="40" t="str">
        <f t="shared" ref="BM76:BM110" si="4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3" t="str">
        <f>V12</f>
        <v>社会</v>
      </c>
      <c r="AC77" s="55"/>
      <c r="AD77" s="37" t="str">
        <f t="shared" si="3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IF(AE77="","",VLOOKUP(AE77,目次!$A$5:$P$36,9))</f>
        <v/>
      </c>
      <c r="AL77" s="21" t="str">
        <f>IF(AF77="","",VLOOKUP(AF77,目次!$A$5:$P$36,4))</f>
        <v>34～35</v>
      </c>
      <c r="AM77" s="21" t="str">
        <f>IF(AF77="","",VLOOKUP(AF77,目次!$A$5:$P$36,9))</f>
        <v>28～29</v>
      </c>
      <c r="AN77" s="21" t="str">
        <f>IF(AG77="","",VLOOKUP(AG77,目次!$A$5:$P$36,5))</f>
        <v/>
      </c>
      <c r="AO77" s="21" t="str">
        <f>IF(AG77="","",VLOOKUP(AG77,目次!$A$5:$P$36,9))</f>
        <v/>
      </c>
      <c r="AP77" s="21" t="str">
        <f>IF(AH77="","",VLOOKUP(AH77,目次!$A$5:$P$36,6))</f>
        <v/>
      </c>
      <c r="AQ77" s="21" t="str">
        <f>IF(AH77="","",VLOOKUP(AH77,目次!$A$5:$P$36,9))</f>
        <v/>
      </c>
      <c r="AR77" s="21" t="str">
        <f>IF(AI77="","",VLOOKUP(AI77,目次!$A$5:$P$36,7))</f>
        <v/>
      </c>
      <c r="AS77" s="21" t="str">
        <f>IF(AI77="","",VLOOKUP(AI77,目次!$A$5:$P$36,9))</f>
        <v/>
      </c>
      <c r="AT77" s="40" t="str">
        <f t="shared" si="29"/>
        <v/>
      </c>
      <c r="AU77" s="40" t="str">
        <f t="shared" si="30"/>
        <v/>
      </c>
      <c r="AV77" s="40" t="str">
        <f t="shared" si="31"/>
        <v>34～35</v>
      </c>
      <c r="AW77" s="40" t="str">
        <f t="shared" si="32"/>
        <v>28～29</v>
      </c>
      <c r="AX77" s="40" t="str">
        <f t="shared" si="33"/>
        <v>28～29</v>
      </c>
      <c r="AY77" s="40" t="str">
        <f t="shared" si="34"/>
        <v>28～29</v>
      </c>
      <c r="AZ77" s="40" t="str">
        <f t="shared" si="35"/>
        <v/>
      </c>
      <c r="BA77" s="40" t="str">
        <f t="shared" si="36"/>
        <v/>
      </c>
      <c r="BB77" s="40" t="str">
        <f t="shared" si="37"/>
        <v/>
      </c>
      <c r="BC77" s="40" t="str">
        <f t="shared" si="38"/>
        <v/>
      </c>
      <c r="BD77" s="40" t="str">
        <f t="shared" si="40"/>
        <v/>
      </c>
      <c r="BE77" s="40" t="str">
        <f t="shared" si="41"/>
        <v/>
      </c>
      <c r="BF77" s="40" t="str">
        <f t="shared" si="42"/>
        <v>34～35</v>
      </c>
      <c r="BG77" s="40" t="str">
        <f t="shared" si="43"/>
        <v>28～29</v>
      </c>
      <c r="BH77" s="40" t="str">
        <f t="shared" si="44"/>
        <v>28～29</v>
      </c>
      <c r="BI77" s="40" t="str">
        <f t="shared" si="45"/>
        <v>28～29</v>
      </c>
      <c r="BJ77" s="40" t="str">
        <f t="shared" si="46"/>
        <v>28～29</v>
      </c>
      <c r="BK77" s="40" t="str">
        <f t="shared" si="47"/>
        <v>28～29</v>
      </c>
      <c r="BL77" s="40" t="str">
        <f t="shared" si="48"/>
        <v/>
      </c>
      <c r="BM77" s="40" t="str">
        <f t="shared" si="49"/>
        <v/>
      </c>
    </row>
    <row r="78" spans="27:65" ht="18.95" customHeight="1" x14ac:dyDescent="0.15">
      <c r="AA78" s="9">
        <v>68</v>
      </c>
      <c r="AB78" s="203" t="str">
        <f>V13</f>
        <v>数学</v>
      </c>
      <c r="AC78" s="55"/>
      <c r="AD78" s="37" t="str">
        <f t="shared" si="3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IF(AE78="","",VLOOKUP(AE78,目次!$A$5:$P$36,9))</f>
        <v/>
      </c>
      <c r="AL78" s="21" t="str">
        <f>IF(AF78="","",VLOOKUP(AF78,目次!$A$5:$P$36,4))</f>
        <v/>
      </c>
      <c r="AM78" s="21" t="str">
        <f>IF(AF78="","",VLOOKUP(AF78,目次!$A$5:$P$36,9))</f>
        <v/>
      </c>
      <c r="AN78" s="21" t="str">
        <f>IF(AG78="","",VLOOKUP(AG78,目次!$A$5:$P$36,5))</f>
        <v>28～29</v>
      </c>
      <c r="AO78" s="21" t="str">
        <f>IF(AG78="","",VLOOKUP(AG78,目次!$A$5:$P$36,9))</f>
        <v>28～29</v>
      </c>
      <c r="AP78" s="21" t="str">
        <f>IF(AH78="","",VLOOKUP(AH78,目次!$A$5:$P$36,6))</f>
        <v/>
      </c>
      <c r="AQ78" s="21" t="str">
        <f>IF(AH78="","",VLOOKUP(AH78,目次!$A$5:$P$36,9))</f>
        <v/>
      </c>
      <c r="AR78" s="21" t="str">
        <f>IF(AI78="","",VLOOKUP(AI78,目次!$A$5:$P$36,7))</f>
        <v/>
      </c>
      <c r="AS78" s="21" t="str">
        <f>IF(AI78="","",VLOOKUP(AI78,目次!$A$5:$P$36,9))</f>
        <v/>
      </c>
      <c r="AT78" s="40" t="str">
        <f t="shared" si="29"/>
        <v/>
      </c>
      <c r="AU78" s="40" t="str">
        <f t="shared" si="30"/>
        <v/>
      </c>
      <c r="AV78" s="40" t="str">
        <f t="shared" si="31"/>
        <v/>
      </c>
      <c r="AW78" s="40" t="str">
        <f t="shared" si="32"/>
        <v/>
      </c>
      <c r="AX78" s="40" t="str">
        <f t="shared" si="33"/>
        <v>28～29</v>
      </c>
      <c r="AY78" s="40" t="str">
        <f t="shared" si="34"/>
        <v>28～29</v>
      </c>
      <c r="AZ78" s="40" t="str">
        <f t="shared" si="35"/>
        <v>28～29</v>
      </c>
      <c r="BA78" s="40" t="str">
        <f t="shared" si="36"/>
        <v>28～29</v>
      </c>
      <c r="BB78" s="40" t="str">
        <f t="shared" si="37"/>
        <v/>
      </c>
      <c r="BC78" s="40" t="str">
        <f t="shared" si="38"/>
        <v/>
      </c>
      <c r="BD78" s="40" t="str">
        <f t="shared" si="40"/>
        <v/>
      </c>
      <c r="BE78" s="40" t="str">
        <f t="shared" si="41"/>
        <v/>
      </c>
      <c r="BF78" s="40" t="str">
        <f t="shared" si="42"/>
        <v/>
      </c>
      <c r="BG78" s="40" t="str">
        <f t="shared" si="43"/>
        <v/>
      </c>
      <c r="BH78" s="40" t="str">
        <f t="shared" si="44"/>
        <v>28～29</v>
      </c>
      <c r="BI78" s="40" t="str">
        <f t="shared" si="45"/>
        <v>28～29</v>
      </c>
      <c r="BJ78" s="40" t="str">
        <f t="shared" si="46"/>
        <v>28～29</v>
      </c>
      <c r="BK78" s="40" t="str">
        <f t="shared" si="47"/>
        <v>28～29</v>
      </c>
      <c r="BL78" s="40" t="str">
        <f t="shared" si="48"/>
        <v>28～29</v>
      </c>
      <c r="BM78" s="40" t="str">
        <f t="shared" si="49"/>
        <v>28～29</v>
      </c>
    </row>
    <row r="79" spans="27:65" ht="18.95" customHeight="1" x14ac:dyDescent="0.15">
      <c r="AA79" s="9">
        <v>69</v>
      </c>
      <c r="AB79" s="203" t="str">
        <f>V14</f>
        <v>理科</v>
      </c>
      <c r="AC79" s="55"/>
      <c r="AD79" s="37" t="str">
        <f t="shared" si="3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IF(AE79="","",VLOOKUP(AE79,目次!$A$5:$P$36,9))</f>
        <v/>
      </c>
      <c r="AL79" s="21" t="str">
        <f>IF(AF79="","",VLOOKUP(AF79,目次!$A$5:$P$36,4))</f>
        <v/>
      </c>
      <c r="AM79" s="21" t="str">
        <f>IF(AF79="","",VLOOKUP(AF79,目次!$A$5:$P$36,9))</f>
        <v/>
      </c>
      <c r="AN79" s="21" t="str">
        <f>IF(AG79="","",VLOOKUP(AG79,目次!$A$5:$P$36,5))</f>
        <v/>
      </c>
      <c r="AO79" s="21" t="str">
        <f>IF(AG79="","",VLOOKUP(AG79,目次!$A$5:$P$36,9))</f>
        <v/>
      </c>
      <c r="AP79" s="21" t="str">
        <f>IF(AH79="","",VLOOKUP(AH79,目次!$A$5:$P$36,6))</f>
        <v>28～29</v>
      </c>
      <c r="AQ79" s="21" t="str">
        <f>IF(AH79="","",VLOOKUP(AH79,目次!$A$5:$P$36,9))</f>
        <v>28～29</v>
      </c>
      <c r="AR79" s="21" t="str">
        <f>IF(AI79="","",VLOOKUP(AI79,目次!$A$5:$P$36,7))</f>
        <v/>
      </c>
      <c r="AS79" s="21" t="str">
        <f>IF(AI79="","",VLOOKUP(AI79,目次!$A$5:$P$36,9))</f>
        <v/>
      </c>
      <c r="AT79" s="40" t="str">
        <f t="shared" si="29"/>
        <v/>
      </c>
      <c r="AU79" s="40" t="str">
        <f t="shared" si="30"/>
        <v/>
      </c>
      <c r="AV79" s="40" t="str">
        <f t="shared" si="31"/>
        <v/>
      </c>
      <c r="AW79" s="40" t="str">
        <f t="shared" si="32"/>
        <v/>
      </c>
      <c r="AX79" s="40" t="str">
        <f t="shared" si="33"/>
        <v/>
      </c>
      <c r="AY79" s="40" t="str">
        <f t="shared" si="34"/>
        <v/>
      </c>
      <c r="AZ79" s="40" t="str">
        <f t="shared" si="35"/>
        <v>28～29</v>
      </c>
      <c r="BA79" s="40" t="str">
        <f t="shared" si="36"/>
        <v>28～29</v>
      </c>
      <c r="BB79" s="40" t="str">
        <f t="shared" si="37"/>
        <v>28～29</v>
      </c>
      <c r="BC79" s="40" t="str">
        <f t="shared" si="38"/>
        <v>28～29</v>
      </c>
      <c r="BD79" s="40" t="str">
        <f t="shared" si="40"/>
        <v>30～31</v>
      </c>
      <c r="BE79" s="40" t="str">
        <f t="shared" si="41"/>
        <v>30～31</v>
      </c>
      <c r="BF79" s="40" t="str">
        <f t="shared" si="42"/>
        <v/>
      </c>
      <c r="BG79" s="40" t="str">
        <f t="shared" si="43"/>
        <v/>
      </c>
      <c r="BH79" s="40" t="str">
        <f t="shared" si="44"/>
        <v/>
      </c>
      <c r="BI79" s="40" t="str">
        <f t="shared" si="45"/>
        <v/>
      </c>
      <c r="BJ79" s="40" t="str">
        <f t="shared" si="46"/>
        <v>28～29</v>
      </c>
      <c r="BK79" s="40" t="str">
        <f t="shared" si="47"/>
        <v>28～29</v>
      </c>
      <c r="BL79" s="40" t="str">
        <f t="shared" si="48"/>
        <v>28～29</v>
      </c>
      <c r="BM79" s="40" t="str">
        <f t="shared" si="49"/>
        <v>28～29</v>
      </c>
    </row>
    <row r="80" spans="27:65" ht="18.95" customHeight="1" x14ac:dyDescent="0.15">
      <c r="AA80" s="9">
        <v>70</v>
      </c>
      <c r="AB80" s="203" t="str">
        <f>V15</f>
        <v>英語</v>
      </c>
      <c r="AC80" s="55"/>
      <c r="AD80" s="37" t="str">
        <f t="shared" si="3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IF(AE80="","",VLOOKUP(AE80,目次!$A$5:$P$36,9))</f>
        <v/>
      </c>
      <c r="AL80" s="21" t="str">
        <f>IF(AF80="","",VLOOKUP(AF80,目次!$A$5:$P$36,4))</f>
        <v/>
      </c>
      <c r="AM80" s="21" t="str">
        <f>IF(AF80="","",VLOOKUP(AF80,目次!$A$5:$P$36,9))</f>
        <v/>
      </c>
      <c r="AN80" s="21" t="str">
        <f>IF(AG80="","",VLOOKUP(AG80,目次!$A$5:$P$36,5))</f>
        <v/>
      </c>
      <c r="AO80" s="21" t="str">
        <f>IF(AG80="","",VLOOKUP(AG80,目次!$A$5:$P$36,9))</f>
        <v/>
      </c>
      <c r="AP80" s="21" t="str">
        <f>IF(AH80="","",VLOOKUP(AH80,目次!$A$5:$P$36,6))</f>
        <v/>
      </c>
      <c r="AQ80" s="21" t="str">
        <f>IF(AH80="","",VLOOKUP(AH80,目次!$A$5:$P$36,9))</f>
        <v/>
      </c>
      <c r="AR80" s="21" t="str">
        <f>IF(AI80="","",VLOOKUP(AI80,目次!$A$5:$P$36,7))</f>
        <v>28～29</v>
      </c>
      <c r="AS80" s="21" t="str">
        <f>IF(AI80="","",VLOOKUP(AI80,目次!$A$5:$P$36,9))</f>
        <v>28～29</v>
      </c>
      <c r="AT80" s="40" t="str">
        <f t="shared" si="29"/>
        <v>30～31</v>
      </c>
      <c r="AU80" s="40" t="str">
        <f t="shared" si="30"/>
        <v>30～31</v>
      </c>
      <c r="AV80" s="40" t="str">
        <f t="shared" si="31"/>
        <v/>
      </c>
      <c r="AW80" s="40" t="str">
        <f t="shared" si="32"/>
        <v/>
      </c>
      <c r="AX80" s="40" t="str">
        <f t="shared" si="33"/>
        <v/>
      </c>
      <c r="AY80" s="40" t="str">
        <f t="shared" si="34"/>
        <v/>
      </c>
      <c r="AZ80" s="40" t="str">
        <f t="shared" si="35"/>
        <v/>
      </c>
      <c r="BA80" s="40" t="str">
        <f t="shared" si="36"/>
        <v/>
      </c>
      <c r="BB80" s="40" t="str">
        <f t="shared" si="37"/>
        <v>28～29</v>
      </c>
      <c r="BC80" s="40" t="str">
        <f t="shared" si="38"/>
        <v>28～29</v>
      </c>
      <c r="BD80" s="40" t="str">
        <f t="shared" si="40"/>
        <v>30～31</v>
      </c>
      <c r="BE80" s="40" t="str">
        <f t="shared" si="41"/>
        <v>30～31</v>
      </c>
      <c r="BF80" s="40" t="str">
        <f t="shared" si="42"/>
        <v>36～37</v>
      </c>
      <c r="BG80" s="40" t="str">
        <f t="shared" si="43"/>
        <v>30～31</v>
      </c>
      <c r="BH80" s="40" t="str">
        <f t="shared" si="44"/>
        <v/>
      </c>
      <c r="BI80" s="40" t="str">
        <f t="shared" si="45"/>
        <v/>
      </c>
      <c r="BJ80" s="40" t="str">
        <f t="shared" si="46"/>
        <v/>
      </c>
      <c r="BK80" s="40" t="str">
        <f t="shared" si="47"/>
        <v/>
      </c>
      <c r="BL80" s="40" t="str">
        <f t="shared" si="48"/>
        <v>28～29</v>
      </c>
      <c r="BM80" s="40" t="str">
        <f t="shared" si="49"/>
        <v>28～29</v>
      </c>
    </row>
    <row r="81" spans="27:65" ht="18.95" customHeight="1" x14ac:dyDescent="0.15">
      <c r="AA81" s="9">
        <v>71</v>
      </c>
      <c r="AB81" s="203" t="str">
        <f>V11</f>
        <v>国語</v>
      </c>
      <c r="AC81" s="55"/>
      <c r="AD81" s="37" t="str">
        <f t="shared" si="3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IF(AE81="","",VLOOKUP(AE81,目次!$A$5:$P$36,9))</f>
        <v>30～31</v>
      </c>
      <c r="AL81" s="21" t="str">
        <f>IF(AF81="","",VLOOKUP(AF81,目次!$A$5:$P$36,4))</f>
        <v/>
      </c>
      <c r="AM81" s="21" t="str">
        <f>IF(AF81="","",VLOOKUP(AF81,目次!$A$5:$P$36,9))</f>
        <v/>
      </c>
      <c r="AN81" s="21" t="str">
        <f>IF(AG81="","",VLOOKUP(AG81,目次!$A$5:$P$36,5))</f>
        <v/>
      </c>
      <c r="AO81" s="21" t="str">
        <f>IF(AG81="","",VLOOKUP(AG81,目次!$A$5:$P$36,9))</f>
        <v/>
      </c>
      <c r="AP81" s="21" t="str">
        <f>IF(AH81="","",VLOOKUP(AH81,目次!$A$5:$P$36,6))</f>
        <v/>
      </c>
      <c r="AQ81" s="21" t="str">
        <f>IF(AH81="","",VLOOKUP(AH81,目次!$A$5:$P$36,9))</f>
        <v/>
      </c>
      <c r="AR81" s="21" t="str">
        <f>IF(AI81="","",VLOOKUP(AI81,目次!$A$5:$P$36,7))</f>
        <v/>
      </c>
      <c r="AS81" s="21" t="str">
        <f>IF(AI81="","",VLOOKUP(AI81,目次!$A$5:$P$36,9))</f>
        <v/>
      </c>
      <c r="AT81" s="40" t="str">
        <f t="shared" si="29"/>
        <v>30～31</v>
      </c>
      <c r="AU81" s="40" t="str">
        <f t="shared" si="30"/>
        <v>30～31</v>
      </c>
      <c r="AV81" s="40" t="str">
        <f t="shared" si="31"/>
        <v>36～37</v>
      </c>
      <c r="AW81" s="40" t="str">
        <f t="shared" si="32"/>
        <v>30～31</v>
      </c>
      <c r="AX81" s="40" t="str">
        <f t="shared" si="33"/>
        <v/>
      </c>
      <c r="AY81" s="40" t="str">
        <f t="shared" si="34"/>
        <v/>
      </c>
      <c r="AZ81" s="40" t="str">
        <f t="shared" si="35"/>
        <v/>
      </c>
      <c r="BA81" s="40" t="str">
        <f t="shared" si="36"/>
        <v/>
      </c>
      <c r="BB81" s="40" t="str">
        <f t="shared" si="37"/>
        <v/>
      </c>
      <c r="BC81" s="40" t="str">
        <f t="shared" si="38"/>
        <v/>
      </c>
      <c r="BD81" s="40" t="str">
        <f t="shared" si="40"/>
        <v>30～31</v>
      </c>
      <c r="BE81" s="40" t="str">
        <f t="shared" si="41"/>
        <v>30～31</v>
      </c>
      <c r="BF81" s="40" t="str">
        <f t="shared" si="42"/>
        <v>36～37</v>
      </c>
      <c r="BG81" s="40" t="str">
        <f t="shared" si="43"/>
        <v>30～31</v>
      </c>
      <c r="BH81" s="40" t="str">
        <f t="shared" si="44"/>
        <v>30～31</v>
      </c>
      <c r="BI81" s="40" t="str">
        <f t="shared" si="45"/>
        <v>30～31</v>
      </c>
      <c r="BJ81" s="40" t="str">
        <f t="shared" si="46"/>
        <v/>
      </c>
      <c r="BK81" s="40" t="str">
        <f t="shared" si="47"/>
        <v/>
      </c>
      <c r="BL81" s="40" t="str">
        <f t="shared" si="48"/>
        <v/>
      </c>
      <c r="BM81" s="40" t="str">
        <f t="shared" si="49"/>
        <v/>
      </c>
    </row>
    <row r="82" spans="27:65" ht="18.95" customHeight="1" x14ac:dyDescent="0.15">
      <c r="AA82" s="9">
        <v>72</v>
      </c>
      <c r="AB82" s="203" t="str">
        <f>V12</f>
        <v>社会</v>
      </c>
      <c r="AC82" s="55"/>
      <c r="AD82" s="37" t="str">
        <f t="shared" si="3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IF(AE82="","",VLOOKUP(AE82,目次!$A$5:$P$36,9))</f>
        <v/>
      </c>
      <c r="AL82" s="21" t="str">
        <f>IF(AF82="","",VLOOKUP(AF82,目次!$A$5:$P$36,4))</f>
        <v>36～37</v>
      </c>
      <c r="AM82" s="21" t="str">
        <f>IF(AF82="","",VLOOKUP(AF82,目次!$A$5:$P$36,9))</f>
        <v>30～31</v>
      </c>
      <c r="AN82" s="21" t="str">
        <f>IF(AG82="","",VLOOKUP(AG82,目次!$A$5:$P$36,5))</f>
        <v/>
      </c>
      <c r="AO82" s="21" t="str">
        <f>IF(AG82="","",VLOOKUP(AG82,目次!$A$5:$P$36,9))</f>
        <v/>
      </c>
      <c r="AP82" s="21" t="str">
        <f>IF(AH82="","",VLOOKUP(AH82,目次!$A$5:$P$36,6))</f>
        <v/>
      </c>
      <c r="AQ82" s="21" t="str">
        <f>IF(AH82="","",VLOOKUP(AH82,目次!$A$5:$P$36,9))</f>
        <v/>
      </c>
      <c r="AR82" s="21" t="str">
        <f>IF(AI82="","",VLOOKUP(AI82,目次!$A$5:$P$36,7))</f>
        <v/>
      </c>
      <c r="AS82" s="21" t="str">
        <f>IF(AI82="","",VLOOKUP(AI82,目次!$A$5:$P$36,9))</f>
        <v/>
      </c>
      <c r="AT82" s="40" t="str">
        <f t="shared" si="29"/>
        <v/>
      </c>
      <c r="AU82" s="40" t="str">
        <f t="shared" si="30"/>
        <v/>
      </c>
      <c r="AV82" s="40" t="str">
        <f t="shared" si="31"/>
        <v>36～37</v>
      </c>
      <c r="AW82" s="40" t="str">
        <f t="shared" si="32"/>
        <v>30～31</v>
      </c>
      <c r="AX82" s="40" t="str">
        <f t="shared" si="33"/>
        <v>30～31</v>
      </c>
      <c r="AY82" s="40" t="str">
        <f t="shared" si="34"/>
        <v>30～31</v>
      </c>
      <c r="AZ82" s="40" t="str">
        <f t="shared" si="35"/>
        <v/>
      </c>
      <c r="BA82" s="40" t="str">
        <f t="shared" si="36"/>
        <v/>
      </c>
      <c r="BB82" s="40" t="str">
        <f t="shared" si="37"/>
        <v/>
      </c>
      <c r="BC82" s="40" t="str">
        <f t="shared" si="38"/>
        <v/>
      </c>
      <c r="BD82" s="40" t="str">
        <f t="shared" si="40"/>
        <v/>
      </c>
      <c r="BE82" s="40" t="str">
        <f t="shared" si="41"/>
        <v/>
      </c>
      <c r="BF82" s="40" t="str">
        <f t="shared" si="42"/>
        <v>36～37</v>
      </c>
      <c r="BG82" s="40" t="str">
        <f t="shared" si="43"/>
        <v>30～31</v>
      </c>
      <c r="BH82" s="40" t="str">
        <f t="shared" si="44"/>
        <v>30～31</v>
      </c>
      <c r="BI82" s="40" t="str">
        <f t="shared" si="45"/>
        <v>30～31</v>
      </c>
      <c r="BJ82" s="40" t="str">
        <f t="shared" si="46"/>
        <v>30～31</v>
      </c>
      <c r="BK82" s="40" t="str">
        <f t="shared" si="47"/>
        <v>30～31</v>
      </c>
      <c r="BL82" s="40" t="str">
        <f t="shared" si="48"/>
        <v/>
      </c>
      <c r="BM82" s="40" t="str">
        <f t="shared" si="49"/>
        <v/>
      </c>
    </row>
    <row r="83" spans="27:65" ht="18.95" customHeight="1" x14ac:dyDescent="0.15">
      <c r="AA83" s="9">
        <v>73</v>
      </c>
      <c r="AB83" s="203" t="str">
        <f>V13</f>
        <v>数学</v>
      </c>
      <c r="AC83" s="55"/>
      <c r="AD83" s="37" t="str">
        <f t="shared" si="3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IF(AE83="","",VLOOKUP(AE83,目次!$A$5:$P$36,9))</f>
        <v/>
      </c>
      <c r="AL83" s="21" t="str">
        <f>IF(AF83="","",VLOOKUP(AF83,目次!$A$5:$P$36,4))</f>
        <v/>
      </c>
      <c r="AM83" s="21" t="str">
        <f>IF(AF83="","",VLOOKUP(AF83,目次!$A$5:$P$36,9))</f>
        <v/>
      </c>
      <c r="AN83" s="21" t="str">
        <f>IF(AG83="","",VLOOKUP(AG83,目次!$A$5:$P$36,5))</f>
        <v>30～31</v>
      </c>
      <c r="AO83" s="21" t="str">
        <f>IF(AG83="","",VLOOKUP(AG83,目次!$A$5:$P$36,9))</f>
        <v>30～31</v>
      </c>
      <c r="AP83" s="21" t="str">
        <f>IF(AH83="","",VLOOKUP(AH83,目次!$A$5:$P$36,6))</f>
        <v/>
      </c>
      <c r="AQ83" s="21" t="str">
        <f>IF(AH83="","",VLOOKUP(AH83,目次!$A$5:$P$36,9))</f>
        <v/>
      </c>
      <c r="AR83" s="21" t="str">
        <f>IF(AI83="","",VLOOKUP(AI83,目次!$A$5:$P$36,7))</f>
        <v/>
      </c>
      <c r="AS83" s="21" t="str">
        <f>IF(AI83="","",VLOOKUP(AI83,目次!$A$5:$P$36,9))</f>
        <v/>
      </c>
      <c r="AT83" s="40" t="str">
        <f t="shared" si="29"/>
        <v/>
      </c>
      <c r="AU83" s="40" t="str">
        <f t="shared" si="30"/>
        <v/>
      </c>
      <c r="AV83" s="40" t="str">
        <f t="shared" si="31"/>
        <v/>
      </c>
      <c r="AW83" s="40" t="str">
        <f t="shared" si="32"/>
        <v/>
      </c>
      <c r="AX83" s="40" t="str">
        <f t="shared" si="33"/>
        <v>30～31</v>
      </c>
      <c r="AY83" s="40" t="str">
        <f t="shared" si="34"/>
        <v>30～31</v>
      </c>
      <c r="AZ83" s="40" t="str">
        <f t="shared" si="35"/>
        <v>30～31</v>
      </c>
      <c r="BA83" s="40" t="str">
        <f t="shared" si="36"/>
        <v>30～31</v>
      </c>
      <c r="BB83" s="40" t="str">
        <f t="shared" si="37"/>
        <v/>
      </c>
      <c r="BC83" s="40" t="str">
        <f t="shared" si="38"/>
        <v/>
      </c>
      <c r="BD83" s="40" t="str">
        <f t="shared" si="40"/>
        <v/>
      </c>
      <c r="BE83" s="40" t="str">
        <f t="shared" si="41"/>
        <v/>
      </c>
      <c r="BF83" s="40" t="str">
        <f t="shared" si="42"/>
        <v/>
      </c>
      <c r="BG83" s="40" t="str">
        <f t="shared" si="43"/>
        <v/>
      </c>
      <c r="BH83" s="40" t="str">
        <f t="shared" si="44"/>
        <v>30～31</v>
      </c>
      <c r="BI83" s="40" t="str">
        <f t="shared" si="45"/>
        <v>30～31</v>
      </c>
      <c r="BJ83" s="40" t="str">
        <f t="shared" si="46"/>
        <v>30～31</v>
      </c>
      <c r="BK83" s="40" t="str">
        <f t="shared" si="47"/>
        <v>30～31</v>
      </c>
      <c r="BL83" s="40" t="str">
        <f t="shared" si="48"/>
        <v>30～31</v>
      </c>
      <c r="BM83" s="40" t="str">
        <f t="shared" si="49"/>
        <v>30～31</v>
      </c>
    </row>
    <row r="84" spans="27:65" ht="18.95" customHeight="1" x14ac:dyDescent="0.15">
      <c r="AA84" s="9">
        <v>74</v>
      </c>
      <c r="AB84" s="203" t="str">
        <f>V14</f>
        <v>理科</v>
      </c>
      <c r="AC84" s="55"/>
      <c r="AD84" s="37" t="str">
        <f t="shared" si="3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IF(AE84="","",VLOOKUP(AE84,目次!$A$5:$P$36,9))</f>
        <v/>
      </c>
      <c r="AL84" s="21" t="str">
        <f>IF(AF84="","",VLOOKUP(AF84,目次!$A$5:$P$36,4))</f>
        <v/>
      </c>
      <c r="AM84" s="21" t="str">
        <f>IF(AF84="","",VLOOKUP(AF84,目次!$A$5:$P$36,9))</f>
        <v/>
      </c>
      <c r="AN84" s="21" t="str">
        <f>IF(AG84="","",VLOOKUP(AG84,目次!$A$5:$P$36,5))</f>
        <v/>
      </c>
      <c r="AO84" s="21" t="str">
        <f>IF(AG84="","",VLOOKUP(AG84,目次!$A$5:$P$36,9))</f>
        <v/>
      </c>
      <c r="AP84" s="21" t="str">
        <f>IF(AH84="","",VLOOKUP(AH84,目次!$A$5:$P$36,6))</f>
        <v>30～31</v>
      </c>
      <c r="AQ84" s="21" t="str">
        <f>IF(AH84="","",VLOOKUP(AH84,目次!$A$5:$P$36,9))</f>
        <v>30～31</v>
      </c>
      <c r="AR84" s="21" t="str">
        <f>IF(AI84="","",VLOOKUP(AI84,目次!$A$5:$P$36,7))</f>
        <v/>
      </c>
      <c r="AS84" s="21" t="str">
        <f>IF(AI84="","",VLOOKUP(AI84,目次!$A$5:$P$36,9))</f>
        <v/>
      </c>
      <c r="AT84" s="40" t="str">
        <f t="shared" si="29"/>
        <v/>
      </c>
      <c r="AU84" s="40" t="str">
        <f t="shared" si="30"/>
        <v/>
      </c>
      <c r="AV84" s="40" t="str">
        <f t="shared" si="31"/>
        <v/>
      </c>
      <c r="AW84" s="40" t="str">
        <f t="shared" si="32"/>
        <v/>
      </c>
      <c r="AX84" s="40" t="str">
        <f t="shared" si="33"/>
        <v/>
      </c>
      <c r="AY84" s="40" t="str">
        <f t="shared" si="34"/>
        <v/>
      </c>
      <c r="AZ84" s="40" t="str">
        <f t="shared" si="35"/>
        <v>30～31</v>
      </c>
      <c r="BA84" s="40" t="str">
        <f t="shared" si="36"/>
        <v>30～31</v>
      </c>
      <c r="BB84" s="40" t="str">
        <f t="shared" si="37"/>
        <v>30～31</v>
      </c>
      <c r="BC84" s="40" t="str">
        <f t="shared" si="38"/>
        <v>30～31</v>
      </c>
      <c r="BD84" s="40" t="str">
        <f t="shared" si="40"/>
        <v>32～33</v>
      </c>
      <c r="BE84" s="40" t="str">
        <f t="shared" si="41"/>
        <v>32～33</v>
      </c>
      <c r="BF84" s="40" t="str">
        <f t="shared" si="42"/>
        <v/>
      </c>
      <c r="BG84" s="40" t="str">
        <f t="shared" si="43"/>
        <v/>
      </c>
      <c r="BH84" s="40" t="str">
        <f t="shared" si="44"/>
        <v/>
      </c>
      <c r="BI84" s="40" t="str">
        <f t="shared" si="45"/>
        <v/>
      </c>
      <c r="BJ84" s="40" t="str">
        <f t="shared" si="46"/>
        <v>30～31</v>
      </c>
      <c r="BK84" s="40" t="str">
        <f t="shared" si="47"/>
        <v>30～31</v>
      </c>
      <c r="BL84" s="40" t="str">
        <f t="shared" si="48"/>
        <v>30～31</v>
      </c>
      <c r="BM84" s="40" t="str">
        <f t="shared" si="49"/>
        <v>30～31</v>
      </c>
    </row>
    <row r="85" spans="27:65" ht="18.95" customHeight="1" x14ac:dyDescent="0.15">
      <c r="AA85" s="9">
        <v>75</v>
      </c>
      <c r="AB85" s="203" t="str">
        <f>V15</f>
        <v>英語</v>
      </c>
      <c r="AC85" s="55"/>
      <c r="AD85" s="37" t="str">
        <f t="shared" si="3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IF(AE85="","",VLOOKUP(AE85,目次!$A$5:$P$36,9))</f>
        <v/>
      </c>
      <c r="AL85" s="21" t="str">
        <f>IF(AF85="","",VLOOKUP(AF85,目次!$A$5:$P$36,4))</f>
        <v/>
      </c>
      <c r="AM85" s="21" t="str">
        <f>IF(AF85="","",VLOOKUP(AF85,目次!$A$5:$P$36,9))</f>
        <v/>
      </c>
      <c r="AN85" s="21" t="str">
        <f>IF(AG85="","",VLOOKUP(AG85,目次!$A$5:$P$36,5))</f>
        <v/>
      </c>
      <c r="AO85" s="21" t="str">
        <f>IF(AG85="","",VLOOKUP(AG85,目次!$A$5:$P$36,9))</f>
        <v/>
      </c>
      <c r="AP85" s="21" t="str">
        <f>IF(AH85="","",VLOOKUP(AH85,目次!$A$5:$P$36,6))</f>
        <v/>
      </c>
      <c r="AQ85" s="21" t="str">
        <f>IF(AH85="","",VLOOKUP(AH85,目次!$A$5:$P$36,9))</f>
        <v/>
      </c>
      <c r="AR85" s="21" t="str">
        <f>IF(AI85="","",VLOOKUP(AI85,目次!$A$5:$P$36,7))</f>
        <v>30～31</v>
      </c>
      <c r="AS85" s="21" t="str">
        <f>IF(AI85="","",VLOOKUP(AI85,目次!$A$5:$P$36,9))</f>
        <v>30～31</v>
      </c>
      <c r="AT85" s="40" t="str">
        <f t="shared" si="29"/>
        <v>32～33</v>
      </c>
      <c r="AU85" s="40" t="str">
        <f t="shared" si="30"/>
        <v>32～33</v>
      </c>
      <c r="AV85" s="40" t="str">
        <f t="shared" si="31"/>
        <v/>
      </c>
      <c r="AW85" s="40" t="str">
        <f t="shared" si="32"/>
        <v/>
      </c>
      <c r="AX85" s="40" t="str">
        <f t="shared" si="33"/>
        <v/>
      </c>
      <c r="AY85" s="40" t="str">
        <f t="shared" si="34"/>
        <v/>
      </c>
      <c r="AZ85" s="40" t="str">
        <f t="shared" si="35"/>
        <v/>
      </c>
      <c r="BA85" s="40" t="str">
        <f t="shared" si="36"/>
        <v/>
      </c>
      <c r="BB85" s="40" t="str">
        <f t="shared" si="37"/>
        <v>30～31</v>
      </c>
      <c r="BC85" s="40" t="str">
        <f t="shared" si="38"/>
        <v>30～31</v>
      </c>
      <c r="BD85" s="40" t="str">
        <f t="shared" si="40"/>
        <v>32～33</v>
      </c>
      <c r="BE85" s="40" t="str">
        <f t="shared" si="41"/>
        <v>32～33</v>
      </c>
      <c r="BF85" s="40" t="str">
        <f t="shared" si="42"/>
        <v>38～39</v>
      </c>
      <c r="BG85" s="40" t="str">
        <f t="shared" si="43"/>
        <v>32～33</v>
      </c>
      <c r="BH85" s="40" t="str">
        <f t="shared" si="44"/>
        <v/>
      </c>
      <c r="BI85" s="40" t="str">
        <f t="shared" si="45"/>
        <v/>
      </c>
      <c r="BJ85" s="40" t="str">
        <f t="shared" si="46"/>
        <v/>
      </c>
      <c r="BK85" s="40" t="str">
        <f t="shared" si="47"/>
        <v/>
      </c>
      <c r="BL85" s="40" t="str">
        <f t="shared" si="48"/>
        <v>30～31</v>
      </c>
      <c r="BM85" s="40" t="str">
        <f t="shared" si="49"/>
        <v>30～31</v>
      </c>
    </row>
    <row r="86" spans="27:65" ht="18.95" customHeight="1" x14ac:dyDescent="0.15">
      <c r="AA86" s="9">
        <v>76</v>
      </c>
      <c r="AB86" s="203" t="str">
        <f>V11</f>
        <v>国語</v>
      </c>
      <c r="AC86" s="55"/>
      <c r="AD86" s="37" t="str">
        <f t="shared" si="3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IF(AE86="","",VLOOKUP(AE86,目次!$A$5:$P$36,9))</f>
        <v>32～33</v>
      </c>
      <c r="AL86" s="21" t="str">
        <f>IF(AF86="","",VLOOKUP(AF86,目次!$A$5:$P$36,4))</f>
        <v/>
      </c>
      <c r="AM86" s="21" t="str">
        <f>IF(AF86="","",VLOOKUP(AF86,目次!$A$5:$P$36,9))</f>
        <v/>
      </c>
      <c r="AN86" s="21" t="str">
        <f>IF(AG86="","",VLOOKUP(AG86,目次!$A$5:$P$36,5))</f>
        <v/>
      </c>
      <c r="AO86" s="21" t="str">
        <f>IF(AG86="","",VLOOKUP(AG86,目次!$A$5:$P$36,9))</f>
        <v/>
      </c>
      <c r="AP86" s="21" t="str">
        <f>IF(AH86="","",VLOOKUP(AH86,目次!$A$5:$P$36,6))</f>
        <v/>
      </c>
      <c r="AQ86" s="21" t="str">
        <f>IF(AH86="","",VLOOKUP(AH86,目次!$A$5:$P$36,9))</f>
        <v/>
      </c>
      <c r="AR86" s="21" t="str">
        <f>IF(AI86="","",VLOOKUP(AI86,目次!$A$5:$P$36,7))</f>
        <v/>
      </c>
      <c r="AS86" s="21" t="str">
        <f>IF(AI86="","",VLOOKUP(AI86,目次!$A$5:$P$36,9))</f>
        <v/>
      </c>
      <c r="AT86" s="40" t="str">
        <f t="shared" si="29"/>
        <v>32～33</v>
      </c>
      <c r="AU86" s="40" t="str">
        <f t="shared" si="30"/>
        <v>32～33</v>
      </c>
      <c r="AV86" s="40" t="str">
        <f t="shared" si="31"/>
        <v>38～39</v>
      </c>
      <c r="AW86" s="40" t="str">
        <f t="shared" si="32"/>
        <v>32～33</v>
      </c>
      <c r="AX86" s="40" t="str">
        <f t="shared" si="33"/>
        <v/>
      </c>
      <c r="AY86" s="40" t="str">
        <f t="shared" si="34"/>
        <v/>
      </c>
      <c r="AZ86" s="40" t="str">
        <f t="shared" si="35"/>
        <v/>
      </c>
      <c r="BA86" s="40" t="str">
        <f t="shared" si="36"/>
        <v/>
      </c>
      <c r="BB86" s="40" t="str">
        <f t="shared" si="37"/>
        <v/>
      </c>
      <c r="BC86" s="40" t="str">
        <f t="shared" si="38"/>
        <v/>
      </c>
      <c r="BD86" s="40" t="str">
        <f t="shared" si="40"/>
        <v>32～33</v>
      </c>
      <c r="BE86" s="40" t="str">
        <f t="shared" si="41"/>
        <v>32～33</v>
      </c>
      <c r="BF86" s="40" t="str">
        <f t="shared" si="42"/>
        <v>38～39</v>
      </c>
      <c r="BG86" s="40" t="str">
        <f t="shared" si="43"/>
        <v>32～33</v>
      </c>
      <c r="BH86" s="40" t="str">
        <f t="shared" si="44"/>
        <v>32～33</v>
      </c>
      <c r="BI86" s="40" t="str">
        <f t="shared" si="45"/>
        <v>32～33</v>
      </c>
      <c r="BJ86" s="40" t="str">
        <f t="shared" si="46"/>
        <v/>
      </c>
      <c r="BK86" s="40" t="str">
        <f t="shared" si="47"/>
        <v/>
      </c>
      <c r="BL86" s="40" t="str">
        <f t="shared" si="48"/>
        <v/>
      </c>
      <c r="BM86" s="40" t="str">
        <f t="shared" si="49"/>
        <v/>
      </c>
    </row>
    <row r="87" spans="27:65" ht="18.95" customHeight="1" x14ac:dyDescent="0.15">
      <c r="AA87" s="9">
        <v>77</v>
      </c>
      <c r="AB87" s="203" t="str">
        <f>V12</f>
        <v>社会</v>
      </c>
      <c r="AC87" s="55"/>
      <c r="AD87" s="37" t="str">
        <f t="shared" si="3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IF(AE87="","",VLOOKUP(AE87,目次!$A$5:$P$36,9))</f>
        <v/>
      </c>
      <c r="AL87" s="21" t="str">
        <f>IF(AF87="","",VLOOKUP(AF87,目次!$A$5:$P$36,4))</f>
        <v>38～39</v>
      </c>
      <c r="AM87" s="21" t="str">
        <f>IF(AF87="","",VLOOKUP(AF87,目次!$A$5:$P$36,9))</f>
        <v>32～33</v>
      </c>
      <c r="AN87" s="21" t="str">
        <f>IF(AG87="","",VLOOKUP(AG87,目次!$A$5:$P$36,5))</f>
        <v/>
      </c>
      <c r="AO87" s="21" t="str">
        <f>IF(AG87="","",VLOOKUP(AG87,目次!$A$5:$P$36,9))</f>
        <v/>
      </c>
      <c r="AP87" s="21" t="str">
        <f>IF(AH87="","",VLOOKUP(AH87,目次!$A$5:$P$36,6))</f>
        <v/>
      </c>
      <c r="AQ87" s="21" t="str">
        <f>IF(AH87="","",VLOOKUP(AH87,目次!$A$5:$P$36,9))</f>
        <v/>
      </c>
      <c r="AR87" s="21" t="str">
        <f>IF(AI87="","",VLOOKUP(AI87,目次!$A$5:$P$36,7))</f>
        <v/>
      </c>
      <c r="AS87" s="21" t="str">
        <f>IF(AI87="","",VLOOKUP(AI87,目次!$A$5:$P$36,9))</f>
        <v/>
      </c>
      <c r="AT87" s="40" t="str">
        <f t="shared" si="29"/>
        <v/>
      </c>
      <c r="AU87" s="40" t="str">
        <f t="shared" si="30"/>
        <v/>
      </c>
      <c r="AV87" s="40" t="str">
        <f t="shared" si="31"/>
        <v>38～39</v>
      </c>
      <c r="AW87" s="40" t="str">
        <f t="shared" si="32"/>
        <v>32～33</v>
      </c>
      <c r="AX87" s="40" t="str">
        <f t="shared" si="33"/>
        <v>32～33</v>
      </c>
      <c r="AY87" s="40" t="str">
        <f t="shared" si="34"/>
        <v>32～33</v>
      </c>
      <c r="AZ87" s="40" t="str">
        <f t="shared" si="35"/>
        <v/>
      </c>
      <c r="BA87" s="40" t="str">
        <f t="shared" si="36"/>
        <v/>
      </c>
      <c r="BB87" s="40" t="str">
        <f t="shared" si="37"/>
        <v/>
      </c>
      <c r="BC87" s="40" t="str">
        <f t="shared" si="38"/>
        <v/>
      </c>
      <c r="BD87" s="40" t="str">
        <f t="shared" si="40"/>
        <v/>
      </c>
      <c r="BE87" s="40" t="str">
        <f t="shared" si="41"/>
        <v/>
      </c>
      <c r="BF87" s="40" t="str">
        <f t="shared" si="42"/>
        <v>38～39</v>
      </c>
      <c r="BG87" s="40" t="str">
        <f t="shared" si="43"/>
        <v>32～33</v>
      </c>
      <c r="BH87" s="40" t="str">
        <f t="shared" si="44"/>
        <v>32～33</v>
      </c>
      <c r="BI87" s="40" t="str">
        <f t="shared" si="45"/>
        <v>32～33</v>
      </c>
      <c r="BJ87" s="40" t="str">
        <f t="shared" si="46"/>
        <v>32～33</v>
      </c>
      <c r="BK87" s="40" t="str">
        <f t="shared" si="47"/>
        <v>32～33</v>
      </c>
      <c r="BL87" s="40" t="str">
        <f t="shared" si="48"/>
        <v/>
      </c>
      <c r="BM87" s="40" t="str">
        <f t="shared" si="49"/>
        <v/>
      </c>
    </row>
    <row r="88" spans="27:65" ht="18.95" customHeight="1" x14ac:dyDescent="0.15">
      <c r="AA88" s="9">
        <v>78</v>
      </c>
      <c r="AB88" s="203" t="str">
        <f>V13</f>
        <v>数学</v>
      </c>
      <c r="AC88" s="55"/>
      <c r="AD88" s="37" t="str">
        <f t="shared" si="3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IF(AE88="","",VLOOKUP(AE88,目次!$A$5:$P$36,9))</f>
        <v/>
      </c>
      <c r="AL88" s="21" t="str">
        <f>IF(AF88="","",VLOOKUP(AF88,目次!$A$5:$P$36,4))</f>
        <v/>
      </c>
      <c r="AM88" s="21" t="str">
        <f>IF(AF88="","",VLOOKUP(AF88,目次!$A$5:$P$36,9))</f>
        <v/>
      </c>
      <c r="AN88" s="21" t="str">
        <f>IF(AG88="","",VLOOKUP(AG88,目次!$A$5:$P$36,5))</f>
        <v>32～33</v>
      </c>
      <c r="AO88" s="21" t="str">
        <f>IF(AG88="","",VLOOKUP(AG88,目次!$A$5:$P$36,9))</f>
        <v>32～33</v>
      </c>
      <c r="AP88" s="21" t="str">
        <f>IF(AH88="","",VLOOKUP(AH88,目次!$A$5:$P$36,6))</f>
        <v/>
      </c>
      <c r="AQ88" s="21" t="str">
        <f>IF(AH88="","",VLOOKUP(AH88,目次!$A$5:$P$36,9))</f>
        <v/>
      </c>
      <c r="AR88" s="21" t="str">
        <f>IF(AI88="","",VLOOKUP(AI88,目次!$A$5:$P$36,7))</f>
        <v/>
      </c>
      <c r="AS88" s="21" t="str">
        <f>IF(AI88="","",VLOOKUP(AI88,目次!$A$5:$P$36,9))</f>
        <v/>
      </c>
      <c r="AT88" s="40" t="str">
        <f t="shared" si="29"/>
        <v/>
      </c>
      <c r="AU88" s="40" t="str">
        <f t="shared" si="30"/>
        <v/>
      </c>
      <c r="AV88" s="40" t="str">
        <f t="shared" si="31"/>
        <v/>
      </c>
      <c r="AW88" s="40" t="str">
        <f t="shared" si="32"/>
        <v/>
      </c>
      <c r="AX88" s="40" t="str">
        <f t="shared" si="33"/>
        <v>32～33</v>
      </c>
      <c r="AY88" s="40" t="str">
        <f t="shared" si="34"/>
        <v>32～33</v>
      </c>
      <c r="AZ88" s="40" t="str">
        <f t="shared" si="35"/>
        <v>32～33</v>
      </c>
      <c r="BA88" s="40" t="str">
        <f t="shared" si="36"/>
        <v>32～33</v>
      </c>
      <c r="BB88" s="40" t="str">
        <f t="shared" si="37"/>
        <v/>
      </c>
      <c r="BC88" s="40" t="str">
        <f t="shared" si="38"/>
        <v/>
      </c>
      <c r="BD88" s="40" t="str">
        <f t="shared" si="40"/>
        <v/>
      </c>
      <c r="BE88" s="40" t="str">
        <f t="shared" si="41"/>
        <v/>
      </c>
      <c r="BF88" s="40" t="str">
        <f t="shared" si="42"/>
        <v/>
      </c>
      <c r="BG88" s="40" t="str">
        <f t="shared" si="43"/>
        <v/>
      </c>
      <c r="BH88" s="40" t="str">
        <f t="shared" si="44"/>
        <v>32～33</v>
      </c>
      <c r="BI88" s="40" t="str">
        <f t="shared" si="45"/>
        <v>32～33</v>
      </c>
      <c r="BJ88" s="40" t="str">
        <f t="shared" si="46"/>
        <v>32～33</v>
      </c>
      <c r="BK88" s="40" t="str">
        <f t="shared" si="47"/>
        <v>32～33</v>
      </c>
      <c r="BL88" s="40" t="str">
        <f t="shared" si="48"/>
        <v>32～33</v>
      </c>
      <c r="BM88" s="40" t="str">
        <f t="shared" si="49"/>
        <v>32～33</v>
      </c>
    </row>
    <row r="89" spans="27:65" ht="18.95" customHeight="1" x14ac:dyDescent="0.15">
      <c r="AA89" s="9">
        <v>79</v>
      </c>
      <c r="AB89" s="203" t="str">
        <f>V14</f>
        <v>理科</v>
      </c>
      <c r="AC89" s="55"/>
      <c r="AD89" s="37" t="str">
        <f t="shared" si="3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IF(AE89="","",VLOOKUP(AE89,目次!$A$5:$P$36,9))</f>
        <v/>
      </c>
      <c r="AL89" s="21" t="str">
        <f>IF(AF89="","",VLOOKUP(AF89,目次!$A$5:$P$36,4))</f>
        <v/>
      </c>
      <c r="AM89" s="21" t="str">
        <f>IF(AF89="","",VLOOKUP(AF89,目次!$A$5:$P$36,9))</f>
        <v/>
      </c>
      <c r="AN89" s="21" t="str">
        <f>IF(AG89="","",VLOOKUP(AG89,目次!$A$5:$P$36,5))</f>
        <v/>
      </c>
      <c r="AO89" s="21" t="str">
        <f>IF(AG89="","",VLOOKUP(AG89,目次!$A$5:$P$36,9))</f>
        <v/>
      </c>
      <c r="AP89" s="21" t="str">
        <f>IF(AH89="","",VLOOKUP(AH89,目次!$A$5:$P$36,6))</f>
        <v>32～33</v>
      </c>
      <c r="AQ89" s="21" t="str">
        <f>IF(AH89="","",VLOOKUP(AH89,目次!$A$5:$P$36,9))</f>
        <v>32～33</v>
      </c>
      <c r="AR89" s="21" t="str">
        <f>IF(AI89="","",VLOOKUP(AI89,目次!$A$5:$P$36,7))</f>
        <v/>
      </c>
      <c r="AS89" s="21" t="str">
        <f>IF(AI89="","",VLOOKUP(AI89,目次!$A$5:$P$36,9))</f>
        <v/>
      </c>
      <c r="AT89" s="40" t="str">
        <f t="shared" si="29"/>
        <v/>
      </c>
      <c r="AU89" s="40" t="str">
        <f t="shared" si="30"/>
        <v/>
      </c>
      <c r="AV89" s="40" t="str">
        <f t="shared" si="31"/>
        <v/>
      </c>
      <c r="AW89" s="40" t="str">
        <f t="shared" si="32"/>
        <v/>
      </c>
      <c r="AX89" s="40" t="str">
        <f t="shared" si="33"/>
        <v/>
      </c>
      <c r="AY89" s="40" t="str">
        <f t="shared" si="34"/>
        <v/>
      </c>
      <c r="AZ89" s="40" t="str">
        <f t="shared" si="35"/>
        <v>32～33</v>
      </c>
      <c r="BA89" s="40" t="str">
        <f t="shared" si="36"/>
        <v>32～33</v>
      </c>
      <c r="BB89" s="40" t="str">
        <f t="shared" si="37"/>
        <v>32～33</v>
      </c>
      <c r="BC89" s="40" t="str">
        <f t="shared" si="38"/>
        <v>32～33</v>
      </c>
      <c r="BD89" s="40" t="str">
        <f t="shared" si="40"/>
        <v>34～35</v>
      </c>
      <c r="BE89" s="40" t="str">
        <f t="shared" si="41"/>
        <v>34～35</v>
      </c>
      <c r="BF89" s="40" t="str">
        <f t="shared" si="42"/>
        <v/>
      </c>
      <c r="BG89" s="40" t="str">
        <f t="shared" si="43"/>
        <v/>
      </c>
      <c r="BH89" s="40" t="str">
        <f t="shared" si="44"/>
        <v/>
      </c>
      <c r="BI89" s="40" t="str">
        <f t="shared" si="45"/>
        <v/>
      </c>
      <c r="BJ89" s="40" t="str">
        <f t="shared" si="46"/>
        <v>32～33</v>
      </c>
      <c r="BK89" s="40" t="str">
        <f t="shared" si="47"/>
        <v>32～33</v>
      </c>
      <c r="BL89" s="40" t="str">
        <f t="shared" si="48"/>
        <v>32～33</v>
      </c>
      <c r="BM89" s="40" t="str">
        <f t="shared" si="49"/>
        <v>32～33</v>
      </c>
    </row>
    <row r="90" spans="27:65" ht="18.95" customHeight="1" x14ac:dyDescent="0.15">
      <c r="AA90" s="9">
        <v>80</v>
      </c>
      <c r="AB90" s="203" t="str">
        <f>V15</f>
        <v>英語</v>
      </c>
      <c r="AC90" s="55"/>
      <c r="AD90" s="37" t="str">
        <f t="shared" si="3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IF(AE90="","",VLOOKUP(AE90,目次!$A$5:$P$36,9))</f>
        <v/>
      </c>
      <c r="AL90" s="21" t="str">
        <f>IF(AF90="","",VLOOKUP(AF90,目次!$A$5:$P$36,4))</f>
        <v/>
      </c>
      <c r="AM90" s="21" t="str">
        <f>IF(AF90="","",VLOOKUP(AF90,目次!$A$5:$P$36,9))</f>
        <v/>
      </c>
      <c r="AN90" s="21" t="str">
        <f>IF(AG90="","",VLOOKUP(AG90,目次!$A$5:$P$36,5))</f>
        <v/>
      </c>
      <c r="AO90" s="21" t="str">
        <f>IF(AG90="","",VLOOKUP(AG90,目次!$A$5:$P$36,9))</f>
        <v/>
      </c>
      <c r="AP90" s="21" t="str">
        <f>IF(AH90="","",VLOOKUP(AH90,目次!$A$5:$P$36,6))</f>
        <v/>
      </c>
      <c r="AQ90" s="21" t="str">
        <f>IF(AH90="","",VLOOKUP(AH90,目次!$A$5:$P$36,9))</f>
        <v/>
      </c>
      <c r="AR90" s="21" t="str">
        <f>IF(AI90="","",VLOOKUP(AI90,目次!$A$5:$P$36,7))</f>
        <v>32～33</v>
      </c>
      <c r="AS90" s="21" t="str">
        <f>IF(AI90="","",VLOOKUP(AI90,目次!$A$5:$P$36,9))</f>
        <v>32～33</v>
      </c>
      <c r="AT90" s="40" t="str">
        <f t="shared" si="29"/>
        <v>34～35</v>
      </c>
      <c r="AU90" s="40" t="str">
        <f t="shared" si="30"/>
        <v>34～35</v>
      </c>
      <c r="AV90" s="40" t="str">
        <f t="shared" si="31"/>
        <v/>
      </c>
      <c r="AW90" s="40" t="str">
        <f t="shared" si="32"/>
        <v/>
      </c>
      <c r="AX90" s="40" t="str">
        <f t="shared" si="33"/>
        <v/>
      </c>
      <c r="AY90" s="40" t="str">
        <f t="shared" si="34"/>
        <v/>
      </c>
      <c r="AZ90" s="40" t="str">
        <f t="shared" si="35"/>
        <v/>
      </c>
      <c r="BA90" s="40" t="str">
        <f t="shared" si="36"/>
        <v/>
      </c>
      <c r="BB90" s="40" t="str">
        <f t="shared" si="37"/>
        <v>32～33</v>
      </c>
      <c r="BC90" s="40" t="str">
        <f t="shared" si="38"/>
        <v>32～33</v>
      </c>
      <c r="BD90" s="40" t="str">
        <f t="shared" si="40"/>
        <v>34～35</v>
      </c>
      <c r="BE90" s="40" t="str">
        <f t="shared" si="41"/>
        <v>34～35</v>
      </c>
      <c r="BF90" s="40" t="str">
        <f t="shared" si="42"/>
        <v>40～41</v>
      </c>
      <c r="BG90" s="40" t="str">
        <f t="shared" si="43"/>
        <v>34～35</v>
      </c>
      <c r="BH90" s="40" t="str">
        <f t="shared" si="44"/>
        <v/>
      </c>
      <c r="BI90" s="40" t="str">
        <f t="shared" si="45"/>
        <v/>
      </c>
      <c r="BJ90" s="40" t="str">
        <f t="shared" si="46"/>
        <v/>
      </c>
      <c r="BK90" s="40" t="str">
        <f t="shared" si="47"/>
        <v/>
      </c>
      <c r="BL90" s="40" t="str">
        <f t="shared" si="48"/>
        <v>32～33</v>
      </c>
      <c r="BM90" s="40" t="str">
        <f t="shared" si="49"/>
        <v>32～33</v>
      </c>
    </row>
    <row r="91" spans="27:65" ht="18.95" customHeight="1" x14ac:dyDescent="0.15">
      <c r="AA91" s="9">
        <v>81</v>
      </c>
      <c r="AB91" s="203" t="str">
        <f>V11</f>
        <v>国語</v>
      </c>
      <c r="AC91" s="55"/>
      <c r="AD91" s="37" t="str">
        <f t="shared" si="3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IF(AE91="","",VLOOKUP(AE91,目次!$A$5:$P$36,9))</f>
        <v>34～35</v>
      </c>
      <c r="AL91" s="21" t="str">
        <f>IF(AF91="","",VLOOKUP(AF91,目次!$A$5:$P$36,4))</f>
        <v/>
      </c>
      <c r="AM91" s="21" t="str">
        <f>IF(AF91="","",VLOOKUP(AF91,目次!$A$5:$P$36,9))</f>
        <v/>
      </c>
      <c r="AN91" s="21" t="str">
        <f>IF(AG91="","",VLOOKUP(AG91,目次!$A$5:$P$36,5))</f>
        <v/>
      </c>
      <c r="AO91" s="21" t="str">
        <f>IF(AG91="","",VLOOKUP(AG91,目次!$A$5:$P$36,9))</f>
        <v/>
      </c>
      <c r="AP91" s="21" t="str">
        <f>IF(AH91="","",VLOOKUP(AH91,目次!$A$5:$P$36,6))</f>
        <v/>
      </c>
      <c r="AQ91" s="21" t="str">
        <f>IF(AH91="","",VLOOKUP(AH91,目次!$A$5:$P$36,9))</f>
        <v/>
      </c>
      <c r="AR91" s="21" t="str">
        <f>IF(AI91="","",VLOOKUP(AI91,目次!$A$5:$P$36,7))</f>
        <v/>
      </c>
      <c r="AS91" s="21" t="str">
        <f>IF(AI91="","",VLOOKUP(AI91,目次!$A$5:$P$36,9))</f>
        <v/>
      </c>
      <c r="AT91" s="40" t="str">
        <f t="shared" si="29"/>
        <v>34～35</v>
      </c>
      <c r="AU91" s="40" t="str">
        <f t="shared" si="30"/>
        <v>34～35</v>
      </c>
      <c r="AV91" s="40" t="str">
        <f t="shared" si="31"/>
        <v>40～41</v>
      </c>
      <c r="AW91" s="40" t="str">
        <f t="shared" si="32"/>
        <v>34～35</v>
      </c>
      <c r="AX91" s="40" t="str">
        <f t="shared" si="33"/>
        <v/>
      </c>
      <c r="AY91" s="40" t="str">
        <f t="shared" si="34"/>
        <v/>
      </c>
      <c r="AZ91" s="40" t="str">
        <f t="shared" si="35"/>
        <v/>
      </c>
      <c r="BA91" s="40" t="str">
        <f t="shared" si="36"/>
        <v/>
      </c>
      <c r="BB91" s="40" t="str">
        <f t="shared" si="37"/>
        <v/>
      </c>
      <c r="BC91" s="40" t="str">
        <f t="shared" si="38"/>
        <v/>
      </c>
      <c r="BD91" s="40" t="str">
        <f t="shared" si="40"/>
        <v>34～35</v>
      </c>
      <c r="BE91" s="40" t="str">
        <f t="shared" si="41"/>
        <v>34～35</v>
      </c>
      <c r="BF91" s="40" t="str">
        <f t="shared" si="42"/>
        <v>40～41</v>
      </c>
      <c r="BG91" s="40" t="str">
        <f t="shared" si="43"/>
        <v>34～35</v>
      </c>
      <c r="BH91" s="40" t="str">
        <f t="shared" si="44"/>
        <v>34～35</v>
      </c>
      <c r="BI91" s="40" t="str">
        <f t="shared" si="45"/>
        <v>34～35</v>
      </c>
      <c r="BJ91" s="40" t="str">
        <f t="shared" si="46"/>
        <v/>
      </c>
      <c r="BK91" s="40" t="str">
        <f t="shared" si="47"/>
        <v/>
      </c>
      <c r="BL91" s="40" t="str">
        <f t="shared" si="48"/>
        <v/>
      </c>
      <c r="BM91" s="40" t="str">
        <f t="shared" si="49"/>
        <v/>
      </c>
    </row>
    <row r="92" spans="27:65" ht="18.95" customHeight="1" x14ac:dyDescent="0.15">
      <c r="AA92" s="9">
        <v>82</v>
      </c>
      <c r="AB92" s="203" t="str">
        <f>V12</f>
        <v>社会</v>
      </c>
      <c r="AC92" s="55"/>
      <c r="AD92" s="37" t="str">
        <f t="shared" si="3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IF(AE92="","",VLOOKUP(AE92,目次!$A$5:$P$36,9))</f>
        <v/>
      </c>
      <c r="AL92" s="21" t="str">
        <f>IF(AF92="","",VLOOKUP(AF92,目次!$A$5:$P$36,4))</f>
        <v>40～41</v>
      </c>
      <c r="AM92" s="21" t="str">
        <f>IF(AF92="","",VLOOKUP(AF92,目次!$A$5:$P$36,9))</f>
        <v>34～35</v>
      </c>
      <c r="AN92" s="21" t="str">
        <f>IF(AG92="","",VLOOKUP(AG92,目次!$A$5:$P$36,5))</f>
        <v/>
      </c>
      <c r="AO92" s="21" t="str">
        <f>IF(AG92="","",VLOOKUP(AG92,目次!$A$5:$P$36,9))</f>
        <v/>
      </c>
      <c r="AP92" s="21" t="str">
        <f>IF(AH92="","",VLOOKUP(AH92,目次!$A$5:$P$36,6))</f>
        <v/>
      </c>
      <c r="AQ92" s="21" t="str">
        <f>IF(AH92="","",VLOOKUP(AH92,目次!$A$5:$P$36,9))</f>
        <v/>
      </c>
      <c r="AR92" s="21" t="str">
        <f>IF(AI92="","",VLOOKUP(AI92,目次!$A$5:$P$36,7))</f>
        <v/>
      </c>
      <c r="AS92" s="21" t="str">
        <f>IF(AI92="","",VLOOKUP(AI92,目次!$A$5:$P$36,9))</f>
        <v/>
      </c>
      <c r="AT92" s="40" t="str">
        <f t="shared" si="29"/>
        <v/>
      </c>
      <c r="AU92" s="40" t="str">
        <f t="shared" si="30"/>
        <v/>
      </c>
      <c r="AV92" s="40" t="str">
        <f t="shared" si="31"/>
        <v>40～41</v>
      </c>
      <c r="AW92" s="40" t="str">
        <f t="shared" si="32"/>
        <v>34～35</v>
      </c>
      <c r="AX92" s="40" t="str">
        <f t="shared" si="33"/>
        <v>34～35</v>
      </c>
      <c r="AY92" s="40" t="str">
        <f t="shared" si="34"/>
        <v>34～35</v>
      </c>
      <c r="AZ92" s="40" t="str">
        <f t="shared" si="35"/>
        <v/>
      </c>
      <c r="BA92" s="40" t="str">
        <f t="shared" si="36"/>
        <v/>
      </c>
      <c r="BB92" s="40" t="str">
        <f t="shared" si="37"/>
        <v/>
      </c>
      <c r="BC92" s="40" t="str">
        <f t="shared" si="38"/>
        <v/>
      </c>
      <c r="BD92" s="40" t="str">
        <f t="shared" si="40"/>
        <v/>
      </c>
      <c r="BE92" s="40" t="str">
        <f t="shared" si="41"/>
        <v/>
      </c>
      <c r="BF92" s="40" t="str">
        <f t="shared" si="42"/>
        <v>40～41</v>
      </c>
      <c r="BG92" s="40" t="str">
        <f t="shared" si="43"/>
        <v>34～35</v>
      </c>
      <c r="BH92" s="40" t="str">
        <f t="shared" si="44"/>
        <v>34～35</v>
      </c>
      <c r="BI92" s="40" t="str">
        <f t="shared" si="45"/>
        <v>34～35</v>
      </c>
      <c r="BJ92" s="40" t="str">
        <f t="shared" si="46"/>
        <v>34～35</v>
      </c>
      <c r="BK92" s="40" t="str">
        <f t="shared" si="47"/>
        <v>34～35</v>
      </c>
      <c r="BL92" s="40" t="str">
        <f t="shared" si="48"/>
        <v/>
      </c>
      <c r="BM92" s="40" t="str">
        <f t="shared" si="49"/>
        <v/>
      </c>
    </row>
    <row r="93" spans="27:65" ht="18.95" customHeight="1" x14ac:dyDescent="0.15">
      <c r="AA93" s="9">
        <v>83</v>
      </c>
      <c r="AB93" s="203" t="str">
        <f>V13</f>
        <v>数学</v>
      </c>
      <c r="AC93" s="55"/>
      <c r="AD93" s="37" t="str">
        <f t="shared" si="3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IF(AE93="","",VLOOKUP(AE93,目次!$A$5:$P$36,9))</f>
        <v/>
      </c>
      <c r="AL93" s="21" t="str">
        <f>IF(AF93="","",VLOOKUP(AF93,目次!$A$5:$P$36,4))</f>
        <v/>
      </c>
      <c r="AM93" s="21" t="str">
        <f>IF(AF93="","",VLOOKUP(AF93,目次!$A$5:$P$36,9))</f>
        <v/>
      </c>
      <c r="AN93" s="21" t="str">
        <f>IF(AG93="","",VLOOKUP(AG93,目次!$A$5:$P$36,5))</f>
        <v>34～35</v>
      </c>
      <c r="AO93" s="21" t="str">
        <f>IF(AG93="","",VLOOKUP(AG93,目次!$A$5:$P$36,9))</f>
        <v>34～35</v>
      </c>
      <c r="AP93" s="21" t="str">
        <f>IF(AH93="","",VLOOKUP(AH93,目次!$A$5:$P$36,6))</f>
        <v/>
      </c>
      <c r="AQ93" s="21" t="str">
        <f>IF(AH93="","",VLOOKUP(AH93,目次!$A$5:$P$36,9))</f>
        <v/>
      </c>
      <c r="AR93" s="21" t="str">
        <f>IF(AI93="","",VLOOKUP(AI93,目次!$A$5:$P$36,7))</f>
        <v/>
      </c>
      <c r="AS93" s="21" t="str">
        <f>IF(AI93="","",VLOOKUP(AI93,目次!$A$5:$P$36,9))</f>
        <v/>
      </c>
      <c r="AT93" s="40" t="str">
        <f t="shared" si="29"/>
        <v/>
      </c>
      <c r="AU93" s="40" t="str">
        <f t="shared" si="30"/>
        <v/>
      </c>
      <c r="AV93" s="40" t="str">
        <f t="shared" si="31"/>
        <v/>
      </c>
      <c r="AW93" s="40" t="str">
        <f t="shared" si="32"/>
        <v/>
      </c>
      <c r="AX93" s="40" t="str">
        <f t="shared" si="33"/>
        <v>34～35</v>
      </c>
      <c r="AY93" s="40" t="str">
        <f t="shared" si="34"/>
        <v>34～35</v>
      </c>
      <c r="AZ93" s="40" t="str">
        <f t="shared" si="35"/>
        <v>34～35</v>
      </c>
      <c r="BA93" s="40" t="str">
        <f t="shared" si="36"/>
        <v>34～35</v>
      </c>
      <c r="BB93" s="40" t="str">
        <f t="shared" si="37"/>
        <v/>
      </c>
      <c r="BC93" s="40" t="str">
        <f t="shared" si="38"/>
        <v/>
      </c>
      <c r="BD93" s="40" t="str">
        <f t="shared" si="40"/>
        <v/>
      </c>
      <c r="BE93" s="40" t="str">
        <f t="shared" si="41"/>
        <v/>
      </c>
      <c r="BF93" s="40" t="str">
        <f t="shared" si="42"/>
        <v/>
      </c>
      <c r="BG93" s="40" t="str">
        <f t="shared" si="43"/>
        <v/>
      </c>
      <c r="BH93" s="40" t="str">
        <f t="shared" si="44"/>
        <v>34～35</v>
      </c>
      <c r="BI93" s="40" t="str">
        <f t="shared" si="45"/>
        <v>34～35</v>
      </c>
      <c r="BJ93" s="40" t="str">
        <f t="shared" si="46"/>
        <v>34～35</v>
      </c>
      <c r="BK93" s="40" t="str">
        <f t="shared" si="47"/>
        <v>34～35</v>
      </c>
      <c r="BL93" s="40" t="str">
        <f t="shared" si="48"/>
        <v>34～35</v>
      </c>
      <c r="BM93" s="40" t="str">
        <f t="shared" si="49"/>
        <v>34～35</v>
      </c>
    </row>
    <row r="94" spans="27:65" ht="18.95" customHeight="1" x14ac:dyDescent="0.15">
      <c r="AA94" s="9">
        <v>84</v>
      </c>
      <c r="AB94" s="203" t="str">
        <f>V14</f>
        <v>理科</v>
      </c>
      <c r="AC94" s="55"/>
      <c r="AD94" s="37" t="str">
        <f t="shared" si="3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IF(AE94="","",VLOOKUP(AE94,目次!$A$5:$P$36,9))</f>
        <v/>
      </c>
      <c r="AL94" s="21" t="str">
        <f>IF(AF94="","",VLOOKUP(AF94,目次!$A$5:$P$36,4))</f>
        <v/>
      </c>
      <c r="AM94" s="21" t="str">
        <f>IF(AF94="","",VLOOKUP(AF94,目次!$A$5:$P$36,9))</f>
        <v/>
      </c>
      <c r="AN94" s="21" t="str">
        <f>IF(AG94="","",VLOOKUP(AG94,目次!$A$5:$P$36,5))</f>
        <v/>
      </c>
      <c r="AO94" s="21" t="str">
        <f>IF(AG94="","",VLOOKUP(AG94,目次!$A$5:$P$36,9))</f>
        <v/>
      </c>
      <c r="AP94" s="21" t="str">
        <f>IF(AH94="","",VLOOKUP(AH94,目次!$A$5:$P$36,6))</f>
        <v>34～35</v>
      </c>
      <c r="AQ94" s="21" t="str">
        <f>IF(AH94="","",VLOOKUP(AH94,目次!$A$5:$P$36,9))</f>
        <v>34～35</v>
      </c>
      <c r="AR94" s="21" t="str">
        <f>IF(AI94="","",VLOOKUP(AI94,目次!$A$5:$P$36,7))</f>
        <v/>
      </c>
      <c r="AS94" s="21" t="str">
        <f>IF(AI94="","",VLOOKUP(AI94,目次!$A$5:$P$36,9))</f>
        <v/>
      </c>
      <c r="AT94" s="40" t="str">
        <f t="shared" si="29"/>
        <v/>
      </c>
      <c r="AU94" s="40" t="str">
        <f t="shared" si="30"/>
        <v/>
      </c>
      <c r="AV94" s="40" t="str">
        <f t="shared" si="31"/>
        <v/>
      </c>
      <c r="AW94" s="40" t="str">
        <f t="shared" si="32"/>
        <v/>
      </c>
      <c r="AX94" s="40" t="str">
        <f t="shared" si="33"/>
        <v/>
      </c>
      <c r="AY94" s="40" t="str">
        <f t="shared" si="34"/>
        <v/>
      </c>
      <c r="AZ94" s="40" t="str">
        <f t="shared" si="35"/>
        <v>34～35</v>
      </c>
      <c r="BA94" s="40" t="str">
        <f t="shared" si="36"/>
        <v>34～35</v>
      </c>
      <c r="BB94" s="40" t="str">
        <f t="shared" si="37"/>
        <v>34～35</v>
      </c>
      <c r="BC94" s="40" t="str">
        <f t="shared" si="38"/>
        <v>34～35</v>
      </c>
      <c r="BD94" s="40" t="str">
        <f t="shared" si="40"/>
        <v>36～37</v>
      </c>
      <c r="BE94" s="40" t="str">
        <f t="shared" si="41"/>
        <v>36～37</v>
      </c>
      <c r="BF94" s="40" t="str">
        <f t="shared" si="42"/>
        <v/>
      </c>
      <c r="BG94" s="40" t="str">
        <f t="shared" si="43"/>
        <v/>
      </c>
      <c r="BH94" s="40" t="str">
        <f t="shared" si="44"/>
        <v/>
      </c>
      <c r="BI94" s="40" t="str">
        <f t="shared" si="45"/>
        <v/>
      </c>
      <c r="BJ94" s="40" t="str">
        <f t="shared" si="46"/>
        <v>34～35</v>
      </c>
      <c r="BK94" s="40" t="str">
        <f t="shared" si="47"/>
        <v>34～35</v>
      </c>
      <c r="BL94" s="40" t="str">
        <f t="shared" si="48"/>
        <v>34～35</v>
      </c>
      <c r="BM94" s="40" t="str">
        <f t="shared" si="49"/>
        <v>34～35</v>
      </c>
    </row>
    <row r="95" spans="27:65" ht="18.95" customHeight="1" x14ac:dyDescent="0.15">
      <c r="AA95" s="9">
        <v>85</v>
      </c>
      <c r="AB95" s="203" t="str">
        <f>V15</f>
        <v>英語</v>
      </c>
      <c r="AC95" s="55"/>
      <c r="AD95" s="37" t="str">
        <f t="shared" si="3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IF(AE95="","",VLOOKUP(AE95,目次!$A$5:$P$36,9))</f>
        <v/>
      </c>
      <c r="AL95" s="21" t="str">
        <f>IF(AF95="","",VLOOKUP(AF95,目次!$A$5:$P$36,4))</f>
        <v/>
      </c>
      <c r="AM95" s="21" t="str">
        <f>IF(AF95="","",VLOOKUP(AF95,目次!$A$5:$P$36,9))</f>
        <v/>
      </c>
      <c r="AN95" s="21" t="str">
        <f>IF(AG95="","",VLOOKUP(AG95,目次!$A$5:$P$36,5))</f>
        <v/>
      </c>
      <c r="AO95" s="21" t="str">
        <f>IF(AG95="","",VLOOKUP(AG95,目次!$A$5:$P$36,9))</f>
        <v/>
      </c>
      <c r="AP95" s="21" t="str">
        <f>IF(AH95="","",VLOOKUP(AH95,目次!$A$5:$P$36,6))</f>
        <v/>
      </c>
      <c r="AQ95" s="21" t="str">
        <f>IF(AH95="","",VLOOKUP(AH95,目次!$A$5:$P$36,9))</f>
        <v/>
      </c>
      <c r="AR95" s="21" t="str">
        <f>IF(AI95="","",VLOOKUP(AI95,目次!$A$5:$P$36,7))</f>
        <v>34～35</v>
      </c>
      <c r="AS95" s="21" t="str">
        <f>IF(AI95="","",VLOOKUP(AI95,目次!$A$5:$P$36,9))</f>
        <v>34～35</v>
      </c>
      <c r="AT95" s="40" t="str">
        <f t="shared" si="29"/>
        <v>36～37</v>
      </c>
      <c r="AU95" s="40" t="str">
        <f t="shared" si="30"/>
        <v>36～37</v>
      </c>
      <c r="AV95" s="40" t="str">
        <f t="shared" si="31"/>
        <v/>
      </c>
      <c r="AW95" s="40" t="str">
        <f t="shared" si="32"/>
        <v/>
      </c>
      <c r="AX95" s="40" t="str">
        <f t="shared" si="33"/>
        <v/>
      </c>
      <c r="AY95" s="40" t="str">
        <f t="shared" si="34"/>
        <v/>
      </c>
      <c r="AZ95" s="40" t="str">
        <f t="shared" si="35"/>
        <v/>
      </c>
      <c r="BA95" s="40" t="str">
        <f t="shared" si="36"/>
        <v/>
      </c>
      <c r="BB95" s="40" t="str">
        <f t="shared" si="37"/>
        <v>34～35</v>
      </c>
      <c r="BC95" s="40" t="str">
        <f t="shared" si="38"/>
        <v>34～35</v>
      </c>
      <c r="BD95" s="40" t="str">
        <f t="shared" si="40"/>
        <v>36～37</v>
      </c>
      <c r="BE95" s="40" t="str">
        <f t="shared" si="41"/>
        <v>36～37</v>
      </c>
      <c r="BF95" s="40" t="str">
        <f t="shared" si="42"/>
        <v>42～43</v>
      </c>
      <c r="BG95" s="40" t="str">
        <f t="shared" si="43"/>
        <v>36～37</v>
      </c>
      <c r="BH95" s="40" t="str">
        <f t="shared" si="44"/>
        <v/>
      </c>
      <c r="BI95" s="40" t="str">
        <f t="shared" si="45"/>
        <v/>
      </c>
      <c r="BJ95" s="40" t="str">
        <f t="shared" si="46"/>
        <v/>
      </c>
      <c r="BK95" s="40" t="str">
        <f t="shared" si="47"/>
        <v/>
      </c>
      <c r="BL95" s="40" t="str">
        <f t="shared" si="48"/>
        <v>34～35</v>
      </c>
      <c r="BM95" s="40" t="str">
        <f t="shared" si="49"/>
        <v>34～35</v>
      </c>
    </row>
    <row r="96" spans="27:65" ht="18.95" customHeight="1" x14ac:dyDescent="0.15">
      <c r="AA96" s="9">
        <v>86</v>
      </c>
      <c r="AB96" s="203" t="str">
        <f>V11</f>
        <v>国語</v>
      </c>
      <c r="AC96" s="55"/>
      <c r="AD96" s="37" t="str">
        <f t="shared" si="3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IF(AE96="","",VLOOKUP(AE96,目次!$A$5:$P$36,9))</f>
        <v>36～37</v>
      </c>
      <c r="AL96" s="21" t="str">
        <f>IF(AF96="","",VLOOKUP(AF96,目次!$A$5:$P$36,4))</f>
        <v/>
      </c>
      <c r="AM96" s="21" t="str">
        <f>IF(AF96="","",VLOOKUP(AF96,目次!$A$5:$P$36,9))</f>
        <v/>
      </c>
      <c r="AN96" s="21" t="str">
        <f>IF(AG96="","",VLOOKUP(AG96,目次!$A$5:$P$36,5))</f>
        <v/>
      </c>
      <c r="AO96" s="21" t="str">
        <f>IF(AG96="","",VLOOKUP(AG96,目次!$A$5:$P$36,9))</f>
        <v/>
      </c>
      <c r="AP96" s="21" t="str">
        <f>IF(AH96="","",VLOOKUP(AH96,目次!$A$5:$P$36,6))</f>
        <v/>
      </c>
      <c r="AQ96" s="21" t="str">
        <f>IF(AH96="","",VLOOKUP(AH96,目次!$A$5:$P$36,9))</f>
        <v/>
      </c>
      <c r="AR96" s="21" t="str">
        <f>IF(AI96="","",VLOOKUP(AI96,目次!$A$5:$P$36,7))</f>
        <v/>
      </c>
      <c r="AS96" s="21" t="str">
        <f>IF(AI96="","",VLOOKUP(AI96,目次!$A$5:$P$36,9))</f>
        <v/>
      </c>
      <c r="AT96" s="40" t="str">
        <f t="shared" si="29"/>
        <v>36～37</v>
      </c>
      <c r="AU96" s="40" t="str">
        <f t="shared" si="30"/>
        <v>36～37</v>
      </c>
      <c r="AV96" s="40" t="str">
        <f t="shared" si="31"/>
        <v>42～43</v>
      </c>
      <c r="AW96" s="40" t="str">
        <f t="shared" si="32"/>
        <v>36～37</v>
      </c>
      <c r="AX96" s="40" t="str">
        <f t="shared" si="33"/>
        <v/>
      </c>
      <c r="AY96" s="40" t="str">
        <f t="shared" si="34"/>
        <v/>
      </c>
      <c r="AZ96" s="40" t="str">
        <f t="shared" si="35"/>
        <v/>
      </c>
      <c r="BA96" s="40" t="str">
        <f t="shared" si="36"/>
        <v/>
      </c>
      <c r="BB96" s="40" t="str">
        <f t="shared" si="37"/>
        <v/>
      </c>
      <c r="BC96" s="40" t="str">
        <f t="shared" si="38"/>
        <v/>
      </c>
      <c r="BD96" s="40" t="str">
        <f t="shared" si="40"/>
        <v>36～37</v>
      </c>
      <c r="BE96" s="40" t="str">
        <f t="shared" si="41"/>
        <v>36～37</v>
      </c>
      <c r="BF96" s="40" t="str">
        <f t="shared" si="42"/>
        <v>42～43</v>
      </c>
      <c r="BG96" s="40" t="str">
        <f t="shared" si="43"/>
        <v>36～37</v>
      </c>
      <c r="BH96" s="40" t="str">
        <f t="shared" si="44"/>
        <v>36～37</v>
      </c>
      <c r="BI96" s="40" t="str">
        <f t="shared" si="45"/>
        <v>36～37</v>
      </c>
      <c r="BJ96" s="40" t="str">
        <f t="shared" si="46"/>
        <v/>
      </c>
      <c r="BK96" s="40" t="str">
        <f t="shared" si="47"/>
        <v/>
      </c>
      <c r="BL96" s="40" t="str">
        <f t="shared" si="48"/>
        <v/>
      </c>
      <c r="BM96" s="40" t="str">
        <f t="shared" si="49"/>
        <v/>
      </c>
    </row>
    <row r="97" spans="27:65" ht="18.95" customHeight="1" x14ac:dyDescent="0.15">
      <c r="AA97" s="9">
        <v>87</v>
      </c>
      <c r="AB97" s="203" t="str">
        <f>V12</f>
        <v>社会</v>
      </c>
      <c r="AC97" s="55"/>
      <c r="AD97" s="37" t="str">
        <f t="shared" si="3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IF(AE97="","",VLOOKUP(AE97,目次!$A$5:$P$36,9))</f>
        <v/>
      </c>
      <c r="AL97" s="21" t="str">
        <f>IF(AF97="","",VLOOKUP(AF97,目次!$A$5:$P$36,4))</f>
        <v>42～43</v>
      </c>
      <c r="AM97" s="21" t="str">
        <f>IF(AF97="","",VLOOKUP(AF97,目次!$A$5:$P$36,9))</f>
        <v>36～37</v>
      </c>
      <c r="AN97" s="21" t="str">
        <f>IF(AG97="","",VLOOKUP(AG97,目次!$A$5:$P$36,5))</f>
        <v/>
      </c>
      <c r="AO97" s="21" t="str">
        <f>IF(AG97="","",VLOOKUP(AG97,目次!$A$5:$P$36,9))</f>
        <v/>
      </c>
      <c r="AP97" s="21" t="str">
        <f>IF(AH97="","",VLOOKUP(AH97,目次!$A$5:$P$36,6))</f>
        <v/>
      </c>
      <c r="AQ97" s="21" t="str">
        <f>IF(AH97="","",VLOOKUP(AH97,目次!$A$5:$P$36,9))</f>
        <v/>
      </c>
      <c r="AR97" s="21" t="str">
        <f>IF(AI97="","",VLOOKUP(AI97,目次!$A$5:$P$36,7))</f>
        <v/>
      </c>
      <c r="AS97" s="21" t="str">
        <f>IF(AI97="","",VLOOKUP(AI97,目次!$A$5:$P$36,9))</f>
        <v/>
      </c>
      <c r="AT97" s="40" t="str">
        <f t="shared" si="29"/>
        <v/>
      </c>
      <c r="AU97" s="40" t="str">
        <f t="shared" si="30"/>
        <v/>
      </c>
      <c r="AV97" s="40" t="str">
        <f t="shared" si="31"/>
        <v>42～43</v>
      </c>
      <c r="AW97" s="40" t="str">
        <f t="shared" si="32"/>
        <v>36～37</v>
      </c>
      <c r="AX97" s="40" t="str">
        <f t="shared" si="33"/>
        <v>36～37</v>
      </c>
      <c r="AY97" s="40" t="str">
        <f t="shared" si="34"/>
        <v>36～37</v>
      </c>
      <c r="AZ97" s="40" t="str">
        <f t="shared" si="35"/>
        <v/>
      </c>
      <c r="BA97" s="40" t="str">
        <f t="shared" si="36"/>
        <v/>
      </c>
      <c r="BB97" s="40" t="str">
        <f t="shared" si="37"/>
        <v/>
      </c>
      <c r="BC97" s="40" t="str">
        <f t="shared" si="38"/>
        <v/>
      </c>
      <c r="BD97" s="40" t="str">
        <f t="shared" si="40"/>
        <v/>
      </c>
      <c r="BE97" s="40" t="str">
        <f t="shared" si="41"/>
        <v/>
      </c>
      <c r="BF97" s="40" t="str">
        <f t="shared" si="42"/>
        <v>42～43</v>
      </c>
      <c r="BG97" s="40" t="str">
        <f t="shared" si="43"/>
        <v>36～37</v>
      </c>
      <c r="BH97" s="40" t="str">
        <f t="shared" si="44"/>
        <v>36～37</v>
      </c>
      <c r="BI97" s="40" t="str">
        <f t="shared" si="45"/>
        <v>36～37</v>
      </c>
      <c r="BJ97" s="40" t="str">
        <f t="shared" si="46"/>
        <v>36～37</v>
      </c>
      <c r="BK97" s="40" t="str">
        <f t="shared" si="47"/>
        <v>36～37</v>
      </c>
      <c r="BL97" s="40" t="str">
        <f t="shared" si="48"/>
        <v/>
      </c>
      <c r="BM97" s="40" t="str">
        <f t="shared" si="49"/>
        <v/>
      </c>
    </row>
    <row r="98" spans="27:65" ht="18.95" customHeight="1" x14ac:dyDescent="0.15">
      <c r="AA98" s="9">
        <v>88</v>
      </c>
      <c r="AB98" s="203" t="str">
        <f>V13</f>
        <v>数学</v>
      </c>
      <c r="AC98" s="55"/>
      <c r="AD98" s="37" t="str">
        <f t="shared" si="3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IF(AE98="","",VLOOKUP(AE98,目次!$A$5:$P$36,9))</f>
        <v/>
      </c>
      <c r="AL98" s="21" t="str">
        <f>IF(AF98="","",VLOOKUP(AF98,目次!$A$5:$P$36,4))</f>
        <v/>
      </c>
      <c r="AM98" s="21" t="str">
        <f>IF(AF98="","",VLOOKUP(AF98,目次!$A$5:$P$36,9))</f>
        <v/>
      </c>
      <c r="AN98" s="21" t="str">
        <f>IF(AG98="","",VLOOKUP(AG98,目次!$A$5:$P$36,5))</f>
        <v>36～37</v>
      </c>
      <c r="AO98" s="21" t="str">
        <f>IF(AG98="","",VLOOKUP(AG98,目次!$A$5:$P$36,9))</f>
        <v>36～37</v>
      </c>
      <c r="AP98" s="21" t="str">
        <f>IF(AH98="","",VLOOKUP(AH98,目次!$A$5:$P$36,6))</f>
        <v/>
      </c>
      <c r="AQ98" s="21" t="str">
        <f>IF(AH98="","",VLOOKUP(AH98,目次!$A$5:$P$36,9))</f>
        <v/>
      </c>
      <c r="AR98" s="21" t="str">
        <f>IF(AI98="","",VLOOKUP(AI98,目次!$A$5:$P$36,7))</f>
        <v/>
      </c>
      <c r="AS98" s="21" t="str">
        <f>IF(AI98="","",VLOOKUP(AI98,目次!$A$5:$P$36,9))</f>
        <v/>
      </c>
      <c r="AT98" s="40" t="str">
        <f t="shared" si="29"/>
        <v/>
      </c>
      <c r="AU98" s="40" t="str">
        <f t="shared" si="30"/>
        <v/>
      </c>
      <c r="AV98" s="40" t="str">
        <f t="shared" si="31"/>
        <v/>
      </c>
      <c r="AW98" s="40" t="str">
        <f t="shared" si="32"/>
        <v/>
      </c>
      <c r="AX98" s="40" t="str">
        <f t="shared" si="33"/>
        <v>36～37</v>
      </c>
      <c r="AY98" s="40" t="str">
        <f t="shared" si="34"/>
        <v>36～37</v>
      </c>
      <c r="AZ98" s="40" t="str">
        <f t="shared" si="35"/>
        <v>36～37</v>
      </c>
      <c r="BA98" s="40" t="str">
        <f t="shared" si="36"/>
        <v>36～37</v>
      </c>
      <c r="BB98" s="40" t="str">
        <f t="shared" si="37"/>
        <v/>
      </c>
      <c r="BC98" s="40" t="str">
        <f t="shared" si="38"/>
        <v/>
      </c>
      <c r="BD98" s="40" t="str">
        <f t="shared" si="40"/>
        <v/>
      </c>
      <c r="BE98" s="40" t="str">
        <f t="shared" si="41"/>
        <v/>
      </c>
      <c r="BF98" s="40" t="str">
        <f t="shared" si="42"/>
        <v/>
      </c>
      <c r="BG98" s="40" t="str">
        <f t="shared" si="43"/>
        <v/>
      </c>
      <c r="BH98" s="40" t="str">
        <f t="shared" si="44"/>
        <v>36～37</v>
      </c>
      <c r="BI98" s="40" t="str">
        <f t="shared" si="45"/>
        <v>36～37</v>
      </c>
      <c r="BJ98" s="40" t="str">
        <f t="shared" si="46"/>
        <v>36～37</v>
      </c>
      <c r="BK98" s="40" t="str">
        <f t="shared" si="47"/>
        <v>36～37</v>
      </c>
      <c r="BL98" s="40" t="str">
        <f t="shared" si="48"/>
        <v>36～37</v>
      </c>
      <c r="BM98" s="40" t="str">
        <f t="shared" si="49"/>
        <v>36～37</v>
      </c>
    </row>
    <row r="99" spans="27:65" ht="18.95" customHeight="1" x14ac:dyDescent="0.15">
      <c r="AA99" s="9">
        <v>89</v>
      </c>
      <c r="AB99" s="203" t="str">
        <f>V14</f>
        <v>理科</v>
      </c>
      <c r="AC99" s="55"/>
      <c r="AD99" s="37" t="str">
        <f t="shared" si="3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IF(AE99="","",VLOOKUP(AE99,目次!$A$5:$P$36,9))</f>
        <v/>
      </c>
      <c r="AL99" s="21" t="str">
        <f>IF(AF99="","",VLOOKUP(AF99,目次!$A$5:$P$36,4))</f>
        <v/>
      </c>
      <c r="AM99" s="21" t="str">
        <f>IF(AF99="","",VLOOKUP(AF99,目次!$A$5:$P$36,9))</f>
        <v/>
      </c>
      <c r="AN99" s="21" t="str">
        <f>IF(AG99="","",VLOOKUP(AG99,目次!$A$5:$P$36,5))</f>
        <v/>
      </c>
      <c r="AO99" s="21" t="str">
        <f>IF(AG99="","",VLOOKUP(AG99,目次!$A$5:$P$36,9))</f>
        <v/>
      </c>
      <c r="AP99" s="21" t="str">
        <f>IF(AH99="","",VLOOKUP(AH99,目次!$A$5:$P$36,6))</f>
        <v>36～37</v>
      </c>
      <c r="AQ99" s="21" t="str">
        <f>IF(AH99="","",VLOOKUP(AH99,目次!$A$5:$P$36,9))</f>
        <v>36～37</v>
      </c>
      <c r="AR99" s="21" t="str">
        <f>IF(AI99="","",VLOOKUP(AI99,目次!$A$5:$P$36,7))</f>
        <v/>
      </c>
      <c r="AS99" s="21" t="str">
        <f>IF(AI99="","",VLOOKUP(AI99,目次!$A$5:$P$36,9))</f>
        <v/>
      </c>
      <c r="AT99" s="40" t="str">
        <f t="shared" si="29"/>
        <v/>
      </c>
      <c r="AU99" s="40" t="str">
        <f t="shared" si="30"/>
        <v/>
      </c>
      <c r="AV99" s="40" t="str">
        <f t="shared" si="31"/>
        <v/>
      </c>
      <c r="AW99" s="40" t="str">
        <f t="shared" si="32"/>
        <v/>
      </c>
      <c r="AX99" s="40" t="str">
        <f t="shared" si="33"/>
        <v/>
      </c>
      <c r="AY99" s="40" t="str">
        <f t="shared" si="34"/>
        <v/>
      </c>
      <c r="AZ99" s="40" t="str">
        <f t="shared" si="35"/>
        <v>36～37</v>
      </c>
      <c r="BA99" s="40" t="str">
        <f t="shared" si="36"/>
        <v>36～37</v>
      </c>
      <c r="BB99" s="40" t="str">
        <f t="shared" si="37"/>
        <v>36～37</v>
      </c>
      <c r="BC99" s="40" t="str">
        <f t="shared" si="38"/>
        <v>36～37</v>
      </c>
      <c r="BD99" s="40" t="str">
        <f t="shared" si="40"/>
        <v>38～39</v>
      </c>
      <c r="BE99" s="40" t="str">
        <f t="shared" si="41"/>
        <v>38～39</v>
      </c>
      <c r="BF99" s="40" t="str">
        <f t="shared" si="42"/>
        <v/>
      </c>
      <c r="BG99" s="40" t="str">
        <f t="shared" si="43"/>
        <v/>
      </c>
      <c r="BH99" s="40" t="str">
        <f t="shared" si="44"/>
        <v/>
      </c>
      <c r="BI99" s="40" t="str">
        <f t="shared" si="45"/>
        <v/>
      </c>
      <c r="BJ99" s="40" t="str">
        <f t="shared" si="46"/>
        <v>36～37</v>
      </c>
      <c r="BK99" s="40" t="str">
        <f t="shared" si="47"/>
        <v>36～37</v>
      </c>
      <c r="BL99" s="40" t="str">
        <f t="shared" si="48"/>
        <v>36～37</v>
      </c>
      <c r="BM99" s="40" t="str">
        <f t="shared" si="49"/>
        <v>36～37</v>
      </c>
    </row>
    <row r="100" spans="27:65" ht="18.95" customHeight="1" x14ac:dyDescent="0.15">
      <c r="AA100" s="9">
        <v>90</v>
      </c>
      <c r="AB100" s="203" t="str">
        <f>V15</f>
        <v>英語</v>
      </c>
      <c r="AC100" s="55"/>
      <c r="AD100" s="37" t="str">
        <f t="shared" si="3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IF(AE100="","",VLOOKUP(AE100,目次!$A$5:$P$36,9))</f>
        <v/>
      </c>
      <c r="AL100" s="21" t="str">
        <f>IF(AF100="","",VLOOKUP(AF100,目次!$A$5:$P$36,4))</f>
        <v/>
      </c>
      <c r="AM100" s="21" t="str">
        <f>IF(AF100="","",VLOOKUP(AF100,目次!$A$5:$P$36,9))</f>
        <v/>
      </c>
      <c r="AN100" s="21" t="str">
        <f>IF(AG100="","",VLOOKUP(AG100,目次!$A$5:$P$36,5))</f>
        <v/>
      </c>
      <c r="AO100" s="21" t="str">
        <f>IF(AG100="","",VLOOKUP(AG100,目次!$A$5:$P$36,9))</f>
        <v/>
      </c>
      <c r="AP100" s="21" t="str">
        <f>IF(AH100="","",VLOOKUP(AH100,目次!$A$5:$P$36,6))</f>
        <v/>
      </c>
      <c r="AQ100" s="21" t="str">
        <f>IF(AH100="","",VLOOKUP(AH100,目次!$A$5:$P$36,9))</f>
        <v/>
      </c>
      <c r="AR100" s="21" t="str">
        <f>IF(AI100="","",VLOOKUP(AI100,目次!$A$5:$P$36,7))</f>
        <v>36～37</v>
      </c>
      <c r="AS100" s="21" t="str">
        <f>IF(AI100="","",VLOOKUP(AI100,目次!$A$5:$P$36,9))</f>
        <v>36～37</v>
      </c>
      <c r="AT100" s="40" t="str">
        <f t="shared" si="29"/>
        <v>38～39</v>
      </c>
      <c r="AU100" s="40" t="str">
        <f t="shared" si="30"/>
        <v>38～39</v>
      </c>
      <c r="AV100" s="40" t="str">
        <f t="shared" si="31"/>
        <v/>
      </c>
      <c r="AW100" s="40" t="str">
        <f t="shared" si="32"/>
        <v/>
      </c>
      <c r="AX100" s="40" t="str">
        <f t="shared" si="33"/>
        <v/>
      </c>
      <c r="AY100" s="40" t="str">
        <f t="shared" si="34"/>
        <v/>
      </c>
      <c r="AZ100" s="40" t="str">
        <f t="shared" si="35"/>
        <v/>
      </c>
      <c r="BA100" s="40" t="str">
        <f t="shared" si="36"/>
        <v/>
      </c>
      <c r="BB100" s="40" t="str">
        <f t="shared" si="37"/>
        <v>36～37</v>
      </c>
      <c r="BC100" s="40" t="str">
        <f t="shared" si="38"/>
        <v>36～37</v>
      </c>
      <c r="BD100" s="40" t="str">
        <f t="shared" si="40"/>
        <v>38～39</v>
      </c>
      <c r="BE100" s="40" t="str">
        <f t="shared" si="41"/>
        <v>38～39</v>
      </c>
      <c r="BF100" s="40" t="str">
        <f t="shared" si="42"/>
        <v>44～45</v>
      </c>
      <c r="BG100" s="40" t="str">
        <f t="shared" si="43"/>
        <v>38～39</v>
      </c>
      <c r="BH100" s="40" t="str">
        <f t="shared" si="44"/>
        <v/>
      </c>
      <c r="BI100" s="40" t="str">
        <f t="shared" si="45"/>
        <v/>
      </c>
      <c r="BJ100" s="40" t="str">
        <f t="shared" si="46"/>
        <v/>
      </c>
      <c r="BK100" s="40" t="str">
        <f t="shared" si="47"/>
        <v/>
      </c>
      <c r="BL100" s="40" t="str">
        <f t="shared" si="48"/>
        <v>36～37</v>
      </c>
      <c r="BM100" s="40" t="str">
        <f t="shared" si="49"/>
        <v>36～37</v>
      </c>
    </row>
    <row r="101" spans="27:65" ht="18.95" customHeight="1" x14ac:dyDescent="0.15">
      <c r="AA101" s="9">
        <v>91</v>
      </c>
      <c r="AB101" s="203" t="str">
        <f>V11</f>
        <v>国語</v>
      </c>
      <c r="AC101" s="55"/>
      <c r="AD101" s="37" t="str">
        <f t="shared" si="3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IF(AE101="","",VLOOKUP(AE101,目次!$A$5:$P$36,9))</f>
        <v>38～39</v>
      </c>
      <c r="AL101" s="21" t="str">
        <f>IF(AF101="","",VLOOKUP(AF101,目次!$A$5:$P$36,4))</f>
        <v/>
      </c>
      <c r="AM101" s="21" t="str">
        <f>IF(AF101="","",VLOOKUP(AF101,目次!$A$5:$P$36,9))</f>
        <v/>
      </c>
      <c r="AN101" s="21" t="str">
        <f>IF(AG101="","",VLOOKUP(AG101,目次!$A$5:$P$36,5))</f>
        <v/>
      </c>
      <c r="AO101" s="21" t="str">
        <f>IF(AG101="","",VLOOKUP(AG101,目次!$A$5:$P$36,9))</f>
        <v/>
      </c>
      <c r="AP101" s="21" t="str">
        <f>IF(AH101="","",VLOOKUP(AH101,目次!$A$5:$P$36,6))</f>
        <v/>
      </c>
      <c r="AQ101" s="21" t="str">
        <f>IF(AH101="","",VLOOKUP(AH101,目次!$A$5:$P$36,9))</f>
        <v/>
      </c>
      <c r="AR101" s="21" t="str">
        <f>IF(AI101="","",VLOOKUP(AI101,目次!$A$5:$P$36,7))</f>
        <v/>
      </c>
      <c r="AS101" s="21" t="str">
        <f>IF(AI101="","",VLOOKUP(AI101,目次!$A$5:$P$36,9))</f>
        <v/>
      </c>
      <c r="AT101" s="40" t="str">
        <f t="shared" si="29"/>
        <v>38～39</v>
      </c>
      <c r="AU101" s="40" t="str">
        <f t="shared" si="30"/>
        <v>38～39</v>
      </c>
      <c r="AV101" s="40" t="str">
        <f t="shared" si="31"/>
        <v>44～45</v>
      </c>
      <c r="AW101" s="40" t="str">
        <f t="shared" si="32"/>
        <v>38～39</v>
      </c>
      <c r="AX101" s="40" t="str">
        <f t="shared" si="33"/>
        <v/>
      </c>
      <c r="AY101" s="40" t="str">
        <f t="shared" si="34"/>
        <v/>
      </c>
      <c r="AZ101" s="40" t="str">
        <f t="shared" si="35"/>
        <v/>
      </c>
      <c r="BA101" s="40" t="str">
        <f t="shared" si="36"/>
        <v/>
      </c>
      <c r="BB101" s="40" t="str">
        <f t="shared" si="37"/>
        <v/>
      </c>
      <c r="BC101" s="40" t="str">
        <f t="shared" si="38"/>
        <v/>
      </c>
      <c r="BD101" s="40" t="str">
        <f t="shared" si="40"/>
        <v>38～39</v>
      </c>
      <c r="BE101" s="40" t="str">
        <f t="shared" si="41"/>
        <v>38～39</v>
      </c>
      <c r="BF101" s="40" t="str">
        <f t="shared" si="42"/>
        <v>44～45</v>
      </c>
      <c r="BG101" s="40" t="str">
        <f t="shared" si="43"/>
        <v>38～39</v>
      </c>
      <c r="BH101" s="40" t="str">
        <f t="shared" si="44"/>
        <v>38～39</v>
      </c>
      <c r="BI101" s="40" t="str">
        <f t="shared" si="45"/>
        <v>38～39</v>
      </c>
      <c r="BJ101" s="40" t="str">
        <f t="shared" si="46"/>
        <v/>
      </c>
      <c r="BK101" s="40" t="str">
        <f t="shared" si="47"/>
        <v/>
      </c>
      <c r="BL101" s="40" t="str">
        <f t="shared" si="48"/>
        <v/>
      </c>
      <c r="BM101" s="40" t="str">
        <f t="shared" si="49"/>
        <v/>
      </c>
    </row>
    <row r="102" spans="27:65" ht="18.95" customHeight="1" x14ac:dyDescent="0.15">
      <c r="AA102" s="9">
        <v>92</v>
      </c>
      <c r="AB102" s="203" t="str">
        <f>V12</f>
        <v>社会</v>
      </c>
      <c r="AC102" s="55"/>
      <c r="AD102" s="37" t="str">
        <f t="shared" si="3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IF(AE102="","",VLOOKUP(AE102,目次!$A$5:$P$36,9))</f>
        <v/>
      </c>
      <c r="AL102" s="21" t="str">
        <f>IF(AF102="","",VLOOKUP(AF102,目次!$A$5:$P$36,4))</f>
        <v>44～45</v>
      </c>
      <c r="AM102" s="21" t="str">
        <f>IF(AF102="","",VLOOKUP(AF102,目次!$A$5:$P$36,9))</f>
        <v>38～39</v>
      </c>
      <c r="AN102" s="21" t="str">
        <f>IF(AG102="","",VLOOKUP(AG102,目次!$A$5:$P$36,5))</f>
        <v/>
      </c>
      <c r="AO102" s="21" t="str">
        <f>IF(AG102="","",VLOOKUP(AG102,目次!$A$5:$P$36,9))</f>
        <v/>
      </c>
      <c r="AP102" s="21" t="str">
        <f>IF(AH102="","",VLOOKUP(AH102,目次!$A$5:$P$36,6))</f>
        <v/>
      </c>
      <c r="AQ102" s="21" t="str">
        <f>IF(AH102="","",VLOOKUP(AH102,目次!$A$5:$P$36,9))</f>
        <v/>
      </c>
      <c r="AR102" s="21" t="str">
        <f>IF(AI102="","",VLOOKUP(AI102,目次!$A$5:$P$36,7))</f>
        <v/>
      </c>
      <c r="AS102" s="21" t="str">
        <f>IF(AI102="","",VLOOKUP(AI102,目次!$A$5:$P$36,9))</f>
        <v/>
      </c>
      <c r="AT102" s="40" t="str">
        <f t="shared" si="29"/>
        <v/>
      </c>
      <c r="AU102" s="40" t="str">
        <f t="shared" si="30"/>
        <v/>
      </c>
      <c r="AV102" s="40" t="str">
        <f t="shared" si="31"/>
        <v>44～45</v>
      </c>
      <c r="AW102" s="40" t="str">
        <f t="shared" si="32"/>
        <v>38～39</v>
      </c>
      <c r="AX102" s="40" t="str">
        <f t="shared" si="33"/>
        <v>38～39</v>
      </c>
      <c r="AY102" s="40" t="str">
        <f t="shared" si="34"/>
        <v>38～39</v>
      </c>
      <c r="AZ102" s="40" t="str">
        <f t="shared" si="35"/>
        <v/>
      </c>
      <c r="BA102" s="40" t="str">
        <f t="shared" si="36"/>
        <v/>
      </c>
      <c r="BB102" s="40" t="str">
        <f t="shared" si="37"/>
        <v/>
      </c>
      <c r="BC102" s="40" t="str">
        <f t="shared" si="38"/>
        <v/>
      </c>
      <c r="BD102" s="40" t="str">
        <f t="shared" si="40"/>
        <v/>
      </c>
      <c r="BE102" s="40" t="str">
        <f t="shared" si="41"/>
        <v/>
      </c>
      <c r="BF102" s="40" t="str">
        <f t="shared" si="42"/>
        <v>44～45</v>
      </c>
      <c r="BG102" s="40" t="str">
        <f t="shared" si="43"/>
        <v>38～39</v>
      </c>
      <c r="BH102" s="40" t="str">
        <f t="shared" si="44"/>
        <v>38～39</v>
      </c>
      <c r="BI102" s="40" t="str">
        <f t="shared" si="45"/>
        <v>38～39</v>
      </c>
      <c r="BJ102" s="40" t="str">
        <f t="shared" si="46"/>
        <v>38～39</v>
      </c>
      <c r="BK102" s="40" t="str">
        <f t="shared" si="47"/>
        <v>38～39</v>
      </c>
      <c r="BL102" s="40" t="str">
        <f t="shared" si="48"/>
        <v/>
      </c>
      <c r="BM102" s="40" t="str">
        <f t="shared" si="49"/>
        <v/>
      </c>
    </row>
    <row r="103" spans="27:65" ht="18.95" customHeight="1" x14ac:dyDescent="0.15">
      <c r="AA103" s="9">
        <v>93</v>
      </c>
      <c r="AB103" s="203" t="str">
        <f>V13</f>
        <v>数学</v>
      </c>
      <c r="AC103" s="55"/>
      <c r="AD103" s="37" t="str">
        <f t="shared" si="3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IF(AE103="","",VLOOKUP(AE103,目次!$A$5:$P$36,9))</f>
        <v/>
      </c>
      <c r="AL103" s="21" t="str">
        <f>IF(AF103="","",VLOOKUP(AF103,目次!$A$5:$P$36,4))</f>
        <v/>
      </c>
      <c r="AM103" s="21" t="str">
        <f>IF(AF103="","",VLOOKUP(AF103,目次!$A$5:$P$36,9))</f>
        <v/>
      </c>
      <c r="AN103" s="21" t="str">
        <f>IF(AG103="","",VLOOKUP(AG103,目次!$A$5:$P$36,5))</f>
        <v>38～39</v>
      </c>
      <c r="AO103" s="21" t="str">
        <f>IF(AG103="","",VLOOKUP(AG103,目次!$A$5:$P$36,9))</f>
        <v>38～39</v>
      </c>
      <c r="AP103" s="21" t="str">
        <f>IF(AH103="","",VLOOKUP(AH103,目次!$A$5:$P$36,6))</f>
        <v/>
      </c>
      <c r="AQ103" s="21" t="str">
        <f>IF(AH103="","",VLOOKUP(AH103,目次!$A$5:$P$36,9))</f>
        <v/>
      </c>
      <c r="AR103" s="21" t="str">
        <f>IF(AI103="","",VLOOKUP(AI103,目次!$A$5:$P$36,7))</f>
        <v/>
      </c>
      <c r="AS103" s="21" t="str">
        <f>IF(AI103="","",VLOOKUP(AI103,目次!$A$5:$P$36,9))</f>
        <v/>
      </c>
      <c r="AT103" s="40" t="str">
        <f t="shared" si="29"/>
        <v/>
      </c>
      <c r="AU103" s="40" t="str">
        <f t="shared" si="30"/>
        <v/>
      </c>
      <c r="AV103" s="40" t="str">
        <f t="shared" si="31"/>
        <v/>
      </c>
      <c r="AW103" s="40" t="str">
        <f t="shared" si="32"/>
        <v/>
      </c>
      <c r="AX103" s="40" t="str">
        <f t="shared" si="33"/>
        <v>38～39</v>
      </c>
      <c r="AY103" s="40" t="str">
        <f t="shared" si="34"/>
        <v>38～39</v>
      </c>
      <c r="AZ103" s="40" t="str">
        <f t="shared" si="35"/>
        <v>38～39</v>
      </c>
      <c r="BA103" s="40" t="str">
        <f t="shared" si="36"/>
        <v>38～39</v>
      </c>
      <c r="BB103" s="40" t="str">
        <f t="shared" si="37"/>
        <v/>
      </c>
      <c r="BC103" s="40" t="str">
        <f t="shared" si="38"/>
        <v/>
      </c>
      <c r="BD103" s="40" t="str">
        <f t="shared" si="40"/>
        <v/>
      </c>
      <c r="BE103" s="40" t="str">
        <f t="shared" si="41"/>
        <v/>
      </c>
      <c r="BF103" s="40" t="str">
        <f t="shared" si="42"/>
        <v/>
      </c>
      <c r="BG103" s="40" t="str">
        <f t="shared" si="43"/>
        <v/>
      </c>
      <c r="BH103" s="40" t="str">
        <f t="shared" si="44"/>
        <v>38～39</v>
      </c>
      <c r="BI103" s="40" t="str">
        <f t="shared" si="45"/>
        <v>38～39</v>
      </c>
      <c r="BJ103" s="40" t="str">
        <f t="shared" si="46"/>
        <v>38～39</v>
      </c>
      <c r="BK103" s="40" t="str">
        <f t="shared" si="47"/>
        <v>38～39</v>
      </c>
      <c r="BL103" s="40" t="str">
        <f t="shared" si="48"/>
        <v>38～39</v>
      </c>
      <c r="BM103" s="40" t="str">
        <f t="shared" si="49"/>
        <v>38～39</v>
      </c>
    </row>
    <row r="104" spans="27:65" ht="18.95" customHeight="1" x14ac:dyDescent="0.15">
      <c r="AA104" s="9">
        <v>94</v>
      </c>
      <c r="AB104" s="203" t="str">
        <f>V14</f>
        <v>理科</v>
      </c>
      <c r="AC104" s="55"/>
      <c r="AD104" s="37" t="str">
        <f t="shared" si="3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IF(AE104="","",VLOOKUP(AE104,目次!$A$5:$P$36,9))</f>
        <v/>
      </c>
      <c r="AL104" s="21" t="str">
        <f>IF(AF104="","",VLOOKUP(AF104,目次!$A$5:$P$36,4))</f>
        <v/>
      </c>
      <c r="AM104" s="21" t="str">
        <f>IF(AF104="","",VLOOKUP(AF104,目次!$A$5:$P$36,9))</f>
        <v/>
      </c>
      <c r="AN104" s="21" t="str">
        <f>IF(AG104="","",VLOOKUP(AG104,目次!$A$5:$P$36,5))</f>
        <v/>
      </c>
      <c r="AO104" s="21" t="str">
        <f>IF(AG104="","",VLOOKUP(AG104,目次!$A$5:$P$36,9))</f>
        <v/>
      </c>
      <c r="AP104" s="21" t="str">
        <f>IF(AH104="","",VLOOKUP(AH104,目次!$A$5:$P$36,6))</f>
        <v>38～39</v>
      </c>
      <c r="AQ104" s="21" t="str">
        <f>IF(AH104="","",VLOOKUP(AH104,目次!$A$5:$P$36,9))</f>
        <v>38～39</v>
      </c>
      <c r="AR104" s="21" t="str">
        <f>IF(AI104="","",VLOOKUP(AI104,目次!$A$5:$P$36,7))</f>
        <v/>
      </c>
      <c r="AS104" s="21" t="str">
        <f>IF(AI104="","",VLOOKUP(AI104,目次!$A$5:$P$36,9))</f>
        <v/>
      </c>
      <c r="AT104" s="40" t="str">
        <f t="shared" si="29"/>
        <v/>
      </c>
      <c r="AU104" s="40" t="str">
        <f t="shared" si="30"/>
        <v/>
      </c>
      <c r="AV104" s="40" t="str">
        <f t="shared" si="31"/>
        <v/>
      </c>
      <c r="AW104" s="40" t="str">
        <f t="shared" si="32"/>
        <v/>
      </c>
      <c r="AX104" s="40" t="str">
        <f t="shared" si="33"/>
        <v/>
      </c>
      <c r="AY104" s="40" t="str">
        <f t="shared" si="34"/>
        <v/>
      </c>
      <c r="AZ104" s="40" t="str">
        <f t="shared" si="35"/>
        <v>38～39</v>
      </c>
      <c r="BA104" s="40" t="str">
        <f t="shared" si="36"/>
        <v>38～39</v>
      </c>
      <c r="BB104" s="40" t="str">
        <f t="shared" si="37"/>
        <v>38～39</v>
      </c>
      <c r="BC104" s="40" t="str">
        <f t="shared" si="38"/>
        <v>38～39</v>
      </c>
      <c r="BD104" s="40" t="str">
        <f t="shared" si="40"/>
        <v>40～41</v>
      </c>
      <c r="BE104" s="40" t="str">
        <f t="shared" si="41"/>
        <v>40～41</v>
      </c>
      <c r="BF104" s="40" t="str">
        <f t="shared" si="42"/>
        <v/>
      </c>
      <c r="BG104" s="40" t="str">
        <f t="shared" si="43"/>
        <v/>
      </c>
      <c r="BH104" s="40" t="str">
        <f t="shared" si="44"/>
        <v/>
      </c>
      <c r="BI104" s="40" t="str">
        <f t="shared" si="45"/>
        <v/>
      </c>
      <c r="BJ104" s="40" t="str">
        <f t="shared" si="46"/>
        <v>38～39</v>
      </c>
      <c r="BK104" s="40" t="str">
        <f t="shared" si="47"/>
        <v>38～39</v>
      </c>
      <c r="BL104" s="40" t="str">
        <f t="shared" si="48"/>
        <v>38～39</v>
      </c>
      <c r="BM104" s="40" t="str">
        <f t="shared" si="49"/>
        <v>38～39</v>
      </c>
    </row>
    <row r="105" spans="27:65" ht="18.95" customHeight="1" x14ac:dyDescent="0.15">
      <c r="AA105" s="9">
        <v>95</v>
      </c>
      <c r="AB105" s="203" t="str">
        <f>V15</f>
        <v>英語</v>
      </c>
      <c r="AC105" s="55"/>
      <c r="AD105" s="37" t="str">
        <f t="shared" si="3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IF(AE105="","",VLOOKUP(AE105,目次!$A$5:$P$36,9))</f>
        <v/>
      </c>
      <c r="AL105" s="21" t="str">
        <f>IF(AF105="","",VLOOKUP(AF105,目次!$A$5:$P$36,4))</f>
        <v/>
      </c>
      <c r="AM105" s="21" t="str">
        <f>IF(AF105="","",VLOOKUP(AF105,目次!$A$5:$P$36,9))</f>
        <v/>
      </c>
      <c r="AN105" s="21" t="str">
        <f>IF(AG105="","",VLOOKUP(AG105,目次!$A$5:$P$36,5))</f>
        <v/>
      </c>
      <c r="AO105" s="21" t="str">
        <f>IF(AG105="","",VLOOKUP(AG105,目次!$A$5:$P$36,9))</f>
        <v/>
      </c>
      <c r="AP105" s="21" t="str">
        <f>IF(AH105="","",VLOOKUP(AH105,目次!$A$5:$P$36,6))</f>
        <v/>
      </c>
      <c r="AQ105" s="21" t="str">
        <f>IF(AH105="","",VLOOKUP(AH105,目次!$A$5:$P$36,9))</f>
        <v/>
      </c>
      <c r="AR105" s="21" t="str">
        <f>IF(AI105="","",VLOOKUP(AI105,目次!$A$5:$P$36,7))</f>
        <v>38～39</v>
      </c>
      <c r="AS105" s="21" t="str">
        <f>IF(AI105="","",VLOOKUP(AI105,目次!$A$5:$P$36,9))</f>
        <v>38～39</v>
      </c>
      <c r="AT105" s="40" t="str">
        <f t="shared" si="29"/>
        <v>40～41</v>
      </c>
      <c r="AU105" s="40" t="str">
        <f t="shared" si="30"/>
        <v>40～41</v>
      </c>
      <c r="AV105" s="40" t="str">
        <f t="shared" si="31"/>
        <v/>
      </c>
      <c r="AW105" s="40" t="str">
        <f t="shared" si="32"/>
        <v/>
      </c>
      <c r="AX105" s="40" t="str">
        <f t="shared" si="33"/>
        <v/>
      </c>
      <c r="AY105" s="40" t="str">
        <f t="shared" si="34"/>
        <v/>
      </c>
      <c r="AZ105" s="40" t="str">
        <f t="shared" si="35"/>
        <v/>
      </c>
      <c r="BA105" s="40" t="str">
        <f t="shared" si="36"/>
        <v/>
      </c>
      <c r="BB105" s="40" t="str">
        <f t="shared" si="37"/>
        <v>38～39</v>
      </c>
      <c r="BC105" s="40" t="str">
        <f t="shared" si="38"/>
        <v>38～39</v>
      </c>
      <c r="BD105" s="40" t="str">
        <f t="shared" si="40"/>
        <v>40～41</v>
      </c>
      <c r="BE105" s="40" t="str">
        <f t="shared" si="41"/>
        <v>40～41</v>
      </c>
      <c r="BF105" s="40" t="str">
        <f t="shared" si="42"/>
        <v>46～47</v>
      </c>
      <c r="BG105" s="40" t="str">
        <f t="shared" si="43"/>
        <v>40～41</v>
      </c>
      <c r="BH105" s="40" t="str">
        <f t="shared" si="44"/>
        <v/>
      </c>
      <c r="BI105" s="40" t="str">
        <f t="shared" si="45"/>
        <v/>
      </c>
      <c r="BJ105" s="40" t="str">
        <f t="shared" si="46"/>
        <v/>
      </c>
      <c r="BK105" s="40" t="str">
        <f t="shared" si="47"/>
        <v/>
      </c>
      <c r="BL105" s="40" t="str">
        <f t="shared" si="48"/>
        <v>38～39</v>
      </c>
      <c r="BM105" s="40" t="str">
        <f t="shared" si="49"/>
        <v>38～39</v>
      </c>
    </row>
    <row r="106" spans="27:65" ht="18.95" customHeight="1" x14ac:dyDescent="0.15">
      <c r="AA106" s="9">
        <v>96</v>
      </c>
      <c r="AB106" s="203" t="str">
        <f>V11</f>
        <v>国語</v>
      </c>
      <c r="AC106" s="55"/>
      <c r="AD106" s="37" t="str">
        <f t="shared" si="3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IF(AE106="","",VLOOKUP(AE106,目次!$A$5:$P$36,9))</f>
        <v>40～41</v>
      </c>
      <c r="AL106" s="21" t="str">
        <f>IF(AF106="","",VLOOKUP(AF106,目次!$A$5:$P$36,4))</f>
        <v/>
      </c>
      <c r="AM106" s="21" t="str">
        <f>IF(AF106="","",VLOOKUP(AF106,目次!$A$5:$P$36,9))</f>
        <v/>
      </c>
      <c r="AN106" s="21" t="str">
        <f>IF(AG106="","",VLOOKUP(AG106,目次!$A$5:$P$36,5))</f>
        <v/>
      </c>
      <c r="AO106" s="21" t="str">
        <f>IF(AG106="","",VLOOKUP(AG106,目次!$A$5:$P$36,9))</f>
        <v/>
      </c>
      <c r="AP106" s="21" t="str">
        <f>IF(AH106="","",VLOOKUP(AH106,目次!$A$5:$P$36,6))</f>
        <v/>
      </c>
      <c r="AQ106" s="21" t="str">
        <f>IF(AH106="","",VLOOKUP(AH106,目次!$A$5:$P$36,9))</f>
        <v/>
      </c>
      <c r="AR106" s="21" t="str">
        <f>IF(AI106="","",VLOOKUP(AI106,目次!$A$5:$P$36,7))</f>
        <v/>
      </c>
      <c r="AS106" s="21" t="str">
        <f>IF(AI106="","",VLOOKUP(AI106,目次!$A$5:$P$36,9))</f>
        <v/>
      </c>
      <c r="AT106" s="40" t="str">
        <f t="shared" si="29"/>
        <v>40～41</v>
      </c>
      <c r="AU106" s="40" t="str">
        <f t="shared" si="30"/>
        <v>40～41</v>
      </c>
      <c r="AV106" s="40" t="str">
        <f t="shared" si="31"/>
        <v>46～47</v>
      </c>
      <c r="AW106" s="40" t="str">
        <f t="shared" si="32"/>
        <v>40～41</v>
      </c>
      <c r="AX106" s="40" t="str">
        <f t="shared" si="33"/>
        <v/>
      </c>
      <c r="AY106" s="40" t="str">
        <f t="shared" si="34"/>
        <v/>
      </c>
      <c r="AZ106" s="40" t="str">
        <f t="shared" si="35"/>
        <v/>
      </c>
      <c r="BA106" s="40" t="str">
        <f t="shared" si="36"/>
        <v/>
      </c>
      <c r="BB106" s="40" t="str">
        <f t="shared" si="37"/>
        <v/>
      </c>
      <c r="BC106" s="40" t="str">
        <f t="shared" si="38"/>
        <v/>
      </c>
      <c r="BD106" s="40" t="str">
        <f t="shared" si="40"/>
        <v>40～41</v>
      </c>
      <c r="BE106" s="40" t="str">
        <f t="shared" si="41"/>
        <v>40～41</v>
      </c>
      <c r="BF106" s="40" t="str">
        <f t="shared" si="42"/>
        <v>46～47</v>
      </c>
      <c r="BG106" s="40" t="str">
        <f t="shared" si="43"/>
        <v>40～41</v>
      </c>
      <c r="BH106" s="40" t="str">
        <f t="shared" si="44"/>
        <v>40～41</v>
      </c>
      <c r="BI106" s="40" t="str">
        <f t="shared" si="45"/>
        <v>40～41</v>
      </c>
      <c r="BJ106" s="40" t="str">
        <f t="shared" si="46"/>
        <v/>
      </c>
      <c r="BK106" s="40" t="str">
        <f t="shared" si="47"/>
        <v/>
      </c>
      <c r="BL106" s="40" t="str">
        <f t="shared" si="48"/>
        <v/>
      </c>
      <c r="BM106" s="40" t="str">
        <f t="shared" si="49"/>
        <v/>
      </c>
    </row>
    <row r="107" spans="27:65" ht="18.95" customHeight="1" x14ac:dyDescent="0.15">
      <c r="AA107" s="9">
        <v>97</v>
      </c>
      <c r="AB107" s="203" t="str">
        <f>V12</f>
        <v>社会</v>
      </c>
      <c r="AC107" s="55"/>
      <c r="AD107" s="37" t="str">
        <f t="shared" si="3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IF(AE107="","",VLOOKUP(AE107,目次!$A$5:$P$36,9))</f>
        <v/>
      </c>
      <c r="AL107" s="21" t="str">
        <f>IF(AF107="","",VLOOKUP(AF107,目次!$A$5:$P$36,4))</f>
        <v>46～47</v>
      </c>
      <c r="AM107" s="21" t="str">
        <f>IF(AF107="","",VLOOKUP(AF107,目次!$A$5:$P$36,9))</f>
        <v>40～41</v>
      </c>
      <c r="AN107" s="21" t="str">
        <f>IF(AG107="","",VLOOKUP(AG107,目次!$A$5:$P$36,5))</f>
        <v/>
      </c>
      <c r="AO107" s="21" t="str">
        <f>IF(AG107="","",VLOOKUP(AG107,目次!$A$5:$P$36,9))</f>
        <v/>
      </c>
      <c r="AP107" s="21" t="str">
        <f>IF(AH107="","",VLOOKUP(AH107,目次!$A$5:$P$36,6))</f>
        <v/>
      </c>
      <c r="AQ107" s="21" t="str">
        <f>IF(AH107="","",VLOOKUP(AH107,目次!$A$5:$P$36,9))</f>
        <v/>
      </c>
      <c r="AR107" s="21" t="str">
        <f>IF(AI107="","",VLOOKUP(AI107,目次!$A$5:$P$36,7))</f>
        <v/>
      </c>
      <c r="AS107" s="21" t="str">
        <f>IF(AI107="","",VLOOKUP(AI107,目次!$A$5:$P$36,9))</f>
        <v/>
      </c>
      <c r="AT107" s="40" t="str">
        <f t="shared" si="29"/>
        <v/>
      </c>
      <c r="AU107" s="40" t="str">
        <f t="shared" si="30"/>
        <v/>
      </c>
      <c r="AV107" s="40" t="str">
        <f t="shared" si="31"/>
        <v>46～47</v>
      </c>
      <c r="AW107" s="40" t="str">
        <f t="shared" si="32"/>
        <v>40～41</v>
      </c>
      <c r="AX107" s="40" t="str">
        <f t="shared" si="33"/>
        <v>40～41</v>
      </c>
      <c r="AY107" s="40" t="str">
        <f t="shared" si="34"/>
        <v>40～41</v>
      </c>
      <c r="AZ107" s="40" t="str">
        <f t="shared" si="35"/>
        <v/>
      </c>
      <c r="BA107" s="40" t="str">
        <f t="shared" si="36"/>
        <v/>
      </c>
      <c r="BB107" s="40" t="str">
        <f t="shared" si="37"/>
        <v/>
      </c>
      <c r="BC107" s="40" t="str">
        <f t="shared" si="38"/>
        <v/>
      </c>
      <c r="BD107" s="40" t="str">
        <f t="shared" si="40"/>
        <v/>
      </c>
      <c r="BE107" s="40" t="str">
        <f t="shared" si="41"/>
        <v/>
      </c>
      <c r="BF107" s="40" t="str">
        <f t="shared" si="42"/>
        <v>46～47</v>
      </c>
      <c r="BG107" s="40" t="str">
        <f t="shared" si="43"/>
        <v>40～41</v>
      </c>
      <c r="BH107" s="40" t="str">
        <f t="shared" si="44"/>
        <v>40～41</v>
      </c>
      <c r="BI107" s="40" t="str">
        <f t="shared" si="45"/>
        <v>40～41</v>
      </c>
      <c r="BJ107" s="40" t="str">
        <f t="shared" si="46"/>
        <v>40～41</v>
      </c>
      <c r="BK107" s="40" t="str">
        <f t="shared" si="47"/>
        <v>40～41</v>
      </c>
      <c r="BL107" s="40" t="str">
        <f t="shared" si="48"/>
        <v/>
      </c>
      <c r="BM107" s="40" t="str">
        <f t="shared" si="49"/>
        <v/>
      </c>
    </row>
    <row r="108" spans="27:65" ht="18.95" customHeight="1" x14ac:dyDescent="0.15">
      <c r="AA108" s="9">
        <v>98</v>
      </c>
      <c r="AB108" s="203" t="str">
        <f>V13</f>
        <v>数学</v>
      </c>
      <c r="AC108" s="55"/>
      <c r="AD108" s="37" t="str">
        <f t="shared" si="3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IF(AE108="","",VLOOKUP(AE108,目次!$A$5:$P$36,9))</f>
        <v/>
      </c>
      <c r="AL108" s="21" t="str">
        <f>IF(AF108="","",VLOOKUP(AF108,目次!$A$5:$P$36,4))</f>
        <v/>
      </c>
      <c r="AM108" s="21" t="str">
        <f>IF(AF108="","",VLOOKUP(AF108,目次!$A$5:$P$36,9))</f>
        <v/>
      </c>
      <c r="AN108" s="21" t="str">
        <f>IF(AG108="","",VLOOKUP(AG108,目次!$A$5:$P$36,5))</f>
        <v>40～41</v>
      </c>
      <c r="AO108" s="21" t="str">
        <f>IF(AG108="","",VLOOKUP(AG108,目次!$A$5:$P$36,9))</f>
        <v>40～41</v>
      </c>
      <c r="AP108" s="21" t="str">
        <f>IF(AH108="","",VLOOKUP(AH108,目次!$A$5:$P$36,6))</f>
        <v/>
      </c>
      <c r="AQ108" s="21" t="str">
        <f>IF(AH108="","",VLOOKUP(AH108,目次!$A$5:$P$36,9))</f>
        <v/>
      </c>
      <c r="AR108" s="21" t="str">
        <f>IF(AI108="","",VLOOKUP(AI108,目次!$A$5:$P$36,7))</f>
        <v/>
      </c>
      <c r="AS108" s="21" t="str">
        <f>IF(AI108="","",VLOOKUP(AI108,目次!$A$5:$P$36,9))</f>
        <v/>
      </c>
      <c r="AT108" s="40" t="str">
        <f t="shared" si="29"/>
        <v/>
      </c>
      <c r="AU108" s="40" t="str">
        <f t="shared" si="30"/>
        <v/>
      </c>
      <c r="AV108" s="40" t="str">
        <f t="shared" si="31"/>
        <v/>
      </c>
      <c r="AW108" s="40" t="str">
        <f t="shared" si="32"/>
        <v/>
      </c>
      <c r="AX108" s="40" t="str">
        <f t="shared" si="33"/>
        <v>40～41</v>
      </c>
      <c r="AY108" s="40" t="str">
        <f t="shared" si="34"/>
        <v>40～41</v>
      </c>
      <c r="AZ108" s="40" t="str">
        <f t="shared" si="35"/>
        <v>40～41</v>
      </c>
      <c r="BA108" s="40" t="str">
        <f t="shared" si="36"/>
        <v>40～41</v>
      </c>
      <c r="BB108" s="40" t="str">
        <f t="shared" si="37"/>
        <v/>
      </c>
      <c r="BC108" s="40" t="str">
        <f t="shared" si="38"/>
        <v/>
      </c>
      <c r="BD108" s="40" t="str">
        <f t="shared" si="40"/>
        <v/>
      </c>
      <c r="BE108" s="40" t="str">
        <f t="shared" si="41"/>
        <v/>
      </c>
      <c r="BF108" s="40" t="str">
        <f t="shared" si="42"/>
        <v/>
      </c>
      <c r="BG108" s="40" t="str">
        <f t="shared" si="43"/>
        <v/>
      </c>
      <c r="BH108" s="40" t="str">
        <f t="shared" si="44"/>
        <v>40～41</v>
      </c>
      <c r="BI108" s="40" t="str">
        <f t="shared" si="45"/>
        <v>40～41</v>
      </c>
      <c r="BJ108" s="40" t="str">
        <f t="shared" si="46"/>
        <v>40～41</v>
      </c>
      <c r="BK108" s="40" t="str">
        <f t="shared" si="47"/>
        <v>40～41</v>
      </c>
      <c r="BL108" s="40" t="str">
        <f t="shared" si="48"/>
        <v>40～41</v>
      </c>
      <c r="BM108" s="40" t="str">
        <f t="shared" si="49"/>
        <v>40～41</v>
      </c>
    </row>
    <row r="109" spans="27:65" ht="18.95" customHeight="1" x14ac:dyDescent="0.15">
      <c r="AA109" s="9">
        <v>99</v>
      </c>
      <c r="AB109" s="203" t="str">
        <f>V14</f>
        <v>理科</v>
      </c>
      <c r="AC109" s="55"/>
      <c r="AD109" s="37" t="str">
        <f t="shared" si="3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IF(AE109="","",VLOOKUP(AE109,目次!$A$5:$P$36,9))</f>
        <v/>
      </c>
      <c r="AL109" s="21" t="str">
        <f>IF(AF109="","",VLOOKUP(AF109,目次!$A$5:$P$36,4))</f>
        <v/>
      </c>
      <c r="AM109" s="21" t="str">
        <f>IF(AF109="","",VLOOKUP(AF109,目次!$A$5:$P$36,9))</f>
        <v/>
      </c>
      <c r="AN109" s="21" t="str">
        <f>IF(AG109="","",VLOOKUP(AG109,目次!$A$5:$P$36,5))</f>
        <v/>
      </c>
      <c r="AO109" s="21" t="str">
        <f>IF(AG109="","",VLOOKUP(AG109,目次!$A$5:$P$36,9))</f>
        <v/>
      </c>
      <c r="AP109" s="21" t="str">
        <f>IF(AH109="","",VLOOKUP(AH109,目次!$A$5:$P$36,6))</f>
        <v>40～41</v>
      </c>
      <c r="AQ109" s="21" t="str">
        <f>IF(AH109="","",VLOOKUP(AH109,目次!$A$5:$P$36,9))</f>
        <v>40～41</v>
      </c>
      <c r="AR109" s="21" t="str">
        <f>IF(AI109="","",VLOOKUP(AI109,目次!$A$5:$P$36,7))</f>
        <v/>
      </c>
      <c r="AS109" s="21" t="str">
        <f>IF(AI109="","",VLOOKUP(AI109,目次!$A$5:$P$36,9))</f>
        <v/>
      </c>
      <c r="AT109" s="40" t="str">
        <f t="shared" si="29"/>
        <v/>
      </c>
      <c r="AU109" s="40" t="str">
        <f t="shared" si="30"/>
        <v/>
      </c>
      <c r="AV109" s="40" t="str">
        <f t="shared" si="31"/>
        <v/>
      </c>
      <c r="AW109" s="40" t="str">
        <f t="shared" si="32"/>
        <v/>
      </c>
      <c r="AX109" s="40" t="str">
        <f t="shared" si="33"/>
        <v/>
      </c>
      <c r="AY109" s="40" t="str">
        <f t="shared" si="34"/>
        <v/>
      </c>
      <c r="AZ109" s="40" t="str">
        <f t="shared" si="35"/>
        <v>40～41</v>
      </c>
      <c r="BA109" s="40" t="str">
        <f t="shared" si="36"/>
        <v>40～41</v>
      </c>
      <c r="BB109" s="40" t="str">
        <f t="shared" si="37"/>
        <v>40～41</v>
      </c>
      <c r="BC109" s="40" t="str">
        <f t="shared" si="38"/>
        <v>40～41</v>
      </c>
      <c r="BD109" s="40" t="str">
        <f t="shared" si="40"/>
        <v/>
      </c>
      <c r="BE109" s="40" t="str">
        <f t="shared" si="41"/>
        <v/>
      </c>
      <c r="BF109" s="40" t="str">
        <f t="shared" si="42"/>
        <v/>
      </c>
      <c r="BG109" s="40" t="str">
        <f t="shared" si="43"/>
        <v/>
      </c>
      <c r="BH109" s="40" t="str">
        <f t="shared" si="44"/>
        <v/>
      </c>
      <c r="BI109" s="40" t="str">
        <f t="shared" si="45"/>
        <v/>
      </c>
      <c r="BJ109" s="40" t="str">
        <f t="shared" si="46"/>
        <v>40～41</v>
      </c>
      <c r="BK109" s="40" t="str">
        <f t="shared" si="47"/>
        <v>40～41</v>
      </c>
      <c r="BL109" s="40" t="str">
        <f t="shared" si="48"/>
        <v>40～41</v>
      </c>
      <c r="BM109" s="40" t="str">
        <f t="shared" si="49"/>
        <v>40～41</v>
      </c>
    </row>
    <row r="110" spans="27:65" ht="18.95" customHeight="1" thickBot="1" x14ac:dyDescent="0.2">
      <c r="AA110" s="9">
        <v>100</v>
      </c>
      <c r="AB110" s="203" t="str">
        <f>V15</f>
        <v>英語</v>
      </c>
      <c r="AC110" s="56"/>
      <c r="AD110" s="37" t="str">
        <f t="shared" si="3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IF(AE110="","",VLOOKUP(AE110,目次!$A$5:$P$36,9))</f>
        <v/>
      </c>
      <c r="AL110" s="21" t="str">
        <f>IF(AF110="","",VLOOKUP(AF110,目次!$A$5:$P$36,4))</f>
        <v/>
      </c>
      <c r="AM110" s="21" t="str">
        <f>IF(AF110="","",VLOOKUP(AF110,目次!$A$5:$P$36,9))</f>
        <v/>
      </c>
      <c r="AN110" s="21" t="str">
        <f>IF(AG110="","",VLOOKUP(AG110,目次!$A$5:$P$36,5))</f>
        <v/>
      </c>
      <c r="AO110" s="21" t="str">
        <f>IF(AG110="","",VLOOKUP(AG110,目次!$A$5:$P$36,9))</f>
        <v/>
      </c>
      <c r="AP110" s="21" t="str">
        <f>IF(AH110="","",VLOOKUP(AH110,目次!$A$5:$P$36,6))</f>
        <v/>
      </c>
      <c r="AQ110" s="21" t="str">
        <f>IF(AH110="","",VLOOKUP(AH110,目次!$A$5:$P$36,9))</f>
        <v/>
      </c>
      <c r="AR110" s="21" t="str">
        <f>IF(AI110="","",VLOOKUP(AI110,目次!$A$5:$P$36,7))</f>
        <v>40～41</v>
      </c>
      <c r="AS110" s="21" t="str">
        <f>IF(AI110="","",VLOOKUP(AI110,目次!$A$5:$P$36,9))</f>
        <v>40～41</v>
      </c>
      <c r="AT110" s="40" t="str">
        <f t="shared" si="29"/>
        <v/>
      </c>
      <c r="AU110" s="40" t="str">
        <f t="shared" si="30"/>
        <v/>
      </c>
      <c r="AV110" s="40" t="str">
        <f t="shared" si="31"/>
        <v/>
      </c>
      <c r="AW110" s="40" t="str">
        <f t="shared" si="32"/>
        <v/>
      </c>
      <c r="AX110" s="40" t="str">
        <f t="shared" si="33"/>
        <v/>
      </c>
      <c r="AY110" s="40" t="str">
        <f t="shared" si="34"/>
        <v/>
      </c>
      <c r="AZ110" s="40" t="str">
        <f t="shared" si="35"/>
        <v/>
      </c>
      <c r="BA110" s="40" t="str">
        <f t="shared" si="36"/>
        <v/>
      </c>
      <c r="BB110" s="40" t="str">
        <f t="shared" si="37"/>
        <v>40～41</v>
      </c>
      <c r="BC110" s="40" t="str">
        <f t="shared" si="38"/>
        <v>40～41</v>
      </c>
      <c r="BD110" s="40" t="str">
        <f t="shared" si="40"/>
        <v/>
      </c>
      <c r="BE110" s="40" t="str">
        <f t="shared" si="41"/>
        <v/>
      </c>
      <c r="BF110" s="40" t="str">
        <f t="shared" si="42"/>
        <v/>
      </c>
      <c r="BG110" s="40" t="str">
        <f t="shared" si="43"/>
        <v/>
      </c>
      <c r="BH110" s="40" t="str">
        <f t="shared" si="44"/>
        <v/>
      </c>
      <c r="BI110" s="40" t="str">
        <f t="shared" si="45"/>
        <v/>
      </c>
      <c r="BJ110" s="40" t="str">
        <f t="shared" si="46"/>
        <v/>
      </c>
      <c r="BK110" s="40" t="str">
        <f t="shared" si="47"/>
        <v/>
      </c>
      <c r="BL110" s="40" t="str">
        <f t="shared" si="48"/>
        <v>40～41</v>
      </c>
      <c r="BM110" s="40" t="str">
        <f t="shared" si="49"/>
        <v>40～41</v>
      </c>
    </row>
  </sheetData>
  <mergeCells count="21">
    <mergeCell ref="B5:C5"/>
    <mergeCell ref="F5:J5"/>
    <mergeCell ref="K5:P5"/>
    <mergeCell ref="R5:Z5"/>
    <mergeCell ref="AA3:CC5"/>
    <mergeCell ref="U1:Z1"/>
    <mergeCell ref="B1:P1"/>
    <mergeCell ref="B2:I2"/>
    <mergeCell ref="J2:P2"/>
    <mergeCell ref="B3:C3"/>
    <mergeCell ref="P3:Z3"/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</mergeCells>
  <phoneticPr fontId="1"/>
  <conditionalFormatting sqref="B8:B38">
    <cfRule type="expression" dxfId="19" priority="2" stopIfTrue="1">
      <formula>D8="祝"</formula>
    </cfRule>
    <cfRule type="expression" dxfId="18" priority="3" stopIfTrue="1">
      <formula>OR(D8=1,D8=7)</formula>
    </cfRule>
  </conditionalFormatting>
  <conditionalFormatting sqref="C8:C38">
    <cfRule type="expression" dxfId="17" priority="4" stopIfTrue="1">
      <formula>D8="祝"</formula>
    </cfRule>
    <cfRule type="expression" dxfId="16" priority="5" stopIfTrue="1">
      <formula>OR(D8=1,D8=7)</formula>
    </cfRule>
  </conditionalFormatting>
  <conditionalFormatting sqref="D8:D38">
    <cfRule type="cellIs" dxfId="15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400-000000000000}">
      <formula1>"国語,社会,数学,理科,英語"</formula1>
    </dataValidation>
    <dataValidation type="list" allowBlank="1" showInputMessage="1" showErrorMessage="1" sqref="J2:P2" xr:uid="{00000000-0002-0000-1400-000001000000}">
      <formula1>"１・２年シリーズ,キースタディ,プレスタディ,コアスタディ"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9.375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281" t="s">
        <v>81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U1" s="210" t="str">
        <f>HYPERLINK("#はじめに!A1","はじめにの画面に戻る")</f>
        <v>はじめにの画面に戻る</v>
      </c>
      <c r="V1" s="211"/>
      <c r="W1" s="211"/>
      <c r="X1" s="211"/>
      <c r="Y1" s="211"/>
      <c r="Z1" s="21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82" t="s">
        <v>120</v>
      </c>
      <c r="C2" s="282"/>
      <c r="D2" s="282"/>
      <c r="E2" s="282"/>
      <c r="F2" s="282"/>
      <c r="G2" s="282"/>
      <c r="H2" s="282"/>
      <c r="I2" s="282"/>
      <c r="J2" s="213" t="s">
        <v>263</v>
      </c>
      <c r="K2" s="214"/>
      <c r="L2" s="214"/>
      <c r="M2" s="214"/>
      <c r="N2" s="214"/>
      <c r="O2" s="214"/>
      <c r="P2" s="215"/>
      <c r="Q2" s="44"/>
      <c r="R2" s="44"/>
      <c r="S2" s="44"/>
      <c r="T2" s="44"/>
      <c r="U2" s="44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16"/>
      <c r="C3" s="216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17" t="s">
        <v>119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 t="s">
        <v>173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R4" s="189"/>
      <c r="S4" s="189"/>
      <c r="T4" s="189"/>
      <c r="U4" s="189"/>
      <c r="V4" s="189"/>
      <c r="W4" s="189"/>
      <c r="X4" s="189"/>
      <c r="Y4" s="189"/>
      <c r="Z4" s="189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</row>
    <row r="5" spans="1:81" s="12" customFormat="1" ht="33" customHeight="1" thickBot="1" x14ac:dyDescent="0.2">
      <c r="A5" s="190"/>
      <c r="B5" s="219">
        <v>2028</v>
      </c>
      <c r="C5" s="219"/>
      <c r="D5" s="45"/>
      <c r="E5" s="46" t="s">
        <v>0</v>
      </c>
      <c r="F5" s="220" t="str">
        <f>J2</f>
        <v>１・２年シリーズ</v>
      </c>
      <c r="G5" s="220"/>
      <c r="H5" s="220"/>
      <c r="I5" s="220"/>
      <c r="J5" s="220"/>
      <c r="K5" s="221" t="s">
        <v>56</v>
      </c>
      <c r="L5" s="221"/>
      <c r="M5" s="221"/>
      <c r="N5" s="221"/>
      <c r="O5" s="221"/>
      <c r="P5" s="221"/>
      <c r="Q5" s="199"/>
      <c r="R5" s="280" t="s">
        <v>78</v>
      </c>
      <c r="S5" s="280"/>
      <c r="T5" s="280"/>
      <c r="U5" s="280"/>
      <c r="V5" s="280"/>
      <c r="W5" s="280"/>
      <c r="X5" s="280"/>
      <c r="Y5" s="280"/>
      <c r="Z5" s="280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</row>
    <row r="6" spans="1:81" ht="22.5" customHeight="1" x14ac:dyDescent="0.15">
      <c r="A6" s="197"/>
      <c r="B6" s="47">
        <v>1</v>
      </c>
      <c r="C6" s="48" t="s">
        <v>1</v>
      </c>
      <c r="D6" s="15"/>
      <c r="E6" s="27" t="s">
        <v>2</v>
      </c>
      <c r="F6" s="223" t="s">
        <v>3</v>
      </c>
      <c r="G6" s="224"/>
      <c r="H6" s="223" t="s">
        <v>4</v>
      </c>
      <c r="I6" s="224"/>
      <c r="J6" s="223" t="s">
        <v>5</v>
      </c>
      <c r="K6" s="224"/>
      <c r="L6" s="223" t="s">
        <v>6</v>
      </c>
      <c r="M6" s="224"/>
      <c r="N6" s="223" t="s">
        <v>7</v>
      </c>
      <c r="O6" s="224"/>
      <c r="P6" s="28" t="s">
        <v>8</v>
      </c>
      <c r="Q6" s="200"/>
      <c r="R6" s="29" t="s">
        <v>9</v>
      </c>
    </row>
    <row r="7" spans="1:81" ht="18.75" customHeight="1" x14ac:dyDescent="0.15">
      <c r="A7" s="197"/>
      <c r="B7" s="21"/>
      <c r="C7" s="21"/>
      <c r="E7" s="30"/>
      <c r="F7" s="157" t="s">
        <v>55</v>
      </c>
      <c r="G7" s="158" t="str">
        <f>J2</f>
        <v>１・２年シリーズ</v>
      </c>
      <c r="H7" s="157" t="s">
        <v>55</v>
      </c>
      <c r="I7" s="158" t="str">
        <f>J2</f>
        <v>１・２年シリーズ</v>
      </c>
      <c r="J7" s="157" t="s">
        <v>55</v>
      </c>
      <c r="K7" s="158" t="str">
        <f>J2</f>
        <v>１・２年シリーズ</v>
      </c>
      <c r="L7" s="157" t="s">
        <v>55</v>
      </c>
      <c r="M7" s="158" t="str">
        <f>J2</f>
        <v>１・２年シリーズ</v>
      </c>
      <c r="N7" s="157" t="s">
        <v>55</v>
      </c>
      <c r="O7" s="158" t="str">
        <f>J2</f>
        <v>１・２年シリーズ</v>
      </c>
      <c r="P7" s="30"/>
      <c r="Q7" s="197"/>
      <c r="R7" s="31"/>
    </row>
    <row r="8" spans="1:81" ht="18.95" customHeight="1" x14ac:dyDescent="0.15">
      <c r="A8" s="197"/>
      <c r="B8" s="5">
        <v>1</v>
      </c>
      <c r="C8" s="6">
        <f t="shared" ref="C8:C38" si="0">DATE($B$5,$B$6,B8)</f>
        <v>46753</v>
      </c>
      <c r="D8" s="17">
        <f t="shared" ref="D8:D17" si="1">WEEKDAY(C8)</f>
        <v>7</v>
      </c>
      <c r="E8" s="9"/>
      <c r="F8" s="9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0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10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7"/>
      <c r="R8" s="49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97"/>
      <c r="B9" s="5">
        <v>2</v>
      </c>
      <c r="C9" s="6">
        <f t="shared" si="0"/>
        <v>46754</v>
      </c>
      <c r="D9" s="17">
        <f t="shared" si="1"/>
        <v>1</v>
      </c>
      <c r="E9" s="9"/>
      <c r="F9" s="99" t="str">
        <f t="shared" si="2"/>
        <v/>
      </c>
      <c r="G9" s="100" t="str">
        <f t="shared" si="3"/>
        <v/>
      </c>
      <c r="H9" s="101" t="str">
        <f t="shared" si="4"/>
        <v>2～3</v>
      </c>
      <c r="I9" s="100" t="str">
        <f t="shared" si="5"/>
        <v>2～3</v>
      </c>
      <c r="J9" s="101" t="str">
        <f t="shared" si="6"/>
        <v/>
      </c>
      <c r="K9" s="100" t="str">
        <f t="shared" si="7"/>
        <v/>
      </c>
      <c r="L9" s="101" t="str">
        <f t="shared" si="8"/>
        <v/>
      </c>
      <c r="M9" s="100" t="str">
        <f t="shared" si="9"/>
        <v/>
      </c>
      <c r="N9" s="101" t="str">
        <f t="shared" si="10"/>
        <v/>
      </c>
      <c r="O9" s="100" t="str">
        <f t="shared" si="11"/>
        <v/>
      </c>
      <c r="P9" s="9"/>
      <c r="Q9" s="197"/>
      <c r="R9" s="49">
        <v>1</v>
      </c>
      <c r="S9" s="13" cm="1">
        <f t="array" ref="S9">SUMPRODUCT(IFERROR(VALUE($R$8:R9),0))</f>
        <v>2</v>
      </c>
      <c r="U9" s="7" t="s">
        <v>79</v>
      </c>
      <c r="V9" s="23"/>
      <c r="W9" s="14"/>
      <c r="AA9" s="8" t="s">
        <v>80</v>
      </c>
      <c r="AB9" s="23"/>
      <c r="AC9" s="23"/>
      <c r="AD9" s="14"/>
      <c r="AE9" s="23" t="s">
        <v>11</v>
      </c>
      <c r="AF9" s="23"/>
      <c r="AG9" s="23"/>
      <c r="AH9" s="23"/>
      <c r="AI9" s="23"/>
      <c r="AJ9" s="23" t="s">
        <v>12</v>
      </c>
      <c r="AK9" s="23"/>
      <c r="AL9" s="23"/>
      <c r="AM9" s="23"/>
      <c r="AN9" s="23"/>
      <c r="AO9" s="23"/>
      <c r="AP9" s="23"/>
      <c r="AQ9" s="23"/>
      <c r="AR9" s="23"/>
      <c r="AS9" s="23"/>
      <c r="AT9" s="23" t="s">
        <v>13</v>
      </c>
      <c r="AU9" s="23"/>
      <c r="AV9" s="23"/>
      <c r="AW9" s="23"/>
      <c r="AX9" s="23"/>
      <c r="AY9" s="23"/>
      <c r="AZ9" s="23"/>
      <c r="BA9" s="23"/>
      <c r="BB9" s="23"/>
      <c r="BC9" s="23"/>
      <c r="BD9" s="23" t="s">
        <v>281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32"/>
      <c r="BS9" s="32"/>
      <c r="BT9" s="226" t="s">
        <v>14</v>
      </c>
      <c r="BU9" s="226"/>
      <c r="BV9" s="226" t="s">
        <v>4</v>
      </c>
      <c r="BW9" s="226"/>
      <c r="BX9" s="226" t="s">
        <v>5</v>
      </c>
      <c r="BY9" s="226"/>
      <c r="BZ9" s="226" t="s">
        <v>6</v>
      </c>
      <c r="CA9" s="226"/>
      <c r="CB9" s="226" t="s">
        <v>7</v>
      </c>
      <c r="CC9" s="226"/>
    </row>
    <row r="10" spans="1:81" ht="18.95" customHeight="1" thickBot="1" x14ac:dyDescent="0.2">
      <c r="A10" s="197"/>
      <c r="B10" s="5">
        <v>3</v>
      </c>
      <c r="C10" s="6">
        <f t="shared" si="0"/>
        <v>46755</v>
      </c>
      <c r="D10" s="17">
        <f t="shared" si="1"/>
        <v>2</v>
      </c>
      <c r="E10" s="9"/>
      <c r="F10" s="101" t="str">
        <f t="shared" si="2"/>
        <v/>
      </c>
      <c r="G10" s="100" t="str">
        <f t="shared" si="3"/>
        <v/>
      </c>
      <c r="H10" s="101" t="str">
        <f t="shared" si="4"/>
        <v/>
      </c>
      <c r="I10" s="100" t="str">
        <f t="shared" si="5"/>
        <v/>
      </c>
      <c r="J10" s="101" t="str">
        <f t="shared" si="6"/>
        <v>2～3</v>
      </c>
      <c r="K10" s="100" t="str">
        <f t="shared" si="7"/>
        <v>2～3</v>
      </c>
      <c r="L10" s="101" t="str">
        <f t="shared" si="8"/>
        <v/>
      </c>
      <c r="M10" s="100" t="str">
        <f t="shared" si="9"/>
        <v/>
      </c>
      <c r="N10" s="101" t="str">
        <f t="shared" si="10"/>
        <v/>
      </c>
      <c r="O10" s="100" t="str">
        <f t="shared" si="11"/>
        <v/>
      </c>
      <c r="P10" s="9"/>
      <c r="Q10" s="197"/>
      <c r="R10" s="49">
        <v>1</v>
      </c>
      <c r="S10" s="13" cm="1">
        <f t="array" ref="S10">SUMPRODUCT(IFERROR(VALUE($R$8:R10),0))</f>
        <v>3</v>
      </c>
      <c r="U10" s="24" t="s">
        <v>15</v>
      </c>
      <c r="V10" s="25" t="s">
        <v>16</v>
      </c>
      <c r="AA10" s="25" t="s">
        <v>15</v>
      </c>
      <c r="AB10" s="25" t="s">
        <v>16</v>
      </c>
      <c r="AC10" s="25" t="s">
        <v>16</v>
      </c>
      <c r="AD10" s="25" t="s">
        <v>16</v>
      </c>
      <c r="AE10" s="205" t="s">
        <v>14</v>
      </c>
      <c r="AF10" s="205" t="s">
        <v>17</v>
      </c>
      <c r="AG10" s="205" t="s">
        <v>18</v>
      </c>
      <c r="AH10" s="205" t="s">
        <v>19</v>
      </c>
      <c r="AI10" s="205" t="s">
        <v>20</v>
      </c>
      <c r="AJ10" s="38" t="s">
        <v>14</v>
      </c>
      <c r="AK10" s="39" t="s">
        <v>139</v>
      </c>
      <c r="AL10" s="36" t="s">
        <v>17</v>
      </c>
      <c r="AM10" s="39" t="s">
        <v>139</v>
      </c>
      <c r="AN10" s="36" t="s">
        <v>18</v>
      </c>
      <c r="AO10" s="39" t="s">
        <v>139</v>
      </c>
      <c r="AP10" s="36" t="s">
        <v>19</v>
      </c>
      <c r="AQ10" s="39" t="s">
        <v>139</v>
      </c>
      <c r="AR10" s="36" t="s">
        <v>20</v>
      </c>
      <c r="AS10" s="39" t="s">
        <v>139</v>
      </c>
      <c r="AT10" s="38" t="s">
        <v>14</v>
      </c>
      <c r="AU10" s="39" t="s">
        <v>139</v>
      </c>
      <c r="AV10" s="36" t="s">
        <v>17</v>
      </c>
      <c r="AW10" s="39" t="s">
        <v>139</v>
      </c>
      <c r="AX10" s="36" t="s">
        <v>18</v>
      </c>
      <c r="AY10" s="39" t="s">
        <v>139</v>
      </c>
      <c r="AZ10" s="36" t="s">
        <v>19</v>
      </c>
      <c r="BA10" s="39" t="s">
        <v>139</v>
      </c>
      <c r="BB10" s="36" t="s">
        <v>20</v>
      </c>
      <c r="BC10" s="39" t="s">
        <v>139</v>
      </c>
      <c r="BD10" s="38" t="s">
        <v>14</v>
      </c>
      <c r="BE10" s="39" t="s">
        <v>139</v>
      </c>
      <c r="BF10" s="36" t="s">
        <v>17</v>
      </c>
      <c r="BG10" s="39" t="s">
        <v>139</v>
      </c>
      <c r="BH10" s="36" t="s">
        <v>18</v>
      </c>
      <c r="BI10" s="39" t="s">
        <v>139</v>
      </c>
      <c r="BJ10" s="36" t="s">
        <v>19</v>
      </c>
      <c r="BK10" s="39" t="s">
        <v>139</v>
      </c>
      <c r="BL10" s="36" t="s">
        <v>20</v>
      </c>
      <c r="BM10" s="39" t="s">
        <v>139</v>
      </c>
      <c r="BR10" s="33" t="s">
        <v>11</v>
      </c>
      <c r="BS10" s="34" t="s">
        <v>21</v>
      </c>
      <c r="BT10" s="159" t="s">
        <v>55</v>
      </c>
      <c r="BU10" s="160" t="str">
        <f>J2</f>
        <v>１・２年シリーズ</v>
      </c>
      <c r="BV10" s="159" t="s">
        <v>55</v>
      </c>
      <c r="BW10" s="160" t="str">
        <f>J2</f>
        <v>１・２年シリーズ</v>
      </c>
      <c r="BX10" s="159" t="s">
        <v>55</v>
      </c>
      <c r="BY10" s="160" t="str">
        <f>J2</f>
        <v>１・２年シリーズ</v>
      </c>
      <c r="BZ10" s="159" t="s">
        <v>55</v>
      </c>
      <c r="CA10" s="160" t="str">
        <f>J2</f>
        <v>１・２年シリーズ</v>
      </c>
      <c r="CB10" s="159" t="s">
        <v>55</v>
      </c>
      <c r="CC10" s="160" t="str">
        <f>J2</f>
        <v>１・２年シリーズ</v>
      </c>
    </row>
    <row r="11" spans="1:81" ht="18.95" customHeight="1" x14ac:dyDescent="0.15">
      <c r="A11" s="197"/>
      <c r="B11" s="5">
        <v>4</v>
      </c>
      <c r="C11" s="6">
        <f t="shared" si="0"/>
        <v>46756</v>
      </c>
      <c r="D11" s="17">
        <f t="shared" si="1"/>
        <v>3</v>
      </c>
      <c r="E11" s="9"/>
      <c r="F11" s="101" t="str">
        <f t="shared" si="2"/>
        <v/>
      </c>
      <c r="G11" s="100" t="str">
        <f t="shared" si="3"/>
        <v/>
      </c>
      <c r="H11" s="101" t="str">
        <f t="shared" si="4"/>
        <v/>
      </c>
      <c r="I11" s="100" t="str">
        <f t="shared" si="5"/>
        <v/>
      </c>
      <c r="J11" s="101" t="str">
        <f t="shared" si="6"/>
        <v/>
      </c>
      <c r="K11" s="100" t="str">
        <f t="shared" si="7"/>
        <v/>
      </c>
      <c r="L11" s="101" t="str">
        <f t="shared" si="8"/>
        <v>2～3</v>
      </c>
      <c r="M11" s="100" t="str">
        <f t="shared" si="9"/>
        <v>2～3</v>
      </c>
      <c r="N11" s="101" t="str">
        <f t="shared" si="10"/>
        <v/>
      </c>
      <c r="O11" s="100" t="str">
        <f t="shared" si="11"/>
        <v/>
      </c>
      <c r="P11" s="9"/>
      <c r="Q11" s="197"/>
      <c r="R11" s="49">
        <v>1</v>
      </c>
      <c r="S11" s="13" cm="1">
        <f t="array" ref="S11">SUMPRODUCT(IFERROR(VALUE($R$8:R11),0))</f>
        <v>4</v>
      </c>
      <c r="U11" s="26">
        <v>1</v>
      </c>
      <c r="V11" s="54" t="s">
        <v>14</v>
      </c>
      <c r="AA11" s="9">
        <v>1</v>
      </c>
      <c r="AB11" s="26" t="str">
        <f>V11</f>
        <v>国語</v>
      </c>
      <c r="AC11" s="204"/>
      <c r="AD11" s="37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IF(AE11="","",VLOOKUP(AE11,目次!$A$5:$P$36,9))</f>
        <v>2～3</v>
      </c>
      <c r="AL11" s="21" t="str">
        <f>IF(AF11="","",VLOOKUP(AF11,目次!$A$5:$P$36,4))</f>
        <v/>
      </c>
      <c r="AM11" s="21" t="str">
        <f>IF(AF11="","",VLOOKUP(AF11,目次!$A$5:$P$36,9))</f>
        <v/>
      </c>
      <c r="AN11" s="21" t="str">
        <f>IF(AG11="","",VLOOKUP(AG11,目次!$A$5:$P$36,5))</f>
        <v/>
      </c>
      <c r="AO11" s="21" t="str">
        <f>IF(AG11="","",VLOOKUP(AG11,目次!$A$5:$P$36,9))</f>
        <v/>
      </c>
      <c r="AP11" s="21" t="str">
        <f>IF(AH11="","",VLOOKUP(AH11,目次!$A$5:$P$36,6))</f>
        <v/>
      </c>
      <c r="AQ11" s="21" t="str">
        <f>IF(AH11="","",VLOOKUP(AH11,目次!$A$5:$P$36,9))</f>
        <v/>
      </c>
      <c r="AR11" s="21" t="str">
        <f>IF(AI11="","",VLOOKUP(AI11,目次!$A$5:$P$36,7))</f>
        <v/>
      </c>
      <c r="AS11" s="21" t="str">
        <f>IF(AI11="","",VLOOKUP(AI11,目次!$A$5:$P$36,9))</f>
        <v/>
      </c>
      <c r="AT11" s="40" t="str">
        <f t="shared" ref="AT11:BC36" si="13">IF(AJ11=AJ12,"",IF($AD11=$AD12,AJ11&amp;","&amp;AJ12,AJ11&amp;AJ12))</f>
        <v>2～3</v>
      </c>
      <c r="AU11" s="40" t="str">
        <f t="shared" si="13"/>
        <v>2～3</v>
      </c>
      <c r="AV11" s="40" t="str">
        <f t="shared" si="13"/>
        <v>2～3</v>
      </c>
      <c r="AW11" s="40" t="str">
        <f t="shared" si="13"/>
        <v>2～3</v>
      </c>
      <c r="AX11" s="40" t="str">
        <f t="shared" si="13"/>
        <v/>
      </c>
      <c r="AY11" s="40" t="str">
        <f t="shared" si="13"/>
        <v/>
      </c>
      <c r="AZ11" s="40" t="str">
        <f t="shared" si="13"/>
        <v/>
      </c>
      <c r="BA11" s="40" t="str">
        <f t="shared" si="13"/>
        <v/>
      </c>
      <c r="BB11" s="40" t="str">
        <f t="shared" si="13"/>
        <v/>
      </c>
      <c r="BC11" s="40" t="str">
        <f t="shared" si="13"/>
        <v/>
      </c>
      <c r="BD11" s="40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0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0" t="str">
        <f t="shared" si="14"/>
        <v>2～3</v>
      </c>
      <c r="BG11" s="40" t="str">
        <f t="shared" si="14"/>
        <v>2～3</v>
      </c>
      <c r="BH11" s="40" t="str">
        <f t="shared" si="14"/>
        <v>2～3</v>
      </c>
      <c r="BI11" s="40" t="str">
        <f t="shared" si="14"/>
        <v>2～3</v>
      </c>
      <c r="BJ11" s="40" t="str">
        <f t="shared" si="14"/>
        <v/>
      </c>
      <c r="BK11" s="40" t="str">
        <f t="shared" si="14"/>
        <v/>
      </c>
      <c r="BL11" s="40" t="str">
        <f t="shared" si="14"/>
        <v/>
      </c>
      <c r="BM11" s="40" t="str">
        <f t="shared" si="14"/>
        <v/>
      </c>
      <c r="BR11" s="35">
        <v>1</v>
      </c>
      <c r="BS11" s="64" t="s">
        <v>22</v>
      </c>
      <c r="BT11" s="206" t="str">
        <f>目次!C5</f>
        <v>2～3</v>
      </c>
      <c r="BU11" s="115" t="s">
        <v>58</v>
      </c>
      <c r="BV11" s="65" t="str">
        <f>目次!D5</f>
        <v>2～3</v>
      </c>
      <c r="BW11" s="115" t="s">
        <v>58</v>
      </c>
      <c r="BX11" s="61" t="str">
        <f>目次!E5</f>
        <v>2～3</v>
      </c>
      <c r="BY11" s="115" t="s">
        <v>58</v>
      </c>
      <c r="BZ11" s="61" t="str">
        <f>目次!F5</f>
        <v>2～3</v>
      </c>
      <c r="CA11" s="115" t="s">
        <v>58</v>
      </c>
      <c r="CB11" s="62" t="str">
        <f>目次!G5</f>
        <v>2～3</v>
      </c>
      <c r="CC11" s="115" t="s">
        <v>58</v>
      </c>
    </row>
    <row r="12" spans="1:81" ht="18.95" customHeight="1" x14ac:dyDescent="0.15">
      <c r="A12" s="197"/>
      <c r="B12" s="5">
        <v>5</v>
      </c>
      <c r="C12" s="6">
        <f t="shared" si="0"/>
        <v>46757</v>
      </c>
      <c r="D12" s="17">
        <f t="shared" si="1"/>
        <v>4</v>
      </c>
      <c r="E12" s="9"/>
      <c r="F12" s="101" t="str">
        <f t="shared" si="2"/>
        <v/>
      </c>
      <c r="G12" s="100" t="str">
        <f t="shared" si="3"/>
        <v/>
      </c>
      <c r="H12" s="101" t="str">
        <f t="shared" si="4"/>
        <v/>
      </c>
      <c r="I12" s="100" t="str">
        <f t="shared" si="5"/>
        <v/>
      </c>
      <c r="J12" s="101" t="str">
        <f t="shared" si="6"/>
        <v/>
      </c>
      <c r="K12" s="100" t="str">
        <f t="shared" si="7"/>
        <v/>
      </c>
      <c r="L12" s="101" t="str">
        <f t="shared" si="8"/>
        <v/>
      </c>
      <c r="M12" s="100" t="str">
        <f t="shared" si="9"/>
        <v/>
      </c>
      <c r="N12" s="101" t="str">
        <f t="shared" si="10"/>
        <v>2～3</v>
      </c>
      <c r="O12" s="100" t="str">
        <f t="shared" si="11"/>
        <v>2～3</v>
      </c>
      <c r="P12" s="9"/>
      <c r="Q12" s="197"/>
      <c r="R12" s="49">
        <v>1</v>
      </c>
      <c r="S12" s="13" cm="1">
        <f t="array" ref="S12">SUMPRODUCT(IFERROR(VALUE($R$8:R12),0))</f>
        <v>5</v>
      </c>
      <c r="U12" s="26">
        <v>2</v>
      </c>
      <c r="V12" s="55" t="s">
        <v>4</v>
      </c>
      <c r="AA12" s="9">
        <v>2</v>
      </c>
      <c r="AB12" s="26" t="str">
        <f>V12</f>
        <v>社会</v>
      </c>
      <c r="AC12" s="55"/>
      <c r="AD12" s="37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IF(AE12="","",VLOOKUP(AE12,目次!$A$5:$P$36,9))</f>
        <v/>
      </c>
      <c r="AL12" s="21" t="str">
        <f>IF(AF12="","",VLOOKUP(AF12,目次!$A$5:$P$36,4))</f>
        <v>2～3</v>
      </c>
      <c r="AM12" s="21" t="str">
        <f>IF(AF12="","",VLOOKUP(AF12,目次!$A$5:$P$36,9))</f>
        <v>2～3</v>
      </c>
      <c r="AN12" s="21" t="str">
        <f>IF(AG12="","",VLOOKUP(AG12,目次!$A$5:$P$36,5))</f>
        <v/>
      </c>
      <c r="AO12" s="21" t="str">
        <f>IF(AG12="","",VLOOKUP(AG12,目次!$A$5:$P$36,9))</f>
        <v/>
      </c>
      <c r="AP12" s="21" t="str">
        <f>IF(AH12="","",VLOOKUP(AH12,目次!$A$5:$P$36,6))</f>
        <v/>
      </c>
      <c r="AQ12" s="21" t="str">
        <f>IF(AH12="","",VLOOKUP(AH12,目次!$A$5:$P$36,9))</f>
        <v/>
      </c>
      <c r="AR12" s="21" t="str">
        <f>IF(AI12="","",VLOOKUP(AI12,目次!$A$5:$P$36,7))</f>
        <v/>
      </c>
      <c r="AS12" s="21" t="str">
        <f>IF(AI12="","",VLOOKUP(AI12,目次!$A$5:$P$36,9))</f>
        <v/>
      </c>
      <c r="AT12" s="40" t="str">
        <f t="shared" si="13"/>
        <v/>
      </c>
      <c r="AU12" s="40" t="str">
        <f t="shared" si="13"/>
        <v/>
      </c>
      <c r="AV12" s="40" t="str">
        <f t="shared" si="13"/>
        <v>2～3</v>
      </c>
      <c r="AW12" s="40" t="str">
        <f t="shared" si="13"/>
        <v>2～3</v>
      </c>
      <c r="AX12" s="40" t="str">
        <f t="shared" si="13"/>
        <v>2～3</v>
      </c>
      <c r="AY12" s="40" t="str">
        <f t="shared" si="13"/>
        <v>2～3</v>
      </c>
      <c r="AZ12" s="40" t="str">
        <f t="shared" si="13"/>
        <v/>
      </c>
      <c r="BA12" s="40" t="str">
        <f t="shared" si="13"/>
        <v/>
      </c>
      <c r="BB12" s="40" t="str">
        <f t="shared" si="13"/>
        <v/>
      </c>
      <c r="BC12" s="40" t="str">
        <f t="shared" si="13"/>
        <v/>
      </c>
      <c r="BD12" s="40" t="str">
        <f t="shared" ref="BD12:BD75" si="15">IF(AJ12&amp;AJ13&amp;AJ14="","",IF(AJ12="","",AJ12)&amp;IF(AND(AJ12&lt;&gt;"",OR(AJ13&lt;&gt;"",AJ14&lt;&gt;"")),",","")&amp;IF(AJ13="","",AJ13)&amp;IF(AND(AJ13&lt;&gt;"",AJ14&lt;&gt;""),",","")&amp;IF(AJ14="","",AJ14))</f>
        <v/>
      </c>
      <c r="BE12" s="40" t="str">
        <f t="shared" ref="BE12:BE75" si="16">IF(AK12&amp;AK13&amp;AK14="","",IF(AK12="","",AK12)&amp;IF(AND(AK12&lt;&gt;"",OR(AK13&lt;&gt;"",AK14&lt;&gt;"")),",","")&amp;IF(AK13="","",AK13)&amp;IF(AND(AK13&lt;&gt;"",AK14&lt;&gt;""),",","")&amp;IF(AK14="","",AK14))</f>
        <v/>
      </c>
      <c r="BF12" s="40" t="str">
        <f t="shared" ref="BF12:BF75" si="1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0" t="str">
        <f t="shared" ref="BG12:BG75" si="18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0" t="str">
        <f t="shared" ref="BH12:BH75" si="1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0" t="str">
        <f t="shared" ref="BI12:BI75" si="20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0" t="str">
        <f t="shared" ref="BJ12:BJ75" si="2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0" t="str">
        <f t="shared" ref="BK12:BK75" si="22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0" t="str">
        <f t="shared" ref="BL12:BL75" si="23">IF(AR12&amp;AR13&amp;AR14="","",IF(AR12="","",AR12)&amp;IF(AND(AR12&lt;&gt;"",OR(AR13&lt;&gt;"",AR14&lt;&gt;"")),",","")&amp;IF(AR13="","",AR13)&amp;IF(AND(AR13&lt;&gt;"",AR14&lt;&gt;""),",","")&amp;IF(AR14="","",AR14))</f>
        <v/>
      </c>
      <c r="BM12" s="40" t="str">
        <f t="shared" ref="BM12:BM75" si="24">IF(AS12&amp;AS13&amp;AS14="","",IF(AS12="","",AS12)&amp;IF(AND(AS12&lt;&gt;"",OR(AS13&lt;&gt;"",AS14&lt;&gt;"")),",","")&amp;IF(AS13="","",AS13)&amp;IF(AND(AS13&lt;&gt;"",AS14&lt;&gt;""),",","")&amp;IF(AS14="","",AS14))</f>
        <v/>
      </c>
      <c r="BR12" s="35">
        <v>2</v>
      </c>
      <c r="BS12" s="58" t="s">
        <v>23</v>
      </c>
      <c r="BT12" s="206" t="str">
        <f>目次!C6</f>
        <v>4～5</v>
      </c>
      <c r="BU12" s="115" t="s">
        <v>59</v>
      </c>
      <c r="BV12" s="65" t="str">
        <f>目次!D6</f>
        <v>4～5</v>
      </c>
      <c r="BW12" s="115" t="s">
        <v>59</v>
      </c>
      <c r="BX12" s="61" t="str">
        <f>目次!E6</f>
        <v>4～5</v>
      </c>
      <c r="BY12" s="115" t="s">
        <v>59</v>
      </c>
      <c r="BZ12" s="61" t="str">
        <f>目次!F6</f>
        <v>4～5</v>
      </c>
      <c r="CA12" s="115" t="s">
        <v>59</v>
      </c>
      <c r="CB12" s="62" t="str">
        <f>目次!G6</f>
        <v>4～5</v>
      </c>
      <c r="CC12" s="115" t="s">
        <v>59</v>
      </c>
    </row>
    <row r="13" spans="1:81" ht="18.95" customHeight="1" x14ac:dyDescent="0.15">
      <c r="A13" s="197"/>
      <c r="B13" s="5">
        <v>6</v>
      </c>
      <c r="C13" s="6">
        <f t="shared" si="0"/>
        <v>46758</v>
      </c>
      <c r="D13" s="17">
        <f t="shared" si="1"/>
        <v>5</v>
      </c>
      <c r="E13" s="9"/>
      <c r="F13" s="101" t="str">
        <f t="shared" si="2"/>
        <v>4～5</v>
      </c>
      <c r="G13" s="100" t="str">
        <f t="shared" si="3"/>
        <v>4～5</v>
      </c>
      <c r="H13" s="101" t="str">
        <f t="shared" si="4"/>
        <v/>
      </c>
      <c r="I13" s="100" t="str">
        <f t="shared" si="5"/>
        <v/>
      </c>
      <c r="J13" s="101" t="str">
        <f t="shared" si="6"/>
        <v/>
      </c>
      <c r="K13" s="100" t="str">
        <f t="shared" si="7"/>
        <v/>
      </c>
      <c r="L13" s="101" t="str">
        <f t="shared" si="8"/>
        <v/>
      </c>
      <c r="M13" s="100" t="str">
        <f t="shared" si="9"/>
        <v/>
      </c>
      <c r="N13" s="101" t="str">
        <f t="shared" si="10"/>
        <v/>
      </c>
      <c r="O13" s="100" t="str">
        <f t="shared" si="11"/>
        <v/>
      </c>
      <c r="P13" s="9"/>
      <c r="Q13" s="197"/>
      <c r="R13" s="49">
        <v>1</v>
      </c>
      <c r="S13" s="13" cm="1">
        <f t="array" ref="S13">SUMPRODUCT(IFERROR(VALUE($R$8:R13),0))</f>
        <v>6</v>
      </c>
      <c r="U13" s="26">
        <v>3</v>
      </c>
      <c r="V13" s="55" t="s">
        <v>5</v>
      </c>
      <c r="AA13" s="9">
        <v>3</v>
      </c>
      <c r="AB13" s="26" t="str">
        <f>V13</f>
        <v>数学</v>
      </c>
      <c r="AC13" s="55"/>
      <c r="AD13" s="37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IF(AE13="","",VLOOKUP(AE13,目次!$A$5:$P$36,9))</f>
        <v/>
      </c>
      <c r="AL13" s="21" t="str">
        <f>IF(AF13="","",VLOOKUP(AF13,目次!$A$5:$P$36,4))</f>
        <v/>
      </c>
      <c r="AM13" s="21" t="str">
        <f>IF(AF13="","",VLOOKUP(AF13,目次!$A$5:$P$36,9))</f>
        <v/>
      </c>
      <c r="AN13" s="21" t="str">
        <f>IF(AG13="","",VLOOKUP(AG13,目次!$A$5:$P$36,5))</f>
        <v>2～3</v>
      </c>
      <c r="AO13" s="21" t="str">
        <f>IF(AG13="","",VLOOKUP(AG13,目次!$A$5:$P$36,9))</f>
        <v>2～3</v>
      </c>
      <c r="AP13" s="21" t="str">
        <f>IF(AH13="","",VLOOKUP(AH13,目次!$A$5:$P$36,6))</f>
        <v/>
      </c>
      <c r="AQ13" s="21" t="str">
        <f>IF(AH13="","",VLOOKUP(AH13,目次!$A$5:$P$36,9))</f>
        <v/>
      </c>
      <c r="AR13" s="21" t="str">
        <f>IF(AI13="","",VLOOKUP(AI13,目次!$A$5:$P$36,7))</f>
        <v/>
      </c>
      <c r="AS13" s="21" t="str">
        <f>IF(AI13="","",VLOOKUP(AI13,目次!$A$5:$P$36,9))</f>
        <v/>
      </c>
      <c r="AT13" s="40" t="str">
        <f t="shared" si="13"/>
        <v/>
      </c>
      <c r="AU13" s="40" t="str">
        <f t="shared" si="13"/>
        <v/>
      </c>
      <c r="AV13" s="40" t="str">
        <f t="shared" si="13"/>
        <v/>
      </c>
      <c r="AW13" s="40" t="str">
        <f t="shared" si="13"/>
        <v/>
      </c>
      <c r="AX13" s="40" t="str">
        <f t="shared" si="13"/>
        <v>2～3</v>
      </c>
      <c r="AY13" s="40" t="str">
        <f t="shared" si="13"/>
        <v>2～3</v>
      </c>
      <c r="AZ13" s="40" t="str">
        <f t="shared" si="13"/>
        <v>2～3</v>
      </c>
      <c r="BA13" s="40" t="str">
        <f t="shared" si="13"/>
        <v>2～3</v>
      </c>
      <c r="BB13" s="40" t="str">
        <f t="shared" si="13"/>
        <v/>
      </c>
      <c r="BC13" s="40" t="str">
        <f t="shared" si="13"/>
        <v/>
      </c>
      <c r="BD13" s="40" t="str">
        <f t="shared" si="15"/>
        <v/>
      </c>
      <c r="BE13" s="40" t="str">
        <f t="shared" si="16"/>
        <v/>
      </c>
      <c r="BF13" s="40" t="str">
        <f t="shared" si="17"/>
        <v/>
      </c>
      <c r="BG13" s="40" t="str">
        <f t="shared" si="18"/>
        <v/>
      </c>
      <c r="BH13" s="40" t="str">
        <f t="shared" si="19"/>
        <v>2～3</v>
      </c>
      <c r="BI13" s="40" t="str">
        <f t="shared" si="20"/>
        <v>2～3</v>
      </c>
      <c r="BJ13" s="40" t="str">
        <f t="shared" si="21"/>
        <v>2～3</v>
      </c>
      <c r="BK13" s="40" t="str">
        <f t="shared" si="22"/>
        <v>2～3</v>
      </c>
      <c r="BL13" s="40" t="str">
        <f t="shared" si="23"/>
        <v>2～3</v>
      </c>
      <c r="BM13" s="40" t="str">
        <f t="shared" si="24"/>
        <v>2～3</v>
      </c>
      <c r="BR13" s="35">
        <v>3</v>
      </c>
      <c r="BS13" s="58" t="s">
        <v>24</v>
      </c>
      <c r="BT13" s="206" t="str">
        <f>目次!C7</f>
        <v>6～7</v>
      </c>
      <c r="BU13" s="115" t="s">
        <v>60</v>
      </c>
      <c r="BV13" s="65" t="str">
        <f>目次!D7</f>
        <v>6～7</v>
      </c>
      <c r="BW13" s="115" t="s">
        <v>60</v>
      </c>
      <c r="BX13" s="61" t="str">
        <f>目次!E7</f>
        <v>6～7</v>
      </c>
      <c r="BY13" s="115" t="s">
        <v>60</v>
      </c>
      <c r="BZ13" s="61" t="str">
        <f>目次!F7</f>
        <v>6～7</v>
      </c>
      <c r="CA13" s="115" t="s">
        <v>60</v>
      </c>
      <c r="CB13" s="62" t="str">
        <f>目次!G7</f>
        <v>6～7</v>
      </c>
      <c r="CC13" s="115" t="s">
        <v>60</v>
      </c>
    </row>
    <row r="14" spans="1:81" ht="18.95" customHeight="1" x14ac:dyDescent="0.15">
      <c r="A14" s="197"/>
      <c r="B14" s="5">
        <v>7</v>
      </c>
      <c r="C14" s="6">
        <f t="shared" si="0"/>
        <v>46759</v>
      </c>
      <c r="D14" s="17">
        <f t="shared" si="1"/>
        <v>6</v>
      </c>
      <c r="E14" s="9"/>
      <c r="F14" s="101" t="str">
        <f t="shared" si="2"/>
        <v/>
      </c>
      <c r="G14" s="100" t="str">
        <f t="shared" si="3"/>
        <v/>
      </c>
      <c r="H14" s="101" t="str">
        <f t="shared" si="4"/>
        <v>4～5</v>
      </c>
      <c r="I14" s="100" t="str">
        <f t="shared" si="5"/>
        <v>4～5</v>
      </c>
      <c r="J14" s="101" t="str">
        <f t="shared" si="6"/>
        <v/>
      </c>
      <c r="K14" s="100" t="str">
        <f t="shared" si="7"/>
        <v/>
      </c>
      <c r="L14" s="101" t="str">
        <f t="shared" si="8"/>
        <v/>
      </c>
      <c r="M14" s="100" t="str">
        <f t="shared" si="9"/>
        <v/>
      </c>
      <c r="N14" s="101" t="str">
        <f t="shared" si="10"/>
        <v/>
      </c>
      <c r="O14" s="100" t="str">
        <f t="shared" si="11"/>
        <v/>
      </c>
      <c r="P14" s="9"/>
      <c r="Q14" s="197"/>
      <c r="R14" s="49">
        <v>1</v>
      </c>
      <c r="S14" s="13" cm="1">
        <f t="array" ref="S14">SUMPRODUCT(IFERROR(VALUE($R$8:R14),0))</f>
        <v>7</v>
      </c>
      <c r="U14" s="26">
        <v>4</v>
      </c>
      <c r="V14" s="55" t="s">
        <v>6</v>
      </c>
      <c r="AA14" s="9">
        <v>4</v>
      </c>
      <c r="AB14" s="26" t="str">
        <f>V14</f>
        <v>理科</v>
      </c>
      <c r="AC14" s="55"/>
      <c r="AD14" s="37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IF(AE14="","",VLOOKUP(AE14,目次!$A$5:$P$36,9))</f>
        <v/>
      </c>
      <c r="AL14" s="21" t="str">
        <f>IF(AF14="","",VLOOKUP(AF14,目次!$A$5:$P$36,4))</f>
        <v/>
      </c>
      <c r="AM14" s="21" t="str">
        <f>IF(AF14="","",VLOOKUP(AF14,目次!$A$5:$P$36,9))</f>
        <v/>
      </c>
      <c r="AN14" s="21" t="str">
        <f>IF(AG14="","",VLOOKUP(AG14,目次!$A$5:$P$36,5))</f>
        <v/>
      </c>
      <c r="AO14" s="21" t="str">
        <f>IF(AG14="","",VLOOKUP(AG14,目次!$A$5:$P$36,9))</f>
        <v/>
      </c>
      <c r="AP14" s="21" t="str">
        <f>IF(AH14="","",VLOOKUP(AH14,目次!$A$5:$P$36,6))</f>
        <v>2～3</v>
      </c>
      <c r="AQ14" s="21" t="str">
        <f>IF(AH14="","",VLOOKUP(AH14,目次!$A$5:$P$36,9))</f>
        <v>2～3</v>
      </c>
      <c r="AR14" s="21" t="str">
        <f>IF(AI14="","",VLOOKUP(AI14,目次!$A$5:$P$36,7))</f>
        <v/>
      </c>
      <c r="AS14" s="21" t="str">
        <f>IF(AI14="","",VLOOKUP(AI14,目次!$A$5:$P$36,9))</f>
        <v/>
      </c>
      <c r="AT14" s="40" t="str">
        <f t="shared" si="13"/>
        <v/>
      </c>
      <c r="AU14" s="40" t="str">
        <f t="shared" si="13"/>
        <v/>
      </c>
      <c r="AV14" s="40" t="str">
        <f t="shared" si="13"/>
        <v/>
      </c>
      <c r="AW14" s="40" t="str">
        <f t="shared" si="13"/>
        <v/>
      </c>
      <c r="AX14" s="40" t="str">
        <f t="shared" si="13"/>
        <v/>
      </c>
      <c r="AY14" s="40" t="str">
        <f t="shared" si="13"/>
        <v/>
      </c>
      <c r="AZ14" s="40" t="str">
        <f t="shared" si="13"/>
        <v>2～3</v>
      </c>
      <c r="BA14" s="40" t="str">
        <f t="shared" si="13"/>
        <v>2～3</v>
      </c>
      <c r="BB14" s="40" t="str">
        <f t="shared" si="13"/>
        <v>2～3</v>
      </c>
      <c r="BC14" s="40" t="str">
        <f t="shared" si="13"/>
        <v>2～3</v>
      </c>
      <c r="BD14" s="40" t="str">
        <f t="shared" si="15"/>
        <v>4～5</v>
      </c>
      <c r="BE14" s="40" t="str">
        <f t="shared" si="16"/>
        <v>4～5</v>
      </c>
      <c r="BF14" s="40" t="str">
        <f t="shared" si="17"/>
        <v/>
      </c>
      <c r="BG14" s="40" t="str">
        <f t="shared" si="18"/>
        <v/>
      </c>
      <c r="BH14" s="40" t="str">
        <f t="shared" si="19"/>
        <v/>
      </c>
      <c r="BI14" s="40" t="str">
        <f t="shared" si="20"/>
        <v/>
      </c>
      <c r="BJ14" s="40" t="str">
        <f t="shared" si="21"/>
        <v>2～3</v>
      </c>
      <c r="BK14" s="40" t="str">
        <f t="shared" si="22"/>
        <v>2～3</v>
      </c>
      <c r="BL14" s="40" t="str">
        <f t="shared" si="23"/>
        <v>2～3</v>
      </c>
      <c r="BM14" s="40" t="str">
        <f t="shared" si="24"/>
        <v>2～3</v>
      </c>
      <c r="BR14" s="35">
        <v>4</v>
      </c>
      <c r="BS14" s="58" t="s">
        <v>25</v>
      </c>
      <c r="BT14" s="206" t="str">
        <f>目次!C8</f>
        <v>8～9</v>
      </c>
      <c r="BU14" s="115" t="s">
        <v>61</v>
      </c>
      <c r="BV14" s="65" t="str">
        <f>目次!D8</f>
        <v>8～9</v>
      </c>
      <c r="BW14" s="115" t="s">
        <v>61</v>
      </c>
      <c r="BX14" s="61" t="str">
        <f>目次!E8</f>
        <v>8～9</v>
      </c>
      <c r="BY14" s="115" t="s">
        <v>61</v>
      </c>
      <c r="BZ14" s="61" t="str">
        <f>目次!F8</f>
        <v>8～9</v>
      </c>
      <c r="CA14" s="115" t="s">
        <v>61</v>
      </c>
      <c r="CB14" s="62" t="str">
        <f>目次!G8</f>
        <v>8～9</v>
      </c>
      <c r="CC14" s="115" t="s">
        <v>61</v>
      </c>
    </row>
    <row r="15" spans="1:81" ht="18.95" customHeight="1" thickBot="1" x14ac:dyDescent="0.2">
      <c r="A15" s="197"/>
      <c r="B15" s="5">
        <v>8</v>
      </c>
      <c r="C15" s="6">
        <f t="shared" si="0"/>
        <v>46760</v>
      </c>
      <c r="D15" s="17">
        <f t="shared" si="1"/>
        <v>7</v>
      </c>
      <c r="E15" s="9"/>
      <c r="F15" s="101" t="str">
        <f t="shared" si="2"/>
        <v/>
      </c>
      <c r="G15" s="100" t="str">
        <f t="shared" si="3"/>
        <v/>
      </c>
      <c r="H15" s="101" t="str">
        <f t="shared" si="4"/>
        <v/>
      </c>
      <c r="I15" s="100" t="str">
        <f t="shared" si="5"/>
        <v/>
      </c>
      <c r="J15" s="101" t="str">
        <f t="shared" si="6"/>
        <v>4～5</v>
      </c>
      <c r="K15" s="100" t="str">
        <f t="shared" si="7"/>
        <v>4～5</v>
      </c>
      <c r="L15" s="101" t="str">
        <f t="shared" si="8"/>
        <v/>
      </c>
      <c r="M15" s="100" t="str">
        <f t="shared" si="9"/>
        <v/>
      </c>
      <c r="N15" s="101" t="str">
        <f t="shared" si="10"/>
        <v/>
      </c>
      <c r="O15" s="100" t="str">
        <f t="shared" si="11"/>
        <v/>
      </c>
      <c r="P15" s="9"/>
      <c r="Q15" s="197"/>
      <c r="R15" s="49">
        <v>1</v>
      </c>
      <c r="S15" s="13" cm="1">
        <f t="array" ref="S15">SUMPRODUCT(IFERROR(VALUE($R$8:R15),0))</f>
        <v>8</v>
      </c>
      <c r="U15" s="26">
        <v>5</v>
      </c>
      <c r="V15" s="56" t="s">
        <v>7</v>
      </c>
      <c r="AA15" s="9">
        <v>5</v>
      </c>
      <c r="AB15" s="26" t="str">
        <f>V15</f>
        <v>英語</v>
      </c>
      <c r="AC15" s="55"/>
      <c r="AD15" s="37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IF(AE15="","",VLOOKUP(AE15,目次!$A$5:$P$36,9))</f>
        <v/>
      </c>
      <c r="AL15" s="21" t="str">
        <f>IF(AF15="","",VLOOKUP(AF15,目次!$A$5:$P$36,4))</f>
        <v/>
      </c>
      <c r="AM15" s="21" t="str">
        <f>IF(AF15="","",VLOOKUP(AF15,目次!$A$5:$P$36,9))</f>
        <v/>
      </c>
      <c r="AN15" s="21" t="str">
        <f>IF(AG15="","",VLOOKUP(AG15,目次!$A$5:$P$36,5))</f>
        <v/>
      </c>
      <c r="AO15" s="21" t="str">
        <f>IF(AG15="","",VLOOKUP(AG15,目次!$A$5:$P$36,9))</f>
        <v/>
      </c>
      <c r="AP15" s="21" t="str">
        <f>IF(AH15="","",VLOOKUP(AH15,目次!$A$5:$P$36,6))</f>
        <v/>
      </c>
      <c r="AQ15" s="21" t="str">
        <f>IF(AH15="","",VLOOKUP(AH15,目次!$A$5:$P$36,9))</f>
        <v/>
      </c>
      <c r="AR15" s="21" t="str">
        <f>IF(AI15="","",VLOOKUP(AI15,目次!$A$5:$P$36,7))</f>
        <v>2～3</v>
      </c>
      <c r="AS15" s="21" t="str">
        <f>IF(AI15="","",VLOOKUP(AI15,目次!$A$5:$P$36,9))</f>
        <v>2～3</v>
      </c>
      <c r="AT15" s="40" t="str">
        <f t="shared" si="13"/>
        <v>4～5</v>
      </c>
      <c r="AU15" s="40" t="str">
        <f t="shared" si="13"/>
        <v>4～5</v>
      </c>
      <c r="AV15" s="40" t="str">
        <f t="shared" si="13"/>
        <v/>
      </c>
      <c r="AW15" s="40" t="str">
        <f t="shared" si="13"/>
        <v/>
      </c>
      <c r="AX15" s="40" t="str">
        <f t="shared" si="13"/>
        <v/>
      </c>
      <c r="AY15" s="40" t="str">
        <f t="shared" si="13"/>
        <v/>
      </c>
      <c r="AZ15" s="40" t="str">
        <f t="shared" si="13"/>
        <v/>
      </c>
      <c r="BA15" s="40" t="str">
        <f t="shared" si="13"/>
        <v/>
      </c>
      <c r="BB15" s="40" t="str">
        <f t="shared" si="13"/>
        <v>2～3</v>
      </c>
      <c r="BC15" s="40" t="str">
        <f t="shared" si="13"/>
        <v>2～3</v>
      </c>
      <c r="BD15" s="40" t="str">
        <f t="shared" si="15"/>
        <v>4～5</v>
      </c>
      <c r="BE15" s="40" t="str">
        <f t="shared" si="16"/>
        <v>4～5</v>
      </c>
      <c r="BF15" s="40" t="str">
        <f t="shared" si="17"/>
        <v>4～5</v>
      </c>
      <c r="BG15" s="40" t="str">
        <f t="shared" si="18"/>
        <v>4～5</v>
      </c>
      <c r="BH15" s="40" t="str">
        <f t="shared" si="19"/>
        <v/>
      </c>
      <c r="BI15" s="40" t="str">
        <f t="shared" si="20"/>
        <v/>
      </c>
      <c r="BJ15" s="40" t="str">
        <f t="shared" si="21"/>
        <v/>
      </c>
      <c r="BK15" s="40" t="str">
        <f t="shared" si="22"/>
        <v/>
      </c>
      <c r="BL15" s="40" t="str">
        <f t="shared" si="23"/>
        <v>2～3</v>
      </c>
      <c r="BM15" s="40" t="str">
        <f t="shared" si="24"/>
        <v>2～3</v>
      </c>
      <c r="BR15" s="35">
        <v>5</v>
      </c>
      <c r="BS15" s="58" t="s">
        <v>26</v>
      </c>
      <c r="BT15" s="206" t="str">
        <f>目次!C9</f>
        <v>10～11</v>
      </c>
      <c r="BU15" s="115" t="s">
        <v>62</v>
      </c>
      <c r="BV15" s="65" t="str">
        <f>目次!D9</f>
        <v>10～11</v>
      </c>
      <c r="BW15" s="115" t="s">
        <v>62</v>
      </c>
      <c r="BX15" s="61" t="str">
        <f>目次!E9</f>
        <v>10～11</v>
      </c>
      <c r="BY15" s="115" t="s">
        <v>62</v>
      </c>
      <c r="BZ15" s="61" t="str">
        <f>目次!F9</f>
        <v>10～11</v>
      </c>
      <c r="CA15" s="115" t="s">
        <v>62</v>
      </c>
      <c r="CB15" s="62" t="str">
        <f>目次!G9</f>
        <v>10～11</v>
      </c>
      <c r="CC15" s="115" t="s">
        <v>62</v>
      </c>
    </row>
    <row r="16" spans="1:81" ht="18.95" customHeight="1" x14ac:dyDescent="0.15">
      <c r="A16" s="197"/>
      <c r="B16" s="5">
        <v>9</v>
      </c>
      <c r="C16" s="6">
        <f t="shared" si="0"/>
        <v>46761</v>
      </c>
      <c r="D16" s="17">
        <f t="shared" si="1"/>
        <v>1</v>
      </c>
      <c r="E16" s="9"/>
      <c r="F16" s="101" t="str">
        <f t="shared" si="2"/>
        <v/>
      </c>
      <c r="G16" s="100" t="str">
        <f t="shared" si="3"/>
        <v/>
      </c>
      <c r="H16" s="101" t="str">
        <f t="shared" si="4"/>
        <v/>
      </c>
      <c r="I16" s="100" t="str">
        <f t="shared" si="5"/>
        <v/>
      </c>
      <c r="J16" s="101" t="str">
        <f t="shared" si="6"/>
        <v/>
      </c>
      <c r="K16" s="100" t="str">
        <f t="shared" si="7"/>
        <v/>
      </c>
      <c r="L16" s="101" t="str">
        <f t="shared" si="8"/>
        <v>4～5</v>
      </c>
      <c r="M16" s="100" t="str">
        <f t="shared" si="9"/>
        <v>4～5</v>
      </c>
      <c r="N16" s="101" t="str">
        <f t="shared" si="10"/>
        <v/>
      </c>
      <c r="O16" s="100" t="str">
        <f t="shared" si="11"/>
        <v/>
      </c>
      <c r="P16" s="9"/>
      <c r="Q16" s="197"/>
      <c r="R16" s="49">
        <v>1</v>
      </c>
      <c r="S16" s="13" cm="1">
        <f t="array" ref="S16">SUMPRODUCT(IFERROR(VALUE($R$8:R16),0))</f>
        <v>9</v>
      </c>
      <c r="AA16" s="9">
        <v>6</v>
      </c>
      <c r="AB16" s="26" t="str">
        <f>V11</f>
        <v>国語</v>
      </c>
      <c r="AC16" s="55"/>
      <c r="AD16" s="37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IF(AE16="","",VLOOKUP(AE16,目次!$A$5:$P$36,9))</f>
        <v>4～5</v>
      </c>
      <c r="AL16" s="21" t="str">
        <f>IF(AF16="","",VLOOKUP(AF16,目次!$A$5:$P$36,4))</f>
        <v/>
      </c>
      <c r="AM16" s="21" t="str">
        <f>IF(AF16="","",VLOOKUP(AF16,目次!$A$5:$P$36,9))</f>
        <v/>
      </c>
      <c r="AN16" s="21" t="str">
        <f>IF(AG16="","",VLOOKUP(AG16,目次!$A$5:$P$36,5))</f>
        <v/>
      </c>
      <c r="AO16" s="21" t="str">
        <f>IF(AG16="","",VLOOKUP(AG16,目次!$A$5:$P$36,9))</f>
        <v/>
      </c>
      <c r="AP16" s="21" t="str">
        <f>IF(AH16="","",VLOOKUP(AH16,目次!$A$5:$P$36,6))</f>
        <v/>
      </c>
      <c r="AQ16" s="21" t="str">
        <f>IF(AH16="","",VLOOKUP(AH16,目次!$A$5:$P$36,9))</f>
        <v/>
      </c>
      <c r="AR16" s="21" t="str">
        <f>IF(AI16="","",VLOOKUP(AI16,目次!$A$5:$P$36,7))</f>
        <v/>
      </c>
      <c r="AS16" s="21" t="str">
        <f>IF(AI16="","",VLOOKUP(AI16,目次!$A$5:$P$36,9))</f>
        <v/>
      </c>
      <c r="AT16" s="40" t="str">
        <f t="shared" si="13"/>
        <v>4～5</v>
      </c>
      <c r="AU16" s="40" t="str">
        <f t="shared" si="13"/>
        <v>4～5</v>
      </c>
      <c r="AV16" s="40" t="str">
        <f t="shared" si="13"/>
        <v>4～5</v>
      </c>
      <c r="AW16" s="40" t="str">
        <f t="shared" si="13"/>
        <v>4～5</v>
      </c>
      <c r="AX16" s="40" t="str">
        <f t="shared" si="13"/>
        <v/>
      </c>
      <c r="AY16" s="40" t="str">
        <f t="shared" si="13"/>
        <v/>
      </c>
      <c r="AZ16" s="40" t="str">
        <f t="shared" si="13"/>
        <v/>
      </c>
      <c r="BA16" s="40" t="str">
        <f t="shared" si="13"/>
        <v/>
      </c>
      <c r="BB16" s="40" t="str">
        <f t="shared" si="13"/>
        <v/>
      </c>
      <c r="BC16" s="40" t="str">
        <f t="shared" si="13"/>
        <v/>
      </c>
      <c r="BD16" s="40" t="str">
        <f t="shared" si="15"/>
        <v>4～5</v>
      </c>
      <c r="BE16" s="40" t="str">
        <f t="shared" si="16"/>
        <v>4～5</v>
      </c>
      <c r="BF16" s="40" t="str">
        <f t="shared" si="17"/>
        <v>4～5</v>
      </c>
      <c r="BG16" s="40" t="str">
        <f t="shared" si="18"/>
        <v>4～5</v>
      </c>
      <c r="BH16" s="40" t="str">
        <f t="shared" si="19"/>
        <v>4～5</v>
      </c>
      <c r="BI16" s="40" t="str">
        <f t="shared" si="20"/>
        <v>4～5</v>
      </c>
      <c r="BJ16" s="40" t="str">
        <f t="shared" si="21"/>
        <v/>
      </c>
      <c r="BK16" s="40" t="str">
        <f t="shared" si="22"/>
        <v/>
      </c>
      <c r="BL16" s="40" t="str">
        <f t="shared" si="23"/>
        <v/>
      </c>
      <c r="BM16" s="40" t="str">
        <f t="shared" si="24"/>
        <v/>
      </c>
      <c r="BR16" s="35">
        <v>6</v>
      </c>
      <c r="BS16" s="58" t="s">
        <v>27</v>
      </c>
      <c r="BT16" s="206" t="str">
        <f>目次!C10</f>
        <v>12～13</v>
      </c>
      <c r="BU16" s="115" t="s">
        <v>63</v>
      </c>
      <c r="BV16" s="65" t="str">
        <f>目次!D10</f>
        <v>12～14</v>
      </c>
      <c r="BW16" s="115" t="s">
        <v>63</v>
      </c>
      <c r="BX16" s="61" t="str">
        <f>目次!E10</f>
        <v>12～13</v>
      </c>
      <c r="BY16" s="115" t="s">
        <v>63</v>
      </c>
      <c r="BZ16" s="61" t="str">
        <f>目次!F10</f>
        <v>12～13</v>
      </c>
      <c r="CA16" s="115" t="s">
        <v>63</v>
      </c>
      <c r="CB16" s="62" t="str">
        <f>目次!G10</f>
        <v>12～13</v>
      </c>
      <c r="CC16" s="115" t="s">
        <v>63</v>
      </c>
    </row>
    <row r="17" spans="1:81" ht="18.95" customHeight="1" x14ac:dyDescent="0.15">
      <c r="A17" s="197"/>
      <c r="B17" s="5">
        <v>10</v>
      </c>
      <c r="C17" s="6">
        <f t="shared" si="0"/>
        <v>46762</v>
      </c>
      <c r="D17" s="17">
        <f t="shared" si="1"/>
        <v>2</v>
      </c>
      <c r="E17" s="9"/>
      <c r="F17" s="101" t="str">
        <f t="shared" si="2"/>
        <v/>
      </c>
      <c r="G17" s="100" t="str">
        <f t="shared" si="3"/>
        <v/>
      </c>
      <c r="H17" s="101" t="str">
        <f t="shared" si="4"/>
        <v/>
      </c>
      <c r="I17" s="100" t="str">
        <f t="shared" si="5"/>
        <v/>
      </c>
      <c r="J17" s="101" t="str">
        <f t="shared" si="6"/>
        <v/>
      </c>
      <c r="K17" s="100" t="str">
        <f t="shared" si="7"/>
        <v/>
      </c>
      <c r="L17" s="101" t="str">
        <f t="shared" si="8"/>
        <v/>
      </c>
      <c r="M17" s="100" t="str">
        <f t="shared" si="9"/>
        <v/>
      </c>
      <c r="N17" s="101" t="str">
        <f t="shared" si="10"/>
        <v>4～5</v>
      </c>
      <c r="O17" s="100" t="str">
        <f t="shared" si="11"/>
        <v>4～5</v>
      </c>
      <c r="P17" s="9"/>
      <c r="Q17" s="197"/>
      <c r="R17" s="49">
        <v>1</v>
      </c>
      <c r="S17" s="13" cm="1">
        <f t="array" ref="S17">SUMPRODUCT(IFERROR(VALUE($R$8:R17),0))</f>
        <v>10</v>
      </c>
      <c r="U17" s="98" t="s">
        <v>118</v>
      </c>
      <c r="V17" s="91"/>
      <c r="W17" s="91"/>
      <c r="X17" s="91"/>
      <c r="Y17" s="91"/>
      <c r="AA17" s="9">
        <v>7</v>
      </c>
      <c r="AB17" s="26" t="str">
        <f>V12</f>
        <v>社会</v>
      </c>
      <c r="AC17" s="55"/>
      <c r="AD17" s="37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IF(AE17="","",VLOOKUP(AE17,目次!$A$5:$P$36,9))</f>
        <v/>
      </c>
      <c r="AL17" s="21" t="str">
        <f>IF(AF17="","",VLOOKUP(AF17,目次!$A$5:$P$36,4))</f>
        <v>4～5</v>
      </c>
      <c r="AM17" s="21" t="str">
        <f>IF(AF17="","",VLOOKUP(AF17,目次!$A$5:$P$36,9))</f>
        <v>4～5</v>
      </c>
      <c r="AN17" s="21" t="str">
        <f>IF(AG17="","",VLOOKUP(AG17,目次!$A$5:$P$36,5))</f>
        <v/>
      </c>
      <c r="AO17" s="21" t="str">
        <f>IF(AG17="","",VLOOKUP(AG17,目次!$A$5:$P$36,9))</f>
        <v/>
      </c>
      <c r="AP17" s="21" t="str">
        <f>IF(AH17="","",VLOOKUP(AH17,目次!$A$5:$P$36,6))</f>
        <v/>
      </c>
      <c r="AQ17" s="21" t="str">
        <f>IF(AH17="","",VLOOKUP(AH17,目次!$A$5:$P$36,9))</f>
        <v/>
      </c>
      <c r="AR17" s="21" t="str">
        <f>IF(AI17="","",VLOOKUP(AI17,目次!$A$5:$P$36,7))</f>
        <v/>
      </c>
      <c r="AS17" s="21" t="str">
        <f>IF(AI17="","",VLOOKUP(AI17,目次!$A$5:$P$36,9))</f>
        <v/>
      </c>
      <c r="AT17" s="40" t="str">
        <f t="shared" si="13"/>
        <v/>
      </c>
      <c r="AU17" s="40" t="str">
        <f t="shared" si="13"/>
        <v/>
      </c>
      <c r="AV17" s="40" t="str">
        <f t="shared" si="13"/>
        <v>4～5</v>
      </c>
      <c r="AW17" s="40" t="str">
        <f t="shared" si="13"/>
        <v>4～5</v>
      </c>
      <c r="AX17" s="40" t="str">
        <f t="shared" si="13"/>
        <v>4～5</v>
      </c>
      <c r="AY17" s="40" t="str">
        <f t="shared" si="13"/>
        <v>4～5</v>
      </c>
      <c r="AZ17" s="40" t="str">
        <f t="shared" si="13"/>
        <v/>
      </c>
      <c r="BA17" s="40" t="str">
        <f t="shared" si="13"/>
        <v/>
      </c>
      <c r="BB17" s="40" t="str">
        <f t="shared" si="13"/>
        <v/>
      </c>
      <c r="BC17" s="40" t="str">
        <f t="shared" si="13"/>
        <v/>
      </c>
      <c r="BD17" s="40" t="str">
        <f t="shared" si="15"/>
        <v/>
      </c>
      <c r="BE17" s="40" t="str">
        <f t="shared" si="16"/>
        <v/>
      </c>
      <c r="BF17" s="40" t="str">
        <f t="shared" si="17"/>
        <v>4～5</v>
      </c>
      <c r="BG17" s="40" t="str">
        <f t="shared" si="18"/>
        <v>4～5</v>
      </c>
      <c r="BH17" s="40" t="str">
        <f t="shared" si="19"/>
        <v>4～5</v>
      </c>
      <c r="BI17" s="40" t="str">
        <f t="shared" si="20"/>
        <v>4～5</v>
      </c>
      <c r="BJ17" s="40" t="str">
        <f t="shared" si="21"/>
        <v>4～5</v>
      </c>
      <c r="BK17" s="40" t="str">
        <f t="shared" si="22"/>
        <v>4～5</v>
      </c>
      <c r="BL17" s="40" t="str">
        <f t="shared" si="23"/>
        <v/>
      </c>
      <c r="BM17" s="40" t="str">
        <f t="shared" si="24"/>
        <v/>
      </c>
      <c r="BR17" s="35">
        <v>7</v>
      </c>
      <c r="BS17" s="58" t="s">
        <v>28</v>
      </c>
      <c r="BT17" s="206" t="str">
        <f>目次!C11</f>
        <v>14～15</v>
      </c>
      <c r="BU17" s="115" t="s">
        <v>64</v>
      </c>
      <c r="BV17" s="65" t="str">
        <f>目次!D11</f>
        <v>16～17</v>
      </c>
      <c r="BW17" s="115" t="s">
        <v>64</v>
      </c>
      <c r="BX17" s="61" t="str">
        <f>目次!E11</f>
        <v>14～15</v>
      </c>
      <c r="BY17" s="115" t="s">
        <v>64</v>
      </c>
      <c r="BZ17" s="61" t="str">
        <f>目次!F11</f>
        <v>14～15</v>
      </c>
      <c r="CA17" s="115" t="s">
        <v>64</v>
      </c>
      <c r="CB17" s="62" t="str">
        <f>目次!G11</f>
        <v>14～15</v>
      </c>
      <c r="CC17" s="115" t="s">
        <v>64</v>
      </c>
    </row>
    <row r="18" spans="1:81" ht="18.95" customHeight="1" thickBot="1" x14ac:dyDescent="0.2">
      <c r="A18" s="197"/>
      <c r="B18" s="5">
        <v>11</v>
      </c>
      <c r="C18" s="6">
        <f t="shared" si="0"/>
        <v>46763</v>
      </c>
      <c r="D18" s="17">
        <f t="shared" ref="D18:D38" si="25">WEEKDAY(C18)</f>
        <v>3</v>
      </c>
      <c r="E18" s="9"/>
      <c r="F18" s="101" t="str">
        <f t="shared" si="2"/>
        <v>6～7</v>
      </c>
      <c r="G18" s="100" t="str">
        <f t="shared" si="3"/>
        <v>6～7</v>
      </c>
      <c r="H18" s="101" t="str">
        <f t="shared" si="4"/>
        <v/>
      </c>
      <c r="I18" s="100" t="str">
        <f t="shared" si="5"/>
        <v/>
      </c>
      <c r="J18" s="101" t="str">
        <f t="shared" si="6"/>
        <v/>
      </c>
      <c r="K18" s="100" t="str">
        <f t="shared" si="7"/>
        <v/>
      </c>
      <c r="L18" s="101" t="str">
        <f t="shared" si="8"/>
        <v/>
      </c>
      <c r="M18" s="100" t="str">
        <f t="shared" si="9"/>
        <v/>
      </c>
      <c r="N18" s="101" t="str">
        <f t="shared" si="10"/>
        <v/>
      </c>
      <c r="O18" s="100" t="str">
        <f t="shared" si="11"/>
        <v/>
      </c>
      <c r="P18" s="9"/>
      <c r="Q18" s="197"/>
      <c r="R18" s="49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6" t="str">
        <f>V13</f>
        <v>数学</v>
      </c>
      <c r="AC18" s="55"/>
      <c r="AD18" s="37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IF(AE18="","",VLOOKUP(AE18,目次!$A$5:$P$36,9))</f>
        <v/>
      </c>
      <c r="AL18" s="21" t="str">
        <f>IF(AF18="","",VLOOKUP(AF18,目次!$A$5:$P$36,4))</f>
        <v/>
      </c>
      <c r="AM18" s="21" t="str">
        <f>IF(AF18="","",VLOOKUP(AF18,目次!$A$5:$P$36,9))</f>
        <v/>
      </c>
      <c r="AN18" s="21" t="str">
        <f>IF(AG18="","",VLOOKUP(AG18,目次!$A$5:$P$36,5))</f>
        <v>4～5</v>
      </c>
      <c r="AO18" s="21" t="str">
        <f>IF(AG18="","",VLOOKUP(AG18,目次!$A$5:$P$36,9))</f>
        <v>4～5</v>
      </c>
      <c r="AP18" s="21" t="str">
        <f>IF(AH18="","",VLOOKUP(AH18,目次!$A$5:$P$36,6))</f>
        <v/>
      </c>
      <c r="AQ18" s="21" t="str">
        <f>IF(AH18="","",VLOOKUP(AH18,目次!$A$5:$P$36,9))</f>
        <v/>
      </c>
      <c r="AR18" s="21" t="str">
        <f>IF(AI18="","",VLOOKUP(AI18,目次!$A$5:$P$36,7))</f>
        <v/>
      </c>
      <c r="AS18" s="21" t="str">
        <f>IF(AI18="","",VLOOKUP(AI18,目次!$A$5:$P$36,9))</f>
        <v/>
      </c>
      <c r="AT18" s="40" t="str">
        <f t="shared" si="13"/>
        <v/>
      </c>
      <c r="AU18" s="40" t="str">
        <f t="shared" si="13"/>
        <v/>
      </c>
      <c r="AV18" s="40" t="str">
        <f t="shared" si="13"/>
        <v/>
      </c>
      <c r="AW18" s="40" t="str">
        <f t="shared" si="13"/>
        <v/>
      </c>
      <c r="AX18" s="40" t="str">
        <f t="shared" si="13"/>
        <v>4～5</v>
      </c>
      <c r="AY18" s="40" t="str">
        <f t="shared" si="13"/>
        <v>4～5</v>
      </c>
      <c r="AZ18" s="40" t="str">
        <f t="shared" si="13"/>
        <v>4～5</v>
      </c>
      <c r="BA18" s="40" t="str">
        <f t="shared" si="13"/>
        <v>4～5</v>
      </c>
      <c r="BB18" s="40" t="str">
        <f t="shared" si="13"/>
        <v/>
      </c>
      <c r="BC18" s="40" t="str">
        <f t="shared" si="13"/>
        <v/>
      </c>
      <c r="BD18" s="40" t="str">
        <f t="shared" si="15"/>
        <v/>
      </c>
      <c r="BE18" s="40" t="str">
        <f t="shared" si="16"/>
        <v/>
      </c>
      <c r="BF18" s="40" t="str">
        <f t="shared" si="17"/>
        <v/>
      </c>
      <c r="BG18" s="40" t="str">
        <f t="shared" si="18"/>
        <v/>
      </c>
      <c r="BH18" s="40" t="str">
        <f t="shared" si="19"/>
        <v>4～5</v>
      </c>
      <c r="BI18" s="40" t="str">
        <f t="shared" si="20"/>
        <v>4～5</v>
      </c>
      <c r="BJ18" s="40" t="str">
        <f t="shared" si="21"/>
        <v>4～5</v>
      </c>
      <c r="BK18" s="40" t="str">
        <f t="shared" si="22"/>
        <v>4～5</v>
      </c>
      <c r="BL18" s="40" t="str">
        <f t="shared" si="23"/>
        <v>4～5</v>
      </c>
      <c r="BM18" s="40" t="str">
        <f t="shared" si="24"/>
        <v>4～5</v>
      </c>
      <c r="BR18" s="35">
        <v>8</v>
      </c>
      <c r="BS18" s="58" t="s">
        <v>29</v>
      </c>
      <c r="BT18" s="206" t="str">
        <f>目次!C12</f>
        <v>16～17</v>
      </c>
      <c r="BU18" s="115" t="s">
        <v>65</v>
      </c>
      <c r="BV18" s="65" t="str">
        <f>目次!D12</f>
        <v>18～19</v>
      </c>
      <c r="BW18" s="115" t="s">
        <v>65</v>
      </c>
      <c r="BX18" s="61" t="str">
        <f>目次!E12</f>
        <v>16～17</v>
      </c>
      <c r="BY18" s="115" t="s">
        <v>65</v>
      </c>
      <c r="BZ18" s="61" t="str">
        <f>目次!F12</f>
        <v>16～17</v>
      </c>
      <c r="CA18" s="115" t="s">
        <v>65</v>
      </c>
      <c r="CB18" s="62" t="str">
        <f>目次!G12</f>
        <v>16～17</v>
      </c>
      <c r="CC18" s="115" t="s">
        <v>65</v>
      </c>
    </row>
    <row r="19" spans="1:81" ht="18.95" customHeight="1" thickBot="1" x14ac:dyDescent="0.2">
      <c r="A19" s="197"/>
      <c r="B19" s="5">
        <v>12</v>
      </c>
      <c r="C19" s="6">
        <f t="shared" si="0"/>
        <v>46764</v>
      </c>
      <c r="D19" s="17">
        <f t="shared" si="25"/>
        <v>4</v>
      </c>
      <c r="E19" s="9"/>
      <c r="F19" s="101" t="str">
        <f t="shared" si="2"/>
        <v/>
      </c>
      <c r="G19" s="100" t="str">
        <f t="shared" si="3"/>
        <v/>
      </c>
      <c r="H19" s="101" t="str">
        <f t="shared" si="4"/>
        <v>6～7</v>
      </c>
      <c r="I19" s="100" t="str">
        <f t="shared" si="5"/>
        <v>6～7</v>
      </c>
      <c r="J19" s="101" t="str">
        <f t="shared" si="6"/>
        <v/>
      </c>
      <c r="K19" s="100" t="str">
        <f t="shared" si="7"/>
        <v/>
      </c>
      <c r="L19" s="101" t="str">
        <f t="shared" si="8"/>
        <v/>
      </c>
      <c r="M19" s="100" t="str">
        <f t="shared" si="9"/>
        <v/>
      </c>
      <c r="N19" s="101" t="str">
        <f t="shared" si="10"/>
        <v/>
      </c>
      <c r="O19" s="100" t="str">
        <f t="shared" si="11"/>
        <v/>
      </c>
      <c r="P19" s="9"/>
      <c r="Q19" s="197"/>
      <c r="R19" s="49">
        <v>1</v>
      </c>
      <c r="S19" s="13" cm="1">
        <f t="array" ref="S19">SUMPRODUCT(IFERROR(VALUE($R$8:R19),0))</f>
        <v>12</v>
      </c>
      <c r="U19" s="51"/>
      <c r="V19" s="52"/>
      <c r="W19" s="52"/>
      <c r="X19" s="52"/>
      <c r="Y19" s="53"/>
      <c r="AA19" s="9">
        <v>9</v>
      </c>
      <c r="AB19" s="26" t="str">
        <f>V14</f>
        <v>理科</v>
      </c>
      <c r="AC19" s="55"/>
      <c r="AD19" s="37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IF(AE19="","",VLOOKUP(AE19,目次!$A$5:$P$36,9))</f>
        <v/>
      </c>
      <c r="AL19" s="21" t="str">
        <f>IF(AF19="","",VLOOKUP(AF19,目次!$A$5:$P$36,4))</f>
        <v/>
      </c>
      <c r="AM19" s="21" t="str">
        <f>IF(AF19="","",VLOOKUP(AF19,目次!$A$5:$P$36,9))</f>
        <v/>
      </c>
      <c r="AN19" s="21" t="str">
        <f>IF(AG19="","",VLOOKUP(AG19,目次!$A$5:$P$36,5))</f>
        <v/>
      </c>
      <c r="AO19" s="21" t="str">
        <f>IF(AG19="","",VLOOKUP(AG19,目次!$A$5:$P$36,9))</f>
        <v/>
      </c>
      <c r="AP19" s="21" t="str">
        <f>IF(AH19="","",VLOOKUP(AH19,目次!$A$5:$P$36,6))</f>
        <v>4～5</v>
      </c>
      <c r="AQ19" s="21" t="str">
        <f>IF(AH19="","",VLOOKUP(AH19,目次!$A$5:$P$36,9))</f>
        <v>4～5</v>
      </c>
      <c r="AR19" s="21" t="str">
        <f>IF(AI19="","",VLOOKUP(AI19,目次!$A$5:$P$36,7))</f>
        <v/>
      </c>
      <c r="AS19" s="21" t="str">
        <f>IF(AI19="","",VLOOKUP(AI19,目次!$A$5:$P$36,9))</f>
        <v/>
      </c>
      <c r="AT19" s="40" t="str">
        <f t="shared" si="13"/>
        <v/>
      </c>
      <c r="AU19" s="40" t="str">
        <f t="shared" si="13"/>
        <v/>
      </c>
      <c r="AV19" s="40" t="str">
        <f t="shared" si="13"/>
        <v/>
      </c>
      <c r="AW19" s="40" t="str">
        <f t="shared" si="13"/>
        <v/>
      </c>
      <c r="AX19" s="40" t="str">
        <f t="shared" si="13"/>
        <v/>
      </c>
      <c r="AY19" s="40" t="str">
        <f t="shared" si="13"/>
        <v/>
      </c>
      <c r="AZ19" s="40" t="str">
        <f t="shared" si="13"/>
        <v>4～5</v>
      </c>
      <c r="BA19" s="40" t="str">
        <f t="shared" si="13"/>
        <v>4～5</v>
      </c>
      <c r="BB19" s="40" t="str">
        <f t="shared" si="13"/>
        <v>4～5</v>
      </c>
      <c r="BC19" s="40" t="str">
        <f t="shared" si="13"/>
        <v>4～5</v>
      </c>
      <c r="BD19" s="40" t="str">
        <f t="shared" si="15"/>
        <v>6～7</v>
      </c>
      <c r="BE19" s="40" t="str">
        <f t="shared" si="16"/>
        <v>6～7</v>
      </c>
      <c r="BF19" s="40" t="str">
        <f t="shared" si="17"/>
        <v/>
      </c>
      <c r="BG19" s="40" t="str">
        <f t="shared" si="18"/>
        <v/>
      </c>
      <c r="BH19" s="40" t="str">
        <f t="shared" si="19"/>
        <v/>
      </c>
      <c r="BI19" s="40" t="str">
        <f t="shared" si="20"/>
        <v/>
      </c>
      <c r="BJ19" s="40" t="str">
        <f t="shared" si="21"/>
        <v>4～5</v>
      </c>
      <c r="BK19" s="40" t="str">
        <f t="shared" si="22"/>
        <v>4～5</v>
      </c>
      <c r="BL19" s="40" t="str">
        <f t="shared" si="23"/>
        <v>4～5</v>
      </c>
      <c r="BM19" s="40" t="str">
        <f t="shared" si="24"/>
        <v>4～5</v>
      </c>
      <c r="BR19" s="35">
        <v>9</v>
      </c>
      <c r="BS19" s="58" t="s">
        <v>30</v>
      </c>
      <c r="BT19" s="206" t="str">
        <f>目次!C13</f>
        <v>18～19</v>
      </c>
      <c r="BU19" s="115" t="s">
        <v>66</v>
      </c>
      <c r="BV19" s="65" t="str">
        <f>目次!D13</f>
        <v>20～22</v>
      </c>
      <c r="BW19" s="115" t="s">
        <v>66</v>
      </c>
      <c r="BX19" s="61" t="str">
        <f>目次!E13</f>
        <v>18～19</v>
      </c>
      <c r="BY19" s="115" t="s">
        <v>66</v>
      </c>
      <c r="BZ19" s="61" t="str">
        <f>目次!F13</f>
        <v>18～19</v>
      </c>
      <c r="CA19" s="115" t="s">
        <v>66</v>
      </c>
      <c r="CB19" s="62" t="str">
        <f>目次!G13</f>
        <v>18～19</v>
      </c>
      <c r="CC19" s="115" t="s">
        <v>66</v>
      </c>
    </row>
    <row r="20" spans="1:81" ht="18.95" customHeight="1" x14ac:dyDescent="0.15">
      <c r="A20" s="197"/>
      <c r="B20" s="5">
        <v>13</v>
      </c>
      <c r="C20" s="6">
        <f t="shared" si="0"/>
        <v>46765</v>
      </c>
      <c r="D20" s="17">
        <f t="shared" si="25"/>
        <v>5</v>
      </c>
      <c r="E20" s="9"/>
      <c r="F20" s="101" t="str">
        <f t="shared" si="2"/>
        <v/>
      </c>
      <c r="G20" s="100" t="str">
        <f t="shared" si="3"/>
        <v/>
      </c>
      <c r="H20" s="101" t="str">
        <f t="shared" si="4"/>
        <v/>
      </c>
      <c r="I20" s="100" t="str">
        <f t="shared" si="5"/>
        <v/>
      </c>
      <c r="J20" s="101" t="str">
        <f t="shared" si="6"/>
        <v>6～7</v>
      </c>
      <c r="K20" s="100" t="str">
        <f t="shared" si="7"/>
        <v>6～7</v>
      </c>
      <c r="L20" s="101" t="str">
        <f t="shared" si="8"/>
        <v/>
      </c>
      <c r="M20" s="100" t="str">
        <f t="shared" si="9"/>
        <v/>
      </c>
      <c r="N20" s="101" t="str">
        <f t="shared" si="10"/>
        <v/>
      </c>
      <c r="O20" s="100" t="str">
        <f t="shared" si="11"/>
        <v/>
      </c>
      <c r="P20" s="9"/>
      <c r="Q20" s="197"/>
      <c r="R20" s="49">
        <v>1</v>
      </c>
      <c r="S20" s="13" cm="1">
        <f t="array" ref="S20">SUMPRODUCT(IFERROR(VALUE($R$8:R20),0))</f>
        <v>13</v>
      </c>
      <c r="AA20" s="9">
        <v>10</v>
      </c>
      <c r="AB20" s="26" t="str">
        <f>V15</f>
        <v>英語</v>
      </c>
      <c r="AC20" s="55"/>
      <c r="AD20" s="37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IF(AE20="","",VLOOKUP(AE20,目次!$A$5:$P$36,9))</f>
        <v/>
      </c>
      <c r="AL20" s="21" t="str">
        <f>IF(AF20="","",VLOOKUP(AF20,目次!$A$5:$P$36,4))</f>
        <v/>
      </c>
      <c r="AM20" s="21" t="str">
        <f>IF(AF20="","",VLOOKUP(AF20,目次!$A$5:$P$36,9))</f>
        <v/>
      </c>
      <c r="AN20" s="21" t="str">
        <f>IF(AG20="","",VLOOKUP(AG20,目次!$A$5:$P$36,5))</f>
        <v/>
      </c>
      <c r="AO20" s="21" t="str">
        <f>IF(AG20="","",VLOOKUP(AG20,目次!$A$5:$P$36,9))</f>
        <v/>
      </c>
      <c r="AP20" s="21" t="str">
        <f>IF(AH20="","",VLOOKUP(AH20,目次!$A$5:$P$36,6))</f>
        <v/>
      </c>
      <c r="AQ20" s="21" t="str">
        <f>IF(AH20="","",VLOOKUP(AH20,目次!$A$5:$P$36,9))</f>
        <v/>
      </c>
      <c r="AR20" s="21" t="str">
        <f>IF(AI20="","",VLOOKUP(AI20,目次!$A$5:$P$36,7))</f>
        <v>4～5</v>
      </c>
      <c r="AS20" s="21" t="str">
        <f>IF(AI20="","",VLOOKUP(AI20,目次!$A$5:$P$36,9))</f>
        <v>4～5</v>
      </c>
      <c r="AT20" s="40" t="str">
        <f t="shared" si="13"/>
        <v>6～7</v>
      </c>
      <c r="AU20" s="40" t="str">
        <f t="shared" si="13"/>
        <v>6～7</v>
      </c>
      <c r="AV20" s="40" t="str">
        <f t="shared" si="13"/>
        <v/>
      </c>
      <c r="AW20" s="40" t="str">
        <f t="shared" si="13"/>
        <v/>
      </c>
      <c r="AX20" s="40" t="str">
        <f t="shared" si="13"/>
        <v/>
      </c>
      <c r="AY20" s="40" t="str">
        <f t="shared" si="13"/>
        <v/>
      </c>
      <c r="AZ20" s="40" t="str">
        <f t="shared" si="13"/>
        <v/>
      </c>
      <c r="BA20" s="40" t="str">
        <f t="shared" si="13"/>
        <v/>
      </c>
      <c r="BB20" s="40" t="str">
        <f t="shared" si="13"/>
        <v>4～5</v>
      </c>
      <c r="BC20" s="40" t="str">
        <f t="shared" si="13"/>
        <v>4～5</v>
      </c>
      <c r="BD20" s="40" t="str">
        <f t="shared" si="15"/>
        <v>6～7</v>
      </c>
      <c r="BE20" s="40" t="str">
        <f t="shared" si="16"/>
        <v>6～7</v>
      </c>
      <c r="BF20" s="40" t="str">
        <f t="shared" si="17"/>
        <v>6～7</v>
      </c>
      <c r="BG20" s="40" t="str">
        <f t="shared" si="18"/>
        <v>6～7</v>
      </c>
      <c r="BH20" s="40" t="str">
        <f t="shared" si="19"/>
        <v/>
      </c>
      <c r="BI20" s="40" t="str">
        <f t="shared" si="20"/>
        <v/>
      </c>
      <c r="BJ20" s="40" t="str">
        <f t="shared" si="21"/>
        <v/>
      </c>
      <c r="BK20" s="40" t="str">
        <f t="shared" si="22"/>
        <v/>
      </c>
      <c r="BL20" s="40" t="str">
        <f t="shared" si="23"/>
        <v>4～5</v>
      </c>
      <c r="BM20" s="40" t="str">
        <f t="shared" si="24"/>
        <v>4～5</v>
      </c>
      <c r="BR20" s="35">
        <v>10</v>
      </c>
      <c r="BS20" s="58" t="s">
        <v>31</v>
      </c>
      <c r="BT20" s="206" t="str">
        <f>目次!C14</f>
        <v>20～21</v>
      </c>
      <c r="BU20" s="115" t="s">
        <v>67</v>
      </c>
      <c r="BV20" s="65" t="str">
        <f>目次!D14</f>
        <v>24～25</v>
      </c>
      <c r="BW20" s="115" t="s">
        <v>67</v>
      </c>
      <c r="BX20" s="61" t="str">
        <f>目次!E14</f>
        <v>20～21</v>
      </c>
      <c r="BY20" s="115" t="s">
        <v>67</v>
      </c>
      <c r="BZ20" s="61" t="str">
        <f>目次!F14</f>
        <v>20～21</v>
      </c>
      <c r="CA20" s="115" t="s">
        <v>67</v>
      </c>
      <c r="CB20" s="62" t="str">
        <f>目次!G14</f>
        <v>20～21</v>
      </c>
      <c r="CC20" s="115" t="s">
        <v>67</v>
      </c>
    </row>
    <row r="21" spans="1:81" ht="18.95" customHeight="1" x14ac:dyDescent="0.15">
      <c r="A21" s="197"/>
      <c r="B21" s="5">
        <v>14</v>
      </c>
      <c r="C21" s="6">
        <f t="shared" si="0"/>
        <v>46766</v>
      </c>
      <c r="D21" s="17">
        <f t="shared" si="25"/>
        <v>6</v>
      </c>
      <c r="E21" s="9"/>
      <c r="F21" s="101" t="str">
        <f t="shared" si="2"/>
        <v/>
      </c>
      <c r="G21" s="100" t="str">
        <f t="shared" si="3"/>
        <v/>
      </c>
      <c r="H21" s="101" t="str">
        <f t="shared" si="4"/>
        <v/>
      </c>
      <c r="I21" s="100" t="str">
        <f t="shared" si="5"/>
        <v/>
      </c>
      <c r="J21" s="101" t="str">
        <f t="shared" si="6"/>
        <v/>
      </c>
      <c r="K21" s="100" t="str">
        <f t="shared" si="7"/>
        <v/>
      </c>
      <c r="L21" s="101" t="str">
        <f t="shared" si="8"/>
        <v>6～7</v>
      </c>
      <c r="M21" s="100" t="str">
        <f t="shared" si="9"/>
        <v>6～7</v>
      </c>
      <c r="N21" s="101" t="str">
        <f t="shared" si="10"/>
        <v/>
      </c>
      <c r="O21" s="100" t="str">
        <f t="shared" si="11"/>
        <v/>
      </c>
      <c r="P21" s="9"/>
      <c r="Q21" s="197"/>
      <c r="R21" s="49">
        <v>1</v>
      </c>
      <c r="S21" s="13" cm="1">
        <f t="array" ref="S21">SUMPRODUCT(IFERROR(VALUE($R$8:R21),0))</f>
        <v>14</v>
      </c>
      <c r="AA21" s="9">
        <v>11</v>
      </c>
      <c r="AB21" s="26" t="str">
        <f>V11</f>
        <v>国語</v>
      </c>
      <c r="AC21" s="55"/>
      <c r="AD21" s="37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IF(AE21="","",VLOOKUP(AE21,目次!$A$5:$P$36,9))</f>
        <v>6～7</v>
      </c>
      <c r="AL21" s="21" t="str">
        <f>IF(AF21="","",VLOOKUP(AF21,目次!$A$5:$P$36,4))</f>
        <v/>
      </c>
      <c r="AM21" s="21" t="str">
        <f>IF(AF21="","",VLOOKUP(AF21,目次!$A$5:$P$36,9))</f>
        <v/>
      </c>
      <c r="AN21" s="21" t="str">
        <f>IF(AG21="","",VLOOKUP(AG21,目次!$A$5:$P$36,5))</f>
        <v/>
      </c>
      <c r="AO21" s="21" t="str">
        <f>IF(AG21="","",VLOOKUP(AG21,目次!$A$5:$P$36,9))</f>
        <v/>
      </c>
      <c r="AP21" s="21" t="str">
        <f>IF(AH21="","",VLOOKUP(AH21,目次!$A$5:$P$36,6))</f>
        <v/>
      </c>
      <c r="AQ21" s="21" t="str">
        <f>IF(AH21="","",VLOOKUP(AH21,目次!$A$5:$P$36,9))</f>
        <v/>
      </c>
      <c r="AR21" s="21" t="str">
        <f>IF(AI21="","",VLOOKUP(AI21,目次!$A$5:$P$36,7))</f>
        <v/>
      </c>
      <c r="AS21" s="21" t="str">
        <f>IF(AI21="","",VLOOKUP(AI21,目次!$A$5:$P$36,9))</f>
        <v/>
      </c>
      <c r="AT21" s="40" t="str">
        <f t="shared" si="13"/>
        <v>6～7</v>
      </c>
      <c r="AU21" s="40" t="str">
        <f t="shared" si="13"/>
        <v>6～7</v>
      </c>
      <c r="AV21" s="40" t="str">
        <f t="shared" si="13"/>
        <v>6～7</v>
      </c>
      <c r="AW21" s="40" t="str">
        <f t="shared" si="13"/>
        <v>6～7</v>
      </c>
      <c r="AX21" s="40" t="str">
        <f t="shared" si="13"/>
        <v/>
      </c>
      <c r="AY21" s="40" t="str">
        <f t="shared" si="13"/>
        <v/>
      </c>
      <c r="AZ21" s="40" t="str">
        <f t="shared" si="13"/>
        <v/>
      </c>
      <c r="BA21" s="40" t="str">
        <f t="shared" si="13"/>
        <v/>
      </c>
      <c r="BB21" s="40" t="str">
        <f t="shared" si="13"/>
        <v/>
      </c>
      <c r="BC21" s="40" t="str">
        <f t="shared" si="13"/>
        <v/>
      </c>
      <c r="BD21" s="40" t="str">
        <f t="shared" si="15"/>
        <v>6～7</v>
      </c>
      <c r="BE21" s="40" t="str">
        <f t="shared" si="16"/>
        <v>6～7</v>
      </c>
      <c r="BF21" s="40" t="str">
        <f t="shared" si="17"/>
        <v>6～7</v>
      </c>
      <c r="BG21" s="40" t="str">
        <f t="shared" si="18"/>
        <v>6～7</v>
      </c>
      <c r="BH21" s="40" t="str">
        <f t="shared" si="19"/>
        <v>6～7</v>
      </c>
      <c r="BI21" s="40" t="str">
        <f t="shared" si="20"/>
        <v>6～7</v>
      </c>
      <c r="BJ21" s="40" t="str">
        <f t="shared" si="21"/>
        <v/>
      </c>
      <c r="BK21" s="40" t="str">
        <f t="shared" si="22"/>
        <v/>
      </c>
      <c r="BL21" s="40" t="str">
        <f t="shared" si="23"/>
        <v/>
      </c>
      <c r="BM21" s="40" t="str">
        <f t="shared" si="24"/>
        <v/>
      </c>
      <c r="BR21" s="35">
        <v>11</v>
      </c>
      <c r="BS21" s="58" t="s">
        <v>32</v>
      </c>
      <c r="BT21" s="206" t="str">
        <f>目次!C15</f>
        <v>22～23</v>
      </c>
      <c r="BU21" s="115" t="s">
        <v>68</v>
      </c>
      <c r="BV21" s="65" t="str">
        <f>目次!D15</f>
        <v>26～27</v>
      </c>
      <c r="BW21" s="115" t="s">
        <v>68</v>
      </c>
      <c r="BX21" s="61" t="str">
        <f>目次!E15</f>
        <v>22～23</v>
      </c>
      <c r="BY21" s="115" t="s">
        <v>68</v>
      </c>
      <c r="BZ21" s="61" t="str">
        <f>目次!F15</f>
        <v>22～23</v>
      </c>
      <c r="CA21" s="115" t="s">
        <v>68</v>
      </c>
      <c r="CB21" s="62" t="str">
        <f>目次!G15</f>
        <v>22～23</v>
      </c>
      <c r="CC21" s="115" t="s">
        <v>68</v>
      </c>
    </row>
    <row r="22" spans="1:81" ht="18.95" customHeight="1" x14ac:dyDescent="0.15">
      <c r="A22" s="197"/>
      <c r="B22" s="5">
        <v>15</v>
      </c>
      <c r="C22" s="6">
        <f t="shared" si="0"/>
        <v>46767</v>
      </c>
      <c r="D22" s="17">
        <f t="shared" si="25"/>
        <v>7</v>
      </c>
      <c r="E22" s="9"/>
      <c r="F22" s="101" t="str">
        <f t="shared" si="2"/>
        <v/>
      </c>
      <c r="G22" s="100" t="str">
        <f t="shared" si="3"/>
        <v/>
      </c>
      <c r="H22" s="101" t="str">
        <f t="shared" si="4"/>
        <v/>
      </c>
      <c r="I22" s="100" t="str">
        <f t="shared" si="5"/>
        <v/>
      </c>
      <c r="J22" s="101" t="str">
        <f t="shared" si="6"/>
        <v/>
      </c>
      <c r="K22" s="100" t="str">
        <f t="shared" si="7"/>
        <v/>
      </c>
      <c r="L22" s="101" t="str">
        <f t="shared" si="8"/>
        <v/>
      </c>
      <c r="M22" s="100" t="str">
        <f t="shared" si="9"/>
        <v/>
      </c>
      <c r="N22" s="101" t="str">
        <f t="shared" si="10"/>
        <v>6～7</v>
      </c>
      <c r="O22" s="100" t="str">
        <f t="shared" si="11"/>
        <v>6～7</v>
      </c>
      <c r="P22" s="9"/>
      <c r="Q22" s="197"/>
      <c r="R22" s="49">
        <v>1</v>
      </c>
      <c r="S22" s="13" cm="1">
        <f t="array" ref="S22">SUMPRODUCT(IFERROR(VALUE($R$8:R22),0))</f>
        <v>15</v>
      </c>
      <c r="AA22" s="9">
        <v>12</v>
      </c>
      <c r="AB22" s="26" t="str">
        <f>V12</f>
        <v>社会</v>
      </c>
      <c r="AC22" s="55"/>
      <c r="AD22" s="37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IF(AE22="","",VLOOKUP(AE22,目次!$A$5:$P$36,9))</f>
        <v/>
      </c>
      <c r="AL22" s="21" t="str">
        <f>IF(AF22="","",VLOOKUP(AF22,目次!$A$5:$P$36,4))</f>
        <v>6～7</v>
      </c>
      <c r="AM22" s="21" t="str">
        <f>IF(AF22="","",VLOOKUP(AF22,目次!$A$5:$P$36,9))</f>
        <v>6～7</v>
      </c>
      <c r="AN22" s="21" t="str">
        <f>IF(AG22="","",VLOOKUP(AG22,目次!$A$5:$P$36,5))</f>
        <v/>
      </c>
      <c r="AO22" s="21" t="str">
        <f>IF(AG22="","",VLOOKUP(AG22,目次!$A$5:$P$36,9))</f>
        <v/>
      </c>
      <c r="AP22" s="21" t="str">
        <f>IF(AH22="","",VLOOKUP(AH22,目次!$A$5:$P$36,6))</f>
        <v/>
      </c>
      <c r="AQ22" s="21" t="str">
        <f>IF(AH22="","",VLOOKUP(AH22,目次!$A$5:$P$36,9))</f>
        <v/>
      </c>
      <c r="AR22" s="21" t="str">
        <f>IF(AI22="","",VLOOKUP(AI22,目次!$A$5:$P$36,7))</f>
        <v/>
      </c>
      <c r="AS22" s="21" t="str">
        <f>IF(AI22="","",VLOOKUP(AI22,目次!$A$5:$P$36,9))</f>
        <v/>
      </c>
      <c r="AT22" s="40" t="str">
        <f t="shared" si="13"/>
        <v/>
      </c>
      <c r="AU22" s="40" t="str">
        <f t="shared" si="13"/>
        <v/>
      </c>
      <c r="AV22" s="40" t="str">
        <f t="shared" si="13"/>
        <v>6～7</v>
      </c>
      <c r="AW22" s="40" t="str">
        <f t="shared" si="13"/>
        <v>6～7</v>
      </c>
      <c r="AX22" s="40" t="str">
        <f t="shared" si="13"/>
        <v>6～7</v>
      </c>
      <c r="AY22" s="40" t="str">
        <f t="shared" si="13"/>
        <v>6～7</v>
      </c>
      <c r="AZ22" s="40" t="str">
        <f t="shared" si="13"/>
        <v/>
      </c>
      <c r="BA22" s="40" t="str">
        <f t="shared" si="13"/>
        <v/>
      </c>
      <c r="BB22" s="40" t="str">
        <f t="shared" si="13"/>
        <v/>
      </c>
      <c r="BC22" s="40" t="str">
        <f t="shared" si="13"/>
        <v/>
      </c>
      <c r="BD22" s="40" t="str">
        <f t="shared" si="15"/>
        <v/>
      </c>
      <c r="BE22" s="40" t="str">
        <f t="shared" si="16"/>
        <v/>
      </c>
      <c r="BF22" s="40" t="str">
        <f t="shared" si="17"/>
        <v>6～7</v>
      </c>
      <c r="BG22" s="40" t="str">
        <f t="shared" si="18"/>
        <v>6～7</v>
      </c>
      <c r="BH22" s="40" t="str">
        <f t="shared" si="19"/>
        <v>6～7</v>
      </c>
      <c r="BI22" s="40" t="str">
        <f t="shared" si="20"/>
        <v>6～7</v>
      </c>
      <c r="BJ22" s="40" t="str">
        <f t="shared" si="21"/>
        <v>6～7</v>
      </c>
      <c r="BK22" s="40" t="str">
        <f t="shared" si="22"/>
        <v>6～7</v>
      </c>
      <c r="BL22" s="40" t="str">
        <f t="shared" si="23"/>
        <v/>
      </c>
      <c r="BM22" s="40" t="str">
        <f t="shared" si="24"/>
        <v/>
      </c>
      <c r="BR22" s="35">
        <v>12</v>
      </c>
      <c r="BS22" s="58" t="s">
        <v>33</v>
      </c>
      <c r="BT22" s="206" t="str">
        <f>目次!C16</f>
        <v>24～25</v>
      </c>
      <c r="BU22" s="115" t="s">
        <v>69</v>
      </c>
      <c r="BV22" s="65" t="str">
        <f>目次!D16</f>
        <v>28～30</v>
      </c>
      <c r="BW22" s="115" t="s">
        <v>69</v>
      </c>
      <c r="BX22" s="61" t="str">
        <f>目次!E16</f>
        <v>24～25</v>
      </c>
      <c r="BY22" s="115" t="s">
        <v>69</v>
      </c>
      <c r="BZ22" s="61" t="str">
        <f>目次!F16</f>
        <v>24～25</v>
      </c>
      <c r="CA22" s="115" t="s">
        <v>69</v>
      </c>
      <c r="CB22" s="62" t="str">
        <f>目次!G16</f>
        <v>24～25</v>
      </c>
      <c r="CC22" s="115" t="s">
        <v>69</v>
      </c>
    </row>
    <row r="23" spans="1:81" ht="18.95" customHeight="1" x14ac:dyDescent="0.15">
      <c r="A23" s="197"/>
      <c r="B23" s="5">
        <v>16</v>
      </c>
      <c r="C23" s="6">
        <f t="shared" si="0"/>
        <v>46768</v>
      </c>
      <c r="D23" s="17">
        <f t="shared" si="25"/>
        <v>1</v>
      </c>
      <c r="E23" s="9"/>
      <c r="F23" s="101" t="str">
        <f t="shared" si="2"/>
        <v>8～9</v>
      </c>
      <c r="G23" s="100" t="str">
        <f t="shared" si="3"/>
        <v>8～9</v>
      </c>
      <c r="H23" s="101" t="str">
        <f t="shared" si="4"/>
        <v/>
      </c>
      <c r="I23" s="100" t="str">
        <f t="shared" si="5"/>
        <v/>
      </c>
      <c r="J23" s="101" t="str">
        <f t="shared" si="6"/>
        <v/>
      </c>
      <c r="K23" s="100" t="str">
        <f t="shared" si="7"/>
        <v/>
      </c>
      <c r="L23" s="101" t="str">
        <f t="shared" si="8"/>
        <v/>
      </c>
      <c r="M23" s="100" t="str">
        <f t="shared" si="9"/>
        <v/>
      </c>
      <c r="N23" s="101" t="str">
        <f t="shared" si="10"/>
        <v/>
      </c>
      <c r="O23" s="100" t="str">
        <f t="shared" si="11"/>
        <v/>
      </c>
      <c r="P23" s="9"/>
      <c r="Q23" s="197"/>
      <c r="R23" s="49">
        <v>1</v>
      </c>
      <c r="S23" s="13" cm="1">
        <f t="array" ref="S23">SUMPRODUCT(IFERROR(VALUE($R$8:R23),0))</f>
        <v>16</v>
      </c>
      <c r="AA23" s="9">
        <v>13</v>
      </c>
      <c r="AB23" s="26" t="str">
        <f>V13</f>
        <v>数学</v>
      </c>
      <c r="AC23" s="55"/>
      <c r="AD23" s="37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IF(AE23="","",VLOOKUP(AE23,目次!$A$5:$P$36,9))</f>
        <v/>
      </c>
      <c r="AL23" s="21" t="str">
        <f>IF(AF23="","",VLOOKUP(AF23,目次!$A$5:$P$36,4))</f>
        <v/>
      </c>
      <c r="AM23" s="21" t="str">
        <f>IF(AF23="","",VLOOKUP(AF23,目次!$A$5:$P$36,9))</f>
        <v/>
      </c>
      <c r="AN23" s="21" t="str">
        <f>IF(AG23="","",VLOOKUP(AG23,目次!$A$5:$P$36,5))</f>
        <v>6～7</v>
      </c>
      <c r="AO23" s="21" t="str">
        <f>IF(AG23="","",VLOOKUP(AG23,目次!$A$5:$P$36,9))</f>
        <v>6～7</v>
      </c>
      <c r="AP23" s="21" t="str">
        <f>IF(AH23="","",VLOOKUP(AH23,目次!$A$5:$P$36,6))</f>
        <v/>
      </c>
      <c r="AQ23" s="21" t="str">
        <f>IF(AH23="","",VLOOKUP(AH23,目次!$A$5:$P$36,9))</f>
        <v/>
      </c>
      <c r="AR23" s="21" t="str">
        <f>IF(AI23="","",VLOOKUP(AI23,目次!$A$5:$P$36,7))</f>
        <v/>
      </c>
      <c r="AS23" s="21" t="str">
        <f>IF(AI23="","",VLOOKUP(AI23,目次!$A$5:$P$36,9))</f>
        <v/>
      </c>
      <c r="AT23" s="40" t="str">
        <f t="shared" si="13"/>
        <v/>
      </c>
      <c r="AU23" s="40" t="str">
        <f t="shared" si="13"/>
        <v/>
      </c>
      <c r="AV23" s="40" t="str">
        <f t="shared" si="13"/>
        <v/>
      </c>
      <c r="AW23" s="40" t="str">
        <f t="shared" si="13"/>
        <v/>
      </c>
      <c r="AX23" s="40" t="str">
        <f t="shared" si="13"/>
        <v>6～7</v>
      </c>
      <c r="AY23" s="40" t="str">
        <f t="shared" si="13"/>
        <v>6～7</v>
      </c>
      <c r="AZ23" s="40" t="str">
        <f t="shared" si="13"/>
        <v>6～7</v>
      </c>
      <c r="BA23" s="40" t="str">
        <f t="shared" si="13"/>
        <v>6～7</v>
      </c>
      <c r="BB23" s="40" t="str">
        <f t="shared" si="13"/>
        <v/>
      </c>
      <c r="BC23" s="40" t="str">
        <f t="shared" si="13"/>
        <v/>
      </c>
      <c r="BD23" s="40" t="str">
        <f t="shared" si="15"/>
        <v/>
      </c>
      <c r="BE23" s="40" t="str">
        <f t="shared" si="16"/>
        <v/>
      </c>
      <c r="BF23" s="40" t="str">
        <f t="shared" si="17"/>
        <v/>
      </c>
      <c r="BG23" s="40" t="str">
        <f t="shared" si="18"/>
        <v/>
      </c>
      <c r="BH23" s="40" t="str">
        <f t="shared" si="19"/>
        <v>6～7</v>
      </c>
      <c r="BI23" s="40" t="str">
        <f t="shared" si="20"/>
        <v>6～7</v>
      </c>
      <c r="BJ23" s="40" t="str">
        <f t="shared" si="21"/>
        <v>6～7</v>
      </c>
      <c r="BK23" s="40" t="str">
        <f t="shared" si="22"/>
        <v>6～7</v>
      </c>
      <c r="BL23" s="40" t="str">
        <f t="shared" si="23"/>
        <v>6～7</v>
      </c>
      <c r="BM23" s="40" t="str">
        <f t="shared" si="24"/>
        <v>6～7</v>
      </c>
      <c r="BR23" s="35">
        <v>13</v>
      </c>
      <c r="BS23" s="58" t="s">
        <v>36</v>
      </c>
      <c r="BT23" s="206" t="str">
        <f>目次!C17</f>
        <v>26～27</v>
      </c>
      <c r="BU23" s="115" t="s">
        <v>70</v>
      </c>
      <c r="BV23" s="65" t="str">
        <f>目次!D17</f>
        <v>32～33</v>
      </c>
      <c r="BW23" s="115" t="s">
        <v>70</v>
      </c>
      <c r="BX23" s="61" t="str">
        <f>目次!E17</f>
        <v>26～27</v>
      </c>
      <c r="BY23" s="115" t="s">
        <v>70</v>
      </c>
      <c r="BZ23" s="61" t="str">
        <f>目次!F17</f>
        <v>26～27</v>
      </c>
      <c r="CA23" s="115" t="s">
        <v>70</v>
      </c>
      <c r="CB23" s="62" t="str">
        <f>目次!G17</f>
        <v>26～27</v>
      </c>
      <c r="CC23" s="115" t="s">
        <v>70</v>
      </c>
    </row>
    <row r="24" spans="1:81" ht="18.95" customHeight="1" x14ac:dyDescent="0.15">
      <c r="A24" s="197"/>
      <c r="B24" s="5">
        <v>17</v>
      </c>
      <c r="C24" s="6">
        <f t="shared" si="0"/>
        <v>46769</v>
      </c>
      <c r="D24" s="17">
        <f t="shared" si="25"/>
        <v>2</v>
      </c>
      <c r="E24" s="9"/>
      <c r="F24" s="101" t="str">
        <f t="shared" si="2"/>
        <v/>
      </c>
      <c r="G24" s="100" t="str">
        <f t="shared" si="3"/>
        <v/>
      </c>
      <c r="H24" s="101" t="str">
        <f t="shared" si="4"/>
        <v>8～9</v>
      </c>
      <c r="I24" s="100" t="str">
        <f t="shared" si="5"/>
        <v>8～9</v>
      </c>
      <c r="J24" s="101" t="str">
        <f t="shared" si="6"/>
        <v/>
      </c>
      <c r="K24" s="100" t="str">
        <f t="shared" si="7"/>
        <v/>
      </c>
      <c r="L24" s="101" t="str">
        <f t="shared" si="8"/>
        <v/>
      </c>
      <c r="M24" s="100" t="str">
        <f t="shared" si="9"/>
        <v/>
      </c>
      <c r="N24" s="101" t="str">
        <f t="shared" si="10"/>
        <v/>
      </c>
      <c r="O24" s="100" t="str">
        <f t="shared" si="11"/>
        <v/>
      </c>
      <c r="P24" s="9"/>
      <c r="Q24" s="197"/>
      <c r="R24" s="49">
        <v>1</v>
      </c>
      <c r="S24" s="13" cm="1">
        <f t="array" ref="S24">SUMPRODUCT(IFERROR(VALUE($R$8:R24),0))</f>
        <v>17</v>
      </c>
      <c r="AA24" s="9">
        <v>14</v>
      </c>
      <c r="AB24" s="26" t="str">
        <f>V14</f>
        <v>理科</v>
      </c>
      <c r="AC24" s="55"/>
      <c r="AD24" s="37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IF(AE24="","",VLOOKUP(AE24,目次!$A$5:$P$36,9))</f>
        <v/>
      </c>
      <c r="AL24" s="21" t="str">
        <f>IF(AF24="","",VLOOKUP(AF24,目次!$A$5:$P$36,4))</f>
        <v/>
      </c>
      <c r="AM24" s="21" t="str">
        <f>IF(AF24="","",VLOOKUP(AF24,目次!$A$5:$P$36,9))</f>
        <v/>
      </c>
      <c r="AN24" s="21" t="str">
        <f>IF(AG24="","",VLOOKUP(AG24,目次!$A$5:$P$36,5))</f>
        <v/>
      </c>
      <c r="AO24" s="21" t="str">
        <f>IF(AG24="","",VLOOKUP(AG24,目次!$A$5:$P$36,9))</f>
        <v/>
      </c>
      <c r="AP24" s="21" t="str">
        <f>IF(AH24="","",VLOOKUP(AH24,目次!$A$5:$P$36,6))</f>
        <v>6～7</v>
      </c>
      <c r="AQ24" s="21" t="str">
        <f>IF(AH24="","",VLOOKUP(AH24,目次!$A$5:$P$36,9))</f>
        <v>6～7</v>
      </c>
      <c r="AR24" s="21" t="str">
        <f>IF(AI24="","",VLOOKUP(AI24,目次!$A$5:$P$36,7))</f>
        <v/>
      </c>
      <c r="AS24" s="21" t="str">
        <f>IF(AI24="","",VLOOKUP(AI24,目次!$A$5:$P$36,9))</f>
        <v/>
      </c>
      <c r="AT24" s="40" t="str">
        <f t="shared" si="13"/>
        <v/>
      </c>
      <c r="AU24" s="40" t="str">
        <f t="shared" si="13"/>
        <v/>
      </c>
      <c r="AV24" s="40" t="str">
        <f t="shared" si="13"/>
        <v/>
      </c>
      <c r="AW24" s="40" t="str">
        <f t="shared" si="13"/>
        <v/>
      </c>
      <c r="AX24" s="40" t="str">
        <f t="shared" si="13"/>
        <v/>
      </c>
      <c r="AY24" s="40" t="str">
        <f t="shared" si="13"/>
        <v/>
      </c>
      <c r="AZ24" s="40" t="str">
        <f t="shared" si="13"/>
        <v>6～7</v>
      </c>
      <c r="BA24" s="40" t="str">
        <f t="shared" si="13"/>
        <v>6～7</v>
      </c>
      <c r="BB24" s="40" t="str">
        <f t="shared" si="13"/>
        <v>6～7</v>
      </c>
      <c r="BC24" s="40" t="str">
        <f t="shared" si="13"/>
        <v>6～7</v>
      </c>
      <c r="BD24" s="40" t="str">
        <f t="shared" si="15"/>
        <v>8～9</v>
      </c>
      <c r="BE24" s="40" t="str">
        <f t="shared" si="16"/>
        <v>8～9</v>
      </c>
      <c r="BF24" s="40" t="str">
        <f t="shared" si="17"/>
        <v/>
      </c>
      <c r="BG24" s="40" t="str">
        <f t="shared" si="18"/>
        <v/>
      </c>
      <c r="BH24" s="40" t="str">
        <f t="shared" si="19"/>
        <v/>
      </c>
      <c r="BI24" s="40" t="str">
        <f t="shared" si="20"/>
        <v/>
      </c>
      <c r="BJ24" s="40" t="str">
        <f t="shared" si="21"/>
        <v>6～7</v>
      </c>
      <c r="BK24" s="40" t="str">
        <f t="shared" si="22"/>
        <v>6～7</v>
      </c>
      <c r="BL24" s="40" t="str">
        <f t="shared" si="23"/>
        <v>6～7</v>
      </c>
      <c r="BM24" s="40" t="str">
        <f t="shared" si="24"/>
        <v>6～7</v>
      </c>
      <c r="BR24" s="35">
        <v>14</v>
      </c>
      <c r="BS24" s="58" t="s">
        <v>37</v>
      </c>
      <c r="BT24" s="206" t="str">
        <f>目次!C18</f>
        <v>28～29</v>
      </c>
      <c r="BU24" s="115" t="s">
        <v>71</v>
      </c>
      <c r="BV24" s="65" t="str">
        <f>目次!D18</f>
        <v>34～35</v>
      </c>
      <c r="BW24" s="115" t="s">
        <v>71</v>
      </c>
      <c r="BX24" s="61" t="str">
        <f>目次!E18</f>
        <v>28～29</v>
      </c>
      <c r="BY24" s="115" t="s">
        <v>71</v>
      </c>
      <c r="BZ24" s="61" t="str">
        <f>目次!F18</f>
        <v>28～29</v>
      </c>
      <c r="CA24" s="115" t="s">
        <v>71</v>
      </c>
      <c r="CB24" s="62" t="str">
        <f>目次!G18</f>
        <v>28～29</v>
      </c>
      <c r="CC24" s="115" t="s">
        <v>71</v>
      </c>
    </row>
    <row r="25" spans="1:81" ht="18.95" customHeight="1" x14ac:dyDescent="0.15">
      <c r="A25" s="197"/>
      <c r="B25" s="5">
        <v>18</v>
      </c>
      <c r="C25" s="6">
        <f t="shared" si="0"/>
        <v>46770</v>
      </c>
      <c r="D25" s="17">
        <f t="shared" si="25"/>
        <v>3</v>
      </c>
      <c r="E25" s="9"/>
      <c r="F25" s="101" t="str">
        <f t="shared" si="2"/>
        <v/>
      </c>
      <c r="G25" s="100" t="str">
        <f t="shared" si="3"/>
        <v/>
      </c>
      <c r="H25" s="101" t="str">
        <f t="shared" si="4"/>
        <v/>
      </c>
      <c r="I25" s="100" t="str">
        <f t="shared" si="5"/>
        <v/>
      </c>
      <c r="J25" s="101" t="str">
        <f t="shared" si="6"/>
        <v>8～9</v>
      </c>
      <c r="K25" s="100" t="str">
        <f t="shared" si="7"/>
        <v>8～9</v>
      </c>
      <c r="L25" s="101" t="str">
        <f t="shared" si="8"/>
        <v/>
      </c>
      <c r="M25" s="100" t="str">
        <f t="shared" si="9"/>
        <v/>
      </c>
      <c r="N25" s="101" t="str">
        <f t="shared" si="10"/>
        <v/>
      </c>
      <c r="O25" s="100" t="str">
        <f t="shared" si="11"/>
        <v/>
      </c>
      <c r="P25" s="9"/>
      <c r="Q25" s="197"/>
      <c r="R25" s="49">
        <v>1</v>
      </c>
      <c r="S25" s="13" cm="1">
        <f t="array" ref="S25">SUMPRODUCT(IFERROR(VALUE($R$8:R25),0))</f>
        <v>18</v>
      </c>
      <c r="AA25" s="9">
        <v>15</v>
      </c>
      <c r="AB25" s="26" t="str">
        <f>V15</f>
        <v>英語</v>
      </c>
      <c r="AC25" s="55"/>
      <c r="AD25" s="37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IF(AE25="","",VLOOKUP(AE25,目次!$A$5:$P$36,9))</f>
        <v/>
      </c>
      <c r="AL25" s="21" t="str">
        <f>IF(AF25="","",VLOOKUP(AF25,目次!$A$5:$P$36,4))</f>
        <v/>
      </c>
      <c r="AM25" s="21" t="str">
        <f>IF(AF25="","",VLOOKUP(AF25,目次!$A$5:$P$36,9))</f>
        <v/>
      </c>
      <c r="AN25" s="21" t="str">
        <f>IF(AG25="","",VLOOKUP(AG25,目次!$A$5:$P$36,5))</f>
        <v/>
      </c>
      <c r="AO25" s="21" t="str">
        <f>IF(AG25="","",VLOOKUP(AG25,目次!$A$5:$P$36,9))</f>
        <v/>
      </c>
      <c r="AP25" s="21" t="str">
        <f>IF(AH25="","",VLOOKUP(AH25,目次!$A$5:$P$36,6))</f>
        <v/>
      </c>
      <c r="AQ25" s="21" t="str">
        <f>IF(AH25="","",VLOOKUP(AH25,目次!$A$5:$P$36,9))</f>
        <v/>
      </c>
      <c r="AR25" s="21" t="str">
        <f>IF(AI25="","",VLOOKUP(AI25,目次!$A$5:$P$36,7))</f>
        <v>6～7</v>
      </c>
      <c r="AS25" s="21" t="str">
        <f>IF(AI25="","",VLOOKUP(AI25,目次!$A$5:$P$36,9))</f>
        <v>6～7</v>
      </c>
      <c r="AT25" s="40" t="str">
        <f t="shared" si="13"/>
        <v>8～9</v>
      </c>
      <c r="AU25" s="40" t="str">
        <f t="shared" si="13"/>
        <v>8～9</v>
      </c>
      <c r="AV25" s="40" t="str">
        <f t="shared" si="13"/>
        <v/>
      </c>
      <c r="AW25" s="40" t="str">
        <f t="shared" si="13"/>
        <v/>
      </c>
      <c r="AX25" s="40" t="str">
        <f t="shared" si="13"/>
        <v/>
      </c>
      <c r="AY25" s="40" t="str">
        <f t="shared" si="13"/>
        <v/>
      </c>
      <c r="AZ25" s="40" t="str">
        <f t="shared" si="13"/>
        <v/>
      </c>
      <c r="BA25" s="40" t="str">
        <f t="shared" si="13"/>
        <v/>
      </c>
      <c r="BB25" s="40" t="str">
        <f t="shared" si="13"/>
        <v>6～7</v>
      </c>
      <c r="BC25" s="40" t="str">
        <f t="shared" si="13"/>
        <v>6～7</v>
      </c>
      <c r="BD25" s="40" t="str">
        <f t="shared" si="15"/>
        <v>8～9</v>
      </c>
      <c r="BE25" s="40" t="str">
        <f t="shared" si="16"/>
        <v>8～9</v>
      </c>
      <c r="BF25" s="40" t="str">
        <f t="shared" si="17"/>
        <v>8～9</v>
      </c>
      <c r="BG25" s="40" t="str">
        <f t="shared" si="18"/>
        <v>8～9</v>
      </c>
      <c r="BH25" s="40" t="str">
        <f t="shared" si="19"/>
        <v/>
      </c>
      <c r="BI25" s="40" t="str">
        <f t="shared" si="20"/>
        <v/>
      </c>
      <c r="BJ25" s="40" t="str">
        <f t="shared" si="21"/>
        <v/>
      </c>
      <c r="BK25" s="40" t="str">
        <f t="shared" si="22"/>
        <v/>
      </c>
      <c r="BL25" s="40" t="str">
        <f t="shared" si="23"/>
        <v>6～7</v>
      </c>
      <c r="BM25" s="40" t="str">
        <f t="shared" si="24"/>
        <v>6～7</v>
      </c>
      <c r="BR25" s="35">
        <v>15</v>
      </c>
      <c r="BS25" s="58" t="s">
        <v>38</v>
      </c>
      <c r="BT25" s="206" t="str">
        <f>目次!C19</f>
        <v>30～31</v>
      </c>
      <c r="BU25" s="115" t="s">
        <v>72</v>
      </c>
      <c r="BV25" s="65" t="str">
        <f>目次!D19</f>
        <v>36～37</v>
      </c>
      <c r="BW25" s="115" t="s">
        <v>72</v>
      </c>
      <c r="BX25" s="61" t="str">
        <f>目次!E19</f>
        <v>30～31</v>
      </c>
      <c r="BY25" s="115" t="s">
        <v>72</v>
      </c>
      <c r="BZ25" s="61" t="str">
        <f>目次!F19</f>
        <v>30～31</v>
      </c>
      <c r="CA25" s="115" t="s">
        <v>72</v>
      </c>
      <c r="CB25" s="62" t="str">
        <f>目次!G19</f>
        <v>30～31</v>
      </c>
      <c r="CC25" s="115" t="s">
        <v>72</v>
      </c>
    </row>
    <row r="26" spans="1:81" ht="18.95" customHeight="1" x14ac:dyDescent="0.15">
      <c r="A26" s="197"/>
      <c r="B26" s="5">
        <v>19</v>
      </c>
      <c r="C26" s="6">
        <f t="shared" si="0"/>
        <v>46771</v>
      </c>
      <c r="D26" s="17">
        <f t="shared" si="25"/>
        <v>4</v>
      </c>
      <c r="E26" s="9"/>
      <c r="F26" s="101" t="str">
        <f t="shared" si="2"/>
        <v/>
      </c>
      <c r="G26" s="100" t="str">
        <f t="shared" si="3"/>
        <v/>
      </c>
      <c r="H26" s="101" t="str">
        <f t="shared" si="4"/>
        <v/>
      </c>
      <c r="I26" s="100" t="str">
        <f t="shared" si="5"/>
        <v/>
      </c>
      <c r="J26" s="101" t="str">
        <f t="shared" si="6"/>
        <v/>
      </c>
      <c r="K26" s="100" t="str">
        <f t="shared" si="7"/>
        <v/>
      </c>
      <c r="L26" s="101" t="str">
        <f t="shared" si="8"/>
        <v>8～9</v>
      </c>
      <c r="M26" s="100" t="str">
        <f t="shared" si="9"/>
        <v>8～9</v>
      </c>
      <c r="N26" s="101" t="str">
        <f t="shared" si="10"/>
        <v/>
      </c>
      <c r="O26" s="100" t="str">
        <f t="shared" si="11"/>
        <v/>
      </c>
      <c r="P26" s="9"/>
      <c r="Q26" s="197"/>
      <c r="R26" s="49">
        <v>1</v>
      </c>
      <c r="S26" s="13" cm="1">
        <f t="array" ref="S26">SUMPRODUCT(IFERROR(VALUE($R$8:R26),0))</f>
        <v>19</v>
      </c>
      <c r="AA26" s="9">
        <v>16</v>
      </c>
      <c r="AB26" s="26" t="str">
        <f>V11</f>
        <v>国語</v>
      </c>
      <c r="AC26" s="55"/>
      <c r="AD26" s="37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IF(AE26="","",VLOOKUP(AE26,目次!$A$5:$P$36,9))</f>
        <v>8～9</v>
      </c>
      <c r="AL26" s="21" t="str">
        <f>IF(AF26="","",VLOOKUP(AF26,目次!$A$5:$P$36,4))</f>
        <v/>
      </c>
      <c r="AM26" s="21" t="str">
        <f>IF(AF26="","",VLOOKUP(AF26,目次!$A$5:$P$36,9))</f>
        <v/>
      </c>
      <c r="AN26" s="21" t="str">
        <f>IF(AG26="","",VLOOKUP(AG26,目次!$A$5:$P$36,5))</f>
        <v/>
      </c>
      <c r="AO26" s="21" t="str">
        <f>IF(AG26="","",VLOOKUP(AG26,目次!$A$5:$P$36,9))</f>
        <v/>
      </c>
      <c r="AP26" s="21" t="str">
        <f>IF(AH26="","",VLOOKUP(AH26,目次!$A$5:$P$36,6))</f>
        <v/>
      </c>
      <c r="AQ26" s="21" t="str">
        <f>IF(AH26="","",VLOOKUP(AH26,目次!$A$5:$P$36,9))</f>
        <v/>
      </c>
      <c r="AR26" s="21" t="str">
        <f>IF(AI26="","",VLOOKUP(AI26,目次!$A$5:$P$36,7))</f>
        <v/>
      </c>
      <c r="AS26" s="21" t="str">
        <f>IF(AI26="","",VLOOKUP(AI26,目次!$A$5:$P$36,9))</f>
        <v/>
      </c>
      <c r="AT26" s="40" t="str">
        <f t="shared" si="13"/>
        <v>8～9</v>
      </c>
      <c r="AU26" s="40" t="str">
        <f t="shared" si="13"/>
        <v>8～9</v>
      </c>
      <c r="AV26" s="40" t="str">
        <f t="shared" si="13"/>
        <v>8～9</v>
      </c>
      <c r="AW26" s="40" t="str">
        <f t="shared" si="13"/>
        <v>8～9</v>
      </c>
      <c r="AX26" s="40" t="str">
        <f t="shared" si="13"/>
        <v/>
      </c>
      <c r="AY26" s="40" t="str">
        <f t="shared" si="13"/>
        <v/>
      </c>
      <c r="AZ26" s="40" t="str">
        <f t="shared" si="13"/>
        <v/>
      </c>
      <c r="BA26" s="40" t="str">
        <f t="shared" si="13"/>
        <v/>
      </c>
      <c r="BB26" s="40" t="str">
        <f t="shared" si="13"/>
        <v/>
      </c>
      <c r="BC26" s="40" t="str">
        <f t="shared" si="13"/>
        <v/>
      </c>
      <c r="BD26" s="40" t="str">
        <f t="shared" si="15"/>
        <v>8～9</v>
      </c>
      <c r="BE26" s="40" t="str">
        <f t="shared" si="16"/>
        <v>8～9</v>
      </c>
      <c r="BF26" s="40" t="str">
        <f t="shared" si="17"/>
        <v>8～9</v>
      </c>
      <c r="BG26" s="40" t="str">
        <f t="shared" si="18"/>
        <v>8～9</v>
      </c>
      <c r="BH26" s="40" t="str">
        <f t="shared" si="19"/>
        <v>8～9</v>
      </c>
      <c r="BI26" s="40" t="str">
        <f t="shared" si="20"/>
        <v>8～9</v>
      </c>
      <c r="BJ26" s="40" t="str">
        <f t="shared" si="21"/>
        <v/>
      </c>
      <c r="BK26" s="40" t="str">
        <f t="shared" si="22"/>
        <v/>
      </c>
      <c r="BL26" s="40" t="str">
        <f t="shared" si="23"/>
        <v/>
      </c>
      <c r="BM26" s="40" t="str">
        <f t="shared" si="24"/>
        <v/>
      </c>
      <c r="BR26" s="35">
        <v>16</v>
      </c>
      <c r="BS26" s="58" t="s">
        <v>39</v>
      </c>
      <c r="BT26" s="206" t="str">
        <f>目次!C20</f>
        <v>32～33</v>
      </c>
      <c r="BU26" s="115" t="s">
        <v>73</v>
      </c>
      <c r="BV26" s="65" t="str">
        <f>目次!D20</f>
        <v>38～39</v>
      </c>
      <c r="BW26" s="115" t="s">
        <v>73</v>
      </c>
      <c r="BX26" s="61" t="str">
        <f>目次!E20</f>
        <v>32～33</v>
      </c>
      <c r="BY26" s="115" t="s">
        <v>73</v>
      </c>
      <c r="BZ26" s="61" t="str">
        <f>目次!F20</f>
        <v>32～33</v>
      </c>
      <c r="CA26" s="115" t="s">
        <v>73</v>
      </c>
      <c r="CB26" s="62" t="str">
        <f>目次!G20</f>
        <v>32～33</v>
      </c>
      <c r="CC26" s="115" t="s">
        <v>73</v>
      </c>
    </row>
    <row r="27" spans="1:81" ht="18.95" customHeight="1" x14ac:dyDescent="0.15">
      <c r="A27" s="197"/>
      <c r="B27" s="5">
        <v>20</v>
      </c>
      <c r="C27" s="6">
        <f t="shared" si="0"/>
        <v>46772</v>
      </c>
      <c r="D27" s="17">
        <f t="shared" si="25"/>
        <v>5</v>
      </c>
      <c r="E27" s="9"/>
      <c r="F27" s="101" t="str">
        <f t="shared" si="2"/>
        <v/>
      </c>
      <c r="G27" s="100" t="str">
        <f t="shared" si="3"/>
        <v/>
      </c>
      <c r="H27" s="101" t="str">
        <f t="shared" si="4"/>
        <v/>
      </c>
      <c r="I27" s="100" t="str">
        <f t="shared" si="5"/>
        <v/>
      </c>
      <c r="J27" s="101" t="str">
        <f t="shared" si="6"/>
        <v/>
      </c>
      <c r="K27" s="100" t="str">
        <f t="shared" si="7"/>
        <v/>
      </c>
      <c r="L27" s="101" t="str">
        <f t="shared" si="8"/>
        <v/>
      </c>
      <c r="M27" s="100" t="str">
        <f t="shared" si="9"/>
        <v/>
      </c>
      <c r="N27" s="101" t="str">
        <f t="shared" si="10"/>
        <v>8～9</v>
      </c>
      <c r="O27" s="100" t="str">
        <f t="shared" si="11"/>
        <v>8～9</v>
      </c>
      <c r="P27" s="9"/>
      <c r="Q27" s="197"/>
      <c r="R27" s="49">
        <v>1</v>
      </c>
      <c r="S27" s="13" cm="1">
        <f t="array" ref="S27">SUMPRODUCT(IFERROR(VALUE($R$8:R27),0))</f>
        <v>20</v>
      </c>
      <c r="AA27" s="9">
        <v>17</v>
      </c>
      <c r="AB27" s="26" t="str">
        <f>V12</f>
        <v>社会</v>
      </c>
      <c r="AC27" s="55"/>
      <c r="AD27" s="37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IF(AE27="","",VLOOKUP(AE27,目次!$A$5:$P$36,9))</f>
        <v/>
      </c>
      <c r="AL27" s="21" t="str">
        <f>IF(AF27="","",VLOOKUP(AF27,目次!$A$5:$P$36,4))</f>
        <v>8～9</v>
      </c>
      <c r="AM27" s="21" t="str">
        <f>IF(AF27="","",VLOOKUP(AF27,目次!$A$5:$P$36,9))</f>
        <v>8～9</v>
      </c>
      <c r="AN27" s="21" t="str">
        <f>IF(AG27="","",VLOOKUP(AG27,目次!$A$5:$P$36,5))</f>
        <v/>
      </c>
      <c r="AO27" s="21" t="str">
        <f>IF(AG27="","",VLOOKUP(AG27,目次!$A$5:$P$36,9))</f>
        <v/>
      </c>
      <c r="AP27" s="21" t="str">
        <f>IF(AH27="","",VLOOKUP(AH27,目次!$A$5:$P$36,6))</f>
        <v/>
      </c>
      <c r="AQ27" s="21" t="str">
        <f>IF(AH27="","",VLOOKUP(AH27,目次!$A$5:$P$36,9))</f>
        <v/>
      </c>
      <c r="AR27" s="21" t="str">
        <f>IF(AI27="","",VLOOKUP(AI27,目次!$A$5:$P$36,7))</f>
        <v/>
      </c>
      <c r="AS27" s="21" t="str">
        <f>IF(AI27="","",VLOOKUP(AI27,目次!$A$5:$P$36,9))</f>
        <v/>
      </c>
      <c r="AT27" s="40" t="str">
        <f t="shared" si="13"/>
        <v/>
      </c>
      <c r="AU27" s="40" t="str">
        <f t="shared" si="13"/>
        <v/>
      </c>
      <c r="AV27" s="40" t="str">
        <f t="shared" si="13"/>
        <v>8～9</v>
      </c>
      <c r="AW27" s="40" t="str">
        <f t="shared" si="13"/>
        <v>8～9</v>
      </c>
      <c r="AX27" s="40" t="str">
        <f t="shared" si="13"/>
        <v>8～9</v>
      </c>
      <c r="AY27" s="40" t="str">
        <f t="shared" si="13"/>
        <v>8～9</v>
      </c>
      <c r="AZ27" s="40" t="str">
        <f t="shared" si="13"/>
        <v/>
      </c>
      <c r="BA27" s="40" t="str">
        <f t="shared" si="13"/>
        <v/>
      </c>
      <c r="BB27" s="40" t="str">
        <f t="shared" si="13"/>
        <v/>
      </c>
      <c r="BC27" s="40" t="str">
        <f t="shared" si="13"/>
        <v/>
      </c>
      <c r="BD27" s="40" t="str">
        <f t="shared" si="15"/>
        <v/>
      </c>
      <c r="BE27" s="40" t="str">
        <f t="shared" si="16"/>
        <v/>
      </c>
      <c r="BF27" s="40" t="str">
        <f t="shared" si="17"/>
        <v>8～9</v>
      </c>
      <c r="BG27" s="40" t="str">
        <f t="shared" si="18"/>
        <v>8～9</v>
      </c>
      <c r="BH27" s="40" t="str">
        <f t="shared" si="19"/>
        <v>8～9</v>
      </c>
      <c r="BI27" s="40" t="str">
        <f t="shared" si="20"/>
        <v>8～9</v>
      </c>
      <c r="BJ27" s="40" t="str">
        <f t="shared" si="21"/>
        <v>8～9</v>
      </c>
      <c r="BK27" s="40" t="str">
        <f t="shared" si="22"/>
        <v>8～9</v>
      </c>
      <c r="BL27" s="40" t="str">
        <f t="shared" si="23"/>
        <v/>
      </c>
      <c r="BM27" s="40" t="str">
        <f t="shared" si="24"/>
        <v/>
      </c>
      <c r="BR27" s="35">
        <v>17</v>
      </c>
      <c r="BS27" s="58" t="s">
        <v>40</v>
      </c>
      <c r="BT27" s="206" t="str">
        <f>目次!C21</f>
        <v>34～35</v>
      </c>
      <c r="BU27" s="115" t="s">
        <v>74</v>
      </c>
      <c r="BV27" s="65" t="str">
        <f>目次!D21</f>
        <v>40～41</v>
      </c>
      <c r="BW27" s="115" t="s">
        <v>74</v>
      </c>
      <c r="BX27" s="61" t="str">
        <f>目次!E21</f>
        <v>34～35</v>
      </c>
      <c r="BY27" s="115" t="s">
        <v>74</v>
      </c>
      <c r="BZ27" s="61" t="str">
        <f>目次!F21</f>
        <v>34～35</v>
      </c>
      <c r="CA27" s="115" t="s">
        <v>74</v>
      </c>
      <c r="CB27" s="62" t="str">
        <f>目次!G21</f>
        <v>34～35</v>
      </c>
      <c r="CC27" s="115" t="s">
        <v>74</v>
      </c>
    </row>
    <row r="28" spans="1:81" ht="18.95" customHeight="1" x14ac:dyDescent="0.15">
      <c r="A28" s="197"/>
      <c r="B28" s="5">
        <v>21</v>
      </c>
      <c r="C28" s="6">
        <f t="shared" si="0"/>
        <v>46773</v>
      </c>
      <c r="D28" s="17">
        <f t="shared" si="25"/>
        <v>6</v>
      </c>
      <c r="E28" s="9"/>
      <c r="F28" s="101" t="str">
        <f t="shared" si="2"/>
        <v>10～11</v>
      </c>
      <c r="G28" s="100" t="str">
        <f t="shared" si="3"/>
        <v>10～11</v>
      </c>
      <c r="H28" s="101" t="str">
        <f t="shared" si="4"/>
        <v/>
      </c>
      <c r="I28" s="100" t="str">
        <f t="shared" si="5"/>
        <v/>
      </c>
      <c r="J28" s="101" t="str">
        <f t="shared" si="6"/>
        <v/>
      </c>
      <c r="K28" s="100" t="str">
        <f t="shared" si="7"/>
        <v/>
      </c>
      <c r="L28" s="101" t="str">
        <f t="shared" si="8"/>
        <v/>
      </c>
      <c r="M28" s="100" t="str">
        <f t="shared" si="9"/>
        <v/>
      </c>
      <c r="N28" s="101" t="str">
        <f t="shared" si="10"/>
        <v/>
      </c>
      <c r="O28" s="100" t="str">
        <f t="shared" si="11"/>
        <v/>
      </c>
      <c r="P28" s="9"/>
      <c r="Q28" s="197"/>
      <c r="R28" s="49">
        <v>1</v>
      </c>
      <c r="S28" s="13" cm="1">
        <f t="array" ref="S28">SUMPRODUCT(IFERROR(VALUE($R$8:R28),0))</f>
        <v>21</v>
      </c>
      <c r="AA28" s="9">
        <v>18</v>
      </c>
      <c r="AB28" s="26" t="str">
        <f>V13</f>
        <v>数学</v>
      </c>
      <c r="AC28" s="55"/>
      <c r="AD28" s="37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IF(AE28="","",VLOOKUP(AE28,目次!$A$5:$P$36,9))</f>
        <v/>
      </c>
      <c r="AL28" s="21" t="str">
        <f>IF(AF28="","",VLOOKUP(AF28,目次!$A$5:$P$36,4))</f>
        <v/>
      </c>
      <c r="AM28" s="21" t="str">
        <f>IF(AF28="","",VLOOKUP(AF28,目次!$A$5:$P$36,9))</f>
        <v/>
      </c>
      <c r="AN28" s="21" t="str">
        <f>IF(AG28="","",VLOOKUP(AG28,目次!$A$5:$P$36,5))</f>
        <v>8～9</v>
      </c>
      <c r="AO28" s="21" t="str">
        <f>IF(AG28="","",VLOOKUP(AG28,目次!$A$5:$P$36,9))</f>
        <v>8～9</v>
      </c>
      <c r="AP28" s="21" t="str">
        <f>IF(AH28="","",VLOOKUP(AH28,目次!$A$5:$P$36,6))</f>
        <v/>
      </c>
      <c r="AQ28" s="21" t="str">
        <f>IF(AH28="","",VLOOKUP(AH28,目次!$A$5:$P$36,9))</f>
        <v/>
      </c>
      <c r="AR28" s="21" t="str">
        <f>IF(AI28="","",VLOOKUP(AI28,目次!$A$5:$P$36,7))</f>
        <v/>
      </c>
      <c r="AS28" s="21" t="str">
        <f>IF(AI28="","",VLOOKUP(AI28,目次!$A$5:$P$36,9))</f>
        <v/>
      </c>
      <c r="AT28" s="40" t="str">
        <f t="shared" si="13"/>
        <v/>
      </c>
      <c r="AU28" s="40" t="str">
        <f t="shared" si="13"/>
        <v/>
      </c>
      <c r="AV28" s="40" t="str">
        <f t="shared" si="13"/>
        <v/>
      </c>
      <c r="AW28" s="40" t="str">
        <f t="shared" si="13"/>
        <v/>
      </c>
      <c r="AX28" s="40" t="str">
        <f t="shared" si="13"/>
        <v>8～9</v>
      </c>
      <c r="AY28" s="40" t="str">
        <f t="shared" si="13"/>
        <v>8～9</v>
      </c>
      <c r="AZ28" s="40" t="str">
        <f t="shared" si="13"/>
        <v>8～9</v>
      </c>
      <c r="BA28" s="40" t="str">
        <f t="shared" si="13"/>
        <v>8～9</v>
      </c>
      <c r="BB28" s="40" t="str">
        <f t="shared" si="13"/>
        <v/>
      </c>
      <c r="BC28" s="40" t="str">
        <f t="shared" si="13"/>
        <v/>
      </c>
      <c r="BD28" s="40" t="str">
        <f t="shared" si="15"/>
        <v/>
      </c>
      <c r="BE28" s="40" t="str">
        <f t="shared" si="16"/>
        <v/>
      </c>
      <c r="BF28" s="40" t="str">
        <f t="shared" si="17"/>
        <v/>
      </c>
      <c r="BG28" s="40" t="str">
        <f t="shared" si="18"/>
        <v/>
      </c>
      <c r="BH28" s="40" t="str">
        <f t="shared" si="19"/>
        <v>8～9</v>
      </c>
      <c r="BI28" s="40" t="str">
        <f t="shared" si="20"/>
        <v>8～9</v>
      </c>
      <c r="BJ28" s="40" t="str">
        <f t="shared" si="21"/>
        <v>8～9</v>
      </c>
      <c r="BK28" s="40" t="str">
        <f t="shared" si="22"/>
        <v>8～9</v>
      </c>
      <c r="BL28" s="40" t="str">
        <f t="shared" si="23"/>
        <v>8～9</v>
      </c>
      <c r="BM28" s="40" t="str">
        <f t="shared" si="24"/>
        <v>8～9</v>
      </c>
      <c r="BR28" s="35">
        <v>18</v>
      </c>
      <c r="BS28" s="58" t="s">
        <v>41</v>
      </c>
      <c r="BT28" s="206" t="str">
        <f>目次!C22</f>
        <v>36～37</v>
      </c>
      <c r="BU28" s="115" t="s">
        <v>75</v>
      </c>
      <c r="BV28" s="65" t="str">
        <f>目次!D22</f>
        <v>42～43</v>
      </c>
      <c r="BW28" s="115" t="s">
        <v>75</v>
      </c>
      <c r="BX28" s="61" t="str">
        <f>目次!E22</f>
        <v>36～37</v>
      </c>
      <c r="BY28" s="115" t="s">
        <v>75</v>
      </c>
      <c r="BZ28" s="61" t="str">
        <f>目次!F22</f>
        <v>36～37</v>
      </c>
      <c r="CA28" s="115" t="s">
        <v>75</v>
      </c>
      <c r="CB28" s="62" t="str">
        <f>目次!G22</f>
        <v>36～37</v>
      </c>
      <c r="CC28" s="115" t="s">
        <v>75</v>
      </c>
    </row>
    <row r="29" spans="1:81" ht="18.95" customHeight="1" x14ac:dyDescent="0.15">
      <c r="A29" s="197"/>
      <c r="B29" s="5">
        <v>22</v>
      </c>
      <c r="C29" s="6">
        <f t="shared" si="0"/>
        <v>46774</v>
      </c>
      <c r="D29" s="17">
        <f t="shared" si="25"/>
        <v>7</v>
      </c>
      <c r="E29" s="9"/>
      <c r="F29" s="101" t="str">
        <f t="shared" si="2"/>
        <v/>
      </c>
      <c r="G29" s="100" t="str">
        <f t="shared" si="3"/>
        <v/>
      </c>
      <c r="H29" s="101" t="str">
        <f t="shared" si="4"/>
        <v>10～11</v>
      </c>
      <c r="I29" s="100" t="str">
        <f t="shared" si="5"/>
        <v>10～11</v>
      </c>
      <c r="J29" s="101" t="str">
        <f t="shared" si="6"/>
        <v/>
      </c>
      <c r="K29" s="100" t="str">
        <f t="shared" si="7"/>
        <v/>
      </c>
      <c r="L29" s="101" t="str">
        <f t="shared" si="8"/>
        <v/>
      </c>
      <c r="M29" s="100" t="str">
        <f t="shared" si="9"/>
        <v/>
      </c>
      <c r="N29" s="101" t="str">
        <f t="shared" si="10"/>
        <v/>
      </c>
      <c r="O29" s="100" t="str">
        <f t="shared" si="11"/>
        <v/>
      </c>
      <c r="P29" s="9"/>
      <c r="Q29" s="197"/>
      <c r="R29" s="49">
        <v>1</v>
      </c>
      <c r="S29" s="13" cm="1">
        <f t="array" ref="S29">SUMPRODUCT(IFERROR(VALUE($R$8:R29),0))</f>
        <v>22</v>
      </c>
      <c r="AA29" s="9">
        <v>19</v>
      </c>
      <c r="AB29" s="26" t="str">
        <f>V14</f>
        <v>理科</v>
      </c>
      <c r="AC29" s="55"/>
      <c r="AD29" s="37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IF(AE29="","",VLOOKUP(AE29,目次!$A$5:$P$36,9))</f>
        <v/>
      </c>
      <c r="AL29" s="21" t="str">
        <f>IF(AF29="","",VLOOKUP(AF29,目次!$A$5:$P$36,4))</f>
        <v/>
      </c>
      <c r="AM29" s="21" t="str">
        <f>IF(AF29="","",VLOOKUP(AF29,目次!$A$5:$P$36,9))</f>
        <v/>
      </c>
      <c r="AN29" s="21" t="str">
        <f>IF(AG29="","",VLOOKUP(AG29,目次!$A$5:$P$36,5))</f>
        <v/>
      </c>
      <c r="AO29" s="21" t="str">
        <f>IF(AG29="","",VLOOKUP(AG29,目次!$A$5:$P$36,9))</f>
        <v/>
      </c>
      <c r="AP29" s="21" t="str">
        <f>IF(AH29="","",VLOOKUP(AH29,目次!$A$5:$P$36,6))</f>
        <v>8～9</v>
      </c>
      <c r="AQ29" s="21" t="str">
        <f>IF(AH29="","",VLOOKUP(AH29,目次!$A$5:$P$36,9))</f>
        <v>8～9</v>
      </c>
      <c r="AR29" s="21" t="str">
        <f>IF(AI29="","",VLOOKUP(AI29,目次!$A$5:$P$36,7))</f>
        <v/>
      </c>
      <c r="AS29" s="21" t="str">
        <f>IF(AI29="","",VLOOKUP(AI29,目次!$A$5:$P$36,9))</f>
        <v/>
      </c>
      <c r="AT29" s="40" t="str">
        <f t="shared" si="13"/>
        <v/>
      </c>
      <c r="AU29" s="40" t="str">
        <f t="shared" si="13"/>
        <v/>
      </c>
      <c r="AV29" s="40" t="str">
        <f t="shared" si="13"/>
        <v/>
      </c>
      <c r="AW29" s="40" t="str">
        <f t="shared" si="13"/>
        <v/>
      </c>
      <c r="AX29" s="40" t="str">
        <f t="shared" si="13"/>
        <v/>
      </c>
      <c r="AY29" s="40" t="str">
        <f t="shared" si="13"/>
        <v/>
      </c>
      <c r="AZ29" s="40" t="str">
        <f t="shared" si="13"/>
        <v>8～9</v>
      </c>
      <c r="BA29" s="40" t="str">
        <f t="shared" si="13"/>
        <v>8～9</v>
      </c>
      <c r="BB29" s="40" t="str">
        <f t="shared" si="13"/>
        <v>8～9</v>
      </c>
      <c r="BC29" s="40" t="str">
        <f t="shared" si="13"/>
        <v>8～9</v>
      </c>
      <c r="BD29" s="40" t="str">
        <f t="shared" si="15"/>
        <v>10～11</v>
      </c>
      <c r="BE29" s="40" t="str">
        <f t="shared" si="16"/>
        <v>10～11</v>
      </c>
      <c r="BF29" s="40" t="str">
        <f t="shared" si="17"/>
        <v/>
      </c>
      <c r="BG29" s="40" t="str">
        <f t="shared" si="18"/>
        <v/>
      </c>
      <c r="BH29" s="40" t="str">
        <f t="shared" si="19"/>
        <v/>
      </c>
      <c r="BI29" s="40" t="str">
        <f t="shared" si="20"/>
        <v/>
      </c>
      <c r="BJ29" s="40" t="str">
        <f t="shared" si="21"/>
        <v>8～9</v>
      </c>
      <c r="BK29" s="40" t="str">
        <f t="shared" si="22"/>
        <v>8～9</v>
      </c>
      <c r="BL29" s="40" t="str">
        <f t="shared" si="23"/>
        <v>8～9</v>
      </c>
      <c r="BM29" s="40" t="str">
        <f t="shared" si="24"/>
        <v>8～9</v>
      </c>
      <c r="BR29" s="35">
        <v>19</v>
      </c>
      <c r="BS29" s="58" t="s">
        <v>42</v>
      </c>
      <c r="BT29" s="206" t="str">
        <f>目次!C23</f>
        <v>38～39</v>
      </c>
      <c r="BU29" s="115" t="s">
        <v>76</v>
      </c>
      <c r="BV29" s="65" t="str">
        <f>目次!D23</f>
        <v>44～45</v>
      </c>
      <c r="BW29" s="115" t="s">
        <v>76</v>
      </c>
      <c r="BX29" s="61" t="str">
        <f>目次!E23</f>
        <v>38～39</v>
      </c>
      <c r="BY29" s="115" t="s">
        <v>76</v>
      </c>
      <c r="BZ29" s="61" t="str">
        <f>目次!F23</f>
        <v>38～39</v>
      </c>
      <c r="CA29" s="115" t="s">
        <v>76</v>
      </c>
      <c r="CB29" s="62" t="str">
        <f>目次!G23</f>
        <v>38～39</v>
      </c>
      <c r="CC29" s="115" t="s">
        <v>76</v>
      </c>
    </row>
    <row r="30" spans="1:81" ht="18.95" customHeight="1" x14ac:dyDescent="0.15">
      <c r="A30" s="197"/>
      <c r="B30" s="5">
        <v>23</v>
      </c>
      <c r="C30" s="6">
        <f t="shared" si="0"/>
        <v>46775</v>
      </c>
      <c r="D30" s="17">
        <f t="shared" si="25"/>
        <v>1</v>
      </c>
      <c r="E30" s="9"/>
      <c r="F30" s="101" t="str">
        <f t="shared" si="2"/>
        <v/>
      </c>
      <c r="G30" s="100" t="str">
        <f t="shared" si="3"/>
        <v/>
      </c>
      <c r="H30" s="101" t="str">
        <f t="shared" si="4"/>
        <v/>
      </c>
      <c r="I30" s="100" t="str">
        <f t="shared" si="5"/>
        <v/>
      </c>
      <c r="J30" s="101" t="str">
        <f t="shared" si="6"/>
        <v>10～11</v>
      </c>
      <c r="K30" s="100" t="str">
        <f t="shared" si="7"/>
        <v>10～11</v>
      </c>
      <c r="L30" s="101" t="str">
        <f t="shared" si="8"/>
        <v/>
      </c>
      <c r="M30" s="100" t="str">
        <f t="shared" si="9"/>
        <v/>
      </c>
      <c r="N30" s="101" t="str">
        <f t="shared" si="10"/>
        <v/>
      </c>
      <c r="O30" s="100" t="str">
        <f t="shared" si="11"/>
        <v/>
      </c>
      <c r="P30" s="9"/>
      <c r="Q30" s="197"/>
      <c r="R30" s="49">
        <v>1</v>
      </c>
      <c r="S30" s="13" cm="1">
        <f t="array" ref="S30">SUMPRODUCT(IFERROR(VALUE($R$8:R30),0))</f>
        <v>23</v>
      </c>
      <c r="AA30" s="9">
        <v>20</v>
      </c>
      <c r="AB30" s="26" t="str">
        <f>V15</f>
        <v>英語</v>
      </c>
      <c r="AC30" s="55"/>
      <c r="AD30" s="37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IF(AE30="","",VLOOKUP(AE30,目次!$A$5:$P$36,9))</f>
        <v/>
      </c>
      <c r="AL30" s="21" t="str">
        <f>IF(AF30="","",VLOOKUP(AF30,目次!$A$5:$P$36,4))</f>
        <v/>
      </c>
      <c r="AM30" s="21" t="str">
        <f>IF(AF30="","",VLOOKUP(AF30,目次!$A$5:$P$36,9))</f>
        <v/>
      </c>
      <c r="AN30" s="21" t="str">
        <f>IF(AG30="","",VLOOKUP(AG30,目次!$A$5:$P$36,5))</f>
        <v/>
      </c>
      <c r="AO30" s="21" t="str">
        <f>IF(AG30="","",VLOOKUP(AG30,目次!$A$5:$P$36,9))</f>
        <v/>
      </c>
      <c r="AP30" s="21" t="str">
        <f>IF(AH30="","",VLOOKUP(AH30,目次!$A$5:$P$36,6))</f>
        <v/>
      </c>
      <c r="AQ30" s="21" t="str">
        <f>IF(AH30="","",VLOOKUP(AH30,目次!$A$5:$P$36,9))</f>
        <v/>
      </c>
      <c r="AR30" s="21" t="str">
        <f>IF(AI30="","",VLOOKUP(AI30,目次!$A$5:$P$36,7))</f>
        <v>8～9</v>
      </c>
      <c r="AS30" s="21" t="str">
        <f>IF(AI30="","",VLOOKUP(AI30,目次!$A$5:$P$36,9))</f>
        <v>8～9</v>
      </c>
      <c r="AT30" s="40" t="str">
        <f t="shared" si="13"/>
        <v>10～11</v>
      </c>
      <c r="AU30" s="40" t="str">
        <f t="shared" si="13"/>
        <v>10～11</v>
      </c>
      <c r="AV30" s="40" t="str">
        <f t="shared" si="13"/>
        <v/>
      </c>
      <c r="AW30" s="40" t="str">
        <f t="shared" si="13"/>
        <v/>
      </c>
      <c r="AX30" s="40" t="str">
        <f t="shared" si="13"/>
        <v/>
      </c>
      <c r="AY30" s="40" t="str">
        <f t="shared" si="13"/>
        <v/>
      </c>
      <c r="AZ30" s="40" t="str">
        <f t="shared" si="13"/>
        <v/>
      </c>
      <c r="BA30" s="40" t="str">
        <f t="shared" si="13"/>
        <v/>
      </c>
      <c r="BB30" s="40" t="str">
        <f t="shared" si="13"/>
        <v>8～9</v>
      </c>
      <c r="BC30" s="40" t="str">
        <f t="shared" si="13"/>
        <v>8～9</v>
      </c>
      <c r="BD30" s="40" t="str">
        <f t="shared" si="15"/>
        <v>10～11</v>
      </c>
      <c r="BE30" s="40" t="str">
        <f t="shared" si="16"/>
        <v>10～11</v>
      </c>
      <c r="BF30" s="40" t="str">
        <f t="shared" si="17"/>
        <v>10～11</v>
      </c>
      <c r="BG30" s="40" t="str">
        <f t="shared" si="18"/>
        <v>10～11</v>
      </c>
      <c r="BH30" s="40" t="str">
        <f t="shared" si="19"/>
        <v/>
      </c>
      <c r="BI30" s="40" t="str">
        <f t="shared" si="20"/>
        <v/>
      </c>
      <c r="BJ30" s="40" t="str">
        <f t="shared" si="21"/>
        <v/>
      </c>
      <c r="BK30" s="40" t="str">
        <f t="shared" si="22"/>
        <v/>
      </c>
      <c r="BL30" s="40" t="str">
        <f t="shared" si="23"/>
        <v>8～9</v>
      </c>
      <c r="BM30" s="40" t="str">
        <f t="shared" si="24"/>
        <v>8～9</v>
      </c>
      <c r="BR30" s="35">
        <v>20</v>
      </c>
      <c r="BS30" s="58" t="s">
        <v>43</v>
      </c>
      <c r="BT30" s="206" t="str">
        <f>目次!C24</f>
        <v>40～41</v>
      </c>
      <c r="BU30" s="115" t="s">
        <v>77</v>
      </c>
      <c r="BV30" s="65" t="str">
        <f>目次!D24</f>
        <v>46～47</v>
      </c>
      <c r="BW30" s="115" t="s">
        <v>77</v>
      </c>
      <c r="BX30" s="61" t="str">
        <f>目次!E24</f>
        <v>40～41</v>
      </c>
      <c r="BY30" s="115" t="s">
        <v>77</v>
      </c>
      <c r="BZ30" s="61" t="str">
        <f>目次!F24</f>
        <v>40～41</v>
      </c>
      <c r="CA30" s="115" t="s">
        <v>77</v>
      </c>
      <c r="CB30" s="62" t="str">
        <f>目次!G24</f>
        <v>40～41</v>
      </c>
      <c r="CC30" s="115" t="s">
        <v>77</v>
      </c>
    </row>
    <row r="31" spans="1:81" ht="18.95" customHeight="1" x14ac:dyDescent="0.15">
      <c r="A31" s="197"/>
      <c r="B31" s="5">
        <v>24</v>
      </c>
      <c r="C31" s="6">
        <f t="shared" si="0"/>
        <v>46776</v>
      </c>
      <c r="D31" s="17">
        <f t="shared" si="25"/>
        <v>2</v>
      </c>
      <c r="E31" s="9"/>
      <c r="F31" s="101" t="str">
        <f t="shared" si="2"/>
        <v/>
      </c>
      <c r="G31" s="100" t="str">
        <f t="shared" si="3"/>
        <v/>
      </c>
      <c r="H31" s="101" t="str">
        <f t="shared" si="4"/>
        <v/>
      </c>
      <c r="I31" s="100" t="str">
        <f t="shared" si="5"/>
        <v/>
      </c>
      <c r="J31" s="101" t="str">
        <f t="shared" si="6"/>
        <v/>
      </c>
      <c r="K31" s="100" t="str">
        <f t="shared" si="7"/>
        <v/>
      </c>
      <c r="L31" s="101" t="str">
        <f t="shared" si="8"/>
        <v>10～11</v>
      </c>
      <c r="M31" s="100" t="str">
        <f t="shared" si="9"/>
        <v>10～11</v>
      </c>
      <c r="N31" s="101" t="str">
        <f t="shared" si="10"/>
        <v/>
      </c>
      <c r="O31" s="100" t="str">
        <f t="shared" si="11"/>
        <v/>
      </c>
      <c r="P31" s="9"/>
      <c r="Q31" s="197"/>
      <c r="R31" s="49">
        <v>1</v>
      </c>
      <c r="S31" s="13" cm="1">
        <f t="array" ref="S31">SUMPRODUCT(IFERROR(VALUE($R$8:R31),0))</f>
        <v>24</v>
      </c>
      <c r="AA31" s="9">
        <v>21</v>
      </c>
      <c r="AB31" s="26" t="str">
        <f>V11</f>
        <v>国語</v>
      </c>
      <c r="AC31" s="55"/>
      <c r="AD31" s="37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IF(AE31="","",VLOOKUP(AE31,目次!$A$5:$P$36,9))</f>
        <v>10～11</v>
      </c>
      <c r="AL31" s="21" t="str">
        <f>IF(AF31="","",VLOOKUP(AF31,目次!$A$5:$P$36,4))</f>
        <v/>
      </c>
      <c r="AM31" s="21" t="str">
        <f>IF(AF31="","",VLOOKUP(AF31,目次!$A$5:$P$36,9))</f>
        <v/>
      </c>
      <c r="AN31" s="21" t="str">
        <f>IF(AG31="","",VLOOKUP(AG31,目次!$A$5:$P$36,5))</f>
        <v/>
      </c>
      <c r="AO31" s="21" t="str">
        <f>IF(AG31="","",VLOOKUP(AG31,目次!$A$5:$P$36,9))</f>
        <v/>
      </c>
      <c r="AP31" s="21" t="str">
        <f>IF(AH31="","",VLOOKUP(AH31,目次!$A$5:$P$36,6))</f>
        <v/>
      </c>
      <c r="AQ31" s="21" t="str">
        <f>IF(AH31="","",VLOOKUP(AH31,目次!$A$5:$P$36,9))</f>
        <v/>
      </c>
      <c r="AR31" s="21" t="str">
        <f>IF(AI31="","",VLOOKUP(AI31,目次!$A$5:$P$36,7))</f>
        <v/>
      </c>
      <c r="AS31" s="21" t="str">
        <f>IF(AI31="","",VLOOKUP(AI31,目次!$A$5:$P$36,9))</f>
        <v/>
      </c>
      <c r="AT31" s="40" t="str">
        <f t="shared" si="13"/>
        <v>10～11</v>
      </c>
      <c r="AU31" s="40" t="str">
        <f t="shared" si="13"/>
        <v>10～11</v>
      </c>
      <c r="AV31" s="40" t="str">
        <f t="shared" si="13"/>
        <v>10～11</v>
      </c>
      <c r="AW31" s="40" t="str">
        <f t="shared" si="13"/>
        <v>10～11</v>
      </c>
      <c r="AX31" s="40" t="str">
        <f t="shared" si="13"/>
        <v/>
      </c>
      <c r="AY31" s="40" t="str">
        <f t="shared" si="13"/>
        <v/>
      </c>
      <c r="AZ31" s="40" t="str">
        <f t="shared" si="13"/>
        <v/>
      </c>
      <c r="BA31" s="40" t="str">
        <f t="shared" si="13"/>
        <v/>
      </c>
      <c r="BB31" s="40" t="str">
        <f t="shared" si="13"/>
        <v/>
      </c>
      <c r="BC31" s="40" t="str">
        <f t="shared" si="13"/>
        <v/>
      </c>
      <c r="BD31" s="40" t="str">
        <f t="shared" si="15"/>
        <v>10～11</v>
      </c>
      <c r="BE31" s="40" t="str">
        <f t="shared" si="16"/>
        <v>10～11</v>
      </c>
      <c r="BF31" s="40" t="str">
        <f t="shared" si="17"/>
        <v>10～11</v>
      </c>
      <c r="BG31" s="40" t="str">
        <f t="shared" si="18"/>
        <v>10～11</v>
      </c>
      <c r="BH31" s="40" t="str">
        <f t="shared" si="19"/>
        <v>10～11</v>
      </c>
      <c r="BI31" s="40" t="str">
        <f t="shared" si="20"/>
        <v>10～11</v>
      </c>
      <c r="BJ31" s="40" t="str">
        <f t="shared" si="21"/>
        <v/>
      </c>
      <c r="BK31" s="40" t="str">
        <f t="shared" si="22"/>
        <v/>
      </c>
      <c r="BL31" s="40" t="str">
        <f t="shared" si="23"/>
        <v/>
      </c>
      <c r="BM31" s="40" t="str">
        <f t="shared" si="24"/>
        <v/>
      </c>
      <c r="BR31" s="35">
        <v>21</v>
      </c>
      <c r="BS31" s="58" t="s">
        <v>44</v>
      </c>
      <c r="BT31" s="206" t="str">
        <f>目次!C25</f>
        <v>42～43</v>
      </c>
      <c r="BU31" s="207"/>
      <c r="BV31" s="65" t="str">
        <f>目次!D25</f>
        <v>48～49</v>
      </c>
      <c r="BW31" s="207"/>
      <c r="BX31" s="61" t="str">
        <f>目次!E25</f>
        <v>42～43</v>
      </c>
      <c r="BY31" s="207"/>
      <c r="BZ31" s="61" t="str">
        <f>目次!F25</f>
        <v>42～43</v>
      </c>
      <c r="CA31" s="207"/>
      <c r="CB31" s="62" t="str">
        <f>目次!G25</f>
        <v>42～43</v>
      </c>
      <c r="CC31" s="207"/>
    </row>
    <row r="32" spans="1:81" ht="18.95" customHeight="1" x14ac:dyDescent="0.15">
      <c r="A32" s="197"/>
      <c r="B32" s="5">
        <v>25</v>
      </c>
      <c r="C32" s="6">
        <f t="shared" si="0"/>
        <v>46777</v>
      </c>
      <c r="D32" s="17">
        <f t="shared" si="25"/>
        <v>3</v>
      </c>
      <c r="E32" s="9"/>
      <c r="F32" s="101" t="str">
        <f t="shared" si="2"/>
        <v/>
      </c>
      <c r="G32" s="100" t="str">
        <f t="shared" si="3"/>
        <v/>
      </c>
      <c r="H32" s="101" t="str">
        <f t="shared" si="4"/>
        <v/>
      </c>
      <c r="I32" s="100" t="str">
        <f t="shared" si="5"/>
        <v/>
      </c>
      <c r="J32" s="101" t="str">
        <f t="shared" si="6"/>
        <v/>
      </c>
      <c r="K32" s="100" t="str">
        <f t="shared" si="7"/>
        <v/>
      </c>
      <c r="L32" s="101" t="str">
        <f t="shared" si="8"/>
        <v/>
      </c>
      <c r="M32" s="100" t="str">
        <f t="shared" si="9"/>
        <v/>
      </c>
      <c r="N32" s="101" t="str">
        <f t="shared" si="10"/>
        <v>10～11</v>
      </c>
      <c r="O32" s="100" t="str">
        <f t="shared" si="11"/>
        <v>10～11</v>
      </c>
      <c r="P32" s="9"/>
      <c r="Q32" s="197"/>
      <c r="R32" s="49">
        <v>1</v>
      </c>
      <c r="S32" s="13" cm="1">
        <f t="array" ref="S32">SUMPRODUCT(IFERROR(VALUE($R$8:R32),0))</f>
        <v>25</v>
      </c>
      <c r="AA32" s="9">
        <v>22</v>
      </c>
      <c r="AB32" s="26" t="str">
        <f>V12</f>
        <v>社会</v>
      </c>
      <c r="AC32" s="55"/>
      <c r="AD32" s="37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IF(AE32="","",VLOOKUP(AE32,目次!$A$5:$P$36,9))</f>
        <v/>
      </c>
      <c r="AL32" s="21" t="str">
        <f>IF(AF32="","",VLOOKUP(AF32,目次!$A$5:$P$36,4))</f>
        <v>10～11</v>
      </c>
      <c r="AM32" s="21" t="str">
        <f>IF(AF32="","",VLOOKUP(AF32,目次!$A$5:$P$36,9))</f>
        <v>10～11</v>
      </c>
      <c r="AN32" s="21" t="str">
        <f>IF(AG32="","",VLOOKUP(AG32,目次!$A$5:$P$36,5))</f>
        <v/>
      </c>
      <c r="AO32" s="21" t="str">
        <f>IF(AG32="","",VLOOKUP(AG32,目次!$A$5:$P$36,9))</f>
        <v/>
      </c>
      <c r="AP32" s="21" t="str">
        <f>IF(AH32="","",VLOOKUP(AH32,目次!$A$5:$P$36,6))</f>
        <v/>
      </c>
      <c r="AQ32" s="21" t="str">
        <f>IF(AH32="","",VLOOKUP(AH32,目次!$A$5:$P$36,9))</f>
        <v/>
      </c>
      <c r="AR32" s="21" t="str">
        <f>IF(AI32="","",VLOOKUP(AI32,目次!$A$5:$P$36,7))</f>
        <v/>
      </c>
      <c r="AS32" s="21" t="str">
        <f>IF(AI32="","",VLOOKUP(AI32,目次!$A$5:$P$36,9))</f>
        <v/>
      </c>
      <c r="AT32" s="40" t="str">
        <f t="shared" si="13"/>
        <v/>
      </c>
      <c r="AU32" s="40" t="str">
        <f t="shared" si="13"/>
        <v/>
      </c>
      <c r="AV32" s="40" t="str">
        <f t="shared" si="13"/>
        <v>10～11</v>
      </c>
      <c r="AW32" s="40" t="str">
        <f t="shared" si="13"/>
        <v>10～11</v>
      </c>
      <c r="AX32" s="40" t="str">
        <f t="shared" si="13"/>
        <v>10～11</v>
      </c>
      <c r="AY32" s="40" t="str">
        <f t="shared" si="13"/>
        <v>10～11</v>
      </c>
      <c r="AZ32" s="40" t="str">
        <f t="shared" si="13"/>
        <v/>
      </c>
      <c r="BA32" s="40" t="str">
        <f t="shared" si="13"/>
        <v/>
      </c>
      <c r="BB32" s="40" t="str">
        <f t="shared" si="13"/>
        <v/>
      </c>
      <c r="BC32" s="40" t="str">
        <f t="shared" si="13"/>
        <v/>
      </c>
      <c r="BD32" s="40" t="str">
        <f t="shared" si="15"/>
        <v/>
      </c>
      <c r="BE32" s="40" t="str">
        <f t="shared" si="16"/>
        <v/>
      </c>
      <c r="BF32" s="40" t="str">
        <f t="shared" si="17"/>
        <v>10～11</v>
      </c>
      <c r="BG32" s="40" t="str">
        <f t="shared" si="18"/>
        <v>10～11</v>
      </c>
      <c r="BH32" s="40" t="str">
        <f t="shared" si="19"/>
        <v>10～11</v>
      </c>
      <c r="BI32" s="40" t="str">
        <f t="shared" si="20"/>
        <v>10～11</v>
      </c>
      <c r="BJ32" s="40" t="str">
        <f t="shared" si="21"/>
        <v>10～11</v>
      </c>
      <c r="BK32" s="40" t="str">
        <f t="shared" si="22"/>
        <v>10～11</v>
      </c>
      <c r="BL32" s="40" t="str">
        <f t="shared" si="23"/>
        <v/>
      </c>
      <c r="BM32" s="40" t="str">
        <f t="shared" si="24"/>
        <v/>
      </c>
      <c r="BR32" s="35">
        <v>22</v>
      </c>
      <c r="BS32" s="58" t="s">
        <v>45</v>
      </c>
      <c r="BT32" s="206" t="str">
        <f>目次!C26</f>
        <v>44～45</v>
      </c>
      <c r="BU32" s="207"/>
      <c r="BV32" s="65" t="str">
        <f>目次!D26</f>
        <v>50～51</v>
      </c>
      <c r="BW32" s="207"/>
      <c r="BX32" s="61" t="str">
        <f>目次!E26</f>
        <v>44～45</v>
      </c>
      <c r="BY32" s="207"/>
      <c r="BZ32" s="61" t="str">
        <f>目次!F26</f>
        <v>44～45</v>
      </c>
      <c r="CA32" s="207"/>
      <c r="CB32" s="62" t="str">
        <f>目次!G26</f>
        <v>44～45</v>
      </c>
      <c r="CC32" s="207"/>
    </row>
    <row r="33" spans="1:81" ht="18.95" customHeight="1" x14ac:dyDescent="0.15">
      <c r="A33" s="197"/>
      <c r="B33" s="5">
        <v>26</v>
      </c>
      <c r="C33" s="6">
        <f t="shared" si="0"/>
        <v>46778</v>
      </c>
      <c r="D33" s="17">
        <f t="shared" si="25"/>
        <v>4</v>
      </c>
      <c r="E33" s="9"/>
      <c r="F33" s="101" t="str">
        <f t="shared" si="2"/>
        <v>12～13</v>
      </c>
      <c r="G33" s="100" t="str">
        <f t="shared" si="3"/>
        <v>12～13</v>
      </c>
      <c r="H33" s="101" t="str">
        <f t="shared" si="4"/>
        <v/>
      </c>
      <c r="I33" s="100" t="str">
        <f t="shared" si="5"/>
        <v/>
      </c>
      <c r="J33" s="101" t="str">
        <f t="shared" si="6"/>
        <v/>
      </c>
      <c r="K33" s="100" t="str">
        <f t="shared" si="7"/>
        <v/>
      </c>
      <c r="L33" s="101" t="str">
        <f t="shared" si="8"/>
        <v/>
      </c>
      <c r="M33" s="100" t="str">
        <f t="shared" si="9"/>
        <v/>
      </c>
      <c r="N33" s="101" t="str">
        <f t="shared" si="10"/>
        <v/>
      </c>
      <c r="O33" s="100" t="str">
        <f t="shared" si="11"/>
        <v/>
      </c>
      <c r="P33" s="9"/>
      <c r="Q33" s="197"/>
      <c r="R33" s="49">
        <v>1</v>
      </c>
      <c r="S33" s="13" cm="1">
        <f t="array" ref="S33">SUMPRODUCT(IFERROR(VALUE($R$8:R33),0))</f>
        <v>26</v>
      </c>
      <c r="AA33" s="9">
        <v>23</v>
      </c>
      <c r="AB33" s="26" t="str">
        <f>V13</f>
        <v>数学</v>
      </c>
      <c r="AC33" s="55"/>
      <c r="AD33" s="37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IF(AE33="","",VLOOKUP(AE33,目次!$A$5:$P$36,9))</f>
        <v/>
      </c>
      <c r="AL33" s="21" t="str">
        <f>IF(AF33="","",VLOOKUP(AF33,目次!$A$5:$P$36,4))</f>
        <v/>
      </c>
      <c r="AM33" s="21" t="str">
        <f>IF(AF33="","",VLOOKUP(AF33,目次!$A$5:$P$36,9))</f>
        <v/>
      </c>
      <c r="AN33" s="21" t="str">
        <f>IF(AG33="","",VLOOKUP(AG33,目次!$A$5:$P$36,5))</f>
        <v>10～11</v>
      </c>
      <c r="AO33" s="21" t="str">
        <f>IF(AG33="","",VLOOKUP(AG33,目次!$A$5:$P$36,9))</f>
        <v>10～11</v>
      </c>
      <c r="AP33" s="21" t="str">
        <f>IF(AH33="","",VLOOKUP(AH33,目次!$A$5:$P$36,6))</f>
        <v/>
      </c>
      <c r="AQ33" s="21" t="str">
        <f>IF(AH33="","",VLOOKUP(AH33,目次!$A$5:$P$36,9))</f>
        <v/>
      </c>
      <c r="AR33" s="21" t="str">
        <f>IF(AI33="","",VLOOKUP(AI33,目次!$A$5:$P$36,7))</f>
        <v/>
      </c>
      <c r="AS33" s="21" t="str">
        <f>IF(AI33="","",VLOOKUP(AI33,目次!$A$5:$P$36,9))</f>
        <v/>
      </c>
      <c r="AT33" s="40" t="str">
        <f t="shared" si="13"/>
        <v/>
      </c>
      <c r="AU33" s="40" t="str">
        <f t="shared" si="13"/>
        <v/>
      </c>
      <c r="AV33" s="40" t="str">
        <f t="shared" si="13"/>
        <v/>
      </c>
      <c r="AW33" s="40" t="str">
        <f t="shared" si="13"/>
        <v/>
      </c>
      <c r="AX33" s="40" t="str">
        <f t="shared" si="13"/>
        <v>10～11</v>
      </c>
      <c r="AY33" s="40" t="str">
        <f t="shared" si="13"/>
        <v>10～11</v>
      </c>
      <c r="AZ33" s="40" t="str">
        <f t="shared" si="13"/>
        <v>10～11</v>
      </c>
      <c r="BA33" s="40" t="str">
        <f t="shared" si="13"/>
        <v>10～11</v>
      </c>
      <c r="BB33" s="40" t="str">
        <f t="shared" si="13"/>
        <v/>
      </c>
      <c r="BC33" s="40" t="str">
        <f t="shared" si="13"/>
        <v/>
      </c>
      <c r="BD33" s="40" t="str">
        <f t="shared" si="15"/>
        <v/>
      </c>
      <c r="BE33" s="40" t="str">
        <f t="shared" si="16"/>
        <v/>
      </c>
      <c r="BF33" s="40" t="str">
        <f t="shared" si="17"/>
        <v/>
      </c>
      <c r="BG33" s="40" t="str">
        <f t="shared" si="18"/>
        <v/>
      </c>
      <c r="BH33" s="40" t="str">
        <f t="shared" si="19"/>
        <v>10～11</v>
      </c>
      <c r="BI33" s="40" t="str">
        <f t="shared" si="20"/>
        <v>10～11</v>
      </c>
      <c r="BJ33" s="40" t="str">
        <f t="shared" si="21"/>
        <v>10～11</v>
      </c>
      <c r="BK33" s="40" t="str">
        <f t="shared" si="22"/>
        <v>10～11</v>
      </c>
      <c r="BL33" s="40" t="str">
        <f t="shared" si="23"/>
        <v>10～11</v>
      </c>
      <c r="BM33" s="40" t="str">
        <f t="shared" si="24"/>
        <v>10～11</v>
      </c>
      <c r="BR33" s="35">
        <v>23</v>
      </c>
      <c r="BS33" s="58" t="s">
        <v>46</v>
      </c>
      <c r="BT33" s="206" t="str">
        <f>目次!C27</f>
        <v>46～47</v>
      </c>
      <c r="BU33" s="207"/>
      <c r="BV33" s="65" t="str">
        <f>目次!D27</f>
        <v>54～55</v>
      </c>
      <c r="BW33" s="207"/>
      <c r="BX33" s="61" t="str">
        <f>目次!E27</f>
        <v>46～47</v>
      </c>
      <c r="BY33" s="207"/>
      <c r="BZ33" s="61" t="str">
        <f>目次!F27</f>
        <v>46～47</v>
      </c>
      <c r="CA33" s="207"/>
      <c r="CB33" s="62" t="str">
        <f>目次!G27</f>
        <v>46～47</v>
      </c>
      <c r="CC33" s="207"/>
    </row>
    <row r="34" spans="1:81" ht="18.95" customHeight="1" x14ac:dyDescent="0.15">
      <c r="A34" s="197"/>
      <c r="B34" s="5">
        <v>27</v>
      </c>
      <c r="C34" s="6">
        <f t="shared" si="0"/>
        <v>46779</v>
      </c>
      <c r="D34" s="17">
        <f t="shared" si="25"/>
        <v>5</v>
      </c>
      <c r="E34" s="9"/>
      <c r="F34" s="101" t="str">
        <f t="shared" si="2"/>
        <v/>
      </c>
      <c r="G34" s="100" t="str">
        <f t="shared" si="3"/>
        <v/>
      </c>
      <c r="H34" s="101" t="str">
        <f t="shared" si="4"/>
        <v>12～14</v>
      </c>
      <c r="I34" s="100" t="str">
        <f t="shared" si="5"/>
        <v>12～13</v>
      </c>
      <c r="J34" s="101" t="str">
        <f t="shared" si="6"/>
        <v/>
      </c>
      <c r="K34" s="100" t="str">
        <f t="shared" si="7"/>
        <v/>
      </c>
      <c r="L34" s="101" t="str">
        <f t="shared" si="8"/>
        <v/>
      </c>
      <c r="M34" s="100" t="str">
        <f t="shared" si="9"/>
        <v/>
      </c>
      <c r="N34" s="101" t="str">
        <f t="shared" si="10"/>
        <v/>
      </c>
      <c r="O34" s="100" t="str">
        <f t="shared" si="11"/>
        <v/>
      </c>
      <c r="P34" s="9"/>
      <c r="Q34" s="197"/>
      <c r="R34" s="49">
        <v>1</v>
      </c>
      <c r="S34" s="13" cm="1">
        <f t="array" ref="S34">SUMPRODUCT(IFERROR(VALUE($R$8:R34),0))</f>
        <v>27</v>
      </c>
      <c r="AA34" s="9">
        <v>24</v>
      </c>
      <c r="AB34" s="26" t="str">
        <f>V14</f>
        <v>理科</v>
      </c>
      <c r="AC34" s="55"/>
      <c r="AD34" s="37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IF(AE34="","",VLOOKUP(AE34,目次!$A$5:$P$36,9))</f>
        <v/>
      </c>
      <c r="AL34" s="21" t="str">
        <f>IF(AF34="","",VLOOKUP(AF34,目次!$A$5:$P$36,4))</f>
        <v/>
      </c>
      <c r="AM34" s="21" t="str">
        <f>IF(AF34="","",VLOOKUP(AF34,目次!$A$5:$P$36,9))</f>
        <v/>
      </c>
      <c r="AN34" s="21" t="str">
        <f>IF(AG34="","",VLOOKUP(AG34,目次!$A$5:$P$36,5))</f>
        <v/>
      </c>
      <c r="AO34" s="21" t="str">
        <f>IF(AG34="","",VLOOKUP(AG34,目次!$A$5:$P$36,9))</f>
        <v/>
      </c>
      <c r="AP34" s="21" t="str">
        <f>IF(AH34="","",VLOOKUP(AH34,目次!$A$5:$P$36,6))</f>
        <v>10～11</v>
      </c>
      <c r="AQ34" s="21" t="str">
        <f>IF(AH34="","",VLOOKUP(AH34,目次!$A$5:$P$36,9))</f>
        <v>10～11</v>
      </c>
      <c r="AR34" s="21" t="str">
        <f>IF(AI34="","",VLOOKUP(AI34,目次!$A$5:$P$36,7))</f>
        <v/>
      </c>
      <c r="AS34" s="21" t="str">
        <f>IF(AI34="","",VLOOKUP(AI34,目次!$A$5:$P$36,9))</f>
        <v/>
      </c>
      <c r="AT34" s="40" t="str">
        <f t="shared" si="13"/>
        <v/>
      </c>
      <c r="AU34" s="40" t="str">
        <f t="shared" si="13"/>
        <v/>
      </c>
      <c r="AV34" s="40" t="str">
        <f t="shared" si="13"/>
        <v/>
      </c>
      <c r="AW34" s="40" t="str">
        <f t="shared" si="13"/>
        <v/>
      </c>
      <c r="AX34" s="40" t="str">
        <f t="shared" si="13"/>
        <v/>
      </c>
      <c r="AY34" s="40" t="str">
        <f t="shared" si="13"/>
        <v/>
      </c>
      <c r="AZ34" s="40" t="str">
        <f t="shared" si="13"/>
        <v>10～11</v>
      </c>
      <c r="BA34" s="40" t="str">
        <f t="shared" si="13"/>
        <v>10～11</v>
      </c>
      <c r="BB34" s="40" t="str">
        <f t="shared" si="13"/>
        <v>10～11</v>
      </c>
      <c r="BC34" s="40" t="str">
        <f t="shared" si="13"/>
        <v>10～11</v>
      </c>
      <c r="BD34" s="40" t="str">
        <f t="shared" si="15"/>
        <v>12～13</v>
      </c>
      <c r="BE34" s="40" t="str">
        <f t="shared" si="16"/>
        <v>12～13</v>
      </c>
      <c r="BF34" s="40" t="str">
        <f t="shared" si="17"/>
        <v/>
      </c>
      <c r="BG34" s="40" t="str">
        <f t="shared" si="18"/>
        <v/>
      </c>
      <c r="BH34" s="40" t="str">
        <f t="shared" si="19"/>
        <v/>
      </c>
      <c r="BI34" s="40" t="str">
        <f t="shared" si="20"/>
        <v/>
      </c>
      <c r="BJ34" s="40" t="str">
        <f t="shared" si="21"/>
        <v>10～11</v>
      </c>
      <c r="BK34" s="40" t="str">
        <f t="shared" si="22"/>
        <v>10～11</v>
      </c>
      <c r="BL34" s="40" t="str">
        <f t="shared" si="23"/>
        <v>10～11</v>
      </c>
      <c r="BM34" s="40" t="str">
        <f t="shared" si="24"/>
        <v>10～11</v>
      </c>
      <c r="BR34" s="35">
        <v>24</v>
      </c>
      <c r="BS34" s="58" t="s">
        <v>47</v>
      </c>
      <c r="BT34" s="206" t="str">
        <f>目次!C28</f>
        <v>48～49</v>
      </c>
      <c r="BU34" s="207"/>
      <c r="BV34" s="65" t="str">
        <f>目次!D28</f>
        <v>56～57</v>
      </c>
      <c r="BW34" s="207"/>
      <c r="BX34" s="61" t="str">
        <f>目次!E28</f>
        <v>48～49</v>
      </c>
      <c r="BY34" s="207"/>
      <c r="BZ34" s="61" t="str">
        <f>目次!F28</f>
        <v>48～49</v>
      </c>
      <c r="CA34" s="207"/>
      <c r="CB34" s="62" t="str">
        <f>目次!G28</f>
        <v>48～49</v>
      </c>
      <c r="CC34" s="207"/>
    </row>
    <row r="35" spans="1:81" ht="18.95" customHeight="1" x14ac:dyDescent="0.15">
      <c r="A35" s="197"/>
      <c r="B35" s="5">
        <v>28</v>
      </c>
      <c r="C35" s="6">
        <f t="shared" si="0"/>
        <v>46780</v>
      </c>
      <c r="D35" s="17">
        <f t="shared" si="25"/>
        <v>6</v>
      </c>
      <c r="E35" s="9"/>
      <c r="F35" s="101" t="str">
        <f t="shared" si="2"/>
        <v/>
      </c>
      <c r="G35" s="100" t="str">
        <f t="shared" si="3"/>
        <v/>
      </c>
      <c r="H35" s="101" t="str">
        <f t="shared" si="4"/>
        <v/>
      </c>
      <c r="I35" s="100" t="str">
        <f t="shared" si="5"/>
        <v/>
      </c>
      <c r="J35" s="101" t="str">
        <f t="shared" si="6"/>
        <v>12～13</v>
      </c>
      <c r="K35" s="100" t="str">
        <f t="shared" si="7"/>
        <v>12～13</v>
      </c>
      <c r="L35" s="101" t="str">
        <f t="shared" si="8"/>
        <v/>
      </c>
      <c r="M35" s="100" t="str">
        <f t="shared" si="9"/>
        <v/>
      </c>
      <c r="N35" s="101" t="str">
        <f t="shared" si="10"/>
        <v/>
      </c>
      <c r="O35" s="100" t="str">
        <f t="shared" si="11"/>
        <v/>
      </c>
      <c r="P35" s="9"/>
      <c r="Q35" s="197"/>
      <c r="R35" s="49">
        <v>1</v>
      </c>
      <c r="S35" s="13" cm="1">
        <f t="array" ref="S35">SUMPRODUCT(IFERROR(VALUE($R$8:R35),0))</f>
        <v>28</v>
      </c>
      <c r="U35" s="16"/>
      <c r="AA35" s="9">
        <v>25</v>
      </c>
      <c r="AB35" s="26" t="str">
        <f>V15</f>
        <v>英語</v>
      </c>
      <c r="AC35" s="55"/>
      <c r="AD35" s="37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IF(AE35="","",VLOOKUP(AE35,目次!$A$5:$P$36,9))</f>
        <v/>
      </c>
      <c r="AL35" s="21" t="str">
        <f>IF(AF35="","",VLOOKUP(AF35,目次!$A$5:$P$36,4))</f>
        <v/>
      </c>
      <c r="AM35" s="21" t="str">
        <f>IF(AF35="","",VLOOKUP(AF35,目次!$A$5:$P$36,9))</f>
        <v/>
      </c>
      <c r="AN35" s="21" t="str">
        <f>IF(AG35="","",VLOOKUP(AG35,目次!$A$5:$P$36,5))</f>
        <v/>
      </c>
      <c r="AO35" s="21" t="str">
        <f>IF(AG35="","",VLOOKUP(AG35,目次!$A$5:$P$36,9))</f>
        <v/>
      </c>
      <c r="AP35" s="21" t="str">
        <f>IF(AH35="","",VLOOKUP(AH35,目次!$A$5:$P$36,6))</f>
        <v/>
      </c>
      <c r="AQ35" s="21" t="str">
        <f>IF(AH35="","",VLOOKUP(AH35,目次!$A$5:$P$36,9))</f>
        <v/>
      </c>
      <c r="AR35" s="21" t="str">
        <f>IF(AI35="","",VLOOKUP(AI35,目次!$A$5:$P$36,7))</f>
        <v>10～11</v>
      </c>
      <c r="AS35" s="21" t="str">
        <f>IF(AI35="","",VLOOKUP(AI35,目次!$A$5:$P$36,9))</f>
        <v>10～11</v>
      </c>
      <c r="AT35" s="40" t="str">
        <f t="shared" si="13"/>
        <v>12～13</v>
      </c>
      <c r="AU35" s="40" t="str">
        <f t="shared" si="13"/>
        <v>12～13</v>
      </c>
      <c r="AV35" s="40" t="str">
        <f t="shared" si="13"/>
        <v/>
      </c>
      <c r="AW35" s="40" t="str">
        <f t="shared" si="13"/>
        <v/>
      </c>
      <c r="AX35" s="40" t="str">
        <f t="shared" si="13"/>
        <v/>
      </c>
      <c r="AY35" s="40" t="str">
        <f t="shared" si="13"/>
        <v/>
      </c>
      <c r="AZ35" s="40" t="str">
        <f t="shared" si="13"/>
        <v/>
      </c>
      <c r="BA35" s="40" t="str">
        <f t="shared" si="13"/>
        <v/>
      </c>
      <c r="BB35" s="40" t="str">
        <f t="shared" si="13"/>
        <v>10～11</v>
      </c>
      <c r="BC35" s="40" t="str">
        <f t="shared" si="13"/>
        <v>10～11</v>
      </c>
      <c r="BD35" s="40" t="str">
        <f t="shared" si="15"/>
        <v>12～13</v>
      </c>
      <c r="BE35" s="40" t="str">
        <f t="shared" si="16"/>
        <v>12～13</v>
      </c>
      <c r="BF35" s="40" t="str">
        <f t="shared" si="17"/>
        <v>12～14</v>
      </c>
      <c r="BG35" s="40" t="str">
        <f t="shared" si="18"/>
        <v>12～13</v>
      </c>
      <c r="BH35" s="40" t="str">
        <f t="shared" si="19"/>
        <v/>
      </c>
      <c r="BI35" s="40" t="str">
        <f t="shared" si="20"/>
        <v/>
      </c>
      <c r="BJ35" s="40" t="str">
        <f t="shared" si="21"/>
        <v/>
      </c>
      <c r="BK35" s="40" t="str">
        <f t="shared" si="22"/>
        <v/>
      </c>
      <c r="BL35" s="40" t="str">
        <f t="shared" si="23"/>
        <v>10～11</v>
      </c>
      <c r="BM35" s="40" t="str">
        <f t="shared" si="24"/>
        <v>10～11</v>
      </c>
      <c r="BR35" s="35">
        <v>25</v>
      </c>
      <c r="BS35" s="58" t="s">
        <v>48</v>
      </c>
      <c r="BT35" s="206" t="str">
        <f>目次!C29</f>
        <v>50～51</v>
      </c>
      <c r="BU35" s="207"/>
      <c r="BV35" s="65" t="str">
        <f>目次!D29</f>
        <v>58～59</v>
      </c>
      <c r="BW35" s="207"/>
      <c r="BX35" s="61" t="str">
        <f>目次!E29</f>
        <v>50～51</v>
      </c>
      <c r="BY35" s="207"/>
      <c r="BZ35" s="61" t="str">
        <f>目次!F29</f>
        <v>50～52</v>
      </c>
      <c r="CA35" s="207"/>
      <c r="CB35" s="62" t="str">
        <f>目次!G29</f>
        <v>50～51</v>
      </c>
      <c r="CC35" s="207"/>
    </row>
    <row r="36" spans="1:81" ht="18.75" customHeight="1" x14ac:dyDescent="0.15">
      <c r="A36" s="197"/>
      <c r="B36" s="5">
        <v>29</v>
      </c>
      <c r="C36" s="6">
        <f t="shared" si="0"/>
        <v>46781</v>
      </c>
      <c r="D36" s="17">
        <f t="shared" si="25"/>
        <v>7</v>
      </c>
      <c r="E36" s="9"/>
      <c r="F36" s="101" t="str">
        <f t="shared" si="2"/>
        <v/>
      </c>
      <c r="G36" s="100" t="str">
        <f t="shared" si="3"/>
        <v/>
      </c>
      <c r="H36" s="101" t="str">
        <f t="shared" si="4"/>
        <v/>
      </c>
      <c r="I36" s="100" t="str">
        <f t="shared" si="5"/>
        <v/>
      </c>
      <c r="J36" s="101" t="str">
        <f t="shared" si="6"/>
        <v/>
      </c>
      <c r="K36" s="100" t="str">
        <f t="shared" si="7"/>
        <v/>
      </c>
      <c r="L36" s="101" t="str">
        <f t="shared" si="8"/>
        <v>12～13</v>
      </c>
      <c r="M36" s="100" t="str">
        <f t="shared" si="9"/>
        <v>12～13</v>
      </c>
      <c r="N36" s="101" t="str">
        <f t="shared" si="10"/>
        <v/>
      </c>
      <c r="O36" s="100" t="str">
        <f t="shared" si="11"/>
        <v/>
      </c>
      <c r="P36" s="9"/>
      <c r="Q36" s="197"/>
      <c r="R36" s="49">
        <v>1</v>
      </c>
      <c r="S36" s="13" cm="1">
        <f t="array" ref="S36">SUMPRODUCT(IFERROR(VALUE($R$8:R36),0))</f>
        <v>29</v>
      </c>
      <c r="AA36" s="9">
        <v>26</v>
      </c>
      <c r="AB36" s="26" t="str">
        <f>V11</f>
        <v>国語</v>
      </c>
      <c r="AC36" s="55"/>
      <c r="AD36" s="37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IF(AE36="","",VLOOKUP(AE36,目次!$A$5:$P$36,9))</f>
        <v>12～13</v>
      </c>
      <c r="AL36" s="21" t="str">
        <f>IF(AF36="","",VLOOKUP(AF36,目次!$A$5:$P$36,4))</f>
        <v/>
      </c>
      <c r="AM36" s="21" t="str">
        <f>IF(AF36="","",VLOOKUP(AF36,目次!$A$5:$P$36,9))</f>
        <v/>
      </c>
      <c r="AN36" s="21" t="str">
        <f>IF(AG36="","",VLOOKUP(AG36,目次!$A$5:$P$36,5))</f>
        <v/>
      </c>
      <c r="AO36" s="21" t="str">
        <f>IF(AG36="","",VLOOKUP(AG36,目次!$A$5:$P$36,9))</f>
        <v/>
      </c>
      <c r="AP36" s="21" t="str">
        <f>IF(AH36="","",VLOOKUP(AH36,目次!$A$5:$P$36,6))</f>
        <v/>
      </c>
      <c r="AQ36" s="21" t="str">
        <f>IF(AH36="","",VLOOKUP(AH36,目次!$A$5:$P$36,9))</f>
        <v/>
      </c>
      <c r="AR36" s="21" t="str">
        <f>IF(AI36="","",VLOOKUP(AI36,目次!$A$5:$P$36,7))</f>
        <v/>
      </c>
      <c r="AS36" s="21" t="str">
        <f>IF(AI36="","",VLOOKUP(AI36,目次!$A$5:$P$36,9))</f>
        <v/>
      </c>
      <c r="AT36" s="40" t="str">
        <f t="shared" si="13"/>
        <v>12～13</v>
      </c>
      <c r="AU36" s="40" t="str">
        <f t="shared" si="13"/>
        <v>12～13</v>
      </c>
      <c r="AV36" s="40" t="str">
        <f t="shared" si="13"/>
        <v>12～14</v>
      </c>
      <c r="AW36" s="40" t="str">
        <f t="shared" si="13"/>
        <v>12～13</v>
      </c>
      <c r="AX36" s="40" t="str">
        <f t="shared" si="13"/>
        <v/>
      </c>
      <c r="AY36" s="40" t="str">
        <f t="shared" ref="AY36:BC67" si="26">IF(AO36=AO37,"",IF($AD36=$AD37,AO36&amp;","&amp;AO37,AO36&amp;AO37))</f>
        <v/>
      </c>
      <c r="AZ36" s="40" t="str">
        <f t="shared" si="26"/>
        <v/>
      </c>
      <c r="BA36" s="40" t="str">
        <f t="shared" si="26"/>
        <v/>
      </c>
      <c r="BB36" s="40" t="str">
        <f t="shared" si="26"/>
        <v/>
      </c>
      <c r="BC36" s="40" t="str">
        <f t="shared" si="26"/>
        <v/>
      </c>
      <c r="BD36" s="40" t="str">
        <f t="shared" si="15"/>
        <v>12～13</v>
      </c>
      <c r="BE36" s="40" t="str">
        <f t="shared" si="16"/>
        <v>12～13</v>
      </c>
      <c r="BF36" s="40" t="str">
        <f t="shared" si="17"/>
        <v>12～14</v>
      </c>
      <c r="BG36" s="40" t="str">
        <f t="shared" si="18"/>
        <v>12～13</v>
      </c>
      <c r="BH36" s="40" t="str">
        <f t="shared" si="19"/>
        <v>12～13</v>
      </c>
      <c r="BI36" s="40" t="str">
        <f t="shared" si="20"/>
        <v>12～13</v>
      </c>
      <c r="BJ36" s="40" t="str">
        <f t="shared" si="21"/>
        <v/>
      </c>
      <c r="BK36" s="40" t="str">
        <f t="shared" si="22"/>
        <v/>
      </c>
      <c r="BL36" s="40" t="str">
        <f t="shared" si="23"/>
        <v/>
      </c>
      <c r="BM36" s="40" t="str">
        <f t="shared" si="24"/>
        <v/>
      </c>
      <c r="BR36" s="35">
        <v>26</v>
      </c>
      <c r="BS36" s="58" t="s">
        <v>49</v>
      </c>
      <c r="BT36" s="206" t="str">
        <f>目次!C30</f>
        <v>52～53</v>
      </c>
      <c r="BU36" s="207"/>
      <c r="BV36" s="65" t="str">
        <f>目次!D30</f>
        <v>60～61</v>
      </c>
      <c r="BW36" s="207"/>
      <c r="BX36" s="61" t="str">
        <f>目次!E30</f>
        <v>52～53</v>
      </c>
      <c r="BY36" s="207"/>
      <c r="BZ36" s="61">
        <f>目次!F30</f>
        <v>53</v>
      </c>
      <c r="CA36" s="207"/>
      <c r="CB36" s="62" t="str">
        <f>目次!G30</f>
        <v>52～53</v>
      </c>
      <c r="CC36" s="207"/>
    </row>
    <row r="37" spans="1:81" ht="18.75" customHeight="1" x14ac:dyDescent="0.15">
      <c r="A37" s="197"/>
      <c r="B37" s="5">
        <v>30</v>
      </c>
      <c r="C37" s="6">
        <f t="shared" si="0"/>
        <v>46782</v>
      </c>
      <c r="D37" s="17">
        <f t="shared" si="25"/>
        <v>1</v>
      </c>
      <c r="E37" s="9"/>
      <c r="F37" s="101" t="str">
        <f t="shared" si="2"/>
        <v/>
      </c>
      <c r="G37" s="100" t="str">
        <f t="shared" si="3"/>
        <v/>
      </c>
      <c r="H37" s="101" t="str">
        <f t="shared" si="4"/>
        <v/>
      </c>
      <c r="I37" s="100" t="str">
        <f t="shared" si="5"/>
        <v/>
      </c>
      <c r="J37" s="101" t="str">
        <f t="shared" si="6"/>
        <v/>
      </c>
      <c r="K37" s="100" t="str">
        <f t="shared" si="7"/>
        <v/>
      </c>
      <c r="L37" s="101" t="str">
        <f t="shared" si="8"/>
        <v/>
      </c>
      <c r="M37" s="100" t="str">
        <f t="shared" si="9"/>
        <v/>
      </c>
      <c r="N37" s="101" t="str">
        <f t="shared" si="10"/>
        <v>12～13</v>
      </c>
      <c r="O37" s="100" t="str">
        <f t="shared" si="11"/>
        <v>12～13</v>
      </c>
      <c r="P37" s="9"/>
      <c r="Q37" s="197"/>
      <c r="R37" s="49">
        <v>1</v>
      </c>
      <c r="S37" s="13" cm="1">
        <f t="array" ref="S37">SUMPRODUCT(IFERROR(VALUE($R$8:R37),0))</f>
        <v>30</v>
      </c>
      <c r="AA37" s="9">
        <v>27</v>
      </c>
      <c r="AB37" s="26" t="str">
        <f>V12</f>
        <v>社会</v>
      </c>
      <c r="AC37" s="55"/>
      <c r="AD37" s="37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IF(AE37="","",VLOOKUP(AE37,目次!$A$5:$P$36,9))</f>
        <v/>
      </c>
      <c r="AL37" s="21" t="str">
        <f>IF(AF37="","",VLOOKUP(AF37,目次!$A$5:$P$36,4))</f>
        <v>12～14</v>
      </c>
      <c r="AM37" s="21" t="str">
        <f>IF(AF37="","",VLOOKUP(AF37,目次!$A$5:$P$36,9))</f>
        <v>12～13</v>
      </c>
      <c r="AN37" s="21" t="str">
        <f>IF(AG37="","",VLOOKUP(AG37,目次!$A$5:$P$36,5))</f>
        <v/>
      </c>
      <c r="AO37" s="21" t="str">
        <f>IF(AG37="","",VLOOKUP(AG37,目次!$A$5:$P$36,9))</f>
        <v/>
      </c>
      <c r="AP37" s="21" t="str">
        <f>IF(AH37="","",VLOOKUP(AH37,目次!$A$5:$P$36,6))</f>
        <v/>
      </c>
      <c r="AQ37" s="21" t="str">
        <f>IF(AH37="","",VLOOKUP(AH37,目次!$A$5:$P$36,9))</f>
        <v/>
      </c>
      <c r="AR37" s="21" t="str">
        <f>IF(AI37="","",VLOOKUP(AI37,目次!$A$5:$P$36,7))</f>
        <v/>
      </c>
      <c r="AS37" s="21" t="str">
        <f>IF(AI37="","",VLOOKUP(AI37,目次!$A$5:$P$36,9))</f>
        <v/>
      </c>
      <c r="AT37" s="40" t="str">
        <f t="shared" ref="AT37:BC68" si="27">IF(AJ37=AJ38,"",IF($AD37=$AD38,AJ37&amp;","&amp;AJ38,AJ37&amp;AJ38))</f>
        <v/>
      </c>
      <c r="AU37" s="40" t="str">
        <f t="shared" si="27"/>
        <v/>
      </c>
      <c r="AV37" s="40" t="str">
        <f t="shared" si="27"/>
        <v>12～14</v>
      </c>
      <c r="AW37" s="40" t="str">
        <f t="shared" si="27"/>
        <v>12～13</v>
      </c>
      <c r="AX37" s="40" t="str">
        <f t="shared" si="27"/>
        <v>12～13</v>
      </c>
      <c r="AY37" s="40" t="str">
        <f t="shared" si="26"/>
        <v>12～13</v>
      </c>
      <c r="AZ37" s="40" t="str">
        <f t="shared" si="26"/>
        <v/>
      </c>
      <c r="BA37" s="40" t="str">
        <f t="shared" si="26"/>
        <v/>
      </c>
      <c r="BB37" s="40" t="str">
        <f t="shared" si="26"/>
        <v/>
      </c>
      <c r="BC37" s="40" t="str">
        <f t="shared" si="26"/>
        <v/>
      </c>
      <c r="BD37" s="40" t="str">
        <f t="shared" si="15"/>
        <v/>
      </c>
      <c r="BE37" s="40" t="str">
        <f t="shared" si="16"/>
        <v/>
      </c>
      <c r="BF37" s="40" t="str">
        <f t="shared" si="17"/>
        <v>12～14</v>
      </c>
      <c r="BG37" s="40" t="str">
        <f t="shared" si="18"/>
        <v>12～13</v>
      </c>
      <c r="BH37" s="40" t="str">
        <f t="shared" si="19"/>
        <v>12～13</v>
      </c>
      <c r="BI37" s="40" t="str">
        <f t="shared" si="20"/>
        <v>12～13</v>
      </c>
      <c r="BJ37" s="40" t="str">
        <f t="shared" si="21"/>
        <v>12～13</v>
      </c>
      <c r="BK37" s="40" t="str">
        <f t="shared" si="22"/>
        <v>12～13</v>
      </c>
      <c r="BL37" s="40" t="str">
        <f t="shared" si="23"/>
        <v/>
      </c>
      <c r="BM37" s="40" t="str">
        <f t="shared" si="24"/>
        <v/>
      </c>
      <c r="BR37" s="35">
        <v>27</v>
      </c>
      <c r="BS37" s="58" t="s">
        <v>50</v>
      </c>
      <c r="BT37" s="206" t="str">
        <f>目次!C31</f>
        <v>54～55</v>
      </c>
      <c r="BU37" s="207"/>
      <c r="BV37" s="65" t="str">
        <f>目次!D31</f>
        <v>62～63</v>
      </c>
      <c r="BW37" s="207"/>
      <c r="BX37" s="61" t="str">
        <f>目次!E31</f>
        <v>54～55</v>
      </c>
      <c r="BY37" s="207"/>
      <c r="BZ37" s="61" t="str">
        <f>目次!F31</f>
        <v>54～57</v>
      </c>
      <c r="CA37" s="207"/>
      <c r="CB37" s="62" t="str">
        <f>目次!G31</f>
        <v>54～55</v>
      </c>
      <c r="CC37" s="207"/>
    </row>
    <row r="38" spans="1:81" ht="18.75" customHeight="1" thickBot="1" x14ac:dyDescent="0.2">
      <c r="A38" s="197"/>
      <c r="B38" s="5">
        <v>31</v>
      </c>
      <c r="C38" s="6">
        <f t="shared" si="0"/>
        <v>46783</v>
      </c>
      <c r="D38" s="17">
        <f t="shared" si="25"/>
        <v>2</v>
      </c>
      <c r="E38" s="9"/>
      <c r="F38" s="101" t="str">
        <f t="shared" si="2"/>
        <v>14～15</v>
      </c>
      <c r="G38" s="100" t="str">
        <f t="shared" si="3"/>
        <v>14～15</v>
      </c>
      <c r="H38" s="101" t="str">
        <f t="shared" si="4"/>
        <v/>
      </c>
      <c r="I38" s="100" t="str">
        <f t="shared" si="5"/>
        <v/>
      </c>
      <c r="J38" s="101" t="str">
        <f t="shared" si="6"/>
        <v/>
      </c>
      <c r="K38" s="100" t="str">
        <f t="shared" si="7"/>
        <v/>
      </c>
      <c r="L38" s="101" t="str">
        <f t="shared" si="8"/>
        <v/>
      </c>
      <c r="M38" s="100" t="str">
        <f t="shared" si="9"/>
        <v/>
      </c>
      <c r="N38" s="101" t="str">
        <f t="shared" si="10"/>
        <v/>
      </c>
      <c r="O38" s="100" t="str">
        <f t="shared" si="11"/>
        <v/>
      </c>
      <c r="P38" s="9"/>
      <c r="Q38" s="197"/>
      <c r="R38" s="50">
        <v>1</v>
      </c>
      <c r="S38" s="13" cm="1">
        <f t="array" ref="S38">SUMPRODUCT(IFERROR(VALUE($R$8:R38),0))</f>
        <v>31</v>
      </c>
      <c r="AA38" s="9">
        <v>28</v>
      </c>
      <c r="AB38" s="26" t="str">
        <f>V13</f>
        <v>数学</v>
      </c>
      <c r="AC38" s="55"/>
      <c r="AD38" s="37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IF(AE38="","",VLOOKUP(AE38,目次!$A$5:$P$36,9))</f>
        <v/>
      </c>
      <c r="AL38" s="21" t="str">
        <f>IF(AF38="","",VLOOKUP(AF38,目次!$A$5:$P$36,4))</f>
        <v/>
      </c>
      <c r="AM38" s="21" t="str">
        <f>IF(AF38="","",VLOOKUP(AF38,目次!$A$5:$P$36,9))</f>
        <v/>
      </c>
      <c r="AN38" s="21" t="str">
        <f>IF(AG38="","",VLOOKUP(AG38,目次!$A$5:$P$36,5))</f>
        <v>12～13</v>
      </c>
      <c r="AO38" s="21" t="str">
        <f>IF(AG38="","",VLOOKUP(AG38,目次!$A$5:$P$36,9))</f>
        <v>12～13</v>
      </c>
      <c r="AP38" s="21" t="str">
        <f>IF(AH38="","",VLOOKUP(AH38,目次!$A$5:$P$36,6))</f>
        <v/>
      </c>
      <c r="AQ38" s="21" t="str">
        <f>IF(AH38="","",VLOOKUP(AH38,目次!$A$5:$P$36,9))</f>
        <v/>
      </c>
      <c r="AR38" s="21" t="str">
        <f>IF(AI38="","",VLOOKUP(AI38,目次!$A$5:$P$36,7))</f>
        <v/>
      </c>
      <c r="AS38" s="21" t="str">
        <f>IF(AI38="","",VLOOKUP(AI38,目次!$A$5:$P$36,9))</f>
        <v/>
      </c>
      <c r="AT38" s="40" t="str">
        <f t="shared" si="27"/>
        <v/>
      </c>
      <c r="AU38" s="40" t="str">
        <f t="shared" si="27"/>
        <v/>
      </c>
      <c r="AV38" s="40" t="str">
        <f t="shared" si="27"/>
        <v/>
      </c>
      <c r="AW38" s="40" t="str">
        <f t="shared" si="27"/>
        <v/>
      </c>
      <c r="AX38" s="40" t="str">
        <f t="shared" si="27"/>
        <v>12～13</v>
      </c>
      <c r="AY38" s="40" t="str">
        <f t="shared" si="26"/>
        <v>12～13</v>
      </c>
      <c r="AZ38" s="40" t="str">
        <f t="shared" si="26"/>
        <v>12～13</v>
      </c>
      <c r="BA38" s="40" t="str">
        <f t="shared" si="26"/>
        <v>12～13</v>
      </c>
      <c r="BB38" s="40" t="str">
        <f t="shared" si="26"/>
        <v/>
      </c>
      <c r="BC38" s="40" t="str">
        <f t="shared" si="26"/>
        <v/>
      </c>
      <c r="BD38" s="40" t="str">
        <f t="shared" si="15"/>
        <v/>
      </c>
      <c r="BE38" s="40" t="str">
        <f t="shared" si="16"/>
        <v/>
      </c>
      <c r="BF38" s="40" t="str">
        <f t="shared" si="17"/>
        <v/>
      </c>
      <c r="BG38" s="40" t="str">
        <f t="shared" si="18"/>
        <v/>
      </c>
      <c r="BH38" s="40" t="str">
        <f t="shared" si="19"/>
        <v>12～13</v>
      </c>
      <c r="BI38" s="40" t="str">
        <f t="shared" si="20"/>
        <v>12～13</v>
      </c>
      <c r="BJ38" s="40" t="str">
        <f t="shared" si="21"/>
        <v>12～13</v>
      </c>
      <c r="BK38" s="40" t="str">
        <f t="shared" si="22"/>
        <v>12～13</v>
      </c>
      <c r="BL38" s="40" t="str">
        <f t="shared" si="23"/>
        <v>12～13</v>
      </c>
      <c r="BM38" s="40" t="str">
        <f t="shared" si="24"/>
        <v>12～13</v>
      </c>
      <c r="BR38" s="35">
        <v>28</v>
      </c>
      <c r="BS38" s="58" t="s">
        <v>51</v>
      </c>
      <c r="BT38" s="206" t="str">
        <f>目次!C32</f>
        <v>56～57</v>
      </c>
      <c r="BU38" s="207"/>
      <c r="BV38" s="65" t="str">
        <f>目次!D32</f>
        <v>64～66</v>
      </c>
      <c r="BW38" s="207"/>
      <c r="BX38" s="61" t="str">
        <f>目次!E32</f>
        <v>56～57</v>
      </c>
      <c r="BY38" s="207"/>
      <c r="BZ38" s="61" t="str">
        <f>目次!F32</f>
        <v>58～60</v>
      </c>
      <c r="CA38" s="207"/>
      <c r="CB38" s="62" t="str">
        <f>目次!G32</f>
        <v>56～57</v>
      </c>
      <c r="CC38" s="207"/>
    </row>
    <row r="39" spans="1:81" ht="18.75" customHeight="1" x14ac:dyDescent="0.15">
      <c r="A39" s="197"/>
      <c r="Q39" s="197"/>
      <c r="AA39" s="9">
        <v>29</v>
      </c>
      <c r="AB39" s="26" t="str">
        <f>V14</f>
        <v>理科</v>
      </c>
      <c r="AC39" s="55"/>
      <c r="AD39" s="37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IF(AE39="","",VLOOKUP(AE39,目次!$A$5:$P$36,9))</f>
        <v/>
      </c>
      <c r="AL39" s="21" t="str">
        <f>IF(AF39="","",VLOOKUP(AF39,目次!$A$5:$P$36,4))</f>
        <v/>
      </c>
      <c r="AM39" s="21" t="str">
        <f>IF(AF39="","",VLOOKUP(AF39,目次!$A$5:$P$36,9))</f>
        <v/>
      </c>
      <c r="AN39" s="21" t="str">
        <f>IF(AG39="","",VLOOKUP(AG39,目次!$A$5:$P$36,5))</f>
        <v/>
      </c>
      <c r="AO39" s="21" t="str">
        <f>IF(AG39="","",VLOOKUP(AG39,目次!$A$5:$P$36,9))</f>
        <v/>
      </c>
      <c r="AP39" s="21" t="str">
        <f>IF(AH39="","",VLOOKUP(AH39,目次!$A$5:$P$36,6))</f>
        <v>12～13</v>
      </c>
      <c r="AQ39" s="21" t="str">
        <f>IF(AH39="","",VLOOKUP(AH39,目次!$A$5:$P$36,9))</f>
        <v>12～13</v>
      </c>
      <c r="AR39" s="21" t="str">
        <f>IF(AI39="","",VLOOKUP(AI39,目次!$A$5:$P$36,7))</f>
        <v/>
      </c>
      <c r="AS39" s="21" t="str">
        <f>IF(AI39="","",VLOOKUP(AI39,目次!$A$5:$P$36,9))</f>
        <v/>
      </c>
      <c r="AT39" s="40" t="str">
        <f t="shared" si="27"/>
        <v/>
      </c>
      <c r="AU39" s="40" t="str">
        <f t="shared" si="27"/>
        <v/>
      </c>
      <c r="AV39" s="40" t="str">
        <f t="shared" si="27"/>
        <v/>
      </c>
      <c r="AW39" s="40" t="str">
        <f t="shared" si="27"/>
        <v/>
      </c>
      <c r="AX39" s="40" t="str">
        <f t="shared" si="27"/>
        <v/>
      </c>
      <c r="AY39" s="40" t="str">
        <f t="shared" si="26"/>
        <v/>
      </c>
      <c r="AZ39" s="40" t="str">
        <f t="shared" si="26"/>
        <v>12～13</v>
      </c>
      <c r="BA39" s="40" t="str">
        <f t="shared" si="26"/>
        <v>12～13</v>
      </c>
      <c r="BB39" s="40" t="str">
        <f t="shared" si="26"/>
        <v>12～13</v>
      </c>
      <c r="BC39" s="40" t="str">
        <f t="shared" si="26"/>
        <v>12～13</v>
      </c>
      <c r="BD39" s="40" t="str">
        <f t="shared" si="15"/>
        <v>14～15</v>
      </c>
      <c r="BE39" s="40" t="str">
        <f t="shared" si="16"/>
        <v>14～15</v>
      </c>
      <c r="BF39" s="40" t="str">
        <f t="shared" si="17"/>
        <v/>
      </c>
      <c r="BG39" s="40" t="str">
        <f t="shared" si="18"/>
        <v/>
      </c>
      <c r="BH39" s="40" t="str">
        <f t="shared" si="19"/>
        <v/>
      </c>
      <c r="BI39" s="40" t="str">
        <f t="shared" si="20"/>
        <v/>
      </c>
      <c r="BJ39" s="40" t="str">
        <f t="shared" si="21"/>
        <v>12～13</v>
      </c>
      <c r="BK39" s="40" t="str">
        <f t="shared" si="22"/>
        <v>12～13</v>
      </c>
      <c r="BL39" s="40" t="str">
        <f t="shared" si="23"/>
        <v>12～13</v>
      </c>
      <c r="BM39" s="40" t="str">
        <f t="shared" si="24"/>
        <v>12～13</v>
      </c>
      <c r="BR39" s="35">
        <v>29</v>
      </c>
      <c r="BS39" s="58" t="s">
        <v>52</v>
      </c>
      <c r="BT39" s="206" t="str">
        <f>目次!C33</f>
        <v>58～59</v>
      </c>
      <c r="BU39" s="207"/>
      <c r="BV39" s="65" t="str">
        <f>目次!D33</f>
        <v>68～69</v>
      </c>
      <c r="BW39" s="207"/>
      <c r="BX39" s="61" t="str">
        <f>目次!E33</f>
        <v>58～59</v>
      </c>
      <c r="BY39" s="207"/>
      <c r="BZ39" s="61">
        <f>目次!F33</f>
        <v>61</v>
      </c>
      <c r="CA39" s="207"/>
      <c r="CB39" s="62" t="str">
        <f>目次!G33</f>
        <v>58～59</v>
      </c>
      <c r="CC39" s="207"/>
    </row>
    <row r="40" spans="1:81" ht="18.75" customHeight="1" x14ac:dyDescent="0.15">
      <c r="A40" s="197"/>
      <c r="Q40" s="197"/>
      <c r="R40" s="16" t="s">
        <v>53</v>
      </c>
      <c r="AA40" s="9">
        <v>30</v>
      </c>
      <c r="AB40" s="26" t="str">
        <f>V15</f>
        <v>英語</v>
      </c>
      <c r="AC40" s="55"/>
      <c r="AD40" s="37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IF(AE40="","",VLOOKUP(AE40,目次!$A$5:$P$36,9))</f>
        <v/>
      </c>
      <c r="AL40" s="21" t="str">
        <f>IF(AF40="","",VLOOKUP(AF40,目次!$A$5:$P$36,4))</f>
        <v/>
      </c>
      <c r="AM40" s="21" t="str">
        <f>IF(AF40="","",VLOOKUP(AF40,目次!$A$5:$P$36,9))</f>
        <v/>
      </c>
      <c r="AN40" s="21" t="str">
        <f>IF(AG40="","",VLOOKUP(AG40,目次!$A$5:$P$36,5))</f>
        <v/>
      </c>
      <c r="AO40" s="21" t="str">
        <f>IF(AG40="","",VLOOKUP(AG40,目次!$A$5:$P$36,9))</f>
        <v/>
      </c>
      <c r="AP40" s="21" t="str">
        <f>IF(AH40="","",VLOOKUP(AH40,目次!$A$5:$P$36,6))</f>
        <v/>
      </c>
      <c r="AQ40" s="21" t="str">
        <f>IF(AH40="","",VLOOKUP(AH40,目次!$A$5:$P$36,9))</f>
        <v/>
      </c>
      <c r="AR40" s="21" t="str">
        <f>IF(AI40="","",VLOOKUP(AI40,目次!$A$5:$P$36,7))</f>
        <v>12～13</v>
      </c>
      <c r="AS40" s="21" t="str">
        <f>IF(AI40="","",VLOOKUP(AI40,目次!$A$5:$P$36,9))</f>
        <v>12～13</v>
      </c>
      <c r="AT40" s="40" t="str">
        <f t="shared" si="27"/>
        <v>14～15</v>
      </c>
      <c r="AU40" s="40" t="str">
        <f t="shared" si="27"/>
        <v>14～15</v>
      </c>
      <c r="AV40" s="40" t="str">
        <f t="shared" si="27"/>
        <v/>
      </c>
      <c r="AW40" s="40" t="str">
        <f t="shared" si="27"/>
        <v/>
      </c>
      <c r="AX40" s="40" t="str">
        <f t="shared" si="27"/>
        <v/>
      </c>
      <c r="AY40" s="40" t="str">
        <f t="shared" si="26"/>
        <v/>
      </c>
      <c r="AZ40" s="40" t="str">
        <f t="shared" si="26"/>
        <v/>
      </c>
      <c r="BA40" s="40" t="str">
        <f t="shared" si="26"/>
        <v/>
      </c>
      <c r="BB40" s="40" t="str">
        <f t="shared" si="26"/>
        <v>12～13</v>
      </c>
      <c r="BC40" s="40" t="str">
        <f t="shared" si="26"/>
        <v>12～13</v>
      </c>
      <c r="BD40" s="40" t="str">
        <f t="shared" si="15"/>
        <v>14～15</v>
      </c>
      <c r="BE40" s="40" t="str">
        <f t="shared" si="16"/>
        <v>14～15</v>
      </c>
      <c r="BF40" s="40" t="str">
        <f t="shared" si="17"/>
        <v>16～17</v>
      </c>
      <c r="BG40" s="40" t="str">
        <f t="shared" si="18"/>
        <v>14～15</v>
      </c>
      <c r="BH40" s="40" t="str">
        <f t="shared" si="19"/>
        <v/>
      </c>
      <c r="BI40" s="40" t="str">
        <f t="shared" si="20"/>
        <v/>
      </c>
      <c r="BJ40" s="40" t="str">
        <f t="shared" si="21"/>
        <v/>
      </c>
      <c r="BK40" s="40" t="str">
        <f t="shared" si="22"/>
        <v/>
      </c>
      <c r="BL40" s="40" t="str">
        <f t="shared" si="23"/>
        <v>12～13</v>
      </c>
      <c r="BM40" s="40" t="str">
        <f t="shared" si="24"/>
        <v>12～13</v>
      </c>
      <c r="BR40" s="35">
        <v>30</v>
      </c>
      <c r="BS40" s="58" t="s">
        <v>54</v>
      </c>
      <c r="BT40" s="206" t="str">
        <f>目次!C34</f>
        <v>60～61</v>
      </c>
      <c r="BU40" s="207"/>
      <c r="BV40" s="65" t="str">
        <f>目次!D34</f>
        <v>70～71</v>
      </c>
      <c r="BW40" s="207"/>
      <c r="BX40" s="61" t="str">
        <f>目次!E34</f>
        <v>60～61</v>
      </c>
      <c r="BY40" s="207"/>
      <c r="BZ40" s="61">
        <f>目次!F34</f>
        <v>62</v>
      </c>
      <c r="CA40" s="207"/>
      <c r="CB40" s="62" t="str">
        <f>目次!G34</f>
        <v>60～63</v>
      </c>
      <c r="CC40" s="207"/>
    </row>
    <row r="41" spans="1:81" ht="18.75" customHeight="1" x14ac:dyDescent="0.15">
      <c r="A41" s="197"/>
      <c r="Q41" s="197"/>
      <c r="AA41" s="9">
        <v>31</v>
      </c>
      <c r="AB41" s="26" t="str">
        <f>V11</f>
        <v>国語</v>
      </c>
      <c r="AC41" s="55"/>
      <c r="AD41" s="37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IF(AE41="","",VLOOKUP(AE41,目次!$A$5:$P$36,9))</f>
        <v>14～15</v>
      </c>
      <c r="AL41" s="21" t="str">
        <f>IF(AF41="","",VLOOKUP(AF41,目次!$A$5:$P$36,4))</f>
        <v/>
      </c>
      <c r="AM41" s="21" t="str">
        <f>IF(AF41="","",VLOOKUP(AF41,目次!$A$5:$P$36,9))</f>
        <v/>
      </c>
      <c r="AN41" s="21" t="str">
        <f>IF(AG41="","",VLOOKUP(AG41,目次!$A$5:$P$36,5))</f>
        <v/>
      </c>
      <c r="AO41" s="21" t="str">
        <f>IF(AG41="","",VLOOKUP(AG41,目次!$A$5:$P$36,9))</f>
        <v/>
      </c>
      <c r="AP41" s="21" t="str">
        <f>IF(AH41="","",VLOOKUP(AH41,目次!$A$5:$P$36,6))</f>
        <v/>
      </c>
      <c r="AQ41" s="21" t="str">
        <f>IF(AH41="","",VLOOKUP(AH41,目次!$A$5:$P$36,9))</f>
        <v/>
      </c>
      <c r="AR41" s="21" t="str">
        <f>IF(AI41="","",VLOOKUP(AI41,目次!$A$5:$P$36,7))</f>
        <v/>
      </c>
      <c r="AS41" s="21" t="str">
        <f>IF(AI41="","",VLOOKUP(AI41,目次!$A$5:$P$36,9))</f>
        <v/>
      </c>
      <c r="AT41" s="40" t="str">
        <f t="shared" si="27"/>
        <v>14～15</v>
      </c>
      <c r="AU41" s="40" t="str">
        <f t="shared" si="27"/>
        <v>14～15</v>
      </c>
      <c r="AV41" s="40" t="str">
        <f t="shared" si="27"/>
        <v>16～17</v>
      </c>
      <c r="AW41" s="40" t="str">
        <f t="shared" si="27"/>
        <v>14～15</v>
      </c>
      <c r="AX41" s="40" t="str">
        <f t="shared" si="27"/>
        <v/>
      </c>
      <c r="AY41" s="40" t="str">
        <f t="shared" si="26"/>
        <v/>
      </c>
      <c r="AZ41" s="40" t="str">
        <f t="shared" si="26"/>
        <v/>
      </c>
      <c r="BA41" s="40" t="str">
        <f t="shared" si="26"/>
        <v/>
      </c>
      <c r="BB41" s="40" t="str">
        <f t="shared" si="26"/>
        <v/>
      </c>
      <c r="BC41" s="40" t="str">
        <f t="shared" si="26"/>
        <v/>
      </c>
      <c r="BD41" s="40" t="str">
        <f t="shared" si="15"/>
        <v>14～15</v>
      </c>
      <c r="BE41" s="40" t="str">
        <f t="shared" si="16"/>
        <v>14～15</v>
      </c>
      <c r="BF41" s="40" t="str">
        <f t="shared" si="17"/>
        <v>16～17</v>
      </c>
      <c r="BG41" s="40" t="str">
        <f t="shared" si="18"/>
        <v>14～15</v>
      </c>
      <c r="BH41" s="40" t="str">
        <f t="shared" si="19"/>
        <v>14～15</v>
      </c>
      <c r="BI41" s="40" t="str">
        <f t="shared" si="20"/>
        <v>14～15</v>
      </c>
      <c r="BJ41" s="40" t="str">
        <f t="shared" si="21"/>
        <v/>
      </c>
      <c r="BK41" s="40" t="str">
        <f t="shared" si="22"/>
        <v/>
      </c>
      <c r="BL41" s="40" t="str">
        <f t="shared" si="23"/>
        <v/>
      </c>
      <c r="BM41" s="40" t="str">
        <f t="shared" si="24"/>
        <v/>
      </c>
      <c r="BR41" s="35">
        <v>31</v>
      </c>
      <c r="BS41" s="59"/>
      <c r="BT41" s="63"/>
      <c r="BU41" s="206"/>
      <c r="BV41" s="65"/>
      <c r="BW41" s="206"/>
      <c r="BX41" s="22"/>
      <c r="BY41" s="206"/>
      <c r="BZ41" s="22"/>
      <c r="CA41" s="206"/>
      <c r="CB41" s="22"/>
      <c r="CC41" s="206"/>
    </row>
    <row r="42" spans="1:81" ht="18.75" customHeight="1" thickBot="1" x14ac:dyDescent="0.2">
      <c r="A42" s="197"/>
      <c r="B42" s="197"/>
      <c r="C42" s="197"/>
      <c r="D42" s="197"/>
      <c r="E42" s="197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7"/>
      <c r="Q42" s="197"/>
      <c r="AA42" s="9">
        <v>32</v>
      </c>
      <c r="AB42" s="26" t="str">
        <f>V12</f>
        <v>社会</v>
      </c>
      <c r="AC42" s="55"/>
      <c r="AD42" s="37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IF(AE42="","",VLOOKUP(AE42,目次!$A$5:$P$36,9))</f>
        <v/>
      </c>
      <c r="AL42" s="21" t="str">
        <f>IF(AF42="","",VLOOKUP(AF42,目次!$A$5:$P$36,4))</f>
        <v>16～17</v>
      </c>
      <c r="AM42" s="21" t="str">
        <f>IF(AF42="","",VLOOKUP(AF42,目次!$A$5:$P$36,9))</f>
        <v>14～15</v>
      </c>
      <c r="AN42" s="21" t="str">
        <f>IF(AG42="","",VLOOKUP(AG42,目次!$A$5:$P$36,5))</f>
        <v/>
      </c>
      <c r="AO42" s="21" t="str">
        <f>IF(AG42="","",VLOOKUP(AG42,目次!$A$5:$P$36,9))</f>
        <v/>
      </c>
      <c r="AP42" s="21" t="str">
        <f>IF(AH42="","",VLOOKUP(AH42,目次!$A$5:$P$36,6))</f>
        <v/>
      </c>
      <c r="AQ42" s="21" t="str">
        <f>IF(AH42="","",VLOOKUP(AH42,目次!$A$5:$P$36,9))</f>
        <v/>
      </c>
      <c r="AR42" s="21" t="str">
        <f>IF(AI42="","",VLOOKUP(AI42,目次!$A$5:$P$36,7))</f>
        <v/>
      </c>
      <c r="AS42" s="21" t="str">
        <f>IF(AI42="","",VLOOKUP(AI42,目次!$A$5:$P$36,9))</f>
        <v/>
      </c>
      <c r="AT42" s="40" t="str">
        <f t="shared" si="27"/>
        <v/>
      </c>
      <c r="AU42" s="40" t="str">
        <f t="shared" si="27"/>
        <v/>
      </c>
      <c r="AV42" s="40" t="str">
        <f t="shared" si="27"/>
        <v>16～17</v>
      </c>
      <c r="AW42" s="40" t="str">
        <f t="shared" si="27"/>
        <v>14～15</v>
      </c>
      <c r="AX42" s="40" t="str">
        <f t="shared" si="27"/>
        <v>14～15</v>
      </c>
      <c r="AY42" s="40" t="str">
        <f t="shared" si="26"/>
        <v>14～15</v>
      </c>
      <c r="AZ42" s="40" t="str">
        <f t="shared" si="26"/>
        <v/>
      </c>
      <c r="BA42" s="40" t="str">
        <f t="shared" si="26"/>
        <v/>
      </c>
      <c r="BB42" s="40" t="str">
        <f t="shared" si="26"/>
        <v/>
      </c>
      <c r="BC42" s="40" t="str">
        <f t="shared" si="26"/>
        <v/>
      </c>
      <c r="BD42" s="40" t="str">
        <f t="shared" si="15"/>
        <v/>
      </c>
      <c r="BE42" s="40" t="str">
        <f t="shared" si="16"/>
        <v/>
      </c>
      <c r="BF42" s="40" t="str">
        <f t="shared" si="17"/>
        <v>16～17</v>
      </c>
      <c r="BG42" s="40" t="str">
        <f t="shared" si="18"/>
        <v>14～15</v>
      </c>
      <c r="BH42" s="40" t="str">
        <f t="shared" si="19"/>
        <v>14～15</v>
      </c>
      <c r="BI42" s="40" t="str">
        <f t="shared" si="20"/>
        <v>14～15</v>
      </c>
      <c r="BJ42" s="40" t="str">
        <f t="shared" si="21"/>
        <v>14～15</v>
      </c>
      <c r="BK42" s="40" t="str">
        <f t="shared" si="22"/>
        <v>14～15</v>
      </c>
      <c r="BL42" s="40" t="str">
        <f t="shared" si="23"/>
        <v/>
      </c>
      <c r="BM42" s="40" t="str">
        <f t="shared" si="24"/>
        <v/>
      </c>
      <c r="BR42" s="35">
        <v>32</v>
      </c>
      <c r="BS42" s="60"/>
      <c r="BT42" s="63"/>
      <c r="BU42" s="206"/>
      <c r="BV42" s="65"/>
      <c r="BW42" s="206"/>
      <c r="BX42" s="66"/>
      <c r="BY42" s="206"/>
      <c r="BZ42" s="66"/>
      <c r="CA42" s="206"/>
      <c r="CB42" s="66"/>
      <c r="CC42" s="206"/>
    </row>
    <row r="43" spans="1:81" ht="18.95" customHeight="1" x14ac:dyDescent="0.15">
      <c r="AA43" s="9">
        <v>33</v>
      </c>
      <c r="AB43" s="26" t="str">
        <f>V13</f>
        <v>数学</v>
      </c>
      <c r="AC43" s="55"/>
      <c r="AD43" s="37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IF(AE43="","",VLOOKUP(AE43,目次!$A$5:$P$36,9))</f>
        <v/>
      </c>
      <c r="AL43" s="21" t="str">
        <f>IF(AF43="","",VLOOKUP(AF43,目次!$A$5:$P$36,4))</f>
        <v/>
      </c>
      <c r="AM43" s="21" t="str">
        <f>IF(AF43="","",VLOOKUP(AF43,目次!$A$5:$P$36,9))</f>
        <v/>
      </c>
      <c r="AN43" s="21" t="str">
        <f>IF(AG43="","",VLOOKUP(AG43,目次!$A$5:$P$36,5))</f>
        <v>14～15</v>
      </c>
      <c r="AO43" s="21" t="str">
        <f>IF(AG43="","",VLOOKUP(AG43,目次!$A$5:$P$36,9))</f>
        <v>14～15</v>
      </c>
      <c r="AP43" s="21" t="str">
        <f>IF(AH43="","",VLOOKUP(AH43,目次!$A$5:$P$36,6))</f>
        <v/>
      </c>
      <c r="AQ43" s="21" t="str">
        <f>IF(AH43="","",VLOOKUP(AH43,目次!$A$5:$P$36,9))</f>
        <v/>
      </c>
      <c r="AR43" s="21" t="str">
        <f>IF(AI43="","",VLOOKUP(AI43,目次!$A$5:$P$36,7))</f>
        <v/>
      </c>
      <c r="AS43" s="21" t="str">
        <f>IF(AI43="","",VLOOKUP(AI43,目次!$A$5:$P$36,9))</f>
        <v/>
      </c>
      <c r="AT43" s="40" t="str">
        <f t="shared" si="27"/>
        <v/>
      </c>
      <c r="AU43" s="40" t="str">
        <f t="shared" si="27"/>
        <v/>
      </c>
      <c r="AV43" s="40" t="str">
        <f t="shared" si="27"/>
        <v/>
      </c>
      <c r="AW43" s="40" t="str">
        <f t="shared" si="27"/>
        <v/>
      </c>
      <c r="AX43" s="40" t="str">
        <f t="shared" si="27"/>
        <v>14～15</v>
      </c>
      <c r="AY43" s="40" t="str">
        <f t="shared" si="26"/>
        <v>14～15</v>
      </c>
      <c r="AZ43" s="40" t="str">
        <f t="shared" si="26"/>
        <v>14～15</v>
      </c>
      <c r="BA43" s="40" t="str">
        <f t="shared" si="26"/>
        <v>14～15</v>
      </c>
      <c r="BB43" s="40" t="str">
        <f t="shared" si="26"/>
        <v/>
      </c>
      <c r="BC43" s="40" t="str">
        <f t="shared" si="26"/>
        <v/>
      </c>
      <c r="BD43" s="40" t="str">
        <f t="shared" si="15"/>
        <v/>
      </c>
      <c r="BE43" s="40" t="str">
        <f t="shared" si="16"/>
        <v/>
      </c>
      <c r="BF43" s="40" t="str">
        <f t="shared" si="17"/>
        <v/>
      </c>
      <c r="BG43" s="40" t="str">
        <f t="shared" si="18"/>
        <v/>
      </c>
      <c r="BH43" s="40" t="str">
        <f t="shared" si="19"/>
        <v>14～15</v>
      </c>
      <c r="BI43" s="40" t="str">
        <f t="shared" si="20"/>
        <v>14～15</v>
      </c>
      <c r="BJ43" s="40" t="str">
        <f t="shared" si="21"/>
        <v>14～15</v>
      </c>
      <c r="BK43" s="40" t="str">
        <f t="shared" si="22"/>
        <v>14～15</v>
      </c>
      <c r="BL43" s="40" t="str">
        <f t="shared" si="23"/>
        <v>14～15</v>
      </c>
      <c r="BM43" s="40" t="str">
        <f t="shared" si="24"/>
        <v>14～15</v>
      </c>
    </row>
    <row r="44" spans="1:81" ht="18.95" customHeight="1" x14ac:dyDescent="0.15">
      <c r="AA44" s="9">
        <v>34</v>
      </c>
      <c r="AB44" s="26" t="str">
        <f>V14</f>
        <v>理科</v>
      </c>
      <c r="AC44" s="55"/>
      <c r="AD44" s="37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IF(AE44="","",VLOOKUP(AE44,目次!$A$5:$P$36,9))</f>
        <v/>
      </c>
      <c r="AL44" s="21" t="str">
        <f>IF(AF44="","",VLOOKUP(AF44,目次!$A$5:$P$36,4))</f>
        <v/>
      </c>
      <c r="AM44" s="21" t="str">
        <f>IF(AF44="","",VLOOKUP(AF44,目次!$A$5:$P$36,9))</f>
        <v/>
      </c>
      <c r="AN44" s="21" t="str">
        <f>IF(AG44="","",VLOOKUP(AG44,目次!$A$5:$P$36,5))</f>
        <v/>
      </c>
      <c r="AO44" s="21" t="str">
        <f>IF(AG44="","",VLOOKUP(AG44,目次!$A$5:$P$36,9))</f>
        <v/>
      </c>
      <c r="AP44" s="21" t="str">
        <f>IF(AH44="","",VLOOKUP(AH44,目次!$A$5:$P$36,6))</f>
        <v>14～15</v>
      </c>
      <c r="AQ44" s="21" t="str">
        <f>IF(AH44="","",VLOOKUP(AH44,目次!$A$5:$P$36,9))</f>
        <v>14～15</v>
      </c>
      <c r="AR44" s="21" t="str">
        <f>IF(AI44="","",VLOOKUP(AI44,目次!$A$5:$P$36,7))</f>
        <v/>
      </c>
      <c r="AS44" s="21" t="str">
        <f>IF(AI44="","",VLOOKUP(AI44,目次!$A$5:$P$36,9))</f>
        <v/>
      </c>
      <c r="AT44" s="40" t="str">
        <f t="shared" si="27"/>
        <v/>
      </c>
      <c r="AU44" s="40" t="str">
        <f t="shared" si="27"/>
        <v/>
      </c>
      <c r="AV44" s="40" t="str">
        <f t="shared" si="27"/>
        <v/>
      </c>
      <c r="AW44" s="40" t="str">
        <f t="shared" si="27"/>
        <v/>
      </c>
      <c r="AX44" s="40" t="str">
        <f t="shared" si="27"/>
        <v/>
      </c>
      <c r="AY44" s="40" t="str">
        <f t="shared" si="26"/>
        <v/>
      </c>
      <c r="AZ44" s="40" t="str">
        <f t="shared" si="26"/>
        <v>14～15</v>
      </c>
      <c r="BA44" s="40" t="str">
        <f t="shared" si="26"/>
        <v>14～15</v>
      </c>
      <c r="BB44" s="40" t="str">
        <f t="shared" si="26"/>
        <v>14～15</v>
      </c>
      <c r="BC44" s="40" t="str">
        <f t="shared" si="26"/>
        <v>14～15</v>
      </c>
      <c r="BD44" s="40" t="str">
        <f t="shared" si="15"/>
        <v>16～17</v>
      </c>
      <c r="BE44" s="40" t="str">
        <f t="shared" si="16"/>
        <v>16～17</v>
      </c>
      <c r="BF44" s="40" t="str">
        <f t="shared" si="17"/>
        <v/>
      </c>
      <c r="BG44" s="40" t="str">
        <f t="shared" si="18"/>
        <v/>
      </c>
      <c r="BH44" s="40" t="str">
        <f t="shared" si="19"/>
        <v/>
      </c>
      <c r="BI44" s="40" t="str">
        <f t="shared" si="20"/>
        <v/>
      </c>
      <c r="BJ44" s="40" t="str">
        <f t="shared" si="21"/>
        <v>14～15</v>
      </c>
      <c r="BK44" s="40" t="str">
        <f t="shared" si="22"/>
        <v>14～15</v>
      </c>
      <c r="BL44" s="40" t="str">
        <f t="shared" si="23"/>
        <v>14～15</v>
      </c>
      <c r="BM44" s="40" t="str">
        <f t="shared" si="24"/>
        <v>14～15</v>
      </c>
      <c r="BV44" s="57"/>
    </row>
    <row r="45" spans="1:81" ht="18.95" customHeight="1" x14ac:dyDescent="0.15">
      <c r="AA45" s="9">
        <v>35</v>
      </c>
      <c r="AB45" s="26" t="str">
        <f>V15</f>
        <v>英語</v>
      </c>
      <c r="AC45" s="55"/>
      <c r="AD45" s="37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IF(AE45="","",VLOOKUP(AE45,目次!$A$5:$P$36,9))</f>
        <v/>
      </c>
      <c r="AL45" s="21" t="str">
        <f>IF(AF45="","",VLOOKUP(AF45,目次!$A$5:$P$36,4))</f>
        <v/>
      </c>
      <c r="AM45" s="21" t="str">
        <f>IF(AF45="","",VLOOKUP(AF45,目次!$A$5:$P$36,9))</f>
        <v/>
      </c>
      <c r="AN45" s="21" t="str">
        <f>IF(AG45="","",VLOOKUP(AG45,目次!$A$5:$P$36,5))</f>
        <v/>
      </c>
      <c r="AO45" s="21" t="str">
        <f>IF(AG45="","",VLOOKUP(AG45,目次!$A$5:$P$36,9))</f>
        <v/>
      </c>
      <c r="AP45" s="21" t="str">
        <f>IF(AH45="","",VLOOKUP(AH45,目次!$A$5:$P$36,6))</f>
        <v/>
      </c>
      <c r="AQ45" s="21" t="str">
        <f>IF(AH45="","",VLOOKUP(AH45,目次!$A$5:$P$36,9))</f>
        <v/>
      </c>
      <c r="AR45" s="21" t="str">
        <f>IF(AI45="","",VLOOKUP(AI45,目次!$A$5:$P$36,7))</f>
        <v>14～15</v>
      </c>
      <c r="AS45" s="21" t="str">
        <f>IF(AI45="","",VLOOKUP(AI45,目次!$A$5:$P$36,9))</f>
        <v>14～15</v>
      </c>
      <c r="AT45" s="40" t="str">
        <f t="shared" si="27"/>
        <v>16～17</v>
      </c>
      <c r="AU45" s="40" t="str">
        <f t="shared" si="27"/>
        <v>16～17</v>
      </c>
      <c r="AV45" s="40" t="str">
        <f t="shared" si="27"/>
        <v/>
      </c>
      <c r="AW45" s="40" t="str">
        <f t="shared" si="27"/>
        <v/>
      </c>
      <c r="AX45" s="40" t="str">
        <f t="shared" si="27"/>
        <v/>
      </c>
      <c r="AY45" s="40" t="str">
        <f t="shared" si="26"/>
        <v/>
      </c>
      <c r="AZ45" s="40" t="str">
        <f t="shared" si="26"/>
        <v/>
      </c>
      <c r="BA45" s="40" t="str">
        <f t="shared" si="26"/>
        <v/>
      </c>
      <c r="BB45" s="40" t="str">
        <f t="shared" si="26"/>
        <v>14～15</v>
      </c>
      <c r="BC45" s="40" t="str">
        <f t="shared" si="26"/>
        <v>14～15</v>
      </c>
      <c r="BD45" s="40" t="str">
        <f t="shared" si="15"/>
        <v>16～17</v>
      </c>
      <c r="BE45" s="40" t="str">
        <f t="shared" si="16"/>
        <v>16～17</v>
      </c>
      <c r="BF45" s="40" t="str">
        <f t="shared" si="17"/>
        <v>18～19</v>
      </c>
      <c r="BG45" s="40" t="str">
        <f t="shared" si="18"/>
        <v>16～17</v>
      </c>
      <c r="BH45" s="40" t="str">
        <f t="shared" si="19"/>
        <v/>
      </c>
      <c r="BI45" s="40" t="str">
        <f t="shared" si="20"/>
        <v/>
      </c>
      <c r="BJ45" s="40" t="str">
        <f t="shared" si="21"/>
        <v/>
      </c>
      <c r="BK45" s="40" t="str">
        <f t="shared" si="22"/>
        <v/>
      </c>
      <c r="BL45" s="40" t="str">
        <f t="shared" si="23"/>
        <v>14～15</v>
      </c>
      <c r="BM45" s="40" t="str">
        <f t="shared" si="24"/>
        <v>14～15</v>
      </c>
    </row>
    <row r="46" spans="1:81" ht="18.95" customHeight="1" x14ac:dyDescent="0.15">
      <c r="AA46" s="9">
        <v>36</v>
      </c>
      <c r="AB46" s="26" t="str">
        <f>V11</f>
        <v>国語</v>
      </c>
      <c r="AC46" s="55"/>
      <c r="AD46" s="37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IF(AE46="","",VLOOKUP(AE46,目次!$A$5:$P$36,9))</f>
        <v>16～17</v>
      </c>
      <c r="AL46" s="21" t="str">
        <f>IF(AF46="","",VLOOKUP(AF46,目次!$A$5:$P$36,4))</f>
        <v/>
      </c>
      <c r="AM46" s="21" t="str">
        <f>IF(AF46="","",VLOOKUP(AF46,目次!$A$5:$P$36,9))</f>
        <v/>
      </c>
      <c r="AN46" s="21" t="str">
        <f>IF(AG46="","",VLOOKUP(AG46,目次!$A$5:$P$36,5))</f>
        <v/>
      </c>
      <c r="AO46" s="21" t="str">
        <f>IF(AG46="","",VLOOKUP(AG46,目次!$A$5:$P$36,9))</f>
        <v/>
      </c>
      <c r="AP46" s="21" t="str">
        <f>IF(AH46="","",VLOOKUP(AH46,目次!$A$5:$P$36,6))</f>
        <v/>
      </c>
      <c r="AQ46" s="21" t="str">
        <f>IF(AH46="","",VLOOKUP(AH46,目次!$A$5:$P$36,9))</f>
        <v/>
      </c>
      <c r="AR46" s="21" t="str">
        <f>IF(AI46="","",VLOOKUP(AI46,目次!$A$5:$P$36,7))</f>
        <v/>
      </c>
      <c r="AS46" s="21" t="str">
        <f>IF(AI46="","",VLOOKUP(AI46,目次!$A$5:$P$36,9))</f>
        <v/>
      </c>
      <c r="AT46" s="40" t="str">
        <f t="shared" si="27"/>
        <v>16～17</v>
      </c>
      <c r="AU46" s="40" t="str">
        <f t="shared" si="27"/>
        <v>16～17</v>
      </c>
      <c r="AV46" s="40" t="str">
        <f t="shared" si="27"/>
        <v>18～19</v>
      </c>
      <c r="AW46" s="40" t="str">
        <f t="shared" si="27"/>
        <v>16～17</v>
      </c>
      <c r="AX46" s="40" t="str">
        <f t="shared" si="27"/>
        <v/>
      </c>
      <c r="AY46" s="40" t="str">
        <f t="shared" si="26"/>
        <v/>
      </c>
      <c r="AZ46" s="40" t="str">
        <f t="shared" si="26"/>
        <v/>
      </c>
      <c r="BA46" s="40" t="str">
        <f t="shared" si="26"/>
        <v/>
      </c>
      <c r="BB46" s="40" t="str">
        <f t="shared" si="26"/>
        <v/>
      </c>
      <c r="BC46" s="40" t="str">
        <f t="shared" si="26"/>
        <v/>
      </c>
      <c r="BD46" s="40" t="str">
        <f t="shared" si="15"/>
        <v>16～17</v>
      </c>
      <c r="BE46" s="40" t="str">
        <f t="shared" si="16"/>
        <v>16～17</v>
      </c>
      <c r="BF46" s="40" t="str">
        <f t="shared" si="17"/>
        <v>18～19</v>
      </c>
      <c r="BG46" s="40" t="str">
        <f t="shared" si="18"/>
        <v>16～17</v>
      </c>
      <c r="BH46" s="40" t="str">
        <f t="shared" si="19"/>
        <v>16～17</v>
      </c>
      <c r="BI46" s="40" t="str">
        <f t="shared" si="20"/>
        <v>16～17</v>
      </c>
      <c r="BJ46" s="40" t="str">
        <f t="shared" si="21"/>
        <v/>
      </c>
      <c r="BK46" s="40" t="str">
        <f t="shared" si="22"/>
        <v/>
      </c>
      <c r="BL46" s="40" t="str">
        <f t="shared" si="23"/>
        <v/>
      </c>
      <c r="BM46" s="40" t="str">
        <f t="shared" si="24"/>
        <v/>
      </c>
    </row>
    <row r="47" spans="1:81" ht="18.95" customHeight="1" x14ac:dyDescent="0.15">
      <c r="AA47" s="9">
        <v>37</v>
      </c>
      <c r="AB47" s="26" t="str">
        <f>V12</f>
        <v>社会</v>
      </c>
      <c r="AC47" s="55"/>
      <c r="AD47" s="37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IF(AE47="","",VLOOKUP(AE47,目次!$A$5:$P$36,9))</f>
        <v/>
      </c>
      <c r="AL47" s="21" t="str">
        <f>IF(AF47="","",VLOOKUP(AF47,目次!$A$5:$P$36,4))</f>
        <v>18～19</v>
      </c>
      <c r="AM47" s="21" t="str">
        <f>IF(AF47="","",VLOOKUP(AF47,目次!$A$5:$P$36,9))</f>
        <v>16～17</v>
      </c>
      <c r="AN47" s="21" t="str">
        <f>IF(AG47="","",VLOOKUP(AG47,目次!$A$5:$P$36,5))</f>
        <v/>
      </c>
      <c r="AO47" s="21" t="str">
        <f>IF(AG47="","",VLOOKUP(AG47,目次!$A$5:$P$36,9))</f>
        <v/>
      </c>
      <c r="AP47" s="21" t="str">
        <f>IF(AH47="","",VLOOKUP(AH47,目次!$A$5:$P$36,6))</f>
        <v/>
      </c>
      <c r="AQ47" s="21" t="str">
        <f>IF(AH47="","",VLOOKUP(AH47,目次!$A$5:$P$36,9))</f>
        <v/>
      </c>
      <c r="AR47" s="21" t="str">
        <f>IF(AI47="","",VLOOKUP(AI47,目次!$A$5:$P$36,7))</f>
        <v/>
      </c>
      <c r="AS47" s="21" t="str">
        <f>IF(AI47="","",VLOOKUP(AI47,目次!$A$5:$P$36,9))</f>
        <v/>
      </c>
      <c r="AT47" s="40" t="str">
        <f t="shared" si="27"/>
        <v/>
      </c>
      <c r="AU47" s="40" t="str">
        <f t="shared" si="27"/>
        <v/>
      </c>
      <c r="AV47" s="40" t="str">
        <f t="shared" si="27"/>
        <v>18～19</v>
      </c>
      <c r="AW47" s="40" t="str">
        <f t="shared" si="27"/>
        <v>16～17</v>
      </c>
      <c r="AX47" s="40" t="str">
        <f t="shared" si="27"/>
        <v>16～17</v>
      </c>
      <c r="AY47" s="40" t="str">
        <f t="shared" si="26"/>
        <v>16～17</v>
      </c>
      <c r="AZ47" s="40" t="str">
        <f t="shared" si="26"/>
        <v/>
      </c>
      <c r="BA47" s="40" t="str">
        <f t="shared" si="26"/>
        <v/>
      </c>
      <c r="BB47" s="40" t="str">
        <f t="shared" si="26"/>
        <v/>
      </c>
      <c r="BC47" s="40" t="str">
        <f t="shared" si="26"/>
        <v/>
      </c>
      <c r="BD47" s="40" t="str">
        <f t="shared" si="15"/>
        <v/>
      </c>
      <c r="BE47" s="40" t="str">
        <f t="shared" si="16"/>
        <v/>
      </c>
      <c r="BF47" s="40" t="str">
        <f t="shared" si="17"/>
        <v>18～19</v>
      </c>
      <c r="BG47" s="40" t="str">
        <f t="shared" si="18"/>
        <v>16～17</v>
      </c>
      <c r="BH47" s="40" t="str">
        <f t="shared" si="19"/>
        <v>16～17</v>
      </c>
      <c r="BI47" s="40" t="str">
        <f t="shared" si="20"/>
        <v>16～17</v>
      </c>
      <c r="BJ47" s="40" t="str">
        <f t="shared" si="21"/>
        <v>16～17</v>
      </c>
      <c r="BK47" s="40" t="str">
        <f t="shared" si="22"/>
        <v>16～17</v>
      </c>
      <c r="BL47" s="40" t="str">
        <f t="shared" si="23"/>
        <v/>
      </c>
      <c r="BM47" s="40" t="str">
        <f t="shared" si="24"/>
        <v/>
      </c>
    </row>
    <row r="48" spans="1:81" ht="18.95" customHeight="1" x14ac:dyDescent="0.15">
      <c r="AA48" s="9">
        <v>38</v>
      </c>
      <c r="AB48" s="26" t="str">
        <f>V13</f>
        <v>数学</v>
      </c>
      <c r="AC48" s="55"/>
      <c r="AD48" s="37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IF(AE48="","",VLOOKUP(AE48,目次!$A$5:$P$36,9))</f>
        <v/>
      </c>
      <c r="AL48" s="21" t="str">
        <f>IF(AF48="","",VLOOKUP(AF48,目次!$A$5:$P$36,4))</f>
        <v/>
      </c>
      <c r="AM48" s="21" t="str">
        <f>IF(AF48="","",VLOOKUP(AF48,目次!$A$5:$P$36,9))</f>
        <v/>
      </c>
      <c r="AN48" s="21" t="str">
        <f>IF(AG48="","",VLOOKUP(AG48,目次!$A$5:$P$36,5))</f>
        <v>16～17</v>
      </c>
      <c r="AO48" s="21" t="str">
        <f>IF(AG48="","",VLOOKUP(AG48,目次!$A$5:$P$36,9))</f>
        <v>16～17</v>
      </c>
      <c r="AP48" s="21" t="str">
        <f>IF(AH48="","",VLOOKUP(AH48,目次!$A$5:$P$36,6))</f>
        <v/>
      </c>
      <c r="AQ48" s="21" t="str">
        <f>IF(AH48="","",VLOOKUP(AH48,目次!$A$5:$P$36,9))</f>
        <v/>
      </c>
      <c r="AR48" s="21" t="str">
        <f>IF(AI48="","",VLOOKUP(AI48,目次!$A$5:$P$36,7))</f>
        <v/>
      </c>
      <c r="AS48" s="21" t="str">
        <f>IF(AI48="","",VLOOKUP(AI48,目次!$A$5:$P$36,9))</f>
        <v/>
      </c>
      <c r="AT48" s="40" t="str">
        <f t="shared" si="27"/>
        <v/>
      </c>
      <c r="AU48" s="40" t="str">
        <f t="shared" si="27"/>
        <v/>
      </c>
      <c r="AV48" s="40" t="str">
        <f t="shared" si="27"/>
        <v/>
      </c>
      <c r="AW48" s="40" t="str">
        <f t="shared" si="27"/>
        <v/>
      </c>
      <c r="AX48" s="40" t="str">
        <f t="shared" si="27"/>
        <v>16～17</v>
      </c>
      <c r="AY48" s="40" t="str">
        <f t="shared" si="26"/>
        <v>16～17</v>
      </c>
      <c r="AZ48" s="40" t="str">
        <f t="shared" si="26"/>
        <v>16～17</v>
      </c>
      <c r="BA48" s="40" t="str">
        <f t="shared" si="26"/>
        <v>16～17</v>
      </c>
      <c r="BB48" s="40" t="str">
        <f t="shared" si="26"/>
        <v/>
      </c>
      <c r="BC48" s="40" t="str">
        <f t="shared" si="26"/>
        <v/>
      </c>
      <c r="BD48" s="40" t="str">
        <f t="shared" si="15"/>
        <v/>
      </c>
      <c r="BE48" s="40" t="str">
        <f t="shared" si="16"/>
        <v/>
      </c>
      <c r="BF48" s="40" t="str">
        <f t="shared" si="17"/>
        <v/>
      </c>
      <c r="BG48" s="40" t="str">
        <f t="shared" si="18"/>
        <v/>
      </c>
      <c r="BH48" s="40" t="str">
        <f t="shared" si="19"/>
        <v>16～17</v>
      </c>
      <c r="BI48" s="40" t="str">
        <f t="shared" si="20"/>
        <v>16～17</v>
      </c>
      <c r="BJ48" s="40" t="str">
        <f t="shared" si="21"/>
        <v>16～17</v>
      </c>
      <c r="BK48" s="40" t="str">
        <f t="shared" si="22"/>
        <v>16～17</v>
      </c>
      <c r="BL48" s="40" t="str">
        <f t="shared" si="23"/>
        <v>16～17</v>
      </c>
      <c r="BM48" s="40" t="str">
        <f t="shared" si="24"/>
        <v>16～17</v>
      </c>
    </row>
    <row r="49" spans="27:65" ht="18.95" customHeight="1" x14ac:dyDescent="0.15">
      <c r="AA49" s="9">
        <v>39</v>
      </c>
      <c r="AB49" s="26" t="str">
        <f>V14</f>
        <v>理科</v>
      </c>
      <c r="AC49" s="55"/>
      <c r="AD49" s="37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IF(AE49="","",VLOOKUP(AE49,目次!$A$5:$P$36,9))</f>
        <v/>
      </c>
      <c r="AL49" s="21" t="str">
        <f>IF(AF49="","",VLOOKUP(AF49,目次!$A$5:$P$36,4))</f>
        <v/>
      </c>
      <c r="AM49" s="21" t="str">
        <f>IF(AF49="","",VLOOKUP(AF49,目次!$A$5:$P$36,9))</f>
        <v/>
      </c>
      <c r="AN49" s="21" t="str">
        <f>IF(AG49="","",VLOOKUP(AG49,目次!$A$5:$P$36,5))</f>
        <v/>
      </c>
      <c r="AO49" s="21" t="str">
        <f>IF(AG49="","",VLOOKUP(AG49,目次!$A$5:$P$36,9))</f>
        <v/>
      </c>
      <c r="AP49" s="21" t="str">
        <f>IF(AH49="","",VLOOKUP(AH49,目次!$A$5:$P$36,6))</f>
        <v>16～17</v>
      </c>
      <c r="AQ49" s="21" t="str">
        <f>IF(AH49="","",VLOOKUP(AH49,目次!$A$5:$P$36,9))</f>
        <v>16～17</v>
      </c>
      <c r="AR49" s="21" t="str">
        <f>IF(AI49="","",VLOOKUP(AI49,目次!$A$5:$P$36,7))</f>
        <v/>
      </c>
      <c r="AS49" s="21" t="str">
        <f>IF(AI49="","",VLOOKUP(AI49,目次!$A$5:$P$36,9))</f>
        <v/>
      </c>
      <c r="AT49" s="40" t="str">
        <f t="shared" si="27"/>
        <v/>
      </c>
      <c r="AU49" s="40" t="str">
        <f t="shared" si="27"/>
        <v/>
      </c>
      <c r="AV49" s="40" t="str">
        <f t="shared" si="27"/>
        <v/>
      </c>
      <c r="AW49" s="40" t="str">
        <f t="shared" si="27"/>
        <v/>
      </c>
      <c r="AX49" s="40" t="str">
        <f t="shared" si="27"/>
        <v/>
      </c>
      <c r="AY49" s="40" t="str">
        <f t="shared" si="26"/>
        <v/>
      </c>
      <c r="AZ49" s="40" t="str">
        <f t="shared" si="26"/>
        <v>16～17</v>
      </c>
      <c r="BA49" s="40" t="str">
        <f t="shared" si="26"/>
        <v>16～17</v>
      </c>
      <c r="BB49" s="40" t="str">
        <f t="shared" si="26"/>
        <v>16～17</v>
      </c>
      <c r="BC49" s="40" t="str">
        <f t="shared" si="26"/>
        <v>16～17</v>
      </c>
      <c r="BD49" s="40" t="str">
        <f t="shared" si="15"/>
        <v>18～19</v>
      </c>
      <c r="BE49" s="40" t="str">
        <f t="shared" si="16"/>
        <v>18～19</v>
      </c>
      <c r="BF49" s="40" t="str">
        <f t="shared" si="17"/>
        <v/>
      </c>
      <c r="BG49" s="40" t="str">
        <f t="shared" si="18"/>
        <v/>
      </c>
      <c r="BH49" s="40" t="str">
        <f t="shared" si="19"/>
        <v/>
      </c>
      <c r="BI49" s="40" t="str">
        <f t="shared" si="20"/>
        <v/>
      </c>
      <c r="BJ49" s="40" t="str">
        <f t="shared" si="21"/>
        <v>16～17</v>
      </c>
      <c r="BK49" s="40" t="str">
        <f t="shared" si="22"/>
        <v>16～17</v>
      </c>
      <c r="BL49" s="40" t="str">
        <f t="shared" si="23"/>
        <v>16～17</v>
      </c>
      <c r="BM49" s="40" t="str">
        <f t="shared" si="24"/>
        <v>16～17</v>
      </c>
    </row>
    <row r="50" spans="27:65" ht="18.95" customHeight="1" x14ac:dyDescent="0.15">
      <c r="AA50" s="9">
        <v>40</v>
      </c>
      <c r="AB50" s="26" t="str">
        <f>V15</f>
        <v>英語</v>
      </c>
      <c r="AC50" s="55"/>
      <c r="AD50" s="37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IF(AE50="","",VLOOKUP(AE50,目次!$A$5:$P$36,9))</f>
        <v/>
      </c>
      <c r="AL50" s="21" t="str">
        <f>IF(AF50="","",VLOOKUP(AF50,目次!$A$5:$P$36,4))</f>
        <v/>
      </c>
      <c r="AM50" s="21" t="str">
        <f>IF(AF50="","",VLOOKUP(AF50,目次!$A$5:$P$36,9))</f>
        <v/>
      </c>
      <c r="AN50" s="21" t="str">
        <f>IF(AG50="","",VLOOKUP(AG50,目次!$A$5:$P$36,5))</f>
        <v/>
      </c>
      <c r="AO50" s="21" t="str">
        <f>IF(AG50="","",VLOOKUP(AG50,目次!$A$5:$P$36,9))</f>
        <v/>
      </c>
      <c r="AP50" s="21" t="str">
        <f>IF(AH50="","",VLOOKUP(AH50,目次!$A$5:$P$36,6))</f>
        <v/>
      </c>
      <c r="AQ50" s="21" t="str">
        <f>IF(AH50="","",VLOOKUP(AH50,目次!$A$5:$P$36,9))</f>
        <v/>
      </c>
      <c r="AR50" s="21" t="str">
        <f>IF(AI50="","",VLOOKUP(AI50,目次!$A$5:$P$36,7))</f>
        <v>16～17</v>
      </c>
      <c r="AS50" s="21" t="str">
        <f>IF(AI50="","",VLOOKUP(AI50,目次!$A$5:$P$36,9))</f>
        <v>16～17</v>
      </c>
      <c r="AT50" s="40" t="str">
        <f t="shared" si="27"/>
        <v>18～19</v>
      </c>
      <c r="AU50" s="40" t="str">
        <f t="shared" si="27"/>
        <v>18～19</v>
      </c>
      <c r="AV50" s="40" t="str">
        <f t="shared" si="27"/>
        <v/>
      </c>
      <c r="AW50" s="40" t="str">
        <f t="shared" si="27"/>
        <v/>
      </c>
      <c r="AX50" s="40" t="str">
        <f t="shared" si="27"/>
        <v/>
      </c>
      <c r="AY50" s="40" t="str">
        <f t="shared" si="26"/>
        <v/>
      </c>
      <c r="AZ50" s="40" t="str">
        <f t="shared" si="26"/>
        <v/>
      </c>
      <c r="BA50" s="40" t="str">
        <f t="shared" si="26"/>
        <v/>
      </c>
      <c r="BB50" s="40" t="str">
        <f t="shared" si="26"/>
        <v>16～17</v>
      </c>
      <c r="BC50" s="40" t="str">
        <f t="shared" si="26"/>
        <v>16～17</v>
      </c>
      <c r="BD50" s="40" t="str">
        <f t="shared" si="15"/>
        <v>18～19</v>
      </c>
      <c r="BE50" s="40" t="str">
        <f t="shared" si="16"/>
        <v>18～19</v>
      </c>
      <c r="BF50" s="40" t="str">
        <f t="shared" si="17"/>
        <v>20～22</v>
      </c>
      <c r="BG50" s="40" t="str">
        <f t="shared" si="18"/>
        <v>18～19</v>
      </c>
      <c r="BH50" s="40" t="str">
        <f t="shared" si="19"/>
        <v/>
      </c>
      <c r="BI50" s="40" t="str">
        <f t="shared" si="20"/>
        <v/>
      </c>
      <c r="BJ50" s="40" t="str">
        <f t="shared" si="21"/>
        <v/>
      </c>
      <c r="BK50" s="40" t="str">
        <f t="shared" si="22"/>
        <v/>
      </c>
      <c r="BL50" s="40" t="str">
        <f t="shared" si="23"/>
        <v>16～17</v>
      </c>
      <c r="BM50" s="40" t="str">
        <f t="shared" si="24"/>
        <v>16～17</v>
      </c>
    </row>
    <row r="51" spans="27:65" ht="18.95" customHeight="1" x14ac:dyDescent="0.15">
      <c r="AA51" s="9">
        <v>41</v>
      </c>
      <c r="AB51" s="26" t="str">
        <f>V11</f>
        <v>国語</v>
      </c>
      <c r="AC51" s="55"/>
      <c r="AD51" s="37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IF(AE51="","",VLOOKUP(AE51,目次!$A$5:$P$36,9))</f>
        <v>18～19</v>
      </c>
      <c r="AL51" s="21" t="str">
        <f>IF(AF51="","",VLOOKUP(AF51,目次!$A$5:$P$36,4))</f>
        <v/>
      </c>
      <c r="AM51" s="21" t="str">
        <f>IF(AF51="","",VLOOKUP(AF51,目次!$A$5:$P$36,9))</f>
        <v/>
      </c>
      <c r="AN51" s="21" t="str">
        <f>IF(AG51="","",VLOOKUP(AG51,目次!$A$5:$P$36,5))</f>
        <v/>
      </c>
      <c r="AO51" s="21" t="str">
        <f>IF(AG51="","",VLOOKUP(AG51,目次!$A$5:$P$36,9))</f>
        <v/>
      </c>
      <c r="AP51" s="21" t="str">
        <f>IF(AH51="","",VLOOKUP(AH51,目次!$A$5:$P$36,6))</f>
        <v/>
      </c>
      <c r="AQ51" s="21" t="str">
        <f>IF(AH51="","",VLOOKUP(AH51,目次!$A$5:$P$36,9))</f>
        <v/>
      </c>
      <c r="AR51" s="21" t="str">
        <f>IF(AI51="","",VLOOKUP(AI51,目次!$A$5:$P$36,7))</f>
        <v/>
      </c>
      <c r="AS51" s="21" t="str">
        <f>IF(AI51="","",VLOOKUP(AI51,目次!$A$5:$P$36,9))</f>
        <v/>
      </c>
      <c r="AT51" s="40" t="str">
        <f t="shared" si="27"/>
        <v>18～19</v>
      </c>
      <c r="AU51" s="40" t="str">
        <f t="shared" si="27"/>
        <v>18～19</v>
      </c>
      <c r="AV51" s="40" t="str">
        <f t="shared" si="27"/>
        <v>20～22</v>
      </c>
      <c r="AW51" s="40" t="str">
        <f t="shared" si="27"/>
        <v>18～19</v>
      </c>
      <c r="AX51" s="40" t="str">
        <f t="shared" si="27"/>
        <v/>
      </c>
      <c r="AY51" s="40" t="str">
        <f t="shared" si="26"/>
        <v/>
      </c>
      <c r="AZ51" s="40" t="str">
        <f t="shared" si="26"/>
        <v/>
      </c>
      <c r="BA51" s="40" t="str">
        <f t="shared" si="26"/>
        <v/>
      </c>
      <c r="BB51" s="40" t="str">
        <f t="shared" si="26"/>
        <v/>
      </c>
      <c r="BC51" s="40" t="str">
        <f t="shared" si="26"/>
        <v/>
      </c>
      <c r="BD51" s="40" t="str">
        <f t="shared" si="15"/>
        <v>18～19</v>
      </c>
      <c r="BE51" s="40" t="str">
        <f t="shared" si="16"/>
        <v>18～19</v>
      </c>
      <c r="BF51" s="40" t="str">
        <f t="shared" si="17"/>
        <v>20～22</v>
      </c>
      <c r="BG51" s="40" t="str">
        <f t="shared" si="18"/>
        <v>18～19</v>
      </c>
      <c r="BH51" s="40" t="str">
        <f t="shared" si="19"/>
        <v>18～19</v>
      </c>
      <c r="BI51" s="40" t="str">
        <f t="shared" si="20"/>
        <v>18～19</v>
      </c>
      <c r="BJ51" s="40" t="str">
        <f t="shared" si="21"/>
        <v/>
      </c>
      <c r="BK51" s="40" t="str">
        <f t="shared" si="22"/>
        <v/>
      </c>
      <c r="BL51" s="40" t="str">
        <f t="shared" si="23"/>
        <v/>
      </c>
      <c r="BM51" s="40" t="str">
        <f t="shared" si="24"/>
        <v/>
      </c>
    </row>
    <row r="52" spans="27:65" ht="18.95" customHeight="1" x14ac:dyDescent="0.15">
      <c r="AA52" s="9">
        <v>42</v>
      </c>
      <c r="AB52" s="26" t="str">
        <f>V12</f>
        <v>社会</v>
      </c>
      <c r="AC52" s="55"/>
      <c r="AD52" s="37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IF(AE52="","",VLOOKUP(AE52,目次!$A$5:$P$36,9))</f>
        <v/>
      </c>
      <c r="AL52" s="21" t="str">
        <f>IF(AF52="","",VLOOKUP(AF52,目次!$A$5:$P$36,4))</f>
        <v>20～22</v>
      </c>
      <c r="AM52" s="21" t="str">
        <f>IF(AF52="","",VLOOKUP(AF52,目次!$A$5:$P$36,9))</f>
        <v>18～19</v>
      </c>
      <c r="AN52" s="21" t="str">
        <f>IF(AG52="","",VLOOKUP(AG52,目次!$A$5:$P$36,5))</f>
        <v/>
      </c>
      <c r="AO52" s="21" t="str">
        <f>IF(AG52="","",VLOOKUP(AG52,目次!$A$5:$P$36,9))</f>
        <v/>
      </c>
      <c r="AP52" s="21" t="str">
        <f>IF(AH52="","",VLOOKUP(AH52,目次!$A$5:$P$36,6))</f>
        <v/>
      </c>
      <c r="AQ52" s="21" t="str">
        <f>IF(AH52="","",VLOOKUP(AH52,目次!$A$5:$P$36,9))</f>
        <v/>
      </c>
      <c r="AR52" s="21" t="str">
        <f>IF(AI52="","",VLOOKUP(AI52,目次!$A$5:$P$36,7))</f>
        <v/>
      </c>
      <c r="AS52" s="21" t="str">
        <f>IF(AI52="","",VLOOKUP(AI52,目次!$A$5:$P$36,9))</f>
        <v/>
      </c>
      <c r="AT52" s="40" t="str">
        <f t="shared" si="27"/>
        <v/>
      </c>
      <c r="AU52" s="40" t="str">
        <f t="shared" si="27"/>
        <v/>
      </c>
      <c r="AV52" s="40" t="str">
        <f t="shared" si="27"/>
        <v>20～22</v>
      </c>
      <c r="AW52" s="40" t="str">
        <f t="shared" si="27"/>
        <v>18～19</v>
      </c>
      <c r="AX52" s="40" t="str">
        <f t="shared" si="27"/>
        <v>18～19</v>
      </c>
      <c r="AY52" s="40" t="str">
        <f t="shared" si="26"/>
        <v>18～19</v>
      </c>
      <c r="AZ52" s="40" t="str">
        <f t="shared" si="26"/>
        <v/>
      </c>
      <c r="BA52" s="40" t="str">
        <f t="shared" si="26"/>
        <v/>
      </c>
      <c r="BB52" s="40" t="str">
        <f t="shared" si="26"/>
        <v/>
      </c>
      <c r="BC52" s="40" t="str">
        <f t="shared" si="26"/>
        <v/>
      </c>
      <c r="BD52" s="40" t="str">
        <f t="shared" si="15"/>
        <v/>
      </c>
      <c r="BE52" s="40" t="str">
        <f t="shared" si="16"/>
        <v/>
      </c>
      <c r="BF52" s="40" t="str">
        <f t="shared" si="17"/>
        <v>20～22</v>
      </c>
      <c r="BG52" s="40" t="str">
        <f t="shared" si="18"/>
        <v>18～19</v>
      </c>
      <c r="BH52" s="40" t="str">
        <f t="shared" si="19"/>
        <v>18～19</v>
      </c>
      <c r="BI52" s="40" t="str">
        <f t="shared" si="20"/>
        <v>18～19</v>
      </c>
      <c r="BJ52" s="40" t="str">
        <f t="shared" si="21"/>
        <v>18～19</v>
      </c>
      <c r="BK52" s="40" t="str">
        <f t="shared" si="22"/>
        <v>18～19</v>
      </c>
      <c r="BL52" s="40" t="str">
        <f t="shared" si="23"/>
        <v/>
      </c>
      <c r="BM52" s="40" t="str">
        <f t="shared" si="24"/>
        <v/>
      </c>
    </row>
    <row r="53" spans="27:65" ht="18.95" customHeight="1" x14ac:dyDescent="0.15">
      <c r="AA53" s="9">
        <v>43</v>
      </c>
      <c r="AB53" s="26" t="str">
        <f>V13</f>
        <v>数学</v>
      </c>
      <c r="AC53" s="55"/>
      <c r="AD53" s="37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IF(AE53="","",VLOOKUP(AE53,目次!$A$5:$P$36,9))</f>
        <v/>
      </c>
      <c r="AL53" s="21" t="str">
        <f>IF(AF53="","",VLOOKUP(AF53,目次!$A$5:$P$36,4))</f>
        <v/>
      </c>
      <c r="AM53" s="21" t="str">
        <f>IF(AF53="","",VLOOKUP(AF53,目次!$A$5:$P$36,9))</f>
        <v/>
      </c>
      <c r="AN53" s="21" t="str">
        <f>IF(AG53="","",VLOOKUP(AG53,目次!$A$5:$P$36,5))</f>
        <v>18～19</v>
      </c>
      <c r="AO53" s="21" t="str">
        <f>IF(AG53="","",VLOOKUP(AG53,目次!$A$5:$P$36,9))</f>
        <v>18～19</v>
      </c>
      <c r="AP53" s="21" t="str">
        <f>IF(AH53="","",VLOOKUP(AH53,目次!$A$5:$P$36,6))</f>
        <v/>
      </c>
      <c r="AQ53" s="21" t="str">
        <f>IF(AH53="","",VLOOKUP(AH53,目次!$A$5:$P$36,9))</f>
        <v/>
      </c>
      <c r="AR53" s="21" t="str">
        <f>IF(AI53="","",VLOOKUP(AI53,目次!$A$5:$P$36,7))</f>
        <v/>
      </c>
      <c r="AS53" s="21" t="str">
        <f>IF(AI53="","",VLOOKUP(AI53,目次!$A$5:$P$36,9))</f>
        <v/>
      </c>
      <c r="AT53" s="40" t="str">
        <f t="shared" si="27"/>
        <v/>
      </c>
      <c r="AU53" s="40" t="str">
        <f t="shared" si="27"/>
        <v/>
      </c>
      <c r="AV53" s="40" t="str">
        <f t="shared" si="27"/>
        <v/>
      </c>
      <c r="AW53" s="40" t="str">
        <f t="shared" si="27"/>
        <v/>
      </c>
      <c r="AX53" s="40" t="str">
        <f t="shared" si="27"/>
        <v>18～19</v>
      </c>
      <c r="AY53" s="40" t="str">
        <f t="shared" si="26"/>
        <v>18～19</v>
      </c>
      <c r="AZ53" s="40" t="str">
        <f t="shared" si="26"/>
        <v>18～19</v>
      </c>
      <c r="BA53" s="40" t="str">
        <f t="shared" si="26"/>
        <v>18～19</v>
      </c>
      <c r="BB53" s="40" t="str">
        <f t="shared" si="26"/>
        <v/>
      </c>
      <c r="BC53" s="40" t="str">
        <f t="shared" si="26"/>
        <v/>
      </c>
      <c r="BD53" s="40" t="str">
        <f t="shared" si="15"/>
        <v/>
      </c>
      <c r="BE53" s="40" t="str">
        <f t="shared" si="16"/>
        <v/>
      </c>
      <c r="BF53" s="40" t="str">
        <f t="shared" si="17"/>
        <v/>
      </c>
      <c r="BG53" s="40" t="str">
        <f t="shared" si="18"/>
        <v/>
      </c>
      <c r="BH53" s="40" t="str">
        <f t="shared" si="19"/>
        <v>18～19</v>
      </c>
      <c r="BI53" s="40" t="str">
        <f t="shared" si="20"/>
        <v>18～19</v>
      </c>
      <c r="BJ53" s="40" t="str">
        <f t="shared" si="21"/>
        <v>18～19</v>
      </c>
      <c r="BK53" s="40" t="str">
        <f t="shared" si="22"/>
        <v>18～19</v>
      </c>
      <c r="BL53" s="40" t="str">
        <f t="shared" si="23"/>
        <v>18～19</v>
      </c>
      <c r="BM53" s="40" t="str">
        <f t="shared" si="24"/>
        <v>18～19</v>
      </c>
    </row>
    <row r="54" spans="27:65" ht="18.95" customHeight="1" x14ac:dyDescent="0.15">
      <c r="AA54" s="9">
        <v>44</v>
      </c>
      <c r="AB54" s="26" t="str">
        <f>V14</f>
        <v>理科</v>
      </c>
      <c r="AC54" s="55"/>
      <c r="AD54" s="37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IF(AE54="","",VLOOKUP(AE54,目次!$A$5:$P$36,9))</f>
        <v/>
      </c>
      <c r="AL54" s="21" t="str">
        <f>IF(AF54="","",VLOOKUP(AF54,目次!$A$5:$P$36,4))</f>
        <v/>
      </c>
      <c r="AM54" s="21" t="str">
        <f>IF(AF54="","",VLOOKUP(AF54,目次!$A$5:$P$36,9))</f>
        <v/>
      </c>
      <c r="AN54" s="21" t="str">
        <f>IF(AG54="","",VLOOKUP(AG54,目次!$A$5:$P$36,5))</f>
        <v/>
      </c>
      <c r="AO54" s="21" t="str">
        <f>IF(AG54="","",VLOOKUP(AG54,目次!$A$5:$P$36,9))</f>
        <v/>
      </c>
      <c r="AP54" s="21" t="str">
        <f>IF(AH54="","",VLOOKUP(AH54,目次!$A$5:$P$36,6))</f>
        <v>18～19</v>
      </c>
      <c r="AQ54" s="21" t="str">
        <f>IF(AH54="","",VLOOKUP(AH54,目次!$A$5:$P$36,9))</f>
        <v>18～19</v>
      </c>
      <c r="AR54" s="21" t="str">
        <f>IF(AI54="","",VLOOKUP(AI54,目次!$A$5:$P$36,7))</f>
        <v/>
      </c>
      <c r="AS54" s="21" t="str">
        <f>IF(AI54="","",VLOOKUP(AI54,目次!$A$5:$P$36,9))</f>
        <v/>
      </c>
      <c r="AT54" s="40" t="str">
        <f t="shared" si="27"/>
        <v/>
      </c>
      <c r="AU54" s="40" t="str">
        <f t="shared" si="27"/>
        <v/>
      </c>
      <c r="AV54" s="40" t="str">
        <f t="shared" si="27"/>
        <v/>
      </c>
      <c r="AW54" s="40" t="str">
        <f t="shared" si="27"/>
        <v/>
      </c>
      <c r="AX54" s="40" t="str">
        <f t="shared" si="27"/>
        <v/>
      </c>
      <c r="AY54" s="40" t="str">
        <f t="shared" si="26"/>
        <v/>
      </c>
      <c r="AZ54" s="40" t="str">
        <f t="shared" si="26"/>
        <v>18～19</v>
      </c>
      <c r="BA54" s="40" t="str">
        <f t="shared" si="26"/>
        <v>18～19</v>
      </c>
      <c r="BB54" s="40" t="str">
        <f t="shared" si="26"/>
        <v>18～19</v>
      </c>
      <c r="BC54" s="40" t="str">
        <f t="shared" si="26"/>
        <v>18～19</v>
      </c>
      <c r="BD54" s="40" t="str">
        <f t="shared" si="15"/>
        <v>20～21</v>
      </c>
      <c r="BE54" s="40" t="str">
        <f t="shared" si="16"/>
        <v>20～21</v>
      </c>
      <c r="BF54" s="40" t="str">
        <f t="shared" si="17"/>
        <v/>
      </c>
      <c r="BG54" s="40" t="str">
        <f t="shared" si="18"/>
        <v/>
      </c>
      <c r="BH54" s="40" t="str">
        <f t="shared" si="19"/>
        <v/>
      </c>
      <c r="BI54" s="40" t="str">
        <f t="shared" si="20"/>
        <v/>
      </c>
      <c r="BJ54" s="40" t="str">
        <f t="shared" si="21"/>
        <v>18～19</v>
      </c>
      <c r="BK54" s="40" t="str">
        <f t="shared" si="22"/>
        <v>18～19</v>
      </c>
      <c r="BL54" s="40" t="str">
        <f t="shared" si="23"/>
        <v>18～19</v>
      </c>
      <c r="BM54" s="40" t="str">
        <f t="shared" si="24"/>
        <v>18～19</v>
      </c>
    </row>
    <row r="55" spans="27:65" ht="18.95" customHeight="1" x14ac:dyDescent="0.15">
      <c r="AA55" s="9">
        <v>45</v>
      </c>
      <c r="AB55" s="26" t="str">
        <f>V15</f>
        <v>英語</v>
      </c>
      <c r="AC55" s="55"/>
      <c r="AD55" s="37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IF(AE55="","",VLOOKUP(AE55,目次!$A$5:$P$36,9))</f>
        <v/>
      </c>
      <c r="AL55" s="21" t="str">
        <f>IF(AF55="","",VLOOKUP(AF55,目次!$A$5:$P$36,4))</f>
        <v/>
      </c>
      <c r="AM55" s="21" t="str">
        <f>IF(AF55="","",VLOOKUP(AF55,目次!$A$5:$P$36,9))</f>
        <v/>
      </c>
      <c r="AN55" s="21" t="str">
        <f>IF(AG55="","",VLOOKUP(AG55,目次!$A$5:$P$36,5))</f>
        <v/>
      </c>
      <c r="AO55" s="21" t="str">
        <f>IF(AG55="","",VLOOKUP(AG55,目次!$A$5:$P$36,9))</f>
        <v/>
      </c>
      <c r="AP55" s="21" t="str">
        <f>IF(AH55="","",VLOOKUP(AH55,目次!$A$5:$P$36,6))</f>
        <v/>
      </c>
      <c r="AQ55" s="21" t="str">
        <f>IF(AH55="","",VLOOKUP(AH55,目次!$A$5:$P$36,9))</f>
        <v/>
      </c>
      <c r="AR55" s="21" t="str">
        <f>IF(AI55="","",VLOOKUP(AI55,目次!$A$5:$P$36,7))</f>
        <v>18～19</v>
      </c>
      <c r="AS55" s="21" t="str">
        <f>IF(AI55="","",VLOOKUP(AI55,目次!$A$5:$P$36,9))</f>
        <v>18～19</v>
      </c>
      <c r="AT55" s="40" t="str">
        <f t="shared" si="27"/>
        <v>20～21</v>
      </c>
      <c r="AU55" s="40" t="str">
        <f t="shared" si="27"/>
        <v>20～21</v>
      </c>
      <c r="AV55" s="40" t="str">
        <f t="shared" si="27"/>
        <v/>
      </c>
      <c r="AW55" s="40" t="str">
        <f t="shared" si="27"/>
        <v/>
      </c>
      <c r="AX55" s="40" t="str">
        <f t="shared" si="27"/>
        <v/>
      </c>
      <c r="AY55" s="40" t="str">
        <f t="shared" si="26"/>
        <v/>
      </c>
      <c r="AZ55" s="40" t="str">
        <f t="shared" si="26"/>
        <v/>
      </c>
      <c r="BA55" s="40" t="str">
        <f t="shared" si="26"/>
        <v/>
      </c>
      <c r="BB55" s="40" t="str">
        <f t="shared" si="26"/>
        <v>18～19</v>
      </c>
      <c r="BC55" s="40" t="str">
        <f t="shared" si="26"/>
        <v>18～19</v>
      </c>
      <c r="BD55" s="40" t="str">
        <f t="shared" si="15"/>
        <v>20～21</v>
      </c>
      <c r="BE55" s="40" t="str">
        <f t="shared" si="16"/>
        <v>20～21</v>
      </c>
      <c r="BF55" s="40" t="str">
        <f t="shared" si="17"/>
        <v>24～25</v>
      </c>
      <c r="BG55" s="40" t="str">
        <f t="shared" si="18"/>
        <v>20～21</v>
      </c>
      <c r="BH55" s="40" t="str">
        <f t="shared" si="19"/>
        <v/>
      </c>
      <c r="BI55" s="40" t="str">
        <f t="shared" si="20"/>
        <v/>
      </c>
      <c r="BJ55" s="40" t="str">
        <f t="shared" si="21"/>
        <v/>
      </c>
      <c r="BK55" s="40" t="str">
        <f t="shared" si="22"/>
        <v/>
      </c>
      <c r="BL55" s="40" t="str">
        <f t="shared" si="23"/>
        <v>18～19</v>
      </c>
      <c r="BM55" s="40" t="str">
        <f t="shared" si="24"/>
        <v>18～19</v>
      </c>
    </row>
    <row r="56" spans="27:65" ht="18.95" customHeight="1" x14ac:dyDescent="0.15">
      <c r="AA56" s="9">
        <v>46</v>
      </c>
      <c r="AB56" s="26" t="str">
        <f>V11</f>
        <v>国語</v>
      </c>
      <c r="AC56" s="55"/>
      <c r="AD56" s="37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IF(AE56="","",VLOOKUP(AE56,目次!$A$5:$P$36,9))</f>
        <v>20～21</v>
      </c>
      <c r="AL56" s="21" t="str">
        <f>IF(AF56="","",VLOOKUP(AF56,目次!$A$5:$P$36,4))</f>
        <v/>
      </c>
      <c r="AM56" s="21" t="str">
        <f>IF(AF56="","",VLOOKUP(AF56,目次!$A$5:$P$36,9))</f>
        <v/>
      </c>
      <c r="AN56" s="21" t="str">
        <f>IF(AG56="","",VLOOKUP(AG56,目次!$A$5:$P$36,5))</f>
        <v/>
      </c>
      <c r="AO56" s="21" t="str">
        <f>IF(AG56="","",VLOOKUP(AG56,目次!$A$5:$P$36,9))</f>
        <v/>
      </c>
      <c r="AP56" s="21" t="str">
        <f>IF(AH56="","",VLOOKUP(AH56,目次!$A$5:$P$36,6))</f>
        <v/>
      </c>
      <c r="AQ56" s="21" t="str">
        <f>IF(AH56="","",VLOOKUP(AH56,目次!$A$5:$P$36,9))</f>
        <v/>
      </c>
      <c r="AR56" s="21" t="str">
        <f>IF(AI56="","",VLOOKUP(AI56,目次!$A$5:$P$36,7))</f>
        <v/>
      </c>
      <c r="AS56" s="21" t="str">
        <f>IF(AI56="","",VLOOKUP(AI56,目次!$A$5:$P$36,9))</f>
        <v/>
      </c>
      <c r="AT56" s="40" t="str">
        <f t="shared" si="27"/>
        <v>20～21</v>
      </c>
      <c r="AU56" s="40" t="str">
        <f t="shared" si="27"/>
        <v>20～21</v>
      </c>
      <c r="AV56" s="40" t="str">
        <f t="shared" si="27"/>
        <v>24～25</v>
      </c>
      <c r="AW56" s="40" t="str">
        <f t="shared" si="27"/>
        <v>20～21</v>
      </c>
      <c r="AX56" s="40" t="str">
        <f t="shared" si="27"/>
        <v/>
      </c>
      <c r="AY56" s="40" t="str">
        <f t="shared" si="26"/>
        <v/>
      </c>
      <c r="AZ56" s="40" t="str">
        <f t="shared" si="26"/>
        <v/>
      </c>
      <c r="BA56" s="40" t="str">
        <f t="shared" si="26"/>
        <v/>
      </c>
      <c r="BB56" s="40" t="str">
        <f t="shared" si="26"/>
        <v/>
      </c>
      <c r="BC56" s="40" t="str">
        <f t="shared" si="26"/>
        <v/>
      </c>
      <c r="BD56" s="40" t="str">
        <f t="shared" si="15"/>
        <v>20～21</v>
      </c>
      <c r="BE56" s="40" t="str">
        <f t="shared" si="16"/>
        <v>20～21</v>
      </c>
      <c r="BF56" s="40" t="str">
        <f t="shared" si="17"/>
        <v>24～25</v>
      </c>
      <c r="BG56" s="40" t="str">
        <f t="shared" si="18"/>
        <v>20～21</v>
      </c>
      <c r="BH56" s="40" t="str">
        <f t="shared" si="19"/>
        <v>20～21</v>
      </c>
      <c r="BI56" s="40" t="str">
        <f t="shared" si="20"/>
        <v>20～21</v>
      </c>
      <c r="BJ56" s="40" t="str">
        <f t="shared" si="21"/>
        <v/>
      </c>
      <c r="BK56" s="40" t="str">
        <f t="shared" si="22"/>
        <v/>
      </c>
      <c r="BL56" s="40" t="str">
        <f t="shared" si="23"/>
        <v/>
      </c>
      <c r="BM56" s="40" t="str">
        <f t="shared" si="24"/>
        <v/>
      </c>
    </row>
    <row r="57" spans="27:65" ht="18.95" customHeight="1" x14ac:dyDescent="0.15">
      <c r="AA57" s="9">
        <v>47</v>
      </c>
      <c r="AB57" s="26" t="str">
        <f>V12</f>
        <v>社会</v>
      </c>
      <c r="AC57" s="55"/>
      <c r="AD57" s="37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IF(AE57="","",VLOOKUP(AE57,目次!$A$5:$P$36,9))</f>
        <v/>
      </c>
      <c r="AL57" s="21" t="str">
        <f>IF(AF57="","",VLOOKUP(AF57,目次!$A$5:$P$36,4))</f>
        <v>24～25</v>
      </c>
      <c r="AM57" s="21" t="str">
        <f>IF(AF57="","",VLOOKUP(AF57,目次!$A$5:$P$36,9))</f>
        <v>20～21</v>
      </c>
      <c r="AN57" s="21" t="str">
        <f>IF(AG57="","",VLOOKUP(AG57,目次!$A$5:$P$36,5))</f>
        <v/>
      </c>
      <c r="AO57" s="21" t="str">
        <f>IF(AG57="","",VLOOKUP(AG57,目次!$A$5:$P$36,9))</f>
        <v/>
      </c>
      <c r="AP57" s="21" t="str">
        <f>IF(AH57="","",VLOOKUP(AH57,目次!$A$5:$P$36,6))</f>
        <v/>
      </c>
      <c r="AQ57" s="21" t="str">
        <f>IF(AH57="","",VLOOKUP(AH57,目次!$A$5:$P$36,9))</f>
        <v/>
      </c>
      <c r="AR57" s="21" t="str">
        <f>IF(AI57="","",VLOOKUP(AI57,目次!$A$5:$P$36,7))</f>
        <v/>
      </c>
      <c r="AS57" s="21" t="str">
        <f>IF(AI57="","",VLOOKUP(AI57,目次!$A$5:$P$36,9))</f>
        <v/>
      </c>
      <c r="AT57" s="40" t="str">
        <f t="shared" si="27"/>
        <v/>
      </c>
      <c r="AU57" s="40" t="str">
        <f t="shared" si="27"/>
        <v/>
      </c>
      <c r="AV57" s="40" t="str">
        <f t="shared" si="27"/>
        <v>24～25</v>
      </c>
      <c r="AW57" s="40" t="str">
        <f t="shared" si="27"/>
        <v>20～21</v>
      </c>
      <c r="AX57" s="40" t="str">
        <f t="shared" si="27"/>
        <v>20～21</v>
      </c>
      <c r="AY57" s="40" t="str">
        <f t="shared" si="26"/>
        <v>20～21</v>
      </c>
      <c r="AZ57" s="40" t="str">
        <f t="shared" si="26"/>
        <v/>
      </c>
      <c r="BA57" s="40" t="str">
        <f t="shared" si="26"/>
        <v/>
      </c>
      <c r="BB57" s="40" t="str">
        <f t="shared" si="26"/>
        <v/>
      </c>
      <c r="BC57" s="40" t="str">
        <f t="shared" si="26"/>
        <v/>
      </c>
      <c r="BD57" s="40" t="str">
        <f t="shared" si="15"/>
        <v/>
      </c>
      <c r="BE57" s="40" t="str">
        <f t="shared" si="16"/>
        <v/>
      </c>
      <c r="BF57" s="40" t="str">
        <f t="shared" si="17"/>
        <v>24～25</v>
      </c>
      <c r="BG57" s="40" t="str">
        <f t="shared" si="18"/>
        <v>20～21</v>
      </c>
      <c r="BH57" s="40" t="str">
        <f t="shared" si="19"/>
        <v>20～21</v>
      </c>
      <c r="BI57" s="40" t="str">
        <f t="shared" si="20"/>
        <v>20～21</v>
      </c>
      <c r="BJ57" s="40" t="str">
        <f t="shared" si="21"/>
        <v>20～21</v>
      </c>
      <c r="BK57" s="40" t="str">
        <f t="shared" si="22"/>
        <v>20～21</v>
      </c>
      <c r="BL57" s="40" t="str">
        <f t="shared" si="23"/>
        <v/>
      </c>
      <c r="BM57" s="40" t="str">
        <f t="shared" si="24"/>
        <v/>
      </c>
    </row>
    <row r="58" spans="27:65" ht="18.95" customHeight="1" x14ac:dyDescent="0.15">
      <c r="AA58" s="9">
        <v>48</v>
      </c>
      <c r="AB58" s="26" t="str">
        <f>V13</f>
        <v>数学</v>
      </c>
      <c r="AC58" s="55"/>
      <c r="AD58" s="37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IF(AE58="","",VLOOKUP(AE58,目次!$A$5:$P$36,9))</f>
        <v/>
      </c>
      <c r="AL58" s="21" t="str">
        <f>IF(AF58="","",VLOOKUP(AF58,目次!$A$5:$P$36,4))</f>
        <v/>
      </c>
      <c r="AM58" s="21" t="str">
        <f>IF(AF58="","",VLOOKUP(AF58,目次!$A$5:$P$36,9))</f>
        <v/>
      </c>
      <c r="AN58" s="21" t="str">
        <f>IF(AG58="","",VLOOKUP(AG58,目次!$A$5:$P$36,5))</f>
        <v>20～21</v>
      </c>
      <c r="AO58" s="21" t="str">
        <f>IF(AG58="","",VLOOKUP(AG58,目次!$A$5:$P$36,9))</f>
        <v>20～21</v>
      </c>
      <c r="AP58" s="21" t="str">
        <f>IF(AH58="","",VLOOKUP(AH58,目次!$A$5:$P$36,6))</f>
        <v/>
      </c>
      <c r="AQ58" s="21" t="str">
        <f>IF(AH58="","",VLOOKUP(AH58,目次!$A$5:$P$36,9))</f>
        <v/>
      </c>
      <c r="AR58" s="21" t="str">
        <f>IF(AI58="","",VLOOKUP(AI58,目次!$A$5:$P$36,7))</f>
        <v/>
      </c>
      <c r="AS58" s="21" t="str">
        <f>IF(AI58="","",VLOOKUP(AI58,目次!$A$5:$P$36,9))</f>
        <v/>
      </c>
      <c r="AT58" s="40" t="str">
        <f t="shared" si="27"/>
        <v/>
      </c>
      <c r="AU58" s="40" t="str">
        <f t="shared" si="27"/>
        <v/>
      </c>
      <c r="AV58" s="40" t="str">
        <f t="shared" si="27"/>
        <v/>
      </c>
      <c r="AW58" s="40" t="str">
        <f t="shared" si="27"/>
        <v/>
      </c>
      <c r="AX58" s="40" t="str">
        <f t="shared" si="27"/>
        <v>20～21</v>
      </c>
      <c r="AY58" s="40" t="str">
        <f t="shared" si="26"/>
        <v>20～21</v>
      </c>
      <c r="AZ58" s="40" t="str">
        <f t="shared" si="26"/>
        <v>20～21</v>
      </c>
      <c r="BA58" s="40" t="str">
        <f t="shared" si="26"/>
        <v>20～21</v>
      </c>
      <c r="BB58" s="40" t="str">
        <f t="shared" si="26"/>
        <v/>
      </c>
      <c r="BC58" s="40" t="str">
        <f t="shared" si="26"/>
        <v/>
      </c>
      <c r="BD58" s="40" t="str">
        <f t="shared" si="15"/>
        <v/>
      </c>
      <c r="BE58" s="40" t="str">
        <f t="shared" si="16"/>
        <v/>
      </c>
      <c r="BF58" s="40" t="str">
        <f t="shared" si="17"/>
        <v/>
      </c>
      <c r="BG58" s="40" t="str">
        <f t="shared" si="18"/>
        <v/>
      </c>
      <c r="BH58" s="40" t="str">
        <f t="shared" si="19"/>
        <v>20～21</v>
      </c>
      <c r="BI58" s="40" t="str">
        <f t="shared" si="20"/>
        <v>20～21</v>
      </c>
      <c r="BJ58" s="40" t="str">
        <f t="shared" si="21"/>
        <v>20～21</v>
      </c>
      <c r="BK58" s="40" t="str">
        <f t="shared" si="22"/>
        <v>20～21</v>
      </c>
      <c r="BL58" s="40" t="str">
        <f t="shared" si="23"/>
        <v>20～21</v>
      </c>
      <c r="BM58" s="40" t="str">
        <f t="shared" si="24"/>
        <v>20～21</v>
      </c>
    </row>
    <row r="59" spans="27:65" ht="18.95" customHeight="1" x14ac:dyDescent="0.15">
      <c r="AA59" s="9">
        <v>49</v>
      </c>
      <c r="AB59" s="26" t="str">
        <f>V14</f>
        <v>理科</v>
      </c>
      <c r="AC59" s="55"/>
      <c r="AD59" s="37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IF(AE59="","",VLOOKUP(AE59,目次!$A$5:$P$36,9))</f>
        <v/>
      </c>
      <c r="AL59" s="21" t="str">
        <f>IF(AF59="","",VLOOKUP(AF59,目次!$A$5:$P$36,4))</f>
        <v/>
      </c>
      <c r="AM59" s="21" t="str">
        <f>IF(AF59="","",VLOOKUP(AF59,目次!$A$5:$P$36,9))</f>
        <v/>
      </c>
      <c r="AN59" s="21" t="str">
        <f>IF(AG59="","",VLOOKUP(AG59,目次!$A$5:$P$36,5))</f>
        <v/>
      </c>
      <c r="AO59" s="21" t="str">
        <f>IF(AG59="","",VLOOKUP(AG59,目次!$A$5:$P$36,9))</f>
        <v/>
      </c>
      <c r="AP59" s="21" t="str">
        <f>IF(AH59="","",VLOOKUP(AH59,目次!$A$5:$P$36,6))</f>
        <v>20～21</v>
      </c>
      <c r="AQ59" s="21" t="str">
        <f>IF(AH59="","",VLOOKUP(AH59,目次!$A$5:$P$36,9))</f>
        <v>20～21</v>
      </c>
      <c r="AR59" s="21" t="str">
        <f>IF(AI59="","",VLOOKUP(AI59,目次!$A$5:$P$36,7))</f>
        <v/>
      </c>
      <c r="AS59" s="21" t="str">
        <f>IF(AI59="","",VLOOKUP(AI59,目次!$A$5:$P$36,9))</f>
        <v/>
      </c>
      <c r="AT59" s="40" t="str">
        <f t="shared" si="27"/>
        <v/>
      </c>
      <c r="AU59" s="40" t="str">
        <f t="shared" si="27"/>
        <v/>
      </c>
      <c r="AV59" s="40" t="str">
        <f t="shared" si="27"/>
        <v/>
      </c>
      <c r="AW59" s="40" t="str">
        <f t="shared" si="27"/>
        <v/>
      </c>
      <c r="AX59" s="40" t="str">
        <f t="shared" si="27"/>
        <v/>
      </c>
      <c r="AY59" s="40" t="str">
        <f t="shared" si="26"/>
        <v/>
      </c>
      <c r="AZ59" s="40" t="str">
        <f t="shared" si="26"/>
        <v>20～21</v>
      </c>
      <c r="BA59" s="40" t="str">
        <f t="shared" si="26"/>
        <v>20～21</v>
      </c>
      <c r="BB59" s="40" t="str">
        <f t="shared" si="26"/>
        <v>20～21</v>
      </c>
      <c r="BC59" s="40" t="str">
        <f t="shared" si="26"/>
        <v>20～21</v>
      </c>
      <c r="BD59" s="40" t="str">
        <f t="shared" si="15"/>
        <v>22～23</v>
      </c>
      <c r="BE59" s="40" t="str">
        <f t="shared" si="16"/>
        <v>22～23</v>
      </c>
      <c r="BF59" s="40" t="str">
        <f t="shared" si="17"/>
        <v/>
      </c>
      <c r="BG59" s="40" t="str">
        <f t="shared" si="18"/>
        <v/>
      </c>
      <c r="BH59" s="40" t="str">
        <f t="shared" si="19"/>
        <v/>
      </c>
      <c r="BI59" s="40" t="str">
        <f t="shared" si="20"/>
        <v/>
      </c>
      <c r="BJ59" s="40" t="str">
        <f t="shared" si="21"/>
        <v>20～21</v>
      </c>
      <c r="BK59" s="40" t="str">
        <f t="shared" si="22"/>
        <v>20～21</v>
      </c>
      <c r="BL59" s="40" t="str">
        <f t="shared" si="23"/>
        <v>20～21</v>
      </c>
      <c r="BM59" s="40" t="str">
        <f t="shared" si="24"/>
        <v>20～21</v>
      </c>
    </row>
    <row r="60" spans="27:65" ht="18.95" customHeight="1" x14ac:dyDescent="0.15">
      <c r="AA60" s="9">
        <v>50</v>
      </c>
      <c r="AB60" s="26" t="str">
        <f>V15</f>
        <v>英語</v>
      </c>
      <c r="AC60" s="55"/>
      <c r="AD60" s="37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IF(AE60="","",VLOOKUP(AE60,目次!$A$5:$P$36,9))</f>
        <v/>
      </c>
      <c r="AL60" s="21" t="str">
        <f>IF(AF60="","",VLOOKUP(AF60,目次!$A$5:$P$36,4))</f>
        <v/>
      </c>
      <c r="AM60" s="21" t="str">
        <f>IF(AF60="","",VLOOKUP(AF60,目次!$A$5:$P$36,9))</f>
        <v/>
      </c>
      <c r="AN60" s="21" t="str">
        <f>IF(AG60="","",VLOOKUP(AG60,目次!$A$5:$P$36,5))</f>
        <v/>
      </c>
      <c r="AO60" s="21" t="str">
        <f>IF(AG60="","",VLOOKUP(AG60,目次!$A$5:$P$36,9))</f>
        <v/>
      </c>
      <c r="AP60" s="21" t="str">
        <f>IF(AH60="","",VLOOKUP(AH60,目次!$A$5:$P$36,6))</f>
        <v/>
      </c>
      <c r="AQ60" s="21" t="str">
        <f>IF(AH60="","",VLOOKUP(AH60,目次!$A$5:$P$36,9))</f>
        <v/>
      </c>
      <c r="AR60" s="21" t="str">
        <f>IF(AI60="","",VLOOKUP(AI60,目次!$A$5:$P$36,7))</f>
        <v>20～21</v>
      </c>
      <c r="AS60" s="21" t="str">
        <f>IF(AI60="","",VLOOKUP(AI60,目次!$A$5:$P$36,9))</f>
        <v>20～21</v>
      </c>
      <c r="AT60" s="40" t="str">
        <f t="shared" si="27"/>
        <v>22～23</v>
      </c>
      <c r="AU60" s="40" t="str">
        <f t="shared" si="27"/>
        <v>22～23</v>
      </c>
      <c r="AV60" s="40" t="str">
        <f t="shared" si="27"/>
        <v/>
      </c>
      <c r="AW60" s="40" t="str">
        <f t="shared" si="27"/>
        <v/>
      </c>
      <c r="AX60" s="40" t="str">
        <f t="shared" si="27"/>
        <v/>
      </c>
      <c r="AY60" s="40" t="str">
        <f t="shared" si="26"/>
        <v/>
      </c>
      <c r="AZ60" s="40" t="str">
        <f t="shared" si="26"/>
        <v/>
      </c>
      <c r="BA60" s="40" t="str">
        <f t="shared" si="26"/>
        <v/>
      </c>
      <c r="BB60" s="40" t="str">
        <f t="shared" si="26"/>
        <v>20～21</v>
      </c>
      <c r="BC60" s="40" t="str">
        <f t="shared" si="26"/>
        <v>20～21</v>
      </c>
      <c r="BD60" s="40" t="str">
        <f t="shared" si="15"/>
        <v>22～23</v>
      </c>
      <c r="BE60" s="40" t="str">
        <f t="shared" si="16"/>
        <v>22～23</v>
      </c>
      <c r="BF60" s="40" t="str">
        <f t="shared" si="17"/>
        <v>26～27</v>
      </c>
      <c r="BG60" s="40" t="str">
        <f t="shared" si="18"/>
        <v>22～23</v>
      </c>
      <c r="BH60" s="40" t="str">
        <f t="shared" si="19"/>
        <v/>
      </c>
      <c r="BI60" s="40" t="str">
        <f t="shared" si="20"/>
        <v/>
      </c>
      <c r="BJ60" s="40" t="str">
        <f t="shared" si="21"/>
        <v/>
      </c>
      <c r="BK60" s="40" t="str">
        <f t="shared" si="22"/>
        <v/>
      </c>
      <c r="BL60" s="40" t="str">
        <f t="shared" si="23"/>
        <v>20～21</v>
      </c>
      <c r="BM60" s="40" t="str">
        <f t="shared" si="24"/>
        <v>20～21</v>
      </c>
    </row>
    <row r="61" spans="27:65" ht="18.95" customHeight="1" x14ac:dyDescent="0.15">
      <c r="AA61" s="9">
        <v>51</v>
      </c>
      <c r="AB61" s="26" t="str">
        <f>V11</f>
        <v>国語</v>
      </c>
      <c r="AC61" s="55"/>
      <c r="AD61" s="37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IF(AE61="","",VLOOKUP(AE61,目次!$A$5:$P$36,9))</f>
        <v>22～23</v>
      </c>
      <c r="AL61" s="21" t="str">
        <f>IF(AF61="","",VLOOKUP(AF61,目次!$A$5:$P$36,4))</f>
        <v/>
      </c>
      <c r="AM61" s="21" t="str">
        <f>IF(AF61="","",VLOOKUP(AF61,目次!$A$5:$P$36,9))</f>
        <v/>
      </c>
      <c r="AN61" s="21" t="str">
        <f>IF(AG61="","",VLOOKUP(AG61,目次!$A$5:$P$36,5))</f>
        <v/>
      </c>
      <c r="AO61" s="21" t="str">
        <f>IF(AG61="","",VLOOKUP(AG61,目次!$A$5:$P$36,9))</f>
        <v/>
      </c>
      <c r="AP61" s="21" t="str">
        <f>IF(AH61="","",VLOOKUP(AH61,目次!$A$5:$P$36,6))</f>
        <v/>
      </c>
      <c r="AQ61" s="21" t="str">
        <f>IF(AH61="","",VLOOKUP(AH61,目次!$A$5:$P$36,9))</f>
        <v/>
      </c>
      <c r="AR61" s="21" t="str">
        <f>IF(AI61="","",VLOOKUP(AI61,目次!$A$5:$P$36,7))</f>
        <v/>
      </c>
      <c r="AS61" s="21" t="str">
        <f>IF(AI61="","",VLOOKUP(AI61,目次!$A$5:$P$36,9))</f>
        <v/>
      </c>
      <c r="AT61" s="40" t="str">
        <f t="shared" si="27"/>
        <v>22～23</v>
      </c>
      <c r="AU61" s="40" t="str">
        <f t="shared" si="27"/>
        <v>22～23</v>
      </c>
      <c r="AV61" s="40" t="str">
        <f t="shared" si="27"/>
        <v>26～27</v>
      </c>
      <c r="AW61" s="40" t="str">
        <f t="shared" si="27"/>
        <v>22～23</v>
      </c>
      <c r="AX61" s="40" t="str">
        <f t="shared" si="27"/>
        <v/>
      </c>
      <c r="AY61" s="40" t="str">
        <f t="shared" si="26"/>
        <v/>
      </c>
      <c r="AZ61" s="40" t="str">
        <f t="shared" si="26"/>
        <v/>
      </c>
      <c r="BA61" s="40" t="str">
        <f t="shared" si="26"/>
        <v/>
      </c>
      <c r="BB61" s="40" t="str">
        <f t="shared" si="26"/>
        <v/>
      </c>
      <c r="BC61" s="40" t="str">
        <f t="shared" si="26"/>
        <v/>
      </c>
      <c r="BD61" s="40" t="str">
        <f t="shared" si="15"/>
        <v>22～23</v>
      </c>
      <c r="BE61" s="40" t="str">
        <f t="shared" si="16"/>
        <v>22～23</v>
      </c>
      <c r="BF61" s="40" t="str">
        <f t="shared" si="17"/>
        <v>26～27</v>
      </c>
      <c r="BG61" s="40" t="str">
        <f t="shared" si="18"/>
        <v>22～23</v>
      </c>
      <c r="BH61" s="40" t="str">
        <f t="shared" si="19"/>
        <v>22～23</v>
      </c>
      <c r="BI61" s="40" t="str">
        <f t="shared" si="20"/>
        <v>22～23</v>
      </c>
      <c r="BJ61" s="40" t="str">
        <f t="shared" si="21"/>
        <v/>
      </c>
      <c r="BK61" s="40" t="str">
        <f t="shared" si="22"/>
        <v/>
      </c>
      <c r="BL61" s="40" t="str">
        <f t="shared" si="23"/>
        <v/>
      </c>
      <c r="BM61" s="40" t="str">
        <f t="shared" si="24"/>
        <v/>
      </c>
    </row>
    <row r="62" spans="27:65" ht="18.95" customHeight="1" x14ac:dyDescent="0.15">
      <c r="AA62" s="9">
        <v>52</v>
      </c>
      <c r="AB62" s="26" t="str">
        <f>V12</f>
        <v>社会</v>
      </c>
      <c r="AC62" s="55"/>
      <c r="AD62" s="37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IF(AE62="","",VLOOKUP(AE62,目次!$A$5:$P$36,9))</f>
        <v/>
      </c>
      <c r="AL62" s="21" t="str">
        <f>IF(AF62="","",VLOOKUP(AF62,目次!$A$5:$P$36,4))</f>
        <v>26～27</v>
      </c>
      <c r="AM62" s="21" t="str">
        <f>IF(AF62="","",VLOOKUP(AF62,目次!$A$5:$P$36,9))</f>
        <v>22～23</v>
      </c>
      <c r="AN62" s="21" t="str">
        <f>IF(AG62="","",VLOOKUP(AG62,目次!$A$5:$P$36,5))</f>
        <v/>
      </c>
      <c r="AO62" s="21" t="str">
        <f>IF(AG62="","",VLOOKUP(AG62,目次!$A$5:$P$36,9))</f>
        <v/>
      </c>
      <c r="AP62" s="21" t="str">
        <f>IF(AH62="","",VLOOKUP(AH62,目次!$A$5:$P$36,6))</f>
        <v/>
      </c>
      <c r="AQ62" s="21" t="str">
        <f>IF(AH62="","",VLOOKUP(AH62,目次!$A$5:$P$36,9))</f>
        <v/>
      </c>
      <c r="AR62" s="21" t="str">
        <f>IF(AI62="","",VLOOKUP(AI62,目次!$A$5:$P$36,7))</f>
        <v/>
      </c>
      <c r="AS62" s="21" t="str">
        <f>IF(AI62="","",VLOOKUP(AI62,目次!$A$5:$P$36,9))</f>
        <v/>
      </c>
      <c r="AT62" s="40" t="str">
        <f t="shared" si="27"/>
        <v/>
      </c>
      <c r="AU62" s="40" t="str">
        <f t="shared" si="27"/>
        <v/>
      </c>
      <c r="AV62" s="40" t="str">
        <f t="shared" si="27"/>
        <v>26～27</v>
      </c>
      <c r="AW62" s="40" t="str">
        <f t="shared" si="27"/>
        <v>22～23</v>
      </c>
      <c r="AX62" s="40" t="str">
        <f t="shared" si="27"/>
        <v>22～23</v>
      </c>
      <c r="AY62" s="40" t="str">
        <f t="shared" si="26"/>
        <v>22～23</v>
      </c>
      <c r="AZ62" s="40" t="str">
        <f t="shared" si="26"/>
        <v/>
      </c>
      <c r="BA62" s="40" t="str">
        <f t="shared" si="26"/>
        <v/>
      </c>
      <c r="BB62" s="40" t="str">
        <f t="shared" si="26"/>
        <v/>
      </c>
      <c r="BC62" s="40" t="str">
        <f t="shared" si="26"/>
        <v/>
      </c>
      <c r="BD62" s="40" t="str">
        <f t="shared" si="15"/>
        <v/>
      </c>
      <c r="BE62" s="40" t="str">
        <f t="shared" si="16"/>
        <v/>
      </c>
      <c r="BF62" s="40" t="str">
        <f t="shared" si="17"/>
        <v>26～27</v>
      </c>
      <c r="BG62" s="40" t="str">
        <f t="shared" si="18"/>
        <v>22～23</v>
      </c>
      <c r="BH62" s="40" t="str">
        <f t="shared" si="19"/>
        <v>22～23</v>
      </c>
      <c r="BI62" s="40" t="str">
        <f t="shared" si="20"/>
        <v>22～23</v>
      </c>
      <c r="BJ62" s="40" t="str">
        <f t="shared" si="21"/>
        <v>22～23</v>
      </c>
      <c r="BK62" s="40" t="str">
        <f t="shared" si="22"/>
        <v>22～23</v>
      </c>
      <c r="BL62" s="40" t="str">
        <f t="shared" si="23"/>
        <v/>
      </c>
      <c r="BM62" s="40" t="str">
        <f t="shared" si="24"/>
        <v/>
      </c>
    </row>
    <row r="63" spans="27:65" ht="18.95" customHeight="1" x14ac:dyDescent="0.15">
      <c r="AA63" s="9">
        <v>53</v>
      </c>
      <c r="AB63" s="26" t="str">
        <f>V13</f>
        <v>数学</v>
      </c>
      <c r="AC63" s="55"/>
      <c r="AD63" s="37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IF(AE63="","",VLOOKUP(AE63,目次!$A$5:$P$36,9))</f>
        <v/>
      </c>
      <c r="AL63" s="21" t="str">
        <f>IF(AF63="","",VLOOKUP(AF63,目次!$A$5:$P$36,4))</f>
        <v/>
      </c>
      <c r="AM63" s="21" t="str">
        <f>IF(AF63="","",VLOOKUP(AF63,目次!$A$5:$P$36,9))</f>
        <v/>
      </c>
      <c r="AN63" s="21" t="str">
        <f>IF(AG63="","",VLOOKUP(AG63,目次!$A$5:$P$36,5))</f>
        <v>22～23</v>
      </c>
      <c r="AO63" s="21" t="str">
        <f>IF(AG63="","",VLOOKUP(AG63,目次!$A$5:$P$36,9))</f>
        <v>22～23</v>
      </c>
      <c r="AP63" s="21" t="str">
        <f>IF(AH63="","",VLOOKUP(AH63,目次!$A$5:$P$36,6))</f>
        <v/>
      </c>
      <c r="AQ63" s="21" t="str">
        <f>IF(AH63="","",VLOOKUP(AH63,目次!$A$5:$P$36,9))</f>
        <v/>
      </c>
      <c r="AR63" s="21" t="str">
        <f>IF(AI63="","",VLOOKUP(AI63,目次!$A$5:$P$36,7))</f>
        <v/>
      </c>
      <c r="AS63" s="21" t="str">
        <f>IF(AI63="","",VLOOKUP(AI63,目次!$A$5:$P$36,9))</f>
        <v/>
      </c>
      <c r="AT63" s="40" t="str">
        <f t="shared" si="27"/>
        <v/>
      </c>
      <c r="AU63" s="40" t="str">
        <f t="shared" si="27"/>
        <v/>
      </c>
      <c r="AV63" s="40" t="str">
        <f t="shared" si="27"/>
        <v/>
      </c>
      <c r="AW63" s="40" t="str">
        <f t="shared" si="27"/>
        <v/>
      </c>
      <c r="AX63" s="40" t="str">
        <f t="shared" si="27"/>
        <v>22～23</v>
      </c>
      <c r="AY63" s="40" t="str">
        <f t="shared" si="26"/>
        <v>22～23</v>
      </c>
      <c r="AZ63" s="40" t="str">
        <f t="shared" si="26"/>
        <v>22～23</v>
      </c>
      <c r="BA63" s="40" t="str">
        <f t="shared" si="26"/>
        <v>22～23</v>
      </c>
      <c r="BB63" s="40" t="str">
        <f t="shared" si="26"/>
        <v/>
      </c>
      <c r="BC63" s="40" t="str">
        <f t="shared" si="26"/>
        <v/>
      </c>
      <c r="BD63" s="40" t="str">
        <f t="shared" si="15"/>
        <v/>
      </c>
      <c r="BE63" s="40" t="str">
        <f t="shared" si="16"/>
        <v/>
      </c>
      <c r="BF63" s="40" t="str">
        <f t="shared" si="17"/>
        <v/>
      </c>
      <c r="BG63" s="40" t="str">
        <f t="shared" si="18"/>
        <v/>
      </c>
      <c r="BH63" s="40" t="str">
        <f t="shared" si="19"/>
        <v>22～23</v>
      </c>
      <c r="BI63" s="40" t="str">
        <f t="shared" si="20"/>
        <v>22～23</v>
      </c>
      <c r="BJ63" s="40" t="str">
        <f t="shared" si="21"/>
        <v>22～23</v>
      </c>
      <c r="BK63" s="40" t="str">
        <f t="shared" si="22"/>
        <v>22～23</v>
      </c>
      <c r="BL63" s="40" t="str">
        <f t="shared" si="23"/>
        <v>22～23</v>
      </c>
      <c r="BM63" s="40" t="str">
        <f t="shared" si="24"/>
        <v>22～23</v>
      </c>
    </row>
    <row r="64" spans="27:65" ht="18.95" customHeight="1" x14ac:dyDescent="0.15">
      <c r="AA64" s="9">
        <v>54</v>
      </c>
      <c r="AB64" s="26" t="str">
        <f>V14</f>
        <v>理科</v>
      </c>
      <c r="AC64" s="55"/>
      <c r="AD64" s="37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IF(AE64="","",VLOOKUP(AE64,目次!$A$5:$P$36,9))</f>
        <v/>
      </c>
      <c r="AL64" s="21" t="str">
        <f>IF(AF64="","",VLOOKUP(AF64,目次!$A$5:$P$36,4))</f>
        <v/>
      </c>
      <c r="AM64" s="21" t="str">
        <f>IF(AF64="","",VLOOKUP(AF64,目次!$A$5:$P$36,9))</f>
        <v/>
      </c>
      <c r="AN64" s="21" t="str">
        <f>IF(AG64="","",VLOOKUP(AG64,目次!$A$5:$P$36,5))</f>
        <v/>
      </c>
      <c r="AO64" s="21" t="str">
        <f>IF(AG64="","",VLOOKUP(AG64,目次!$A$5:$P$36,9))</f>
        <v/>
      </c>
      <c r="AP64" s="21" t="str">
        <f>IF(AH64="","",VLOOKUP(AH64,目次!$A$5:$P$36,6))</f>
        <v>22～23</v>
      </c>
      <c r="AQ64" s="21" t="str">
        <f>IF(AH64="","",VLOOKUP(AH64,目次!$A$5:$P$36,9))</f>
        <v>22～23</v>
      </c>
      <c r="AR64" s="21" t="str">
        <f>IF(AI64="","",VLOOKUP(AI64,目次!$A$5:$P$36,7))</f>
        <v/>
      </c>
      <c r="AS64" s="21" t="str">
        <f>IF(AI64="","",VLOOKUP(AI64,目次!$A$5:$P$36,9))</f>
        <v/>
      </c>
      <c r="AT64" s="40" t="str">
        <f t="shared" si="27"/>
        <v/>
      </c>
      <c r="AU64" s="40" t="str">
        <f t="shared" si="27"/>
        <v/>
      </c>
      <c r="AV64" s="40" t="str">
        <f t="shared" si="27"/>
        <v/>
      </c>
      <c r="AW64" s="40" t="str">
        <f t="shared" si="27"/>
        <v/>
      </c>
      <c r="AX64" s="40" t="str">
        <f t="shared" si="27"/>
        <v/>
      </c>
      <c r="AY64" s="40" t="str">
        <f t="shared" si="26"/>
        <v/>
      </c>
      <c r="AZ64" s="40" t="str">
        <f t="shared" si="26"/>
        <v>22～23</v>
      </c>
      <c r="BA64" s="40" t="str">
        <f t="shared" si="26"/>
        <v>22～23</v>
      </c>
      <c r="BB64" s="40" t="str">
        <f t="shared" si="26"/>
        <v>22～23</v>
      </c>
      <c r="BC64" s="40" t="str">
        <f t="shared" si="26"/>
        <v>22～23</v>
      </c>
      <c r="BD64" s="40" t="str">
        <f t="shared" si="15"/>
        <v>24～25</v>
      </c>
      <c r="BE64" s="40" t="str">
        <f t="shared" si="16"/>
        <v>24～25</v>
      </c>
      <c r="BF64" s="40" t="str">
        <f t="shared" si="17"/>
        <v/>
      </c>
      <c r="BG64" s="40" t="str">
        <f t="shared" si="18"/>
        <v/>
      </c>
      <c r="BH64" s="40" t="str">
        <f t="shared" si="19"/>
        <v/>
      </c>
      <c r="BI64" s="40" t="str">
        <f t="shared" si="20"/>
        <v/>
      </c>
      <c r="BJ64" s="40" t="str">
        <f t="shared" si="21"/>
        <v>22～23</v>
      </c>
      <c r="BK64" s="40" t="str">
        <f t="shared" si="22"/>
        <v>22～23</v>
      </c>
      <c r="BL64" s="40" t="str">
        <f t="shared" si="23"/>
        <v>22～23</v>
      </c>
      <c r="BM64" s="40" t="str">
        <f t="shared" si="24"/>
        <v>22～23</v>
      </c>
    </row>
    <row r="65" spans="27:65" ht="18.95" customHeight="1" x14ac:dyDescent="0.15">
      <c r="AA65" s="9">
        <v>55</v>
      </c>
      <c r="AB65" s="26" t="str">
        <f>V15</f>
        <v>英語</v>
      </c>
      <c r="AC65" s="55"/>
      <c r="AD65" s="37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IF(AE65="","",VLOOKUP(AE65,目次!$A$5:$P$36,9))</f>
        <v/>
      </c>
      <c r="AL65" s="21" t="str">
        <f>IF(AF65="","",VLOOKUP(AF65,目次!$A$5:$P$36,4))</f>
        <v/>
      </c>
      <c r="AM65" s="21" t="str">
        <f>IF(AF65="","",VLOOKUP(AF65,目次!$A$5:$P$36,9))</f>
        <v/>
      </c>
      <c r="AN65" s="21" t="str">
        <f>IF(AG65="","",VLOOKUP(AG65,目次!$A$5:$P$36,5))</f>
        <v/>
      </c>
      <c r="AO65" s="21" t="str">
        <f>IF(AG65="","",VLOOKUP(AG65,目次!$A$5:$P$36,9))</f>
        <v/>
      </c>
      <c r="AP65" s="21" t="str">
        <f>IF(AH65="","",VLOOKUP(AH65,目次!$A$5:$P$36,6))</f>
        <v/>
      </c>
      <c r="AQ65" s="21" t="str">
        <f>IF(AH65="","",VLOOKUP(AH65,目次!$A$5:$P$36,9))</f>
        <v/>
      </c>
      <c r="AR65" s="21" t="str">
        <f>IF(AI65="","",VLOOKUP(AI65,目次!$A$5:$P$36,7))</f>
        <v>22～23</v>
      </c>
      <c r="AS65" s="21" t="str">
        <f>IF(AI65="","",VLOOKUP(AI65,目次!$A$5:$P$36,9))</f>
        <v>22～23</v>
      </c>
      <c r="AT65" s="40" t="str">
        <f t="shared" si="27"/>
        <v>24～25</v>
      </c>
      <c r="AU65" s="40" t="str">
        <f t="shared" si="27"/>
        <v>24～25</v>
      </c>
      <c r="AV65" s="40" t="str">
        <f t="shared" si="27"/>
        <v/>
      </c>
      <c r="AW65" s="40" t="str">
        <f t="shared" si="27"/>
        <v/>
      </c>
      <c r="AX65" s="40" t="str">
        <f t="shared" si="27"/>
        <v/>
      </c>
      <c r="AY65" s="40" t="str">
        <f t="shared" si="26"/>
        <v/>
      </c>
      <c r="AZ65" s="40" t="str">
        <f t="shared" si="26"/>
        <v/>
      </c>
      <c r="BA65" s="40" t="str">
        <f t="shared" si="26"/>
        <v/>
      </c>
      <c r="BB65" s="40" t="str">
        <f t="shared" si="26"/>
        <v>22～23</v>
      </c>
      <c r="BC65" s="40" t="str">
        <f t="shared" si="26"/>
        <v>22～23</v>
      </c>
      <c r="BD65" s="40" t="str">
        <f t="shared" si="15"/>
        <v>24～25</v>
      </c>
      <c r="BE65" s="40" t="str">
        <f t="shared" si="16"/>
        <v>24～25</v>
      </c>
      <c r="BF65" s="40" t="str">
        <f t="shared" si="17"/>
        <v>28～30</v>
      </c>
      <c r="BG65" s="40" t="str">
        <f t="shared" si="18"/>
        <v>24～25</v>
      </c>
      <c r="BH65" s="40" t="str">
        <f t="shared" si="19"/>
        <v/>
      </c>
      <c r="BI65" s="40" t="str">
        <f t="shared" si="20"/>
        <v/>
      </c>
      <c r="BJ65" s="40" t="str">
        <f t="shared" si="21"/>
        <v/>
      </c>
      <c r="BK65" s="40" t="str">
        <f t="shared" si="22"/>
        <v/>
      </c>
      <c r="BL65" s="40" t="str">
        <f t="shared" si="23"/>
        <v>22～23</v>
      </c>
      <c r="BM65" s="40" t="str">
        <f t="shared" si="24"/>
        <v>22～23</v>
      </c>
    </row>
    <row r="66" spans="27:65" ht="18.95" customHeight="1" x14ac:dyDescent="0.15">
      <c r="AA66" s="9">
        <v>56</v>
      </c>
      <c r="AB66" s="26" t="str">
        <f>V11</f>
        <v>国語</v>
      </c>
      <c r="AC66" s="55"/>
      <c r="AD66" s="37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IF(AE66="","",VLOOKUP(AE66,目次!$A$5:$P$36,9))</f>
        <v>24～25</v>
      </c>
      <c r="AL66" s="21" t="str">
        <f>IF(AF66="","",VLOOKUP(AF66,目次!$A$5:$P$36,4))</f>
        <v/>
      </c>
      <c r="AM66" s="21" t="str">
        <f>IF(AF66="","",VLOOKUP(AF66,目次!$A$5:$P$36,9))</f>
        <v/>
      </c>
      <c r="AN66" s="21" t="str">
        <f>IF(AG66="","",VLOOKUP(AG66,目次!$A$5:$P$36,5))</f>
        <v/>
      </c>
      <c r="AO66" s="21" t="str">
        <f>IF(AG66="","",VLOOKUP(AG66,目次!$A$5:$P$36,9))</f>
        <v/>
      </c>
      <c r="AP66" s="21" t="str">
        <f>IF(AH66="","",VLOOKUP(AH66,目次!$A$5:$P$36,6))</f>
        <v/>
      </c>
      <c r="AQ66" s="21" t="str">
        <f>IF(AH66="","",VLOOKUP(AH66,目次!$A$5:$P$36,9))</f>
        <v/>
      </c>
      <c r="AR66" s="21" t="str">
        <f>IF(AI66="","",VLOOKUP(AI66,目次!$A$5:$P$36,7))</f>
        <v/>
      </c>
      <c r="AS66" s="21" t="str">
        <f>IF(AI66="","",VLOOKUP(AI66,目次!$A$5:$P$36,9))</f>
        <v/>
      </c>
      <c r="AT66" s="40" t="str">
        <f t="shared" si="27"/>
        <v>24～25</v>
      </c>
      <c r="AU66" s="40" t="str">
        <f t="shared" si="27"/>
        <v>24～25</v>
      </c>
      <c r="AV66" s="40" t="str">
        <f t="shared" si="27"/>
        <v>28～30</v>
      </c>
      <c r="AW66" s="40" t="str">
        <f t="shared" si="27"/>
        <v>24～25</v>
      </c>
      <c r="AX66" s="40" t="str">
        <f t="shared" si="27"/>
        <v/>
      </c>
      <c r="AY66" s="40" t="str">
        <f t="shared" si="26"/>
        <v/>
      </c>
      <c r="AZ66" s="40" t="str">
        <f t="shared" si="26"/>
        <v/>
      </c>
      <c r="BA66" s="40" t="str">
        <f t="shared" si="26"/>
        <v/>
      </c>
      <c r="BB66" s="40" t="str">
        <f t="shared" si="26"/>
        <v/>
      </c>
      <c r="BC66" s="40" t="str">
        <f t="shared" si="26"/>
        <v/>
      </c>
      <c r="BD66" s="40" t="str">
        <f t="shared" si="15"/>
        <v>24～25</v>
      </c>
      <c r="BE66" s="40" t="str">
        <f t="shared" si="16"/>
        <v>24～25</v>
      </c>
      <c r="BF66" s="40" t="str">
        <f t="shared" si="17"/>
        <v>28～30</v>
      </c>
      <c r="BG66" s="40" t="str">
        <f t="shared" si="18"/>
        <v>24～25</v>
      </c>
      <c r="BH66" s="40" t="str">
        <f t="shared" si="19"/>
        <v>24～25</v>
      </c>
      <c r="BI66" s="40" t="str">
        <f t="shared" si="20"/>
        <v>24～25</v>
      </c>
      <c r="BJ66" s="40" t="str">
        <f t="shared" si="21"/>
        <v/>
      </c>
      <c r="BK66" s="40" t="str">
        <f t="shared" si="22"/>
        <v/>
      </c>
      <c r="BL66" s="40" t="str">
        <f t="shared" si="23"/>
        <v/>
      </c>
      <c r="BM66" s="40" t="str">
        <f t="shared" si="24"/>
        <v/>
      </c>
    </row>
    <row r="67" spans="27:65" ht="18.95" customHeight="1" x14ac:dyDescent="0.15">
      <c r="AA67" s="9">
        <v>57</v>
      </c>
      <c r="AB67" s="26" t="str">
        <f>V12</f>
        <v>社会</v>
      </c>
      <c r="AC67" s="55"/>
      <c r="AD67" s="37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IF(AE67="","",VLOOKUP(AE67,目次!$A$5:$P$36,9))</f>
        <v/>
      </c>
      <c r="AL67" s="21" t="str">
        <f>IF(AF67="","",VLOOKUP(AF67,目次!$A$5:$P$36,4))</f>
        <v>28～30</v>
      </c>
      <c r="AM67" s="21" t="str">
        <f>IF(AF67="","",VLOOKUP(AF67,目次!$A$5:$P$36,9))</f>
        <v>24～25</v>
      </c>
      <c r="AN67" s="21" t="str">
        <f>IF(AG67="","",VLOOKUP(AG67,目次!$A$5:$P$36,5))</f>
        <v/>
      </c>
      <c r="AO67" s="21" t="str">
        <f>IF(AG67="","",VLOOKUP(AG67,目次!$A$5:$P$36,9))</f>
        <v/>
      </c>
      <c r="AP67" s="21" t="str">
        <f>IF(AH67="","",VLOOKUP(AH67,目次!$A$5:$P$36,6))</f>
        <v/>
      </c>
      <c r="AQ67" s="21" t="str">
        <f>IF(AH67="","",VLOOKUP(AH67,目次!$A$5:$P$36,9))</f>
        <v/>
      </c>
      <c r="AR67" s="21" t="str">
        <f>IF(AI67="","",VLOOKUP(AI67,目次!$A$5:$P$36,7))</f>
        <v/>
      </c>
      <c r="AS67" s="21" t="str">
        <f>IF(AI67="","",VLOOKUP(AI67,目次!$A$5:$P$36,9))</f>
        <v/>
      </c>
      <c r="AT67" s="40" t="str">
        <f t="shared" si="27"/>
        <v/>
      </c>
      <c r="AU67" s="40" t="str">
        <f t="shared" si="27"/>
        <v/>
      </c>
      <c r="AV67" s="40" t="str">
        <f t="shared" si="27"/>
        <v>28～30</v>
      </c>
      <c r="AW67" s="40" t="str">
        <f t="shared" si="27"/>
        <v>24～25</v>
      </c>
      <c r="AX67" s="40" t="str">
        <f t="shared" si="27"/>
        <v>24～25</v>
      </c>
      <c r="AY67" s="40" t="str">
        <f t="shared" si="26"/>
        <v>24～25</v>
      </c>
      <c r="AZ67" s="40" t="str">
        <f t="shared" si="26"/>
        <v/>
      </c>
      <c r="BA67" s="40" t="str">
        <f t="shared" si="26"/>
        <v/>
      </c>
      <c r="BB67" s="40" t="str">
        <f t="shared" si="26"/>
        <v/>
      </c>
      <c r="BC67" s="40" t="str">
        <f t="shared" si="26"/>
        <v/>
      </c>
      <c r="BD67" s="40" t="str">
        <f t="shared" si="15"/>
        <v/>
      </c>
      <c r="BE67" s="40" t="str">
        <f t="shared" si="16"/>
        <v/>
      </c>
      <c r="BF67" s="40" t="str">
        <f t="shared" si="17"/>
        <v>28～30</v>
      </c>
      <c r="BG67" s="40" t="str">
        <f t="shared" si="18"/>
        <v>24～25</v>
      </c>
      <c r="BH67" s="40" t="str">
        <f t="shared" si="19"/>
        <v>24～25</v>
      </c>
      <c r="BI67" s="40" t="str">
        <f t="shared" si="20"/>
        <v>24～25</v>
      </c>
      <c r="BJ67" s="40" t="str">
        <f t="shared" si="21"/>
        <v>24～25</v>
      </c>
      <c r="BK67" s="40" t="str">
        <f t="shared" si="22"/>
        <v>24～25</v>
      </c>
      <c r="BL67" s="40" t="str">
        <f t="shared" si="23"/>
        <v/>
      </c>
      <c r="BM67" s="40" t="str">
        <f t="shared" si="24"/>
        <v/>
      </c>
    </row>
    <row r="68" spans="27:65" ht="18.95" customHeight="1" x14ac:dyDescent="0.15">
      <c r="AA68" s="9">
        <v>58</v>
      </c>
      <c r="AB68" s="202" t="str">
        <f>V13</f>
        <v>数学</v>
      </c>
      <c r="AC68" s="55"/>
      <c r="AD68" s="37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IF(AE68="","",VLOOKUP(AE68,目次!$A$5:$P$36,9))</f>
        <v/>
      </c>
      <c r="AL68" s="21" t="str">
        <f>IF(AF68="","",VLOOKUP(AF68,目次!$A$5:$P$36,4))</f>
        <v/>
      </c>
      <c r="AM68" s="21" t="str">
        <f>IF(AF68="","",VLOOKUP(AF68,目次!$A$5:$P$36,9))</f>
        <v/>
      </c>
      <c r="AN68" s="21" t="str">
        <f>IF(AG68="","",VLOOKUP(AG68,目次!$A$5:$P$36,5))</f>
        <v>24～25</v>
      </c>
      <c r="AO68" s="21" t="str">
        <f>IF(AG68="","",VLOOKUP(AG68,目次!$A$5:$P$36,9))</f>
        <v>24～25</v>
      </c>
      <c r="AP68" s="21" t="str">
        <f>IF(AH68="","",VLOOKUP(AH68,目次!$A$5:$P$36,6))</f>
        <v/>
      </c>
      <c r="AQ68" s="21" t="str">
        <f>IF(AH68="","",VLOOKUP(AH68,目次!$A$5:$P$36,9))</f>
        <v/>
      </c>
      <c r="AR68" s="21" t="str">
        <f>IF(AI68="","",VLOOKUP(AI68,目次!$A$5:$P$36,7))</f>
        <v/>
      </c>
      <c r="AS68" s="21" t="str">
        <f>IF(AI68="","",VLOOKUP(AI68,目次!$A$5:$P$36,9))</f>
        <v/>
      </c>
      <c r="AT68" s="40" t="str">
        <f t="shared" si="27"/>
        <v/>
      </c>
      <c r="AU68" s="40" t="str">
        <f t="shared" si="27"/>
        <v/>
      </c>
      <c r="AV68" s="40" t="str">
        <f t="shared" si="27"/>
        <v/>
      </c>
      <c r="AW68" s="40" t="str">
        <f t="shared" si="27"/>
        <v/>
      </c>
      <c r="AX68" s="40" t="str">
        <f t="shared" si="27"/>
        <v>24～25</v>
      </c>
      <c r="AY68" s="40" t="str">
        <f t="shared" si="27"/>
        <v>24～25</v>
      </c>
      <c r="AZ68" s="40" t="str">
        <f t="shared" si="27"/>
        <v>24～25</v>
      </c>
      <c r="BA68" s="40" t="str">
        <f t="shared" si="27"/>
        <v>24～25</v>
      </c>
      <c r="BB68" s="40" t="str">
        <f t="shared" si="27"/>
        <v/>
      </c>
      <c r="BC68" s="40" t="str">
        <f t="shared" si="27"/>
        <v/>
      </c>
      <c r="BD68" s="40" t="str">
        <f t="shared" si="15"/>
        <v/>
      </c>
      <c r="BE68" s="40" t="str">
        <f t="shared" si="16"/>
        <v/>
      </c>
      <c r="BF68" s="40" t="str">
        <f t="shared" si="17"/>
        <v/>
      </c>
      <c r="BG68" s="40" t="str">
        <f t="shared" si="18"/>
        <v/>
      </c>
      <c r="BH68" s="40" t="str">
        <f t="shared" si="19"/>
        <v>24～25</v>
      </c>
      <c r="BI68" s="40" t="str">
        <f t="shared" si="20"/>
        <v>24～25</v>
      </c>
      <c r="BJ68" s="40" t="str">
        <f t="shared" si="21"/>
        <v>24～25</v>
      </c>
      <c r="BK68" s="40" t="str">
        <f t="shared" si="22"/>
        <v>24～25</v>
      </c>
      <c r="BL68" s="40" t="str">
        <f t="shared" si="23"/>
        <v>24～25</v>
      </c>
      <c r="BM68" s="40" t="str">
        <f t="shared" si="24"/>
        <v>24～25</v>
      </c>
    </row>
    <row r="69" spans="27:65" ht="18.95" customHeight="1" x14ac:dyDescent="0.15">
      <c r="AA69" s="9">
        <v>59</v>
      </c>
      <c r="AB69" s="202" t="str">
        <f>V14</f>
        <v>理科</v>
      </c>
      <c r="AC69" s="55"/>
      <c r="AD69" s="37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IF(AE69="","",VLOOKUP(AE69,目次!$A$5:$P$36,9))</f>
        <v/>
      </c>
      <c r="AL69" s="21" t="str">
        <f>IF(AF69="","",VLOOKUP(AF69,目次!$A$5:$P$36,4))</f>
        <v/>
      </c>
      <c r="AM69" s="21" t="str">
        <f>IF(AF69="","",VLOOKUP(AF69,目次!$A$5:$P$36,9))</f>
        <v/>
      </c>
      <c r="AN69" s="21" t="str">
        <f>IF(AG69="","",VLOOKUP(AG69,目次!$A$5:$P$36,5))</f>
        <v/>
      </c>
      <c r="AO69" s="21" t="str">
        <f>IF(AG69="","",VLOOKUP(AG69,目次!$A$5:$P$36,9))</f>
        <v/>
      </c>
      <c r="AP69" s="21" t="str">
        <f>IF(AH69="","",VLOOKUP(AH69,目次!$A$5:$P$36,6))</f>
        <v>24～25</v>
      </c>
      <c r="AQ69" s="21" t="str">
        <f>IF(AH69="","",VLOOKUP(AH69,目次!$A$5:$P$36,9))</f>
        <v>24～25</v>
      </c>
      <c r="AR69" s="21" t="str">
        <f>IF(AI69="","",VLOOKUP(AI69,目次!$A$5:$P$36,7))</f>
        <v/>
      </c>
      <c r="AS69" s="21" t="str">
        <f>IF(AI69="","",VLOOKUP(AI69,目次!$A$5:$P$36,9))</f>
        <v/>
      </c>
      <c r="AT69" s="40" t="str">
        <f t="shared" ref="AT69:BC70" si="28">IF(AJ69=AJ70,"",IF($AD69=$AD70,AJ69&amp;","&amp;AJ70,AJ69&amp;AJ70))</f>
        <v/>
      </c>
      <c r="AU69" s="40" t="str">
        <f t="shared" si="28"/>
        <v/>
      </c>
      <c r="AV69" s="40" t="str">
        <f t="shared" si="28"/>
        <v/>
      </c>
      <c r="AW69" s="40" t="str">
        <f t="shared" si="28"/>
        <v/>
      </c>
      <c r="AX69" s="40" t="str">
        <f t="shared" si="28"/>
        <v/>
      </c>
      <c r="AY69" s="40" t="str">
        <f t="shared" si="28"/>
        <v/>
      </c>
      <c r="AZ69" s="40" t="str">
        <f t="shared" si="28"/>
        <v>24～25</v>
      </c>
      <c r="BA69" s="40" t="str">
        <f t="shared" si="28"/>
        <v>24～25</v>
      </c>
      <c r="BB69" s="40" t="str">
        <f t="shared" si="28"/>
        <v>24～25</v>
      </c>
      <c r="BC69" s="40" t="str">
        <f t="shared" si="28"/>
        <v>24～25</v>
      </c>
      <c r="BD69" s="40" t="str">
        <f t="shared" si="15"/>
        <v>26～27</v>
      </c>
      <c r="BE69" s="40" t="str">
        <f t="shared" si="16"/>
        <v>26～27</v>
      </c>
      <c r="BF69" s="40" t="str">
        <f t="shared" si="17"/>
        <v/>
      </c>
      <c r="BG69" s="40" t="str">
        <f t="shared" si="18"/>
        <v/>
      </c>
      <c r="BH69" s="40" t="str">
        <f t="shared" si="19"/>
        <v/>
      </c>
      <c r="BI69" s="40" t="str">
        <f t="shared" si="20"/>
        <v/>
      </c>
      <c r="BJ69" s="40" t="str">
        <f t="shared" si="21"/>
        <v>24～25</v>
      </c>
      <c r="BK69" s="40" t="str">
        <f t="shared" si="22"/>
        <v>24～25</v>
      </c>
      <c r="BL69" s="40" t="str">
        <f t="shared" si="23"/>
        <v>24～25</v>
      </c>
      <c r="BM69" s="40" t="str">
        <f t="shared" si="24"/>
        <v>24～25</v>
      </c>
    </row>
    <row r="70" spans="27:65" ht="18.95" customHeight="1" x14ac:dyDescent="0.15">
      <c r="AA70" s="9">
        <v>60</v>
      </c>
      <c r="AB70" s="202" t="str">
        <f>V15</f>
        <v>英語</v>
      </c>
      <c r="AC70" s="55"/>
      <c r="AD70" s="37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IF(AE70="","",VLOOKUP(AE70,目次!$A$5:$P$36,9))</f>
        <v/>
      </c>
      <c r="AL70" s="21" t="str">
        <f>IF(AF70="","",VLOOKUP(AF70,目次!$A$5:$P$36,4))</f>
        <v/>
      </c>
      <c r="AM70" s="21" t="str">
        <f>IF(AF70="","",VLOOKUP(AF70,目次!$A$5:$P$36,9))</f>
        <v/>
      </c>
      <c r="AN70" s="21" t="str">
        <f>IF(AG70="","",VLOOKUP(AG70,目次!$A$5:$P$36,5))</f>
        <v/>
      </c>
      <c r="AO70" s="21" t="str">
        <f>IF(AG70="","",VLOOKUP(AG70,目次!$A$5:$P$36,9))</f>
        <v/>
      </c>
      <c r="AP70" s="21" t="str">
        <f>IF(AH70="","",VLOOKUP(AH70,目次!$A$5:$P$36,6))</f>
        <v/>
      </c>
      <c r="AQ70" s="21" t="str">
        <f>IF(AH70="","",VLOOKUP(AH70,目次!$A$5:$P$36,9))</f>
        <v/>
      </c>
      <c r="AR70" s="21" t="str">
        <f>IF(AI70="","",VLOOKUP(AI70,目次!$A$5:$P$36,7))</f>
        <v>24～25</v>
      </c>
      <c r="AS70" s="21" t="str">
        <f>IF(AI70="","",VLOOKUP(AI70,目次!$A$5:$P$36,9))</f>
        <v>24～25</v>
      </c>
      <c r="AT70" s="40" t="str">
        <f t="shared" si="28"/>
        <v>26～27</v>
      </c>
      <c r="AU70" s="40" t="str">
        <f t="shared" si="28"/>
        <v>26～27</v>
      </c>
      <c r="AV70" s="40" t="str">
        <f t="shared" si="28"/>
        <v/>
      </c>
      <c r="AW70" s="40" t="str">
        <f t="shared" si="28"/>
        <v/>
      </c>
      <c r="AX70" s="40" t="str">
        <f t="shared" si="28"/>
        <v/>
      </c>
      <c r="AY70" s="40" t="str">
        <f t="shared" si="28"/>
        <v/>
      </c>
      <c r="AZ70" s="40" t="str">
        <f t="shared" si="28"/>
        <v/>
      </c>
      <c r="BA70" s="40" t="str">
        <f t="shared" si="28"/>
        <v/>
      </c>
      <c r="BB70" s="40" t="str">
        <f t="shared" si="28"/>
        <v>24～25</v>
      </c>
      <c r="BC70" s="40" t="str">
        <f t="shared" si="28"/>
        <v>24～25</v>
      </c>
      <c r="BD70" s="40" t="str">
        <f t="shared" si="15"/>
        <v>26～27</v>
      </c>
      <c r="BE70" s="40" t="str">
        <f t="shared" si="16"/>
        <v>26～27</v>
      </c>
      <c r="BF70" s="40" t="str">
        <f t="shared" si="17"/>
        <v>32～33</v>
      </c>
      <c r="BG70" s="40" t="str">
        <f t="shared" si="18"/>
        <v>26～27</v>
      </c>
      <c r="BH70" s="40" t="str">
        <f t="shared" si="19"/>
        <v/>
      </c>
      <c r="BI70" s="40" t="str">
        <f t="shared" si="20"/>
        <v/>
      </c>
      <c r="BJ70" s="40" t="str">
        <f t="shared" si="21"/>
        <v/>
      </c>
      <c r="BK70" s="40" t="str">
        <f t="shared" si="22"/>
        <v/>
      </c>
      <c r="BL70" s="40" t="str">
        <f t="shared" si="23"/>
        <v>24～25</v>
      </c>
      <c r="BM70" s="40" t="str">
        <f t="shared" si="24"/>
        <v>24～25</v>
      </c>
    </row>
    <row r="71" spans="27:65" ht="18.95" customHeight="1" x14ac:dyDescent="0.15">
      <c r="AA71" s="9">
        <v>61</v>
      </c>
      <c r="AB71" s="203" t="str">
        <f>V11</f>
        <v>国語</v>
      </c>
      <c r="AC71" s="55"/>
      <c r="AD71" s="37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IF(AE71="","",VLOOKUP(AE71,目次!$A$5:$P$36,9))</f>
        <v>26～27</v>
      </c>
      <c r="AL71" s="21" t="str">
        <f>IF(AF71="","",VLOOKUP(AF71,目次!$A$5:$P$36,4))</f>
        <v/>
      </c>
      <c r="AM71" s="21" t="str">
        <f>IF(AF71="","",VLOOKUP(AF71,目次!$A$5:$P$36,9))</f>
        <v/>
      </c>
      <c r="AN71" s="21" t="str">
        <f>IF(AG71="","",VLOOKUP(AG71,目次!$A$5:$P$36,5))</f>
        <v/>
      </c>
      <c r="AO71" s="21" t="str">
        <f>IF(AG71="","",VLOOKUP(AG71,目次!$A$5:$P$36,9))</f>
        <v/>
      </c>
      <c r="AP71" s="21" t="str">
        <f>IF(AH71="","",VLOOKUP(AH71,目次!$A$5:$P$36,6))</f>
        <v/>
      </c>
      <c r="AQ71" s="21" t="str">
        <f>IF(AH71="","",VLOOKUP(AH71,目次!$A$5:$P$36,9))</f>
        <v/>
      </c>
      <c r="AR71" s="21" t="str">
        <f>IF(AI71="","",VLOOKUP(AI71,目次!$A$5:$P$36,7))</f>
        <v/>
      </c>
      <c r="AS71" s="21" t="str">
        <f>IF(AI71="","",VLOOKUP(AI71,目次!$A$5:$P$36,9))</f>
        <v/>
      </c>
      <c r="AT71" s="40" t="str">
        <f t="shared" ref="AT71:AT110" si="29">IF(AJ71=AJ72,"",IF($AD71=$AD72,AJ71&amp;","&amp;AJ72,AJ71&amp;AJ72))</f>
        <v>26～27</v>
      </c>
      <c r="AU71" s="40" t="str">
        <f t="shared" ref="AU71:AU110" si="30">IF(AK71=AK72,"",IF($AD71=$AD72,AK71&amp;","&amp;AK72,AK71&amp;AK72))</f>
        <v>26～27</v>
      </c>
      <c r="AV71" s="40" t="str">
        <f t="shared" ref="AV71:AV110" si="31">IF(AL71=AL72,"",IF($AD71=$AD72,AL71&amp;","&amp;AL72,AL71&amp;AL72))</f>
        <v>32～33</v>
      </c>
      <c r="AW71" s="40" t="str">
        <f t="shared" ref="AW71:AW110" si="32">IF(AM71=AM72,"",IF($AD71=$AD72,AM71&amp;","&amp;AM72,AM71&amp;AM72))</f>
        <v>26～27</v>
      </c>
      <c r="AX71" s="40" t="str">
        <f t="shared" ref="AX71:AX110" si="33">IF(AN71=AN72,"",IF($AD71=$AD72,AN71&amp;","&amp;AN72,AN71&amp;AN72))</f>
        <v/>
      </c>
      <c r="AY71" s="40" t="str">
        <f t="shared" ref="AY71:AY110" si="34">IF(AO71=AO72,"",IF($AD71=$AD72,AO71&amp;","&amp;AO72,AO71&amp;AO72))</f>
        <v/>
      </c>
      <c r="AZ71" s="40" t="str">
        <f t="shared" ref="AZ71:AZ110" si="35">IF(AP71=AP72,"",IF($AD71=$AD72,AP71&amp;","&amp;AP72,AP71&amp;AP72))</f>
        <v/>
      </c>
      <c r="BA71" s="40" t="str">
        <f t="shared" ref="BA71:BA110" si="36">IF(AQ71=AQ72,"",IF($AD71=$AD72,AQ71&amp;","&amp;AQ72,AQ71&amp;AQ72))</f>
        <v/>
      </c>
      <c r="BB71" s="40" t="str">
        <f t="shared" ref="BB71:BB110" si="37">IF(AR71=AR72,"",IF($AD71=$AD72,AR71&amp;","&amp;AR72,AR71&amp;AR72))</f>
        <v/>
      </c>
      <c r="BC71" s="40" t="str">
        <f t="shared" ref="BC71:BC110" si="38">IF(AS71=AS72,"",IF($AD71=$AD72,AS71&amp;","&amp;AS72,AS71&amp;AS72))</f>
        <v/>
      </c>
      <c r="BD71" s="40" t="str">
        <f t="shared" si="15"/>
        <v>26～27</v>
      </c>
      <c r="BE71" s="40" t="str">
        <f t="shared" si="16"/>
        <v>26～27</v>
      </c>
      <c r="BF71" s="40" t="str">
        <f t="shared" si="17"/>
        <v>32～33</v>
      </c>
      <c r="BG71" s="40" t="str">
        <f t="shared" si="18"/>
        <v>26～27</v>
      </c>
      <c r="BH71" s="40" t="str">
        <f t="shared" si="19"/>
        <v>26～27</v>
      </c>
      <c r="BI71" s="40" t="str">
        <f t="shared" si="20"/>
        <v>26～27</v>
      </c>
      <c r="BJ71" s="40" t="str">
        <f t="shared" si="21"/>
        <v/>
      </c>
      <c r="BK71" s="40" t="str">
        <f t="shared" si="22"/>
        <v/>
      </c>
      <c r="BL71" s="40" t="str">
        <f t="shared" si="23"/>
        <v/>
      </c>
      <c r="BM71" s="40" t="str">
        <f t="shared" si="24"/>
        <v/>
      </c>
    </row>
    <row r="72" spans="27:65" ht="18.95" customHeight="1" x14ac:dyDescent="0.15">
      <c r="AA72" s="9">
        <v>62</v>
      </c>
      <c r="AB72" s="203" t="str">
        <f>V12</f>
        <v>社会</v>
      </c>
      <c r="AC72" s="55"/>
      <c r="AD72" s="37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IF(AE72="","",VLOOKUP(AE72,目次!$A$5:$P$36,9))</f>
        <v/>
      </c>
      <c r="AL72" s="21" t="str">
        <f>IF(AF72="","",VLOOKUP(AF72,目次!$A$5:$P$36,4))</f>
        <v>32～33</v>
      </c>
      <c r="AM72" s="21" t="str">
        <f>IF(AF72="","",VLOOKUP(AF72,目次!$A$5:$P$36,9))</f>
        <v>26～27</v>
      </c>
      <c r="AN72" s="21" t="str">
        <f>IF(AG72="","",VLOOKUP(AG72,目次!$A$5:$P$36,5))</f>
        <v/>
      </c>
      <c r="AO72" s="21" t="str">
        <f>IF(AG72="","",VLOOKUP(AG72,目次!$A$5:$P$36,9))</f>
        <v/>
      </c>
      <c r="AP72" s="21" t="str">
        <f>IF(AH72="","",VLOOKUP(AH72,目次!$A$5:$P$36,6))</f>
        <v/>
      </c>
      <c r="AQ72" s="21" t="str">
        <f>IF(AH72="","",VLOOKUP(AH72,目次!$A$5:$P$36,9))</f>
        <v/>
      </c>
      <c r="AR72" s="21" t="str">
        <f>IF(AI72="","",VLOOKUP(AI72,目次!$A$5:$P$36,7))</f>
        <v/>
      </c>
      <c r="AS72" s="21" t="str">
        <f>IF(AI72="","",VLOOKUP(AI72,目次!$A$5:$P$36,9))</f>
        <v/>
      </c>
      <c r="AT72" s="40" t="str">
        <f t="shared" si="29"/>
        <v/>
      </c>
      <c r="AU72" s="40" t="str">
        <f t="shared" si="30"/>
        <v/>
      </c>
      <c r="AV72" s="40" t="str">
        <f t="shared" si="31"/>
        <v>32～33</v>
      </c>
      <c r="AW72" s="40" t="str">
        <f t="shared" si="32"/>
        <v>26～27</v>
      </c>
      <c r="AX72" s="40" t="str">
        <f t="shared" si="33"/>
        <v>26～27</v>
      </c>
      <c r="AY72" s="40" t="str">
        <f t="shared" si="34"/>
        <v>26～27</v>
      </c>
      <c r="AZ72" s="40" t="str">
        <f t="shared" si="35"/>
        <v/>
      </c>
      <c r="BA72" s="40" t="str">
        <f t="shared" si="36"/>
        <v/>
      </c>
      <c r="BB72" s="40" t="str">
        <f t="shared" si="37"/>
        <v/>
      </c>
      <c r="BC72" s="40" t="str">
        <f t="shared" si="38"/>
        <v/>
      </c>
      <c r="BD72" s="40" t="str">
        <f t="shared" si="15"/>
        <v/>
      </c>
      <c r="BE72" s="40" t="str">
        <f t="shared" si="16"/>
        <v/>
      </c>
      <c r="BF72" s="40" t="str">
        <f t="shared" si="17"/>
        <v>32～33</v>
      </c>
      <c r="BG72" s="40" t="str">
        <f t="shared" si="18"/>
        <v>26～27</v>
      </c>
      <c r="BH72" s="40" t="str">
        <f t="shared" si="19"/>
        <v>26～27</v>
      </c>
      <c r="BI72" s="40" t="str">
        <f t="shared" si="20"/>
        <v>26～27</v>
      </c>
      <c r="BJ72" s="40" t="str">
        <f t="shared" si="21"/>
        <v>26～27</v>
      </c>
      <c r="BK72" s="40" t="str">
        <f t="shared" si="22"/>
        <v>26～27</v>
      </c>
      <c r="BL72" s="40" t="str">
        <f t="shared" si="23"/>
        <v/>
      </c>
      <c r="BM72" s="40" t="str">
        <f t="shared" si="24"/>
        <v/>
      </c>
    </row>
    <row r="73" spans="27:65" ht="18.95" customHeight="1" x14ac:dyDescent="0.15">
      <c r="AA73" s="9">
        <v>63</v>
      </c>
      <c r="AB73" s="203" t="str">
        <f>V13</f>
        <v>数学</v>
      </c>
      <c r="AC73" s="55"/>
      <c r="AD73" s="37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IF(AE73="","",VLOOKUP(AE73,目次!$A$5:$P$36,9))</f>
        <v/>
      </c>
      <c r="AL73" s="21" t="str">
        <f>IF(AF73="","",VLOOKUP(AF73,目次!$A$5:$P$36,4))</f>
        <v/>
      </c>
      <c r="AM73" s="21" t="str">
        <f>IF(AF73="","",VLOOKUP(AF73,目次!$A$5:$P$36,9))</f>
        <v/>
      </c>
      <c r="AN73" s="21" t="str">
        <f>IF(AG73="","",VLOOKUP(AG73,目次!$A$5:$P$36,5))</f>
        <v>26～27</v>
      </c>
      <c r="AO73" s="21" t="str">
        <f>IF(AG73="","",VLOOKUP(AG73,目次!$A$5:$P$36,9))</f>
        <v>26～27</v>
      </c>
      <c r="AP73" s="21" t="str">
        <f>IF(AH73="","",VLOOKUP(AH73,目次!$A$5:$P$36,6))</f>
        <v/>
      </c>
      <c r="AQ73" s="21" t="str">
        <f>IF(AH73="","",VLOOKUP(AH73,目次!$A$5:$P$36,9))</f>
        <v/>
      </c>
      <c r="AR73" s="21" t="str">
        <f>IF(AI73="","",VLOOKUP(AI73,目次!$A$5:$P$36,7))</f>
        <v/>
      </c>
      <c r="AS73" s="21" t="str">
        <f>IF(AI73="","",VLOOKUP(AI73,目次!$A$5:$P$36,9))</f>
        <v/>
      </c>
      <c r="AT73" s="40" t="str">
        <f t="shared" si="29"/>
        <v/>
      </c>
      <c r="AU73" s="40" t="str">
        <f t="shared" si="30"/>
        <v/>
      </c>
      <c r="AV73" s="40" t="str">
        <f t="shared" si="31"/>
        <v/>
      </c>
      <c r="AW73" s="40" t="str">
        <f t="shared" si="32"/>
        <v/>
      </c>
      <c r="AX73" s="40" t="str">
        <f t="shared" si="33"/>
        <v>26～27</v>
      </c>
      <c r="AY73" s="40" t="str">
        <f t="shared" si="34"/>
        <v>26～27</v>
      </c>
      <c r="AZ73" s="40" t="str">
        <f t="shared" si="35"/>
        <v>26～27</v>
      </c>
      <c r="BA73" s="40" t="str">
        <f t="shared" si="36"/>
        <v>26～27</v>
      </c>
      <c r="BB73" s="40" t="str">
        <f t="shared" si="37"/>
        <v/>
      </c>
      <c r="BC73" s="40" t="str">
        <f t="shared" si="38"/>
        <v/>
      </c>
      <c r="BD73" s="40" t="str">
        <f t="shared" si="15"/>
        <v/>
      </c>
      <c r="BE73" s="40" t="str">
        <f t="shared" si="16"/>
        <v/>
      </c>
      <c r="BF73" s="40" t="str">
        <f t="shared" si="17"/>
        <v/>
      </c>
      <c r="BG73" s="40" t="str">
        <f t="shared" si="18"/>
        <v/>
      </c>
      <c r="BH73" s="40" t="str">
        <f t="shared" si="19"/>
        <v>26～27</v>
      </c>
      <c r="BI73" s="40" t="str">
        <f t="shared" si="20"/>
        <v>26～27</v>
      </c>
      <c r="BJ73" s="40" t="str">
        <f t="shared" si="21"/>
        <v>26～27</v>
      </c>
      <c r="BK73" s="40" t="str">
        <f t="shared" si="22"/>
        <v>26～27</v>
      </c>
      <c r="BL73" s="40" t="str">
        <f t="shared" si="23"/>
        <v>26～27</v>
      </c>
      <c r="BM73" s="40" t="str">
        <f t="shared" si="24"/>
        <v>26～27</v>
      </c>
    </row>
    <row r="74" spans="27:65" ht="18.95" customHeight="1" x14ac:dyDescent="0.15">
      <c r="AA74" s="9">
        <v>64</v>
      </c>
      <c r="AB74" s="203" t="str">
        <f>V14</f>
        <v>理科</v>
      </c>
      <c r="AC74" s="55"/>
      <c r="AD74" s="37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IF(AE74="","",VLOOKUP(AE74,目次!$A$5:$P$36,9))</f>
        <v/>
      </c>
      <c r="AL74" s="21" t="str">
        <f>IF(AF74="","",VLOOKUP(AF74,目次!$A$5:$P$36,4))</f>
        <v/>
      </c>
      <c r="AM74" s="21" t="str">
        <f>IF(AF74="","",VLOOKUP(AF74,目次!$A$5:$P$36,9))</f>
        <v/>
      </c>
      <c r="AN74" s="21" t="str">
        <f>IF(AG74="","",VLOOKUP(AG74,目次!$A$5:$P$36,5))</f>
        <v/>
      </c>
      <c r="AO74" s="21" t="str">
        <f>IF(AG74="","",VLOOKUP(AG74,目次!$A$5:$P$36,9))</f>
        <v/>
      </c>
      <c r="AP74" s="21" t="str">
        <f>IF(AH74="","",VLOOKUP(AH74,目次!$A$5:$P$36,6))</f>
        <v>26～27</v>
      </c>
      <c r="AQ74" s="21" t="str">
        <f>IF(AH74="","",VLOOKUP(AH74,目次!$A$5:$P$36,9))</f>
        <v>26～27</v>
      </c>
      <c r="AR74" s="21" t="str">
        <f>IF(AI74="","",VLOOKUP(AI74,目次!$A$5:$P$36,7))</f>
        <v/>
      </c>
      <c r="AS74" s="21" t="str">
        <f>IF(AI74="","",VLOOKUP(AI74,目次!$A$5:$P$36,9))</f>
        <v/>
      </c>
      <c r="AT74" s="40" t="str">
        <f t="shared" si="29"/>
        <v/>
      </c>
      <c r="AU74" s="40" t="str">
        <f t="shared" si="30"/>
        <v/>
      </c>
      <c r="AV74" s="40" t="str">
        <f t="shared" si="31"/>
        <v/>
      </c>
      <c r="AW74" s="40" t="str">
        <f t="shared" si="32"/>
        <v/>
      </c>
      <c r="AX74" s="40" t="str">
        <f t="shared" si="33"/>
        <v/>
      </c>
      <c r="AY74" s="40" t="str">
        <f t="shared" si="34"/>
        <v/>
      </c>
      <c r="AZ74" s="40" t="str">
        <f t="shared" si="35"/>
        <v>26～27</v>
      </c>
      <c r="BA74" s="40" t="str">
        <f t="shared" si="36"/>
        <v>26～27</v>
      </c>
      <c r="BB74" s="40" t="str">
        <f t="shared" si="37"/>
        <v>26～27</v>
      </c>
      <c r="BC74" s="40" t="str">
        <f t="shared" si="38"/>
        <v>26～27</v>
      </c>
      <c r="BD74" s="40" t="str">
        <f t="shared" si="15"/>
        <v>28～29</v>
      </c>
      <c r="BE74" s="40" t="str">
        <f t="shared" si="16"/>
        <v>28～29</v>
      </c>
      <c r="BF74" s="40" t="str">
        <f t="shared" si="17"/>
        <v/>
      </c>
      <c r="BG74" s="40" t="str">
        <f t="shared" si="18"/>
        <v/>
      </c>
      <c r="BH74" s="40" t="str">
        <f t="shared" si="19"/>
        <v/>
      </c>
      <c r="BI74" s="40" t="str">
        <f t="shared" si="20"/>
        <v/>
      </c>
      <c r="BJ74" s="40" t="str">
        <f t="shared" si="21"/>
        <v>26～27</v>
      </c>
      <c r="BK74" s="40" t="str">
        <f t="shared" si="22"/>
        <v>26～27</v>
      </c>
      <c r="BL74" s="40" t="str">
        <f t="shared" si="23"/>
        <v>26～27</v>
      </c>
      <c r="BM74" s="40" t="str">
        <f t="shared" si="24"/>
        <v>26～27</v>
      </c>
    </row>
    <row r="75" spans="27:65" ht="18.95" customHeight="1" x14ac:dyDescent="0.15">
      <c r="AA75" s="9">
        <v>65</v>
      </c>
      <c r="AB75" s="203" t="str">
        <f>V15</f>
        <v>英語</v>
      </c>
      <c r="AC75" s="55"/>
      <c r="AD75" s="37" t="str">
        <f t="shared" ref="AD75:AD110" si="3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IF(AE75="","",VLOOKUP(AE75,目次!$A$5:$P$36,9))</f>
        <v/>
      </c>
      <c r="AL75" s="21" t="str">
        <f>IF(AF75="","",VLOOKUP(AF75,目次!$A$5:$P$36,4))</f>
        <v/>
      </c>
      <c r="AM75" s="21" t="str">
        <f>IF(AF75="","",VLOOKUP(AF75,目次!$A$5:$P$36,9))</f>
        <v/>
      </c>
      <c r="AN75" s="21" t="str">
        <f>IF(AG75="","",VLOOKUP(AG75,目次!$A$5:$P$36,5))</f>
        <v/>
      </c>
      <c r="AO75" s="21" t="str">
        <f>IF(AG75="","",VLOOKUP(AG75,目次!$A$5:$P$36,9))</f>
        <v/>
      </c>
      <c r="AP75" s="21" t="str">
        <f>IF(AH75="","",VLOOKUP(AH75,目次!$A$5:$P$36,6))</f>
        <v/>
      </c>
      <c r="AQ75" s="21" t="str">
        <f>IF(AH75="","",VLOOKUP(AH75,目次!$A$5:$P$36,9))</f>
        <v/>
      </c>
      <c r="AR75" s="21" t="str">
        <f>IF(AI75="","",VLOOKUP(AI75,目次!$A$5:$P$36,7))</f>
        <v>26～27</v>
      </c>
      <c r="AS75" s="21" t="str">
        <f>IF(AI75="","",VLOOKUP(AI75,目次!$A$5:$P$36,9))</f>
        <v>26～27</v>
      </c>
      <c r="AT75" s="40" t="str">
        <f t="shared" si="29"/>
        <v>28～29</v>
      </c>
      <c r="AU75" s="40" t="str">
        <f t="shared" si="30"/>
        <v>28～29</v>
      </c>
      <c r="AV75" s="40" t="str">
        <f t="shared" si="31"/>
        <v/>
      </c>
      <c r="AW75" s="40" t="str">
        <f t="shared" si="32"/>
        <v/>
      </c>
      <c r="AX75" s="40" t="str">
        <f t="shared" si="33"/>
        <v/>
      </c>
      <c r="AY75" s="40" t="str">
        <f t="shared" si="34"/>
        <v/>
      </c>
      <c r="AZ75" s="40" t="str">
        <f t="shared" si="35"/>
        <v/>
      </c>
      <c r="BA75" s="40" t="str">
        <f t="shared" si="36"/>
        <v/>
      </c>
      <c r="BB75" s="40" t="str">
        <f t="shared" si="37"/>
        <v>26～27</v>
      </c>
      <c r="BC75" s="40" t="str">
        <f t="shared" si="38"/>
        <v>26～27</v>
      </c>
      <c r="BD75" s="40" t="str">
        <f t="shared" si="15"/>
        <v>28～29</v>
      </c>
      <c r="BE75" s="40" t="str">
        <f t="shared" si="16"/>
        <v>28～29</v>
      </c>
      <c r="BF75" s="40" t="str">
        <f t="shared" si="17"/>
        <v>34～35</v>
      </c>
      <c r="BG75" s="40" t="str">
        <f t="shared" si="18"/>
        <v>28～29</v>
      </c>
      <c r="BH75" s="40" t="str">
        <f t="shared" si="19"/>
        <v/>
      </c>
      <c r="BI75" s="40" t="str">
        <f t="shared" si="20"/>
        <v/>
      </c>
      <c r="BJ75" s="40" t="str">
        <f t="shared" si="21"/>
        <v/>
      </c>
      <c r="BK75" s="40" t="str">
        <f t="shared" si="22"/>
        <v/>
      </c>
      <c r="BL75" s="40" t="str">
        <f t="shared" si="23"/>
        <v>26～27</v>
      </c>
      <c r="BM75" s="40" t="str">
        <f t="shared" si="24"/>
        <v>26～27</v>
      </c>
    </row>
    <row r="76" spans="27:65" ht="18.95" customHeight="1" x14ac:dyDescent="0.15">
      <c r="AA76" s="9">
        <v>66</v>
      </c>
      <c r="AB76" s="203" t="str">
        <f>V11</f>
        <v>国語</v>
      </c>
      <c r="AC76" s="55"/>
      <c r="AD76" s="37" t="str">
        <f t="shared" si="3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IF(AE76="","",VLOOKUP(AE76,目次!$A$5:$P$36,9))</f>
        <v>28～29</v>
      </c>
      <c r="AL76" s="21" t="str">
        <f>IF(AF76="","",VLOOKUP(AF76,目次!$A$5:$P$36,4))</f>
        <v/>
      </c>
      <c r="AM76" s="21" t="str">
        <f>IF(AF76="","",VLOOKUP(AF76,目次!$A$5:$P$36,9))</f>
        <v/>
      </c>
      <c r="AN76" s="21" t="str">
        <f>IF(AG76="","",VLOOKUP(AG76,目次!$A$5:$P$36,5))</f>
        <v/>
      </c>
      <c r="AO76" s="21" t="str">
        <f>IF(AG76="","",VLOOKUP(AG76,目次!$A$5:$P$36,9))</f>
        <v/>
      </c>
      <c r="AP76" s="21" t="str">
        <f>IF(AH76="","",VLOOKUP(AH76,目次!$A$5:$P$36,6))</f>
        <v/>
      </c>
      <c r="AQ76" s="21" t="str">
        <f>IF(AH76="","",VLOOKUP(AH76,目次!$A$5:$P$36,9))</f>
        <v/>
      </c>
      <c r="AR76" s="21" t="str">
        <f>IF(AI76="","",VLOOKUP(AI76,目次!$A$5:$P$36,7))</f>
        <v/>
      </c>
      <c r="AS76" s="21" t="str">
        <f>IF(AI76="","",VLOOKUP(AI76,目次!$A$5:$P$36,9))</f>
        <v/>
      </c>
      <c r="AT76" s="40" t="str">
        <f t="shared" si="29"/>
        <v>28～29</v>
      </c>
      <c r="AU76" s="40" t="str">
        <f t="shared" si="30"/>
        <v>28～29</v>
      </c>
      <c r="AV76" s="40" t="str">
        <f t="shared" si="31"/>
        <v>34～35</v>
      </c>
      <c r="AW76" s="40" t="str">
        <f t="shared" si="32"/>
        <v>28～29</v>
      </c>
      <c r="AX76" s="40" t="str">
        <f t="shared" si="33"/>
        <v/>
      </c>
      <c r="AY76" s="40" t="str">
        <f t="shared" si="34"/>
        <v/>
      </c>
      <c r="AZ76" s="40" t="str">
        <f t="shared" si="35"/>
        <v/>
      </c>
      <c r="BA76" s="40" t="str">
        <f t="shared" si="36"/>
        <v/>
      </c>
      <c r="BB76" s="40" t="str">
        <f t="shared" si="37"/>
        <v/>
      </c>
      <c r="BC76" s="40" t="str">
        <f t="shared" si="38"/>
        <v/>
      </c>
      <c r="BD76" s="40" t="str">
        <f t="shared" ref="BD76:BD110" si="4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0" t="str">
        <f t="shared" ref="BE76:BE110" si="4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0" t="str">
        <f t="shared" ref="BF76:BF110" si="4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0" t="str">
        <f t="shared" ref="BG76:BG110" si="4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0" t="str">
        <f t="shared" ref="BH76:BH110" si="4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0" t="str">
        <f t="shared" ref="BI76:BI110" si="4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0" t="str">
        <f t="shared" ref="BJ76:BJ110" si="46">IF(AP76&amp;AP77&amp;AP78="","",IF(AP76="","",AP76)&amp;IF(AND(AP76&lt;&gt;"",OR(AP77&lt;&gt;"",AP78&lt;&gt;"")),",","")&amp;IF(AP77="","",AP77)&amp;IF(AND(AP77&lt;&gt;"",AP78&lt;&gt;""),",","")&amp;IF(AP78="","",AP78))</f>
        <v/>
      </c>
      <c r="BK76" s="40" t="str">
        <f t="shared" ref="BK76:BK110" si="47">IF(AQ76&amp;AQ77&amp;AQ78="","",IF(AQ76="","",AQ76)&amp;IF(AND(AQ76&lt;&gt;"",OR(AQ77&lt;&gt;"",AQ78&lt;&gt;"")),",","")&amp;IF(AQ77="","",AQ77)&amp;IF(AND(AQ77&lt;&gt;"",AQ78&lt;&gt;""),",","")&amp;IF(AQ78="","",AQ78))</f>
        <v/>
      </c>
      <c r="BL76" s="40" t="str">
        <f t="shared" ref="BL76:BL110" si="48">IF(AR76&amp;AR77&amp;AR78="","",IF(AR76="","",AR76)&amp;IF(AND(AR76&lt;&gt;"",OR(AR77&lt;&gt;"",AR78&lt;&gt;"")),",","")&amp;IF(AR77="","",AR77)&amp;IF(AND(AR77&lt;&gt;"",AR78&lt;&gt;""),",","")&amp;IF(AR78="","",AR78))</f>
        <v/>
      </c>
      <c r="BM76" s="40" t="str">
        <f t="shared" ref="BM76:BM110" si="4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3" t="str">
        <f>V12</f>
        <v>社会</v>
      </c>
      <c r="AC77" s="55"/>
      <c r="AD77" s="37" t="str">
        <f t="shared" si="3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IF(AE77="","",VLOOKUP(AE77,目次!$A$5:$P$36,9))</f>
        <v/>
      </c>
      <c r="AL77" s="21" t="str">
        <f>IF(AF77="","",VLOOKUP(AF77,目次!$A$5:$P$36,4))</f>
        <v>34～35</v>
      </c>
      <c r="AM77" s="21" t="str">
        <f>IF(AF77="","",VLOOKUP(AF77,目次!$A$5:$P$36,9))</f>
        <v>28～29</v>
      </c>
      <c r="AN77" s="21" t="str">
        <f>IF(AG77="","",VLOOKUP(AG77,目次!$A$5:$P$36,5))</f>
        <v/>
      </c>
      <c r="AO77" s="21" t="str">
        <f>IF(AG77="","",VLOOKUP(AG77,目次!$A$5:$P$36,9))</f>
        <v/>
      </c>
      <c r="AP77" s="21" t="str">
        <f>IF(AH77="","",VLOOKUP(AH77,目次!$A$5:$P$36,6))</f>
        <v/>
      </c>
      <c r="AQ77" s="21" t="str">
        <f>IF(AH77="","",VLOOKUP(AH77,目次!$A$5:$P$36,9))</f>
        <v/>
      </c>
      <c r="AR77" s="21" t="str">
        <f>IF(AI77="","",VLOOKUP(AI77,目次!$A$5:$P$36,7))</f>
        <v/>
      </c>
      <c r="AS77" s="21" t="str">
        <f>IF(AI77="","",VLOOKUP(AI77,目次!$A$5:$P$36,9))</f>
        <v/>
      </c>
      <c r="AT77" s="40" t="str">
        <f t="shared" si="29"/>
        <v/>
      </c>
      <c r="AU77" s="40" t="str">
        <f t="shared" si="30"/>
        <v/>
      </c>
      <c r="AV77" s="40" t="str">
        <f t="shared" si="31"/>
        <v>34～35</v>
      </c>
      <c r="AW77" s="40" t="str">
        <f t="shared" si="32"/>
        <v>28～29</v>
      </c>
      <c r="AX77" s="40" t="str">
        <f t="shared" si="33"/>
        <v>28～29</v>
      </c>
      <c r="AY77" s="40" t="str">
        <f t="shared" si="34"/>
        <v>28～29</v>
      </c>
      <c r="AZ77" s="40" t="str">
        <f t="shared" si="35"/>
        <v/>
      </c>
      <c r="BA77" s="40" t="str">
        <f t="shared" si="36"/>
        <v/>
      </c>
      <c r="BB77" s="40" t="str">
        <f t="shared" si="37"/>
        <v/>
      </c>
      <c r="BC77" s="40" t="str">
        <f t="shared" si="38"/>
        <v/>
      </c>
      <c r="BD77" s="40" t="str">
        <f t="shared" si="40"/>
        <v/>
      </c>
      <c r="BE77" s="40" t="str">
        <f t="shared" si="41"/>
        <v/>
      </c>
      <c r="BF77" s="40" t="str">
        <f t="shared" si="42"/>
        <v>34～35</v>
      </c>
      <c r="BG77" s="40" t="str">
        <f t="shared" si="43"/>
        <v>28～29</v>
      </c>
      <c r="BH77" s="40" t="str">
        <f t="shared" si="44"/>
        <v>28～29</v>
      </c>
      <c r="BI77" s="40" t="str">
        <f t="shared" si="45"/>
        <v>28～29</v>
      </c>
      <c r="BJ77" s="40" t="str">
        <f t="shared" si="46"/>
        <v>28～29</v>
      </c>
      <c r="BK77" s="40" t="str">
        <f t="shared" si="47"/>
        <v>28～29</v>
      </c>
      <c r="BL77" s="40" t="str">
        <f t="shared" si="48"/>
        <v/>
      </c>
      <c r="BM77" s="40" t="str">
        <f t="shared" si="49"/>
        <v/>
      </c>
    </row>
    <row r="78" spans="27:65" ht="18.95" customHeight="1" x14ac:dyDescent="0.15">
      <c r="AA78" s="9">
        <v>68</v>
      </c>
      <c r="AB78" s="203" t="str">
        <f>V13</f>
        <v>数学</v>
      </c>
      <c r="AC78" s="55"/>
      <c r="AD78" s="37" t="str">
        <f t="shared" si="3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IF(AE78="","",VLOOKUP(AE78,目次!$A$5:$P$36,9))</f>
        <v/>
      </c>
      <c r="AL78" s="21" t="str">
        <f>IF(AF78="","",VLOOKUP(AF78,目次!$A$5:$P$36,4))</f>
        <v/>
      </c>
      <c r="AM78" s="21" t="str">
        <f>IF(AF78="","",VLOOKUP(AF78,目次!$A$5:$P$36,9))</f>
        <v/>
      </c>
      <c r="AN78" s="21" t="str">
        <f>IF(AG78="","",VLOOKUP(AG78,目次!$A$5:$P$36,5))</f>
        <v>28～29</v>
      </c>
      <c r="AO78" s="21" t="str">
        <f>IF(AG78="","",VLOOKUP(AG78,目次!$A$5:$P$36,9))</f>
        <v>28～29</v>
      </c>
      <c r="AP78" s="21" t="str">
        <f>IF(AH78="","",VLOOKUP(AH78,目次!$A$5:$P$36,6))</f>
        <v/>
      </c>
      <c r="AQ78" s="21" t="str">
        <f>IF(AH78="","",VLOOKUP(AH78,目次!$A$5:$P$36,9))</f>
        <v/>
      </c>
      <c r="AR78" s="21" t="str">
        <f>IF(AI78="","",VLOOKUP(AI78,目次!$A$5:$P$36,7))</f>
        <v/>
      </c>
      <c r="AS78" s="21" t="str">
        <f>IF(AI78="","",VLOOKUP(AI78,目次!$A$5:$P$36,9))</f>
        <v/>
      </c>
      <c r="AT78" s="40" t="str">
        <f t="shared" si="29"/>
        <v/>
      </c>
      <c r="AU78" s="40" t="str">
        <f t="shared" si="30"/>
        <v/>
      </c>
      <c r="AV78" s="40" t="str">
        <f t="shared" si="31"/>
        <v/>
      </c>
      <c r="AW78" s="40" t="str">
        <f t="shared" si="32"/>
        <v/>
      </c>
      <c r="AX78" s="40" t="str">
        <f t="shared" si="33"/>
        <v>28～29</v>
      </c>
      <c r="AY78" s="40" t="str">
        <f t="shared" si="34"/>
        <v>28～29</v>
      </c>
      <c r="AZ78" s="40" t="str">
        <f t="shared" si="35"/>
        <v>28～29</v>
      </c>
      <c r="BA78" s="40" t="str">
        <f t="shared" si="36"/>
        <v>28～29</v>
      </c>
      <c r="BB78" s="40" t="str">
        <f t="shared" si="37"/>
        <v/>
      </c>
      <c r="BC78" s="40" t="str">
        <f t="shared" si="38"/>
        <v/>
      </c>
      <c r="BD78" s="40" t="str">
        <f t="shared" si="40"/>
        <v/>
      </c>
      <c r="BE78" s="40" t="str">
        <f t="shared" si="41"/>
        <v/>
      </c>
      <c r="BF78" s="40" t="str">
        <f t="shared" si="42"/>
        <v/>
      </c>
      <c r="BG78" s="40" t="str">
        <f t="shared" si="43"/>
        <v/>
      </c>
      <c r="BH78" s="40" t="str">
        <f t="shared" si="44"/>
        <v>28～29</v>
      </c>
      <c r="BI78" s="40" t="str">
        <f t="shared" si="45"/>
        <v>28～29</v>
      </c>
      <c r="BJ78" s="40" t="str">
        <f t="shared" si="46"/>
        <v>28～29</v>
      </c>
      <c r="BK78" s="40" t="str">
        <f t="shared" si="47"/>
        <v>28～29</v>
      </c>
      <c r="BL78" s="40" t="str">
        <f t="shared" si="48"/>
        <v>28～29</v>
      </c>
      <c r="BM78" s="40" t="str">
        <f t="shared" si="49"/>
        <v>28～29</v>
      </c>
    </row>
    <row r="79" spans="27:65" ht="18.95" customHeight="1" x14ac:dyDescent="0.15">
      <c r="AA79" s="9">
        <v>69</v>
      </c>
      <c r="AB79" s="203" t="str">
        <f>V14</f>
        <v>理科</v>
      </c>
      <c r="AC79" s="55"/>
      <c r="AD79" s="37" t="str">
        <f t="shared" si="3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IF(AE79="","",VLOOKUP(AE79,目次!$A$5:$P$36,9))</f>
        <v/>
      </c>
      <c r="AL79" s="21" t="str">
        <f>IF(AF79="","",VLOOKUP(AF79,目次!$A$5:$P$36,4))</f>
        <v/>
      </c>
      <c r="AM79" s="21" t="str">
        <f>IF(AF79="","",VLOOKUP(AF79,目次!$A$5:$P$36,9))</f>
        <v/>
      </c>
      <c r="AN79" s="21" t="str">
        <f>IF(AG79="","",VLOOKUP(AG79,目次!$A$5:$P$36,5))</f>
        <v/>
      </c>
      <c r="AO79" s="21" t="str">
        <f>IF(AG79="","",VLOOKUP(AG79,目次!$A$5:$P$36,9))</f>
        <v/>
      </c>
      <c r="AP79" s="21" t="str">
        <f>IF(AH79="","",VLOOKUP(AH79,目次!$A$5:$P$36,6))</f>
        <v>28～29</v>
      </c>
      <c r="AQ79" s="21" t="str">
        <f>IF(AH79="","",VLOOKUP(AH79,目次!$A$5:$P$36,9))</f>
        <v>28～29</v>
      </c>
      <c r="AR79" s="21" t="str">
        <f>IF(AI79="","",VLOOKUP(AI79,目次!$A$5:$P$36,7))</f>
        <v/>
      </c>
      <c r="AS79" s="21" t="str">
        <f>IF(AI79="","",VLOOKUP(AI79,目次!$A$5:$P$36,9))</f>
        <v/>
      </c>
      <c r="AT79" s="40" t="str">
        <f t="shared" si="29"/>
        <v/>
      </c>
      <c r="AU79" s="40" t="str">
        <f t="shared" si="30"/>
        <v/>
      </c>
      <c r="AV79" s="40" t="str">
        <f t="shared" si="31"/>
        <v/>
      </c>
      <c r="AW79" s="40" t="str">
        <f t="shared" si="32"/>
        <v/>
      </c>
      <c r="AX79" s="40" t="str">
        <f t="shared" si="33"/>
        <v/>
      </c>
      <c r="AY79" s="40" t="str">
        <f t="shared" si="34"/>
        <v/>
      </c>
      <c r="AZ79" s="40" t="str">
        <f t="shared" si="35"/>
        <v>28～29</v>
      </c>
      <c r="BA79" s="40" t="str">
        <f t="shared" si="36"/>
        <v>28～29</v>
      </c>
      <c r="BB79" s="40" t="str">
        <f t="shared" si="37"/>
        <v>28～29</v>
      </c>
      <c r="BC79" s="40" t="str">
        <f t="shared" si="38"/>
        <v>28～29</v>
      </c>
      <c r="BD79" s="40" t="str">
        <f t="shared" si="40"/>
        <v>30～31</v>
      </c>
      <c r="BE79" s="40" t="str">
        <f t="shared" si="41"/>
        <v>30～31</v>
      </c>
      <c r="BF79" s="40" t="str">
        <f t="shared" si="42"/>
        <v/>
      </c>
      <c r="BG79" s="40" t="str">
        <f t="shared" si="43"/>
        <v/>
      </c>
      <c r="BH79" s="40" t="str">
        <f t="shared" si="44"/>
        <v/>
      </c>
      <c r="BI79" s="40" t="str">
        <f t="shared" si="45"/>
        <v/>
      </c>
      <c r="BJ79" s="40" t="str">
        <f t="shared" si="46"/>
        <v>28～29</v>
      </c>
      <c r="BK79" s="40" t="str">
        <f t="shared" si="47"/>
        <v>28～29</v>
      </c>
      <c r="BL79" s="40" t="str">
        <f t="shared" si="48"/>
        <v>28～29</v>
      </c>
      <c r="BM79" s="40" t="str">
        <f t="shared" si="49"/>
        <v>28～29</v>
      </c>
    </row>
    <row r="80" spans="27:65" ht="18.95" customHeight="1" x14ac:dyDescent="0.15">
      <c r="AA80" s="9">
        <v>70</v>
      </c>
      <c r="AB80" s="203" t="str">
        <f>V15</f>
        <v>英語</v>
      </c>
      <c r="AC80" s="55"/>
      <c r="AD80" s="37" t="str">
        <f t="shared" si="3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IF(AE80="","",VLOOKUP(AE80,目次!$A$5:$P$36,9))</f>
        <v/>
      </c>
      <c r="AL80" s="21" t="str">
        <f>IF(AF80="","",VLOOKUP(AF80,目次!$A$5:$P$36,4))</f>
        <v/>
      </c>
      <c r="AM80" s="21" t="str">
        <f>IF(AF80="","",VLOOKUP(AF80,目次!$A$5:$P$36,9))</f>
        <v/>
      </c>
      <c r="AN80" s="21" t="str">
        <f>IF(AG80="","",VLOOKUP(AG80,目次!$A$5:$P$36,5))</f>
        <v/>
      </c>
      <c r="AO80" s="21" t="str">
        <f>IF(AG80="","",VLOOKUP(AG80,目次!$A$5:$P$36,9))</f>
        <v/>
      </c>
      <c r="AP80" s="21" t="str">
        <f>IF(AH80="","",VLOOKUP(AH80,目次!$A$5:$P$36,6))</f>
        <v/>
      </c>
      <c r="AQ80" s="21" t="str">
        <f>IF(AH80="","",VLOOKUP(AH80,目次!$A$5:$P$36,9))</f>
        <v/>
      </c>
      <c r="AR80" s="21" t="str">
        <f>IF(AI80="","",VLOOKUP(AI80,目次!$A$5:$P$36,7))</f>
        <v>28～29</v>
      </c>
      <c r="AS80" s="21" t="str">
        <f>IF(AI80="","",VLOOKUP(AI80,目次!$A$5:$P$36,9))</f>
        <v>28～29</v>
      </c>
      <c r="AT80" s="40" t="str">
        <f t="shared" si="29"/>
        <v>30～31</v>
      </c>
      <c r="AU80" s="40" t="str">
        <f t="shared" si="30"/>
        <v>30～31</v>
      </c>
      <c r="AV80" s="40" t="str">
        <f t="shared" si="31"/>
        <v/>
      </c>
      <c r="AW80" s="40" t="str">
        <f t="shared" si="32"/>
        <v/>
      </c>
      <c r="AX80" s="40" t="str">
        <f t="shared" si="33"/>
        <v/>
      </c>
      <c r="AY80" s="40" t="str">
        <f t="shared" si="34"/>
        <v/>
      </c>
      <c r="AZ80" s="40" t="str">
        <f t="shared" si="35"/>
        <v/>
      </c>
      <c r="BA80" s="40" t="str">
        <f t="shared" si="36"/>
        <v/>
      </c>
      <c r="BB80" s="40" t="str">
        <f t="shared" si="37"/>
        <v>28～29</v>
      </c>
      <c r="BC80" s="40" t="str">
        <f t="shared" si="38"/>
        <v>28～29</v>
      </c>
      <c r="BD80" s="40" t="str">
        <f t="shared" si="40"/>
        <v>30～31</v>
      </c>
      <c r="BE80" s="40" t="str">
        <f t="shared" si="41"/>
        <v>30～31</v>
      </c>
      <c r="BF80" s="40" t="str">
        <f t="shared" si="42"/>
        <v>36～37</v>
      </c>
      <c r="BG80" s="40" t="str">
        <f t="shared" si="43"/>
        <v>30～31</v>
      </c>
      <c r="BH80" s="40" t="str">
        <f t="shared" si="44"/>
        <v/>
      </c>
      <c r="BI80" s="40" t="str">
        <f t="shared" si="45"/>
        <v/>
      </c>
      <c r="BJ80" s="40" t="str">
        <f t="shared" si="46"/>
        <v/>
      </c>
      <c r="BK80" s="40" t="str">
        <f t="shared" si="47"/>
        <v/>
      </c>
      <c r="BL80" s="40" t="str">
        <f t="shared" si="48"/>
        <v>28～29</v>
      </c>
      <c r="BM80" s="40" t="str">
        <f t="shared" si="49"/>
        <v>28～29</v>
      </c>
    </row>
    <row r="81" spans="27:65" ht="18.95" customHeight="1" x14ac:dyDescent="0.15">
      <c r="AA81" s="9">
        <v>71</v>
      </c>
      <c r="AB81" s="203" t="str">
        <f>V11</f>
        <v>国語</v>
      </c>
      <c r="AC81" s="55"/>
      <c r="AD81" s="37" t="str">
        <f t="shared" si="3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IF(AE81="","",VLOOKUP(AE81,目次!$A$5:$P$36,9))</f>
        <v>30～31</v>
      </c>
      <c r="AL81" s="21" t="str">
        <f>IF(AF81="","",VLOOKUP(AF81,目次!$A$5:$P$36,4))</f>
        <v/>
      </c>
      <c r="AM81" s="21" t="str">
        <f>IF(AF81="","",VLOOKUP(AF81,目次!$A$5:$P$36,9))</f>
        <v/>
      </c>
      <c r="AN81" s="21" t="str">
        <f>IF(AG81="","",VLOOKUP(AG81,目次!$A$5:$P$36,5))</f>
        <v/>
      </c>
      <c r="AO81" s="21" t="str">
        <f>IF(AG81="","",VLOOKUP(AG81,目次!$A$5:$P$36,9))</f>
        <v/>
      </c>
      <c r="AP81" s="21" t="str">
        <f>IF(AH81="","",VLOOKUP(AH81,目次!$A$5:$P$36,6))</f>
        <v/>
      </c>
      <c r="AQ81" s="21" t="str">
        <f>IF(AH81="","",VLOOKUP(AH81,目次!$A$5:$P$36,9))</f>
        <v/>
      </c>
      <c r="AR81" s="21" t="str">
        <f>IF(AI81="","",VLOOKUP(AI81,目次!$A$5:$P$36,7))</f>
        <v/>
      </c>
      <c r="AS81" s="21" t="str">
        <f>IF(AI81="","",VLOOKUP(AI81,目次!$A$5:$P$36,9))</f>
        <v/>
      </c>
      <c r="AT81" s="40" t="str">
        <f t="shared" si="29"/>
        <v>30～31</v>
      </c>
      <c r="AU81" s="40" t="str">
        <f t="shared" si="30"/>
        <v>30～31</v>
      </c>
      <c r="AV81" s="40" t="str">
        <f t="shared" si="31"/>
        <v>36～37</v>
      </c>
      <c r="AW81" s="40" t="str">
        <f t="shared" si="32"/>
        <v>30～31</v>
      </c>
      <c r="AX81" s="40" t="str">
        <f t="shared" si="33"/>
        <v/>
      </c>
      <c r="AY81" s="40" t="str">
        <f t="shared" si="34"/>
        <v/>
      </c>
      <c r="AZ81" s="40" t="str">
        <f t="shared" si="35"/>
        <v/>
      </c>
      <c r="BA81" s="40" t="str">
        <f t="shared" si="36"/>
        <v/>
      </c>
      <c r="BB81" s="40" t="str">
        <f t="shared" si="37"/>
        <v/>
      </c>
      <c r="BC81" s="40" t="str">
        <f t="shared" si="38"/>
        <v/>
      </c>
      <c r="BD81" s="40" t="str">
        <f t="shared" si="40"/>
        <v>30～31</v>
      </c>
      <c r="BE81" s="40" t="str">
        <f t="shared" si="41"/>
        <v>30～31</v>
      </c>
      <c r="BF81" s="40" t="str">
        <f t="shared" si="42"/>
        <v>36～37</v>
      </c>
      <c r="BG81" s="40" t="str">
        <f t="shared" si="43"/>
        <v>30～31</v>
      </c>
      <c r="BH81" s="40" t="str">
        <f t="shared" si="44"/>
        <v>30～31</v>
      </c>
      <c r="BI81" s="40" t="str">
        <f t="shared" si="45"/>
        <v>30～31</v>
      </c>
      <c r="BJ81" s="40" t="str">
        <f t="shared" si="46"/>
        <v/>
      </c>
      <c r="BK81" s="40" t="str">
        <f t="shared" si="47"/>
        <v/>
      </c>
      <c r="BL81" s="40" t="str">
        <f t="shared" si="48"/>
        <v/>
      </c>
      <c r="BM81" s="40" t="str">
        <f t="shared" si="49"/>
        <v/>
      </c>
    </row>
    <row r="82" spans="27:65" ht="18.95" customHeight="1" x14ac:dyDescent="0.15">
      <c r="AA82" s="9">
        <v>72</v>
      </c>
      <c r="AB82" s="203" t="str">
        <f>V12</f>
        <v>社会</v>
      </c>
      <c r="AC82" s="55"/>
      <c r="AD82" s="37" t="str">
        <f t="shared" si="3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IF(AE82="","",VLOOKUP(AE82,目次!$A$5:$P$36,9))</f>
        <v/>
      </c>
      <c r="AL82" s="21" t="str">
        <f>IF(AF82="","",VLOOKUP(AF82,目次!$A$5:$P$36,4))</f>
        <v>36～37</v>
      </c>
      <c r="AM82" s="21" t="str">
        <f>IF(AF82="","",VLOOKUP(AF82,目次!$A$5:$P$36,9))</f>
        <v>30～31</v>
      </c>
      <c r="AN82" s="21" t="str">
        <f>IF(AG82="","",VLOOKUP(AG82,目次!$A$5:$P$36,5))</f>
        <v/>
      </c>
      <c r="AO82" s="21" t="str">
        <f>IF(AG82="","",VLOOKUP(AG82,目次!$A$5:$P$36,9))</f>
        <v/>
      </c>
      <c r="AP82" s="21" t="str">
        <f>IF(AH82="","",VLOOKUP(AH82,目次!$A$5:$P$36,6))</f>
        <v/>
      </c>
      <c r="AQ82" s="21" t="str">
        <f>IF(AH82="","",VLOOKUP(AH82,目次!$A$5:$P$36,9))</f>
        <v/>
      </c>
      <c r="AR82" s="21" t="str">
        <f>IF(AI82="","",VLOOKUP(AI82,目次!$A$5:$P$36,7))</f>
        <v/>
      </c>
      <c r="AS82" s="21" t="str">
        <f>IF(AI82="","",VLOOKUP(AI82,目次!$A$5:$P$36,9))</f>
        <v/>
      </c>
      <c r="AT82" s="40" t="str">
        <f t="shared" si="29"/>
        <v/>
      </c>
      <c r="AU82" s="40" t="str">
        <f t="shared" si="30"/>
        <v/>
      </c>
      <c r="AV82" s="40" t="str">
        <f t="shared" si="31"/>
        <v>36～37</v>
      </c>
      <c r="AW82" s="40" t="str">
        <f t="shared" si="32"/>
        <v>30～31</v>
      </c>
      <c r="AX82" s="40" t="str">
        <f t="shared" si="33"/>
        <v>30～31</v>
      </c>
      <c r="AY82" s="40" t="str">
        <f t="shared" si="34"/>
        <v>30～31</v>
      </c>
      <c r="AZ82" s="40" t="str">
        <f t="shared" si="35"/>
        <v/>
      </c>
      <c r="BA82" s="40" t="str">
        <f t="shared" si="36"/>
        <v/>
      </c>
      <c r="BB82" s="40" t="str">
        <f t="shared" si="37"/>
        <v/>
      </c>
      <c r="BC82" s="40" t="str">
        <f t="shared" si="38"/>
        <v/>
      </c>
      <c r="BD82" s="40" t="str">
        <f t="shared" si="40"/>
        <v/>
      </c>
      <c r="BE82" s="40" t="str">
        <f t="shared" si="41"/>
        <v/>
      </c>
      <c r="BF82" s="40" t="str">
        <f t="shared" si="42"/>
        <v>36～37</v>
      </c>
      <c r="BG82" s="40" t="str">
        <f t="shared" si="43"/>
        <v>30～31</v>
      </c>
      <c r="BH82" s="40" t="str">
        <f t="shared" si="44"/>
        <v>30～31</v>
      </c>
      <c r="BI82" s="40" t="str">
        <f t="shared" si="45"/>
        <v>30～31</v>
      </c>
      <c r="BJ82" s="40" t="str">
        <f t="shared" si="46"/>
        <v>30～31</v>
      </c>
      <c r="BK82" s="40" t="str">
        <f t="shared" si="47"/>
        <v>30～31</v>
      </c>
      <c r="BL82" s="40" t="str">
        <f t="shared" si="48"/>
        <v/>
      </c>
      <c r="BM82" s="40" t="str">
        <f t="shared" si="49"/>
        <v/>
      </c>
    </row>
    <row r="83" spans="27:65" ht="18.95" customHeight="1" x14ac:dyDescent="0.15">
      <c r="AA83" s="9">
        <v>73</v>
      </c>
      <c r="AB83" s="203" t="str">
        <f>V13</f>
        <v>数学</v>
      </c>
      <c r="AC83" s="55"/>
      <c r="AD83" s="37" t="str">
        <f t="shared" si="3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IF(AE83="","",VLOOKUP(AE83,目次!$A$5:$P$36,9))</f>
        <v/>
      </c>
      <c r="AL83" s="21" t="str">
        <f>IF(AF83="","",VLOOKUP(AF83,目次!$A$5:$P$36,4))</f>
        <v/>
      </c>
      <c r="AM83" s="21" t="str">
        <f>IF(AF83="","",VLOOKUP(AF83,目次!$A$5:$P$36,9))</f>
        <v/>
      </c>
      <c r="AN83" s="21" t="str">
        <f>IF(AG83="","",VLOOKUP(AG83,目次!$A$5:$P$36,5))</f>
        <v>30～31</v>
      </c>
      <c r="AO83" s="21" t="str">
        <f>IF(AG83="","",VLOOKUP(AG83,目次!$A$5:$P$36,9))</f>
        <v>30～31</v>
      </c>
      <c r="AP83" s="21" t="str">
        <f>IF(AH83="","",VLOOKUP(AH83,目次!$A$5:$P$36,6))</f>
        <v/>
      </c>
      <c r="AQ83" s="21" t="str">
        <f>IF(AH83="","",VLOOKUP(AH83,目次!$A$5:$P$36,9))</f>
        <v/>
      </c>
      <c r="AR83" s="21" t="str">
        <f>IF(AI83="","",VLOOKUP(AI83,目次!$A$5:$P$36,7))</f>
        <v/>
      </c>
      <c r="AS83" s="21" t="str">
        <f>IF(AI83="","",VLOOKUP(AI83,目次!$A$5:$P$36,9))</f>
        <v/>
      </c>
      <c r="AT83" s="40" t="str">
        <f t="shared" si="29"/>
        <v/>
      </c>
      <c r="AU83" s="40" t="str">
        <f t="shared" si="30"/>
        <v/>
      </c>
      <c r="AV83" s="40" t="str">
        <f t="shared" si="31"/>
        <v/>
      </c>
      <c r="AW83" s="40" t="str">
        <f t="shared" si="32"/>
        <v/>
      </c>
      <c r="AX83" s="40" t="str">
        <f t="shared" si="33"/>
        <v>30～31</v>
      </c>
      <c r="AY83" s="40" t="str">
        <f t="shared" si="34"/>
        <v>30～31</v>
      </c>
      <c r="AZ83" s="40" t="str">
        <f t="shared" si="35"/>
        <v>30～31</v>
      </c>
      <c r="BA83" s="40" t="str">
        <f t="shared" si="36"/>
        <v>30～31</v>
      </c>
      <c r="BB83" s="40" t="str">
        <f t="shared" si="37"/>
        <v/>
      </c>
      <c r="BC83" s="40" t="str">
        <f t="shared" si="38"/>
        <v/>
      </c>
      <c r="BD83" s="40" t="str">
        <f t="shared" si="40"/>
        <v/>
      </c>
      <c r="BE83" s="40" t="str">
        <f t="shared" si="41"/>
        <v/>
      </c>
      <c r="BF83" s="40" t="str">
        <f t="shared" si="42"/>
        <v/>
      </c>
      <c r="BG83" s="40" t="str">
        <f t="shared" si="43"/>
        <v/>
      </c>
      <c r="BH83" s="40" t="str">
        <f t="shared" si="44"/>
        <v>30～31</v>
      </c>
      <c r="BI83" s="40" t="str">
        <f t="shared" si="45"/>
        <v>30～31</v>
      </c>
      <c r="BJ83" s="40" t="str">
        <f t="shared" si="46"/>
        <v>30～31</v>
      </c>
      <c r="BK83" s="40" t="str">
        <f t="shared" si="47"/>
        <v>30～31</v>
      </c>
      <c r="BL83" s="40" t="str">
        <f t="shared" si="48"/>
        <v>30～31</v>
      </c>
      <c r="BM83" s="40" t="str">
        <f t="shared" si="49"/>
        <v>30～31</v>
      </c>
    </row>
    <row r="84" spans="27:65" ht="18.95" customHeight="1" x14ac:dyDescent="0.15">
      <c r="AA84" s="9">
        <v>74</v>
      </c>
      <c r="AB84" s="203" t="str">
        <f>V14</f>
        <v>理科</v>
      </c>
      <c r="AC84" s="55"/>
      <c r="AD84" s="37" t="str">
        <f t="shared" si="3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IF(AE84="","",VLOOKUP(AE84,目次!$A$5:$P$36,9))</f>
        <v/>
      </c>
      <c r="AL84" s="21" t="str">
        <f>IF(AF84="","",VLOOKUP(AF84,目次!$A$5:$P$36,4))</f>
        <v/>
      </c>
      <c r="AM84" s="21" t="str">
        <f>IF(AF84="","",VLOOKUP(AF84,目次!$A$5:$P$36,9))</f>
        <v/>
      </c>
      <c r="AN84" s="21" t="str">
        <f>IF(AG84="","",VLOOKUP(AG84,目次!$A$5:$P$36,5))</f>
        <v/>
      </c>
      <c r="AO84" s="21" t="str">
        <f>IF(AG84="","",VLOOKUP(AG84,目次!$A$5:$P$36,9))</f>
        <v/>
      </c>
      <c r="AP84" s="21" t="str">
        <f>IF(AH84="","",VLOOKUP(AH84,目次!$A$5:$P$36,6))</f>
        <v>30～31</v>
      </c>
      <c r="AQ84" s="21" t="str">
        <f>IF(AH84="","",VLOOKUP(AH84,目次!$A$5:$P$36,9))</f>
        <v>30～31</v>
      </c>
      <c r="AR84" s="21" t="str">
        <f>IF(AI84="","",VLOOKUP(AI84,目次!$A$5:$P$36,7))</f>
        <v/>
      </c>
      <c r="AS84" s="21" t="str">
        <f>IF(AI84="","",VLOOKUP(AI84,目次!$A$5:$P$36,9))</f>
        <v/>
      </c>
      <c r="AT84" s="40" t="str">
        <f t="shared" si="29"/>
        <v/>
      </c>
      <c r="AU84" s="40" t="str">
        <f t="shared" si="30"/>
        <v/>
      </c>
      <c r="AV84" s="40" t="str">
        <f t="shared" si="31"/>
        <v/>
      </c>
      <c r="AW84" s="40" t="str">
        <f t="shared" si="32"/>
        <v/>
      </c>
      <c r="AX84" s="40" t="str">
        <f t="shared" si="33"/>
        <v/>
      </c>
      <c r="AY84" s="40" t="str">
        <f t="shared" si="34"/>
        <v/>
      </c>
      <c r="AZ84" s="40" t="str">
        <f t="shared" si="35"/>
        <v>30～31</v>
      </c>
      <c r="BA84" s="40" t="str">
        <f t="shared" si="36"/>
        <v>30～31</v>
      </c>
      <c r="BB84" s="40" t="str">
        <f t="shared" si="37"/>
        <v>30～31</v>
      </c>
      <c r="BC84" s="40" t="str">
        <f t="shared" si="38"/>
        <v>30～31</v>
      </c>
      <c r="BD84" s="40" t="str">
        <f t="shared" si="40"/>
        <v>32～33</v>
      </c>
      <c r="BE84" s="40" t="str">
        <f t="shared" si="41"/>
        <v>32～33</v>
      </c>
      <c r="BF84" s="40" t="str">
        <f t="shared" si="42"/>
        <v/>
      </c>
      <c r="BG84" s="40" t="str">
        <f t="shared" si="43"/>
        <v/>
      </c>
      <c r="BH84" s="40" t="str">
        <f t="shared" si="44"/>
        <v/>
      </c>
      <c r="BI84" s="40" t="str">
        <f t="shared" si="45"/>
        <v/>
      </c>
      <c r="BJ84" s="40" t="str">
        <f t="shared" si="46"/>
        <v>30～31</v>
      </c>
      <c r="BK84" s="40" t="str">
        <f t="shared" si="47"/>
        <v>30～31</v>
      </c>
      <c r="BL84" s="40" t="str">
        <f t="shared" si="48"/>
        <v>30～31</v>
      </c>
      <c r="BM84" s="40" t="str">
        <f t="shared" si="49"/>
        <v>30～31</v>
      </c>
    </row>
    <row r="85" spans="27:65" ht="18.95" customHeight="1" x14ac:dyDescent="0.15">
      <c r="AA85" s="9">
        <v>75</v>
      </c>
      <c r="AB85" s="203" t="str">
        <f>V15</f>
        <v>英語</v>
      </c>
      <c r="AC85" s="55"/>
      <c r="AD85" s="37" t="str">
        <f t="shared" si="3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IF(AE85="","",VLOOKUP(AE85,目次!$A$5:$P$36,9))</f>
        <v/>
      </c>
      <c r="AL85" s="21" t="str">
        <f>IF(AF85="","",VLOOKUP(AF85,目次!$A$5:$P$36,4))</f>
        <v/>
      </c>
      <c r="AM85" s="21" t="str">
        <f>IF(AF85="","",VLOOKUP(AF85,目次!$A$5:$P$36,9))</f>
        <v/>
      </c>
      <c r="AN85" s="21" t="str">
        <f>IF(AG85="","",VLOOKUP(AG85,目次!$A$5:$P$36,5))</f>
        <v/>
      </c>
      <c r="AO85" s="21" t="str">
        <f>IF(AG85="","",VLOOKUP(AG85,目次!$A$5:$P$36,9))</f>
        <v/>
      </c>
      <c r="AP85" s="21" t="str">
        <f>IF(AH85="","",VLOOKUP(AH85,目次!$A$5:$P$36,6))</f>
        <v/>
      </c>
      <c r="AQ85" s="21" t="str">
        <f>IF(AH85="","",VLOOKUP(AH85,目次!$A$5:$P$36,9))</f>
        <v/>
      </c>
      <c r="AR85" s="21" t="str">
        <f>IF(AI85="","",VLOOKUP(AI85,目次!$A$5:$P$36,7))</f>
        <v>30～31</v>
      </c>
      <c r="AS85" s="21" t="str">
        <f>IF(AI85="","",VLOOKUP(AI85,目次!$A$5:$P$36,9))</f>
        <v>30～31</v>
      </c>
      <c r="AT85" s="40" t="str">
        <f t="shared" si="29"/>
        <v>32～33</v>
      </c>
      <c r="AU85" s="40" t="str">
        <f t="shared" si="30"/>
        <v>32～33</v>
      </c>
      <c r="AV85" s="40" t="str">
        <f t="shared" si="31"/>
        <v/>
      </c>
      <c r="AW85" s="40" t="str">
        <f t="shared" si="32"/>
        <v/>
      </c>
      <c r="AX85" s="40" t="str">
        <f t="shared" si="33"/>
        <v/>
      </c>
      <c r="AY85" s="40" t="str">
        <f t="shared" si="34"/>
        <v/>
      </c>
      <c r="AZ85" s="40" t="str">
        <f t="shared" si="35"/>
        <v/>
      </c>
      <c r="BA85" s="40" t="str">
        <f t="shared" si="36"/>
        <v/>
      </c>
      <c r="BB85" s="40" t="str">
        <f t="shared" si="37"/>
        <v>30～31</v>
      </c>
      <c r="BC85" s="40" t="str">
        <f t="shared" si="38"/>
        <v>30～31</v>
      </c>
      <c r="BD85" s="40" t="str">
        <f t="shared" si="40"/>
        <v>32～33</v>
      </c>
      <c r="BE85" s="40" t="str">
        <f t="shared" si="41"/>
        <v>32～33</v>
      </c>
      <c r="BF85" s="40" t="str">
        <f t="shared" si="42"/>
        <v>38～39</v>
      </c>
      <c r="BG85" s="40" t="str">
        <f t="shared" si="43"/>
        <v>32～33</v>
      </c>
      <c r="BH85" s="40" t="str">
        <f t="shared" si="44"/>
        <v/>
      </c>
      <c r="BI85" s="40" t="str">
        <f t="shared" si="45"/>
        <v/>
      </c>
      <c r="BJ85" s="40" t="str">
        <f t="shared" si="46"/>
        <v/>
      </c>
      <c r="BK85" s="40" t="str">
        <f t="shared" si="47"/>
        <v/>
      </c>
      <c r="BL85" s="40" t="str">
        <f t="shared" si="48"/>
        <v>30～31</v>
      </c>
      <c r="BM85" s="40" t="str">
        <f t="shared" si="49"/>
        <v>30～31</v>
      </c>
    </row>
    <row r="86" spans="27:65" ht="18.95" customHeight="1" x14ac:dyDescent="0.15">
      <c r="AA86" s="9">
        <v>76</v>
      </c>
      <c r="AB86" s="203" t="str">
        <f>V11</f>
        <v>国語</v>
      </c>
      <c r="AC86" s="55"/>
      <c r="AD86" s="37" t="str">
        <f t="shared" si="3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IF(AE86="","",VLOOKUP(AE86,目次!$A$5:$P$36,9))</f>
        <v>32～33</v>
      </c>
      <c r="AL86" s="21" t="str">
        <f>IF(AF86="","",VLOOKUP(AF86,目次!$A$5:$P$36,4))</f>
        <v/>
      </c>
      <c r="AM86" s="21" t="str">
        <f>IF(AF86="","",VLOOKUP(AF86,目次!$A$5:$P$36,9))</f>
        <v/>
      </c>
      <c r="AN86" s="21" t="str">
        <f>IF(AG86="","",VLOOKUP(AG86,目次!$A$5:$P$36,5))</f>
        <v/>
      </c>
      <c r="AO86" s="21" t="str">
        <f>IF(AG86="","",VLOOKUP(AG86,目次!$A$5:$P$36,9))</f>
        <v/>
      </c>
      <c r="AP86" s="21" t="str">
        <f>IF(AH86="","",VLOOKUP(AH86,目次!$A$5:$P$36,6))</f>
        <v/>
      </c>
      <c r="AQ86" s="21" t="str">
        <f>IF(AH86="","",VLOOKUP(AH86,目次!$A$5:$P$36,9))</f>
        <v/>
      </c>
      <c r="AR86" s="21" t="str">
        <f>IF(AI86="","",VLOOKUP(AI86,目次!$A$5:$P$36,7))</f>
        <v/>
      </c>
      <c r="AS86" s="21" t="str">
        <f>IF(AI86="","",VLOOKUP(AI86,目次!$A$5:$P$36,9))</f>
        <v/>
      </c>
      <c r="AT86" s="40" t="str">
        <f t="shared" si="29"/>
        <v>32～33</v>
      </c>
      <c r="AU86" s="40" t="str">
        <f t="shared" si="30"/>
        <v>32～33</v>
      </c>
      <c r="AV86" s="40" t="str">
        <f t="shared" si="31"/>
        <v>38～39</v>
      </c>
      <c r="AW86" s="40" t="str">
        <f t="shared" si="32"/>
        <v>32～33</v>
      </c>
      <c r="AX86" s="40" t="str">
        <f t="shared" si="33"/>
        <v/>
      </c>
      <c r="AY86" s="40" t="str">
        <f t="shared" si="34"/>
        <v/>
      </c>
      <c r="AZ86" s="40" t="str">
        <f t="shared" si="35"/>
        <v/>
      </c>
      <c r="BA86" s="40" t="str">
        <f t="shared" si="36"/>
        <v/>
      </c>
      <c r="BB86" s="40" t="str">
        <f t="shared" si="37"/>
        <v/>
      </c>
      <c r="BC86" s="40" t="str">
        <f t="shared" si="38"/>
        <v/>
      </c>
      <c r="BD86" s="40" t="str">
        <f t="shared" si="40"/>
        <v>32～33</v>
      </c>
      <c r="BE86" s="40" t="str">
        <f t="shared" si="41"/>
        <v>32～33</v>
      </c>
      <c r="BF86" s="40" t="str">
        <f t="shared" si="42"/>
        <v>38～39</v>
      </c>
      <c r="BG86" s="40" t="str">
        <f t="shared" si="43"/>
        <v>32～33</v>
      </c>
      <c r="BH86" s="40" t="str">
        <f t="shared" si="44"/>
        <v>32～33</v>
      </c>
      <c r="BI86" s="40" t="str">
        <f t="shared" si="45"/>
        <v>32～33</v>
      </c>
      <c r="BJ86" s="40" t="str">
        <f t="shared" si="46"/>
        <v/>
      </c>
      <c r="BK86" s="40" t="str">
        <f t="shared" si="47"/>
        <v/>
      </c>
      <c r="BL86" s="40" t="str">
        <f t="shared" si="48"/>
        <v/>
      </c>
      <c r="BM86" s="40" t="str">
        <f t="shared" si="49"/>
        <v/>
      </c>
    </row>
    <row r="87" spans="27:65" ht="18.95" customHeight="1" x14ac:dyDescent="0.15">
      <c r="AA87" s="9">
        <v>77</v>
      </c>
      <c r="AB87" s="203" t="str">
        <f>V12</f>
        <v>社会</v>
      </c>
      <c r="AC87" s="55"/>
      <c r="AD87" s="37" t="str">
        <f t="shared" si="3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IF(AE87="","",VLOOKUP(AE87,目次!$A$5:$P$36,9))</f>
        <v/>
      </c>
      <c r="AL87" s="21" t="str">
        <f>IF(AF87="","",VLOOKUP(AF87,目次!$A$5:$P$36,4))</f>
        <v>38～39</v>
      </c>
      <c r="AM87" s="21" t="str">
        <f>IF(AF87="","",VLOOKUP(AF87,目次!$A$5:$P$36,9))</f>
        <v>32～33</v>
      </c>
      <c r="AN87" s="21" t="str">
        <f>IF(AG87="","",VLOOKUP(AG87,目次!$A$5:$P$36,5))</f>
        <v/>
      </c>
      <c r="AO87" s="21" t="str">
        <f>IF(AG87="","",VLOOKUP(AG87,目次!$A$5:$P$36,9))</f>
        <v/>
      </c>
      <c r="AP87" s="21" t="str">
        <f>IF(AH87="","",VLOOKUP(AH87,目次!$A$5:$P$36,6))</f>
        <v/>
      </c>
      <c r="AQ87" s="21" t="str">
        <f>IF(AH87="","",VLOOKUP(AH87,目次!$A$5:$P$36,9))</f>
        <v/>
      </c>
      <c r="AR87" s="21" t="str">
        <f>IF(AI87="","",VLOOKUP(AI87,目次!$A$5:$P$36,7))</f>
        <v/>
      </c>
      <c r="AS87" s="21" t="str">
        <f>IF(AI87="","",VLOOKUP(AI87,目次!$A$5:$P$36,9))</f>
        <v/>
      </c>
      <c r="AT87" s="40" t="str">
        <f t="shared" si="29"/>
        <v/>
      </c>
      <c r="AU87" s="40" t="str">
        <f t="shared" si="30"/>
        <v/>
      </c>
      <c r="AV87" s="40" t="str">
        <f t="shared" si="31"/>
        <v>38～39</v>
      </c>
      <c r="AW87" s="40" t="str">
        <f t="shared" si="32"/>
        <v>32～33</v>
      </c>
      <c r="AX87" s="40" t="str">
        <f t="shared" si="33"/>
        <v>32～33</v>
      </c>
      <c r="AY87" s="40" t="str">
        <f t="shared" si="34"/>
        <v>32～33</v>
      </c>
      <c r="AZ87" s="40" t="str">
        <f t="shared" si="35"/>
        <v/>
      </c>
      <c r="BA87" s="40" t="str">
        <f t="shared" si="36"/>
        <v/>
      </c>
      <c r="BB87" s="40" t="str">
        <f t="shared" si="37"/>
        <v/>
      </c>
      <c r="BC87" s="40" t="str">
        <f t="shared" si="38"/>
        <v/>
      </c>
      <c r="BD87" s="40" t="str">
        <f t="shared" si="40"/>
        <v/>
      </c>
      <c r="BE87" s="40" t="str">
        <f t="shared" si="41"/>
        <v/>
      </c>
      <c r="BF87" s="40" t="str">
        <f t="shared" si="42"/>
        <v>38～39</v>
      </c>
      <c r="BG87" s="40" t="str">
        <f t="shared" si="43"/>
        <v>32～33</v>
      </c>
      <c r="BH87" s="40" t="str">
        <f t="shared" si="44"/>
        <v>32～33</v>
      </c>
      <c r="BI87" s="40" t="str">
        <f t="shared" si="45"/>
        <v>32～33</v>
      </c>
      <c r="BJ87" s="40" t="str">
        <f t="shared" si="46"/>
        <v>32～33</v>
      </c>
      <c r="BK87" s="40" t="str">
        <f t="shared" si="47"/>
        <v>32～33</v>
      </c>
      <c r="BL87" s="40" t="str">
        <f t="shared" si="48"/>
        <v/>
      </c>
      <c r="BM87" s="40" t="str">
        <f t="shared" si="49"/>
        <v/>
      </c>
    </row>
    <row r="88" spans="27:65" ht="18.95" customHeight="1" x14ac:dyDescent="0.15">
      <c r="AA88" s="9">
        <v>78</v>
      </c>
      <c r="AB88" s="203" t="str">
        <f>V13</f>
        <v>数学</v>
      </c>
      <c r="AC88" s="55"/>
      <c r="AD88" s="37" t="str">
        <f t="shared" si="3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IF(AE88="","",VLOOKUP(AE88,目次!$A$5:$P$36,9))</f>
        <v/>
      </c>
      <c r="AL88" s="21" t="str">
        <f>IF(AF88="","",VLOOKUP(AF88,目次!$A$5:$P$36,4))</f>
        <v/>
      </c>
      <c r="AM88" s="21" t="str">
        <f>IF(AF88="","",VLOOKUP(AF88,目次!$A$5:$P$36,9))</f>
        <v/>
      </c>
      <c r="AN88" s="21" t="str">
        <f>IF(AG88="","",VLOOKUP(AG88,目次!$A$5:$P$36,5))</f>
        <v>32～33</v>
      </c>
      <c r="AO88" s="21" t="str">
        <f>IF(AG88="","",VLOOKUP(AG88,目次!$A$5:$P$36,9))</f>
        <v>32～33</v>
      </c>
      <c r="AP88" s="21" t="str">
        <f>IF(AH88="","",VLOOKUP(AH88,目次!$A$5:$P$36,6))</f>
        <v/>
      </c>
      <c r="AQ88" s="21" t="str">
        <f>IF(AH88="","",VLOOKUP(AH88,目次!$A$5:$P$36,9))</f>
        <v/>
      </c>
      <c r="AR88" s="21" t="str">
        <f>IF(AI88="","",VLOOKUP(AI88,目次!$A$5:$P$36,7))</f>
        <v/>
      </c>
      <c r="AS88" s="21" t="str">
        <f>IF(AI88="","",VLOOKUP(AI88,目次!$A$5:$P$36,9))</f>
        <v/>
      </c>
      <c r="AT88" s="40" t="str">
        <f t="shared" si="29"/>
        <v/>
      </c>
      <c r="AU88" s="40" t="str">
        <f t="shared" si="30"/>
        <v/>
      </c>
      <c r="AV88" s="40" t="str">
        <f t="shared" si="31"/>
        <v/>
      </c>
      <c r="AW88" s="40" t="str">
        <f t="shared" si="32"/>
        <v/>
      </c>
      <c r="AX88" s="40" t="str">
        <f t="shared" si="33"/>
        <v>32～33</v>
      </c>
      <c r="AY88" s="40" t="str">
        <f t="shared" si="34"/>
        <v>32～33</v>
      </c>
      <c r="AZ88" s="40" t="str">
        <f t="shared" si="35"/>
        <v>32～33</v>
      </c>
      <c r="BA88" s="40" t="str">
        <f t="shared" si="36"/>
        <v>32～33</v>
      </c>
      <c r="BB88" s="40" t="str">
        <f t="shared" si="37"/>
        <v/>
      </c>
      <c r="BC88" s="40" t="str">
        <f t="shared" si="38"/>
        <v/>
      </c>
      <c r="BD88" s="40" t="str">
        <f t="shared" si="40"/>
        <v/>
      </c>
      <c r="BE88" s="40" t="str">
        <f t="shared" si="41"/>
        <v/>
      </c>
      <c r="BF88" s="40" t="str">
        <f t="shared" si="42"/>
        <v/>
      </c>
      <c r="BG88" s="40" t="str">
        <f t="shared" si="43"/>
        <v/>
      </c>
      <c r="BH88" s="40" t="str">
        <f t="shared" si="44"/>
        <v>32～33</v>
      </c>
      <c r="BI88" s="40" t="str">
        <f t="shared" si="45"/>
        <v>32～33</v>
      </c>
      <c r="BJ88" s="40" t="str">
        <f t="shared" si="46"/>
        <v>32～33</v>
      </c>
      <c r="BK88" s="40" t="str">
        <f t="shared" si="47"/>
        <v>32～33</v>
      </c>
      <c r="BL88" s="40" t="str">
        <f t="shared" si="48"/>
        <v>32～33</v>
      </c>
      <c r="BM88" s="40" t="str">
        <f t="shared" si="49"/>
        <v>32～33</v>
      </c>
    </row>
    <row r="89" spans="27:65" ht="18.95" customHeight="1" x14ac:dyDescent="0.15">
      <c r="AA89" s="9">
        <v>79</v>
      </c>
      <c r="AB89" s="203" t="str">
        <f>V14</f>
        <v>理科</v>
      </c>
      <c r="AC89" s="55"/>
      <c r="AD89" s="37" t="str">
        <f t="shared" si="3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IF(AE89="","",VLOOKUP(AE89,目次!$A$5:$P$36,9))</f>
        <v/>
      </c>
      <c r="AL89" s="21" t="str">
        <f>IF(AF89="","",VLOOKUP(AF89,目次!$A$5:$P$36,4))</f>
        <v/>
      </c>
      <c r="AM89" s="21" t="str">
        <f>IF(AF89="","",VLOOKUP(AF89,目次!$A$5:$P$36,9))</f>
        <v/>
      </c>
      <c r="AN89" s="21" t="str">
        <f>IF(AG89="","",VLOOKUP(AG89,目次!$A$5:$P$36,5))</f>
        <v/>
      </c>
      <c r="AO89" s="21" t="str">
        <f>IF(AG89="","",VLOOKUP(AG89,目次!$A$5:$P$36,9))</f>
        <v/>
      </c>
      <c r="AP89" s="21" t="str">
        <f>IF(AH89="","",VLOOKUP(AH89,目次!$A$5:$P$36,6))</f>
        <v>32～33</v>
      </c>
      <c r="AQ89" s="21" t="str">
        <f>IF(AH89="","",VLOOKUP(AH89,目次!$A$5:$P$36,9))</f>
        <v>32～33</v>
      </c>
      <c r="AR89" s="21" t="str">
        <f>IF(AI89="","",VLOOKUP(AI89,目次!$A$5:$P$36,7))</f>
        <v/>
      </c>
      <c r="AS89" s="21" t="str">
        <f>IF(AI89="","",VLOOKUP(AI89,目次!$A$5:$P$36,9))</f>
        <v/>
      </c>
      <c r="AT89" s="40" t="str">
        <f t="shared" si="29"/>
        <v/>
      </c>
      <c r="AU89" s="40" t="str">
        <f t="shared" si="30"/>
        <v/>
      </c>
      <c r="AV89" s="40" t="str">
        <f t="shared" si="31"/>
        <v/>
      </c>
      <c r="AW89" s="40" t="str">
        <f t="shared" si="32"/>
        <v/>
      </c>
      <c r="AX89" s="40" t="str">
        <f t="shared" si="33"/>
        <v/>
      </c>
      <c r="AY89" s="40" t="str">
        <f t="shared" si="34"/>
        <v/>
      </c>
      <c r="AZ89" s="40" t="str">
        <f t="shared" si="35"/>
        <v>32～33</v>
      </c>
      <c r="BA89" s="40" t="str">
        <f t="shared" si="36"/>
        <v>32～33</v>
      </c>
      <c r="BB89" s="40" t="str">
        <f t="shared" si="37"/>
        <v>32～33</v>
      </c>
      <c r="BC89" s="40" t="str">
        <f t="shared" si="38"/>
        <v>32～33</v>
      </c>
      <c r="BD89" s="40" t="str">
        <f t="shared" si="40"/>
        <v>34～35</v>
      </c>
      <c r="BE89" s="40" t="str">
        <f t="shared" si="41"/>
        <v>34～35</v>
      </c>
      <c r="BF89" s="40" t="str">
        <f t="shared" si="42"/>
        <v/>
      </c>
      <c r="BG89" s="40" t="str">
        <f t="shared" si="43"/>
        <v/>
      </c>
      <c r="BH89" s="40" t="str">
        <f t="shared" si="44"/>
        <v/>
      </c>
      <c r="BI89" s="40" t="str">
        <f t="shared" si="45"/>
        <v/>
      </c>
      <c r="BJ89" s="40" t="str">
        <f t="shared" si="46"/>
        <v>32～33</v>
      </c>
      <c r="BK89" s="40" t="str">
        <f t="shared" si="47"/>
        <v>32～33</v>
      </c>
      <c r="BL89" s="40" t="str">
        <f t="shared" si="48"/>
        <v>32～33</v>
      </c>
      <c r="BM89" s="40" t="str">
        <f t="shared" si="49"/>
        <v>32～33</v>
      </c>
    </row>
    <row r="90" spans="27:65" ht="18.95" customHeight="1" x14ac:dyDescent="0.15">
      <c r="AA90" s="9">
        <v>80</v>
      </c>
      <c r="AB90" s="203" t="str">
        <f>V15</f>
        <v>英語</v>
      </c>
      <c r="AC90" s="55"/>
      <c r="AD90" s="37" t="str">
        <f t="shared" si="3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IF(AE90="","",VLOOKUP(AE90,目次!$A$5:$P$36,9))</f>
        <v/>
      </c>
      <c r="AL90" s="21" t="str">
        <f>IF(AF90="","",VLOOKUP(AF90,目次!$A$5:$P$36,4))</f>
        <v/>
      </c>
      <c r="AM90" s="21" t="str">
        <f>IF(AF90="","",VLOOKUP(AF90,目次!$A$5:$P$36,9))</f>
        <v/>
      </c>
      <c r="AN90" s="21" t="str">
        <f>IF(AG90="","",VLOOKUP(AG90,目次!$A$5:$P$36,5))</f>
        <v/>
      </c>
      <c r="AO90" s="21" t="str">
        <f>IF(AG90="","",VLOOKUP(AG90,目次!$A$5:$P$36,9))</f>
        <v/>
      </c>
      <c r="AP90" s="21" t="str">
        <f>IF(AH90="","",VLOOKUP(AH90,目次!$A$5:$P$36,6))</f>
        <v/>
      </c>
      <c r="AQ90" s="21" t="str">
        <f>IF(AH90="","",VLOOKUP(AH90,目次!$A$5:$P$36,9))</f>
        <v/>
      </c>
      <c r="AR90" s="21" t="str">
        <f>IF(AI90="","",VLOOKUP(AI90,目次!$A$5:$P$36,7))</f>
        <v>32～33</v>
      </c>
      <c r="AS90" s="21" t="str">
        <f>IF(AI90="","",VLOOKUP(AI90,目次!$A$5:$P$36,9))</f>
        <v>32～33</v>
      </c>
      <c r="AT90" s="40" t="str">
        <f t="shared" si="29"/>
        <v>34～35</v>
      </c>
      <c r="AU90" s="40" t="str">
        <f t="shared" si="30"/>
        <v>34～35</v>
      </c>
      <c r="AV90" s="40" t="str">
        <f t="shared" si="31"/>
        <v/>
      </c>
      <c r="AW90" s="40" t="str">
        <f t="shared" si="32"/>
        <v/>
      </c>
      <c r="AX90" s="40" t="str">
        <f t="shared" si="33"/>
        <v/>
      </c>
      <c r="AY90" s="40" t="str">
        <f t="shared" si="34"/>
        <v/>
      </c>
      <c r="AZ90" s="40" t="str">
        <f t="shared" si="35"/>
        <v/>
      </c>
      <c r="BA90" s="40" t="str">
        <f t="shared" si="36"/>
        <v/>
      </c>
      <c r="BB90" s="40" t="str">
        <f t="shared" si="37"/>
        <v>32～33</v>
      </c>
      <c r="BC90" s="40" t="str">
        <f t="shared" si="38"/>
        <v>32～33</v>
      </c>
      <c r="BD90" s="40" t="str">
        <f t="shared" si="40"/>
        <v>34～35</v>
      </c>
      <c r="BE90" s="40" t="str">
        <f t="shared" si="41"/>
        <v>34～35</v>
      </c>
      <c r="BF90" s="40" t="str">
        <f t="shared" si="42"/>
        <v>40～41</v>
      </c>
      <c r="BG90" s="40" t="str">
        <f t="shared" si="43"/>
        <v>34～35</v>
      </c>
      <c r="BH90" s="40" t="str">
        <f t="shared" si="44"/>
        <v/>
      </c>
      <c r="BI90" s="40" t="str">
        <f t="shared" si="45"/>
        <v/>
      </c>
      <c r="BJ90" s="40" t="str">
        <f t="shared" si="46"/>
        <v/>
      </c>
      <c r="BK90" s="40" t="str">
        <f t="shared" si="47"/>
        <v/>
      </c>
      <c r="BL90" s="40" t="str">
        <f t="shared" si="48"/>
        <v>32～33</v>
      </c>
      <c r="BM90" s="40" t="str">
        <f t="shared" si="49"/>
        <v>32～33</v>
      </c>
    </row>
    <row r="91" spans="27:65" ht="18.95" customHeight="1" x14ac:dyDescent="0.15">
      <c r="AA91" s="9">
        <v>81</v>
      </c>
      <c r="AB91" s="203" t="str">
        <f>V11</f>
        <v>国語</v>
      </c>
      <c r="AC91" s="55"/>
      <c r="AD91" s="37" t="str">
        <f t="shared" si="3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IF(AE91="","",VLOOKUP(AE91,目次!$A$5:$P$36,9))</f>
        <v>34～35</v>
      </c>
      <c r="AL91" s="21" t="str">
        <f>IF(AF91="","",VLOOKUP(AF91,目次!$A$5:$P$36,4))</f>
        <v/>
      </c>
      <c r="AM91" s="21" t="str">
        <f>IF(AF91="","",VLOOKUP(AF91,目次!$A$5:$P$36,9))</f>
        <v/>
      </c>
      <c r="AN91" s="21" t="str">
        <f>IF(AG91="","",VLOOKUP(AG91,目次!$A$5:$P$36,5))</f>
        <v/>
      </c>
      <c r="AO91" s="21" t="str">
        <f>IF(AG91="","",VLOOKUP(AG91,目次!$A$5:$P$36,9))</f>
        <v/>
      </c>
      <c r="AP91" s="21" t="str">
        <f>IF(AH91="","",VLOOKUP(AH91,目次!$A$5:$P$36,6))</f>
        <v/>
      </c>
      <c r="AQ91" s="21" t="str">
        <f>IF(AH91="","",VLOOKUP(AH91,目次!$A$5:$P$36,9))</f>
        <v/>
      </c>
      <c r="AR91" s="21" t="str">
        <f>IF(AI91="","",VLOOKUP(AI91,目次!$A$5:$P$36,7))</f>
        <v/>
      </c>
      <c r="AS91" s="21" t="str">
        <f>IF(AI91="","",VLOOKUP(AI91,目次!$A$5:$P$36,9))</f>
        <v/>
      </c>
      <c r="AT91" s="40" t="str">
        <f t="shared" si="29"/>
        <v>34～35</v>
      </c>
      <c r="AU91" s="40" t="str">
        <f t="shared" si="30"/>
        <v>34～35</v>
      </c>
      <c r="AV91" s="40" t="str">
        <f t="shared" si="31"/>
        <v>40～41</v>
      </c>
      <c r="AW91" s="40" t="str">
        <f t="shared" si="32"/>
        <v>34～35</v>
      </c>
      <c r="AX91" s="40" t="str">
        <f t="shared" si="33"/>
        <v/>
      </c>
      <c r="AY91" s="40" t="str">
        <f t="shared" si="34"/>
        <v/>
      </c>
      <c r="AZ91" s="40" t="str">
        <f t="shared" si="35"/>
        <v/>
      </c>
      <c r="BA91" s="40" t="str">
        <f t="shared" si="36"/>
        <v/>
      </c>
      <c r="BB91" s="40" t="str">
        <f t="shared" si="37"/>
        <v/>
      </c>
      <c r="BC91" s="40" t="str">
        <f t="shared" si="38"/>
        <v/>
      </c>
      <c r="BD91" s="40" t="str">
        <f t="shared" si="40"/>
        <v>34～35</v>
      </c>
      <c r="BE91" s="40" t="str">
        <f t="shared" si="41"/>
        <v>34～35</v>
      </c>
      <c r="BF91" s="40" t="str">
        <f t="shared" si="42"/>
        <v>40～41</v>
      </c>
      <c r="BG91" s="40" t="str">
        <f t="shared" si="43"/>
        <v>34～35</v>
      </c>
      <c r="BH91" s="40" t="str">
        <f t="shared" si="44"/>
        <v>34～35</v>
      </c>
      <c r="BI91" s="40" t="str">
        <f t="shared" si="45"/>
        <v>34～35</v>
      </c>
      <c r="BJ91" s="40" t="str">
        <f t="shared" si="46"/>
        <v/>
      </c>
      <c r="BK91" s="40" t="str">
        <f t="shared" si="47"/>
        <v/>
      </c>
      <c r="BL91" s="40" t="str">
        <f t="shared" si="48"/>
        <v/>
      </c>
      <c r="BM91" s="40" t="str">
        <f t="shared" si="49"/>
        <v/>
      </c>
    </row>
    <row r="92" spans="27:65" ht="18.95" customHeight="1" x14ac:dyDescent="0.15">
      <c r="AA92" s="9">
        <v>82</v>
      </c>
      <c r="AB92" s="203" t="str">
        <f>V12</f>
        <v>社会</v>
      </c>
      <c r="AC92" s="55"/>
      <c r="AD92" s="37" t="str">
        <f t="shared" si="3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IF(AE92="","",VLOOKUP(AE92,目次!$A$5:$P$36,9))</f>
        <v/>
      </c>
      <c r="AL92" s="21" t="str">
        <f>IF(AF92="","",VLOOKUP(AF92,目次!$A$5:$P$36,4))</f>
        <v>40～41</v>
      </c>
      <c r="AM92" s="21" t="str">
        <f>IF(AF92="","",VLOOKUP(AF92,目次!$A$5:$P$36,9))</f>
        <v>34～35</v>
      </c>
      <c r="AN92" s="21" t="str">
        <f>IF(AG92="","",VLOOKUP(AG92,目次!$A$5:$P$36,5))</f>
        <v/>
      </c>
      <c r="AO92" s="21" t="str">
        <f>IF(AG92="","",VLOOKUP(AG92,目次!$A$5:$P$36,9))</f>
        <v/>
      </c>
      <c r="AP92" s="21" t="str">
        <f>IF(AH92="","",VLOOKUP(AH92,目次!$A$5:$P$36,6))</f>
        <v/>
      </c>
      <c r="AQ92" s="21" t="str">
        <f>IF(AH92="","",VLOOKUP(AH92,目次!$A$5:$P$36,9))</f>
        <v/>
      </c>
      <c r="AR92" s="21" t="str">
        <f>IF(AI92="","",VLOOKUP(AI92,目次!$A$5:$P$36,7))</f>
        <v/>
      </c>
      <c r="AS92" s="21" t="str">
        <f>IF(AI92="","",VLOOKUP(AI92,目次!$A$5:$P$36,9))</f>
        <v/>
      </c>
      <c r="AT92" s="40" t="str">
        <f t="shared" si="29"/>
        <v/>
      </c>
      <c r="AU92" s="40" t="str">
        <f t="shared" si="30"/>
        <v/>
      </c>
      <c r="AV92" s="40" t="str">
        <f t="shared" si="31"/>
        <v>40～41</v>
      </c>
      <c r="AW92" s="40" t="str">
        <f t="shared" si="32"/>
        <v>34～35</v>
      </c>
      <c r="AX92" s="40" t="str">
        <f t="shared" si="33"/>
        <v>34～35</v>
      </c>
      <c r="AY92" s="40" t="str">
        <f t="shared" si="34"/>
        <v>34～35</v>
      </c>
      <c r="AZ92" s="40" t="str">
        <f t="shared" si="35"/>
        <v/>
      </c>
      <c r="BA92" s="40" t="str">
        <f t="shared" si="36"/>
        <v/>
      </c>
      <c r="BB92" s="40" t="str">
        <f t="shared" si="37"/>
        <v/>
      </c>
      <c r="BC92" s="40" t="str">
        <f t="shared" si="38"/>
        <v/>
      </c>
      <c r="BD92" s="40" t="str">
        <f t="shared" si="40"/>
        <v/>
      </c>
      <c r="BE92" s="40" t="str">
        <f t="shared" si="41"/>
        <v/>
      </c>
      <c r="BF92" s="40" t="str">
        <f t="shared" si="42"/>
        <v>40～41</v>
      </c>
      <c r="BG92" s="40" t="str">
        <f t="shared" si="43"/>
        <v>34～35</v>
      </c>
      <c r="BH92" s="40" t="str">
        <f t="shared" si="44"/>
        <v>34～35</v>
      </c>
      <c r="BI92" s="40" t="str">
        <f t="shared" si="45"/>
        <v>34～35</v>
      </c>
      <c r="BJ92" s="40" t="str">
        <f t="shared" si="46"/>
        <v>34～35</v>
      </c>
      <c r="BK92" s="40" t="str">
        <f t="shared" si="47"/>
        <v>34～35</v>
      </c>
      <c r="BL92" s="40" t="str">
        <f t="shared" si="48"/>
        <v/>
      </c>
      <c r="BM92" s="40" t="str">
        <f t="shared" si="49"/>
        <v/>
      </c>
    </row>
    <row r="93" spans="27:65" ht="18.95" customHeight="1" x14ac:dyDescent="0.15">
      <c r="AA93" s="9">
        <v>83</v>
      </c>
      <c r="AB93" s="203" t="str">
        <f>V13</f>
        <v>数学</v>
      </c>
      <c r="AC93" s="55"/>
      <c r="AD93" s="37" t="str">
        <f t="shared" si="3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IF(AE93="","",VLOOKUP(AE93,目次!$A$5:$P$36,9))</f>
        <v/>
      </c>
      <c r="AL93" s="21" t="str">
        <f>IF(AF93="","",VLOOKUP(AF93,目次!$A$5:$P$36,4))</f>
        <v/>
      </c>
      <c r="AM93" s="21" t="str">
        <f>IF(AF93="","",VLOOKUP(AF93,目次!$A$5:$P$36,9))</f>
        <v/>
      </c>
      <c r="AN93" s="21" t="str">
        <f>IF(AG93="","",VLOOKUP(AG93,目次!$A$5:$P$36,5))</f>
        <v>34～35</v>
      </c>
      <c r="AO93" s="21" t="str">
        <f>IF(AG93="","",VLOOKUP(AG93,目次!$A$5:$P$36,9))</f>
        <v>34～35</v>
      </c>
      <c r="AP93" s="21" t="str">
        <f>IF(AH93="","",VLOOKUP(AH93,目次!$A$5:$P$36,6))</f>
        <v/>
      </c>
      <c r="AQ93" s="21" t="str">
        <f>IF(AH93="","",VLOOKUP(AH93,目次!$A$5:$P$36,9))</f>
        <v/>
      </c>
      <c r="AR93" s="21" t="str">
        <f>IF(AI93="","",VLOOKUP(AI93,目次!$A$5:$P$36,7))</f>
        <v/>
      </c>
      <c r="AS93" s="21" t="str">
        <f>IF(AI93="","",VLOOKUP(AI93,目次!$A$5:$P$36,9))</f>
        <v/>
      </c>
      <c r="AT93" s="40" t="str">
        <f t="shared" si="29"/>
        <v/>
      </c>
      <c r="AU93" s="40" t="str">
        <f t="shared" si="30"/>
        <v/>
      </c>
      <c r="AV93" s="40" t="str">
        <f t="shared" si="31"/>
        <v/>
      </c>
      <c r="AW93" s="40" t="str">
        <f t="shared" si="32"/>
        <v/>
      </c>
      <c r="AX93" s="40" t="str">
        <f t="shared" si="33"/>
        <v>34～35</v>
      </c>
      <c r="AY93" s="40" t="str">
        <f t="shared" si="34"/>
        <v>34～35</v>
      </c>
      <c r="AZ93" s="40" t="str">
        <f t="shared" si="35"/>
        <v>34～35</v>
      </c>
      <c r="BA93" s="40" t="str">
        <f t="shared" si="36"/>
        <v>34～35</v>
      </c>
      <c r="BB93" s="40" t="str">
        <f t="shared" si="37"/>
        <v/>
      </c>
      <c r="BC93" s="40" t="str">
        <f t="shared" si="38"/>
        <v/>
      </c>
      <c r="BD93" s="40" t="str">
        <f t="shared" si="40"/>
        <v/>
      </c>
      <c r="BE93" s="40" t="str">
        <f t="shared" si="41"/>
        <v/>
      </c>
      <c r="BF93" s="40" t="str">
        <f t="shared" si="42"/>
        <v/>
      </c>
      <c r="BG93" s="40" t="str">
        <f t="shared" si="43"/>
        <v/>
      </c>
      <c r="BH93" s="40" t="str">
        <f t="shared" si="44"/>
        <v>34～35</v>
      </c>
      <c r="BI93" s="40" t="str">
        <f t="shared" si="45"/>
        <v>34～35</v>
      </c>
      <c r="BJ93" s="40" t="str">
        <f t="shared" si="46"/>
        <v>34～35</v>
      </c>
      <c r="BK93" s="40" t="str">
        <f t="shared" si="47"/>
        <v>34～35</v>
      </c>
      <c r="BL93" s="40" t="str">
        <f t="shared" si="48"/>
        <v>34～35</v>
      </c>
      <c r="BM93" s="40" t="str">
        <f t="shared" si="49"/>
        <v>34～35</v>
      </c>
    </row>
    <row r="94" spans="27:65" ht="18.95" customHeight="1" x14ac:dyDescent="0.15">
      <c r="AA94" s="9">
        <v>84</v>
      </c>
      <c r="AB94" s="203" t="str">
        <f>V14</f>
        <v>理科</v>
      </c>
      <c r="AC94" s="55"/>
      <c r="AD94" s="37" t="str">
        <f t="shared" si="3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IF(AE94="","",VLOOKUP(AE94,目次!$A$5:$P$36,9))</f>
        <v/>
      </c>
      <c r="AL94" s="21" t="str">
        <f>IF(AF94="","",VLOOKUP(AF94,目次!$A$5:$P$36,4))</f>
        <v/>
      </c>
      <c r="AM94" s="21" t="str">
        <f>IF(AF94="","",VLOOKUP(AF94,目次!$A$5:$P$36,9))</f>
        <v/>
      </c>
      <c r="AN94" s="21" t="str">
        <f>IF(AG94="","",VLOOKUP(AG94,目次!$A$5:$P$36,5))</f>
        <v/>
      </c>
      <c r="AO94" s="21" t="str">
        <f>IF(AG94="","",VLOOKUP(AG94,目次!$A$5:$P$36,9))</f>
        <v/>
      </c>
      <c r="AP94" s="21" t="str">
        <f>IF(AH94="","",VLOOKUP(AH94,目次!$A$5:$P$36,6))</f>
        <v>34～35</v>
      </c>
      <c r="AQ94" s="21" t="str">
        <f>IF(AH94="","",VLOOKUP(AH94,目次!$A$5:$P$36,9))</f>
        <v>34～35</v>
      </c>
      <c r="AR94" s="21" t="str">
        <f>IF(AI94="","",VLOOKUP(AI94,目次!$A$5:$P$36,7))</f>
        <v/>
      </c>
      <c r="AS94" s="21" t="str">
        <f>IF(AI94="","",VLOOKUP(AI94,目次!$A$5:$P$36,9))</f>
        <v/>
      </c>
      <c r="AT94" s="40" t="str">
        <f t="shared" si="29"/>
        <v/>
      </c>
      <c r="AU94" s="40" t="str">
        <f t="shared" si="30"/>
        <v/>
      </c>
      <c r="AV94" s="40" t="str">
        <f t="shared" si="31"/>
        <v/>
      </c>
      <c r="AW94" s="40" t="str">
        <f t="shared" si="32"/>
        <v/>
      </c>
      <c r="AX94" s="40" t="str">
        <f t="shared" si="33"/>
        <v/>
      </c>
      <c r="AY94" s="40" t="str">
        <f t="shared" si="34"/>
        <v/>
      </c>
      <c r="AZ94" s="40" t="str">
        <f t="shared" si="35"/>
        <v>34～35</v>
      </c>
      <c r="BA94" s="40" t="str">
        <f t="shared" si="36"/>
        <v>34～35</v>
      </c>
      <c r="BB94" s="40" t="str">
        <f t="shared" si="37"/>
        <v>34～35</v>
      </c>
      <c r="BC94" s="40" t="str">
        <f t="shared" si="38"/>
        <v>34～35</v>
      </c>
      <c r="BD94" s="40" t="str">
        <f t="shared" si="40"/>
        <v>36～37</v>
      </c>
      <c r="BE94" s="40" t="str">
        <f t="shared" si="41"/>
        <v>36～37</v>
      </c>
      <c r="BF94" s="40" t="str">
        <f t="shared" si="42"/>
        <v/>
      </c>
      <c r="BG94" s="40" t="str">
        <f t="shared" si="43"/>
        <v/>
      </c>
      <c r="BH94" s="40" t="str">
        <f t="shared" si="44"/>
        <v/>
      </c>
      <c r="BI94" s="40" t="str">
        <f t="shared" si="45"/>
        <v/>
      </c>
      <c r="BJ94" s="40" t="str">
        <f t="shared" si="46"/>
        <v>34～35</v>
      </c>
      <c r="BK94" s="40" t="str">
        <f t="shared" si="47"/>
        <v>34～35</v>
      </c>
      <c r="BL94" s="40" t="str">
        <f t="shared" si="48"/>
        <v>34～35</v>
      </c>
      <c r="BM94" s="40" t="str">
        <f t="shared" si="49"/>
        <v>34～35</v>
      </c>
    </row>
    <row r="95" spans="27:65" ht="18.95" customHeight="1" x14ac:dyDescent="0.15">
      <c r="AA95" s="9">
        <v>85</v>
      </c>
      <c r="AB95" s="203" t="str">
        <f>V15</f>
        <v>英語</v>
      </c>
      <c r="AC95" s="55"/>
      <c r="AD95" s="37" t="str">
        <f t="shared" si="3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IF(AE95="","",VLOOKUP(AE95,目次!$A$5:$P$36,9))</f>
        <v/>
      </c>
      <c r="AL95" s="21" t="str">
        <f>IF(AF95="","",VLOOKUP(AF95,目次!$A$5:$P$36,4))</f>
        <v/>
      </c>
      <c r="AM95" s="21" t="str">
        <f>IF(AF95="","",VLOOKUP(AF95,目次!$A$5:$P$36,9))</f>
        <v/>
      </c>
      <c r="AN95" s="21" t="str">
        <f>IF(AG95="","",VLOOKUP(AG95,目次!$A$5:$P$36,5))</f>
        <v/>
      </c>
      <c r="AO95" s="21" t="str">
        <f>IF(AG95="","",VLOOKUP(AG95,目次!$A$5:$P$36,9))</f>
        <v/>
      </c>
      <c r="AP95" s="21" t="str">
        <f>IF(AH95="","",VLOOKUP(AH95,目次!$A$5:$P$36,6))</f>
        <v/>
      </c>
      <c r="AQ95" s="21" t="str">
        <f>IF(AH95="","",VLOOKUP(AH95,目次!$A$5:$P$36,9))</f>
        <v/>
      </c>
      <c r="AR95" s="21" t="str">
        <f>IF(AI95="","",VLOOKUP(AI95,目次!$A$5:$P$36,7))</f>
        <v>34～35</v>
      </c>
      <c r="AS95" s="21" t="str">
        <f>IF(AI95="","",VLOOKUP(AI95,目次!$A$5:$P$36,9))</f>
        <v>34～35</v>
      </c>
      <c r="AT95" s="40" t="str">
        <f t="shared" si="29"/>
        <v>36～37</v>
      </c>
      <c r="AU95" s="40" t="str">
        <f t="shared" si="30"/>
        <v>36～37</v>
      </c>
      <c r="AV95" s="40" t="str">
        <f t="shared" si="31"/>
        <v/>
      </c>
      <c r="AW95" s="40" t="str">
        <f t="shared" si="32"/>
        <v/>
      </c>
      <c r="AX95" s="40" t="str">
        <f t="shared" si="33"/>
        <v/>
      </c>
      <c r="AY95" s="40" t="str">
        <f t="shared" si="34"/>
        <v/>
      </c>
      <c r="AZ95" s="40" t="str">
        <f t="shared" si="35"/>
        <v/>
      </c>
      <c r="BA95" s="40" t="str">
        <f t="shared" si="36"/>
        <v/>
      </c>
      <c r="BB95" s="40" t="str">
        <f t="shared" si="37"/>
        <v>34～35</v>
      </c>
      <c r="BC95" s="40" t="str">
        <f t="shared" si="38"/>
        <v>34～35</v>
      </c>
      <c r="BD95" s="40" t="str">
        <f t="shared" si="40"/>
        <v>36～37</v>
      </c>
      <c r="BE95" s="40" t="str">
        <f t="shared" si="41"/>
        <v>36～37</v>
      </c>
      <c r="BF95" s="40" t="str">
        <f t="shared" si="42"/>
        <v>42～43</v>
      </c>
      <c r="BG95" s="40" t="str">
        <f t="shared" si="43"/>
        <v>36～37</v>
      </c>
      <c r="BH95" s="40" t="str">
        <f t="shared" si="44"/>
        <v/>
      </c>
      <c r="BI95" s="40" t="str">
        <f t="shared" si="45"/>
        <v/>
      </c>
      <c r="BJ95" s="40" t="str">
        <f t="shared" si="46"/>
        <v/>
      </c>
      <c r="BK95" s="40" t="str">
        <f t="shared" si="47"/>
        <v/>
      </c>
      <c r="BL95" s="40" t="str">
        <f t="shared" si="48"/>
        <v>34～35</v>
      </c>
      <c r="BM95" s="40" t="str">
        <f t="shared" si="49"/>
        <v>34～35</v>
      </c>
    </row>
    <row r="96" spans="27:65" ht="18.95" customHeight="1" x14ac:dyDescent="0.15">
      <c r="AA96" s="9">
        <v>86</v>
      </c>
      <c r="AB96" s="203" t="str">
        <f>V11</f>
        <v>国語</v>
      </c>
      <c r="AC96" s="55"/>
      <c r="AD96" s="37" t="str">
        <f t="shared" si="3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IF(AE96="","",VLOOKUP(AE96,目次!$A$5:$P$36,9))</f>
        <v>36～37</v>
      </c>
      <c r="AL96" s="21" t="str">
        <f>IF(AF96="","",VLOOKUP(AF96,目次!$A$5:$P$36,4))</f>
        <v/>
      </c>
      <c r="AM96" s="21" t="str">
        <f>IF(AF96="","",VLOOKUP(AF96,目次!$A$5:$P$36,9))</f>
        <v/>
      </c>
      <c r="AN96" s="21" t="str">
        <f>IF(AG96="","",VLOOKUP(AG96,目次!$A$5:$P$36,5))</f>
        <v/>
      </c>
      <c r="AO96" s="21" t="str">
        <f>IF(AG96="","",VLOOKUP(AG96,目次!$A$5:$P$36,9))</f>
        <v/>
      </c>
      <c r="AP96" s="21" t="str">
        <f>IF(AH96="","",VLOOKUP(AH96,目次!$A$5:$P$36,6))</f>
        <v/>
      </c>
      <c r="AQ96" s="21" t="str">
        <f>IF(AH96="","",VLOOKUP(AH96,目次!$A$5:$P$36,9))</f>
        <v/>
      </c>
      <c r="AR96" s="21" t="str">
        <f>IF(AI96="","",VLOOKUP(AI96,目次!$A$5:$P$36,7))</f>
        <v/>
      </c>
      <c r="AS96" s="21" t="str">
        <f>IF(AI96="","",VLOOKUP(AI96,目次!$A$5:$P$36,9))</f>
        <v/>
      </c>
      <c r="AT96" s="40" t="str">
        <f t="shared" si="29"/>
        <v>36～37</v>
      </c>
      <c r="AU96" s="40" t="str">
        <f t="shared" si="30"/>
        <v>36～37</v>
      </c>
      <c r="AV96" s="40" t="str">
        <f t="shared" si="31"/>
        <v>42～43</v>
      </c>
      <c r="AW96" s="40" t="str">
        <f t="shared" si="32"/>
        <v>36～37</v>
      </c>
      <c r="AX96" s="40" t="str">
        <f t="shared" si="33"/>
        <v/>
      </c>
      <c r="AY96" s="40" t="str">
        <f t="shared" si="34"/>
        <v/>
      </c>
      <c r="AZ96" s="40" t="str">
        <f t="shared" si="35"/>
        <v/>
      </c>
      <c r="BA96" s="40" t="str">
        <f t="shared" si="36"/>
        <v/>
      </c>
      <c r="BB96" s="40" t="str">
        <f t="shared" si="37"/>
        <v/>
      </c>
      <c r="BC96" s="40" t="str">
        <f t="shared" si="38"/>
        <v/>
      </c>
      <c r="BD96" s="40" t="str">
        <f t="shared" si="40"/>
        <v>36～37</v>
      </c>
      <c r="BE96" s="40" t="str">
        <f t="shared" si="41"/>
        <v>36～37</v>
      </c>
      <c r="BF96" s="40" t="str">
        <f t="shared" si="42"/>
        <v>42～43</v>
      </c>
      <c r="BG96" s="40" t="str">
        <f t="shared" si="43"/>
        <v>36～37</v>
      </c>
      <c r="BH96" s="40" t="str">
        <f t="shared" si="44"/>
        <v>36～37</v>
      </c>
      <c r="BI96" s="40" t="str">
        <f t="shared" si="45"/>
        <v>36～37</v>
      </c>
      <c r="BJ96" s="40" t="str">
        <f t="shared" si="46"/>
        <v/>
      </c>
      <c r="BK96" s="40" t="str">
        <f t="shared" si="47"/>
        <v/>
      </c>
      <c r="BL96" s="40" t="str">
        <f t="shared" si="48"/>
        <v/>
      </c>
      <c r="BM96" s="40" t="str">
        <f t="shared" si="49"/>
        <v/>
      </c>
    </row>
    <row r="97" spans="27:65" ht="18.95" customHeight="1" x14ac:dyDescent="0.15">
      <c r="AA97" s="9">
        <v>87</v>
      </c>
      <c r="AB97" s="203" t="str">
        <f>V12</f>
        <v>社会</v>
      </c>
      <c r="AC97" s="55"/>
      <c r="AD97" s="37" t="str">
        <f t="shared" si="3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IF(AE97="","",VLOOKUP(AE97,目次!$A$5:$P$36,9))</f>
        <v/>
      </c>
      <c r="AL97" s="21" t="str">
        <f>IF(AF97="","",VLOOKUP(AF97,目次!$A$5:$P$36,4))</f>
        <v>42～43</v>
      </c>
      <c r="AM97" s="21" t="str">
        <f>IF(AF97="","",VLOOKUP(AF97,目次!$A$5:$P$36,9))</f>
        <v>36～37</v>
      </c>
      <c r="AN97" s="21" t="str">
        <f>IF(AG97="","",VLOOKUP(AG97,目次!$A$5:$P$36,5))</f>
        <v/>
      </c>
      <c r="AO97" s="21" t="str">
        <f>IF(AG97="","",VLOOKUP(AG97,目次!$A$5:$P$36,9))</f>
        <v/>
      </c>
      <c r="AP97" s="21" t="str">
        <f>IF(AH97="","",VLOOKUP(AH97,目次!$A$5:$P$36,6))</f>
        <v/>
      </c>
      <c r="AQ97" s="21" t="str">
        <f>IF(AH97="","",VLOOKUP(AH97,目次!$A$5:$P$36,9))</f>
        <v/>
      </c>
      <c r="AR97" s="21" t="str">
        <f>IF(AI97="","",VLOOKUP(AI97,目次!$A$5:$P$36,7))</f>
        <v/>
      </c>
      <c r="AS97" s="21" t="str">
        <f>IF(AI97="","",VLOOKUP(AI97,目次!$A$5:$P$36,9))</f>
        <v/>
      </c>
      <c r="AT97" s="40" t="str">
        <f t="shared" si="29"/>
        <v/>
      </c>
      <c r="AU97" s="40" t="str">
        <f t="shared" si="30"/>
        <v/>
      </c>
      <c r="AV97" s="40" t="str">
        <f t="shared" si="31"/>
        <v>42～43</v>
      </c>
      <c r="AW97" s="40" t="str">
        <f t="shared" si="32"/>
        <v>36～37</v>
      </c>
      <c r="AX97" s="40" t="str">
        <f t="shared" si="33"/>
        <v>36～37</v>
      </c>
      <c r="AY97" s="40" t="str">
        <f t="shared" si="34"/>
        <v>36～37</v>
      </c>
      <c r="AZ97" s="40" t="str">
        <f t="shared" si="35"/>
        <v/>
      </c>
      <c r="BA97" s="40" t="str">
        <f t="shared" si="36"/>
        <v/>
      </c>
      <c r="BB97" s="40" t="str">
        <f t="shared" si="37"/>
        <v/>
      </c>
      <c r="BC97" s="40" t="str">
        <f t="shared" si="38"/>
        <v/>
      </c>
      <c r="BD97" s="40" t="str">
        <f t="shared" si="40"/>
        <v/>
      </c>
      <c r="BE97" s="40" t="str">
        <f t="shared" si="41"/>
        <v/>
      </c>
      <c r="BF97" s="40" t="str">
        <f t="shared" si="42"/>
        <v>42～43</v>
      </c>
      <c r="BG97" s="40" t="str">
        <f t="shared" si="43"/>
        <v>36～37</v>
      </c>
      <c r="BH97" s="40" t="str">
        <f t="shared" si="44"/>
        <v>36～37</v>
      </c>
      <c r="BI97" s="40" t="str">
        <f t="shared" si="45"/>
        <v>36～37</v>
      </c>
      <c r="BJ97" s="40" t="str">
        <f t="shared" si="46"/>
        <v>36～37</v>
      </c>
      <c r="BK97" s="40" t="str">
        <f t="shared" si="47"/>
        <v>36～37</v>
      </c>
      <c r="BL97" s="40" t="str">
        <f t="shared" si="48"/>
        <v/>
      </c>
      <c r="BM97" s="40" t="str">
        <f t="shared" si="49"/>
        <v/>
      </c>
    </row>
    <row r="98" spans="27:65" ht="18.95" customHeight="1" x14ac:dyDescent="0.15">
      <c r="AA98" s="9">
        <v>88</v>
      </c>
      <c r="AB98" s="203" t="str">
        <f>V13</f>
        <v>数学</v>
      </c>
      <c r="AC98" s="55"/>
      <c r="AD98" s="37" t="str">
        <f t="shared" si="3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IF(AE98="","",VLOOKUP(AE98,目次!$A$5:$P$36,9))</f>
        <v/>
      </c>
      <c r="AL98" s="21" t="str">
        <f>IF(AF98="","",VLOOKUP(AF98,目次!$A$5:$P$36,4))</f>
        <v/>
      </c>
      <c r="AM98" s="21" t="str">
        <f>IF(AF98="","",VLOOKUP(AF98,目次!$A$5:$P$36,9))</f>
        <v/>
      </c>
      <c r="AN98" s="21" t="str">
        <f>IF(AG98="","",VLOOKUP(AG98,目次!$A$5:$P$36,5))</f>
        <v>36～37</v>
      </c>
      <c r="AO98" s="21" t="str">
        <f>IF(AG98="","",VLOOKUP(AG98,目次!$A$5:$P$36,9))</f>
        <v>36～37</v>
      </c>
      <c r="AP98" s="21" t="str">
        <f>IF(AH98="","",VLOOKUP(AH98,目次!$A$5:$P$36,6))</f>
        <v/>
      </c>
      <c r="AQ98" s="21" t="str">
        <f>IF(AH98="","",VLOOKUP(AH98,目次!$A$5:$P$36,9))</f>
        <v/>
      </c>
      <c r="AR98" s="21" t="str">
        <f>IF(AI98="","",VLOOKUP(AI98,目次!$A$5:$P$36,7))</f>
        <v/>
      </c>
      <c r="AS98" s="21" t="str">
        <f>IF(AI98="","",VLOOKUP(AI98,目次!$A$5:$P$36,9))</f>
        <v/>
      </c>
      <c r="AT98" s="40" t="str">
        <f t="shared" si="29"/>
        <v/>
      </c>
      <c r="AU98" s="40" t="str">
        <f t="shared" si="30"/>
        <v/>
      </c>
      <c r="AV98" s="40" t="str">
        <f t="shared" si="31"/>
        <v/>
      </c>
      <c r="AW98" s="40" t="str">
        <f t="shared" si="32"/>
        <v/>
      </c>
      <c r="AX98" s="40" t="str">
        <f t="shared" si="33"/>
        <v>36～37</v>
      </c>
      <c r="AY98" s="40" t="str">
        <f t="shared" si="34"/>
        <v>36～37</v>
      </c>
      <c r="AZ98" s="40" t="str">
        <f t="shared" si="35"/>
        <v>36～37</v>
      </c>
      <c r="BA98" s="40" t="str">
        <f t="shared" si="36"/>
        <v>36～37</v>
      </c>
      <c r="BB98" s="40" t="str">
        <f t="shared" si="37"/>
        <v/>
      </c>
      <c r="BC98" s="40" t="str">
        <f t="shared" si="38"/>
        <v/>
      </c>
      <c r="BD98" s="40" t="str">
        <f t="shared" si="40"/>
        <v/>
      </c>
      <c r="BE98" s="40" t="str">
        <f t="shared" si="41"/>
        <v/>
      </c>
      <c r="BF98" s="40" t="str">
        <f t="shared" si="42"/>
        <v/>
      </c>
      <c r="BG98" s="40" t="str">
        <f t="shared" si="43"/>
        <v/>
      </c>
      <c r="BH98" s="40" t="str">
        <f t="shared" si="44"/>
        <v>36～37</v>
      </c>
      <c r="BI98" s="40" t="str">
        <f t="shared" si="45"/>
        <v>36～37</v>
      </c>
      <c r="BJ98" s="40" t="str">
        <f t="shared" si="46"/>
        <v>36～37</v>
      </c>
      <c r="BK98" s="40" t="str">
        <f t="shared" si="47"/>
        <v>36～37</v>
      </c>
      <c r="BL98" s="40" t="str">
        <f t="shared" si="48"/>
        <v>36～37</v>
      </c>
      <c r="BM98" s="40" t="str">
        <f t="shared" si="49"/>
        <v>36～37</v>
      </c>
    </row>
    <row r="99" spans="27:65" ht="18.95" customHeight="1" x14ac:dyDescent="0.15">
      <c r="AA99" s="9">
        <v>89</v>
      </c>
      <c r="AB99" s="203" t="str">
        <f>V14</f>
        <v>理科</v>
      </c>
      <c r="AC99" s="55"/>
      <c r="AD99" s="37" t="str">
        <f t="shared" si="3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IF(AE99="","",VLOOKUP(AE99,目次!$A$5:$P$36,9))</f>
        <v/>
      </c>
      <c r="AL99" s="21" t="str">
        <f>IF(AF99="","",VLOOKUP(AF99,目次!$A$5:$P$36,4))</f>
        <v/>
      </c>
      <c r="AM99" s="21" t="str">
        <f>IF(AF99="","",VLOOKUP(AF99,目次!$A$5:$P$36,9))</f>
        <v/>
      </c>
      <c r="AN99" s="21" t="str">
        <f>IF(AG99="","",VLOOKUP(AG99,目次!$A$5:$P$36,5))</f>
        <v/>
      </c>
      <c r="AO99" s="21" t="str">
        <f>IF(AG99="","",VLOOKUP(AG99,目次!$A$5:$P$36,9))</f>
        <v/>
      </c>
      <c r="AP99" s="21" t="str">
        <f>IF(AH99="","",VLOOKUP(AH99,目次!$A$5:$P$36,6))</f>
        <v>36～37</v>
      </c>
      <c r="AQ99" s="21" t="str">
        <f>IF(AH99="","",VLOOKUP(AH99,目次!$A$5:$P$36,9))</f>
        <v>36～37</v>
      </c>
      <c r="AR99" s="21" t="str">
        <f>IF(AI99="","",VLOOKUP(AI99,目次!$A$5:$P$36,7))</f>
        <v/>
      </c>
      <c r="AS99" s="21" t="str">
        <f>IF(AI99="","",VLOOKUP(AI99,目次!$A$5:$P$36,9))</f>
        <v/>
      </c>
      <c r="AT99" s="40" t="str">
        <f t="shared" si="29"/>
        <v/>
      </c>
      <c r="AU99" s="40" t="str">
        <f t="shared" si="30"/>
        <v/>
      </c>
      <c r="AV99" s="40" t="str">
        <f t="shared" si="31"/>
        <v/>
      </c>
      <c r="AW99" s="40" t="str">
        <f t="shared" si="32"/>
        <v/>
      </c>
      <c r="AX99" s="40" t="str">
        <f t="shared" si="33"/>
        <v/>
      </c>
      <c r="AY99" s="40" t="str">
        <f t="shared" si="34"/>
        <v/>
      </c>
      <c r="AZ99" s="40" t="str">
        <f t="shared" si="35"/>
        <v>36～37</v>
      </c>
      <c r="BA99" s="40" t="str">
        <f t="shared" si="36"/>
        <v>36～37</v>
      </c>
      <c r="BB99" s="40" t="str">
        <f t="shared" si="37"/>
        <v>36～37</v>
      </c>
      <c r="BC99" s="40" t="str">
        <f t="shared" si="38"/>
        <v>36～37</v>
      </c>
      <c r="BD99" s="40" t="str">
        <f t="shared" si="40"/>
        <v>38～39</v>
      </c>
      <c r="BE99" s="40" t="str">
        <f t="shared" si="41"/>
        <v>38～39</v>
      </c>
      <c r="BF99" s="40" t="str">
        <f t="shared" si="42"/>
        <v/>
      </c>
      <c r="BG99" s="40" t="str">
        <f t="shared" si="43"/>
        <v/>
      </c>
      <c r="BH99" s="40" t="str">
        <f t="shared" si="44"/>
        <v/>
      </c>
      <c r="BI99" s="40" t="str">
        <f t="shared" si="45"/>
        <v/>
      </c>
      <c r="BJ99" s="40" t="str">
        <f t="shared" si="46"/>
        <v>36～37</v>
      </c>
      <c r="BK99" s="40" t="str">
        <f t="shared" si="47"/>
        <v>36～37</v>
      </c>
      <c r="BL99" s="40" t="str">
        <f t="shared" si="48"/>
        <v>36～37</v>
      </c>
      <c r="BM99" s="40" t="str">
        <f t="shared" si="49"/>
        <v>36～37</v>
      </c>
    </row>
    <row r="100" spans="27:65" ht="18.95" customHeight="1" x14ac:dyDescent="0.15">
      <c r="AA100" s="9">
        <v>90</v>
      </c>
      <c r="AB100" s="203" t="str">
        <f>V15</f>
        <v>英語</v>
      </c>
      <c r="AC100" s="55"/>
      <c r="AD100" s="37" t="str">
        <f t="shared" si="3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IF(AE100="","",VLOOKUP(AE100,目次!$A$5:$P$36,9))</f>
        <v/>
      </c>
      <c r="AL100" s="21" t="str">
        <f>IF(AF100="","",VLOOKUP(AF100,目次!$A$5:$P$36,4))</f>
        <v/>
      </c>
      <c r="AM100" s="21" t="str">
        <f>IF(AF100="","",VLOOKUP(AF100,目次!$A$5:$P$36,9))</f>
        <v/>
      </c>
      <c r="AN100" s="21" t="str">
        <f>IF(AG100="","",VLOOKUP(AG100,目次!$A$5:$P$36,5))</f>
        <v/>
      </c>
      <c r="AO100" s="21" t="str">
        <f>IF(AG100="","",VLOOKUP(AG100,目次!$A$5:$P$36,9))</f>
        <v/>
      </c>
      <c r="AP100" s="21" t="str">
        <f>IF(AH100="","",VLOOKUP(AH100,目次!$A$5:$P$36,6))</f>
        <v/>
      </c>
      <c r="AQ100" s="21" t="str">
        <f>IF(AH100="","",VLOOKUP(AH100,目次!$A$5:$P$36,9))</f>
        <v/>
      </c>
      <c r="AR100" s="21" t="str">
        <f>IF(AI100="","",VLOOKUP(AI100,目次!$A$5:$P$36,7))</f>
        <v>36～37</v>
      </c>
      <c r="AS100" s="21" t="str">
        <f>IF(AI100="","",VLOOKUP(AI100,目次!$A$5:$P$36,9))</f>
        <v>36～37</v>
      </c>
      <c r="AT100" s="40" t="str">
        <f t="shared" si="29"/>
        <v>38～39</v>
      </c>
      <c r="AU100" s="40" t="str">
        <f t="shared" si="30"/>
        <v>38～39</v>
      </c>
      <c r="AV100" s="40" t="str">
        <f t="shared" si="31"/>
        <v/>
      </c>
      <c r="AW100" s="40" t="str">
        <f t="shared" si="32"/>
        <v/>
      </c>
      <c r="AX100" s="40" t="str">
        <f t="shared" si="33"/>
        <v/>
      </c>
      <c r="AY100" s="40" t="str">
        <f t="shared" si="34"/>
        <v/>
      </c>
      <c r="AZ100" s="40" t="str">
        <f t="shared" si="35"/>
        <v/>
      </c>
      <c r="BA100" s="40" t="str">
        <f t="shared" si="36"/>
        <v/>
      </c>
      <c r="BB100" s="40" t="str">
        <f t="shared" si="37"/>
        <v>36～37</v>
      </c>
      <c r="BC100" s="40" t="str">
        <f t="shared" si="38"/>
        <v>36～37</v>
      </c>
      <c r="BD100" s="40" t="str">
        <f t="shared" si="40"/>
        <v>38～39</v>
      </c>
      <c r="BE100" s="40" t="str">
        <f t="shared" si="41"/>
        <v>38～39</v>
      </c>
      <c r="BF100" s="40" t="str">
        <f t="shared" si="42"/>
        <v>44～45</v>
      </c>
      <c r="BG100" s="40" t="str">
        <f t="shared" si="43"/>
        <v>38～39</v>
      </c>
      <c r="BH100" s="40" t="str">
        <f t="shared" si="44"/>
        <v/>
      </c>
      <c r="BI100" s="40" t="str">
        <f t="shared" si="45"/>
        <v/>
      </c>
      <c r="BJ100" s="40" t="str">
        <f t="shared" si="46"/>
        <v/>
      </c>
      <c r="BK100" s="40" t="str">
        <f t="shared" si="47"/>
        <v/>
      </c>
      <c r="BL100" s="40" t="str">
        <f t="shared" si="48"/>
        <v>36～37</v>
      </c>
      <c r="BM100" s="40" t="str">
        <f t="shared" si="49"/>
        <v>36～37</v>
      </c>
    </row>
    <row r="101" spans="27:65" ht="18.95" customHeight="1" x14ac:dyDescent="0.15">
      <c r="AA101" s="9">
        <v>91</v>
      </c>
      <c r="AB101" s="203" t="str">
        <f>V11</f>
        <v>国語</v>
      </c>
      <c r="AC101" s="55"/>
      <c r="AD101" s="37" t="str">
        <f t="shared" si="3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IF(AE101="","",VLOOKUP(AE101,目次!$A$5:$P$36,9))</f>
        <v>38～39</v>
      </c>
      <c r="AL101" s="21" t="str">
        <f>IF(AF101="","",VLOOKUP(AF101,目次!$A$5:$P$36,4))</f>
        <v/>
      </c>
      <c r="AM101" s="21" t="str">
        <f>IF(AF101="","",VLOOKUP(AF101,目次!$A$5:$P$36,9))</f>
        <v/>
      </c>
      <c r="AN101" s="21" t="str">
        <f>IF(AG101="","",VLOOKUP(AG101,目次!$A$5:$P$36,5))</f>
        <v/>
      </c>
      <c r="AO101" s="21" t="str">
        <f>IF(AG101="","",VLOOKUP(AG101,目次!$A$5:$P$36,9))</f>
        <v/>
      </c>
      <c r="AP101" s="21" t="str">
        <f>IF(AH101="","",VLOOKUP(AH101,目次!$A$5:$P$36,6))</f>
        <v/>
      </c>
      <c r="AQ101" s="21" t="str">
        <f>IF(AH101="","",VLOOKUP(AH101,目次!$A$5:$P$36,9))</f>
        <v/>
      </c>
      <c r="AR101" s="21" t="str">
        <f>IF(AI101="","",VLOOKUP(AI101,目次!$A$5:$P$36,7))</f>
        <v/>
      </c>
      <c r="AS101" s="21" t="str">
        <f>IF(AI101="","",VLOOKUP(AI101,目次!$A$5:$P$36,9))</f>
        <v/>
      </c>
      <c r="AT101" s="40" t="str">
        <f t="shared" si="29"/>
        <v>38～39</v>
      </c>
      <c r="AU101" s="40" t="str">
        <f t="shared" si="30"/>
        <v>38～39</v>
      </c>
      <c r="AV101" s="40" t="str">
        <f t="shared" si="31"/>
        <v>44～45</v>
      </c>
      <c r="AW101" s="40" t="str">
        <f t="shared" si="32"/>
        <v>38～39</v>
      </c>
      <c r="AX101" s="40" t="str">
        <f t="shared" si="33"/>
        <v/>
      </c>
      <c r="AY101" s="40" t="str">
        <f t="shared" si="34"/>
        <v/>
      </c>
      <c r="AZ101" s="40" t="str">
        <f t="shared" si="35"/>
        <v/>
      </c>
      <c r="BA101" s="40" t="str">
        <f t="shared" si="36"/>
        <v/>
      </c>
      <c r="BB101" s="40" t="str">
        <f t="shared" si="37"/>
        <v/>
      </c>
      <c r="BC101" s="40" t="str">
        <f t="shared" si="38"/>
        <v/>
      </c>
      <c r="BD101" s="40" t="str">
        <f t="shared" si="40"/>
        <v>38～39</v>
      </c>
      <c r="BE101" s="40" t="str">
        <f t="shared" si="41"/>
        <v>38～39</v>
      </c>
      <c r="BF101" s="40" t="str">
        <f t="shared" si="42"/>
        <v>44～45</v>
      </c>
      <c r="BG101" s="40" t="str">
        <f t="shared" si="43"/>
        <v>38～39</v>
      </c>
      <c r="BH101" s="40" t="str">
        <f t="shared" si="44"/>
        <v>38～39</v>
      </c>
      <c r="BI101" s="40" t="str">
        <f t="shared" si="45"/>
        <v>38～39</v>
      </c>
      <c r="BJ101" s="40" t="str">
        <f t="shared" si="46"/>
        <v/>
      </c>
      <c r="BK101" s="40" t="str">
        <f t="shared" si="47"/>
        <v/>
      </c>
      <c r="BL101" s="40" t="str">
        <f t="shared" si="48"/>
        <v/>
      </c>
      <c r="BM101" s="40" t="str">
        <f t="shared" si="49"/>
        <v/>
      </c>
    </row>
    <row r="102" spans="27:65" ht="18.95" customHeight="1" x14ac:dyDescent="0.15">
      <c r="AA102" s="9">
        <v>92</v>
      </c>
      <c r="AB102" s="203" t="str">
        <f>V12</f>
        <v>社会</v>
      </c>
      <c r="AC102" s="55"/>
      <c r="AD102" s="37" t="str">
        <f t="shared" si="3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IF(AE102="","",VLOOKUP(AE102,目次!$A$5:$P$36,9))</f>
        <v/>
      </c>
      <c r="AL102" s="21" t="str">
        <f>IF(AF102="","",VLOOKUP(AF102,目次!$A$5:$P$36,4))</f>
        <v>44～45</v>
      </c>
      <c r="AM102" s="21" t="str">
        <f>IF(AF102="","",VLOOKUP(AF102,目次!$A$5:$P$36,9))</f>
        <v>38～39</v>
      </c>
      <c r="AN102" s="21" t="str">
        <f>IF(AG102="","",VLOOKUP(AG102,目次!$A$5:$P$36,5))</f>
        <v/>
      </c>
      <c r="AO102" s="21" t="str">
        <f>IF(AG102="","",VLOOKUP(AG102,目次!$A$5:$P$36,9))</f>
        <v/>
      </c>
      <c r="AP102" s="21" t="str">
        <f>IF(AH102="","",VLOOKUP(AH102,目次!$A$5:$P$36,6))</f>
        <v/>
      </c>
      <c r="AQ102" s="21" t="str">
        <f>IF(AH102="","",VLOOKUP(AH102,目次!$A$5:$P$36,9))</f>
        <v/>
      </c>
      <c r="AR102" s="21" t="str">
        <f>IF(AI102="","",VLOOKUP(AI102,目次!$A$5:$P$36,7))</f>
        <v/>
      </c>
      <c r="AS102" s="21" t="str">
        <f>IF(AI102="","",VLOOKUP(AI102,目次!$A$5:$P$36,9))</f>
        <v/>
      </c>
      <c r="AT102" s="40" t="str">
        <f t="shared" si="29"/>
        <v/>
      </c>
      <c r="AU102" s="40" t="str">
        <f t="shared" si="30"/>
        <v/>
      </c>
      <c r="AV102" s="40" t="str">
        <f t="shared" si="31"/>
        <v>44～45</v>
      </c>
      <c r="AW102" s="40" t="str">
        <f t="shared" si="32"/>
        <v>38～39</v>
      </c>
      <c r="AX102" s="40" t="str">
        <f t="shared" si="33"/>
        <v>38～39</v>
      </c>
      <c r="AY102" s="40" t="str">
        <f t="shared" si="34"/>
        <v>38～39</v>
      </c>
      <c r="AZ102" s="40" t="str">
        <f t="shared" si="35"/>
        <v/>
      </c>
      <c r="BA102" s="40" t="str">
        <f t="shared" si="36"/>
        <v/>
      </c>
      <c r="BB102" s="40" t="str">
        <f t="shared" si="37"/>
        <v/>
      </c>
      <c r="BC102" s="40" t="str">
        <f t="shared" si="38"/>
        <v/>
      </c>
      <c r="BD102" s="40" t="str">
        <f t="shared" si="40"/>
        <v/>
      </c>
      <c r="BE102" s="40" t="str">
        <f t="shared" si="41"/>
        <v/>
      </c>
      <c r="BF102" s="40" t="str">
        <f t="shared" si="42"/>
        <v>44～45</v>
      </c>
      <c r="BG102" s="40" t="str">
        <f t="shared" si="43"/>
        <v>38～39</v>
      </c>
      <c r="BH102" s="40" t="str">
        <f t="shared" si="44"/>
        <v>38～39</v>
      </c>
      <c r="BI102" s="40" t="str">
        <f t="shared" si="45"/>
        <v>38～39</v>
      </c>
      <c r="BJ102" s="40" t="str">
        <f t="shared" si="46"/>
        <v>38～39</v>
      </c>
      <c r="BK102" s="40" t="str">
        <f t="shared" si="47"/>
        <v>38～39</v>
      </c>
      <c r="BL102" s="40" t="str">
        <f t="shared" si="48"/>
        <v/>
      </c>
      <c r="BM102" s="40" t="str">
        <f t="shared" si="49"/>
        <v/>
      </c>
    </row>
    <row r="103" spans="27:65" ht="18.95" customHeight="1" x14ac:dyDescent="0.15">
      <c r="AA103" s="9">
        <v>93</v>
      </c>
      <c r="AB103" s="203" t="str">
        <f>V13</f>
        <v>数学</v>
      </c>
      <c r="AC103" s="55"/>
      <c r="AD103" s="37" t="str">
        <f t="shared" si="3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IF(AE103="","",VLOOKUP(AE103,目次!$A$5:$P$36,9))</f>
        <v/>
      </c>
      <c r="AL103" s="21" t="str">
        <f>IF(AF103="","",VLOOKUP(AF103,目次!$A$5:$P$36,4))</f>
        <v/>
      </c>
      <c r="AM103" s="21" t="str">
        <f>IF(AF103="","",VLOOKUP(AF103,目次!$A$5:$P$36,9))</f>
        <v/>
      </c>
      <c r="AN103" s="21" t="str">
        <f>IF(AG103="","",VLOOKUP(AG103,目次!$A$5:$P$36,5))</f>
        <v>38～39</v>
      </c>
      <c r="AO103" s="21" t="str">
        <f>IF(AG103="","",VLOOKUP(AG103,目次!$A$5:$P$36,9))</f>
        <v>38～39</v>
      </c>
      <c r="AP103" s="21" t="str">
        <f>IF(AH103="","",VLOOKUP(AH103,目次!$A$5:$P$36,6))</f>
        <v/>
      </c>
      <c r="AQ103" s="21" t="str">
        <f>IF(AH103="","",VLOOKUP(AH103,目次!$A$5:$P$36,9))</f>
        <v/>
      </c>
      <c r="AR103" s="21" t="str">
        <f>IF(AI103="","",VLOOKUP(AI103,目次!$A$5:$P$36,7))</f>
        <v/>
      </c>
      <c r="AS103" s="21" t="str">
        <f>IF(AI103="","",VLOOKUP(AI103,目次!$A$5:$P$36,9))</f>
        <v/>
      </c>
      <c r="AT103" s="40" t="str">
        <f t="shared" si="29"/>
        <v/>
      </c>
      <c r="AU103" s="40" t="str">
        <f t="shared" si="30"/>
        <v/>
      </c>
      <c r="AV103" s="40" t="str">
        <f t="shared" si="31"/>
        <v/>
      </c>
      <c r="AW103" s="40" t="str">
        <f t="shared" si="32"/>
        <v/>
      </c>
      <c r="AX103" s="40" t="str">
        <f t="shared" si="33"/>
        <v>38～39</v>
      </c>
      <c r="AY103" s="40" t="str">
        <f t="shared" si="34"/>
        <v>38～39</v>
      </c>
      <c r="AZ103" s="40" t="str">
        <f t="shared" si="35"/>
        <v>38～39</v>
      </c>
      <c r="BA103" s="40" t="str">
        <f t="shared" si="36"/>
        <v>38～39</v>
      </c>
      <c r="BB103" s="40" t="str">
        <f t="shared" si="37"/>
        <v/>
      </c>
      <c r="BC103" s="40" t="str">
        <f t="shared" si="38"/>
        <v/>
      </c>
      <c r="BD103" s="40" t="str">
        <f t="shared" si="40"/>
        <v/>
      </c>
      <c r="BE103" s="40" t="str">
        <f t="shared" si="41"/>
        <v/>
      </c>
      <c r="BF103" s="40" t="str">
        <f t="shared" si="42"/>
        <v/>
      </c>
      <c r="BG103" s="40" t="str">
        <f t="shared" si="43"/>
        <v/>
      </c>
      <c r="BH103" s="40" t="str">
        <f t="shared" si="44"/>
        <v>38～39</v>
      </c>
      <c r="BI103" s="40" t="str">
        <f t="shared" si="45"/>
        <v>38～39</v>
      </c>
      <c r="BJ103" s="40" t="str">
        <f t="shared" si="46"/>
        <v>38～39</v>
      </c>
      <c r="BK103" s="40" t="str">
        <f t="shared" si="47"/>
        <v>38～39</v>
      </c>
      <c r="BL103" s="40" t="str">
        <f t="shared" si="48"/>
        <v>38～39</v>
      </c>
      <c r="BM103" s="40" t="str">
        <f t="shared" si="49"/>
        <v>38～39</v>
      </c>
    </row>
    <row r="104" spans="27:65" ht="18.95" customHeight="1" x14ac:dyDescent="0.15">
      <c r="AA104" s="9">
        <v>94</v>
      </c>
      <c r="AB104" s="203" t="str">
        <f>V14</f>
        <v>理科</v>
      </c>
      <c r="AC104" s="55"/>
      <c r="AD104" s="37" t="str">
        <f t="shared" si="3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IF(AE104="","",VLOOKUP(AE104,目次!$A$5:$P$36,9))</f>
        <v/>
      </c>
      <c r="AL104" s="21" t="str">
        <f>IF(AF104="","",VLOOKUP(AF104,目次!$A$5:$P$36,4))</f>
        <v/>
      </c>
      <c r="AM104" s="21" t="str">
        <f>IF(AF104="","",VLOOKUP(AF104,目次!$A$5:$P$36,9))</f>
        <v/>
      </c>
      <c r="AN104" s="21" t="str">
        <f>IF(AG104="","",VLOOKUP(AG104,目次!$A$5:$P$36,5))</f>
        <v/>
      </c>
      <c r="AO104" s="21" t="str">
        <f>IF(AG104="","",VLOOKUP(AG104,目次!$A$5:$P$36,9))</f>
        <v/>
      </c>
      <c r="AP104" s="21" t="str">
        <f>IF(AH104="","",VLOOKUP(AH104,目次!$A$5:$P$36,6))</f>
        <v>38～39</v>
      </c>
      <c r="AQ104" s="21" t="str">
        <f>IF(AH104="","",VLOOKUP(AH104,目次!$A$5:$P$36,9))</f>
        <v>38～39</v>
      </c>
      <c r="AR104" s="21" t="str">
        <f>IF(AI104="","",VLOOKUP(AI104,目次!$A$5:$P$36,7))</f>
        <v/>
      </c>
      <c r="AS104" s="21" t="str">
        <f>IF(AI104="","",VLOOKUP(AI104,目次!$A$5:$P$36,9))</f>
        <v/>
      </c>
      <c r="AT104" s="40" t="str">
        <f t="shared" si="29"/>
        <v/>
      </c>
      <c r="AU104" s="40" t="str">
        <f t="shared" si="30"/>
        <v/>
      </c>
      <c r="AV104" s="40" t="str">
        <f t="shared" si="31"/>
        <v/>
      </c>
      <c r="AW104" s="40" t="str">
        <f t="shared" si="32"/>
        <v/>
      </c>
      <c r="AX104" s="40" t="str">
        <f t="shared" si="33"/>
        <v/>
      </c>
      <c r="AY104" s="40" t="str">
        <f t="shared" si="34"/>
        <v/>
      </c>
      <c r="AZ104" s="40" t="str">
        <f t="shared" si="35"/>
        <v>38～39</v>
      </c>
      <c r="BA104" s="40" t="str">
        <f t="shared" si="36"/>
        <v>38～39</v>
      </c>
      <c r="BB104" s="40" t="str">
        <f t="shared" si="37"/>
        <v>38～39</v>
      </c>
      <c r="BC104" s="40" t="str">
        <f t="shared" si="38"/>
        <v>38～39</v>
      </c>
      <c r="BD104" s="40" t="str">
        <f t="shared" si="40"/>
        <v>40～41</v>
      </c>
      <c r="BE104" s="40" t="str">
        <f t="shared" si="41"/>
        <v>40～41</v>
      </c>
      <c r="BF104" s="40" t="str">
        <f t="shared" si="42"/>
        <v/>
      </c>
      <c r="BG104" s="40" t="str">
        <f t="shared" si="43"/>
        <v/>
      </c>
      <c r="BH104" s="40" t="str">
        <f t="shared" si="44"/>
        <v/>
      </c>
      <c r="BI104" s="40" t="str">
        <f t="shared" si="45"/>
        <v/>
      </c>
      <c r="BJ104" s="40" t="str">
        <f t="shared" si="46"/>
        <v>38～39</v>
      </c>
      <c r="BK104" s="40" t="str">
        <f t="shared" si="47"/>
        <v>38～39</v>
      </c>
      <c r="BL104" s="40" t="str">
        <f t="shared" si="48"/>
        <v>38～39</v>
      </c>
      <c r="BM104" s="40" t="str">
        <f t="shared" si="49"/>
        <v>38～39</v>
      </c>
    </row>
    <row r="105" spans="27:65" ht="18.95" customHeight="1" x14ac:dyDescent="0.15">
      <c r="AA105" s="9">
        <v>95</v>
      </c>
      <c r="AB105" s="203" t="str">
        <f>V15</f>
        <v>英語</v>
      </c>
      <c r="AC105" s="55"/>
      <c r="AD105" s="37" t="str">
        <f t="shared" si="3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IF(AE105="","",VLOOKUP(AE105,目次!$A$5:$P$36,9))</f>
        <v/>
      </c>
      <c r="AL105" s="21" t="str">
        <f>IF(AF105="","",VLOOKUP(AF105,目次!$A$5:$P$36,4))</f>
        <v/>
      </c>
      <c r="AM105" s="21" t="str">
        <f>IF(AF105="","",VLOOKUP(AF105,目次!$A$5:$P$36,9))</f>
        <v/>
      </c>
      <c r="AN105" s="21" t="str">
        <f>IF(AG105="","",VLOOKUP(AG105,目次!$A$5:$P$36,5))</f>
        <v/>
      </c>
      <c r="AO105" s="21" t="str">
        <f>IF(AG105="","",VLOOKUP(AG105,目次!$A$5:$P$36,9))</f>
        <v/>
      </c>
      <c r="AP105" s="21" t="str">
        <f>IF(AH105="","",VLOOKUP(AH105,目次!$A$5:$P$36,6))</f>
        <v/>
      </c>
      <c r="AQ105" s="21" t="str">
        <f>IF(AH105="","",VLOOKUP(AH105,目次!$A$5:$P$36,9))</f>
        <v/>
      </c>
      <c r="AR105" s="21" t="str">
        <f>IF(AI105="","",VLOOKUP(AI105,目次!$A$5:$P$36,7))</f>
        <v>38～39</v>
      </c>
      <c r="AS105" s="21" t="str">
        <f>IF(AI105="","",VLOOKUP(AI105,目次!$A$5:$P$36,9))</f>
        <v>38～39</v>
      </c>
      <c r="AT105" s="40" t="str">
        <f t="shared" si="29"/>
        <v>40～41</v>
      </c>
      <c r="AU105" s="40" t="str">
        <f t="shared" si="30"/>
        <v>40～41</v>
      </c>
      <c r="AV105" s="40" t="str">
        <f t="shared" si="31"/>
        <v/>
      </c>
      <c r="AW105" s="40" t="str">
        <f t="shared" si="32"/>
        <v/>
      </c>
      <c r="AX105" s="40" t="str">
        <f t="shared" si="33"/>
        <v/>
      </c>
      <c r="AY105" s="40" t="str">
        <f t="shared" si="34"/>
        <v/>
      </c>
      <c r="AZ105" s="40" t="str">
        <f t="shared" si="35"/>
        <v/>
      </c>
      <c r="BA105" s="40" t="str">
        <f t="shared" si="36"/>
        <v/>
      </c>
      <c r="BB105" s="40" t="str">
        <f t="shared" si="37"/>
        <v>38～39</v>
      </c>
      <c r="BC105" s="40" t="str">
        <f t="shared" si="38"/>
        <v>38～39</v>
      </c>
      <c r="BD105" s="40" t="str">
        <f t="shared" si="40"/>
        <v>40～41</v>
      </c>
      <c r="BE105" s="40" t="str">
        <f t="shared" si="41"/>
        <v>40～41</v>
      </c>
      <c r="BF105" s="40" t="str">
        <f t="shared" si="42"/>
        <v>46～47</v>
      </c>
      <c r="BG105" s="40" t="str">
        <f t="shared" si="43"/>
        <v>40～41</v>
      </c>
      <c r="BH105" s="40" t="str">
        <f t="shared" si="44"/>
        <v/>
      </c>
      <c r="BI105" s="40" t="str">
        <f t="shared" si="45"/>
        <v/>
      </c>
      <c r="BJ105" s="40" t="str">
        <f t="shared" si="46"/>
        <v/>
      </c>
      <c r="BK105" s="40" t="str">
        <f t="shared" si="47"/>
        <v/>
      </c>
      <c r="BL105" s="40" t="str">
        <f t="shared" si="48"/>
        <v>38～39</v>
      </c>
      <c r="BM105" s="40" t="str">
        <f t="shared" si="49"/>
        <v>38～39</v>
      </c>
    </row>
    <row r="106" spans="27:65" ht="18.95" customHeight="1" x14ac:dyDescent="0.15">
      <c r="AA106" s="9">
        <v>96</v>
      </c>
      <c r="AB106" s="203" t="str">
        <f>V11</f>
        <v>国語</v>
      </c>
      <c r="AC106" s="55"/>
      <c r="AD106" s="37" t="str">
        <f t="shared" si="3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IF(AE106="","",VLOOKUP(AE106,目次!$A$5:$P$36,9))</f>
        <v>40～41</v>
      </c>
      <c r="AL106" s="21" t="str">
        <f>IF(AF106="","",VLOOKUP(AF106,目次!$A$5:$P$36,4))</f>
        <v/>
      </c>
      <c r="AM106" s="21" t="str">
        <f>IF(AF106="","",VLOOKUP(AF106,目次!$A$5:$P$36,9))</f>
        <v/>
      </c>
      <c r="AN106" s="21" t="str">
        <f>IF(AG106="","",VLOOKUP(AG106,目次!$A$5:$P$36,5))</f>
        <v/>
      </c>
      <c r="AO106" s="21" t="str">
        <f>IF(AG106="","",VLOOKUP(AG106,目次!$A$5:$P$36,9))</f>
        <v/>
      </c>
      <c r="AP106" s="21" t="str">
        <f>IF(AH106="","",VLOOKUP(AH106,目次!$A$5:$P$36,6))</f>
        <v/>
      </c>
      <c r="AQ106" s="21" t="str">
        <f>IF(AH106="","",VLOOKUP(AH106,目次!$A$5:$P$36,9))</f>
        <v/>
      </c>
      <c r="AR106" s="21" t="str">
        <f>IF(AI106="","",VLOOKUP(AI106,目次!$A$5:$P$36,7))</f>
        <v/>
      </c>
      <c r="AS106" s="21" t="str">
        <f>IF(AI106="","",VLOOKUP(AI106,目次!$A$5:$P$36,9))</f>
        <v/>
      </c>
      <c r="AT106" s="40" t="str">
        <f t="shared" si="29"/>
        <v>40～41</v>
      </c>
      <c r="AU106" s="40" t="str">
        <f t="shared" si="30"/>
        <v>40～41</v>
      </c>
      <c r="AV106" s="40" t="str">
        <f t="shared" si="31"/>
        <v>46～47</v>
      </c>
      <c r="AW106" s="40" t="str">
        <f t="shared" si="32"/>
        <v>40～41</v>
      </c>
      <c r="AX106" s="40" t="str">
        <f t="shared" si="33"/>
        <v/>
      </c>
      <c r="AY106" s="40" t="str">
        <f t="shared" si="34"/>
        <v/>
      </c>
      <c r="AZ106" s="40" t="str">
        <f t="shared" si="35"/>
        <v/>
      </c>
      <c r="BA106" s="40" t="str">
        <f t="shared" si="36"/>
        <v/>
      </c>
      <c r="BB106" s="40" t="str">
        <f t="shared" si="37"/>
        <v/>
      </c>
      <c r="BC106" s="40" t="str">
        <f t="shared" si="38"/>
        <v/>
      </c>
      <c r="BD106" s="40" t="str">
        <f t="shared" si="40"/>
        <v>40～41</v>
      </c>
      <c r="BE106" s="40" t="str">
        <f t="shared" si="41"/>
        <v>40～41</v>
      </c>
      <c r="BF106" s="40" t="str">
        <f t="shared" si="42"/>
        <v>46～47</v>
      </c>
      <c r="BG106" s="40" t="str">
        <f t="shared" si="43"/>
        <v>40～41</v>
      </c>
      <c r="BH106" s="40" t="str">
        <f t="shared" si="44"/>
        <v>40～41</v>
      </c>
      <c r="BI106" s="40" t="str">
        <f t="shared" si="45"/>
        <v>40～41</v>
      </c>
      <c r="BJ106" s="40" t="str">
        <f t="shared" si="46"/>
        <v/>
      </c>
      <c r="BK106" s="40" t="str">
        <f t="shared" si="47"/>
        <v/>
      </c>
      <c r="BL106" s="40" t="str">
        <f t="shared" si="48"/>
        <v/>
      </c>
      <c r="BM106" s="40" t="str">
        <f t="shared" si="49"/>
        <v/>
      </c>
    </row>
    <row r="107" spans="27:65" ht="18.95" customHeight="1" x14ac:dyDescent="0.15">
      <c r="AA107" s="9">
        <v>97</v>
      </c>
      <c r="AB107" s="203" t="str">
        <f>V12</f>
        <v>社会</v>
      </c>
      <c r="AC107" s="55"/>
      <c r="AD107" s="37" t="str">
        <f t="shared" si="3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IF(AE107="","",VLOOKUP(AE107,目次!$A$5:$P$36,9))</f>
        <v/>
      </c>
      <c r="AL107" s="21" t="str">
        <f>IF(AF107="","",VLOOKUP(AF107,目次!$A$5:$P$36,4))</f>
        <v>46～47</v>
      </c>
      <c r="AM107" s="21" t="str">
        <f>IF(AF107="","",VLOOKUP(AF107,目次!$A$5:$P$36,9))</f>
        <v>40～41</v>
      </c>
      <c r="AN107" s="21" t="str">
        <f>IF(AG107="","",VLOOKUP(AG107,目次!$A$5:$P$36,5))</f>
        <v/>
      </c>
      <c r="AO107" s="21" t="str">
        <f>IF(AG107="","",VLOOKUP(AG107,目次!$A$5:$P$36,9))</f>
        <v/>
      </c>
      <c r="AP107" s="21" t="str">
        <f>IF(AH107="","",VLOOKUP(AH107,目次!$A$5:$P$36,6))</f>
        <v/>
      </c>
      <c r="AQ107" s="21" t="str">
        <f>IF(AH107="","",VLOOKUP(AH107,目次!$A$5:$P$36,9))</f>
        <v/>
      </c>
      <c r="AR107" s="21" t="str">
        <f>IF(AI107="","",VLOOKUP(AI107,目次!$A$5:$P$36,7))</f>
        <v/>
      </c>
      <c r="AS107" s="21" t="str">
        <f>IF(AI107="","",VLOOKUP(AI107,目次!$A$5:$P$36,9))</f>
        <v/>
      </c>
      <c r="AT107" s="40" t="str">
        <f t="shared" si="29"/>
        <v/>
      </c>
      <c r="AU107" s="40" t="str">
        <f t="shared" si="30"/>
        <v/>
      </c>
      <c r="AV107" s="40" t="str">
        <f t="shared" si="31"/>
        <v>46～47</v>
      </c>
      <c r="AW107" s="40" t="str">
        <f t="shared" si="32"/>
        <v>40～41</v>
      </c>
      <c r="AX107" s="40" t="str">
        <f t="shared" si="33"/>
        <v>40～41</v>
      </c>
      <c r="AY107" s="40" t="str">
        <f t="shared" si="34"/>
        <v>40～41</v>
      </c>
      <c r="AZ107" s="40" t="str">
        <f t="shared" si="35"/>
        <v/>
      </c>
      <c r="BA107" s="40" t="str">
        <f t="shared" si="36"/>
        <v/>
      </c>
      <c r="BB107" s="40" t="str">
        <f t="shared" si="37"/>
        <v/>
      </c>
      <c r="BC107" s="40" t="str">
        <f t="shared" si="38"/>
        <v/>
      </c>
      <c r="BD107" s="40" t="str">
        <f t="shared" si="40"/>
        <v/>
      </c>
      <c r="BE107" s="40" t="str">
        <f t="shared" si="41"/>
        <v/>
      </c>
      <c r="BF107" s="40" t="str">
        <f t="shared" si="42"/>
        <v>46～47</v>
      </c>
      <c r="BG107" s="40" t="str">
        <f t="shared" si="43"/>
        <v>40～41</v>
      </c>
      <c r="BH107" s="40" t="str">
        <f t="shared" si="44"/>
        <v>40～41</v>
      </c>
      <c r="BI107" s="40" t="str">
        <f t="shared" si="45"/>
        <v>40～41</v>
      </c>
      <c r="BJ107" s="40" t="str">
        <f t="shared" si="46"/>
        <v>40～41</v>
      </c>
      <c r="BK107" s="40" t="str">
        <f t="shared" si="47"/>
        <v>40～41</v>
      </c>
      <c r="BL107" s="40" t="str">
        <f t="shared" si="48"/>
        <v/>
      </c>
      <c r="BM107" s="40" t="str">
        <f t="shared" si="49"/>
        <v/>
      </c>
    </row>
    <row r="108" spans="27:65" ht="18.95" customHeight="1" x14ac:dyDescent="0.15">
      <c r="AA108" s="9">
        <v>98</v>
      </c>
      <c r="AB108" s="203" t="str">
        <f>V13</f>
        <v>数学</v>
      </c>
      <c r="AC108" s="55"/>
      <c r="AD108" s="37" t="str">
        <f t="shared" si="3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IF(AE108="","",VLOOKUP(AE108,目次!$A$5:$P$36,9))</f>
        <v/>
      </c>
      <c r="AL108" s="21" t="str">
        <f>IF(AF108="","",VLOOKUP(AF108,目次!$A$5:$P$36,4))</f>
        <v/>
      </c>
      <c r="AM108" s="21" t="str">
        <f>IF(AF108="","",VLOOKUP(AF108,目次!$A$5:$P$36,9))</f>
        <v/>
      </c>
      <c r="AN108" s="21" t="str">
        <f>IF(AG108="","",VLOOKUP(AG108,目次!$A$5:$P$36,5))</f>
        <v>40～41</v>
      </c>
      <c r="AO108" s="21" t="str">
        <f>IF(AG108="","",VLOOKUP(AG108,目次!$A$5:$P$36,9))</f>
        <v>40～41</v>
      </c>
      <c r="AP108" s="21" t="str">
        <f>IF(AH108="","",VLOOKUP(AH108,目次!$A$5:$P$36,6))</f>
        <v/>
      </c>
      <c r="AQ108" s="21" t="str">
        <f>IF(AH108="","",VLOOKUP(AH108,目次!$A$5:$P$36,9))</f>
        <v/>
      </c>
      <c r="AR108" s="21" t="str">
        <f>IF(AI108="","",VLOOKUP(AI108,目次!$A$5:$P$36,7))</f>
        <v/>
      </c>
      <c r="AS108" s="21" t="str">
        <f>IF(AI108="","",VLOOKUP(AI108,目次!$A$5:$P$36,9))</f>
        <v/>
      </c>
      <c r="AT108" s="40" t="str">
        <f t="shared" si="29"/>
        <v/>
      </c>
      <c r="AU108" s="40" t="str">
        <f t="shared" si="30"/>
        <v/>
      </c>
      <c r="AV108" s="40" t="str">
        <f t="shared" si="31"/>
        <v/>
      </c>
      <c r="AW108" s="40" t="str">
        <f t="shared" si="32"/>
        <v/>
      </c>
      <c r="AX108" s="40" t="str">
        <f t="shared" si="33"/>
        <v>40～41</v>
      </c>
      <c r="AY108" s="40" t="str">
        <f t="shared" si="34"/>
        <v>40～41</v>
      </c>
      <c r="AZ108" s="40" t="str">
        <f t="shared" si="35"/>
        <v>40～41</v>
      </c>
      <c r="BA108" s="40" t="str">
        <f t="shared" si="36"/>
        <v>40～41</v>
      </c>
      <c r="BB108" s="40" t="str">
        <f t="shared" si="37"/>
        <v/>
      </c>
      <c r="BC108" s="40" t="str">
        <f t="shared" si="38"/>
        <v/>
      </c>
      <c r="BD108" s="40" t="str">
        <f t="shared" si="40"/>
        <v/>
      </c>
      <c r="BE108" s="40" t="str">
        <f t="shared" si="41"/>
        <v/>
      </c>
      <c r="BF108" s="40" t="str">
        <f t="shared" si="42"/>
        <v/>
      </c>
      <c r="BG108" s="40" t="str">
        <f t="shared" si="43"/>
        <v/>
      </c>
      <c r="BH108" s="40" t="str">
        <f t="shared" si="44"/>
        <v>40～41</v>
      </c>
      <c r="BI108" s="40" t="str">
        <f t="shared" si="45"/>
        <v>40～41</v>
      </c>
      <c r="BJ108" s="40" t="str">
        <f t="shared" si="46"/>
        <v>40～41</v>
      </c>
      <c r="BK108" s="40" t="str">
        <f t="shared" si="47"/>
        <v>40～41</v>
      </c>
      <c r="BL108" s="40" t="str">
        <f t="shared" si="48"/>
        <v>40～41</v>
      </c>
      <c r="BM108" s="40" t="str">
        <f t="shared" si="49"/>
        <v>40～41</v>
      </c>
    </row>
    <row r="109" spans="27:65" ht="18.95" customHeight="1" x14ac:dyDescent="0.15">
      <c r="AA109" s="9">
        <v>99</v>
      </c>
      <c r="AB109" s="203" t="str">
        <f>V14</f>
        <v>理科</v>
      </c>
      <c r="AC109" s="55"/>
      <c r="AD109" s="37" t="str">
        <f t="shared" si="3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IF(AE109="","",VLOOKUP(AE109,目次!$A$5:$P$36,9))</f>
        <v/>
      </c>
      <c r="AL109" s="21" t="str">
        <f>IF(AF109="","",VLOOKUP(AF109,目次!$A$5:$P$36,4))</f>
        <v/>
      </c>
      <c r="AM109" s="21" t="str">
        <f>IF(AF109="","",VLOOKUP(AF109,目次!$A$5:$P$36,9))</f>
        <v/>
      </c>
      <c r="AN109" s="21" t="str">
        <f>IF(AG109="","",VLOOKUP(AG109,目次!$A$5:$P$36,5))</f>
        <v/>
      </c>
      <c r="AO109" s="21" t="str">
        <f>IF(AG109="","",VLOOKUP(AG109,目次!$A$5:$P$36,9))</f>
        <v/>
      </c>
      <c r="AP109" s="21" t="str">
        <f>IF(AH109="","",VLOOKUP(AH109,目次!$A$5:$P$36,6))</f>
        <v>40～41</v>
      </c>
      <c r="AQ109" s="21" t="str">
        <f>IF(AH109="","",VLOOKUP(AH109,目次!$A$5:$P$36,9))</f>
        <v>40～41</v>
      </c>
      <c r="AR109" s="21" t="str">
        <f>IF(AI109="","",VLOOKUP(AI109,目次!$A$5:$P$36,7))</f>
        <v/>
      </c>
      <c r="AS109" s="21" t="str">
        <f>IF(AI109="","",VLOOKUP(AI109,目次!$A$5:$P$36,9))</f>
        <v/>
      </c>
      <c r="AT109" s="40" t="str">
        <f t="shared" si="29"/>
        <v/>
      </c>
      <c r="AU109" s="40" t="str">
        <f t="shared" si="30"/>
        <v/>
      </c>
      <c r="AV109" s="40" t="str">
        <f t="shared" si="31"/>
        <v/>
      </c>
      <c r="AW109" s="40" t="str">
        <f t="shared" si="32"/>
        <v/>
      </c>
      <c r="AX109" s="40" t="str">
        <f t="shared" si="33"/>
        <v/>
      </c>
      <c r="AY109" s="40" t="str">
        <f t="shared" si="34"/>
        <v/>
      </c>
      <c r="AZ109" s="40" t="str">
        <f t="shared" si="35"/>
        <v>40～41</v>
      </c>
      <c r="BA109" s="40" t="str">
        <f t="shared" si="36"/>
        <v>40～41</v>
      </c>
      <c r="BB109" s="40" t="str">
        <f t="shared" si="37"/>
        <v>40～41</v>
      </c>
      <c r="BC109" s="40" t="str">
        <f t="shared" si="38"/>
        <v>40～41</v>
      </c>
      <c r="BD109" s="40" t="str">
        <f t="shared" si="40"/>
        <v/>
      </c>
      <c r="BE109" s="40" t="str">
        <f t="shared" si="41"/>
        <v/>
      </c>
      <c r="BF109" s="40" t="str">
        <f t="shared" si="42"/>
        <v/>
      </c>
      <c r="BG109" s="40" t="str">
        <f t="shared" si="43"/>
        <v/>
      </c>
      <c r="BH109" s="40" t="str">
        <f t="shared" si="44"/>
        <v/>
      </c>
      <c r="BI109" s="40" t="str">
        <f t="shared" si="45"/>
        <v/>
      </c>
      <c r="BJ109" s="40" t="str">
        <f t="shared" si="46"/>
        <v>40～41</v>
      </c>
      <c r="BK109" s="40" t="str">
        <f t="shared" si="47"/>
        <v>40～41</v>
      </c>
      <c r="BL109" s="40" t="str">
        <f t="shared" si="48"/>
        <v>40～41</v>
      </c>
      <c r="BM109" s="40" t="str">
        <f t="shared" si="49"/>
        <v>40～41</v>
      </c>
    </row>
    <row r="110" spans="27:65" ht="18.95" customHeight="1" thickBot="1" x14ac:dyDescent="0.2">
      <c r="AA110" s="9">
        <v>100</v>
      </c>
      <c r="AB110" s="203" t="str">
        <f>V15</f>
        <v>英語</v>
      </c>
      <c r="AC110" s="56"/>
      <c r="AD110" s="37" t="str">
        <f t="shared" si="3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IF(AE110="","",VLOOKUP(AE110,目次!$A$5:$P$36,9))</f>
        <v/>
      </c>
      <c r="AL110" s="21" t="str">
        <f>IF(AF110="","",VLOOKUP(AF110,目次!$A$5:$P$36,4))</f>
        <v/>
      </c>
      <c r="AM110" s="21" t="str">
        <f>IF(AF110="","",VLOOKUP(AF110,目次!$A$5:$P$36,9))</f>
        <v/>
      </c>
      <c r="AN110" s="21" t="str">
        <f>IF(AG110="","",VLOOKUP(AG110,目次!$A$5:$P$36,5))</f>
        <v/>
      </c>
      <c r="AO110" s="21" t="str">
        <f>IF(AG110="","",VLOOKUP(AG110,目次!$A$5:$P$36,9))</f>
        <v/>
      </c>
      <c r="AP110" s="21" t="str">
        <f>IF(AH110="","",VLOOKUP(AH110,目次!$A$5:$P$36,6))</f>
        <v/>
      </c>
      <c r="AQ110" s="21" t="str">
        <f>IF(AH110="","",VLOOKUP(AH110,目次!$A$5:$P$36,9))</f>
        <v/>
      </c>
      <c r="AR110" s="21" t="str">
        <f>IF(AI110="","",VLOOKUP(AI110,目次!$A$5:$P$36,7))</f>
        <v>40～41</v>
      </c>
      <c r="AS110" s="21" t="str">
        <f>IF(AI110="","",VLOOKUP(AI110,目次!$A$5:$P$36,9))</f>
        <v>40～41</v>
      </c>
      <c r="AT110" s="40" t="str">
        <f t="shared" si="29"/>
        <v/>
      </c>
      <c r="AU110" s="40" t="str">
        <f t="shared" si="30"/>
        <v/>
      </c>
      <c r="AV110" s="40" t="str">
        <f t="shared" si="31"/>
        <v/>
      </c>
      <c r="AW110" s="40" t="str">
        <f t="shared" si="32"/>
        <v/>
      </c>
      <c r="AX110" s="40" t="str">
        <f t="shared" si="33"/>
        <v/>
      </c>
      <c r="AY110" s="40" t="str">
        <f t="shared" si="34"/>
        <v/>
      </c>
      <c r="AZ110" s="40" t="str">
        <f t="shared" si="35"/>
        <v/>
      </c>
      <c r="BA110" s="40" t="str">
        <f t="shared" si="36"/>
        <v/>
      </c>
      <c r="BB110" s="40" t="str">
        <f t="shared" si="37"/>
        <v>40～41</v>
      </c>
      <c r="BC110" s="40" t="str">
        <f t="shared" si="38"/>
        <v>40～41</v>
      </c>
      <c r="BD110" s="40" t="str">
        <f t="shared" si="40"/>
        <v/>
      </c>
      <c r="BE110" s="40" t="str">
        <f t="shared" si="41"/>
        <v/>
      </c>
      <c r="BF110" s="40" t="str">
        <f t="shared" si="42"/>
        <v/>
      </c>
      <c r="BG110" s="40" t="str">
        <f t="shared" si="43"/>
        <v/>
      </c>
      <c r="BH110" s="40" t="str">
        <f t="shared" si="44"/>
        <v/>
      </c>
      <c r="BI110" s="40" t="str">
        <f t="shared" si="45"/>
        <v/>
      </c>
      <c r="BJ110" s="40" t="str">
        <f t="shared" si="46"/>
        <v/>
      </c>
      <c r="BK110" s="40" t="str">
        <f t="shared" si="47"/>
        <v/>
      </c>
      <c r="BL110" s="40" t="str">
        <f t="shared" si="48"/>
        <v>40～41</v>
      </c>
      <c r="BM110" s="40" t="str">
        <f t="shared" si="49"/>
        <v>40～41</v>
      </c>
    </row>
  </sheetData>
  <mergeCells count="21">
    <mergeCell ref="B5:C5"/>
    <mergeCell ref="F5:J5"/>
    <mergeCell ref="K5:P5"/>
    <mergeCell ref="R5:Z5"/>
    <mergeCell ref="AA3:CC5"/>
    <mergeCell ref="U1:Z1"/>
    <mergeCell ref="B1:P1"/>
    <mergeCell ref="B2:I2"/>
    <mergeCell ref="J2:P2"/>
    <mergeCell ref="B3:C3"/>
    <mergeCell ref="P3:Z3"/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</mergeCells>
  <phoneticPr fontId="1"/>
  <conditionalFormatting sqref="B8:B38">
    <cfRule type="expression" dxfId="14" priority="2" stopIfTrue="1">
      <formula>D8="祝"</formula>
    </cfRule>
    <cfRule type="expression" dxfId="13" priority="3" stopIfTrue="1">
      <formula>OR(D8=1,D8=7)</formula>
    </cfRule>
  </conditionalFormatting>
  <conditionalFormatting sqref="C8:C38">
    <cfRule type="expression" dxfId="12" priority="4" stopIfTrue="1">
      <formula>D8="祝"</formula>
    </cfRule>
    <cfRule type="expression" dxfId="11" priority="5" stopIfTrue="1">
      <formula>OR(D8=1,D8=7)</formula>
    </cfRule>
  </conditionalFormatting>
  <conditionalFormatting sqref="D8:D38">
    <cfRule type="cellIs" dxfId="10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500-000000000000}">
      <formula1>"国語,社会,数学,理科,英語"</formula1>
    </dataValidation>
    <dataValidation type="list" allowBlank="1" showInputMessage="1" showErrorMessage="1" sqref="J2:P2" xr:uid="{00000000-0002-0000-1500-000001000000}">
      <formula1>"１・２年シリーズ,キースタディ,プレスタディ,コアスタディ"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C110"/>
  <sheetViews>
    <sheetView showGridLines="0" showRowColHeaders="0" zoomScaleNormal="100" workbookViewId="0">
      <selection activeCell="U35" sqref="U35"/>
    </sheetView>
  </sheetViews>
  <sheetFormatPr defaultRowHeight="13.5" x14ac:dyDescent="0.15"/>
  <cols>
    <col min="1" max="1" width="2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9.375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281" t="s">
        <v>81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U1" s="210" t="str">
        <f>HYPERLINK("#はじめに!A1","はじめにの画面に戻る")</f>
        <v>はじめにの画面に戻る</v>
      </c>
      <c r="V1" s="211"/>
      <c r="W1" s="211"/>
      <c r="X1" s="211"/>
      <c r="Y1" s="211"/>
      <c r="Z1" s="21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82" t="s">
        <v>120</v>
      </c>
      <c r="C2" s="282"/>
      <c r="D2" s="282"/>
      <c r="E2" s="282"/>
      <c r="F2" s="282"/>
      <c r="G2" s="282"/>
      <c r="H2" s="282"/>
      <c r="I2" s="282"/>
      <c r="J2" s="213" t="s">
        <v>263</v>
      </c>
      <c r="K2" s="214"/>
      <c r="L2" s="214"/>
      <c r="M2" s="214"/>
      <c r="N2" s="214"/>
      <c r="O2" s="214"/>
      <c r="P2" s="215"/>
      <c r="Q2" s="44"/>
      <c r="R2" s="44"/>
      <c r="S2" s="44"/>
      <c r="T2" s="44"/>
      <c r="U2" s="44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16"/>
      <c r="C3" s="216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17" t="s">
        <v>119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 t="s">
        <v>173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R4" s="189"/>
      <c r="S4" s="189"/>
      <c r="T4" s="189"/>
      <c r="U4" s="189"/>
      <c r="V4" s="189"/>
      <c r="W4" s="189"/>
      <c r="X4" s="189"/>
      <c r="Y4" s="189"/>
      <c r="Z4" s="189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</row>
    <row r="5" spans="1:81" s="12" customFormat="1" ht="33" customHeight="1" thickBot="1" x14ac:dyDescent="0.2">
      <c r="A5" s="190"/>
      <c r="B5" s="219">
        <v>2028</v>
      </c>
      <c r="C5" s="219"/>
      <c r="D5" s="45"/>
      <c r="E5" s="46" t="s">
        <v>0</v>
      </c>
      <c r="F5" s="220" t="str">
        <f>J2</f>
        <v>１・２年シリーズ</v>
      </c>
      <c r="G5" s="220"/>
      <c r="H5" s="220"/>
      <c r="I5" s="220"/>
      <c r="J5" s="220"/>
      <c r="K5" s="221" t="s">
        <v>56</v>
      </c>
      <c r="L5" s="221"/>
      <c r="M5" s="221"/>
      <c r="N5" s="221"/>
      <c r="O5" s="221"/>
      <c r="P5" s="221"/>
      <c r="Q5" s="199"/>
      <c r="R5" s="280" t="s">
        <v>78</v>
      </c>
      <c r="S5" s="280"/>
      <c r="T5" s="280"/>
      <c r="U5" s="280"/>
      <c r="V5" s="280"/>
      <c r="W5" s="280"/>
      <c r="X5" s="280"/>
      <c r="Y5" s="280"/>
      <c r="Z5" s="280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</row>
    <row r="6" spans="1:81" ht="22.5" customHeight="1" x14ac:dyDescent="0.15">
      <c r="A6" s="197"/>
      <c r="B6" s="47">
        <v>2</v>
      </c>
      <c r="C6" s="48" t="s">
        <v>1</v>
      </c>
      <c r="D6" s="15"/>
      <c r="E6" s="27" t="s">
        <v>2</v>
      </c>
      <c r="F6" s="223" t="s">
        <v>3</v>
      </c>
      <c r="G6" s="224"/>
      <c r="H6" s="223" t="s">
        <v>4</v>
      </c>
      <c r="I6" s="224"/>
      <c r="J6" s="223" t="s">
        <v>5</v>
      </c>
      <c r="K6" s="224"/>
      <c r="L6" s="223" t="s">
        <v>6</v>
      </c>
      <c r="M6" s="224"/>
      <c r="N6" s="223" t="s">
        <v>7</v>
      </c>
      <c r="O6" s="224"/>
      <c r="P6" s="28" t="s">
        <v>8</v>
      </c>
      <c r="Q6" s="200"/>
      <c r="R6" s="103" t="s">
        <v>9</v>
      </c>
    </row>
    <row r="7" spans="1:81" ht="18.75" customHeight="1" x14ac:dyDescent="0.15">
      <c r="A7" s="197"/>
      <c r="B7" s="21"/>
      <c r="C7" s="21"/>
      <c r="E7" s="30"/>
      <c r="F7" s="157" t="s">
        <v>55</v>
      </c>
      <c r="G7" s="158" t="str">
        <f>J2</f>
        <v>１・２年シリーズ</v>
      </c>
      <c r="H7" s="157" t="s">
        <v>55</v>
      </c>
      <c r="I7" s="158" t="str">
        <f>J2</f>
        <v>１・２年シリーズ</v>
      </c>
      <c r="J7" s="157" t="s">
        <v>55</v>
      </c>
      <c r="K7" s="158" t="str">
        <f>J2</f>
        <v>１・２年シリーズ</v>
      </c>
      <c r="L7" s="157" t="s">
        <v>55</v>
      </c>
      <c r="M7" s="158" t="str">
        <f>J2</f>
        <v>１・２年シリーズ</v>
      </c>
      <c r="N7" s="157" t="s">
        <v>55</v>
      </c>
      <c r="O7" s="158" t="str">
        <f>J2</f>
        <v>１・２年シリーズ</v>
      </c>
      <c r="P7" s="30"/>
      <c r="Q7" s="197"/>
      <c r="R7" s="31"/>
    </row>
    <row r="8" spans="1:81" ht="18.95" customHeight="1" x14ac:dyDescent="0.15">
      <c r="A8" s="197"/>
      <c r="B8" s="5">
        <v>1</v>
      </c>
      <c r="C8" s="6">
        <f t="shared" ref="C8:C35" si="0">DATE($B$5,$B$6,B8)</f>
        <v>46784</v>
      </c>
      <c r="D8" s="17">
        <f t="shared" ref="D8:D17" si="1">WEEKDAY(C8)</f>
        <v>3</v>
      </c>
      <c r="E8" s="9"/>
      <c r="F8" s="9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0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10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7"/>
      <c r="R8" s="49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97"/>
      <c r="B9" s="5">
        <v>2</v>
      </c>
      <c r="C9" s="6">
        <f t="shared" si="0"/>
        <v>46785</v>
      </c>
      <c r="D9" s="17">
        <f t="shared" si="1"/>
        <v>4</v>
      </c>
      <c r="E9" s="9"/>
      <c r="F9" s="99" t="str">
        <f t="shared" si="2"/>
        <v/>
      </c>
      <c r="G9" s="100" t="str">
        <f t="shared" si="3"/>
        <v/>
      </c>
      <c r="H9" s="101" t="str">
        <f t="shared" si="4"/>
        <v>2～3</v>
      </c>
      <c r="I9" s="100" t="str">
        <f t="shared" si="5"/>
        <v>2～3</v>
      </c>
      <c r="J9" s="101" t="str">
        <f t="shared" si="6"/>
        <v/>
      </c>
      <c r="K9" s="100" t="str">
        <f t="shared" si="7"/>
        <v/>
      </c>
      <c r="L9" s="101" t="str">
        <f t="shared" si="8"/>
        <v/>
      </c>
      <c r="M9" s="100" t="str">
        <f t="shared" si="9"/>
        <v/>
      </c>
      <c r="N9" s="101" t="str">
        <f t="shared" si="10"/>
        <v/>
      </c>
      <c r="O9" s="100" t="str">
        <f t="shared" si="11"/>
        <v/>
      </c>
      <c r="P9" s="9"/>
      <c r="Q9" s="197"/>
      <c r="R9" s="49">
        <v>1</v>
      </c>
      <c r="S9" s="13" cm="1">
        <f t="array" ref="S9">SUMPRODUCT(IFERROR(VALUE($R$8:R9),0))</f>
        <v>2</v>
      </c>
      <c r="U9" s="7" t="s">
        <v>79</v>
      </c>
      <c r="V9" s="23"/>
      <c r="W9" s="14"/>
      <c r="AA9" s="8" t="s">
        <v>80</v>
      </c>
      <c r="AB9" s="23"/>
      <c r="AC9" s="23"/>
      <c r="AD9" s="14"/>
      <c r="AE9" s="23" t="s">
        <v>11</v>
      </c>
      <c r="AF9" s="23"/>
      <c r="AG9" s="23"/>
      <c r="AH9" s="23"/>
      <c r="AI9" s="23"/>
      <c r="AJ9" s="23" t="s">
        <v>12</v>
      </c>
      <c r="AK9" s="23"/>
      <c r="AL9" s="23"/>
      <c r="AM9" s="23"/>
      <c r="AN9" s="23"/>
      <c r="AO9" s="23"/>
      <c r="AP9" s="23"/>
      <c r="AQ9" s="23"/>
      <c r="AR9" s="23"/>
      <c r="AS9" s="23"/>
      <c r="AT9" s="23" t="s">
        <v>13</v>
      </c>
      <c r="AU9" s="23"/>
      <c r="AV9" s="23"/>
      <c r="AW9" s="23"/>
      <c r="AX9" s="23"/>
      <c r="AY9" s="23"/>
      <c r="AZ9" s="23"/>
      <c r="BA9" s="23"/>
      <c r="BB9" s="23"/>
      <c r="BC9" s="23"/>
      <c r="BD9" s="23" t="s">
        <v>281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32"/>
      <c r="BS9" s="32"/>
      <c r="BT9" s="284" t="s">
        <v>14</v>
      </c>
      <c r="BU9" s="285"/>
      <c r="BV9" s="284" t="s">
        <v>4</v>
      </c>
      <c r="BW9" s="285"/>
      <c r="BX9" s="284" t="s">
        <v>5</v>
      </c>
      <c r="BY9" s="285"/>
      <c r="BZ9" s="284" t="s">
        <v>6</v>
      </c>
      <c r="CA9" s="285"/>
      <c r="CB9" s="284" t="s">
        <v>7</v>
      </c>
      <c r="CC9" s="285"/>
    </row>
    <row r="10" spans="1:81" ht="18.95" customHeight="1" thickBot="1" x14ac:dyDescent="0.2">
      <c r="A10" s="197"/>
      <c r="B10" s="5">
        <v>3</v>
      </c>
      <c r="C10" s="6">
        <f t="shared" si="0"/>
        <v>46786</v>
      </c>
      <c r="D10" s="17">
        <f t="shared" si="1"/>
        <v>5</v>
      </c>
      <c r="E10" s="9"/>
      <c r="F10" s="101" t="str">
        <f t="shared" si="2"/>
        <v/>
      </c>
      <c r="G10" s="100" t="str">
        <f t="shared" si="3"/>
        <v/>
      </c>
      <c r="H10" s="101" t="str">
        <f t="shared" si="4"/>
        <v/>
      </c>
      <c r="I10" s="100" t="str">
        <f t="shared" si="5"/>
        <v/>
      </c>
      <c r="J10" s="101" t="str">
        <f t="shared" si="6"/>
        <v>2～3</v>
      </c>
      <c r="K10" s="100" t="str">
        <f t="shared" si="7"/>
        <v>2～3</v>
      </c>
      <c r="L10" s="101" t="str">
        <f t="shared" si="8"/>
        <v/>
      </c>
      <c r="M10" s="100" t="str">
        <f t="shared" si="9"/>
        <v/>
      </c>
      <c r="N10" s="101" t="str">
        <f t="shared" si="10"/>
        <v/>
      </c>
      <c r="O10" s="100" t="str">
        <f t="shared" si="11"/>
        <v/>
      </c>
      <c r="P10" s="9"/>
      <c r="Q10" s="197"/>
      <c r="R10" s="49">
        <v>1</v>
      </c>
      <c r="S10" s="13" cm="1">
        <f t="array" ref="S10">SUMPRODUCT(IFERROR(VALUE($R$8:R10),0))</f>
        <v>3</v>
      </c>
      <c r="U10" s="24" t="s">
        <v>15</v>
      </c>
      <c r="V10" s="25" t="s">
        <v>16</v>
      </c>
      <c r="AA10" s="25" t="s">
        <v>15</v>
      </c>
      <c r="AB10" s="25" t="s">
        <v>16</v>
      </c>
      <c r="AC10" s="25" t="s">
        <v>16</v>
      </c>
      <c r="AD10" s="25" t="s">
        <v>16</v>
      </c>
      <c r="AE10" s="205" t="s">
        <v>14</v>
      </c>
      <c r="AF10" s="205" t="s">
        <v>17</v>
      </c>
      <c r="AG10" s="205" t="s">
        <v>18</v>
      </c>
      <c r="AH10" s="205" t="s">
        <v>19</v>
      </c>
      <c r="AI10" s="205" t="s">
        <v>20</v>
      </c>
      <c r="AJ10" s="38" t="s">
        <v>14</v>
      </c>
      <c r="AK10" s="39" t="s">
        <v>139</v>
      </c>
      <c r="AL10" s="36" t="s">
        <v>17</v>
      </c>
      <c r="AM10" s="39" t="s">
        <v>139</v>
      </c>
      <c r="AN10" s="36" t="s">
        <v>18</v>
      </c>
      <c r="AO10" s="39" t="s">
        <v>139</v>
      </c>
      <c r="AP10" s="36" t="s">
        <v>19</v>
      </c>
      <c r="AQ10" s="39" t="s">
        <v>139</v>
      </c>
      <c r="AR10" s="36" t="s">
        <v>20</v>
      </c>
      <c r="AS10" s="39" t="s">
        <v>139</v>
      </c>
      <c r="AT10" s="38" t="s">
        <v>14</v>
      </c>
      <c r="AU10" s="39" t="s">
        <v>139</v>
      </c>
      <c r="AV10" s="36" t="s">
        <v>17</v>
      </c>
      <c r="AW10" s="39" t="s">
        <v>139</v>
      </c>
      <c r="AX10" s="36" t="s">
        <v>18</v>
      </c>
      <c r="AY10" s="39" t="s">
        <v>139</v>
      </c>
      <c r="AZ10" s="36" t="s">
        <v>19</v>
      </c>
      <c r="BA10" s="39" t="s">
        <v>139</v>
      </c>
      <c r="BB10" s="36" t="s">
        <v>20</v>
      </c>
      <c r="BC10" s="39" t="s">
        <v>139</v>
      </c>
      <c r="BD10" s="38" t="s">
        <v>14</v>
      </c>
      <c r="BE10" s="39" t="s">
        <v>139</v>
      </c>
      <c r="BF10" s="36" t="s">
        <v>17</v>
      </c>
      <c r="BG10" s="39" t="s">
        <v>139</v>
      </c>
      <c r="BH10" s="36" t="s">
        <v>18</v>
      </c>
      <c r="BI10" s="39" t="s">
        <v>139</v>
      </c>
      <c r="BJ10" s="36" t="s">
        <v>19</v>
      </c>
      <c r="BK10" s="39" t="s">
        <v>139</v>
      </c>
      <c r="BL10" s="36" t="s">
        <v>20</v>
      </c>
      <c r="BM10" s="39" t="s">
        <v>139</v>
      </c>
      <c r="BR10" s="33" t="s">
        <v>11</v>
      </c>
      <c r="BS10" s="34" t="s">
        <v>21</v>
      </c>
      <c r="BT10" s="159" t="s">
        <v>55</v>
      </c>
      <c r="BU10" s="160" t="str">
        <f>J2</f>
        <v>１・２年シリーズ</v>
      </c>
      <c r="BV10" s="159" t="s">
        <v>55</v>
      </c>
      <c r="BW10" s="160" t="str">
        <f>J2</f>
        <v>１・２年シリーズ</v>
      </c>
      <c r="BX10" s="159" t="s">
        <v>55</v>
      </c>
      <c r="BY10" s="160" t="str">
        <f>J2</f>
        <v>１・２年シリーズ</v>
      </c>
      <c r="BZ10" s="159" t="s">
        <v>55</v>
      </c>
      <c r="CA10" s="160" t="str">
        <f>J2</f>
        <v>１・２年シリーズ</v>
      </c>
      <c r="CB10" s="159" t="s">
        <v>55</v>
      </c>
      <c r="CC10" s="160" t="str">
        <f>J2</f>
        <v>１・２年シリーズ</v>
      </c>
    </row>
    <row r="11" spans="1:81" ht="18.95" customHeight="1" x14ac:dyDescent="0.15">
      <c r="A11" s="197"/>
      <c r="B11" s="5">
        <v>4</v>
      </c>
      <c r="C11" s="6">
        <f t="shared" si="0"/>
        <v>46787</v>
      </c>
      <c r="D11" s="17">
        <f t="shared" si="1"/>
        <v>6</v>
      </c>
      <c r="E11" s="9"/>
      <c r="F11" s="101" t="str">
        <f t="shared" si="2"/>
        <v/>
      </c>
      <c r="G11" s="100" t="str">
        <f t="shared" si="3"/>
        <v/>
      </c>
      <c r="H11" s="101" t="str">
        <f t="shared" si="4"/>
        <v/>
      </c>
      <c r="I11" s="100" t="str">
        <f t="shared" si="5"/>
        <v/>
      </c>
      <c r="J11" s="101" t="str">
        <f t="shared" si="6"/>
        <v/>
      </c>
      <c r="K11" s="100" t="str">
        <f t="shared" si="7"/>
        <v/>
      </c>
      <c r="L11" s="101" t="str">
        <f t="shared" si="8"/>
        <v>2～3</v>
      </c>
      <c r="M11" s="100" t="str">
        <f t="shared" si="9"/>
        <v>2～3</v>
      </c>
      <c r="N11" s="101" t="str">
        <f t="shared" si="10"/>
        <v/>
      </c>
      <c r="O11" s="100" t="str">
        <f t="shared" si="11"/>
        <v/>
      </c>
      <c r="P11" s="9"/>
      <c r="Q11" s="197"/>
      <c r="R11" s="49">
        <v>1</v>
      </c>
      <c r="S11" s="13" cm="1">
        <f t="array" ref="S11">SUMPRODUCT(IFERROR(VALUE($R$8:R11),0))</f>
        <v>4</v>
      </c>
      <c r="U11" s="26">
        <v>1</v>
      </c>
      <c r="V11" s="54" t="s">
        <v>14</v>
      </c>
      <c r="AA11" s="9">
        <v>1</v>
      </c>
      <c r="AB11" s="26" t="str">
        <f>V11</f>
        <v>国語</v>
      </c>
      <c r="AC11" s="204"/>
      <c r="AD11" s="37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IF(AE11="","",VLOOKUP(AE11,目次!$A$5:$P$36,9))</f>
        <v>2～3</v>
      </c>
      <c r="AL11" s="21" t="str">
        <f>IF(AF11="","",VLOOKUP(AF11,目次!$A$5:$P$36,4))</f>
        <v/>
      </c>
      <c r="AM11" s="21" t="str">
        <f>IF(AF11="","",VLOOKUP(AF11,目次!$A$5:$P$36,9))</f>
        <v/>
      </c>
      <c r="AN11" s="21" t="str">
        <f>IF(AG11="","",VLOOKUP(AG11,目次!$A$5:$P$36,5))</f>
        <v/>
      </c>
      <c r="AO11" s="21" t="str">
        <f>IF(AG11="","",VLOOKUP(AG11,目次!$A$5:$P$36,9))</f>
        <v/>
      </c>
      <c r="AP11" s="21" t="str">
        <f>IF(AH11="","",VLOOKUP(AH11,目次!$A$5:$P$36,6))</f>
        <v/>
      </c>
      <c r="AQ11" s="21" t="str">
        <f>IF(AH11="","",VLOOKUP(AH11,目次!$A$5:$P$36,9))</f>
        <v/>
      </c>
      <c r="AR11" s="21" t="str">
        <f>IF(AI11="","",VLOOKUP(AI11,目次!$A$5:$P$36,7))</f>
        <v/>
      </c>
      <c r="AS11" s="21" t="str">
        <f>IF(AI11="","",VLOOKUP(AI11,目次!$A$5:$P$36,9))</f>
        <v/>
      </c>
      <c r="AT11" s="40" t="str">
        <f t="shared" ref="AT11:BC36" si="13">IF(AJ11=AJ12,"",IF($AD11=$AD12,AJ11&amp;","&amp;AJ12,AJ11&amp;AJ12))</f>
        <v>2～3</v>
      </c>
      <c r="AU11" s="40" t="str">
        <f t="shared" si="13"/>
        <v>2～3</v>
      </c>
      <c r="AV11" s="40" t="str">
        <f t="shared" si="13"/>
        <v>2～3</v>
      </c>
      <c r="AW11" s="40" t="str">
        <f t="shared" si="13"/>
        <v>2～3</v>
      </c>
      <c r="AX11" s="40" t="str">
        <f t="shared" si="13"/>
        <v/>
      </c>
      <c r="AY11" s="40" t="str">
        <f t="shared" si="13"/>
        <v/>
      </c>
      <c r="AZ11" s="40" t="str">
        <f t="shared" si="13"/>
        <v/>
      </c>
      <c r="BA11" s="40" t="str">
        <f t="shared" si="13"/>
        <v/>
      </c>
      <c r="BB11" s="40" t="str">
        <f t="shared" si="13"/>
        <v/>
      </c>
      <c r="BC11" s="40" t="str">
        <f t="shared" si="13"/>
        <v/>
      </c>
      <c r="BD11" s="40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0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0" t="str">
        <f t="shared" si="14"/>
        <v>2～3</v>
      </c>
      <c r="BG11" s="40" t="str">
        <f t="shared" si="14"/>
        <v>2～3</v>
      </c>
      <c r="BH11" s="40" t="str">
        <f t="shared" si="14"/>
        <v>2～3</v>
      </c>
      <c r="BI11" s="40" t="str">
        <f t="shared" si="14"/>
        <v>2～3</v>
      </c>
      <c r="BJ11" s="40" t="str">
        <f t="shared" si="14"/>
        <v/>
      </c>
      <c r="BK11" s="40" t="str">
        <f t="shared" si="14"/>
        <v/>
      </c>
      <c r="BL11" s="40" t="str">
        <f t="shared" si="14"/>
        <v/>
      </c>
      <c r="BM11" s="40" t="str">
        <f t="shared" si="14"/>
        <v/>
      </c>
      <c r="BR11" s="35">
        <v>1</v>
      </c>
      <c r="BS11" s="64" t="s">
        <v>22</v>
      </c>
      <c r="BT11" s="206" t="str">
        <f>目次!C5</f>
        <v>2～3</v>
      </c>
      <c r="BU11" s="115" t="s">
        <v>58</v>
      </c>
      <c r="BV11" s="65" t="str">
        <f>目次!D5</f>
        <v>2～3</v>
      </c>
      <c r="BW11" s="115" t="s">
        <v>58</v>
      </c>
      <c r="BX11" s="61" t="str">
        <f>目次!E5</f>
        <v>2～3</v>
      </c>
      <c r="BY11" s="115" t="s">
        <v>58</v>
      </c>
      <c r="BZ11" s="61" t="str">
        <f>目次!F5</f>
        <v>2～3</v>
      </c>
      <c r="CA11" s="115" t="s">
        <v>58</v>
      </c>
      <c r="CB11" s="62" t="str">
        <f>目次!G5</f>
        <v>2～3</v>
      </c>
      <c r="CC11" s="115" t="s">
        <v>58</v>
      </c>
    </row>
    <row r="12" spans="1:81" ht="18.95" customHeight="1" x14ac:dyDescent="0.15">
      <c r="A12" s="197"/>
      <c r="B12" s="5">
        <v>5</v>
      </c>
      <c r="C12" s="6">
        <f t="shared" si="0"/>
        <v>46788</v>
      </c>
      <c r="D12" s="17">
        <f t="shared" si="1"/>
        <v>7</v>
      </c>
      <c r="E12" s="9"/>
      <c r="F12" s="101" t="str">
        <f t="shared" si="2"/>
        <v/>
      </c>
      <c r="G12" s="100" t="str">
        <f t="shared" si="3"/>
        <v/>
      </c>
      <c r="H12" s="101" t="str">
        <f t="shared" si="4"/>
        <v/>
      </c>
      <c r="I12" s="100" t="str">
        <f t="shared" si="5"/>
        <v/>
      </c>
      <c r="J12" s="101" t="str">
        <f t="shared" si="6"/>
        <v/>
      </c>
      <c r="K12" s="100" t="str">
        <f t="shared" si="7"/>
        <v/>
      </c>
      <c r="L12" s="101" t="str">
        <f t="shared" si="8"/>
        <v/>
      </c>
      <c r="M12" s="100" t="str">
        <f t="shared" si="9"/>
        <v/>
      </c>
      <c r="N12" s="101" t="str">
        <f t="shared" si="10"/>
        <v>2～3</v>
      </c>
      <c r="O12" s="100" t="str">
        <f t="shared" si="11"/>
        <v>2～3</v>
      </c>
      <c r="P12" s="9"/>
      <c r="Q12" s="197"/>
      <c r="R12" s="49">
        <v>1</v>
      </c>
      <c r="S12" s="13" cm="1">
        <f t="array" ref="S12">SUMPRODUCT(IFERROR(VALUE($R$8:R12),0))</f>
        <v>5</v>
      </c>
      <c r="U12" s="26">
        <v>2</v>
      </c>
      <c r="V12" s="55" t="s">
        <v>4</v>
      </c>
      <c r="AA12" s="9">
        <v>2</v>
      </c>
      <c r="AB12" s="26" t="str">
        <f>V12</f>
        <v>社会</v>
      </c>
      <c r="AC12" s="55"/>
      <c r="AD12" s="37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IF(AE12="","",VLOOKUP(AE12,目次!$A$5:$P$36,9))</f>
        <v/>
      </c>
      <c r="AL12" s="21" t="str">
        <f>IF(AF12="","",VLOOKUP(AF12,目次!$A$5:$P$36,4))</f>
        <v>2～3</v>
      </c>
      <c r="AM12" s="21" t="str">
        <f>IF(AF12="","",VLOOKUP(AF12,目次!$A$5:$P$36,9))</f>
        <v>2～3</v>
      </c>
      <c r="AN12" s="21" t="str">
        <f>IF(AG12="","",VLOOKUP(AG12,目次!$A$5:$P$36,5))</f>
        <v/>
      </c>
      <c r="AO12" s="21" t="str">
        <f>IF(AG12="","",VLOOKUP(AG12,目次!$A$5:$P$36,9))</f>
        <v/>
      </c>
      <c r="AP12" s="21" t="str">
        <f>IF(AH12="","",VLOOKUP(AH12,目次!$A$5:$P$36,6))</f>
        <v/>
      </c>
      <c r="AQ12" s="21" t="str">
        <f>IF(AH12="","",VLOOKUP(AH12,目次!$A$5:$P$36,9))</f>
        <v/>
      </c>
      <c r="AR12" s="21" t="str">
        <f>IF(AI12="","",VLOOKUP(AI12,目次!$A$5:$P$36,7))</f>
        <v/>
      </c>
      <c r="AS12" s="21" t="str">
        <f>IF(AI12="","",VLOOKUP(AI12,目次!$A$5:$P$36,9))</f>
        <v/>
      </c>
      <c r="AT12" s="40" t="str">
        <f t="shared" si="13"/>
        <v/>
      </c>
      <c r="AU12" s="40" t="str">
        <f t="shared" si="13"/>
        <v/>
      </c>
      <c r="AV12" s="40" t="str">
        <f t="shared" si="13"/>
        <v>2～3</v>
      </c>
      <c r="AW12" s="40" t="str">
        <f t="shared" si="13"/>
        <v>2～3</v>
      </c>
      <c r="AX12" s="40" t="str">
        <f t="shared" si="13"/>
        <v>2～3</v>
      </c>
      <c r="AY12" s="40" t="str">
        <f t="shared" si="13"/>
        <v>2～3</v>
      </c>
      <c r="AZ12" s="40" t="str">
        <f t="shared" si="13"/>
        <v/>
      </c>
      <c r="BA12" s="40" t="str">
        <f t="shared" si="13"/>
        <v/>
      </c>
      <c r="BB12" s="40" t="str">
        <f t="shared" si="13"/>
        <v/>
      </c>
      <c r="BC12" s="40" t="str">
        <f t="shared" si="13"/>
        <v/>
      </c>
      <c r="BD12" s="40" t="str">
        <f t="shared" ref="BD12:BD75" si="15">IF(AJ12&amp;AJ13&amp;AJ14="","",IF(AJ12="","",AJ12)&amp;IF(AND(AJ12&lt;&gt;"",OR(AJ13&lt;&gt;"",AJ14&lt;&gt;"")),",","")&amp;IF(AJ13="","",AJ13)&amp;IF(AND(AJ13&lt;&gt;"",AJ14&lt;&gt;""),",","")&amp;IF(AJ14="","",AJ14))</f>
        <v/>
      </c>
      <c r="BE12" s="40" t="str">
        <f t="shared" ref="BE12:BE75" si="16">IF(AK12&amp;AK13&amp;AK14="","",IF(AK12="","",AK12)&amp;IF(AND(AK12&lt;&gt;"",OR(AK13&lt;&gt;"",AK14&lt;&gt;"")),",","")&amp;IF(AK13="","",AK13)&amp;IF(AND(AK13&lt;&gt;"",AK14&lt;&gt;""),",","")&amp;IF(AK14="","",AK14))</f>
        <v/>
      </c>
      <c r="BF12" s="40" t="str">
        <f t="shared" ref="BF12:BF75" si="1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0" t="str">
        <f t="shared" ref="BG12:BG75" si="18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0" t="str">
        <f t="shared" ref="BH12:BH75" si="1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0" t="str">
        <f t="shared" ref="BI12:BI75" si="20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0" t="str">
        <f t="shared" ref="BJ12:BJ75" si="2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0" t="str">
        <f t="shared" ref="BK12:BK75" si="22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0" t="str">
        <f t="shared" ref="BL12:BL75" si="23">IF(AR12&amp;AR13&amp;AR14="","",IF(AR12="","",AR12)&amp;IF(AND(AR12&lt;&gt;"",OR(AR13&lt;&gt;"",AR14&lt;&gt;"")),",","")&amp;IF(AR13="","",AR13)&amp;IF(AND(AR13&lt;&gt;"",AR14&lt;&gt;""),",","")&amp;IF(AR14="","",AR14))</f>
        <v/>
      </c>
      <c r="BM12" s="40" t="str">
        <f t="shared" ref="BM12:BM75" si="24">IF(AS12&amp;AS13&amp;AS14="","",IF(AS12="","",AS12)&amp;IF(AND(AS12&lt;&gt;"",OR(AS13&lt;&gt;"",AS14&lt;&gt;"")),",","")&amp;IF(AS13="","",AS13)&amp;IF(AND(AS13&lt;&gt;"",AS14&lt;&gt;""),",","")&amp;IF(AS14="","",AS14))</f>
        <v/>
      </c>
      <c r="BR12" s="35">
        <v>2</v>
      </c>
      <c r="BS12" s="58" t="s">
        <v>23</v>
      </c>
      <c r="BT12" s="206" t="str">
        <f>目次!C6</f>
        <v>4～5</v>
      </c>
      <c r="BU12" s="115" t="s">
        <v>59</v>
      </c>
      <c r="BV12" s="65" t="str">
        <f>目次!D6</f>
        <v>4～5</v>
      </c>
      <c r="BW12" s="115" t="s">
        <v>59</v>
      </c>
      <c r="BX12" s="61" t="str">
        <f>目次!E6</f>
        <v>4～5</v>
      </c>
      <c r="BY12" s="115" t="s">
        <v>59</v>
      </c>
      <c r="BZ12" s="61" t="str">
        <f>目次!F6</f>
        <v>4～5</v>
      </c>
      <c r="CA12" s="115" t="s">
        <v>59</v>
      </c>
      <c r="CB12" s="62" t="str">
        <f>目次!G6</f>
        <v>4～5</v>
      </c>
      <c r="CC12" s="115" t="s">
        <v>59</v>
      </c>
    </row>
    <row r="13" spans="1:81" ht="18.95" customHeight="1" x14ac:dyDescent="0.15">
      <c r="A13" s="197"/>
      <c r="B13" s="5">
        <v>6</v>
      </c>
      <c r="C13" s="6">
        <f t="shared" si="0"/>
        <v>46789</v>
      </c>
      <c r="D13" s="17">
        <f t="shared" si="1"/>
        <v>1</v>
      </c>
      <c r="E13" s="9"/>
      <c r="F13" s="101" t="str">
        <f t="shared" si="2"/>
        <v>4～5</v>
      </c>
      <c r="G13" s="100" t="str">
        <f t="shared" si="3"/>
        <v>4～5</v>
      </c>
      <c r="H13" s="101" t="str">
        <f t="shared" si="4"/>
        <v/>
      </c>
      <c r="I13" s="100" t="str">
        <f t="shared" si="5"/>
        <v/>
      </c>
      <c r="J13" s="101" t="str">
        <f t="shared" si="6"/>
        <v/>
      </c>
      <c r="K13" s="100" t="str">
        <f t="shared" si="7"/>
        <v/>
      </c>
      <c r="L13" s="101" t="str">
        <f t="shared" si="8"/>
        <v/>
      </c>
      <c r="M13" s="100" t="str">
        <f t="shared" si="9"/>
        <v/>
      </c>
      <c r="N13" s="101" t="str">
        <f t="shared" si="10"/>
        <v/>
      </c>
      <c r="O13" s="100" t="str">
        <f t="shared" si="11"/>
        <v/>
      </c>
      <c r="P13" s="9"/>
      <c r="Q13" s="197"/>
      <c r="R13" s="49">
        <v>1</v>
      </c>
      <c r="S13" s="13" cm="1">
        <f t="array" ref="S13">SUMPRODUCT(IFERROR(VALUE($R$8:R13),0))</f>
        <v>6</v>
      </c>
      <c r="U13" s="26">
        <v>3</v>
      </c>
      <c r="V13" s="55" t="s">
        <v>5</v>
      </c>
      <c r="AA13" s="9">
        <v>3</v>
      </c>
      <c r="AB13" s="26" t="str">
        <f>V13</f>
        <v>数学</v>
      </c>
      <c r="AC13" s="55"/>
      <c r="AD13" s="37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IF(AE13="","",VLOOKUP(AE13,目次!$A$5:$P$36,9))</f>
        <v/>
      </c>
      <c r="AL13" s="21" t="str">
        <f>IF(AF13="","",VLOOKUP(AF13,目次!$A$5:$P$36,4))</f>
        <v/>
      </c>
      <c r="AM13" s="21" t="str">
        <f>IF(AF13="","",VLOOKUP(AF13,目次!$A$5:$P$36,9))</f>
        <v/>
      </c>
      <c r="AN13" s="21" t="str">
        <f>IF(AG13="","",VLOOKUP(AG13,目次!$A$5:$P$36,5))</f>
        <v>2～3</v>
      </c>
      <c r="AO13" s="21" t="str">
        <f>IF(AG13="","",VLOOKUP(AG13,目次!$A$5:$P$36,9))</f>
        <v>2～3</v>
      </c>
      <c r="AP13" s="21" t="str">
        <f>IF(AH13="","",VLOOKUP(AH13,目次!$A$5:$P$36,6))</f>
        <v/>
      </c>
      <c r="AQ13" s="21" t="str">
        <f>IF(AH13="","",VLOOKUP(AH13,目次!$A$5:$P$36,9))</f>
        <v/>
      </c>
      <c r="AR13" s="21" t="str">
        <f>IF(AI13="","",VLOOKUP(AI13,目次!$A$5:$P$36,7))</f>
        <v/>
      </c>
      <c r="AS13" s="21" t="str">
        <f>IF(AI13="","",VLOOKUP(AI13,目次!$A$5:$P$36,9))</f>
        <v/>
      </c>
      <c r="AT13" s="40" t="str">
        <f t="shared" si="13"/>
        <v/>
      </c>
      <c r="AU13" s="40" t="str">
        <f t="shared" si="13"/>
        <v/>
      </c>
      <c r="AV13" s="40" t="str">
        <f t="shared" si="13"/>
        <v/>
      </c>
      <c r="AW13" s="40" t="str">
        <f t="shared" si="13"/>
        <v/>
      </c>
      <c r="AX13" s="40" t="str">
        <f t="shared" si="13"/>
        <v>2～3</v>
      </c>
      <c r="AY13" s="40" t="str">
        <f t="shared" si="13"/>
        <v>2～3</v>
      </c>
      <c r="AZ13" s="40" t="str">
        <f t="shared" si="13"/>
        <v>2～3</v>
      </c>
      <c r="BA13" s="40" t="str">
        <f t="shared" si="13"/>
        <v>2～3</v>
      </c>
      <c r="BB13" s="40" t="str">
        <f t="shared" si="13"/>
        <v/>
      </c>
      <c r="BC13" s="40" t="str">
        <f t="shared" si="13"/>
        <v/>
      </c>
      <c r="BD13" s="40" t="str">
        <f t="shared" si="15"/>
        <v/>
      </c>
      <c r="BE13" s="40" t="str">
        <f t="shared" si="16"/>
        <v/>
      </c>
      <c r="BF13" s="40" t="str">
        <f t="shared" si="17"/>
        <v/>
      </c>
      <c r="BG13" s="40" t="str">
        <f t="shared" si="18"/>
        <v/>
      </c>
      <c r="BH13" s="40" t="str">
        <f t="shared" si="19"/>
        <v>2～3</v>
      </c>
      <c r="BI13" s="40" t="str">
        <f t="shared" si="20"/>
        <v>2～3</v>
      </c>
      <c r="BJ13" s="40" t="str">
        <f t="shared" si="21"/>
        <v>2～3</v>
      </c>
      <c r="BK13" s="40" t="str">
        <f t="shared" si="22"/>
        <v>2～3</v>
      </c>
      <c r="BL13" s="40" t="str">
        <f t="shared" si="23"/>
        <v>2～3</v>
      </c>
      <c r="BM13" s="40" t="str">
        <f t="shared" si="24"/>
        <v>2～3</v>
      </c>
      <c r="BR13" s="35">
        <v>3</v>
      </c>
      <c r="BS13" s="58" t="s">
        <v>24</v>
      </c>
      <c r="BT13" s="206" t="str">
        <f>目次!C7</f>
        <v>6～7</v>
      </c>
      <c r="BU13" s="115" t="s">
        <v>60</v>
      </c>
      <c r="BV13" s="65" t="str">
        <f>目次!D7</f>
        <v>6～7</v>
      </c>
      <c r="BW13" s="115" t="s">
        <v>60</v>
      </c>
      <c r="BX13" s="61" t="str">
        <f>目次!E7</f>
        <v>6～7</v>
      </c>
      <c r="BY13" s="115" t="s">
        <v>60</v>
      </c>
      <c r="BZ13" s="61" t="str">
        <f>目次!F7</f>
        <v>6～7</v>
      </c>
      <c r="CA13" s="115" t="s">
        <v>60</v>
      </c>
      <c r="CB13" s="62" t="str">
        <f>目次!G7</f>
        <v>6～7</v>
      </c>
      <c r="CC13" s="115" t="s">
        <v>60</v>
      </c>
    </row>
    <row r="14" spans="1:81" ht="18.95" customHeight="1" x14ac:dyDescent="0.15">
      <c r="A14" s="197"/>
      <c r="B14" s="5">
        <v>7</v>
      </c>
      <c r="C14" s="6">
        <f t="shared" si="0"/>
        <v>46790</v>
      </c>
      <c r="D14" s="17">
        <f t="shared" si="1"/>
        <v>2</v>
      </c>
      <c r="E14" s="9"/>
      <c r="F14" s="101" t="str">
        <f t="shared" si="2"/>
        <v/>
      </c>
      <c r="G14" s="100" t="str">
        <f t="shared" si="3"/>
        <v/>
      </c>
      <c r="H14" s="101" t="str">
        <f t="shared" si="4"/>
        <v>4～5</v>
      </c>
      <c r="I14" s="100" t="str">
        <f t="shared" si="5"/>
        <v>4～5</v>
      </c>
      <c r="J14" s="101" t="str">
        <f t="shared" si="6"/>
        <v/>
      </c>
      <c r="K14" s="100" t="str">
        <f t="shared" si="7"/>
        <v/>
      </c>
      <c r="L14" s="101" t="str">
        <f t="shared" si="8"/>
        <v/>
      </c>
      <c r="M14" s="100" t="str">
        <f t="shared" si="9"/>
        <v/>
      </c>
      <c r="N14" s="101" t="str">
        <f t="shared" si="10"/>
        <v/>
      </c>
      <c r="O14" s="100" t="str">
        <f t="shared" si="11"/>
        <v/>
      </c>
      <c r="P14" s="9"/>
      <c r="Q14" s="197"/>
      <c r="R14" s="49">
        <v>1</v>
      </c>
      <c r="S14" s="13" cm="1">
        <f t="array" ref="S14">SUMPRODUCT(IFERROR(VALUE($R$8:R14),0))</f>
        <v>7</v>
      </c>
      <c r="U14" s="26">
        <v>4</v>
      </c>
      <c r="V14" s="55" t="s">
        <v>6</v>
      </c>
      <c r="AA14" s="9">
        <v>4</v>
      </c>
      <c r="AB14" s="26" t="str">
        <f>V14</f>
        <v>理科</v>
      </c>
      <c r="AC14" s="55"/>
      <c r="AD14" s="37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IF(AE14="","",VLOOKUP(AE14,目次!$A$5:$P$36,9))</f>
        <v/>
      </c>
      <c r="AL14" s="21" t="str">
        <f>IF(AF14="","",VLOOKUP(AF14,目次!$A$5:$P$36,4))</f>
        <v/>
      </c>
      <c r="AM14" s="21" t="str">
        <f>IF(AF14="","",VLOOKUP(AF14,目次!$A$5:$P$36,9))</f>
        <v/>
      </c>
      <c r="AN14" s="21" t="str">
        <f>IF(AG14="","",VLOOKUP(AG14,目次!$A$5:$P$36,5))</f>
        <v/>
      </c>
      <c r="AO14" s="21" t="str">
        <f>IF(AG14="","",VLOOKUP(AG14,目次!$A$5:$P$36,9))</f>
        <v/>
      </c>
      <c r="AP14" s="21" t="str">
        <f>IF(AH14="","",VLOOKUP(AH14,目次!$A$5:$P$36,6))</f>
        <v>2～3</v>
      </c>
      <c r="AQ14" s="21" t="str">
        <f>IF(AH14="","",VLOOKUP(AH14,目次!$A$5:$P$36,9))</f>
        <v>2～3</v>
      </c>
      <c r="AR14" s="21" t="str">
        <f>IF(AI14="","",VLOOKUP(AI14,目次!$A$5:$P$36,7))</f>
        <v/>
      </c>
      <c r="AS14" s="21" t="str">
        <f>IF(AI14="","",VLOOKUP(AI14,目次!$A$5:$P$36,9))</f>
        <v/>
      </c>
      <c r="AT14" s="40" t="str">
        <f t="shared" si="13"/>
        <v/>
      </c>
      <c r="AU14" s="40" t="str">
        <f t="shared" si="13"/>
        <v/>
      </c>
      <c r="AV14" s="40" t="str">
        <f t="shared" si="13"/>
        <v/>
      </c>
      <c r="AW14" s="40" t="str">
        <f t="shared" si="13"/>
        <v/>
      </c>
      <c r="AX14" s="40" t="str">
        <f t="shared" si="13"/>
        <v/>
      </c>
      <c r="AY14" s="40" t="str">
        <f t="shared" si="13"/>
        <v/>
      </c>
      <c r="AZ14" s="40" t="str">
        <f t="shared" si="13"/>
        <v>2～3</v>
      </c>
      <c r="BA14" s="40" t="str">
        <f t="shared" si="13"/>
        <v>2～3</v>
      </c>
      <c r="BB14" s="40" t="str">
        <f t="shared" si="13"/>
        <v>2～3</v>
      </c>
      <c r="BC14" s="40" t="str">
        <f t="shared" si="13"/>
        <v>2～3</v>
      </c>
      <c r="BD14" s="40" t="str">
        <f t="shared" si="15"/>
        <v>4～5</v>
      </c>
      <c r="BE14" s="40" t="str">
        <f t="shared" si="16"/>
        <v>4～5</v>
      </c>
      <c r="BF14" s="40" t="str">
        <f t="shared" si="17"/>
        <v/>
      </c>
      <c r="BG14" s="40" t="str">
        <f t="shared" si="18"/>
        <v/>
      </c>
      <c r="BH14" s="40" t="str">
        <f t="shared" si="19"/>
        <v/>
      </c>
      <c r="BI14" s="40" t="str">
        <f t="shared" si="20"/>
        <v/>
      </c>
      <c r="BJ14" s="40" t="str">
        <f t="shared" si="21"/>
        <v>2～3</v>
      </c>
      <c r="BK14" s="40" t="str">
        <f t="shared" si="22"/>
        <v>2～3</v>
      </c>
      <c r="BL14" s="40" t="str">
        <f t="shared" si="23"/>
        <v>2～3</v>
      </c>
      <c r="BM14" s="40" t="str">
        <f t="shared" si="24"/>
        <v>2～3</v>
      </c>
      <c r="BR14" s="35">
        <v>4</v>
      </c>
      <c r="BS14" s="58" t="s">
        <v>25</v>
      </c>
      <c r="BT14" s="206" t="str">
        <f>目次!C8</f>
        <v>8～9</v>
      </c>
      <c r="BU14" s="115" t="s">
        <v>61</v>
      </c>
      <c r="BV14" s="65" t="str">
        <f>目次!D8</f>
        <v>8～9</v>
      </c>
      <c r="BW14" s="115" t="s">
        <v>61</v>
      </c>
      <c r="BX14" s="61" t="str">
        <f>目次!E8</f>
        <v>8～9</v>
      </c>
      <c r="BY14" s="115" t="s">
        <v>61</v>
      </c>
      <c r="BZ14" s="61" t="str">
        <f>目次!F8</f>
        <v>8～9</v>
      </c>
      <c r="CA14" s="115" t="s">
        <v>61</v>
      </c>
      <c r="CB14" s="62" t="str">
        <f>目次!G8</f>
        <v>8～9</v>
      </c>
      <c r="CC14" s="115" t="s">
        <v>61</v>
      </c>
    </row>
    <row r="15" spans="1:81" ht="18.95" customHeight="1" thickBot="1" x14ac:dyDescent="0.2">
      <c r="A15" s="197"/>
      <c r="B15" s="5">
        <v>8</v>
      </c>
      <c r="C15" s="6">
        <f t="shared" si="0"/>
        <v>46791</v>
      </c>
      <c r="D15" s="17">
        <f t="shared" si="1"/>
        <v>3</v>
      </c>
      <c r="E15" s="9"/>
      <c r="F15" s="101" t="str">
        <f t="shared" si="2"/>
        <v/>
      </c>
      <c r="G15" s="100" t="str">
        <f t="shared" si="3"/>
        <v/>
      </c>
      <c r="H15" s="101" t="str">
        <f t="shared" si="4"/>
        <v/>
      </c>
      <c r="I15" s="100" t="str">
        <f t="shared" si="5"/>
        <v/>
      </c>
      <c r="J15" s="101" t="str">
        <f t="shared" si="6"/>
        <v>4～5</v>
      </c>
      <c r="K15" s="100" t="str">
        <f t="shared" si="7"/>
        <v>4～5</v>
      </c>
      <c r="L15" s="101" t="str">
        <f t="shared" si="8"/>
        <v/>
      </c>
      <c r="M15" s="100" t="str">
        <f t="shared" si="9"/>
        <v/>
      </c>
      <c r="N15" s="101" t="str">
        <f t="shared" si="10"/>
        <v/>
      </c>
      <c r="O15" s="100" t="str">
        <f t="shared" si="11"/>
        <v/>
      </c>
      <c r="P15" s="9"/>
      <c r="Q15" s="197"/>
      <c r="R15" s="49">
        <v>1</v>
      </c>
      <c r="S15" s="13" cm="1">
        <f t="array" ref="S15">SUMPRODUCT(IFERROR(VALUE($R$8:R15),0))</f>
        <v>8</v>
      </c>
      <c r="U15" s="26">
        <v>5</v>
      </c>
      <c r="V15" s="56" t="s">
        <v>7</v>
      </c>
      <c r="AA15" s="9">
        <v>5</v>
      </c>
      <c r="AB15" s="26" t="str">
        <f>V15</f>
        <v>英語</v>
      </c>
      <c r="AC15" s="55"/>
      <c r="AD15" s="37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IF(AE15="","",VLOOKUP(AE15,目次!$A$5:$P$36,9))</f>
        <v/>
      </c>
      <c r="AL15" s="21" t="str">
        <f>IF(AF15="","",VLOOKUP(AF15,目次!$A$5:$P$36,4))</f>
        <v/>
      </c>
      <c r="AM15" s="21" t="str">
        <f>IF(AF15="","",VLOOKUP(AF15,目次!$A$5:$P$36,9))</f>
        <v/>
      </c>
      <c r="AN15" s="21" t="str">
        <f>IF(AG15="","",VLOOKUP(AG15,目次!$A$5:$P$36,5))</f>
        <v/>
      </c>
      <c r="AO15" s="21" t="str">
        <f>IF(AG15="","",VLOOKUP(AG15,目次!$A$5:$P$36,9))</f>
        <v/>
      </c>
      <c r="AP15" s="21" t="str">
        <f>IF(AH15="","",VLOOKUP(AH15,目次!$A$5:$P$36,6))</f>
        <v/>
      </c>
      <c r="AQ15" s="21" t="str">
        <f>IF(AH15="","",VLOOKUP(AH15,目次!$A$5:$P$36,9))</f>
        <v/>
      </c>
      <c r="AR15" s="21" t="str">
        <f>IF(AI15="","",VLOOKUP(AI15,目次!$A$5:$P$36,7))</f>
        <v>2～3</v>
      </c>
      <c r="AS15" s="21" t="str">
        <f>IF(AI15="","",VLOOKUP(AI15,目次!$A$5:$P$36,9))</f>
        <v>2～3</v>
      </c>
      <c r="AT15" s="40" t="str">
        <f t="shared" si="13"/>
        <v>4～5</v>
      </c>
      <c r="AU15" s="40" t="str">
        <f t="shared" si="13"/>
        <v>4～5</v>
      </c>
      <c r="AV15" s="40" t="str">
        <f t="shared" si="13"/>
        <v/>
      </c>
      <c r="AW15" s="40" t="str">
        <f t="shared" si="13"/>
        <v/>
      </c>
      <c r="AX15" s="40" t="str">
        <f t="shared" si="13"/>
        <v/>
      </c>
      <c r="AY15" s="40" t="str">
        <f t="shared" si="13"/>
        <v/>
      </c>
      <c r="AZ15" s="40" t="str">
        <f t="shared" si="13"/>
        <v/>
      </c>
      <c r="BA15" s="40" t="str">
        <f t="shared" si="13"/>
        <v/>
      </c>
      <c r="BB15" s="40" t="str">
        <f t="shared" si="13"/>
        <v>2～3</v>
      </c>
      <c r="BC15" s="40" t="str">
        <f t="shared" si="13"/>
        <v>2～3</v>
      </c>
      <c r="BD15" s="40" t="str">
        <f t="shared" si="15"/>
        <v>4～5</v>
      </c>
      <c r="BE15" s="40" t="str">
        <f t="shared" si="16"/>
        <v>4～5</v>
      </c>
      <c r="BF15" s="40" t="str">
        <f t="shared" si="17"/>
        <v>4～5</v>
      </c>
      <c r="BG15" s="40" t="str">
        <f t="shared" si="18"/>
        <v>4～5</v>
      </c>
      <c r="BH15" s="40" t="str">
        <f t="shared" si="19"/>
        <v/>
      </c>
      <c r="BI15" s="40" t="str">
        <f t="shared" si="20"/>
        <v/>
      </c>
      <c r="BJ15" s="40" t="str">
        <f t="shared" si="21"/>
        <v/>
      </c>
      <c r="BK15" s="40" t="str">
        <f t="shared" si="22"/>
        <v/>
      </c>
      <c r="BL15" s="40" t="str">
        <f t="shared" si="23"/>
        <v>2～3</v>
      </c>
      <c r="BM15" s="40" t="str">
        <f t="shared" si="24"/>
        <v>2～3</v>
      </c>
      <c r="BR15" s="35">
        <v>5</v>
      </c>
      <c r="BS15" s="58" t="s">
        <v>26</v>
      </c>
      <c r="BT15" s="206" t="str">
        <f>目次!C9</f>
        <v>10～11</v>
      </c>
      <c r="BU15" s="115" t="s">
        <v>62</v>
      </c>
      <c r="BV15" s="65" t="str">
        <f>目次!D9</f>
        <v>10～11</v>
      </c>
      <c r="BW15" s="115" t="s">
        <v>62</v>
      </c>
      <c r="BX15" s="61" t="str">
        <f>目次!E9</f>
        <v>10～11</v>
      </c>
      <c r="BY15" s="115" t="s">
        <v>62</v>
      </c>
      <c r="BZ15" s="61" t="str">
        <f>目次!F9</f>
        <v>10～11</v>
      </c>
      <c r="CA15" s="115" t="s">
        <v>62</v>
      </c>
      <c r="CB15" s="62" t="str">
        <f>目次!G9</f>
        <v>10～11</v>
      </c>
      <c r="CC15" s="115" t="s">
        <v>62</v>
      </c>
    </row>
    <row r="16" spans="1:81" ht="18.95" customHeight="1" x14ac:dyDescent="0.15">
      <c r="A16" s="197"/>
      <c r="B16" s="5">
        <v>9</v>
      </c>
      <c r="C16" s="6">
        <f t="shared" si="0"/>
        <v>46792</v>
      </c>
      <c r="D16" s="17">
        <f t="shared" si="1"/>
        <v>4</v>
      </c>
      <c r="E16" s="9"/>
      <c r="F16" s="101" t="str">
        <f t="shared" si="2"/>
        <v/>
      </c>
      <c r="G16" s="100" t="str">
        <f t="shared" si="3"/>
        <v/>
      </c>
      <c r="H16" s="101" t="str">
        <f t="shared" si="4"/>
        <v/>
      </c>
      <c r="I16" s="100" t="str">
        <f t="shared" si="5"/>
        <v/>
      </c>
      <c r="J16" s="101" t="str">
        <f t="shared" si="6"/>
        <v/>
      </c>
      <c r="K16" s="100" t="str">
        <f t="shared" si="7"/>
        <v/>
      </c>
      <c r="L16" s="101" t="str">
        <f t="shared" si="8"/>
        <v>4～5</v>
      </c>
      <c r="M16" s="100" t="str">
        <f t="shared" si="9"/>
        <v>4～5</v>
      </c>
      <c r="N16" s="101" t="str">
        <f t="shared" si="10"/>
        <v/>
      </c>
      <c r="O16" s="100" t="str">
        <f t="shared" si="11"/>
        <v/>
      </c>
      <c r="P16" s="9"/>
      <c r="Q16" s="197"/>
      <c r="R16" s="49">
        <v>1</v>
      </c>
      <c r="S16" s="13" cm="1">
        <f t="array" ref="S16">SUMPRODUCT(IFERROR(VALUE($R$8:R16),0))</f>
        <v>9</v>
      </c>
      <c r="AA16" s="9">
        <v>6</v>
      </c>
      <c r="AB16" s="26" t="str">
        <f>V11</f>
        <v>国語</v>
      </c>
      <c r="AC16" s="55"/>
      <c r="AD16" s="37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IF(AE16="","",VLOOKUP(AE16,目次!$A$5:$P$36,9))</f>
        <v>4～5</v>
      </c>
      <c r="AL16" s="21" t="str">
        <f>IF(AF16="","",VLOOKUP(AF16,目次!$A$5:$P$36,4))</f>
        <v/>
      </c>
      <c r="AM16" s="21" t="str">
        <f>IF(AF16="","",VLOOKUP(AF16,目次!$A$5:$P$36,9))</f>
        <v/>
      </c>
      <c r="AN16" s="21" t="str">
        <f>IF(AG16="","",VLOOKUP(AG16,目次!$A$5:$P$36,5))</f>
        <v/>
      </c>
      <c r="AO16" s="21" t="str">
        <f>IF(AG16="","",VLOOKUP(AG16,目次!$A$5:$P$36,9))</f>
        <v/>
      </c>
      <c r="AP16" s="21" t="str">
        <f>IF(AH16="","",VLOOKUP(AH16,目次!$A$5:$P$36,6))</f>
        <v/>
      </c>
      <c r="AQ16" s="21" t="str">
        <f>IF(AH16="","",VLOOKUP(AH16,目次!$A$5:$P$36,9))</f>
        <v/>
      </c>
      <c r="AR16" s="21" t="str">
        <f>IF(AI16="","",VLOOKUP(AI16,目次!$A$5:$P$36,7))</f>
        <v/>
      </c>
      <c r="AS16" s="21" t="str">
        <f>IF(AI16="","",VLOOKUP(AI16,目次!$A$5:$P$36,9))</f>
        <v/>
      </c>
      <c r="AT16" s="40" t="str">
        <f t="shared" si="13"/>
        <v>4～5</v>
      </c>
      <c r="AU16" s="40" t="str">
        <f t="shared" si="13"/>
        <v>4～5</v>
      </c>
      <c r="AV16" s="40" t="str">
        <f t="shared" si="13"/>
        <v>4～5</v>
      </c>
      <c r="AW16" s="40" t="str">
        <f t="shared" si="13"/>
        <v>4～5</v>
      </c>
      <c r="AX16" s="40" t="str">
        <f t="shared" si="13"/>
        <v/>
      </c>
      <c r="AY16" s="40" t="str">
        <f t="shared" si="13"/>
        <v/>
      </c>
      <c r="AZ16" s="40" t="str">
        <f t="shared" si="13"/>
        <v/>
      </c>
      <c r="BA16" s="40" t="str">
        <f t="shared" si="13"/>
        <v/>
      </c>
      <c r="BB16" s="40" t="str">
        <f t="shared" si="13"/>
        <v/>
      </c>
      <c r="BC16" s="40" t="str">
        <f t="shared" si="13"/>
        <v/>
      </c>
      <c r="BD16" s="40" t="str">
        <f t="shared" si="15"/>
        <v>4～5</v>
      </c>
      <c r="BE16" s="40" t="str">
        <f t="shared" si="16"/>
        <v>4～5</v>
      </c>
      <c r="BF16" s="40" t="str">
        <f t="shared" si="17"/>
        <v>4～5</v>
      </c>
      <c r="BG16" s="40" t="str">
        <f t="shared" si="18"/>
        <v>4～5</v>
      </c>
      <c r="BH16" s="40" t="str">
        <f t="shared" si="19"/>
        <v>4～5</v>
      </c>
      <c r="BI16" s="40" t="str">
        <f t="shared" si="20"/>
        <v>4～5</v>
      </c>
      <c r="BJ16" s="40" t="str">
        <f t="shared" si="21"/>
        <v/>
      </c>
      <c r="BK16" s="40" t="str">
        <f t="shared" si="22"/>
        <v/>
      </c>
      <c r="BL16" s="40" t="str">
        <f t="shared" si="23"/>
        <v/>
      </c>
      <c r="BM16" s="40" t="str">
        <f t="shared" si="24"/>
        <v/>
      </c>
      <c r="BR16" s="35">
        <v>6</v>
      </c>
      <c r="BS16" s="58" t="s">
        <v>27</v>
      </c>
      <c r="BT16" s="206" t="str">
        <f>目次!C10</f>
        <v>12～13</v>
      </c>
      <c r="BU16" s="115" t="s">
        <v>63</v>
      </c>
      <c r="BV16" s="65" t="str">
        <f>目次!D10</f>
        <v>12～14</v>
      </c>
      <c r="BW16" s="115" t="s">
        <v>63</v>
      </c>
      <c r="BX16" s="61" t="str">
        <f>目次!E10</f>
        <v>12～13</v>
      </c>
      <c r="BY16" s="115" t="s">
        <v>63</v>
      </c>
      <c r="BZ16" s="61" t="str">
        <f>目次!F10</f>
        <v>12～13</v>
      </c>
      <c r="CA16" s="115" t="s">
        <v>63</v>
      </c>
      <c r="CB16" s="62" t="str">
        <f>目次!G10</f>
        <v>12～13</v>
      </c>
      <c r="CC16" s="115" t="s">
        <v>63</v>
      </c>
    </row>
    <row r="17" spans="1:81" ht="18.95" customHeight="1" x14ac:dyDescent="0.15">
      <c r="A17" s="197"/>
      <c r="B17" s="5">
        <v>10</v>
      </c>
      <c r="C17" s="6">
        <f t="shared" si="0"/>
        <v>46793</v>
      </c>
      <c r="D17" s="17">
        <f t="shared" si="1"/>
        <v>5</v>
      </c>
      <c r="E17" s="9"/>
      <c r="F17" s="101" t="str">
        <f t="shared" si="2"/>
        <v/>
      </c>
      <c r="G17" s="100" t="str">
        <f t="shared" si="3"/>
        <v/>
      </c>
      <c r="H17" s="101" t="str">
        <f t="shared" si="4"/>
        <v/>
      </c>
      <c r="I17" s="100" t="str">
        <f t="shared" si="5"/>
        <v/>
      </c>
      <c r="J17" s="101" t="str">
        <f t="shared" si="6"/>
        <v/>
      </c>
      <c r="K17" s="100" t="str">
        <f t="shared" si="7"/>
        <v/>
      </c>
      <c r="L17" s="101" t="str">
        <f t="shared" si="8"/>
        <v/>
      </c>
      <c r="M17" s="100" t="str">
        <f t="shared" si="9"/>
        <v/>
      </c>
      <c r="N17" s="101" t="str">
        <f t="shared" si="10"/>
        <v>4～5</v>
      </c>
      <c r="O17" s="100" t="str">
        <f t="shared" si="11"/>
        <v>4～5</v>
      </c>
      <c r="P17" s="9"/>
      <c r="Q17" s="197"/>
      <c r="R17" s="49">
        <v>1</v>
      </c>
      <c r="S17" s="13" cm="1">
        <f t="array" ref="S17">SUMPRODUCT(IFERROR(VALUE($R$8:R17),0))</f>
        <v>10</v>
      </c>
      <c r="U17" s="98" t="s">
        <v>118</v>
      </c>
      <c r="V17" s="91"/>
      <c r="W17" s="91"/>
      <c r="X17" s="91"/>
      <c r="Y17" s="91"/>
      <c r="AA17" s="9">
        <v>7</v>
      </c>
      <c r="AB17" s="26" t="str">
        <f>V12</f>
        <v>社会</v>
      </c>
      <c r="AC17" s="55"/>
      <c r="AD17" s="37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IF(AE17="","",VLOOKUP(AE17,目次!$A$5:$P$36,9))</f>
        <v/>
      </c>
      <c r="AL17" s="21" t="str">
        <f>IF(AF17="","",VLOOKUP(AF17,目次!$A$5:$P$36,4))</f>
        <v>4～5</v>
      </c>
      <c r="AM17" s="21" t="str">
        <f>IF(AF17="","",VLOOKUP(AF17,目次!$A$5:$P$36,9))</f>
        <v>4～5</v>
      </c>
      <c r="AN17" s="21" t="str">
        <f>IF(AG17="","",VLOOKUP(AG17,目次!$A$5:$P$36,5))</f>
        <v/>
      </c>
      <c r="AO17" s="21" t="str">
        <f>IF(AG17="","",VLOOKUP(AG17,目次!$A$5:$P$36,9))</f>
        <v/>
      </c>
      <c r="AP17" s="21" t="str">
        <f>IF(AH17="","",VLOOKUP(AH17,目次!$A$5:$P$36,6))</f>
        <v/>
      </c>
      <c r="AQ17" s="21" t="str">
        <f>IF(AH17="","",VLOOKUP(AH17,目次!$A$5:$P$36,9))</f>
        <v/>
      </c>
      <c r="AR17" s="21" t="str">
        <f>IF(AI17="","",VLOOKUP(AI17,目次!$A$5:$P$36,7))</f>
        <v/>
      </c>
      <c r="AS17" s="21" t="str">
        <f>IF(AI17="","",VLOOKUP(AI17,目次!$A$5:$P$36,9))</f>
        <v/>
      </c>
      <c r="AT17" s="40" t="str">
        <f t="shared" si="13"/>
        <v/>
      </c>
      <c r="AU17" s="40" t="str">
        <f t="shared" si="13"/>
        <v/>
      </c>
      <c r="AV17" s="40" t="str">
        <f t="shared" si="13"/>
        <v>4～5</v>
      </c>
      <c r="AW17" s="40" t="str">
        <f t="shared" si="13"/>
        <v>4～5</v>
      </c>
      <c r="AX17" s="40" t="str">
        <f t="shared" si="13"/>
        <v>4～5</v>
      </c>
      <c r="AY17" s="40" t="str">
        <f t="shared" si="13"/>
        <v>4～5</v>
      </c>
      <c r="AZ17" s="40" t="str">
        <f t="shared" si="13"/>
        <v/>
      </c>
      <c r="BA17" s="40" t="str">
        <f t="shared" si="13"/>
        <v/>
      </c>
      <c r="BB17" s="40" t="str">
        <f t="shared" si="13"/>
        <v/>
      </c>
      <c r="BC17" s="40" t="str">
        <f t="shared" si="13"/>
        <v/>
      </c>
      <c r="BD17" s="40" t="str">
        <f t="shared" si="15"/>
        <v/>
      </c>
      <c r="BE17" s="40" t="str">
        <f t="shared" si="16"/>
        <v/>
      </c>
      <c r="BF17" s="40" t="str">
        <f t="shared" si="17"/>
        <v>4～5</v>
      </c>
      <c r="BG17" s="40" t="str">
        <f t="shared" si="18"/>
        <v>4～5</v>
      </c>
      <c r="BH17" s="40" t="str">
        <f t="shared" si="19"/>
        <v>4～5</v>
      </c>
      <c r="BI17" s="40" t="str">
        <f t="shared" si="20"/>
        <v>4～5</v>
      </c>
      <c r="BJ17" s="40" t="str">
        <f t="shared" si="21"/>
        <v>4～5</v>
      </c>
      <c r="BK17" s="40" t="str">
        <f t="shared" si="22"/>
        <v>4～5</v>
      </c>
      <c r="BL17" s="40" t="str">
        <f t="shared" si="23"/>
        <v/>
      </c>
      <c r="BM17" s="40" t="str">
        <f t="shared" si="24"/>
        <v/>
      </c>
      <c r="BR17" s="35">
        <v>7</v>
      </c>
      <c r="BS17" s="58" t="s">
        <v>28</v>
      </c>
      <c r="BT17" s="206" t="str">
        <f>目次!C11</f>
        <v>14～15</v>
      </c>
      <c r="BU17" s="115" t="s">
        <v>64</v>
      </c>
      <c r="BV17" s="65" t="str">
        <f>目次!D11</f>
        <v>16～17</v>
      </c>
      <c r="BW17" s="115" t="s">
        <v>64</v>
      </c>
      <c r="BX17" s="61" t="str">
        <f>目次!E11</f>
        <v>14～15</v>
      </c>
      <c r="BY17" s="115" t="s">
        <v>64</v>
      </c>
      <c r="BZ17" s="61" t="str">
        <f>目次!F11</f>
        <v>14～15</v>
      </c>
      <c r="CA17" s="115" t="s">
        <v>64</v>
      </c>
      <c r="CB17" s="62" t="str">
        <f>目次!G11</f>
        <v>14～15</v>
      </c>
      <c r="CC17" s="115" t="s">
        <v>64</v>
      </c>
    </row>
    <row r="18" spans="1:81" ht="18.95" customHeight="1" thickBot="1" x14ac:dyDescent="0.2">
      <c r="A18" s="197"/>
      <c r="B18" s="5">
        <v>11</v>
      </c>
      <c r="C18" s="6">
        <f t="shared" si="0"/>
        <v>46794</v>
      </c>
      <c r="D18" s="17">
        <f t="shared" ref="D18:D35" si="25">WEEKDAY(C18)</f>
        <v>6</v>
      </c>
      <c r="E18" s="9"/>
      <c r="F18" s="101" t="str">
        <f t="shared" si="2"/>
        <v>6～7</v>
      </c>
      <c r="G18" s="100" t="str">
        <f t="shared" si="3"/>
        <v>6～7</v>
      </c>
      <c r="H18" s="101" t="str">
        <f t="shared" si="4"/>
        <v/>
      </c>
      <c r="I18" s="100" t="str">
        <f t="shared" si="5"/>
        <v/>
      </c>
      <c r="J18" s="101" t="str">
        <f t="shared" si="6"/>
        <v/>
      </c>
      <c r="K18" s="100" t="str">
        <f t="shared" si="7"/>
        <v/>
      </c>
      <c r="L18" s="101" t="str">
        <f t="shared" si="8"/>
        <v/>
      </c>
      <c r="M18" s="100" t="str">
        <f t="shared" si="9"/>
        <v/>
      </c>
      <c r="N18" s="101" t="str">
        <f t="shared" si="10"/>
        <v/>
      </c>
      <c r="O18" s="100" t="str">
        <f t="shared" si="11"/>
        <v/>
      </c>
      <c r="P18" s="9"/>
      <c r="Q18" s="197"/>
      <c r="R18" s="49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6" t="str">
        <f>V13</f>
        <v>数学</v>
      </c>
      <c r="AC18" s="55"/>
      <c r="AD18" s="37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IF(AE18="","",VLOOKUP(AE18,目次!$A$5:$P$36,9))</f>
        <v/>
      </c>
      <c r="AL18" s="21" t="str">
        <f>IF(AF18="","",VLOOKUP(AF18,目次!$A$5:$P$36,4))</f>
        <v/>
      </c>
      <c r="AM18" s="21" t="str">
        <f>IF(AF18="","",VLOOKUP(AF18,目次!$A$5:$P$36,9))</f>
        <v/>
      </c>
      <c r="AN18" s="21" t="str">
        <f>IF(AG18="","",VLOOKUP(AG18,目次!$A$5:$P$36,5))</f>
        <v>4～5</v>
      </c>
      <c r="AO18" s="21" t="str">
        <f>IF(AG18="","",VLOOKUP(AG18,目次!$A$5:$P$36,9))</f>
        <v>4～5</v>
      </c>
      <c r="AP18" s="21" t="str">
        <f>IF(AH18="","",VLOOKUP(AH18,目次!$A$5:$P$36,6))</f>
        <v/>
      </c>
      <c r="AQ18" s="21" t="str">
        <f>IF(AH18="","",VLOOKUP(AH18,目次!$A$5:$P$36,9))</f>
        <v/>
      </c>
      <c r="AR18" s="21" t="str">
        <f>IF(AI18="","",VLOOKUP(AI18,目次!$A$5:$P$36,7))</f>
        <v/>
      </c>
      <c r="AS18" s="21" t="str">
        <f>IF(AI18="","",VLOOKUP(AI18,目次!$A$5:$P$36,9))</f>
        <v/>
      </c>
      <c r="AT18" s="40" t="str">
        <f t="shared" si="13"/>
        <v/>
      </c>
      <c r="AU18" s="40" t="str">
        <f t="shared" si="13"/>
        <v/>
      </c>
      <c r="AV18" s="40" t="str">
        <f t="shared" si="13"/>
        <v/>
      </c>
      <c r="AW18" s="40" t="str">
        <f t="shared" si="13"/>
        <v/>
      </c>
      <c r="AX18" s="40" t="str">
        <f t="shared" si="13"/>
        <v>4～5</v>
      </c>
      <c r="AY18" s="40" t="str">
        <f t="shared" si="13"/>
        <v>4～5</v>
      </c>
      <c r="AZ18" s="40" t="str">
        <f t="shared" si="13"/>
        <v>4～5</v>
      </c>
      <c r="BA18" s="40" t="str">
        <f t="shared" si="13"/>
        <v>4～5</v>
      </c>
      <c r="BB18" s="40" t="str">
        <f t="shared" si="13"/>
        <v/>
      </c>
      <c r="BC18" s="40" t="str">
        <f t="shared" si="13"/>
        <v/>
      </c>
      <c r="BD18" s="40" t="str">
        <f t="shared" si="15"/>
        <v/>
      </c>
      <c r="BE18" s="40" t="str">
        <f t="shared" si="16"/>
        <v/>
      </c>
      <c r="BF18" s="40" t="str">
        <f t="shared" si="17"/>
        <v/>
      </c>
      <c r="BG18" s="40" t="str">
        <f t="shared" si="18"/>
        <v/>
      </c>
      <c r="BH18" s="40" t="str">
        <f t="shared" si="19"/>
        <v>4～5</v>
      </c>
      <c r="BI18" s="40" t="str">
        <f t="shared" si="20"/>
        <v>4～5</v>
      </c>
      <c r="BJ18" s="40" t="str">
        <f t="shared" si="21"/>
        <v>4～5</v>
      </c>
      <c r="BK18" s="40" t="str">
        <f t="shared" si="22"/>
        <v>4～5</v>
      </c>
      <c r="BL18" s="40" t="str">
        <f t="shared" si="23"/>
        <v>4～5</v>
      </c>
      <c r="BM18" s="40" t="str">
        <f t="shared" si="24"/>
        <v>4～5</v>
      </c>
      <c r="BR18" s="35">
        <v>8</v>
      </c>
      <c r="BS18" s="58" t="s">
        <v>29</v>
      </c>
      <c r="BT18" s="206" t="str">
        <f>目次!C12</f>
        <v>16～17</v>
      </c>
      <c r="BU18" s="115" t="s">
        <v>65</v>
      </c>
      <c r="BV18" s="65" t="str">
        <f>目次!D12</f>
        <v>18～19</v>
      </c>
      <c r="BW18" s="115" t="s">
        <v>65</v>
      </c>
      <c r="BX18" s="61" t="str">
        <f>目次!E12</f>
        <v>16～17</v>
      </c>
      <c r="BY18" s="115" t="s">
        <v>65</v>
      </c>
      <c r="BZ18" s="61" t="str">
        <f>目次!F12</f>
        <v>16～17</v>
      </c>
      <c r="CA18" s="115" t="s">
        <v>65</v>
      </c>
      <c r="CB18" s="62" t="str">
        <f>目次!G12</f>
        <v>16～17</v>
      </c>
      <c r="CC18" s="115" t="s">
        <v>65</v>
      </c>
    </row>
    <row r="19" spans="1:81" ht="18.95" customHeight="1" thickBot="1" x14ac:dyDescent="0.2">
      <c r="A19" s="197"/>
      <c r="B19" s="5">
        <v>12</v>
      </c>
      <c r="C19" s="6">
        <f t="shared" si="0"/>
        <v>46795</v>
      </c>
      <c r="D19" s="17">
        <f t="shared" si="25"/>
        <v>7</v>
      </c>
      <c r="E19" s="9"/>
      <c r="F19" s="101" t="str">
        <f t="shared" si="2"/>
        <v/>
      </c>
      <c r="G19" s="100" t="str">
        <f t="shared" si="3"/>
        <v/>
      </c>
      <c r="H19" s="101" t="str">
        <f t="shared" si="4"/>
        <v>6～7</v>
      </c>
      <c r="I19" s="100" t="str">
        <f t="shared" si="5"/>
        <v>6～7</v>
      </c>
      <c r="J19" s="101" t="str">
        <f t="shared" si="6"/>
        <v/>
      </c>
      <c r="K19" s="100" t="str">
        <f t="shared" si="7"/>
        <v/>
      </c>
      <c r="L19" s="101" t="str">
        <f t="shared" si="8"/>
        <v/>
      </c>
      <c r="M19" s="100" t="str">
        <f t="shared" si="9"/>
        <v/>
      </c>
      <c r="N19" s="101" t="str">
        <f t="shared" si="10"/>
        <v/>
      </c>
      <c r="O19" s="100" t="str">
        <f t="shared" si="11"/>
        <v/>
      </c>
      <c r="P19" s="9"/>
      <c r="Q19" s="197"/>
      <c r="R19" s="49">
        <v>1</v>
      </c>
      <c r="S19" s="13" cm="1">
        <f t="array" ref="S19">SUMPRODUCT(IFERROR(VALUE($R$8:R19),0))</f>
        <v>12</v>
      </c>
      <c r="U19" s="51"/>
      <c r="V19" s="52"/>
      <c r="W19" s="52"/>
      <c r="X19" s="52"/>
      <c r="Y19" s="53"/>
      <c r="AA19" s="9">
        <v>9</v>
      </c>
      <c r="AB19" s="26" t="str">
        <f>V14</f>
        <v>理科</v>
      </c>
      <c r="AC19" s="55"/>
      <c r="AD19" s="37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IF(AE19="","",VLOOKUP(AE19,目次!$A$5:$P$36,9))</f>
        <v/>
      </c>
      <c r="AL19" s="21" t="str">
        <f>IF(AF19="","",VLOOKUP(AF19,目次!$A$5:$P$36,4))</f>
        <v/>
      </c>
      <c r="AM19" s="21" t="str">
        <f>IF(AF19="","",VLOOKUP(AF19,目次!$A$5:$P$36,9))</f>
        <v/>
      </c>
      <c r="AN19" s="21" t="str">
        <f>IF(AG19="","",VLOOKUP(AG19,目次!$A$5:$P$36,5))</f>
        <v/>
      </c>
      <c r="AO19" s="21" t="str">
        <f>IF(AG19="","",VLOOKUP(AG19,目次!$A$5:$P$36,9))</f>
        <v/>
      </c>
      <c r="AP19" s="21" t="str">
        <f>IF(AH19="","",VLOOKUP(AH19,目次!$A$5:$P$36,6))</f>
        <v>4～5</v>
      </c>
      <c r="AQ19" s="21" t="str">
        <f>IF(AH19="","",VLOOKUP(AH19,目次!$A$5:$P$36,9))</f>
        <v>4～5</v>
      </c>
      <c r="AR19" s="21" t="str">
        <f>IF(AI19="","",VLOOKUP(AI19,目次!$A$5:$P$36,7))</f>
        <v/>
      </c>
      <c r="AS19" s="21" t="str">
        <f>IF(AI19="","",VLOOKUP(AI19,目次!$A$5:$P$36,9))</f>
        <v/>
      </c>
      <c r="AT19" s="40" t="str">
        <f t="shared" si="13"/>
        <v/>
      </c>
      <c r="AU19" s="40" t="str">
        <f t="shared" si="13"/>
        <v/>
      </c>
      <c r="AV19" s="40" t="str">
        <f t="shared" si="13"/>
        <v/>
      </c>
      <c r="AW19" s="40" t="str">
        <f t="shared" si="13"/>
        <v/>
      </c>
      <c r="AX19" s="40" t="str">
        <f t="shared" si="13"/>
        <v/>
      </c>
      <c r="AY19" s="40" t="str">
        <f t="shared" si="13"/>
        <v/>
      </c>
      <c r="AZ19" s="40" t="str">
        <f t="shared" si="13"/>
        <v>4～5</v>
      </c>
      <c r="BA19" s="40" t="str">
        <f t="shared" si="13"/>
        <v>4～5</v>
      </c>
      <c r="BB19" s="40" t="str">
        <f t="shared" si="13"/>
        <v>4～5</v>
      </c>
      <c r="BC19" s="40" t="str">
        <f t="shared" si="13"/>
        <v>4～5</v>
      </c>
      <c r="BD19" s="40" t="str">
        <f t="shared" si="15"/>
        <v>6～7</v>
      </c>
      <c r="BE19" s="40" t="str">
        <f t="shared" si="16"/>
        <v>6～7</v>
      </c>
      <c r="BF19" s="40" t="str">
        <f t="shared" si="17"/>
        <v/>
      </c>
      <c r="BG19" s="40" t="str">
        <f t="shared" si="18"/>
        <v/>
      </c>
      <c r="BH19" s="40" t="str">
        <f t="shared" si="19"/>
        <v/>
      </c>
      <c r="BI19" s="40" t="str">
        <f t="shared" si="20"/>
        <v/>
      </c>
      <c r="BJ19" s="40" t="str">
        <f t="shared" si="21"/>
        <v>4～5</v>
      </c>
      <c r="BK19" s="40" t="str">
        <f t="shared" si="22"/>
        <v>4～5</v>
      </c>
      <c r="BL19" s="40" t="str">
        <f t="shared" si="23"/>
        <v>4～5</v>
      </c>
      <c r="BM19" s="40" t="str">
        <f t="shared" si="24"/>
        <v>4～5</v>
      </c>
      <c r="BR19" s="35">
        <v>9</v>
      </c>
      <c r="BS19" s="58" t="s">
        <v>30</v>
      </c>
      <c r="BT19" s="206" t="str">
        <f>目次!C13</f>
        <v>18～19</v>
      </c>
      <c r="BU19" s="115" t="s">
        <v>66</v>
      </c>
      <c r="BV19" s="65" t="str">
        <f>目次!D13</f>
        <v>20～22</v>
      </c>
      <c r="BW19" s="115" t="s">
        <v>66</v>
      </c>
      <c r="BX19" s="61" t="str">
        <f>目次!E13</f>
        <v>18～19</v>
      </c>
      <c r="BY19" s="115" t="s">
        <v>66</v>
      </c>
      <c r="BZ19" s="61" t="str">
        <f>目次!F13</f>
        <v>18～19</v>
      </c>
      <c r="CA19" s="115" t="s">
        <v>66</v>
      </c>
      <c r="CB19" s="62" t="str">
        <f>目次!G13</f>
        <v>18～19</v>
      </c>
      <c r="CC19" s="115" t="s">
        <v>66</v>
      </c>
    </row>
    <row r="20" spans="1:81" ht="18.95" customHeight="1" x14ac:dyDescent="0.15">
      <c r="A20" s="197"/>
      <c r="B20" s="5">
        <v>13</v>
      </c>
      <c r="C20" s="6">
        <f t="shared" si="0"/>
        <v>46796</v>
      </c>
      <c r="D20" s="17">
        <f t="shared" si="25"/>
        <v>1</v>
      </c>
      <c r="E20" s="9"/>
      <c r="F20" s="101" t="str">
        <f t="shared" si="2"/>
        <v/>
      </c>
      <c r="G20" s="100" t="str">
        <f t="shared" si="3"/>
        <v/>
      </c>
      <c r="H20" s="101" t="str">
        <f t="shared" si="4"/>
        <v/>
      </c>
      <c r="I20" s="100" t="str">
        <f t="shared" si="5"/>
        <v/>
      </c>
      <c r="J20" s="101" t="str">
        <f t="shared" si="6"/>
        <v>6～7</v>
      </c>
      <c r="K20" s="100" t="str">
        <f t="shared" si="7"/>
        <v>6～7</v>
      </c>
      <c r="L20" s="101" t="str">
        <f t="shared" si="8"/>
        <v/>
      </c>
      <c r="M20" s="100" t="str">
        <f t="shared" si="9"/>
        <v/>
      </c>
      <c r="N20" s="101" t="str">
        <f t="shared" si="10"/>
        <v/>
      </c>
      <c r="O20" s="100" t="str">
        <f t="shared" si="11"/>
        <v/>
      </c>
      <c r="P20" s="9"/>
      <c r="Q20" s="197"/>
      <c r="R20" s="49">
        <v>1</v>
      </c>
      <c r="S20" s="13" cm="1">
        <f t="array" ref="S20">SUMPRODUCT(IFERROR(VALUE($R$8:R20),0))</f>
        <v>13</v>
      </c>
      <c r="AA20" s="9">
        <v>10</v>
      </c>
      <c r="AB20" s="26" t="str">
        <f>V15</f>
        <v>英語</v>
      </c>
      <c r="AC20" s="55"/>
      <c r="AD20" s="37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IF(AE20="","",VLOOKUP(AE20,目次!$A$5:$P$36,9))</f>
        <v/>
      </c>
      <c r="AL20" s="21" t="str">
        <f>IF(AF20="","",VLOOKUP(AF20,目次!$A$5:$P$36,4))</f>
        <v/>
      </c>
      <c r="AM20" s="21" t="str">
        <f>IF(AF20="","",VLOOKUP(AF20,目次!$A$5:$P$36,9))</f>
        <v/>
      </c>
      <c r="AN20" s="21" t="str">
        <f>IF(AG20="","",VLOOKUP(AG20,目次!$A$5:$P$36,5))</f>
        <v/>
      </c>
      <c r="AO20" s="21" t="str">
        <f>IF(AG20="","",VLOOKUP(AG20,目次!$A$5:$P$36,9))</f>
        <v/>
      </c>
      <c r="AP20" s="21" t="str">
        <f>IF(AH20="","",VLOOKUP(AH20,目次!$A$5:$P$36,6))</f>
        <v/>
      </c>
      <c r="AQ20" s="21" t="str">
        <f>IF(AH20="","",VLOOKUP(AH20,目次!$A$5:$P$36,9))</f>
        <v/>
      </c>
      <c r="AR20" s="21" t="str">
        <f>IF(AI20="","",VLOOKUP(AI20,目次!$A$5:$P$36,7))</f>
        <v>4～5</v>
      </c>
      <c r="AS20" s="21" t="str">
        <f>IF(AI20="","",VLOOKUP(AI20,目次!$A$5:$P$36,9))</f>
        <v>4～5</v>
      </c>
      <c r="AT20" s="40" t="str">
        <f t="shared" si="13"/>
        <v>6～7</v>
      </c>
      <c r="AU20" s="40" t="str">
        <f t="shared" si="13"/>
        <v>6～7</v>
      </c>
      <c r="AV20" s="40" t="str">
        <f t="shared" si="13"/>
        <v/>
      </c>
      <c r="AW20" s="40" t="str">
        <f t="shared" si="13"/>
        <v/>
      </c>
      <c r="AX20" s="40" t="str">
        <f t="shared" si="13"/>
        <v/>
      </c>
      <c r="AY20" s="40" t="str">
        <f t="shared" si="13"/>
        <v/>
      </c>
      <c r="AZ20" s="40" t="str">
        <f t="shared" si="13"/>
        <v/>
      </c>
      <c r="BA20" s="40" t="str">
        <f t="shared" si="13"/>
        <v/>
      </c>
      <c r="BB20" s="40" t="str">
        <f t="shared" si="13"/>
        <v>4～5</v>
      </c>
      <c r="BC20" s="40" t="str">
        <f t="shared" si="13"/>
        <v>4～5</v>
      </c>
      <c r="BD20" s="40" t="str">
        <f t="shared" si="15"/>
        <v>6～7</v>
      </c>
      <c r="BE20" s="40" t="str">
        <f t="shared" si="16"/>
        <v>6～7</v>
      </c>
      <c r="BF20" s="40" t="str">
        <f t="shared" si="17"/>
        <v>6～7</v>
      </c>
      <c r="BG20" s="40" t="str">
        <f t="shared" si="18"/>
        <v>6～7</v>
      </c>
      <c r="BH20" s="40" t="str">
        <f t="shared" si="19"/>
        <v/>
      </c>
      <c r="BI20" s="40" t="str">
        <f t="shared" si="20"/>
        <v/>
      </c>
      <c r="BJ20" s="40" t="str">
        <f t="shared" si="21"/>
        <v/>
      </c>
      <c r="BK20" s="40" t="str">
        <f t="shared" si="22"/>
        <v/>
      </c>
      <c r="BL20" s="40" t="str">
        <f t="shared" si="23"/>
        <v>4～5</v>
      </c>
      <c r="BM20" s="40" t="str">
        <f t="shared" si="24"/>
        <v>4～5</v>
      </c>
      <c r="BR20" s="35">
        <v>10</v>
      </c>
      <c r="BS20" s="58" t="s">
        <v>31</v>
      </c>
      <c r="BT20" s="206" t="str">
        <f>目次!C14</f>
        <v>20～21</v>
      </c>
      <c r="BU20" s="115" t="s">
        <v>67</v>
      </c>
      <c r="BV20" s="65" t="str">
        <f>目次!D14</f>
        <v>24～25</v>
      </c>
      <c r="BW20" s="115" t="s">
        <v>67</v>
      </c>
      <c r="BX20" s="61" t="str">
        <f>目次!E14</f>
        <v>20～21</v>
      </c>
      <c r="BY20" s="115" t="s">
        <v>67</v>
      </c>
      <c r="BZ20" s="61" t="str">
        <f>目次!F14</f>
        <v>20～21</v>
      </c>
      <c r="CA20" s="115" t="s">
        <v>67</v>
      </c>
      <c r="CB20" s="62" t="str">
        <f>目次!G14</f>
        <v>20～21</v>
      </c>
      <c r="CC20" s="115" t="s">
        <v>67</v>
      </c>
    </row>
    <row r="21" spans="1:81" ht="18.95" customHeight="1" x14ac:dyDescent="0.15">
      <c r="A21" s="197"/>
      <c r="B21" s="5">
        <v>14</v>
      </c>
      <c r="C21" s="6">
        <f t="shared" si="0"/>
        <v>46797</v>
      </c>
      <c r="D21" s="17">
        <f t="shared" si="25"/>
        <v>2</v>
      </c>
      <c r="E21" s="9"/>
      <c r="F21" s="101" t="str">
        <f t="shared" si="2"/>
        <v/>
      </c>
      <c r="G21" s="100" t="str">
        <f t="shared" si="3"/>
        <v/>
      </c>
      <c r="H21" s="101" t="str">
        <f t="shared" si="4"/>
        <v/>
      </c>
      <c r="I21" s="100" t="str">
        <f t="shared" si="5"/>
        <v/>
      </c>
      <c r="J21" s="101" t="str">
        <f t="shared" si="6"/>
        <v/>
      </c>
      <c r="K21" s="100" t="str">
        <f t="shared" si="7"/>
        <v/>
      </c>
      <c r="L21" s="101" t="str">
        <f t="shared" si="8"/>
        <v>6～7</v>
      </c>
      <c r="M21" s="100" t="str">
        <f t="shared" si="9"/>
        <v>6～7</v>
      </c>
      <c r="N21" s="101" t="str">
        <f t="shared" si="10"/>
        <v/>
      </c>
      <c r="O21" s="100" t="str">
        <f t="shared" si="11"/>
        <v/>
      </c>
      <c r="P21" s="9"/>
      <c r="Q21" s="197"/>
      <c r="R21" s="49">
        <v>1</v>
      </c>
      <c r="S21" s="13" cm="1">
        <f t="array" ref="S21">SUMPRODUCT(IFERROR(VALUE($R$8:R21),0))</f>
        <v>14</v>
      </c>
      <c r="AA21" s="9">
        <v>11</v>
      </c>
      <c r="AB21" s="26" t="str">
        <f>V11</f>
        <v>国語</v>
      </c>
      <c r="AC21" s="55"/>
      <c r="AD21" s="37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IF(AE21="","",VLOOKUP(AE21,目次!$A$5:$P$36,9))</f>
        <v>6～7</v>
      </c>
      <c r="AL21" s="21" t="str">
        <f>IF(AF21="","",VLOOKUP(AF21,目次!$A$5:$P$36,4))</f>
        <v/>
      </c>
      <c r="AM21" s="21" t="str">
        <f>IF(AF21="","",VLOOKUP(AF21,目次!$A$5:$P$36,9))</f>
        <v/>
      </c>
      <c r="AN21" s="21" t="str">
        <f>IF(AG21="","",VLOOKUP(AG21,目次!$A$5:$P$36,5))</f>
        <v/>
      </c>
      <c r="AO21" s="21" t="str">
        <f>IF(AG21="","",VLOOKUP(AG21,目次!$A$5:$P$36,9))</f>
        <v/>
      </c>
      <c r="AP21" s="21" t="str">
        <f>IF(AH21="","",VLOOKUP(AH21,目次!$A$5:$P$36,6))</f>
        <v/>
      </c>
      <c r="AQ21" s="21" t="str">
        <f>IF(AH21="","",VLOOKUP(AH21,目次!$A$5:$P$36,9))</f>
        <v/>
      </c>
      <c r="AR21" s="21" t="str">
        <f>IF(AI21="","",VLOOKUP(AI21,目次!$A$5:$P$36,7))</f>
        <v/>
      </c>
      <c r="AS21" s="21" t="str">
        <f>IF(AI21="","",VLOOKUP(AI21,目次!$A$5:$P$36,9))</f>
        <v/>
      </c>
      <c r="AT21" s="40" t="str">
        <f t="shared" si="13"/>
        <v>6～7</v>
      </c>
      <c r="AU21" s="40" t="str">
        <f t="shared" si="13"/>
        <v>6～7</v>
      </c>
      <c r="AV21" s="40" t="str">
        <f t="shared" si="13"/>
        <v>6～7</v>
      </c>
      <c r="AW21" s="40" t="str">
        <f t="shared" si="13"/>
        <v>6～7</v>
      </c>
      <c r="AX21" s="40" t="str">
        <f t="shared" si="13"/>
        <v/>
      </c>
      <c r="AY21" s="40" t="str">
        <f t="shared" si="13"/>
        <v/>
      </c>
      <c r="AZ21" s="40" t="str">
        <f t="shared" si="13"/>
        <v/>
      </c>
      <c r="BA21" s="40" t="str">
        <f t="shared" si="13"/>
        <v/>
      </c>
      <c r="BB21" s="40" t="str">
        <f t="shared" si="13"/>
        <v/>
      </c>
      <c r="BC21" s="40" t="str">
        <f t="shared" si="13"/>
        <v/>
      </c>
      <c r="BD21" s="40" t="str">
        <f t="shared" si="15"/>
        <v>6～7</v>
      </c>
      <c r="BE21" s="40" t="str">
        <f t="shared" si="16"/>
        <v>6～7</v>
      </c>
      <c r="BF21" s="40" t="str">
        <f t="shared" si="17"/>
        <v>6～7</v>
      </c>
      <c r="BG21" s="40" t="str">
        <f t="shared" si="18"/>
        <v>6～7</v>
      </c>
      <c r="BH21" s="40" t="str">
        <f t="shared" si="19"/>
        <v>6～7</v>
      </c>
      <c r="BI21" s="40" t="str">
        <f t="shared" si="20"/>
        <v>6～7</v>
      </c>
      <c r="BJ21" s="40" t="str">
        <f t="shared" si="21"/>
        <v/>
      </c>
      <c r="BK21" s="40" t="str">
        <f t="shared" si="22"/>
        <v/>
      </c>
      <c r="BL21" s="40" t="str">
        <f t="shared" si="23"/>
        <v/>
      </c>
      <c r="BM21" s="40" t="str">
        <f t="shared" si="24"/>
        <v/>
      </c>
      <c r="BR21" s="35">
        <v>11</v>
      </c>
      <c r="BS21" s="58" t="s">
        <v>32</v>
      </c>
      <c r="BT21" s="206" t="str">
        <f>目次!C15</f>
        <v>22～23</v>
      </c>
      <c r="BU21" s="115" t="s">
        <v>68</v>
      </c>
      <c r="BV21" s="65" t="str">
        <f>目次!D15</f>
        <v>26～27</v>
      </c>
      <c r="BW21" s="115" t="s">
        <v>68</v>
      </c>
      <c r="BX21" s="61" t="str">
        <f>目次!E15</f>
        <v>22～23</v>
      </c>
      <c r="BY21" s="115" t="s">
        <v>68</v>
      </c>
      <c r="BZ21" s="61" t="str">
        <f>目次!F15</f>
        <v>22～23</v>
      </c>
      <c r="CA21" s="115" t="s">
        <v>68</v>
      </c>
      <c r="CB21" s="62" t="str">
        <f>目次!G15</f>
        <v>22～23</v>
      </c>
      <c r="CC21" s="115" t="s">
        <v>68</v>
      </c>
    </row>
    <row r="22" spans="1:81" ht="18.95" customHeight="1" x14ac:dyDescent="0.15">
      <c r="A22" s="197"/>
      <c r="B22" s="5">
        <v>15</v>
      </c>
      <c r="C22" s="6">
        <f t="shared" si="0"/>
        <v>46798</v>
      </c>
      <c r="D22" s="17">
        <f t="shared" si="25"/>
        <v>3</v>
      </c>
      <c r="E22" s="9"/>
      <c r="F22" s="101" t="str">
        <f t="shared" si="2"/>
        <v/>
      </c>
      <c r="G22" s="100" t="str">
        <f t="shared" si="3"/>
        <v/>
      </c>
      <c r="H22" s="101" t="str">
        <f t="shared" si="4"/>
        <v/>
      </c>
      <c r="I22" s="100" t="str">
        <f t="shared" si="5"/>
        <v/>
      </c>
      <c r="J22" s="101" t="str">
        <f t="shared" si="6"/>
        <v/>
      </c>
      <c r="K22" s="100" t="str">
        <f t="shared" si="7"/>
        <v/>
      </c>
      <c r="L22" s="101" t="str">
        <f t="shared" si="8"/>
        <v/>
      </c>
      <c r="M22" s="100" t="str">
        <f t="shared" si="9"/>
        <v/>
      </c>
      <c r="N22" s="101" t="str">
        <f t="shared" si="10"/>
        <v>6～7</v>
      </c>
      <c r="O22" s="100" t="str">
        <f t="shared" si="11"/>
        <v>6～7</v>
      </c>
      <c r="P22" s="9"/>
      <c r="Q22" s="197"/>
      <c r="R22" s="49">
        <v>1</v>
      </c>
      <c r="S22" s="13" cm="1">
        <f t="array" ref="S22">SUMPRODUCT(IFERROR(VALUE($R$8:R22),0))</f>
        <v>15</v>
      </c>
      <c r="AA22" s="9">
        <v>12</v>
      </c>
      <c r="AB22" s="26" t="str">
        <f>V12</f>
        <v>社会</v>
      </c>
      <c r="AC22" s="55"/>
      <c r="AD22" s="37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IF(AE22="","",VLOOKUP(AE22,目次!$A$5:$P$36,9))</f>
        <v/>
      </c>
      <c r="AL22" s="21" t="str">
        <f>IF(AF22="","",VLOOKUP(AF22,目次!$A$5:$P$36,4))</f>
        <v>6～7</v>
      </c>
      <c r="AM22" s="21" t="str">
        <f>IF(AF22="","",VLOOKUP(AF22,目次!$A$5:$P$36,9))</f>
        <v>6～7</v>
      </c>
      <c r="AN22" s="21" t="str">
        <f>IF(AG22="","",VLOOKUP(AG22,目次!$A$5:$P$36,5))</f>
        <v/>
      </c>
      <c r="AO22" s="21" t="str">
        <f>IF(AG22="","",VLOOKUP(AG22,目次!$A$5:$P$36,9))</f>
        <v/>
      </c>
      <c r="AP22" s="21" t="str">
        <f>IF(AH22="","",VLOOKUP(AH22,目次!$A$5:$P$36,6))</f>
        <v/>
      </c>
      <c r="AQ22" s="21" t="str">
        <f>IF(AH22="","",VLOOKUP(AH22,目次!$A$5:$P$36,9))</f>
        <v/>
      </c>
      <c r="AR22" s="21" t="str">
        <f>IF(AI22="","",VLOOKUP(AI22,目次!$A$5:$P$36,7))</f>
        <v/>
      </c>
      <c r="AS22" s="21" t="str">
        <f>IF(AI22="","",VLOOKUP(AI22,目次!$A$5:$P$36,9))</f>
        <v/>
      </c>
      <c r="AT22" s="40" t="str">
        <f t="shared" si="13"/>
        <v/>
      </c>
      <c r="AU22" s="40" t="str">
        <f t="shared" si="13"/>
        <v/>
      </c>
      <c r="AV22" s="40" t="str">
        <f t="shared" si="13"/>
        <v>6～7</v>
      </c>
      <c r="AW22" s="40" t="str">
        <f t="shared" si="13"/>
        <v>6～7</v>
      </c>
      <c r="AX22" s="40" t="str">
        <f t="shared" si="13"/>
        <v>6～7</v>
      </c>
      <c r="AY22" s="40" t="str">
        <f t="shared" si="13"/>
        <v>6～7</v>
      </c>
      <c r="AZ22" s="40" t="str">
        <f t="shared" si="13"/>
        <v/>
      </c>
      <c r="BA22" s="40" t="str">
        <f t="shared" si="13"/>
        <v/>
      </c>
      <c r="BB22" s="40" t="str">
        <f t="shared" si="13"/>
        <v/>
      </c>
      <c r="BC22" s="40" t="str">
        <f t="shared" si="13"/>
        <v/>
      </c>
      <c r="BD22" s="40" t="str">
        <f t="shared" si="15"/>
        <v/>
      </c>
      <c r="BE22" s="40" t="str">
        <f t="shared" si="16"/>
        <v/>
      </c>
      <c r="BF22" s="40" t="str">
        <f t="shared" si="17"/>
        <v>6～7</v>
      </c>
      <c r="BG22" s="40" t="str">
        <f t="shared" si="18"/>
        <v>6～7</v>
      </c>
      <c r="BH22" s="40" t="str">
        <f t="shared" si="19"/>
        <v>6～7</v>
      </c>
      <c r="BI22" s="40" t="str">
        <f t="shared" si="20"/>
        <v>6～7</v>
      </c>
      <c r="BJ22" s="40" t="str">
        <f t="shared" si="21"/>
        <v>6～7</v>
      </c>
      <c r="BK22" s="40" t="str">
        <f t="shared" si="22"/>
        <v>6～7</v>
      </c>
      <c r="BL22" s="40" t="str">
        <f t="shared" si="23"/>
        <v/>
      </c>
      <c r="BM22" s="40" t="str">
        <f t="shared" si="24"/>
        <v/>
      </c>
      <c r="BR22" s="35">
        <v>12</v>
      </c>
      <c r="BS22" s="58" t="s">
        <v>33</v>
      </c>
      <c r="BT22" s="206" t="str">
        <f>目次!C16</f>
        <v>24～25</v>
      </c>
      <c r="BU22" s="115" t="s">
        <v>69</v>
      </c>
      <c r="BV22" s="65" t="str">
        <f>目次!D16</f>
        <v>28～30</v>
      </c>
      <c r="BW22" s="115" t="s">
        <v>69</v>
      </c>
      <c r="BX22" s="61" t="str">
        <f>目次!E16</f>
        <v>24～25</v>
      </c>
      <c r="BY22" s="115" t="s">
        <v>69</v>
      </c>
      <c r="BZ22" s="61" t="str">
        <f>目次!F16</f>
        <v>24～25</v>
      </c>
      <c r="CA22" s="115" t="s">
        <v>69</v>
      </c>
      <c r="CB22" s="62" t="str">
        <f>目次!G16</f>
        <v>24～25</v>
      </c>
      <c r="CC22" s="115" t="s">
        <v>69</v>
      </c>
    </row>
    <row r="23" spans="1:81" ht="18.95" customHeight="1" x14ac:dyDescent="0.15">
      <c r="A23" s="197"/>
      <c r="B23" s="5">
        <v>16</v>
      </c>
      <c r="C23" s="6">
        <f t="shared" si="0"/>
        <v>46799</v>
      </c>
      <c r="D23" s="17">
        <f t="shared" si="25"/>
        <v>4</v>
      </c>
      <c r="E23" s="9"/>
      <c r="F23" s="101" t="str">
        <f t="shared" si="2"/>
        <v>8～9</v>
      </c>
      <c r="G23" s="100" t="str">
        <f t="shared" si="3"/>
        <v>8～9</v>
      </c>
      <c r="H23" s="101" t="str">
        <f t="shared" si="4"/>
        <v/>
      </c>
      <c r="I23" s="100" t="str">
        <f t="shared" si="5"/>
        <v/>
      </c>
      <c r="J23" s="101" t="str">
        <f t="shared" si="6"/>
        <v/>
      </c>
      <c r="K23" s="100" t="str">
        <f t="shared" si="7"/>
        <v/>
      </c>
      <c r="L23" s="101" t="str">
        <f t="shared" si="8"/>
        <v/>
      </c>
      <c r="M23" s="100" t="str">
        <f t="shared" si="9"/>
        <v/>
      </c>
      <c r="N23" s="101" t="str">
        <f t="shared" si="10"/>
        <v/>
      </c>
      <c r="O23" s="100" t="str">
        <f t="shared" si="11"/>
        <v/>
      </c>
      <c r="P23" s="9"/>
      <c r="Q23" s="197"/>
      <c r="R23" s="49">
        <v>1</v>
      </c>
      <c r="S23" s="13" cm="1">
        <f t="array" ref="S23">SUMPRODUCT(IFERROR(VALUE($R$8:R23),0))</f>
        <v>16</v>
      </c>
      <c r="AA23" s="9">
        <v>13</v>
      </c>
      <c r="AB23" s="26" t="str">
        <f>V13</f>
        <v>数学</v>
      </c>
      <c r="AC23" s="55"/>
      <c r="AD23" s="37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IF(AE23="","",VLOOKUP(AE23,目次!$A$5:$P$36,9))</f>
        <v/>
      </c>
      <c r="AL23" s="21" t="str">
        <f>IF(AF23="","",VLOOKUP(AF23,目次!$A$5:$P$36,4))</f>
        <v/>
      </c>
      <c r="AM23" s="21" t="str">
        <f>IF(AF23="","",VLOOKUP(AF23,目次!$A$5:$P$36,9))</f>
        <v/>
      </c>
      <c r="AN23" s="21" t="str">
        <f>IF(AG23="","",VLOOKUP(AG23,目次!$A$5:$P$36,5))</f>
        <v>6～7</v>
      </c>
      <c r="AO23" s="21" t="str">
        <f>IF(AG23="","",VLOOKUP(AG23,目次!$A$5:$P$36,9))</f>
        <v>6～7</v>
      </c>
      <c r="AP23" s="21" t="str">
        <f>IF(AH23="","",VLOOKUP(AH23,目次!$A$5:$P$36,6))</f>
        <v/>
      </c>
      <c r="AQ23" s="21" t="str">
        <f>IF(AH23="","",VLOOKUP(AH23,目次!$A$5:$P$36,9))</f>
        <v/>
      </c>
      <c r="AR23" s="21" t="str">
        <f>IF(AI23="","",VLOOKUP(AI23,目次!$A$5:$P$36,7))</f>
        <v/>
      </c>
      <c r="AS23" s="21" t="str">
        <f>IF(AI23="","",VLOOKUP(AI23,目次!$A$5:$P$36,9))</f>
        <v/>
      </c>
      <c r="AT23" s="40" t="str">
        <f t="shared" si="13"/>
        <v/>
      </c>
      <c r="AU23" s="40" t="str">
        <f t="shared" si="13"/>
        <v/>
      </c>
      <c r="AV23" s="40" t="str">
        <f t="shared" si="13"/>
        <v/>
      </c>
      <c r="AW23" s="40" t="str">
        <f t="shared" si="13"/>
        <v/>
      </c>
      <c r="AX23" s="40" t="str">
        <f t="shared" si="13"/>
        <v>6～7</v>
      </c>
      <c r="AY23" s="40" t="str">
        <f t="shared" si="13"/>
        <v>6～7</v>
      </c>
      <c r="AZ23" s="40" t="str">
        <f t="shared" si="13"/>
        <v>6～7</v>
      </c>
      <c r="BA23" s="40" t="str">
        <f t="shared" si="13"/>
        <v>6～7</v>
      </c>
      <c r="BB23" s="40" t="str">
        <f t="shared" si="13"/>
        <v/>
      </c>
      <c r="BC23" s="40" t="str">
        <f t="shared" si="13"/>
        <v/>
      </c>
      <c r="BD23" s="40" t="str">
        <f t="shared" si="15"/>
        <v/>
      </c>
      <c r="BE23" s="40" t="str">
        <f t="shared" si="16"/>
        <v/>
      </c>
      <c r="BF23" s="40" t="str">
        <f t="shared" si="17"/>
        <v/>
      </c>
      <c r="BG23" s="40" t="str">
        <f t="shared" si="18"/>
        <v/>
      </c>
      <c r="BH23" s="40" t="str">
        <f t="shared" si="19"/>
        <v>6～7</v>
      </c>
      <c r="BI23" s="40" t="str">
        <f t="shared" si="20"/>
        <v>6～7</v>
      </c>
      <c r="BJ23" s="40" t="str">
        <f t="shared" si="21"/>
        <v>6～7</v>
      </c>
      <c r="BK23" s="40" t="str">
        <f t="shared" si="22"/>
        <v>6～7</v>
      </c>
      <c r="BL23" s="40" t="str">
        <f t="shared" si="23"/>
        <v>6～7</v>
      </c>
      <c r="BM23" s="40" t="str">
        <f t="shared" si="24"/>
        <v>6～7</v>
      </c>
      <c r="BR23" s="35">
        <v>13</v>
      </c>
      <c r="BS23" s="58" t="s">
        <v>36</v>
      </c>
      <c r="BT23" s="206" t="str">
        <f>目次!C17</f>
        <v>26～27</v>
      </c>
      <c r="BU23" s="115" t="s">
        <v>70</v>
      </c>
      <c r="BV23" s="65" t="str">
        <f>目次!D17</f>
        <v>32～33</v>
      </c>
      <c r="BW23" s="115" t="s">
        <v>70</v>
      </c>
      <c r="BX23" s="61" t="str">
        <f>目次!E17</f>
        <v>26～27</v>
      </c>
      <c r="BY23" s="115" t="s">
        <v>70</v>
      </c>
      <c r="BZ23" s="61" t="str">
        <f>目次!F17</f>
        <v>26～27</v>
      </c>
      <c r="CA23" s="115" t="s">
        <v>70</v>
      </c>
      <c r="CB23" s="62" t="str">
        <f>目次!G17</f>
        <v>26～27</v>
      </c>
      <c r="CC23" s="115" t="s">
        <v>70</v>
      </c>
    </row>
    <row r="24" spans="1:81" ht="18.95" customHeight="1" x14ac:dyDescent="0.15">
      <c r="A24" s="197"/>
      <c r="B24" s="5">
        <v>17</v>
      </c>
      <c r="C24" s="6">
        <f t="shared" si="0"/>
        <v>46800</v>
      </c>
      <c r="D24" s="17">
        <f t="shared" si="25"/>
        <v>5</v>
      </c>
      <c r="E24" s="9"/>
      <c r="F24" s="101" t="str">
        <f t="shared" si="2"/>
        <v/>
      </c>
      <c r="G24" s="100" t="str">
        <f t="shared" si="3"/>
        <v/>
      </c>
      <c r="H24" s="101" t="str">
        <f t="shared" si="4"/>
        <v>8～9</v>
      </c>
      <c r="I24" s="100" t="str">
        <f t="shared" si="5"/>
        <v>8～9</v>
      </c>
      <c r="J24" s="101" t="str">
        <f t="shared" si="6"/>
        <v/>
      </c>
      <c r="K24" s="100" t="str">
        <f t="shared" si="7"/>
        <v/>
      </c>
      <c r="L24" s="101" t="str">
        <f t="shared" si="8"/>
        <v/>
      </c>
      <c r="M24" s="100" t="str">
        <f t="shared" si="9"/>
        <v/>
      </c>
      <c r="N24" s="101" t="str">
        <f t="shared" si="10"/>
        <v/>
      </c>
      <c r="O24" s="100" t="str">
        <f t="shared" si="11"/>
        <v/>
      </c>
      <c r="P24" s="9"/>
      <c r="Q24" s="197"/>
      <c r="R24" s="49">
        <v>1</v>
      </c>
      <c r="S24" s="13" cm="1">
        <f t="array" ref="S24">SUMPRODUCT(IFERROR(VALUE($R$8:R24),0))</f>
        <v>17</v>
      </c>
      <c r="AA24" s="9">
        <v>14</v>
      </c>
      <c r="AB24" s="26" t="str">
        <f>V14</f>
        <v>理科</v>
      </c>
      <c r="AC24" s="55"/>
      <c r="AD24" s="37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IF(AE24="","",VLOOKUP(AE24,目次!$A$5:$P$36,9))</f>
        <v/>
      </c>
      <c r="AL24" s="21" t="str">
        <f>IF(AF24="","",VLOOKUP(AF24,目次!$A$5:$P$36,4))</f>
        <v/>
      </c>
      <c r="AM24" s="21" t="str">
        <f>IF(AF24="","",VLOOKUP(AF24,目次!$A$5:$P$36,9))</f>
        <v/>
      </c>
      <c r="AN24" s="21" t="str">
        <f>IF(AG24="","",VLOOKUP(AG24,目次!$A$5:$P$36,5))</f>
        <v/>
      </c>
      <c r="AO24" s="21" t="str">
        <f>IF(AG24="","",VLOOKUP(AG24,目次!$A$5:$P$36,9))</f>
        <v/>
      </c>
      <c r="AP24" s="21" t="str">
        <f>IF(AH24="","",VLOOKUP(AH24,目次!$A$5:$P$36,6))</f>
        <v>6～7</v>
      </c>
      <c r="AQ24" s="21" t="str">
        <f>IF(AH24="","",VLOOKUP(AH24,目次!$A$5:$P$36,9))</f>
        <v>6～7</v>
      </c>
      <c r="AR24" s="21" t="str">
        <f>IF(AI24="","",VLOOKUP(AI24,目次!$A$5:$P$36,7))</f>
        <v/>
      </c>
      <c r="AS24" s="21" t="str">
        <f>IF(AI24="","",VLOOKUP(AI24,目次!$A$5:$P$36,9))</f>
        <v/>
      </c>
      <c r="AT24" s="40" t="str">
        <f t="shared" si="13"/>
        <v/>
      </c>
      <c r="AU24" s="40" t="str">
        <f t="shared" si="13"/>
        <v/>
      </c>
      <c r="AV24" s="40" t="str">
        <f t="shared" si="13"/>
        <v/>
      </c>
      <c r="AW24" s="40" t="str">
        <f t="shared" si="13"/>
        <v/>
      </c>
      <c r="AX24" s="40" t="str">
        <f t="shared" si="13"/>
        <v/>
      </c>
      <c r="AY24" s="40" t="str">
        <f t="shared" si="13"/>
        <v/>
      </c>
      <c r="AZ24" s="40" t="str">
        <f t="shared" si="13"/>
        <v>6～7</v>
      </c>
      <c r="BA24" s="40" t="str">
        <f t="shared" si="13"/>
        <v>6～7</v>
      </c>
      <c r="BB24" s="40" t="str">
        <f t="shared" si="13"/>
        <v>6～7</v>
      </c>
      <c r="BC24" s="40" t="str">
        <f t="shared" si="13"/>
        <v>6～7</v>
      </c>
      <c r="BD24" s="40" t="str">
        <f t="shared" si="15"/>
        <v>8～9</v>
      </c>
      <c r="BE24" s="40" t="str">
        <f t="shared" si="16"/>
        <v>8～9</v>
      </c>
      <c r="BF24" s="40" t="str">
        <f t="shared" si="17"/>
        <v/>
      </c>
      <c r="BG24" s="40" t="str">
        <f t="shared" si="18"/>
        <v/>
      </c>
      <c r="BH24" s="40" t="str">
        <f t="shared" si="19"/>
        <v/>
      </c>
      <c r="BI24" s="40" t="str">
        <f t="shared" si="20"/>
        <v/>
      </c>
      <c r="BJ24" s="40" t="str">
        <f t="shared" si="21"/>
        <v>6～7</v>
      </c>
      <c r="BK24" s="40" t="str">
        <f t="shared" si="22"/>
        <v>6～7</v>
      </c>
      <c r="BL24" s="40" t="str">
        <f t="shared" si="23"/>
        <v>6～7</v>
      </c>
      <c r="BM24" s="40" t="str">
        <f t="shared" si="24"/>
        <v>6～7</v>
      </c>
      <c r="BR24" s="35">
        <v>14</v>
      </c>
      <c r="BS24" s="58" t="s">
        <v>37</v>
      </c>
      <c r="BT24" s="206" t="str">
        <f>目次!C18</f>
        <v>28～29</v>
      </c>
      <c r="BU24" s="115" t="s">
        <v>71</v>
      </c>
      <c r="BV24" s="65" t="str">
        <f>目次!D18</f>
        <v>34～35</v>
      </c>
      <c r="BW24" s="115" t="s">
        <v>71</v>
      </c>
      <c r="BX24" s="61" t="str">
        <f>目次!E18</f>
        <v>28～29</v>
      </c>
      <c r="BY24" s="115" t="s">
        <v>71</v>
      </c>
      <c r="BZ24" s="61" t="str">
        <f>目次!F18</f>
        <v>28～29</v>
      </c>
      <c r="CA24" s="115" t="s">
        <v>71</v>
      </c>
      <c r="CB24" s="62" t="str">
        <f>目次!G18</f>
        <v>28～29</v>
      </c>
      <c r="CC24" s="115" t="s">
        <v>71</v>
      </c>
    </row>
    <row r="25" spans="1:81" ht="18.95" customHeight="1" x14ac:dyDescent="0.15">
      <c r="A25" s="197"/>
      <c r="B25" s="5">
        <v>18</v>
      </c>
      <c r="C25" s="6">
        <f t="shared" si="0"/>
        <v>46801</v>
      </c>
      <c r="D25" s="17">
        <f t="shared" si="25"/>
        <v>6</v>
      </c>
      <c r="E25" s="9"/>
      <c r="F25" s="101" t="str">
        <f t="shared" si="2"/>
        <v/>
      </c>
      <c r="G25" s="100" t="str">
        <f t="shared" si="3"/>
        <v/>
      </c>
      <c r="H25" s="101" t="str">
        <f t="shared" si="4"/>
        <v/>
      </c>
      <c r="I25" s="100" t="str">
        <f t="shared" si="5"/>
        <v/>
      </c>
      <c r="J25" s="101" t="str">
        <f t="shared" si="6"/>
        <v>8～9</v>
      </c>
      <c r="K25" s="100" t="str">
        <f t="shared" si="7"/>
        <v>8～9</v>
      </c>
      <c r="L25" s="101" t="str">
        <f t="shared" si="8"/>
        <v/>
      </c>
      <c r="M25" s="100" t="str">
        <f t="shared" si="9"/>
        <v/>
      </c>
      <c r="N25" s="101" t="str">
        <f t="shared" si="10"/>
        <v/>
      </c>
      <c r="O25" s="100" t="str">
        <f t="shared" si="11"/>
        <v/>
      </c>
      <c r="P25" s="9"/>
      <c r="Q25" s="197"/>
      <c r="R25" s="49">
        <v>1</v>
      </c>
      <c r="S25" s="13" cm="1">
        <f t="array" ref="S25">SUMPRODUCT(IFERROR(VALUE($R$8:R25),0))</f>
        <v>18</v>
      </c>
      <c r="AA25" s="9">
        <v>15</v>
      </c>
      <c r="AB25" s="26" t="str">
        <f>V15</f>
        <v>英語</v>
      </c>
      <c r="AC25" s="55"/>
      <c r="AD25" s="37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IF(AE25="","",VLOOKUP(AE25,目次!$A$5:$P$36,9))</f>
        <v/>
      </c>
      <c r="AL25" s="21" t="str">
        <f>IF(AF25="","",VLOOKUP(AF25,目次!$A$5:$P$36,4))</f>
        <v/>
      </c>
      <c r="AM25" s="21" t="str">
        <f>IF(AF25="","",VLOOKUP(AF25,目次!$A$5:$P$36,9))</f>
        <v/>
      </c>
      <c r="AN25" s="21" t="str">
        <f>IF(AG25="","",VLOOKUP(AG25,目次!$A$5:$P$36,5))</f>
        <v/>
      </c>
      <c r="AO25" s="21" t="str">
        <f>IF(AG25="","",VLOOKUP(AG25,目次!$A$5:$P$36,9))</f>
        <v/>
      </c>
      <c r="AP25" s="21" t="str">
        <f>IF(AH25="","",VLOOKUP(AH25,目次!$A$5:$P$36,6))</f>
        <v/>
      </c>
      <c r="AQ25" s="21" t="str">
        <f>IF(AH25="","",VLOOKUP(AH25,目次!$A$5:$P$36,9))</f>
        <v/>
      </c>
      <c r="AR25" s="21" t="str">
        <f>IF(AI25="","",VLOOKUP(AI25,目次!$A$5:$P$36,7))</f>
        <v>6～7</v>
      </c>
      <c r="AS25" s="21" t="str">
        <f>IF(AI25="","",VLOOKUP(AI25,目次!$A$5:$P$36,9))</f>
        <v>6～7</v>
      </c>
      <c r="AT25" s="40" t="str">
        <f t="shared" si="13"/>
        <v>8～9</v>
      </c>
      <c r="AU25" s="40" t="str">
        <f t="shared" si="13"/>
        <v>8～9</v>
      </c>
      <c r="AV25" s="40" t="str">
        <f t="shared" si="13"/>
        <v/>
      </c>
      <c r="AW25" s="40" t="str">
        <f t="shared" si="13"/>
        <v/>
      </c>
      <c r="AX25" s="40" t="str">
        <f t="shared" si="13"/>
        <v/>
      </c>
      <c r="AY25" s="40" t="str">
        <f t="shared" si="13"/>
        <v/>
      </c>
      <c r="AZ25" s="40" t="str">
        <f t="shared" si="13"/>
        <v/>
      </c>
      <c r="BA25" s="40" t="str">
        <f t="shared" si="13"/>
        <v/>
      </c>
      <c r="BB25" s="40" t="str">
        <f t="shared" si="13"/>
        <v>6～7</v>
      </c>
      <c r="BC25" s="40" t="str">
        <f t="shared" si="13"/>
        <v>6～7</v>
      </c>
      <c r="BD25" s="40" t="str">
        <f t="shared" si="15"/>
        <v>8～9</v>
      </c>
      <c r="BE25" s="40" t="str">
        <f t="shared" si="16"/>
        <v>8～9</v>
      </c>
      <c r="BF25" s="40" t="str">
        <f t="shared" si="17"/>
        <v>8～9</v>
      </c>
      <c r="BG25" s="40" t="str">
        <f t="shared" si="18"/>
        <v>8～9</v>
      </c>
      <c r="BH25" s="40" t="str">
        <f t="shared" si="19"/>
        <v/>
      </c>
      <c r="BI25" s="40" t="str">
        <f t="shared" si="20"/>
        <v/>
      </c>
      <c r="BJ25" s="40" t="str">
        <f t="shared" si="21"/>
        <v/>
      </c>
      <c r="BK25" s="40" t="str">
        <f t="shared" si="22"/>
        <v/>
      </c>
      <c r="BL25" s="40" t="str">
        <f t="shared" si="23"/>
        <v>6～7</v>
      </c>
      <c r="BM25" s="40" t="str">
        <f t="shared" si="24"/>
        <v>6～7</v>
      </c>
      <c r="BR25" s="35">
        <v>15</v>
      </c>
      <c r="BS25" s="58" t="s">
        <v>38</v>
      </c>
      <c r="BT25" s="206" t="str">
        <f>目次!C19</f>
        <v>30～31</v>
      </c>
      <c r="BU25" s="115" t="s">
        <v>72</v>
      </c>
      <c r="BV25" s="65" t="str">
        <f>目次!D19</f>
        <v>36～37</v>
      </c>
      <c r="BW25" s="115" t="s">
        <v>72</v>
      </c>
      <c r="BX25" s="61" t="str">
        <f>目次!E19</f>
        <v>30～31</v>
      </c>
      <c r="BY25" s="115" t="s">
        <v>72</v>
      </c>
      <c r="BZ25" s="61" t="str">
        <f>目次!F19</f>
        <v>30～31</v>
      </c>
      <c r="CA25" s="115" t="s">
        <v>72</v>
      </c>
      <c r="CB25" s="62" t="str">
        <f>目次!G19</f>
        <v>30～31</v>
      </c>
      <c r="CC25" s="115" t="s">
        <v>72</v>
      </c>
    </row>
    <row r="26" spans="1:81" ht="18.95" customHeight="1" x14ac:dyDescent="0.15">
      <c r="A26" s="197"/>
      <c r="B26" s="5">
        <v>19</v>
      </c>
      <c r="C26" s="6">
        <f t="shared" si="0"/>
        <v>46802</v>
      </c>
      <c r="D26" s="17">
        <f t="shared" si="25"/>
        <v>7</v>
      </c>
      <c r="E26" s="9"/>
      <c r="F26" s="101" t="str">
        <f t="shared" si="2"/>
        <v/>
      </c>
      <c r="G26" s="100" t="str">
        <f t="shared" si="3"/>
        <v/>
      </c>
      <c r="H26" s="101" t="str">
        <f t="shared" si="4"/>
        <v/>
      </c>
      <c r="I26" s="100" t="str">
        <f t="shared" si="5"/>
        <v/>
      </c>
      <c r="J26" s="101" t="str">
        <f t="shared" si="6"/>
        <v/>
      </c>
      <c r="K26" s="100" t="str">
        <f t="shared" si="7"/>
        <v/>
      </c>
      <c r="L26" s="101" t="str">
        <f t="shared" si="8"/>
        <v>8～9</v>
      </c>
      <c r="M26" s="100" t="str">
        <f t="shared" si="9"/>
        <v>8～9</v>
      </c>
      <c r="N26" s="101" t="str">
        <f t="shared" si="10"/>
        <v/>
      </c>
      <c r="O26" s="100" t="str">
        <f t="shared" si="11"/>
        <v/>
      </c>
      <c r="P26" s="9"/>
      <c r="Q26" s="197"/>
      <c r="R26" s="49">
        <v>1</v>
      </c>
      <c r="S26" s="13" cm="1">
        <f t="array" ref="S26">SUMPRODUCT(IFERROR(VALUE($R$8:R26),0))</f>
        <v>19</v>
      </c>
      <c r="AA26" s="9">
        <v>16</v>
      </c>
      <c r="AB26" s="26" t="str">
        <f>V11</f>
        <v>国語</v>
      </c>
      <c r="AC26" s="55"/>
      <c r="AD26" s="37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IF(AE26="","",VLOOKUP(AE26,目次!$A$5:$P$36,9))</f>
        <v>8～9</v>
      </c>
      <c r="AL26" s="21" t="str">
        <f>IF(AF26="","",VLOOKUP(AF26,目次!$A$5:$P$36,4))</f>
        <v/>
      </c>
      <c r="AM26" s="21" t="str">
        <f>IF(AF26="","",VLOOKUP(AF26,目次!$A$5:$P$36,9))</f>
        <v/>
      </c>
      <c r="AN26" s="21" t="str">
        <f>IF(AG26="","",VLOOKUP(AG26,目次!$A$5:$P$36,5))</f>
        <v/>
      </c>
      <c r="AO26" s="21" t="str">
        <f>IF(AG26="","",VLOOKUP(AG26,目次!$A$5:$P$36,9))</f>
        <v/>
      </c>
      <c r="AP26" s="21" t="str">
        <f>IF(AH26="","",VLOOKUP(AH26,目次!$A$5:$P$36,6))</f>
        <v/>
      </c>
      <c r="AQ26" s="21" t="str">
        <f>IF(AH26="","",VLOOKUP(AH26,目次!$A$5:$P$36,9))</f>
        <v/>
      </c>
      <c r="AR26" s="21" t="str">
        <f>IF(AI26="","",VLOOKUP(AI26,目次!$A$5:$P$36,7))</f>
        <v/>
      </c>
      <c r="AS26" s="21" t="str">
        <f>IF(AI26="","",VLOOKUP(AI26,目次!$A$5:$P$36,9))</f>
        <v/>
      </c>
      <c r="AT26" s="40" t="str">
        <f t="shared" si="13"/>
        <v>8～9</v>
      </c>
      <c r="AU26" s="40" t="str">
        <f t="shared" si="13"/>
        <v>8～9</v>
      </c>
      <c r="AV26" s="40" t="str">
        <f t="shared" si="13"/>
        <v>8～9</v>
      </c>
      <c r="AW26" s="40" t="str">
        <f t="shared" si="13"/>
        <v>8～9</v>
      </c>
      <c r="AX26" s="40" t="str">
        <f t="shared" si="13"/>
        <v/>
      </c>
      <c r="AY26" s="40" t="str">
        <f t="shared" si="13"/>
        <v/>
      </c>
      <c r="AZ26" s="40" t="str">
        <f t="shared" si="13"/>
        <v/>
      </c>
      <c r="BA26" s="40" t="str">
        <f t="shared" si="13"/>
        <v/>
      </c>
      <c r="BB26" s="40" t="str">
        <f t="shared" si="13"/>
        <v/>
      </c>
      <c r="BC26" s="40" t="str">
        <f t="shared" si="13"/>
        <v/>
      </c>
      <c r="BD26" s="40" t="str">
        <f t="shared" si="15"/>
        <v>8～9</v>
      </c>
      <c r="BE26" s="40" t="str">
        <f t="shared" si="16"/>
        <v>8～9</v>
      </c>
      <c r="BF26" s="40" t="str">
        <f t="shared" si="17"/>
        <v>8～9</v>
      </c>
      <c r="BG26" s="40" t="str">
        <f t="shared" si="18"/>
        <v>8～9</v>
      </c>
      <c r="BH26" s="40" t="str">
        <f t="shared" si="19"/>
        <v>8～9</v>
      </c>
      <c r="BI26" s="40" t="str">
        <f t="shared" si="20"/>
        <v>8～9</v>
      </c>
      <c r="BJ26" s="40" t="str">
        <f t="shared" si="21"/>
        <v/>
      </c>
      <c r="BK26" s="40" t="str">
        <f t="shared" si="22"/>
        <v/>
      </c>
      <c r="BL26" s="40" t="str">
        <f t="shared" si="23"/>
        <v/>
      </c>
      <c r="BM26" s="40" t="str">
        <f t="shared" si="24"/>
        <v/>
      </c>
      <c r="BR26" s="35">
        <v>16</v>
      </c>
      <c r="BS26" s="58" t="s">
        <v>39</v>
      </c>
      <c r="BT26" s="206" t="str">
        <f>目次!C20</f>
        <v>32～33</v>
      </c>
      <c r="BU26" s="115" t="s">
        <v>73</v>
      </c>
      <c r="BV26" s="65" t="str">
        <f>目次!D20</f>
        <v>38～39</v>
      </c>
      <c r="BW26" s="115" t="s">
        <v>73</v>
      </c>
      <c r="BX26" s="61" t="str">
        <f>目次!E20</f>
        <v>32～33</v>
      </c>
      <c r="BY26" s="115" t="s">
        <v>73</v>
      </c>
      <c r="BZ26" s="61" t="str">
        <f>目次!F20</f>
        <v>32～33</v>
      </c>
      <c r="CA26" s="115" t="s">
        <v>73</v>
      </c>
      <c r="CB26" s="62" t="str">
        <f>目次!G20</f>
        <v>32～33</v>
      </c>
      <c r="CC26" s="115" t="s">
        <v>73</v>
      </c>
    </row>
    <row r="27" spans="1:81" ht="18.95" customHeight="1" x14ac:dyDescent="0.15">
      <c r="A27" s="197"/>
      <c r="B27" s="5">
        <v>20</v>
      </c>
      <c r="C27" s="6">
        <f t="shared" si="0"/>
        <v>46803</v>
      </c>
      <c r="D27" s="17">
        <f t="shared" si="25"/>
        <v>1</v>
      </c>
      <c r="E27" s="9"/>
      <c r="F27" s="101" t="str">
        <f t="shared" si="2"/>
        <v/>
      </c>
      <c r="G27" s="100" t="str">
        <f t="shared" si="3"/>
        <v/>
      </c>
      <c r="H27" s="101" t="str">
        <f t="shared" si="4"/>
        <v/>
      </c>
      <c r="I27" s="100" t="str">
        <f t="shared" si="5"/>
        <v/>
      </c>
      <c r="J27" s="101" t="str">
        <f t="shared" si="6"/>
        <v/>
      </c>
      <c r="K27" s="100" t="str">
        <f t="shared" si="7"/>
        <v/>
      </c>
      <c r="L27" s="101" t="str">
        <f t="shared" si="8"/>
        <v/>
      </c>
      <c r="M27" s="100" t="str">
        <f t="shared" si="9"/>
        <v/>
      </c>
      <c r="N27" s="101" t="str">
        <f t="shared" si="10"/>
        <v>8～9</v>
      </c>
      <c r="O27" s="100" t="str">
        <f t="shared" si="11"/>
        <v>8～9</v>
      </c>
      <c r="P27" s="9"/>
      <c r="Q27" s="197"/>
      <c r="R27" s="49">
        <v>1</v>
      </c>
      <c r="S27" s="13" cm="1">
        <f t="array" ref="S27">SUMPRODUCT(IFERROR(VALUE($R$8:R27),0))</f>
        <v>20</v>
      </c>
      <c r="AA27" s="9">
        <v>17</v>
      </c>
      <c r="AB27" s="26" t="str">
        <f>V12</f>
        <v>社会</v>
      </c>
      <c r="AC27" s="55"/>
      <c r="AD27" s="37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IF(AE27="","",VLOOKUP(AE27,目次!$A$5:$P$36,9))</f>
        <v/>
      </c>
      <c r="AL27" s="21" t="str">
        <f>IF(AF27="","",VLOOKUP(AF27,目次!$A$5:$P$36,4))</f>
        <v>8～9</v>
      </c>
      <c r="AM27" s="21" t="str">
        <f>IF(AF27="","",VLOOKUP(AF27,目次!$A$5:$P$36,9))</f>
        <v>8～9</v>
      </c>
      <c r="AN27" s="21" t="str">
        <f>IF(AG27="","",VLOOKUP(AG27,目次!$A$5:$P$36,5))</f>
        <v/>
      </c>
      <c r="AO27" s="21" t="str">
        <f>IF(AG27="","",VLOOKUP(AG27,目次!$A$5:$P$36,9))</f>
        <v/>
      </c>
      <c r="AP27" s="21" t="str">
        <f>IF(AH27="","",VLOOKUP(AH27,目次!$A$5:$P$36,6))</f>
        <v/>
      </c>
      <c r="AQ27" s="21" t="str">
        <f>IF(AH27="","",VLOOKUP(AH27,目次!$A$5:$P$36,9))</f>
        <v/>
      </c>
      <c r="AR27" s="21" t="str">
        <f>IF(AI27="","",VLOOKUP(AI27,目次!$A$5:$P$36,7))</f>
        <v/>
      </c>
      <c r="AS27" s="21" t="str">
        <f>IF(AI27="","",VLOOKUP(AI27,目次!$A$5:$P$36,9))</f>
        <v/>
      </c>
      <c r="AT27" s="40" t="str">
        <f t="shared" si="13"/>
        <v/>
      </c>
      <c r="AU27" s="40" t="str">
        <f t="shared" si="13"/>
        <v/>
      </c>
      <c r="AV27" s="40" t="str">
        <f t="shared" si="13"/>
        <v>8～9</v>
      </c>
      <c r="AW27" s="40" t="str">
        <f t="shared" si="13"/>
        <v>8～9</v>
      </c>
      <c r="AX27" s="40" t="str">
        <f t="shared" si="13"/>
        <v>8～9</v>
      </c>
      <c r="AY27" s="40" t="str">
        <f t="shared" si="13"/>
        <v>8～9</v>
      </c>
      <c r="AZ27" s="40" t="str">
        <f t="shared" si="13"/>
        <v/>
      </c>
      <c r="BA27" s="40" t="str">
        <f t="shared" si="13"/>
        <v/>
      </c>
      <c r="BB27" s="40" t="str">
        <f t="shared" si="13"/>
        <v/>
      </c>
      <c r="BC27" s="40" t="str">
        <f t="shared" si="13"/>
        <v/>
      </c>
      <c r="BD27" s="40" t="str">
        <f t="shared" si="15"/>
        <v/>
      </c>
      <c r="BE27" s="40" t="str">
        <f t="shared" si="16"/>
        <v/>
      </c>
      <c r="BF27" s="40" t="str">
        <f t="shared" si="17"/>
        <v>8～9</v>
      </c>
      <c r="BG27" s="40" t="str">
        <f t="shared" si="18"/>
        <v>8～9</v>
      </c>
      <c r="BH27" s="40" t="str">
        <f t="shared" si="19"/>
        <v>8～9</v>
      </c>
      <c r="BI27" s="40" t="str">
        <f t="shared" si="20"/>
        <v>8～9</v>
      </c>
      <c r="BJ27" s="40" t="str">
        <f t="shared" si="21"/>
        <v>8～9</v>
      </c>
      <c r="BK27" s="40" t="str">
        <f t="shared" si="22"/>
        <v>8～9</v>
      </c>
      <c r="BL27" s="40" t="str">
        <f t="shared" si="23"/>
        <v/>
      </c>
      <c r="BM27" s="40" t="str">
        <f t="shared" si="24"/>
        <v/>
      </c>
      <c r="BR27" s="35">
        <v>17</v>
      </c>
      <c r="BS27" s="58" t="s">
        <v>40</v>
      </c>
      <c r="BT27" s="206" t="str">
        <f>目次!C21</f>
        <v>34～35</v>
      </c>
      <c r="BU27" s="115" t="s">
        <v>74</v>
      </c>
      <c r="BV27" s="65" t="str">
        <f>目次!D21</f>
        <v>40～41</v>
      </c>
      <c r="BW27" s="115" t="s">
        <v>74</v>
      </c>
      <c r="BX27" s="61" t="str">
        <f>目次!E21</f>
        <v>34～35</v>
      </c>
      <c r="BY27" s="115" t="s">
        <v>74</v>
      </c>
      <c r="BZ27" s="61" t="str">
        <f>目次!F21</f>
        <v>34～35</v>
      </c>
      <c r="CA27" s="115" t="s">
        <v>74</v>
      </c>
      <c r="CB27" s="62" t="str">
        <f>目次!G21</f>
        <v>34～35</v>
      </c>
      <c r="CC27" s="115" t="s">
        <v>74</v>
      </c>
    </row>
    <row r="28" spans="1:81" ht="18.95" customHeight="1" x14ac:dyDescent="0.15">
      <c r="A28" s="197"/>
      <c r="B28" s="5">
        <v>21</v>
      </c>
      <c r="C28" s="6">
        <f t="shared" si="0"/>
        <v>46804</v>
      </c>
      <c r="D28" s="17">
        <f t="shared" si="25"/>
        <v>2</v>
      </c>
      <c r="E28" s="9"/>
      <c r="F28" s="101" t="str">
        <f t="shared" si="2"/>
        <v>10～11</v>
      </c>
      <c r="G28" s="100" t="str">
        <f t="shared" si="3"/>
        <v>10～11</v>
      </c>
      <c r="H28" s="101" t="str">
        <f t="shared" si="4"/>
        <v/>
      </c>
      <c r="I28" s="100" t="str">
        <f t="shared" si="5"/>
        <v/>
      </c>
      <c r="J28" s="101" t="str">
        <f t="shared" si="6"/>
        <v/>
      </c>
      <c r="K28" s="100" t="str">
        <f t="shared" si="7"/>
        <v/>
      </c>
      <c r="L28" s="101" t="str">
        <f t="shared" si="8"/>
        <v/>
      </c>
      <c r="M28" s="100" t="str">
        <f t="shared" si="9"/>
        <v/>
      </c>
      <c r="N28" s="101" t="str">
        <f t="shared" si="10"/>
        <v/>
      </c>
      <c r="O28" s="100" t="str">
        <f t="shared" si="11"/>
        <v/>
      </c>
      <c r="P28" s="9"/>
      <c r="Q28" s="197"/>
      <c r="R28" s="49">
        <v>1</v>
      </c>
      <c r="S28" s="13" cm="1">
        <f t="array" ref="S28">SUMPRODUCT(IFERROR(VALUE($R$8:R28),0))</f>
        <v>21</v>
      </c>
      <c r="AA28" s="9">
        <v>18</v>
      </c>
      <c r="AB28" s="26" t="str">
        <f>V13</f>
        <v>数学</v>
      </c>
      <c r="AC28" s="55"/>
      <c r="AD28" s="37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IF(AE28="","",VLOOKUP(AE28,目次!$A$5:$P$36,9))</f>
        <v/>
      </c>
      <c r="AL28" s="21" t="str">
        <f>IF(AF28="","",VLOOKUP(AF28,目次!$A$5:$P$36,4))</f>
        <v/>
      </c>
      <c r="AM28" s="21" t="str">
        <f>IF(AF28="","",VLOOKUP(AF28,目次!$A$5:$P$36,9))</f>
        <v/>
      </c>
      <c r="AN28" s="21" t="str">
        <f>IF(AG28="","",VLOOKUP(AG28,目次!$A$5:$P$36,5))</f>
        <v>8～9</v>
      </c>
      <c r="AO28" s="21" t="str">
        <f>IF(AG28="","",VLOOKUP(AG28,目次!$A$5:$P$36,9))</f>
        <v>8～9</v>
      </c>
      <c r="AP28" s="21" t="str">
        <f>IF(AH28="","",VLOOKUP(AH28,目次!$A$5:$P$36,6))</f>
        <v/>
      </c>
      <c r="AQ28" s="21" t="str">
        <f>IF(AH28="","",VLOOKUP(AH28,目次!$A$5:$P$36,9))</f>
        <v/>
      </c>
      <c r="AR28" s="21" t="str">
        <f>IF(AI28="","",VLOOKUP(AI28,目次!$A$5:$P$36,7))</f>
        <v/>
      </c>
      <c r="AS28" s="21" t="str">
        <f>IF(AI28="","",VLOOKUP(AI28,目次!$A$5:$P$36,9))</f>
        <v/>
      </c>
      <c r="AT28" s="40" t="str">
        <f t="shared" si="13"/>
        <v/>
      </c>
      <c r="AU28" s="40" t="str">
        <f t="shared" si="13"/>
        <v/>
      </c>
      <c r="AV28" s="40" t="str">
        <f t="shared" si="13"/>
        <v/>
      </c>
      <c r="AW28" s="40" t="str">
        <f t="shared" si="13"/>
        <v/>
      </c>
      <c r="AX28" s="40" t="str">
        <f t="shared" si="13"/>
        <v>8～9</v>
      </c>
      <c r="AY28" s="40" t="str">
        <f t="shared" si="13"/>
        <v>8～9</v>
      </c>
      <c r="AZ28" s="40" t="str">
        <f t="shared" si="13"/>
        <v>8～9</v>
      </c>
      <c r="BA28" s="40" t="str">
        <f t="shared" si="13"/>
        <v>8～9</v>
      </c>
      <c r="BB28" s="40" t="str">
        <f t="shared" si="13"/>
        <v/>
      </c>
      <c r="BC28" s="40" t="str">
        <f t="shared" si="13"/>
        <v/>
      </c>
      <c r="BD28" s="40" t="str">
        <f t="shared" si="15"/>
        <v/>
      </c>
      <c r="BE28" s="40" t="str">
        <f t="shared" si="16"/>
        <v/>
      </c>
      <c r="BF28" s="40" t="str">
        <f t="shared" si="17"/>
        <v/>
      </c>
      <c r="BG28" s="40" t="str">
        <f t="shared" si="18"/>
        <v/>
      </c>
      <c r="BH28" s="40" t="str">
        <f t="shared" si="19"/>
        <v>8～9</v>
      </c>
      <c r="BI28" s="40" t="str">
        <f t="shared" si="20"/>
        <v>8～9</v>
      </c>
      <c r="BJ28" s="40" t="str">
        <f t="shared" si="21"/>
        <v>8～9</v>
      </c>
      <c r="BK28" s="40" t="str">
        <f t="shared" si="22"/>
        <v>8～9</v>
      </c>
      <c r="BL28" s="40" t="str">
        <f t="shared" si="23"/>
        <v>8～9</v>
      </c>
      <c r="BM28" s="40" t="str">
        <f t="shared" si="24"/>
        <v>8～9</v>
      </c>
      <c r="BR28" s="35">
        <v>18</v>
      </c>
      <c r="BS28" s="58" t="s">
        <v>41</v>
      </c>
      <c r="BT28" s="206" t="str">
        <f>目次!C22</f>
        <v>36～37</v>
      </c>
      <c r="BU28" s="115" t="s">
        <v>75</v>
      </c>
      <c r="BV28" s="65" t="str">
        <f>目次!D22</f>
        <v>42～43</v>
      </c>
      <c r="BW28" s="115" t="s">
        <v>75</v>
      </c>
      <c r="BX28" s="61" t="str">
        <f>目次!E22</f>
        <v>36～37</v>
      </c>
      <c r="BY28" s="115" t="s">
        <v>75</v>
      </c>
      <c r="BZ28" s="61" t="str">
        <f>目次!F22</f>
        <v>36～37</v>
      </c>
      <c r="CA28" s="115" t="s">
        <v>75</v>
      </c>
      <c r="CB28" s="62" t="str">
        <f>目次!G22</f>
        <v>36～37</v>
      </c>
      <c r="CC28" s="115" t="s">
        <v>75</v>
      </c>
    </row>
    <row r="29" spans="1:81" ht="18.95" customHeight="1" x14ac:dyDescent="0.15">
      <c r="A29" s="197"/>
      <c r="B29" s="5">
        <v>22</v>
      </c>
      <c r="C29" s="6">
        <f t="shared" si="0"/>
        <v>46805</v>
      </c>
      <c r="D29" s="17">
        <f t="shared" si="25"/>
        <v>3</v>
      </c>
      <c r="E29" s="9"/>
      <c r="F29" s="101" t="str">
        <f t="shared" si="2"/>
        <v/>
      </c>
      <c r="G29" s="100" t="str">
        <f t="shared" si="3"/>
        <v/>
      </c>
      <c r="H29" s="101" t="str">
        <f t="shared" si="4"/>
        <v>10～11</v>
      </c>
      <c r="I29" s="100" t="str">
        <f t="shared" si="5"/>
        <v>10～11</v>
      </c>
      <c r="J29" s="101" t="str">
        <f t="shared" si="6"/>
        <v/>
      </c>
      <c r="K29" s="100" t="str">
        <f t="shared" si="7"/>
        <v/>
      </c>
      <c r="L29" s="101" t="str">
        <f t="shared" si="8"/>
        <v/>
      </c>
      <c r="M29" s="100" t="str">
        <f t="shared" si="9"/>
        <v/>
      </c>
      <c r="N29" s="101" t="str">
        <f t="shared" si="10"/>
        <v/>
      </c>
      <c r="O29" s="100" t="str">
        <f t="shared" si="11"/>
        <v/>
      </c>
      <c r="P29" s="9"/>
      <c r="Q29" s="197"/>
      <c r="R29" s="49">
        <v>1</v>
      </c>
      <c r="S29" s="13" cm="1">
        <f t="array" ref="S29">SUMPRODUCT(IFERROR(VALUE($R$8:R29),0))</f>
        <v>22</v>
      </c>
      <c r="AA29" s="9">
        <v>19</v>
      </c>
      <c r="AB29" s="26" t="str">
        <f>V14</f>
        <v>理科</v>
      </c>
      <c r="AC29" s="55"/>
      <c r="AD29" s="37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IF(AE29="","",VLOOKUP(AE29,目次!$A$5:$P$36,9))</f>
        <v/>
      </c>
      <c r="AL29" s="21" t="str">
        <f>IF(AF29="","",VLOOKUP(AF29,目次!$A$5:$P$36,4))</f>
        <v/>
      </c>
      <c r="AM29" s="21" t="str">
        <f>IF(AF29="","",VLOOKUP(AF29,目次!$A$5:$P$36,9))</f>
        <v/>
      </c>
      <c r="AN29" s="21" t="str">
        <f>IF(AG29="","",VLOOKUP(AG29,目次!$A$5:$P$36,5))</f>
        <v/>
      </c>
      <c r="AO29" s="21" t="str">
        <f>IF(AG29="","",VLOOKUP(AG29,目次!$A$5:$P$36,9))</f>
        <v/>
      </c>
      <c r="AP29" s="21" t="str">
        <f>IF(AH29="","",VLOOKUP(AH29,目次!$A$5:$P$36,6))</f>
        <v>8～9</v>
      </c>
      <c r="AQ29" s="21" t="str">
        <f>IF(AH29="","",VLOOKUP(AH29,目次!$A$5:$P$36,9))</f>
        <v>8～9</v>
      </c>
      <c r="AR29" s="21" t="str">
        <f>IF(AI29="","",VLOOKUP(AI29,目次!$A$5:$P$36,7))</f>
        <v/>
      </c>
      <c r="AS29" s="21" t="str">
        <f>IF(AI29="","",VLOOKUP(AI29,目次!$A$5:$P$36,9))</f>
        <v/>
      </c>
      <c r="AT29" s="40" t="str">
        <f t="shared" si="13"/>
        <v/>
      </c>
      <c r="AU29" s="40" t="str">
        <f t="shared" si="13"/>
        <v/>
      </c>
      <c r="AV29" s="40" t="str">
        <f t="shared" si="13"/>
        <v/>
      </c>
      <c r="AW29" s="40" t="str">
        <f t="shared" si="13"/>
        <v/>
      </c>
      <c r="AX29" s="40" t="str">
        <f t="shared" si="13"/>
        <v/>
      </c>
      <c r="AY29" s="40" t="str">
        <f t="shared" si="13"/>
        <v/>
      </c>
      <c r="AZ29" s="40" t="str">
        <f t="shared" si="13"/>
        <v>8～9</v>
      </c>
      <c r="BA29" s="40" t="str">
        <f t="shared" si="13"/>
        <v>8～9</v>
      </c>
      <c r="BB29" s="40" t="str">
        <f t="shared" si="13"/>
        <v>8～9</v>
      </c>
      <c r="BC29" s="40" t="str">
        <f t="shared" si="13"/>
        <v>8～9</v>
      </c>
      <c r="BD29" s="40" t="str">
        <f t="shared" si="15"/>
        <v>10～11</v>
      </c>
      <c r="BE29" s="40" t="str">
        <f t="shared" si="16"/>
        <v>10～11</v>
      </c>
      <c r="BF29" s="40" t="str">
        <f t="shared" si="17"/>
        <v/>
      </c>
      <c r="BG29" s="40" t="str">
        <f t="shared" si="18"/>
        <v/>
      </c>
      <c r="BH29" s="40" t="str">
        <f t="shared" si="19"/>
        <v/>
      </c>
      <c r="BI29" s="40" t="str">
        <f t="shared" si="20"/>
        <v/>
      </c>
      <c r="BJ29" s="40" t="str">
        <f t="shared" si="21"/>
        <v>8～9</v>
      </c>
      <c r="BK29" s="40" t="str">
        <f t="shared" si="22"/>
        <v>8～9</v>
      </c>
      <c r="BL29" s="40" t="str">
        <f t="shared" si="23"/>
        <v>8～9</v>
      </c>
      <c r="BM29" s="40" t="str">
        <f t="shared" si="24"/>
        <v>8～9</v>
      </c>
      <c r="BR29" s="35">
        <v>19</v>
      </c>
      <c r="BS29" s="58" t="s">
        <v>42</v>
      </c>
      <c r="BT29" s="206" t="str">
        <f>目次!C23</f>
        <v>38～39</v>
      </c>
      <c r="BU29" s="115" t="s">
        <v>76</v>
      </c>
      <c r="BV29" s="65" t="str">
        <f>目次!D23</f>
        <v>44～45</v>
      </c>
      <c r="BW29" s="115" t="s">
        <v>76</v>
      </c>
      <c r="BX29" s="61" t="str">
        <f>目次!E23</f>
        <v>38～39</v>
      </c>
      <c r="BY29" s="115" t="s">
        <v>76</v>
      </c>
      <c r="BZ29" s="61" t="str">
        <f>目次!F23</f>
        <v>38～39</v>
      </c>
      <c r="CA29" s="115" t="s">
        <v>76</v>
      </c>
      <c r="CB29" s="62" t="str">
        <f>目次!G23</f>
        <v>38～39</v>
      </c>
      <c r="CC29" s="115" t="s">
        <v>76</v>
      </c>
    </row>
    <row r="30" spans="1:81" ht="18.95" customHeight="1" x14ac:dyDescent="0.15">
      <c r="A30" s="197"/>
      <c r="B30" s="5">
        <v>23</v>
      </c>
      <c r="C30" s="6">
        <f t="shared" si="0"/>
        <v>46806</v>
      </c>
      <c r="D30" s="17">
        <f t="shared" si="25"/>
        <v>4</v>
      </c>
      <c r="E30" s="9"/>
      <c r="F30" s="101" t="str">
        <f t="shared" si="2"/>
        <v/>
      </c>
      <c r="G30" s="100" t="str">
        <f t="shared" si="3"/>
        <v/>
      </c>
      <c r="H30" s="101" t="str">
        <f t="shared" si="4"/>
        <v/>
      </c>
      <c r="I30" s="100" t="str">
        <f t="shared" si="5"/>
        <v/>
      </c>
      <c r="J30" s="101" t="str">
        <f t="shared" si="6"/>
        <v>10～11</v>
      </c>
      <c r="K30" s="100" t="str">
        <f t="shared" si="7"/>
        <v>10～11</v>
      </c>
      <c r="L30" s="101" t="str">
        <f t="shared" si="8"/>
        <v/>
      </c>
      <c r="M30" s="100" t="str">
        <f t="shared" si="9"/>
        <v/>
      </c>
      <c r="N30" s="101" t="str">
        <f t="shared" si="10"/>
        <v/>
      </c>
      <c r="O30" s="100" t="str">
        <f t="shared" si="11"/>
        <v/>
      </c>
      <c r="P30" s="9"/>
      <c r="Q30" s="197"/>
      <c r="R30" s="49">
        <v>1</v>
      </c>
      <c r="S30" s="13" cm="1">
        <f t="array" ref="S30">SUMPRODUCT(IFERROR(VALUE($R$8:R30),0))</f>
        <v>23</v>
      </c>
      <c r="AA30" s="9">
        <v>20</v>
      </c>
      <c r="AB30" s="26" t="str">
        <f>V15</f>
        <v>英語</v>
      </c>
      <c r="AC30" s="55"/>
      <c r="AD30" s="37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IF(AE30="","",VLOOKUP(AE30,目次!$A$5:$P$36,9))</f>
        <v/>
      </c>
      <c r="AL30" s="21" t="str">
        <f>IF(AF30="","",VLOOKUP(AF30,目次!$A$5:$P$36,4))</f>
        <v/>
      </c>
      <c r="AM30" s="21" t="str">
        <f>IF(AF30="","",VLOOKUP(AF30,目次!$A$5:$P$36,9))</f>
        <v/>
      </c>
      <c r="AN30" s="21" t="str">
        <f>IF(AG30="","",VLOOKUP(AG30,目次!$A$5:$P$36,5))</f>
        <v/>
      </c>
      <c r="AO30" s="21" t="str">
        <f>IF(AG30="","",VLOOKUP(AG30,目次!$A$5:$P$36,9))</f>
        <v/>
      </c>
      <c r="AP30" s="21" t="str">
        <f>IF(AH30="","",VLOOKUP(AH30,目次!$A$5:$P$36,6))</f>
        <v/>
      </c>
      <c r="AQ30" s="21" t="str">
        <f>IF(AH30="","",VLOOKUP(AH30,目次!$A$5:$P$36,9))</f>
        <v/>
      </c>
      <c r="AR30" s="21" t="str">
        <f>IF(AI30="","",VLOOKUP(AI30,目次!$A$5:$P$36,7))</f>
        <v>8～9</v>
      </c>
      <c r="AS30" s="21" t="str">
        <f>IF(AI30="","",VLOOKUP(AI30,目次!$A$5:$P$36,9))</f>
        <v>8～9</v>
      </c>
      <c r="AT30" s="40" t="str">
        <f t="shared" si="13"/>
        <v>10～11</v>
      </c>
      <c r="AU30" s="40" t="str">
        <f t="shared" si="13"/>
        <v>10～11</v>
      </c>
      <c r="AV30" s="40" t="str">
        <f t="shared" si="13"/>
        <v/>
      </c>
      <c r="AW30" s="40" t="str">
        <f t="shared" si="13"/>
        <v/>
      </c>
      <c r="AX30" s="40" t="str">
        <f t="shared" si="13"/>
        <v/>
      </c>
      <c r="AY30" s="40" t="str">
        <f t="shared" si="13"/>
        <v/>
      </c>
      <c r="AZ30" s="40" t="str">
        <f t="shared" si="13"/>
        <v/>
      </c>
      <c r="BA30" s="40" t="str">
        <f t="shared" si="13"/>
        <v/>
      </c>
      <c r="BB30" s="40" t="str">
        <f t="shared" si="13"/>
        <v>8～9</v>
      </c>
      <c r="BC30" s="40" t="str">
        <f t="shared" si="13"/>
        <v>8～9</v>
      </c>
      <c r="BD30" s="40" t="str">
        <f t="shared" si="15"/>
        <v>10～11</v>
      </c>
      <c r="BE30" s="40" t="str">
        <f t="shared" si="16"/>
        <v>10～11</v>
      </c>
      <c r="BF30" s="40" t="str">
        <f t="shared" si="17"/>
        <v>10～11</v>
      </c>
      <c r="BG30" s="40" t="str">
        <f t="shared" si="18"/>
        <v>10～11</v>
      </c>
      <c r="BH30" s="40" t="str">
        <f t="shared" si="19"/>
        <v/>
      </c>
      <c r="BI30" s="40" t="str">
        <f t="shared" si="20"/>
        <v/>
      </c>
      <c r="BJ30" s="40" t="str">
        <f t="shared" si="21"/>
        <v/>
      </c>
      <c r="BK30" s="40" t="str">
        <f t="shared" si="22"/>
        <v/>
      </c>
      <c r="BL30" s="40" t="str">
        <f t="shared" si="23"/>
        <v>8～9</v>
      </c>
      <c r="BM30" s="40" t="str">
        <f t="shared" si="24"/>
        <v>8～9</v>
      </c>
      <c r="BR30" s="35">
        <v>20</v>
      </c>
      <c r="BS30" s="58" t="s">
        <v>43</v>
      </c>
      <c r="BT30" s="206" t="str">
        <f>目次!C24</f>
        <v>40～41</v>
      </c>
      <c r="BU30" s="115" t="s">
        <v>77</v>
      </c>
      <c r="BV30" s="65" t="str">
        <f>目次!D24</f>
        <v>46～47</v>
      </c>
      <c r="BW30" s="115" t="s">
        <v>77</v>
      </c>
      <c r="BX30" s="61" t="str">
        <f>目次!E24</f>
        <v>40～41</v>
      </c>
      <c r="BY30" s="115" t="s">
        <v>77</v>
      </c>
      <c r="BZ30" s="61" t="str">
        <f>目次!F24</f>
        <v>40～41</v>
      </c>
      <c r="CA30" s="115" t="s">
        <v>77</v>
      </c>
      <c r="CB30" s="62" t="str">
        <f>目次!G24</f>
        <v>40～41</v>
      </c>
      <c r="CC30" s="115" t="s">
        <v>77</v>
      </c>
    </row>
    <row r="31" spans="1:81" ht="18.95" customHeight="1" x14ac:dyDescent="0.15">
      <c r="A31" s="197"/>
      <c r="B31" s="5">
        <v>24</v>
      </c>
      <c r="C31" s="6">
        <f t="shared" si="0"/>
        <v>46807</v>
      </c>
      <c r="D31" s="17">
        <f t="shared" si="25"/>
        <v>5</v>
      </c>
      <c r="E31" s="9"/>
      <c r="F31" s="101" t="str">
        <f t="shared" si="2"/>
        <v/>
      </c>
      <c r="G31" s="100" t="str">
        <f t="shared" si="3"/>
        <v/>
      </c>
      <c r="H31" s="101" t="str">
        <f t="shared" si="4"/>
        <v/>
      </c>
      <c r="I31" s="100" t="str">
        <f t="shared" si="5"/>
        <v/>
      </c>
      <c r="J31" s="101" t="str">
        <f t="shared" si="6"/>
        <v/>
      </c>
      <c r="K31" s="100" t="str">
        <f t="shared" si="7"/>
        <v/>
      </c>
      <c r="L31" s="101" t="str">
        <f t="shared" si="8"/>
        <v>10～11</v>
      </c>
      <c r="M31" s="100" t="str">
        <f t="shared" si="9"/>
        <v>10～11</v>
      </c>
      <c r="N31" s="101" t="str">
        <f t="shared" si="10"/>
        <v/>
      </c>
      <c r="O31" s="100" t="str">
        <f t="shared" si="11"/>
        <v/>
      </c>
      <c r="P31" s="9"/>
      <c r="Q31" s="197"/>
      <c r="R31" s="49">
        <v>1</v>
      </c>
      <c r="S31" s="13" cm="1">
        <f t="array" ref="S31">SUMPRODUCT(IFERROR(VALUE($R$8:R31),0))</f>
        <v>24</v>
      </c>
      <c r="AA31" s="9">
        <v>21</v>
      </c>
      <c r="AB31" s="26" t="str">
        <f>V11</f>
        <v>国語</v>
      </c>
      <c r="AC31" s="55"/>
      <c r="AD31" s="37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IF(AE31="","",VLOOKUP(AE31,目次!$A$5:$P$36,9))</f>
        <v>10～11</v>
      </c>
      <c r="AL31" s="21" t="str">
        <f>IF(AF31="","",VLOOKUP(AF31,目次!$A$5:$P$36,4))</f>
        <v/>
      </c>
      <c r="AM31" s="21" t="str">
        <f>IF(AF31="","",VLOOKUP(AF31,目次!$A$5:$P$36,9))</f>
        <v/>
      </c>
      <c r="AN31" s="21" t="str">
        <f>IF(AG31="","",VLOOKUP(AG31,目次!$A$5:$P$36,5))</f>
        <v/>
      </c>
      <c r="AO31" s="21" t="str">
        <f>IF(AG31="","",VLOOKUP(AG31,目次!$A$5:$P$36,9))</f>
        <v/>
      </c>
      <c r="AP31" s="21" t="str">
        <f>IF(AH31="","",VLOOKUP(AH31,目次!$A$5:$P$36,6))</f>
        <v/>
      </c>
      <c r="AQ31" s="21" t="str">
        <f>IF(AH31="","",VLOOKUP(AH31,目次!$A$5:$P$36,9))</f>
        <v/>
      </c>
      <c r="AR31" s="21" t="str">
        <f>IF(AI31="","",VLOOKUP(AI31,目次!$A$5:$P$36,7))</f>
        <v/>
      </c>
      <c r="AS31" s="21" t="str">
        <f>IF(AI31="","",VLOOKUP(AI31,目次!$A$5:$P$36,9))</f>
        <v/>
      </c>
      <c r="AT31" s="40" t="str">
        <f t="shared" si="13"/>
        <v>10～11</v>
      </c>
      <c r="AU31" s="40" t="str">
        <f t="shared" si="13"/>
        <v>10～11</v>
      </c>
      <c r="AV31" s="40" t="str">
        <f t="shared" si="13"/>
        <v>10～11</v>
      </c>
      <c r="AW31" s="40" t="str">
        <f t="shared" si="13"/>
        <v>10～11</v>
      </c>
      <c r="AX31" s="40" t="str">
        <f t="shared" si="13"/>
        <v/>
      </c>
      <c r="AY31" s="40" t="str">
        <f t="shared" si="13"/>
        <v/>
      </c>
      <c r="AZ31" s="40" t="str">
        <f t="shared" si="13"/>
        <v/>
      </c>
      <c r="BA31" s="40" t="str">
        <f t="shared" si="13"/>
        <v/>
      </c>
      <c r="BB31" s="40" t="str">
        <f t="shared" si="13"/>
        <v/>
      </c>
      <c r="BC31" s="40" t="str">
        <f t="shared" si="13"/>
        <v/>
      </c>
      <c r="BD31" s="40" t="str">
        <f t="shared" si="15"/>
        <v>10～11</v>
      </c>
      <c r="BE31" s="40" t="str">
        <f t="shared" si="16"/>
        <v>10～11</v>
      </c>
      <c r="BF31" s="40" t="str">
        <f t="shared" si="17"/>
        <v>10～11</v>
      </c>
      <c r="BG31" s="40" t="str">
        <f t="shared" si="18"/>
        <v>10～11</v>
      </c>
      <c r="BH31" s="40" t="str">
        <f t="shared" si="19"/>
        <v>10～11</v>
      </c>
      <c r="BI31" s="40" t="str">
        <f t="shared" si="20"/>
        <v>10～11</v>
      </c>
      <c r="BJ31" s="40" t="str">
        <f t="shared" si="21"/>
        <v/>
      </c>
      <c r="BK31" s="40" t="str">
        <f t="shared" si="22"/>
        <v/>
      </c>
      <c r="BL31" s="40" t="str">
        <f t="shared" si="23"/>
        <v/>
      </c>
      <c r="BM31" s="40" t="str">
        <f t="shared" si="24"/>
        <v/>
      </c>
      <c r="BR31" s="35">
        <v>21</v>
      </c>
      <c r="BS31" s="58" t="s">
        <v>44</v>
      </c>
      <c r="BT31" s="206" t="str">
        <f>目次!C25</f>
        <v>42～43</v>
      </c>
      <c r="BU31" s="207"/>
      <c r="BV31" s="65" t="str">
        <f>目次!D25</f>
        <v>48～49</v>
      </c>
      <c r="BW31" s="207"/>
      <c r="BX31" s="61" t="str">
        <f>目次!E25</f>
        <v>42～43</v>
      </c>
      <c r="BY31" s="207"/>
      <c r="BZ31" s="61" t="str">
        <f>目次!F25</f>
        <v>42～43</v>
      </c>
      <c r="CA31" s="207"/>
      <c r="CB31" s="62" t="str">
        <f>目次!G25</f>
        <v>42～43</v>
      </c>
      <c r="CC31" s="207"/>
    </row>
    <row r="32" spans="1:81" ht="18.95" customHeight="1" x14ac:dyDescent="0.15">
      <c r="A32" s="197"/>
      <c r="B32" s="5">
        <v>25</v>
      </c>
      <c r="C32" s="6">
        <f t="shared" si="0"/>
        <v>46808</v>
      </c>
      <c r="D32" s="17">
        <f t="shared" si="25"/>
        <v>6</v>
      </c>
      <c r="E32" s="9"/>
      <c r="F32" s="101" t="str">
        <f t="shared" si="2"/>
        <v/>
      </c>
      <c r="G32" s="100" t="str">
        <f t="shared" si="3"/>
        <v/>
      </c>
      <c r="H32" s="101" t="str">
        <f t="shared" si="4"/>
        <v/>
      </c>
      <c r="I32" s="100" t="str">
        <f t="shared" si="5"/>
        <v/>
      </c>
      <c r="J32" s="101" t="str">
        <f t="shared" si="6"/>
        <v/>
      </c>
      <c r="K32" s="100" t="str">
        <f t="shared" si="7"/>
        <v/>
      </c>
      <c r="L32" s="101" t="str">
        <f t="shared" si="8"/>
        <v/>
      </c>
      <c r="M32" s="100" t="str">
        <f t="shared" si="9"/>
        <v/>
      </c>
      <c r="N32" s="101" t="str">
        <f t="shared" si="10"/>
        <v>10～11</v>
      </c>
      <c r="O32" s="100" t="str">
        <f t="shared" si="11"/>
        <v>10～11</v>
      </c>
      <c r="P32" s="9"/>
      <c r="Q32" s="197"/>
      <c r="R32" s="49">
        <v>1</v>
      </c>
      <c r="S32" s="13" cm="1">
        <f t="array" ref="S32">SUMPRODUCT(IFERROR(VALUE($R$8:R32),0))</f>
        <v>25</v>
      </c>
      <c r="AA32" s="9">
        <v>22</v>
      </c>
      <c r="AB32" s="26" t="str">
        <f>V12</f>
        <v>社会</v>
      </c>
      <c r="AC32" s="55"/>
      <c r="AD32" s="37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IF(AE32="","",VLOOKUP(AE32,目次!$A$5:$P$36,9))</f>
        <v/>
      </c>
      <c r="AL32" s="21" t="str">
        <f>IF(AF32="","",VLOOKUP(AF32,目次!$A$5:$P$36,4))</f>
        <v>10～11</v>
      </c>
      <c r="AM32" s="21" t="str">
        <f>IF(AF32="","",VLOOKUP(AF32,目次!$A$5:$P$36,9))</f>
        <v>10～11</v>
      </c>
      <c r="AN32" s="21" t="str">
        <f>IF(AG32="","",VLOOKUP(AG32,目次!$A$5:$P$36,5))</f>
        <v/>
      </c>
      <c r="AO32" s="21" t="str">
        <f>IF(AG32="","",VLOOKUP(AG32,目次!$A$5:$P$36,9))</f>
        <v/>
      </c>
      <c r="AP32" s="21" t="str">
        <f>IF(AH32="","",VLOOKUP(AH32,目次!$A$5:$P$36,6))</f>
        <v/>
      </c>
      <c r="AQ32" s="21" t="str">
        <f>IF(AH32="","",VLOOKUP(AH32,目次!$A$5:$P$36,9))</f>
        <v/>
      </c>
      <c r="AR32" s="21" t="str">
        <f>IF(AI32="","",VLOOKUP(AI32,目次!$A$5:$P$36,7))</f>
        <v/>
      </c>
      <c r="AS32" s="21" t="str">
        <f>IF(AI32="","",VLOOKUP(AI32,目次!$A$5:$P$36,9))</f>
        <v/>
      </c>
      <c r="AT32" s="40" t="str">
        <f t="shared" si="13"/>
        <v/>
      </c>
      <c r="AU32" s="40" t="str">
        <f t="shared" si="13"/>
        <v/>
      </c>
      <c r="AV32" s="40" t="str">
        <f t="shared" si="13"/>
        <v>10～11</v>
      </c>
      <c r="AW32" s="40" t="str">
        <f t="shared" si="13"/>
        <v>10～11</v>
      </c>
      <c r="AX32" s="40" t="str">
        <f t="shared" si="13"/>
        <v>10～11</v>
      </c>
      <c r="AY32" s="40" t="str">
        <f t="shared" si="13"/>
        <v>10～11</v>
      </c>
      <c r="AZ32" s="40" t="str">
        <f t="shared" si="13"/>
        <v/>
      </c>
      <c r="BA32" s="40" t="str">
        <f t="shared" si="13"/>
        <v/>
      </c>
      <c r="BB32" s="40" t="str">
        <f t="shared" si="13"/>
        <v/>
      </c>
      <c r="BC32" s="40" t="str">
        <f t="shared" si="13"/>
        <v/>
      </c>
      <c r="BD32" s="40" t="str">
        <f t="shared" si="15"/>
        <v/>
      </c>
      <c r="BE32" s="40" t="str">
        <f t="shared" si="16"/>
        <v/>
      </c>
      <c r="BF32" s="40" t="str">
        <f t="shared" si="17"/>
        <v>10～11</v>
      </c>
      <c r="BG32" s="40" t="str">
        <f t="shared" si="18"/>
        <v>10～11</v>
      </c>
      <c r="BH32" s="40" t="str">
        <f t="shared" si="19"/>
        <v>10～11</v>
      </c>
      <c r="BI32" s="40" t="str">
        <f t="shared" si="20"/>
        <v>10～11</v>
      </c>
      <c r="BJ32" s="40" t="str">
        <f t="shared" si="21"/>
        <v>10～11</v>
      </c>
      <c r="BK32" s="40" t="str">
        <f t="shared" si="22"/>
        <v>10～11</v>
      </c>
      <c r="BL32" s="40" t="str">
        <f t="shared" si="23"/>
        <v/>
      </c>
      <c r="BM32" s="40" t="str">
        <f t="shared" si="24"/>
        <v/>
      </c>
      <c r="BR32" s="35">
        <v>22</v>
      </c>
      <c r="BS32" s="58" t="s">
        <v>45</v>
      </c>
      <c r="BT32" s="206" t="str">
        <f>目次!C26</f>
        <v>44～45</v>
      </c>
      <c r="BU32" s="207"/>
      <c r="BV32" s="65" t="str">
        <f>目次!D26</f>
        <v>50～51</v>
      </c>
      <c r="BW32" s="207"/>
      <c r="BX32" s="61" t="str">
        <f>目次!E26</f>
        <v>44～45</v>
      </c>
      <c r="BY32" s="207"/>
      <c r="BZ32" s="61" t="str">
        <f>目次!F26</f>
        <v>44～45</v>
      </c>
      <c r="CA32" s="207"/>
      <c r="CB32" s="62" t="str">
        <f>目次!G26</f>
        <v>44～45</v>
      </c>
      <c r="CC32" s="207"/>
    </row>
    <row r="33" spans="1:81" ht="18.95" customHeight="1" x14ac:dyDescent="0.15">
      <c r="A33" s="197"/>
      <c r="B33" s="5">
        <v>26</v>
      </c>
      <c r="C33" s="6">
        <f t="shared" si="0"/>
        <v>46809</v>
      </c>
      <c r="D33" s="17">
        <f t="shared" si="25"/>
        <v>7</v>
      </c>
      <c r="E33" s="9"/>
      <c r="F33" s="101" t="str">
        <f t="shared" si="2"/>
        <v>12～13</v>
      </c>
      <c r="G33" s="100" t="str">
        <f t="shared" si="3"/>
        <v>12～13</v>
      </c>
      <c r="H33" s="101" t="str">
        <f t="shared" si="4"/>
        <v/>
      </c>
      <c r="I33" s="100" t="str">
        <f t="shared" si="5"/>
        <v/>
      </c>
      <c r="J33" s="101" t="str">
        <f t="shared" si="6"/>
        <v/>
      </c>
      <c r="K33" s="100" t="str">
        <f t="shared" si="7"/>
        <v/>
      </c>
      <c r="L33" s="101" t="str">
        <f t="shared" si="8"/>
        <v/>
      </c>
      <c r="M33" s="100" t="str">
        <f t="shared" si="9"/>
        <v/>
      </c>
      <c r="N33" s="101" t="str">
        <f t="shared" si="10"/>
        <v/>
      </c>
      <c r="O33" s="100" t="str">
        <f t="shared" si="11"/>
        <v/>
      </c>
      <c r="P33" s="9"/>
      <c r="Q33" s="197"/>
      <c r="R33" s="49">
        <v>1</v>
      </c>
      <c r="S33" s="13" cm="1">
        <f t="array" ref="S33">SUMPRODUCT(IFERROR(VALUE($R$8:R33),0))</f>
        <v>26</v>
      </c>
      <c r="AA33" s="9">
        <v>23</v>
      </c>
      <c r="AB33" s="26" t="str">
        <f>V13</f>
        <v>数学</v>
      </c>
      <c r="AC33" s="55"/>
      <c r="AD33" s="37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IF(AE33="","",VLOOKUP(AE33,目次!$A$5:$P$36,9))</f>
        <v/>
      </c>
      <c r="AL33" s="21" t="str">
        <f>IF(AF33="","",VLOOKUP(AF33,目次!$A$5:$P$36,4))</f>
        <v/>
      </c>
      <c r="AM33" s="21" t="str">
        <f>IF(AF33="","",VLOOKUP(AF33,目次!$A$5:$P$36,9))</f>
        <v/>
      </c>
      <c r="AN33" s="21" t="str">
        <f>IF(AG33="","",VLOOKUP(AG33,目次!$A$5:$P$36,5))</f>
        <v>10～11</v>
      </c>
      <c r="AO33" s="21" t="str">
        <f>IF(AG33="","",VLOOKUP(AG33,目次!$A$5:$P$36,9))</f>
        <v>10～11</v>
      </c>
      <c r="AP33" s="21" t="str">
        <f>IF(AH33="","",VLOOKUP(AH33,目次!$A$5:$P$36,6))</f>
        <v/>
      </c>
      <c r="AQ33" s="21" t="str">
        <f>IF(AH33="","",VLOOKUP(AH33,目次!$A$5:$P$36,9))</f>
        <v/>
      </c>
      <c r="AR33" s="21" t="str">
        <f>IF(AI33="","",VLOOKUP(AI33,目次!$A$5:$P$36,7))</f>
        <v/>
      </c>
      <c r="AS33" s="21" t="str">
        <f>IF(AI33="","",VLOOKUP(AI33,目次!$A$5:$P$36,9))</f>
        <v/>
      </c>
      <c r="AT33" s="40" t="str">
        <f t="shared" si="13"/>
        <v/>
      </c>
      <c r="AU33" s="40" t="str">
        <f t="shared" si="13"/>
        <v/>
      </c>
      <c r="AV33" s="40" t="str">
        <f t="shared" si="13"/>
        <v/>
      </c>
      <c r="AW33" s="40" t="str">
        <f t="shared" si="13"/>
        <v/>
      </c>
      <c r="AX33" s="40" t="str">
        <f t="shared" si="13"/>
        <v>10～11</v>
      </c>
      <c r="AY33" s="40" t="str">
        <f t="shared" si="13"/>
        <v>10～11</v>
      </c>
      <c r="AZ33" s="40" t="str">
        <f t="shared" si="13"/>
        <v>10～11</v>
      </c>
      <c r="BA33" s="40" t="str">
        <f t="shared" si="13"/>
        <v>10～11</v>
      </c>
      <c r="BB33" s="40" t="str">
        <f t="shared" si="13"/>
        <v/>
      </c>
      <c r="BC33" s="40" t="str">
        <f t="shared" si="13"/>
        <v/>
      </c>
      <c r="BD33" s="40" t="str">
        <f t="shared" si="15"/>
        <v/>
      </c>
      <c r="BE33" s="40" t="str">
        <f t="shared" si="16"/>
        <v/>
      </c>
      <c r="BF33" s="40" t="str">
        <f t="shared" si="17"/>
        <v/>
      </c>
      <c r="BG33" s="40" t="str">
        <f t="shared" si="18"/>
        <v/>
      </c>
      <c r="BH33" s="40" t="str">
        <f t="shared" si="19"/>
        <v>10～11</v>
      </c>
      <c r="BI33" s="40" t="str">
        <f t="shared" si="20"/>
        <v>10～11</v>
      </c>
      <c r="BJ33" s="40" t="str">
        <f t="shared" si="21"/>
        <v>10～11</v>
      </c>
      <c r="BK33" s="40" t="str">
        <f t="shared" si="22"/>
        <v>10～11</v>
      </c>
      <c r="BL33" s="40" t="str">
        <f t="shared" si="23"/>
        <v>10～11</v>
      </c>
      <c r="BM33" s="40" t="str">
        <f t="shared" si="24"/>
        <v>10～11</v>
      </c>
      <c r="BR33" s="35">
        <v>23</v>
      </c>
      <c r="BS33" s="58" t="s">
        <v>46</v>
      </c>
      <c r="BT33" s="206" t="str">
        <f>目次!C27</f>
        <v>46～47</v>
      </c>
      <c r="BU33" s="207"/>
      <c r="BV33" s="65" t="str">
        <f>目次!D27</f>
        <v>54～55</v>
      </c>
      <c r="BW33" s="207"/>
      <c r="BX33" s="61" t="str">
        <f>目次!E27</f>
        <v>46～47</v>
      </c>
      <c r="BY33" s="207"/>
      <c r="BZ33" s="61" t="str">
        <f>目次!F27</f>
        <v>46～47</v>
      </c>
      <c r="CA33" s="207"/>
      <c r="CB33" s="62" t="str">
        <f>目次!G27</f>
        <v>46～47</v>
      </c>
      <c r="CC33" s="207"/>
    </row>
    <row r="34" spans="1:81" ht="18.95" customHeight="1" x14ac:dyDescent="0.15">
      <c r="A34" s="197"/>
      <c r="B34" s="5">
        <v>27</v>
      </c>
      <c r="C34" s="6">
        <f t="shared" si="0"/>
        <v>46810</v>
      </c>
      <c r="D34" s="17">
        <f t="shared" si="25"/>
        <v>1</v>
      </c>
      <c r="E34" s="9"/>
      <c r="F34" s="101" t="str">
        <f t="shared" si="2"/>
        <v/>
      </c>
      <c r="G34" s="100" t="str">
        <f t="shared" si="3"/>
        <v/>
      </c>
      <c r="H34" s="101" t="str">
        <f t="shared" si="4"/>
        <v>12～14</v>
      </c>
      <c r="I34" s="100" t="str">
        <f t="shared" si="5"/>
        <v>12～13</v>
      </c>
      <c r="J34" s="101" t="str">
        <f t="shared" si="6"/>
        <v/>
      </c>
      <c r="K34" s="100" t="str">
        <f t="shared" si="7"/>
        <v/>
      </c>
      <c r="L34" s="101" t="str">
        <f t="shared" si="8"/>
        <v/>
      </c>
      <c r="M34" s="100" t="str">
        <f t="shared" si="9"/>
        <v/>
      </c>
      <c r="N34" s="101" t="str">
        <f t="shared" si="10"/>
        <v/>
      </c>
      <c r="O34" s="100" t="str">
        <f t="shared" si="11"/>
        <v/>
      </c>
      <c r="P34" s="9"/>
      <c r="Q34" s="197"/>
      <c r="R34" s="49">
        <v>1</v>
      </c>
      <c r="S34" s="13" cm="1">
        <f t="array" ref="S34">SUMPRODUCT(IFERROR(VALUE($R$8:R34),0))</f>
        <v>27</v>
      </c>
      <c r="AA34" s="9">
        <v>24</v>
      </c>
      <c r="AB34" s="26" t="str">
        <f>V14</f>
        <v>理科</v>
      </c>
      <c r="AC34" s="55"/>
      <c r="AD34" s="37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IF(AE34="","",VLOOKUP(AE34,目次!$A$5:$P$36,9))</f>
        <v/>
      </c>
      <c r="AL34" s="21" t="str">
        <f>IF(AF34="","",VLOOKUP(AF34,目次!$A$5:$P$36,4))</f>
        <v/>
      </c>
      <c r="AM34" s="21" t="str">
        <f>IF(AF34="","",VLOOKUP(AF34,目次!$A$5:$P$36,9))</f>
        <v/>
      </c>
      <c r="AN34" s="21" t="str">
        <f>IF(AG34="","",VLOOKUP(AG34,目次!$A$5:$P$36,5))</f>
        <v/>
      </c>
      <c r="AO34" s="21" t="str">
        <f>IF(AG34="","",VLOOKUP(AG34,目次!$A$5:$P$36,9))</f>
        <v/>
      </c>
      <c r="AP34" s="21" t="str">
        <f>IF(AH34="","",VLOOKUP(AH34,目次!$A$5:$P$36,6))</f>
        <v>10～11</v>
      </c>
      <c r="AQ34" s="21" t="str">
        <f>IF(AH34="","",VLOOKUP(AH34,目次!$A$5:$P$36,9))</f>
        <v>10～11</v>
      </c>
      <c r="AR34" s="21" t="str">
        <f>IF(AI34="","",VLOOKUP(AI34,目次!$A$5:$P$36,7))</f>
        <v/>
      </c>
      <c r="AS34" s="21" t="str">
        <f>IF(AI34="","",VLOOKUP(AI34,目次!$A$5:$P$36,9))</f>
        <v/>
      </c>
      <c r="AT34" s="40" t="str">
        <f t="shared" si="13"/>
        <v/>
      </c>
      <c r="AU34" s="40" t="str">
        <f t="shared" si="13"/>
        <v/>
      </c>
      <c r="AV34" s="40" t="str">
        <f t="shared" si="13"/>
        <v/>
      </c>
      <c r="AW34" s="40" t="str">
        <f t="shared" si="13"/>
        <v/>
      </c>
      <c r="AX34" s="40" t="str">
        <f t="shared" si="13"/>
        <v/>
      </c>
      <c r="AY34" s="40" t="str">
        <f t="shared" si="13"/>
        <v/>
      </c>
      <c r="AZ34" s="40" t="str">
        <f t="shared" si="13"/>
        <v>10～11</v>
      </c>
      <c r="BA34" s="40" t="str">
        <f t="shared" si="13"/>
        <v>10～11</v>
      </c>
      <c r="BB34" s="40" t="str">
        <f t="shared" si="13"/>
        <v>10～11</v>
      </c>
      <c r="BC34" s="40" t="str">
        <f t="shared" si="13"/>
        <v>10～11</v>
      </c>
      <c r="BD34" s="40" t="str">
        <f t="shared" si="15"/>
        <v>12～13</v>
      </c>
      <c r="BE34" s="40" t="str">
        <f t="shared" si="16"/>
        <v>12～13</v>
      </c>
      <c r="BF34" s="40" t="str">
        <f t="shared" si="17"/>
        <v/>
      </c>
      <c r="BG34" s="40" t="str">
        <f t="shared" si="18"/>
        <v/>
      </c>
      <c r="BH34" s="40" t="str">
        <f t="shared" si="19"/>
        <v/>
      </c>
      <c r="BI34" s="40" t="str">
        <f t="shared" si="20"/>
        <v/>
      </c>
      <c r="BJ34" s="40" t="str">
        <f t="shared" si="21"/>
        <v>10～11</v>
      </c>
      <c r="BK34" s="40" t="str">
        <f t="shared" si="22"/>
        <v>10～11</v>
      </c>
      <c r="BL34" s="40" t="str">
        <f t="shared" si="23"/>
        <v>10～11</v>
      </c>
      <c r="BM34" s="40" t="str">
        <f t="shared" si="24"/>
        <v>10～11</v>
      </c>
      <c r="BR34" s="35">
        <v>24</v>
      </c>
      <c r="BS34" s="58" t="s">
        <v>47</v>
      </c>
      <c r="BT34" s="206" t="str">
        <f>目次!C28</f>
        <v>48～49</v>
      </c>
      <c r="BU34" s="207"/>
      <c r="BV34" s="65" t="str">
        <f>目次!D28</f>
        <v>56～57</v>
      </c>
      <c r="BW34" s="207"/>
      <c r="BX34" s="61" t="str">
        <f>目次!E28</f>
        <v>48～49</v>
      </c>
      <c r="BY34" s="207"/>
      <c r="BZ34" s="61" t="str">
        <f>目次!F28</f>
        <v>48～49</v>
      </c>
      <c r="CA34" s="207"/>
      <c r="CB34" s="62" t="str">
        <f>目次!G28</f>
        <v>48～49</v>
      </c>
      <c r="CC34" s="207"/>
    </row>
    <row r="35" spans="1:81" ht="18.95" customHeight="1" x14ac:dyDescent="0.15">
      <c r="A35" s="197"/>
      <c r="B35" s="5">
        <v>28</v>
      </c>
      <c r="C35" s="6">
        <f t="shared" si="0"/>
        <v>46811</v>
      </c>
      <c r="D35" s="17">
        <f t="shared" si="25"/>
        <v>2</v>
      </c>
      <c r="E35" s="9"/>
      <c r="F35" s="101" t="str">
        <f t="shared" si="2"/>
        <v/>
      </c>
      <c r="G35" s="100" t="str">
        <f t="shared" si="3"/>
        <v/>
      </c>
      <c r="H35" s="101" t="str">
        <f t="shared" si="4"/>
        <v/>
      </c>
      <c r="I35" s="100" t="str">
        <f t="shared" si="5"/>
        <v/>
      </c>
      <c r="J35" s="101" t="str">
        <f t="shared" si="6"/>
        <v>12～13</v>
      </c>
      <c r="K35" s="100" t="str">
        <f t="shared" si="7"/>
        <v>12～13</v>
      </c>
      <c r="L35" s="101" t="str">
        <f t="shared" si="8"/>
        <v/>
      </c>
      <c r="M35" s="100" t="str">
        <f t="shared" si="9"/>
        <v/>
      </c>
      <c r="N35" s="101" t="str">
        <f t="shared" si="10"/>
        <v/>
      </c>
      <c r="O35" s="100" t="str">
        <f t="shared" si="11"/>
        <v/>
      </c>
      <c r="P35" s="9"/>
      <c r="Q35" s="197"/>
      <c r="R35" s="49">
        <v>1</v>
      </c>
      <c r="S35" s="13" cm="1">
        <f t="array" ref="S35">SUMPRODUCT(IFERROR(VALUE($R$8:R35),0))</f>
        <v>28</v>
      </c>
      <c r="U35" s="16"/>
      <c r="AA35" s="9">
        <v>25</v>
      </c>
      <c r="AB35" s="26" t="str">
        <f>V15</f>
        <v>英語</v>
      </c>
      <c r="AC35" s="55"/>
      <c r="AD35" s="37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IF(AE35="","",VLOOKUP(AE35,目次!$A$5:$P$36,9))</f>
        <v/>
      </c>
      <c r="AL35" s="21" t="str">
        <f>IF(AF35="","",VLOOKUP(AF35,目次!$A$5:$P$36,4))</f>
        <v/>
      </c>
      <c r="AM35" s="21" t="str">
        <f>IF(AF35="","",VLOOKUP(AF35,目次!$A$5:$P$36,9))</f>
        <v/>
      </c>
      <c r="AN35" s="21" t="str">
        <f>IF(AG35="","",VLOOKUP(AG35,目次!$A$5:$P$36,5))</f>
        <v/>
      </c>
      <c r="AO35" s="21" t="str">
        <f>IF(AG35="","",VLOOKUP(AG35,目次!$A$5:$P$36,9))</f>
        <v/>
      </c>
      <c r="AP35" s="21" t="str">
        <f>IF(AH35="","",VLOOKUP(AH35,目次!$A$5:$P$36,6))</f>
        <v/>
      </c>
      <c r="AQ35" s="21" t="str">
        <f>IF(AH35="","",VLOOKUP(AH35,目次!$A$5:$P$36,9))</f>
        <v/>
      </c>
      <c r="AR35" s="21" t="str">
        <f>IF(AI35="","",VLOOKUP(AI35,目次!$A$5:$P$36,7))</f>
        <v>10～11</v>
      </c>
      <c r="AS35" s="21" t="str">
        <f>IF(AI35="","",VLOOKUP(AI35,目次!$A$5:$P$36,9))</f>
        <v>10～11</v>
      </c>
      <c r="AT35" s="40" t="str">
        <f t="shared" si="13"/>
        <v>12～13</v>
      </c>
      <c r="AU35" s="40" t="str">
        <f t="shared" si="13"/>
        <v>12～13</v>
      </c>
      <c r="AV35" s="40" t="str">
        <f t="shared" si="13"/>
        <v/>
      </c>
      <c r="AW35" s="40" t="str">
        <f t="shared" si="13"/>
        <v/>
      </c>
      <c r="AX35" s="40" t="str">
        <f t="shared" si="13"/>
        <v/>
      </c>
      <c r="AY35" s="40" t="str">
        <f t="shared" si="13"/>
        <v/>
      </c>
      <c r="AZ35" s="40" t="str">
        <f t="shared" si="13"/>
        <v/>
      </c>
      <c r="BA35" s="40" t="str">
        <f t="shared" si="13"/>
        <v/>
      </c>
      <c r="BB35" s="40" t="str">
        <f t="shared" si="13"/>
        <v>10～11</v>
      </c>
      <c r="BC35" s="40" t="str">
        <f t="shared" si="13"/>
        <v>10～11</v>
      </c>
      <c r="BD35" s="40" t="str">
        <f t="shared" si="15"/>
        <v>12～13</v>
      </c>
      <c r="BE35" s="40" t="str">
        <f t="shared" si="16"/>
        <v>12～13</v>
      </c>
      <c r="BF35" s="40" t="str">
        <f t="shared" si="17"/>
        <v>12～14</v>
      </c>
      <c r="BG35" s="40" t="str">
        <f t="shared" si="18"/>
        <v>12～13</v>
      </c>
      <c r="BH35" s="40" t="str">
        <f t="shared" si="19"/>
        <v/>
      </c>
      <c r="BI35" s="40" t="str">
        <f t="shared" si="20"/>
        <v/>
      </c>
      <c r="BJ35" s="40" t="str">
        <f t="shared" si="21"/>
        <v/>
      </c>
      <c r="BK35" s="40" t="str">
        <f t="shared" si="22"/>
        <v/>
      </c>
      <c r="BL35" s="40" t="str">
        <f t="shared" si="23"/>
        <v>10～11</v>
      </c>
      <c r="BM35" s="40" t="str">
        <f t="shared" si="24"/>
        <v>10～11</v>
      </c>
      <c r="BR35" s="35">
        <v>25</v>
      </c>
      <c r="BS35" s="58" t="s">
        <v>48</v>
      </c>
      <c r="BT35" s="206" t="str">
        <f>目次!C29</f>
        <v>50～51</v>
      </c>
      <c r="BU35" s="207"/>
      <c r="BV35" s="65" t="str">
        <f>目次!D29</f>
        <v>58～59</v>
      </c>
      <c r="BW35" s="207"/>
      <c r="BX35" s="61" t="str">
        <f>目次!E29</f>
        <v>50～51</v>
      </c>
      <c r="BY35" s="207"/>
      <c r="BZ35" s="61" t="str">
        <f>目次!F29</f>
        <v>50～52</v>
      </c>
      <c r="CA35" s="207"/>
      <c r="CB35" s="62" t="str">
        <f>目次!G29</f>
        <v>50～51</v>
      </c>
      <c r="CC35" s="207"/>
    </row>
    <row r="36" spans="1:81" ht="18.75" customHeight="1" x14ac:dyDescent="0.15">
      <c r="A36" s="197"/>
      <c r="B36" s="5">
        <v>29</v>
      </c>
      <c r="C36" s="6">
        <f t="shared" ref="C36" si="26">DATE($B$5,$B$6,B36)</f>
        <v>46812</v>
      </c>
      <c r="D36" s="17">
        <f t="shared" ref="D36" si="27">WEEKDAY(C36)</f>
        <v>3</v>
      </c>
      <c r="E36" s="9"/>
      <c r="F36" s="101" t="str">
        <f t="shared" si="2"/>
        <v/>
      </c>
      <c r="G36" s="100" t="str">
        <f t="shared" si="3"/>
        <v/>
      </c>
      <c r="H36" s="101" t="str">
        <f t="shared" si="4"/>
        <v/>
      </c>
      <c r="I36" s="100" t="str">
        <f t="shared" si="5"/>
        <v/>
      </c>
      <c r="J36" s="101" t="str">
        <f t="shared" si="6"/>
        <v/>
      </c>
      <c r="K36" s="100" t="str">
        <f t="shared" si="7"/>
        <v/>
      </c>
      <c r="L36" s="101" t="str">
        <f t="shared" si="8"/>
        <v>12～13</v>
      </c>
      <c r="M36" s="100" t="str">
        <f t="shared" si="9"/>
        <v>12～13</v>
      </c>
      <c r="N36" s="101" t="str">
        <f t="shared" si="10"/>
        <v/>
      </c>
      <c r="O36" s="100" t="str">
        <f t="shared" si="11"/>
        <v/>
      </c>
      <c r="P36" s="9"/>
      <c r="Q36" s="197"/>
      <c r="R36" s="49">
        <v>1</v>
      </c>
      <c r="S36" s="13" cm="1">
        <f t="array" ref="S36">SUMPRODUCT(IFERROR(VALUE($R$8:R36),0))</f>
        <v>29</v>
      </c>
      <c r="AA36" s="9">
        <v>26</v>
      </c>
      <c r="AB36" s="26" t="str">
        <f>V11</f>
        <v>国語</v>
      </c>
      <c r="AC36" s="55"/>
      <c r="AD36" s="37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IF(AE36="","",VLOOKUP(AE36,目次!$A$5:$P$36,9))</f>
        <v>12～13</v>
      </c>
      <c r="AL36" s="21" t="str">
        <f>IF(AF36="","",VLOOKUP(AF36,目次!$A$5:$P$36,4))</f>
        <v/>
      </c>
      <c r="AM36" s="21" t="str">
        <f>IF(AF36="","",VLOOKUP(AF36,目次!$A$5:$P$36,9))</f>
        <v/>
      </c>
      <c r="AN36" s="21" t="str">
        <f>IF(AG36="","",VLOOKUP(AG36,目次!$A$5:$P$36,5))</f>
        <v/>
      </c>
      <c r="AO36" s="21" t="str">
        <f>IF(AG36="","",VLOOKUP(AG36,目次!$A$5:$P$36,9))</f>
        <v/>
      </c>
      <c r="AP36" s="21" t="str">
        <f>IF(AH36="","",VLOOKUP(AH36,目次!$A$5:$P$36,6))</f>
        <v/>
      </c>
      <c r="AQ36" s="21" t="str">
        <f>IF(AH36="","",VLOOKUP(AH36,目次!$A$5:$P$36,9))</f>
        <v/>
      </c>
      <c r="AR36" s="21" t="str">
        <f>IF(AI36="","",VLOOKUP(AI36,目次!$A$5:$P$36,7))</f>
        <v/>
      </c>
      <c r="AS36" s="21" t="str">
        <f>IF(AI36="","",VLOOKUP(AI36,目次!$A$5:$P$36,9))</f>
        <v/>
      </c>
      <c r="AT36" s="40" t="str">
        <f t="shared" si="13"/>
        <v>12～13</v>
      </c>
      <c r="AU36" s="40" t="str">
        <f t="shared" si="13"/>
        <v>12～13</v>
      </c>
      <c r="AV36" s="40" t="str">
        <f t="shared" si="13"/>
        <v>12～14</v>
      </c>
      <c r="AW36" s="40" t="str">
        <f t="shared" si="13"/>
        <v>12～13</v>
      </c>
      <c r="AX36" s="40" t="str">
        <f t="shared" si="13"/>
        <v/>
      </c>
      <c r="AY36" s="40" t="str">
        <f t="shared" ref="AY36:BC67" si="28">IF(AO36=AO37,"",IF($AD36=$AD37,AO36&amp;","&amp;AO37,AO36&amp;AO37))</f>
        <v/>
      </c>
      <c r="AZ36" s="40" t="str">
        <f t="shared" si="28"/>
        <v/>
      </c>
      <c r="BA36" s="40" t="str">
        <f t="shared" si="28"/>
        <v/>
      </c>
      <c r="BB36" s="40" t="str">
        <f t="shared" si="28"/>
        <v/>
      </c>
      <c r="BC36" s="40" t="str">
        <f t="shared" si="28"/>
        <v/>
      </c>
      <c r="BD36" s="40" t="str">
        <f t="shared" si="15"/>
        <v>12～13</v>
      </c>
      <c r="BE36" s="40" t="str">
        <f t="shared" si="16"/>
        <v>12～13</v>
      </c>
      <c r="BF36" s="40" t="str">
        <f t="shared" si="17"/>
        <v>12～14</v>
      </c>
      <c r="BG36" s="40" t="str">
        <f t="shared" si="18"/>
        <v>12～13</v>
      </c>
      <c r="BH36" s="40" t="str">
        <f t="shared" si="19"/>
        <v>12～13</v>
      </c>
      <c r="BI36" s="40" t="str">
        <f t="shared" si="20"/>
        <v>12～13</v>
      </c>
      <c r="BJ36" s="40" t="str">
        <f t="shared" si="21"/>
        <v/>
      </c>
      <c r="BK36" s="40" t="str">
        <f t="shared" si="22"/>
        <v/>
      </c>
      <c r="BL36" s="40" t="str">
        <f t="shared" si="23"/>
        <v/>
      </c>
      <c r="BM36" s="40" t="str">
        <f t="shared" si="24"/>
        <v/>
      </c>
      <c r="BR36" s="35">
        <v>26</v>
      </c>
      <c r="BS36" s="58" t="s">
        <v>49</v>
      </c>
      <c r="BT36" s="206" t="str">
        <f>目次!C30</f>
        <v>52～53</v>
      </c>
      <c r="BU36" s="207"/>
      <c r="BV36" s="65" t="str">
        <f>目次!D30</f>
        <v>60～61</v>
      </c>
      <c r="BW36" s="207"/>
      <c r="BX36" s="61" t="str">
        <f>目次!E30</f>
        <v>52～53</v>
      </c>
      <c r="BY36" s="207"/>
      <c r="BZ36" s="61">
        <f>目次!F30</f>
        <v>53</v>
      </c>
      <c r="CA36" s="207"/>
      <c r="CB36" s="62" t="str">
        <f>目次!G30</f>
        <v>52～53</v>
      </c>
      <c r="CC36" s="207"/>
    </row>
    <row r="37" spans="1:81" ht="18.75" customHeight="1" x14ac:dyDescent="0.15">
      <c r="A37" s="197"/>
      <c r="E37" s="21"/>
      <c r="F37" s="102" t="str">
        <f t="shared" si="2"/>
        <v/>
      </c>
      <c r="G37" s="102" t="str">
        <f t="shared" si="3"/>
        <v/>
      </c>
      <c r="H37" s="102" t="str">
        <f t="shared" si="4"/>
        <v/>
      </c>
      <c r="I37" s="102" t="str">
        <f t="shared" si="5"/>
        <v/>
      </c>
      <c r="J37" s="102" t="str">
        <f t="shared" si="6"/>
        <v/>
      </c>
      <c r="K37" s="102" t="str">
        <f t="shared" si="7"/>
        <v/>
      </c>
      <c r="L37" s="102" t="str">
        <f t="shared" si="8"/>
        <v/>
      </c>
      <c r="M37" s="102" t="str">
        <f t="shared" si="9"/>
        <v/>
      </c>
      <c r="N37" s="102" t="str">
        <f t="shared" si="10"/>
        <v/>
      </c>
      <c r="O37" s="102" t="str">
        <f t="shared" si="11"/>
        <v/>
      </c>
      <c r="P37" s="21"/>
      <c r="Q37" s="197"/>
      <c r="R37" s="16"/>
      <c r="S37" s="13" cm="1">
        <f t="array" ref="S37">SUMPRODUCT(IFERROR(VALUE($R$8:R37),0))</f>
        <v>29</v>
      </c>
      <c r="AA37" s="9">
        <v>27</v>
      </c>
      <c r="AB37" s="26" t="str">
        <f>V12</f>
        <v>社会</v>
      </c>
      <c r="AC37" s="55"/>
      <c r="AD37" s="37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IF(AE37="","",VLOOKUP(AE37,目次!$A$5:$P$36,9))</f>
        <v/>
      </c>
      <c r="AL37" s="21" t="str">
        <f>IF(AF37="","",VLOOKUP(AF37,目次!$A$5:$P$36,4))</f>
        <v>12～14</v>
      </c>
      <c r="AM37" s="21" t="str">
        <f>IF(AF37="","",VLOOKUP(AF37,目次!$A$5:$P$36,9))</f>
        <v>12～13</v>
      </c>
      <c r="AN37" s="21" t="str">
        <f>IF(AG37="","",VLOOKUP(AG37,目次!$A$5:$P$36,5))</f>
        <v/>
      </c>
      <c r="AO37" s="21" t="str">
        <f>IF(AG37="","",VLOOKUP(AG37,目次!$A$5:$P$36,9))</f>
        <v/>
      </c>
      <c r="AP37" s="21" t="str">
        <f>IF(AH37="","",VLOOKUP(AH37,目次!$A$5:$P$36,6))</f>
        <v/>
      </c>
      <c r="AQ37" s="21" t="str">
        <f>IF(AH37="","",VLOOKUP(AH37,目次!$A$5:$P$36,9))</f>
        <v/>
      </c>
      <c r="AR37" s="21" t="str">
        <f>IF(AI37="","",VLOOKUP(AI37,目次!$A$5:$P$36,7))</f>
        <v/>
      </c>
      <c r="AS37" s="21" t="str">
        <f>IF(AI37="","",VLOOKUP(AI37,目次!$A$5:$P$36,9))</f>
        <v/>
      </c>
      <c r="AT37" s="40" t="str">
        <f t="shared" ref="AT37:BC68" si="29">IF(AJ37=AJ38,"",IF($AD37=$AD38,AJ37&amp;","&amp;AJ38,AJ37&amp;AJ38))</f>
        <v/>
      </c>
      <c r="AU37" s="40" t="str">
        <f t="shared" si="29"/>
        <v/>
      </c>
      <c r="AV37" s="40" t="str">
        <f t="shared" si="29"/>
        <v>12～14</v>
      </c>
      <c r="AW37" s="40" t="str">
        <f t="shared" si="29"/>
        <v>12～13</v>
      </c>
      <c r="AX37" s="40" t="str">
        <f t="shared" si="29"/>
        <v>12～13</v>
      </c>
      <c r="AY37" s="40" t="str">
        <f t="shared" si="28"/>
        <v>12～13</v>
      </c>
      <c r="AZ37" s="40" t="str">
        <f t="shared" si="28"/>
        <v/>
      </c>
      <c r="BA37" s="40" t="str">
        <f t="shared" si="28"/>
        <v/>
      </c>
      <c r="BB37" s="40" t="str">
        <f t="shared" si="28"/>
        <v/>
      </c>
      <c r="BC37" s="40" t="str">
        <f t="shared" si="28"/>
        <v/>
      </c>
      <c r="BD37" s="40" t="str">
        <f t="shared" si="15"/>
        <v/>
      </c>
      <c r="BE37" s="40" t="str">
        <f t="shared" si="16"/>
        <v/>
      </c>
      <c r="BF37" s="40" t="str">
        <f t="shared" si="17"/>
        <v>12～14</v>
      </c>
      <c r="BG37" s="40" t="str">
        <f t="shared" si="18"/>
        <v>12～13</v>
      </c>
      <c r="BH37" s="40" t="str">
        <f t="shared" si="19"/>
        <v>12～13</v>
      </c>
      <c r="BI37" s="40" t="str">
        <f t="shared" si="20"/>
        <v>12～13</v>
      </c>
      <c r="BJ37" s="40" t="str">
        <f t="shared" si="21"/>
        <v>12～13</v>
      </c>
      <c r="BK37" s="40" t="str">
        <f t="shared" si="22"/>
        <v>12～13</v>
      </c>
      <c r="BL37" s="40" t="str">
        <f t="shared" si="23"/>
        <v/>
      </c>
      <c r="BM37" s="40" t="str">
        <f t="shared" si="24"/>
        <v/>
      </c>
      <c r="BR37" s="35">
        <v>27</v>
      </c>
      <c r="BS37" s="58" t="s">
        <v>50</v>
      </c>
      <c r="BT37" s="206" t="str">
        <f>目次!C31</f>
        <v>54～55</v>
      </c>
      <c r="BU37" s="207"/>
      <c r="BV37" s="65" t="str">
        <f>目次!D31</f>
        <v>62～63</v>
      </c>
      <c r="BW37" s="207"/>
      <c r="BX37" s="61" t="str">
        <f>目次!E31</f>
        <v>54～55</v>
      </c>
      <c r="BY37" s="207"/>
      <c r="BZ37" s="61" t="str">
        <f>目次!F31</f>
        <v>54～57</v>
      </c>
      <c r="CA37" s="207"/>
      <c r="CB37" s="62" t="str">
        <f>目次!G31</f>
        <v>54～55</v>
      </c>
      <c r="CC37" s="207"/>
    </row>
    <row r="38" spans="1:81" ht="18.75" customHeight="1" x14ac:dyDescent="0.15">
      <c r="A38" s="197"/>
      <c r="F38" s="19" t="str">
        <f t="shared" si="2"/>
        <v/>
      </c>
      <c r="G38" s="19" t="str">
        <f t="shared" si="3"/>
        <v/>
      </c>
      <c r="H38" s="19" t="str">
        <f t="shared" si="4"/>
        <v/>
      </c>
      <c r="I38" s="19" t="str">
        <f t="shared" si="5"/>
        <v/>
      </c>
      <c r="J38" s="19" t="str">
        <f t="shared" si="6"/>
        <v/>
      </c>
      <c r="K38" s="19" t="str">
        <f t="shared" si="7"/>
        <v/>
      </c>
      <c r="L38" s="19" t="str">
        <f t="shared" si="8"/>
        <v/>
      </c>
      <c r="M38" s="19" t="str">
        <f t="shared" si="9"/>
        <v/>
      </c>
      <c r="N38" s="19" t="str">
        <f t="shared" si="10"/>
        <v/>
      </c>
      <c r="O38" s="19" t="str">
        <f t="shared" si="11"/>
        <v/>
      </c>
      <c r="Q38" s="197"/>
      <c r="R38" s="16" t="s">
        <v>53</v>
      </c>
      <c r="S38" s="13" cm="1">
        <f t="array" ref="S38">SUMPRODUCT(IFERROR(VALUE($R$8:R38),0))</f>
        <v>29</v>
      </c>
      <c r="AA38" s="9">
        <v>28</v>
      </c>
      <c r="AB38" s="26" t="str">
        <f>V13</f>
        <v>数学</v>
      </c>
      <c r="AC38" s="55"/>
      <c r="AD38" s="37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IF(AE38="","",VLOOKUP(AE38,目次!$A$5:$P$36,9))</f>
        <v/>
      </c>
      <c r="AL38" s="21" t="str">
        <f>IF(AF38="","",VLOOKUP(AF38,目次!$A$5:$P$36,4))</f>
        <v/>
      </c>
      <c r="AM38" s="21" t="str">
        <f>IF(AF38="","",VLOOKUP(AF38,目次!$A$5:$P$36,9))</f>
        <v/>
      </c>
      <c r="AN38" s="21" t="str">
        <f>IF(AG38="","",VLOOKUP(AG38,目次!$A$5:$P$36,5))</f>
        <v>12～13</v>
      </c>
      <c r="AO38" s="21" t="str">
        <f>IF(AG38="","",VLOOKUP(AG38,目次!$A$5:$P$36,9))</f>
        <v>12～13</v>
      </c>
      <c r="AP38" s="21" t="str">
        <f>IF(AH38="","",VLOOKUP(AH38,目次!$A$5:$P$36,6))</f>
        <v/>
      </c>
      <c r="AQ38" s="21" t="str">
        <f>IF(AH38="","",VLOOKUP(AH38,目次!$A$5:$P$36,9))</f>
        <v/>
      </c>
      <c r="AR38" s="21" t="str">
        <f>IF(AI38="","",VLOOKUP(AI38,目次!$A$5:$P$36,7))</f>
        <v/>
      </c>
      <c r="AS38" s="21" t="str">
        <f>IF(AI38="","",VLOOKUP(AI38,目次!$A$5:$P$36,9))</f>
        <v/>
      </c>
      <c r="AT38" s="40" t="str">
        <f t="shared" si="29"/>
        <v/>
      </c>
      <c r="AU38" s="40" t="str">
        <f t="shared" si="29"/>
        <v/>
      </c>
      <c r="AV38" s="40" t="str">
        <f t="shared" si="29"/>
        <v/>
      </c>
      <c r="AW38" s="40" t="str">
        <f t="shared" si="29"/>
        <v/>
      </c>
      <c r="AX38" s="40" t="str">
        <f t="shared" si="29"/>
        <v>12～13</v>
      </c>
      <c r="AY38" s="40" t="str">
        <f t="shared" si="28"/>
        <v>12～13</v>
      </c>
      <c r="AZ38" s="40" t="str">
        <f t="shared" si="28"/>
        <v>12～13</v>
      </c>
      <c r="BA38" s="40" t="str">
        <f t="shared" si="28"/>
        <v>12～13</v>
      </c>
      <c r="BB38" s="40" t="str">
        <f t="shared" si="28"/>
        <v/>
      </c>
      <c r="BC38" s="40" t="str">
        <f t="shared" si="28"/>
        <v/>
      </c>
      <c r="BD38" s="40" t="str">
        <f t="shared" si="15"/>
        <v/>
      </c>
      <c r="BE38" s="40" t="str">
        <f t="shared" si="16"/>
        <v/>
      </c>
      <c r="BF38" s="40" t="str">
        <f t="shared" si="17"/>
        <v/>
      </c>
      <c r="BG38" s="40" t="str">
        <f t="shared" si="18"/>
        <v/>
      </c>
      <c r="BH38" s="40" t="str">
        <f t="shared" si="19"/>
        <v>12～13</v>
      </c>
      <c r="BI38" s="40" t="str">
        <f t="shared" si="20"/>
        <v>12～13</v>
      </c>
      <c r="BJ38" s="40" t="str">
        <f t="shared" si="21"/>
        <v>12～13</v>
      </c>
      <c r="BK38" s="40" t="str">
        <f t="shared" si="22"/>
        <v>12～13</v>
      </c>
      <c r="BL38" s="40" t="str">
        <f t="shared" si="23"/>
        <v>12～13</v>
      </c>
      <c r="BM38" s="40" t="str">
        <f t="shared" si="24"/>
        <v>12～13</v>
      </c>
      <c r="BR38" s="35">
        <v>28</v>
      </c>
      <c r="BS38" s="58" t="s">
        <v>51</v>
      </c>
      <c r="BT38" s="206" t="str">
        <f>目次!C32</f>
        <v>56～57</v>
      </c>
      <c r="BU38" s="207"/>
      <c r="BV38" s="65" t="str">
        <f>目次!D32</f>
        <v>64～66</v>
      </c>
      <c r="BW38" s="207"/>
      <c r="BX38" s="61" t="str">
        <f>目次!E32</f>
        <v>56～57</v>
      </c>
      <c r="BY38" s="207"/>
      <c r="BZ38" s="61" t="str">
        <f>目次!F32</f>
        <v>58～60</v>
      </c>
      <c r="CA38" s="207"/>
      <c r="CB38" s="62" t="str">
        <f>目次!G32</f>
        <v>56～57</v>
      </c>
      <c r="CC38" s="207"/>
    </row>
    <row r="39" spans="1:81" ht="18.75" customHeight="1" x14ac:dyDescent="0.15">
      <c r="A39" s="197"/>
      <c r="Q39" s="197"/>
      <c r="AA39" s="9">
        <v>29</v>
      </c>
      <c r="AB39" s="26" t="str">
        <f>V14</f>
        <v>理科</v>
      </c>
      <c r="AC39" s="55"/>
      <c r="AD39" s="37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IF(AE39="","",VLOOKUP(AE39,目次!$A$5:$P$36,9))</f>
        <v/>
      </c>
      <c r="AL39" s="21" t="str">
        <f>IF(AF39="","",VLOOKUP(AF39,目次!$A$5:$P$36,4))</f>
        <v/>
      </c>
      <c r="AM39" s="21" t="str">
        <f>IF(AF39="","",VLOOKUP(AF39,目次!$A$5:$P$36,9))</f>
        <v/>
      </c>
      <c r="AN39" s="21" t="str">
        <f>IF(AG39="","",VLOOKUP(AG39,目次!$A$5:$P$36,5))</f>
        <v/>
      </c>
      <c r="AO39" s="21" t="str">
        <f>IF(AG39="","",VLOOKUP(AG39,目次!$A$5:$P$36,9))</f>
        <v/>
      </c>
      <c r="AP39" s="21" t="str">
        <f>IF(AH39="","",VLOOKUP(AH39,目次!$A$5:$P$36,6))</f>
        <v>12～13</v>
      </c>
      <c r="AQ39" s="21" t="str">
        <f>IF(AH39="","",VLOOKUP(AH39,目次!$A$5:$P$36,9))</f>
        <v>12～13</v>
      </c>
      <c r="AR39" s="21" t="str">
        <f>IF(AI39="","",VLOOKUP(AI39,目次!$A$5:$P$36,7))</f>
        <v/>
      </c>
      <c r="AS39" s="21" t="str">
        <f>IF(AI39="","",VLOOKUP(AI39,目次!$A$5:$P$36,9))</f>
        <v/>
      </c>
      <c r="AT39" s="40" t="str">
        <f t="shared" si="29"/>
        <v/>
      </c>
      <c r="AU39" s="40" t="str">
        <f t="shared" si="29"/>
        <v/>
      </c>
      <c r="AV39" s="40" t="str">
        <f t="shared" si="29"/>
        <v/>
      </c>
      <c r="AW39" s="40" t="str">
        <f t="shared" si="29"/>
        <v/>
      </c>
      <c r="AX39" s="40" t="str">
        <f t="shared" si="29"/>
        <v/>
      </c>
      <c r="AY39" s="40" t="str">
        <f t="shared" si="28"/>
        <v/>
      </c>
      <c r="AZ39" s="40" t="str">
        <f t="shared" si="28"/>
        <v>12～13</v>
      </c>
      <c r="BA39" s="40" t="str">
        <f t="shared" si="28"/>
        <v>12～13</v>
      </c>
      <c r="BB39" s="40" t="str">
        <f t="shared" si="28"/>
        <v>12～13</v>
      </c>
      <c r="BC39" s="40" t="str">
        <f t="shared" si="28"/>
        <v>12～13</v>
      </c>
      <c r="BD39" s="40" t="str">
        <f t="shared" si="15"/>
        <v>14～15</v>
      </c>
      <c r="BE39" s="40" t="str">
        <f t="shared" si="16"/>
        <v>14～15</v>
      </c>
      <c r="BF39" s="40" t="str">
        <f t="shared" si="17"/>
        <v/>
      </c>
      <c r="BG39" s="40" t="str">
        <f t="shared" si="18"/>
        <v/>
      </c>
      <c r="BH39" s="40" t="str">
        <f t="shared" si="19"/>
        <v/>
      </c>
      <c r="BI39" s="40" t="str">
        <f t="shared" si="20"/>
        <v/>
      </c>
      <c r="BJ39" s="40" t="str">
        <f t="shared" si="21"/>
        <v>12～13</v>
      </c>
      <c r="BK39" s="40" t="str">
        <f t="shared" si="22"/>
        <v>12～13</v>
      </c>
      <c r="BL39" s="40" t="str">
        <f t="shared" si="23"/>
        <v>12～13</v>
      </c>
      <c r="BM39" s="40" t="str">
        <f t="shared" si="24"/>
        <v>12～13</v>
      </c>
      <c r="BR39" s="35">
        <v>29</v>
      </c>
      <c r="BS39" s="58" t="s">
        <v>52</v>
      </c>
      <c r="BT39" s="206" t="str">
        <f>目次!C33</f>
        <v>58～59</v>
      </c>
      <c r="BU39" s="207"/>
      <c r="BV39" s="65" t="str">
        <f>目次!D33</f>
        <v>68～69</v>
      </c>
      <c r="BW39" s="207"/>
      <c r="BX39" s="61" t="str">
        <f>目次!E33</f>
        <v>58～59</v>
      </c>
      <c r="BY39" s="207"/>
      <c r="BZ39" s="61">
        <f>目次!F33</f>
        <v>61</v>
      </c>
      <c r="CA39" s="207"/>
      <c r="CB39" s="62" t="str">
        <f>目次!G33</f>
        <v>58～59</v>
      </c>
      <c r="CC39" s="207"/>
    </row>
    <row r="40" spans="1:81" ht="18.75" customHeight="1" x14ac:dyDescent="0.15">
      <c r="A40" s="197"/>
      <c r="Q40" s="197"/>
      <c r="AA40" s="9">
        <v>30</v>
      </c>
      <c r="AB40" s="26" t="str">
        <f>V15</f>
        <v>英語</v>
      </c>
      <c r="AC40" s="55"/>
      <c r="AD40" s="37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IF(AE40="","",VLOOKUP(AE40,目次!$A$5:$P$36,9))</f>
        <v/>
      </c>
      <c r="AL40" s="21" t="str">
        <f>IF(AF40="","",VLOOKUP(AF40,目次!$A$5:$P$36,4))</f>
        <v/>
      </c>
      <c r="AM40" s="21" t="str">
        <f>IF(AF40="","",VLOOKUP(AF40,目次!$A$5:$P$36,9))</f>
        <v/>
      </c>
      <c r="AN40" s="21" t="str">
        <f>IF(AG40="","",VLOOKUP(AG40,目次!$A$5:$P$36,5))</f>
        <v/>
      </c>
      <c r="AO40" s="21" t="str">
        <f>IF(AG40="","",VLOOKUP(AG40,目次!$A$5:$P$36,9))</f>
        <v/>
      </c>
      <c r="AP40" s="21" t="str">
        <f>IF(AH40="","",VLOOKUP(AH40,目次!$A$5:$P$36,6))</f>
        <v/>
      </c>
      <c r="AQ40" s="21" t="str">
        <f>IF(AH40="","",VLOOKUP(AH40,目次!$A$5:$P$36,9))</f>
        <v/>
      </c>
      <c r="AR40" s="21" t="str">
        <f>IF(AI40="","",VLOOKUP(AI40,目次!$A$5:$P$36,7))</f>
        <v>12～13</v>
      </c>
      <c r="AS40" s="21" t="str">
        <f>IF(AI40="","",VLOOKUP(AI40,目次!$A$5:$P$36,9))</f>
        <v>12～13</v>
      </c>
      <c r="AT40" s="40" t="str">
        <f t="shared" si="29"/>
        <v>14～15</v>
      </c>
      <c r="AU40" s="40" t="str">
        <f t="shared" si="29"/>
        <v>14～15</v>
      </c>
      <c r="AV40" s="40" t="str">
        <f t="shared" si="29"/>
        <v/>
      </c>
      <c r="AW40" s="40" t="str">
        <f t="shared" si="29"/>
        <v/>
      </c>
      <c r="AX40" s="40" t="str">
        <f t="shared" si="29"/>
        <v/>
      </c>
      <c r="AY40" s="40" t="str">
        <f t="shared" si="28"/>
        <v/>
      </c>
      <c r="AZ40" s="40" t="str">
        <f t="shared" si="28"/>
        <v/>
      </c>
      <c r="BA40" s="40" t="str">
        <f t="shared" si="28"/>
        <v/>
      </c>
      <c r="BB40" s="40" t="str">
        <f t="shared" si="28"/>
        <v>12～13</v>
      </c>
      <c r="BC40" s="40" t="str">
        <f t="shared" si="28"/>
        <v>12～13</v>
      </c>
      <c r="BD40" s="40" t="str">
        <f t="shared" si="15"/>
        <v>14～15</v>
      </c>
      <c r="BE40" s="40" t="str">
        <f t="shared" si="16"/>
        <v>14～15</v>
      </c>
      <c r="BF40" s="40" t="str">
        <f t="shared" si="17"/>
        <v>16～17</v>
      </c>
      <c r="BG40" s="40" t="str">
        <f t="shared" si="18"/>
        <v>14～15</v>
      </c>
      <c r="BH40" s="40" t="str">
        <f t="shared" si="19"/>
        <v/>
      </c>
      <c r="BI40" s="40" t="str">
        <f t="shared" si="20"/>
        <v/>
      </c>
      <c r="BJ40" s="40" t="str">
        <f t="shared" si="21"/>
        <v/>
      </c>
      <c r="BK40" s="40" t="str">
        <f t="shared" si="22"/>
        <v/>
      </c>
      <c r="BL40" s="40" t="str">
        <f t="shared" si="23"/>
        <v>12～13</v>
      </c>
      <c r="BM40" s="40" t="str">
        <f t="shared" si="24"/>
        <v>12～13</v>
      </c>
      <c r="BR40" s="35">
        <v>30</v>
      </c>
      <c r="BS40" s="58" t="s">
        <v>54</v>
      </c>
      <c r="BT40" s="206" t="str">
        <f>目次!C34</f>
        <v>60～61</v>
      </c>
      <c r="BU40" s="207"/>
      <c r="BV40" s="65" t="str">
        <f>目次!D34</f>
        <v>70～71</v>
      </c>
      <c r="BW40" s="207"/>
      <c r="BX40" s="61" t="str">
        <f>目次!E34</f>
        <v>60～61</v>
      </c>
      <c r="BY40" s="207"/>
      <c r="BZ40" s="61">
        <f>目次!F34</f>
        <v>62</v>
      </c>
      <c r="CA40" s="207"/>
      <c r="CB40" s="62" t="str">
        <f>目次!G34</f>
        <v>60～63</v>
      </c>
      <c r="CC40" s="207"/>
    </row>
    <row r="41" spans="1:81" ht="18.75" customHeight="1" x14ac:dyDescent="0.15">
      <c r="A41" s="197"/>
      <c r="Q41" s="197"/>
      <c r="AA41" s="9">
        <v>31</v>
      </c>
      <c r="AB41" s="26" t="str">
        <f>V11</f>
        <v>国語</v>
      </c>
      <c r="AC41" s="55"/>
      <c r="AD41" s="37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IF(AE41="","",VLOOKUP(AE41,目次!$A$5:$P$36,9))</f>
        <v>14～15</v>
      </c>
      <c r="AL41" s="21" t="str">
        <f>IF(AF41="","",VLOOKUP(AF41,目次!$A$5:$P$36,4))</f>
        <v/>
      </c>
      <c r="AM41" s="21" t="str">
        <f>IF(AF41="","",VLOOKUP(AF41,目次!$A$5:$P$36,9))</f>
        <v/>
      </c>
      <c r="AN41" s="21" t="str">
        <f>IF(AG41="","",VLOOKUP(AG41,目次!$A$5:$P$36,5))</f>
        <v/>
      </c>
      <c r="AO41" s="21" t="str">
        <f>IF(AG41="","",VLOOKUP(AG41,目次!$A$5:$P$36,9))</f>
        <v/>
      </c>
      <c r="AP41" s="21" t="str">
        <f>IF(AH41="","",VLOOKUP(AH41,目次!$A$5:$P$36,6))</f>
        <v/>
      </c>
      <c r="AQ41" s="21" t="str">
        <f>IF(AH41="","",VLOOKUP(AH41,目次!$A$5:$P$36,9))</f>
        <v/>
      </c>
      <c r="AR41" s="21" t="str">
        <f>IF(AI41="","",VLOOKUP(AI41,目次!$A$5:$P$36,7))</f>
        <v/>
      </c>
      <c r="AS41" s="21" t="str">
        <f>IF(AI41="","",VLOOKUP(AI41,目次!$A$5:$P$36,9))</f>
        <v/>
      </c>
      <c r="AT41" s="40" t="str">
        <f t="shared" si="29"/>
        <v>14～15</v>
      </c>
      <c r="AU41" s="40" t="str">
        <f t="shared" si="29"/>
        <v>14～15</v>
      </c>
      <c r="AV41" s="40" t="str">
        <f t="shared" si="29"/>
        <v>16～17</v>
      </c>
      <c r="AW41" s="40" t="str">
        <f t="shared" si="29"/>
        <v>14～15</v>
      </c>
      <c r="AX41" s="40" t="str">
        <f t="shared" si="29"/>
        <v/>
      </c>
      <c r="AY41" s="40" t="str">
        <f t="shared" si="28"/>
        <v/>
      </c>
      <c r="AZ41" s="40" t="str">
        <f t="shared" si="28"/>
        <v/>
      </c>
      <c r="BA41" s="40" t="str">
        <f t="shared" si="28"/>
        <v/>
      </c>
      <c r="BB41" s="40" t="str">
        <f t="shared" si="28"/>
        <v/>
      </c>
      <c r="BC41" s="40" t="str">
        <f t="shared" si="28"/>
        <v/>
      </c>
      <c r="BD41" s="40" t="str">
        <f t="shared" si="15"/>
        <v>14～15</v>
      </c>
      <c r="BE41" s="40" t="str">
        <f t="shared" si="16"/>
        <v>14～15</v>
      </c>
      <c r="BF41" s="40" t="str">
        <f t="shared" si="17"/>
        <v>16～17</v>
      </c>
      <c r="BG41" s="40" t="str">
        <f t="shared" si="18"/>
        <v>14～15</v>
      </c>
      <c r="BH41" s="40" t="str">
        <f t="shared" si="19"/>
        <v>14～15</v>
      </c>
      <c r="BI41" s="40" t="str">
        <f t="shared" si="20"/>
        <v>14～15</v>
      </c>
      <c r="BJ41" s="40" t="str">
        <f t="shared" si="21"/>
        <v/>
      </c>
      <c r="BK41" s="40" t="str">
        <f t="shared" si="22"/>
        <v/>
      </c>
      <c r="BL41" s="40" t="str">
        <f t="shared" si="23"/>
        <v/>
      </c>
      <c r="BM41" s="40" t="str">
        <f t="shared" si="24"/>
        <v/>
      </c>
      <c r="BR41" s="35">
        <v>31</v>
      </c>
      <c r="BS41" s="59"/>
      <c r="BT41" s="63"/>
      <c r="BU41" s="206"/>
      <c r="BV41" s="65"/>
      <c r="BW41" s="206"/>
      <c r="BX41" s="22"/>
      <c r="BY41" s="206"/>
      <c r="BZ41" s="22"/>
      <c r="CA41" s="206"/>
      <c r="CB41" s="22"/>
      <c r="CC41" s="206"/>
    </row>
    <row r="42" spans="1:81" ht="18.75" customHeight="1" thickBot="1" x14ac:dyDescent="0.2">
      <c r="A42" s="197"/>
      <c r="B42" s="197"/>
      <c r="C42" s="197"/>
      <c r="D42" s="197"/>
      <c r="E42" s="197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7"/>
      <c r="Q42" s="197"/>
      <c r="AA42" s="9">
        <v>32</v>
      </c>
      <c r="AB42" s="26" t="str">
        <f>V12</f>
        <v>社会</v>
      </c>
      <c r="AC42" s="55"/>
      <c r="AD42" s="37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IF(AE42="","",VLOOKUP(AE42,目次!$A$5:$P$36,9))</f>
        <v/>
      </c>
      <c r="AL42" s="21" t="str">
        <f>IF(AF42="","",VLOOKUP(AF42,目次!$A$5:$P$36,4))</f>
        <v>16～17</v>
      </c>
      <c r="AM42" s="21" t="str">
        <f>IF(AF42="","",VLOOKUP(AF42,目次!$A$5:$P$36,9))</f>
        <v>14～15</v>
      </c>
      <c r="AN42" s="21" t="str">
        <f>IF(AG42="","",VLOOKUP(AG42,目次!$A$5:$P$36,5))</f>
        <v/>
      </c>
      <c r="AO42" s="21" t="str">
        <f>IF(AG42="","",VLOOKUP(AG42,目次!$A$5:$P$36,9))</f>
        <v/>
      </c>
      <c r="AP42" s="21" t="str">
        <f>IF(AH42="","",VLOOKUP(AH42,目次!$A$5:$P$36,6))</f>
        <v/>
      </c>
      <c r="AQ42" s="21" t="str">
        <f>IF(AH42="","",VLOOKUP(AH42,目次!$A$5:$P$36,9))</f>
        <v/>
      </c>
      <c r="AR42" s="21" t="str">
        <f>IF(AI42="","",VLOOKUP(AI42,目次!$A$5:$P$36,7))</f>
        <v/>
      </c>
      <c r="AS42" s="21" t="str">
        <f>IF(AI42="","",VLOOKUP(AI42,目次!$A$5:$P$36,9))</f>
        <v/>
      </c>
      <c r="AT42" s="40" t="str">
        <f t="shared" si="29"/>
        <v/>
      </c>
      <c r="AU42" s="40" t="str">
        <f t="shared" si="29"/>
        <v/>
      </c>
      <c r="AV42" s="40" t="str">
        <f t="shared" si="29"/>
        <v>16～17</v>
      </c>
      <c r="AW42" s="40" t="str">
        <f t="shared" si="29"/>
        <v>14～15</v>
      </c>
      <c r="AX42" s="40" t="str">
        <f t="shared" si="29"/>
        <v>14～15</v>
      </c>
      <c r="AY42" s="40" t="str">
        <f t="shared" si="28"/>
        <v>14～15</v>
      </c>
      <c r="AZ42" s="40" t="str">
        <f t="shared" si="28"/>
        <v/>
      </c>
      <c r="BA42" s="40" t="str">
        <f t="shared" si="28"/>
        <v/>
      </c>
      <c r="BB42" s="40" t="str">
        <f t="shared" si="28"/>
        <v/>
      </c>
      <c r="BC42" s="40" t="str">
        <f t="shared" si="28"/>
        <v/>
      </c>
      <c r="BD42" s="40" t="str">
        <f t="shared" si="15"/>
        <v/>
      </c>
      <c r="BE42" s="40" t="str">
        <f t="shared" si="16"/>
        <v/>
      </c>
      <c r="BF42" s="40" t="str">
        <f t="shared" si="17"/>
        <v>16～17</v>
      </c>
      <c r="BG42" s="40" t="str">
        <f t="shared" si="18"/>
        <v>14～15</v>
      </c>
      <c r="BH42" s="40" t="str">
        <f t="shared" si="19"/>
        <v>14～15</v>
      </c>
      <c r="BI42" s="40" t="str">
        <f t="shared" si="20"/>
        <v>14～15</v>
      </c>
      <c r="BJ42" s="40" t="str">
        <f t="shared" si="21"/>
        <v>14～15</v>
      </c>
      <c r="BK42" s="40" t="str">
        <f t="shared" si="22"/>
        <v>14～15</v>
      </c>
      <c r="BL42" s="40" t="str">
        <f t="shared" si="23"/>
        <v/>
      </c>
      <c r="BM42" s="40" t="str">
        <f t="shared" si="24"/>
        <v/>
      </c>
      <c r="BR42" s="35">
        <v>32</v>
      </c>
      <c r="BS42" s="60"/>
      <c r="BT42" s="63"/>
      <c r="BU42" s="206"/>
      <c r="BV42" s="65"/>
      <c r="BW42" s="206"/>
      <c r="BX42" s="66"/>
      <c r="BY42" s="206"/>
      <c r="BZ42" s="66"/>
      <c r="CA42" s="206"/>
      <c r="CB42" s="66"/>
      <c r="CC42" s="206"/>
    </row>
    <row r="43" spans="1:81" ht="18.95" customHeight="1" x14ac:dyDescent="0.15">
      <c r="AA43" s="9">
        <v>33</v>
      </c>
      <c r="AB43" s="26" t="str">
        <f>V13</f>
        <v>数学</v>
      </c>
      <c r="AC43" s="55"/>
      <c r="AD43" s="37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IF(AE43="","",VLOOKUP(AE43,目次!$A$5:$P$36,9))</f>
        <v/>
      </c>
      <c r="AL43" s="21" t="str">
        <f>IF(AF43="","",VLOOKUP(AF43,目次!$A$5:$P$36,4))</f>
        <v/>
      </c>
      <c r="AM43" s="21" t="str">
        <f>IF(AF43="","",VLOOKUP(AF43,目次!$A$5:$P$36,9))</f>
        <v/>
      </c>
      <c r="AN43" s="21" t="str">
        <f>IF(AG43="","",VLOOKUP(AG43,目次!$A$5:$P$36,5))</f>
        <v>14～15</v>
      </c>
      <c r="AO43" s="21" t="str">
        <f>IF(AG43="","",VLOOKUP(AG43,目次!$A$5:$P$36,9))</f>
        <v>14～15</v>
      </c>
      <c r="AP43" s="21" t="str">
        <f>IF(AH43="","",VLOOKUP(AH43,目次!$A$5:$P$36,6))</f>
        <v/>
      </c>
      <c r="AQ43" s="21" t="str">
        <f>IF(AH43="","",VLOOKUP(AH43,目次!$A$5:$P$36,9))</f>
        <v/>
      </c>
      <c r="AR43" s="21" t="str">
        <f>IF(AI43="","",VLOOKUP(AI43,目次!$A$5:$P$36,7))</f>
        <v/>
      </c>
      <c r="AS43" s="21" t="str">
        <f>IF(AI43="","",VLOOKUP(AI43,目次!$A$5:$P$36,9))</f>
        <v/>
      </c>
      <c r="AT43" s="40" t="str">
        <f t="shared" si="29"/>
        <v/>
      </c>
      <c r="AU43" s="40" t="str">
        <f t="shared" si="29"/>
        <v/>
      </c>
      <c r="AV43" s="40" t="str">
        <f t="shared" si="29"/>
        <v/>
      </c>
      <c r="AW43" s="40" t="str">
        <f t="shared" si="29"/>
        <v/>
      </c>
      <c r="AX43" s="40" t="str">
        <f t="shared" si="29"/>
        <v>14～15</v>
      </c>
      <c r="AY43" s="40" t="str">
        <f t="shared" si="28"/>
        <v>14～15</v>
      </c>
      <c r="AZ43" s="40" t="str">
        <f t="shared" si="28"/>
        <v>14～15</v>
      </c>
      <c r="BA43" s="40" t="str">
        <f t="shared" si="28"/>
        <v>14～15</v>
      </c>
      <c r="BB43" s="40" t="str">
        <f t="shared" si="28"/>
        <v/>
      </c>
      <c r="BC43" s="40" t="str">
        <f t="shared" si="28"/>
        <v/>
      </c>
      <c r="BD43" s="40" t="str">
        <f t="shared" si="15"/>
        <v/>
      </c>
      <c r="BE43" s="40" t="str">
        <f t="shared" si="16"/>
        <v/>
      </c>
      <c r="BF43" s="40" t="str">
        <f t="shared" si="17"/>
        <v/>
      </c>
      <c r="BG43" s="40" t="str">
        <f t="shared" si="18"/>
        <v/>
      </c>
      <c r="BH43" s="40" t="str">
        <f t="shared" si="19"/>
        <v>14～15</v>
      </c>
      <c r="BI43" s="40" t="str">
        <f t="shared" si="20"/>
        <v>14～15</v>
      </c>
      <c r="BJ43" s="40" t="str">
        <f t="shared" si="21"/>
        <v>14～15</v>
      </c>
      <c r="BK43" s="40" t="str">
        <f t="shared" si="22"/>
        <v>14～15</v>
      </c>
      <c r="BL43" s="40" t="str">
        <f t="shared" si="23"/>
        <v>14～15</v>
      </c>
      <c r="BM43" s="40" t="str">
        <f t="shared" si="24"/>
        <v>14～15</v>
      </c>
    </row>
    <row r="44" spans="1:81" ht="18.95" customHeight="1" x14ac:dyDescent="0.15">
      <c r="AA44" s="9">
        <v>34</v>
      </c>
      <c r="AB44" s="26" t="str">
        <f>V14</f>
        <v>理科</v>
      </c>
      <c r="AC44" s="55"/>
      <c r="AD44" s="37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IF(AE44="","",VLOOKUP(AE44,目次!$A$5:$P$36,9))</f>
        <v/>
      </c>
      <c r="AL44" s="21" t="str">
        <f>IF(AF44="","",VLOOKUP(AF44,目次!$A$5:$P$36,4))</f>
        <v/>
      </c>
      <c r="AM44" s="21" t="str">
        <f>IF(AF44="","",VLOOKUP(AF44,目次!$A$5:$P$36,9))</f>
        <v/>
      </c>
      <c r="AN44" s="21" t="str">
        <f>IF(AG44="","",VLOOKUP(AG44,目次!$A$5:$P$36,5))</f>
        <v/>
      </c>
      <c r="AO44" s="21" t="str">
        <f>IF(AG44="","",VLOOKUP(AG44,目次!$A$5:$P$36,9))</f>
        <v/>
      </c>
      <c r="AP44" s="21" t="str">
        <f>IF(AH44="","",VLOOKUP(AH44,目次!$A$5:$P$36,6))</f>
        <v>14～15</v>
      </c>
      <c r="AQ44" s="21" t="str">
        <f>IF(AH44="","",VLOOKUP(AH44,目次!$A$5:$P$36,9))</f>
        <v>14～15</v>
      </c>
      <c r="AR44" s="21" t="str">
        <f>IF(AI44="","",VLOOKUP(AI44,目次!$A$5:$P$36,7))</f>
        <v/>
      </c>
      <c r="AS44" s="21" t="str">
        <f>IF(AI44="","",VLOOKUP(AI44,目次!$A$5:$P$36,9))</f>
        <v/>
      </c>
      <c r="AT44" s="40" t="str">
        <f t="shared" si="29"/>
        <v/>
      </c>
      <c r="AU44" s="40" t="str">
        <f t="shared" si="29"/>
        <v/>
      </c>
      <c r="AV44" s="40" t="str">
        <f t="shared" si="29"/>
        <v/>
      </c>
      <c r="AW44" s="40" t="str">
        <f t="shared" si="29"/>
        <v/>
      </c>
      <c r="AX44" s="40" t="str">
        <f t="shared" si="29"/>
        <v/>
      </c>
      <c r="AY44" s="40" t="str">
        <f t="shared" si="28"/>
        <v/>
      </c>
      <c r="AZ44" s="40" t="str">
        <f t="shared" si="28"/>
        <v>14～15</v>
      </c>
      <c r="BA44" s="40" t="str">
        <f t="shared" si="28"/>
        <v>14～15</v>
      </c>
      <c r="BB44" s="40" t="str">
        <f t="shared" si="28"/>
        <v>14～15</v>
      </c>
      <c r="BC44" s="40" t="str">
        <f t="shared" si="28"/>
        <v>14～15</v>
      </c>
      <c r="BD44" s="40" t="str">
        <f t="shared" si="15"/>
        <v>16～17</v>
      </c>
      <c r="BE44" s="40" t="str">
        <f t="shared" si="16"/>
        <v>16～17</v>
      </c>
      <c r="BF44" s="40" t="str">
        <f t="shared" si="17"/>
        <v/>
      </c>
      <c r="BG44" s="40" t="str">
        <f t="shared" si="18"/>
        <v/>
      </c>
      <c r="BH44" s="40" t="str">
        <f t="shared" si="19"/>
        <v/>
      </c>
      <c r="BI44" s="40" t="str">
        <f t="shared" si="20"/>
        <v/>
      </c>
      <c r="BJ44" s="40" t="str">
        <f t="shared" si="21"/>
        <v>14～15</v>
      </c>
      <c r="BK44" s="40" t="str">
        <f t="shared" si="22"/>
        <v>14～15</v>
      </c>
      <c r="BL44" s="40" t="str">
        <f t="shared" si="23"/>
        <v>14～15</v>
      </c>
      <c r="BM44" s="40" t="str">
        <f t="shared" si="24"/>
        <v>14～15</v>
      </c>
      <c r="BV44" s="57"/>
    </row>
    <row r="45" spans="1:81" ht="18.95" customHeight="1" x14ac:dyDescent="0.15">
      <c r="AA45" s="9">
        <v>35</v>
      </c>
      <c r="AB45" s="26" t="str">
        <f>V15</f>
        <v>英語</v>
      </c>
      <c r="AC45" s="55"/>
      <c r="AD45" s="37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IF(AE45="","",VLOOKUP(AE45,目次!$A$5:$P$36,9))</f>
        <v/>
      </c>
      <c r="AL45" s="21" t="str">
        <f>IF(AF45="","",VLOOKUP(AF45,目次!$A$5:$P$36,4))</f>
        <v/>
      </c>
      <c r="AM45" s="21" t="str">
        <f>IF(AF45="","",VLOOKUP(AF45,目次!$A$5:$P$36,9))</f>
        <v/>
      </c>
      <c r="AN45" s="21" t="str">
        <f>IF(AG45="","",VLOOKUP(AG45,目次!$A$5:$P$36,5))</f>
        <v/>
      </c>
      <c r="AO45" s="21" t="str">
        <f>IF(AG45="","",VLOOKUP(AG45,目次!$A$5:$P$36,9))</f>
        <v/>
      </c>
      <c r="AP45" s="21" t="str">
        <f>IF(AH45="","",VLOOKUP(AH45,目次!$A$5:$P$36,6))</f>
        <v/>
      </c>
      <c r="AQ45" s="21" t="str">
        <f>IF(AH45="","",VLOOKUP(AH45,目次!$A$5:$P$36,9))</f>
        <v/>
      </c>
      <c r="AR45" s="21" t="str">
        <f>IF(AI45="","",VLOOKUP(AI45,目次!$A$5:$P$36,7))</f>
        <v>14～15</v>
      </c>
      <c r="AS45" s="21" t="str">
        <f>IF(AI45="","",VLOOKUP(AI45,目次!$A$5:$P$36,9))</f>
        <v>14～15</v>
      </c>
      <c r="AT45" s="40" t="str">
        <f t="shared" si="29"/>
        <v>16～17</v>
      </c>
      <c r="AU45" s="40" t="str">
        <f t="shared" si="29"/>
        <v>16～17</v>
      </c>
      <c r="AV45" s="40" t="str">
        <f t="shared" si="29"/>
        <v/>
      </c>
      <c r="AW45" s="40" t="str">
        <f t="shared" si="29"/>
        <v/>
      </c>
      <c r="AX45" s="40" t="str">
        <f t="shared" si="29"/>
        <v/>
      </c>
      <c r="AY45" s="40" t="str">
        <f t="shared" si="28"/>
        <v/>
      </c>
      <c r="AZ45" s="40" t="str">
        <f t="shared" si="28"/>
        <v/>
      </c>
      <c r="BA45" s="40" t="str">
        <f t="shared" si="28"/>
        <v/>
      </c>
      <c r="BB45" s="40" t="str">
        <f t="shared" si="28"/>
        <v>14～15</v>
      </c>
      <c r="BC45" s="40" t="str">
        <f t="shared" si="28"/>
        <v>14～15</v>
      </c>
      <c r="BD45" s="40" t="str">
        <f t="shared" si="15"/>
        <v>16～17</v>
      </c>
      <c r="BE45" s="40" t="str">
        <f t="shared" si="16"/>
        <v>16～17</v>
      </c>
      <c r="BF45" s="40" t="str">
        <f t="shared" si="17"/>
        <v>18～19</v>
      </c>
      <c r="BG45" s="40" t="str">
        <f t="shared" si="18"/>
        <v>16～17</v>
      </c>
      <c r="BH45" s="40" t="str">
        <f t="shared" si="19"/>
        <v/>
      </c>
      <c r="BI45" s="40" t="str">
        <f t="shared" si="20"/>
        <v/>
      </c>
      <c r="BJ45" s="40" t="str">
        <f t="shared" si="21"/>
        <v/>
      </c>
      <c r="BK45" s="40" t="str">
        <f t="shared" si="22"/>
        <v/>
      </c>
      <c r="BL45" s="40" t="str">
        <f t="shared" si="23"/>
        <v>14～15</v>
      </c>
      <c r="BM45" s="40" t="str">
        <f t="shared" si="24"/>
        <v>14～15</v>
      </c>
    </row>
    <row r="46" spans="1:81" ht="18.95" customHeight="1" x14ac:dyDescent="0.15">
      <c r="AA46" s="9">
        <v>36</v>
      </c>
      <c r="AB46" s="26" t="str">
        <f>V11</f>
        <v>国語</v>
      </c>
      <c r="AC46" s="55"/>
      <c r="AD46" s="37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IF(AE46="","",VLOOKUP(AE46,目次!$A$5:$P$36,9))</f>
        <v>16～17</v>
      </c>
      <c r="AL46" s="21" t="str">
        <f>IF(AF46="","",VLOOKUP(AF46,目次!$A$5:$P$36,4))</f>
        <v/>
      </c>
      <c r="AM46" s="21" t="str">
        <f>IF(AF46="","",VLOOKUP(AF46,目次!$A$5:$P$36,9))</f>
        <v/>
      </c>
      <c r="AN46" s="21" t="str">
        <f>IF(AG46="","",VLOOKUP(AG46,目次!$A$5:$P$36,5))</f>
        <v/>
      </c>
      <c r="AO46" s="21" t="str">
        <f>IF(AG46="","",VLOOKUP(AG46,目次!$A$5:$P$36,9))</f>
        <v/>
      </c>
      <c r="AP46" s="21" t="str">
        <f>IF(AH46="","",VLOOKUP(AH46,目次!$A$5:$P$36,6))</f>
        <v/>
      </c>
      <c r="AQ46" s="21" t="str">
        <f>IF(AH46="","",VLOOKUP(AH46,目次!$A$5:$P$36,9))</f>
        <v/>
      </c>
      <c r="AR46" s="21" t="str">
        <f>IF(AI46="","",VLOOKUP(AI46,目次!$A$5:$P$36,7))</f>
        <v/>
      </c>
      <c r="AS46" s="21" t="str">
        <f>IF(AI46="","",VLOOKUP(AI46,目次!$A$5:$P$36,9))</f>
        <v/>
      </c>
      <c r="AT46" s="40" t="str">
        <f t="shared" si="29"/>
        <v>16～17</v>
      </c>
      <c r="AU46" s="40" t="str">
        <f t="shared" si="29"/>
        <v>16～17</v>
      </c>
      <c r="AV46" s="40" t="str">
        <f t="shared" si="29"/>
        <v>18～19</v>
      </c>
      <c r="AW46" s="40" t="str">
        <f t="shared" si="29"/>
        <v>16～17</v>
      </c>
      <c r="AX46" s="40" t="str">
        <f t="shared" si="29"/>
        <v/>
      </c>
      <c r="AY46" s="40" t="str">
        <f t="shared" si="28"/>
        <v/>
      </c>
      <c r="AZ46" s="40" t="str">
        <f t="shared" si="28"/>
        <v/>
      </c>
      <c r="BA46" s="40" t="str">
        <f t="shared" si="28"/>
        <v/>
      </c>
      <c r="BB46" s="40" t="str">
        <f t="shared" si="28"/>
        <v/>
      </c>
      <c r="BC46" s="40" t="str">
        <f t="shared" si="28"/>
        <v/>
      </c>
      <c r="BD46" s="40" t="str">
        <f t="shared" si="15"/>
        <v>16～17</v>
      </c>
      <c r="BE46" s="40" t="str">
        <f t="shared" si="16"/>
        <v>16～17</v>
      </c>
      <c r="BF46" s="40" t="str">
        <f t="shared" si="17"/>
        <v>18～19</v>
      </c>
      <c r="BG46" s="40" t="str">
        <f t="shared" si="18"/>
        <v>16～17</v>
      </c>
      <c r="BH46" s="40" t="str">
        <f t="shared" si="19"/>
        <v>16～17</v>
      </c>
      <c r="BI46" s="40" t="str">
        <f t="shared" si="20"/>
        <v>16～17</v>
      </c>
      <c r="BJ46" s="40" t="str">
        <f t="shared" si="21"/>
        <v/>
      </c>
      <c r="BK46" s="40" t="str">
        <f t="shared" si="22"/>
        <v/>
      </c>
      <c r="BL46" s="40" t="str">
        <f t="shared" si="23"/>
        <v/>
      </c>
      <c r="BM46" s="40" t="str">
        <f t="shared" si="24"/>
        <v/>
      </c>
    </row>
    <row r="47" spans="1:81" ht="18.95" customHeight="1" x14ac:dyDescent="0.15">
      <c r="AA47" s="9">
        <v>37</v>
      </c>
      <c r="AB47" s="26" t="str">
        <f>V12</f>
        <v>社会</v>
      </c>
      <c r="AC47" s="55"/>
      <c r="AD47" s="37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IF(AE47="","",VLOOKUP(AE47,目次!$A$5:$P$36,9))</f>
        <v/>
      </c>
      <c r="AL47" s="21" t="str">
        <f>IF(AF47="","",VLOOKUP(AF47,目次!$A$5:$P$36,4))</f>
        <v>18～19</v>
      </c>
      <c r="AM47" s="21" t="str">
        <f>IF(AF47="","",VLOOKUP(AF47,目次!$A$5:$P$36,9))</f>
        <v>16～17</v>
      </c>
      <c r="AN47" s="21" t="str">
        <f>IF(AG47="","",VLOOKUP(AG47,目次!$A$5:$P$36,5))</f>
        <v/>
      </c>
      <c r="AO47" s="21" t="str">
        <f>IF(AG47="","",VLOOKUP(AG47,目次!$A$5:$P$36,9))</f>
        <v/>
      </c>
      <c r="AP47" s="21" t="str">
        <f>IF(AH47="","",VLOOKUP(AH47,目次!$A$5:$P$36,6))</f>
        <v/>
      </c>
      <c r="AQ47" s="21" t="str">
        <f>IF(AH47="","",VLOOKUP(AH47,目次!$A$5:$P$36,9))</f>
        <v/>
      </c>
      <c r="AR47" s="21" t="str">
        <f>IF(AI47="","",VLOOKUP(AI47,目次!$A$5:$P$36,7))</f>
        <v/>
      </c>
      <c r="AS47" s="21" t="str">
        <f>IF(AI47="","",VLOOKUP(AI47,目次!$A$5:$P$36,9))</f>
        <v/>
      </c>
      <c r="AT47" s="40" t="str">
        <f t="shared" si="29"/>
        <v/>
      </c>
      <c r="AU47" s="40" t="str">
        <f t="shared" si="29"/>
        <v/>
      </c>
      <c r="AV47" s="40" t="str">
        <f t="shared" si="29"/>
        <v>18～19</v>
      </c>
      <c r="AW47" s="40" t="str">
        <f t="shared" si="29"/>
        <v>16～17</v>
      </c>
      <c r="AX47" s="40" t="str">
        <f t="shared" si="29"/>
        <v>16～17</v>
      </c>
      <c r="AY47" s="40" t="str">
        <f t="shared" si="28"/>
        <v>16～17</v>
      </c>
      <c r="AZ47" s="40" t="str">
        <f t="shared" si="28"/>
        <v/>
      </c>
      <c r="BA47" s="40" t="str">
        <f t="shared" si="28"/>
        <v/>
      </c>
      <c r="BB47" s="40" t="str">
        <f t="shared" si="28"/>
        <v/>
      </c>
      <c r="BC47" s="40" t="str">
        <f t="shared" si="28"/>
        <v/>
      </c>
      <c r="BD47" s="40" t="str">
        <f t="shared" si="15"/>
        <v/>
      </c>
      <c r="BE47" s="40" t="str">
        <f t="shared" si="16"/>
        <v/>
      </c>
      <c r="BF47" s="40" t="str">
        <f t="shared" si="17"/>
        <v>18～19</v>
      </c>
      <c r="BG47" s="40" t="str">
        <f t="shared" si="18"/>
        <v>16～17</v>
      </c>
      <c r="BH47" s="40" t="str">
        <f t="shared" si="19"/>
        <v>16～17</v>
      </c>
      <c r="BI47" s="40" t="str">
        <f t="shared" si="20"/>
        <v>16～17</v>
      </c>
      <c r="BJ47" s="40" t="str">
        <f t="shared" si="21"/>
        <v>16～17</v>
      </c>
      <c r="BK47" s="40" t="str">
        <f t="shared" si="22"/>
        <v>16～17</v>
      </c>
      <c r="BL47" s="40" t="str">
        <f t="shared" si="23"/>
        <v/>
      </c>
      <c r="BM47" s="40" t="str">
        <f t="shared" si="24"/>
        <v/>
      </c>
    </row>
    <row r="48" spans="1:81" ht="18.95" customHeight="1" x14ac:dyDescent="0.15">
      <c r="AA48" s="9">
        <v>38</v>
      </c>
      <c r="AB48" s="26" t="str">
        <f>V13</f>
        <v>数学</v>
      </c>
      <c r="AC48" s="55"/>
      <c r="AD48" s="37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IF(AE48="","",VLOOKUP(AE48,目次!$A$5:$P$36,9))</f>
        <v/>
      </c>
      <c r="AL48" s="21" t="str">
        <f>IF(AF48="","",VLOOKUP(AF48,目次!$A$5:$P$36,4))</f>
        <v/>
      </c>
      <c r="AM48" s="21" t="str">
        <f>IF(AF48="","",VLOOKUP(AF48,目次!$A$5:$P$36,9))</f>
        <v/>
      </c>
      <c r="AN48" s="21" t="str">
        <f>IF(AG48="","",VLOOKUP(AG48,目次!$A$5:$P$36,5))</f>
        <v>16～17</v>
      </c>
      <c r="AO48" s="21" t="str">
        <f>IF(AG48="","",VLOOKUP(AG48,目次!$A$5:$P$36,9))</f>
        <v>16～17</v>
      </c>
      <c r="AP48" s="21" t="str">
        <f>IF(AH48="","",VLOOKUP(AH48,目次!$A$5:$P$36,6))</f>
        <v/>
      </c>
      <c r="AQ48" s="21" t="str">
        <f>IF(AH48="","",VLOOKUP(AH48,目次!$A$5:$P$36,9))</f>
        <v/>
      </c>
      <c r="AR48" s="21" t="str">
        <f>IF(AI48="","",VLOOKUP(AI48,目次!$A$5:$P$36,7))</f>
        <v/>
      </c>
      <c r="AS48" s="21" t="str">
        <f>IF(AI48="","",VLOOKUP(AI48,目次!$A$5:$P$36,9))</f>
        <v/>
      </c>
      <c r="AT48" s="40" t="str">
        <f t="shared" si="29"/>
        <v/>
      </c>
      <c r="AU48" s="40" t="str">
        <f t="shared" si="29"/>
        <v/>
      </c>
      <c r="AV48" s="40" t="str">
        <f t="shared" si="29"/>
        <v/>
      </c>
      <c r="AW48" s="40" t="str">
        <f t="shared" si="29"/>
        <v/>
      </c>
      <c r="AX48" s="40" t="str">
        <f t="shared" si="29"/>
        <v>16～17</v>
      </c>
      <c r="AY48" s="40" t="str">
        <f t="shared" si="28"/>
        <v>16～17</v>
      </c>
      <c r="AZ48" s="40" t="str">
        <f t="shared" si="28"/>
        <v>16～17</v>
      </c>
      <c r="BA48" s="40" t="str">
        <f t="shared" si="28"/>
        <v>16～17</v>
      </c>
      <c r="BB48" s="40" t="str">
        <f t="shared" si="28"/>
        <v/>
      </c>
      <c r="BC48" s="40" t="str">
        <f t="shared" si="28"/>
        <v/>
      </c>
      <c r="BD48" s="40" t="str">
        <f t="shared" si="15"/>
        <v/>
      </c>
      <c r="BE48" s="40" t="str">
        <f t="shared" si="16"/>
        <v/>
      </c>
      <c r="BF48" s="40" t="str">
        <f t="shared" si="17"/>
        <v/>
      </c>
      <c r="BG48" s="40" t="str">
        <f t="shared" si="18"/>
        <v/>
      </c>
      <c r="BH48" s="40" t="str">
        <f t="shared" si="19"/>
        <v>16～17</v>
      </c>
      <c r="BI48" s="40" t="str">
        <f t="shared" si="20"/>
        <v>16～17</v>
      </c>
      <c r="BJ48" s="40" t="str">
        <f t="shared" si="21"/>
        <v>16～17</v>
      </c>
      <c r="BK48" s="40" t="str">
        <f t="shared" si="22"/>
        <v>16～17</v>
      </c>
      <c r="BL48" s="40" t="str">
        <f t="shared" si="23"/>
        <v>16～17</v>
      </c>
      <c r="BM48" s="40" t="str">
        <f t="shared" si="24"/>
        <v>16～17</v>
      </c>
    </row>
    <row r="49" spans="27:65" ht="18.95" customHeight="1" x14ac:dyDescent="0.15">
      <c r="AA49" s="9">
        <v>39</v>
      </c>
      <c r="AB49" s="26" t="str">
        <f>V14</f>
        <v>理科</v>
      </c>
      <c r="AC49" s="55"/>
      <c r="AD49" s="37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IF(AE49="","",VLOOKUP(AE49,目次!$A$5:$P$36,9))</f>
        <v/>
      </c>
      <c r="AL49" s="21" t="str">
        <f>IF(AF49="","",VLOOKUP(AF49,目次!$A$5:$P$36,4))</f>
        <v/>
      </c>
      <c r="AM49" s="21" t="str">
        <f>IF(AF49="","",VLOOKUP(AF49,目次!$A$5:$P$36,9))</f>
        <v/>
      </c>
      <c r="AN49" s="21" t="str">
        <f>IF(AG49="","",VLOOKUP(AG49,目次!$A$5:$P$36,5))</f>
        <v/>
      </c>
      <c r="AO49" s="21" t="str">
        <f>IF(AG49="","",VLOOKUP(AG49,目次!$A$5:$P$36,9))</f>
        <v/>
      </c>
      <c r="AP49" s="21" t="str">
        <f>IF(AH49="","",VLOOKUP(AH49,目次!$A$5:$P$36,6))</f>
        <v>16～17</v>
      </c>
      <c r="AQ49" s="21" t="str">
        <f>IF(AH49="","",VLOOKUP(AH49,目次!$A$5:$P$36,9))</f>
        <v>16～17</v>
      </c>
      <c r="AR49" s="21" t="str">
        <f>IF(AI49="","",VLOOKUP(AI49,目次!$A$5:$P$36,7))</f>
        <v/>
      </c>
      <c r="AS49" s="21" t="str">
        <f>IF(AI49="","",VLOOKUP(AI49,目次!$A$5:$P$36,9))</f>
        <v/>
      </c>
      <c r="AT49" s="40" t="str">
        <f t="shared" si="29"/>
        <v/>
      </c>
      <c r="AU49" s="40" t="str">
        <f t="shared" si="29"/>
        <v/>
      </c>
      <c r="AV49" s="40" t="str">
        <f t="shared" si="29"/>
        <v/>
      </c>
      <c r="AW49" s="40" t="str">
        <f t="shared" si="29"/>
        <v/>
      </c>
      <c r="AX49" s="40" t="str">
        <f t="shared" si="29"/>
        <v/>
      </c>
      <c r="AY49" s="40" t="str">
        <f t="shared" si="28"/>
        <v/>
      </c>
      <c r="AZ49" s="40" t="str">
        <f t="shared" si="28"/>
        <v>16～17</v>
      </c>
      <c r="BA49" s="40" t="str">
        <f t="shared" si="28"/>
        <v>16～17</v>
      </c>
      <c r="BB49" s="40" t="str">
        <f t="shared" si="28"/>
        <v>16～17</v>
      </c>
      <c r="BC49" s="40" t="str">
        <f t="shared" si="28"/>
        <v>16～17</v>
      </c>
      <c r="BD49" s="40" t="str">
        <f t="shared" si="15"/>
        <v>18～19</v>
      </c>
      <c r="BE49" s="40" t="str">
        <f t="shared" si="16"/>
        <v>18～19</v>
      </c>
      <c r="BF49" s="40" t="str">
        <f t="shared" si="17"/>
        <v/>
      </c>
      <c r="BG49" s="40" t="str">
        <f t="shared" si="18"/>
        <v/>
      </c>
      <c r="BH49" s="40" t="str">
        <f t="shared" si="19"/>
        <v/>
      </c>
      <c r="BI49" s="40" t="str">
        <f t="shared" si="20"/>
        <v/>
      </c>
      <c r="BJ49" s="40" t="str">
        <f t="shared" si="21"/>
        <v>16～17</v>
      </c>
      <c r="BK49" s="40" t="str">
        <f t="shared" si="22"/>
        <v>16～17</v>
      </c>
      <c r="BL49" s="40" t="str">
        <f t="shared" si="23"/>
        <v>16～17</v>
      </c>
      <c r="BM49" s="40" t="str">
        <f t="shared" si="24"/>
        <v>16～17</v>
      </c>
    </row>
    <row r="50" spans="27:65" ht="18.95" customHeight="1" x14ac:dyDescent="0.15">
      <c r="AA50" s="9">
        <v>40</v>
      </c>
      <c r="AB50" s="26" t="str">
        <f>V15</f>
        <v>英語</v>
      </c>
      <c r="AC50" s="55"/>
      <c r="AD50" s="37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IF(AE50="","",VLOOKUP(AE50,目次!$A$5:$P$36,9))</f>
        <v/>
      </c>
      <c r="AL50" s="21" t="str">
        <f>IF(AF50="","",VLOOKUP(AF50,目次!$A$5:$P$36,4))</f>
        <v/>
      </c>
      <c r="AM50" s="21" t="str">
        <f>IF(AF50="","",VLOOKUP(AF50,目次!$A$5:$P$36,9))</f>
        <v/>
      </c>
      <c r="AN50" s="21" t="str">
        <f>IF(AG50="","",VLOOKUP(AG50,目次!$A$5:$P$36,5))</f>
        <v/>
      </c>
      <c r="AO50" s="21" t="str">
        <f>IF(AG50="","",VLOOKUP(AG50,目次!$A$5:$P$36,9))</f>
        <v/>
      </c>
      <c r="AP50" s="21" t="str">
        <f>IF(AH50="","",VLOOKUP(AH50,目次!$A$5:$P$36,6))</f>
        <v/>
      </c>
      <c r="AQ50" s="21" t="str">
        <f>IF(AH50="","",VLOOKUP(AH50,目次!$A$5:$P$36,9))</f>
        <v/>
      </c>
      <c r="AR50" s="21" t="str">
        <f>IF(AI50="","",VLOOKUP(AI50,目次!$A$5:$P$36,7))</f>
        <v>16～17</v>
      </c>
      <c r="AS50" s="21" t="str">
        <f>IF(AI50="","",VLOOKUP(AI50,目次!$A$5:$P$36,9))</f>
        <v>16～17</v>
      </c>
      <c r="AT50" s="40" t="str">
        <f t="shared" si="29"/>
        <v>18～19</v>
      </c>
      <c r="AU50" s="40" t="str">
        <f t="shared" si="29"/>
        <v>18～19</v>
      </c>
      <c r="AV50" s="40" t="str">
        <f t="shared" si="29"/>
        <v/>
      </c>
      <c r="AW50" s="40" t="str">
        <f t="shared" si="29"/>
        <v/>
      </c>
      <c r="AX50" s="40" t="str">
        <f t="shared" si="29"/>
        <v/>
      </c>
      <c r="AY50" s="40" t="str">
        <f t="shared" si="28"/>
        <v/>
      </c>
      <c r="AZ50" s="40" t="str">
        <f t="shared" si="28"/>
        <v/>
      </c>
      <c r="BA50" s="40" t="str">
        <f t="shared" si="28"/>
        <v/>
      </c>
      <c r="BB50" s="40" t="str">
        <f t="shared" si="28"/>
        <v>16～17</v>
      </c>
      <c r="BC50" s="40" t="str">
        <f t="shared" si="28"/>
        <v>16～17</v>
      </c>
      <c r="BD50" s="40" t="str">
        <f t="shared" si="15"/>
        <v>18～19</v>
      </c>
      <c r="BE50" s="40" t="str">
        <f t="shared" si="16"/>
        <v>18～19</v>
      </c>
      <c r="BF50" s="40" t="str">
        <f t="shared" si="17"/>
        <v>20～22</v>
      </c>
      <c r="BG50" s="40" t="str">
        <f t="shared" si="18"/>
        <v>18～19</v>
      </c>
      <c r="BH50" s="40" t="str">
        <f t="shared" si="19"/>
        <v/>
      </c>
      <c r="BI50" s="40" t="str">
        <f t="shared" si="20"/>
        <v/>
      </c>
      <c r="BJ50" s="40" t="str">
        <f t="shared" si="21"/>
        <v/>
      </c>
      <c r="BK50" s="40" t="str">
        <f t="shared" si="22"/>
        <v/>
      </c>
      <c r="BL50" s="40" t="str">
        <f t="shared" si="23"/>
        <v>16～17</v>
      </c>
      <c r="BM50" s="40" t="str">
        <f t="shared" si="24"/>
        <v>16～17</v>
      </c>
    </row>
    <row r="51" spans="27:65" ht="18.95" customHeight="1" x14ac:dyDescent="0.15">
      <c r="AA51" s="9">
        <v>41</v>
      </c>
      <c r="AB51" s="26" t="str">
        <f>V11</f>
        <v>国語</v>
      </c>
      <c r="AC51" s="55"/>
      <c r="AD51" s="37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IF(AE51="","",VLOOKUP(AE51,目次!$A$5:$P$36,9))</f>
        <v>18～19</v>
      </c>
      <c r="AL51" s="21" t="str">
        <f>IF(AF51="","",VLOOKUP(AF51,目次!$A$5:$P$36,4))</f>
        <v/>
      </c>
      <c r="AM51" s="21" t="str">
        <f>IF(AF51="","",VLOOKUP(AF51,目次!$A$5:$P$36,9))</f>
        <v/>
      </c>
      <c r="AN51" s="21" t="str">
        <f>IF(AG51="","",VLOOKUP(AG51,目次!$A$5:$P$36,5))</f>
        <v/>
      </c>
      <c r="AO51" s="21" t="str">
        <f>IF(AG51="","",VLOOKUP(AG51,目次!$A$5:$P$36,9))</f>
        <v/>
      </c>
      <c r="AP51" s="21" t="str">
        <f>IF(AH51="","",VLOOKUP(AH51,目次!$A$5:$P$36,6))</f>
        <v/>
      </c>
      <c r="AQ51" s="21" t="str">
        <f>IF(AH51="","",VLOOKUP(AH51,目次!$A$5:$P$36,9))</f>
        <v/>
      </c>
      <c r="AR51" s="21" t="str">
        <f>IF(AI51="","",VLOOKUP(AI51,目次!$A$5:$P$36,7))</f>
        <v/>
      </c>
      <c r="AS51" s="21" t="str">
        <f>IF(AI51="","",VLOOKUP(AI51,目次!$A$5:$P$36,9))</f>
        <v/>
      </c>
      <c r="AT51" s="40" t="str">
        <f t="shared" si="29"/>
        <v>18～19</v>
      </c>
      <c r="AU51" s="40" t="str">
        <f t="shared" si="29"/>
        <v>18～19</v>
      </c>
      <c r="AV51" s="40" t="str">
        <f t="shared" si="29"/>
        <v>20～22</v>
      </c>
      <c r="AW51" s="40" t="str">
        <f t="shared" si="29"/>
        <v>18～19</v>
      </c>
      <c r="AX51" s="40" t="str">
        <f t="shared" si="29"/>
        <v/>
      </c>
      <c r="AY51" s="40" t="str">
        <f t="shared" si="28"/>
        <v/>
      </c>
      <c r="AZ51" s="40" t="str">
        <f t="shared" si="28"/>
        <v/>
      </c>
      <c r="BA51" s="40" t="str">
        <f t="shared" si="28"/>
        <v/>
      </c>
      <c r="BB51" s="40" t="str">
        <f t="shared" si="28"/>
        <v/>
      </c>
      <c r="BC51" s="40" t="str">
        <f t="shared" si="28"/>
        <v/>
      </c>
      <c r="BD51" s="40" t="str">
        <f t="shared" si="15"/>
        <v>18～19</v>
      </c>
      <c r="BE51" s="40" t="str">
        <f t="shared" si="16"/>
        <v>18～19</v>
      </c>
      <c r="BF51" s="40" t="str">
        <f t="shared" si="17"/>
        <v>20～22</v>
      </c>
      <c r="BG51" s="40" t="str">
        <f t="shared" si="18"/>
        <v>18～19</v>
      </c>
      <c r="BH51" s="40" t="str">
        <f t="shared" si="19"/>
        <v>18～19</v>
      </c>
      <c r="BI51" s="40" t="str">
        <f t="shared" si="20"/>
        <v>18～19</v>
      </c>
      <c r="BJ51" s="40" t="str">
        <f t="shared" si="21"/>
        <v/>
      </c>
      <c r="BK51" s="40" t="str">
        <f t="shared" si="22"/>
        <v/>
      </c>
      <c r="BL51" s="40" t="str">
        <f t="shared" si="23"/>
        <v/>
      </c>
      <c r="BM51" s="40" t="str">
        <f t="shared" si="24"/>
        <v/>
      </c>
    </row>
    <row r="52" spans="27:65" ht="18.95" customHeight="1" x14ac:dyDescent="0.15">
      <c r="AA52" s="9">
        <v>42</v>
      </c>
      <c r="AB52" s="26" t="str">
        <f>V12</f>
        <v>社会</v>
      </c>
      <c r="AC52" s="55"/>
      <c r="AD52" s="37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IF(AE52="","",VLOOKUP(AE52,目次!$A$5:$P$36,9))</f>
        <v/>
      </c>
      <c r="AL52" s="21" t="str">
        <f>IF(AF52="","",VLOOKUP(AF52,目次!$A$5:$P$36,4))</f>
        <v>20～22</v>
      </c>
      <c r="AM52" s="21" t="str">
        <f>IF(AF52="","",VLOOKUP(AF52,目次!$A$5:$P$36,9))</f>
        <v>18～19</v>
      </c>
      <c r="AN52" s="21" t="str">
        <f>IF(AG52="","",VLOOKUP(AG52,目次!$A$5:$P$36,5))</f>
        <v/>
      </c>
      <c r="AO52" s="21" t="str">
        <f>IF(AG52="","",VLOOKUP(AG52,目次!$A$5:$P$36,9))</f>
        <v/>
      </c>
      <c r="AP52" s="21" t="str">
        <f>IF(AH52="","",VLOOKUP(AH52,目次!$A$5:$P$36,6))</f>
        <v/>
      </c>
      <c r="AQ52" s="21" t="str">
        <f>IF(AH52="","",VLOOKUP(AH52,目次!$A$5:$P$36,9))</f>
        <v/>
      </c>
      <c r="AR52" s="21" t="str">
        <f>IF(AI52="","",VLOOKUP(AI52,目次!$A$5:$P$36,7))</f>
        <v/>
      </c>
      <c r="AS52" s="21" t="str">
        <f>IF(AI52="","",VLOOKUP(AI52,目次!$A$5:$P$36,9))</f>
        <v/>
      </c>
      <c r="AT52" s="40" t="str">
        <f t="shared" si="29"/>
        <v/>
      </c>
      <c r="AU52" s="40" t="str">
        <f t="shared" si="29"/>
        <v/>
      </c>
      <c r="AV52" s="40" t="str">
        <f t="shared" si="29"/>
        <v>20～22</v>
      </c>
      <c r="AW52" s="40" t="str">
        <f t="shared" si="29"/>
        <v>18～19</v>
      </c>
      <c r="AX52" s="40" t="str">
        <f t="shared" si="29"/>
        <v>18～19</v>
      </c>
      <c r="AY52" s="40" t="str">
        <f t="shared" si="28"/>
        <v>18～19</v>
      </c>
      <c r="AZ52" s="40" t="str">
        <f t="shared" si="28"/>
        <v/>
      </c>
      <c r="BA52" s="40" t="str">
        <f t="shared" si="28"/>
        <v/>
      </c>
      <c r="BB52" s="40" t="str">
        <f t="shared" si="28"/>
        <v/>
      </c>
      <c r="BC52" s="40" t="str">
        <f t="shared" si="28"/>
        <v/>
      </c>
      <c r="BD52" s="40" t="str">
        <f t="shared" si="15"/>
        <v/>
      </c>
      <c r="BE52" s="40" t="str">
        <f t="shared" si="16"/>
        <v/>
      </c>
      <c r="BF52" s="40" t="str">
        <f t="shared" si="17"/>
        <v>20～22</v>
      </c>
      <c r="BG52" s="40" t="str">
        <f t="shared" si="18"/>
        <v>18～19</v>
      </c>
      <c r="BH52" s="40" t="str">
        <f t="shared" si="19"/>
        <v>18～19</v>
      </c>
      <c r="BI52" s="40" t="str">
        <f t="shared" si="20"/>
        <v>18～19</v>
      </c>
      <c r="BJ52" s="40" t="str">
        <f t="shared" si="21"/>
        <v>18～19</v>
      </c>
      <c r="BK52" s="40" t="str">
        <f t="shared" si="22"/>
        <v>18～19</v>
      </c>
      <c r="BL52" s="40" t="str">
        <f t="shared" si="23"/>
        <v/>
      </c>
      <c r="BM52" s="40" t="str">
        <f t="shared" si="24"/>
        <v/>
      </c>
    </row>
    <row r="53" spans="27:65" ht="18.95" customHeight="1" x14ac:dyDescent="0.15">
      <c r="AA53" s="9">
        <v>43</v>
      </c>
      <c r="AB53" s="26" t="str">
        <f>V13</f>
        <v>数学</v>
      </c>
      <c r="AC53" s="55"/>
      <c r="AD53" s="37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IF(AE53="","",VLOOKUP(AE53,目次!$A$5:$P$36,9))</f>
        <v/>
      </c>
      <c r="AL53" s="21" t="str">
        <f>IF(AF53="","",VLOOKUP(AF53,目次!$A$5:$P$36,4))</f>
        <v/>
      </c>
      <c r="AM53" s="21" t="str">
        <f>IF(AF53="","",VLOOKUP(AF53,目次!$A$5:$P$36,9))</f>
        <v/>
      </c>
      <c r="AN53" s="21" t="str">
        <f>IF(AG53="","",VLOOKUP(AG53,目次!$A$5:$P$36,5))</f>
        <v>18～19</v>
      </c>
      <c r="AO53" s="21" t="str">
        <f>IF(AG53="","",VLOOKUP(AG53,目次!$A$5:$P$36,9))</f>
        <v>18～19</v>
      </c>
      <c r="AP53" s="21" t="str">
        <f>IF(AH53="","",VLOOKUP(AH53,目次!$A$5:$P$36,6))</f>
        <v/>
      </c>
      <c r="AQ53" s="21" t="str">
        <f>IF(AH53="","",VLOOKUP(AH53,目次!$A$5:$P$36,9))</f>
        <v/>
      </c>
      <c r="AR53" s="21" t="str">
        <f>IF(AI53="","",VLOOKUP(AI53,目次!$A$5:$P$36,7))</f>
        <v/>
      </c>
      <c r="AS53" s="21" t="str">
        <f>IF(AI53="","",VLOOKUP(AI53,目次!$A$5:$P$36,9))</f>
        <v/>
      </c>
      <c r="AT53" s="40" t="str">
        <f t="shared" si="29"/>
        <v/>
      </c>
      <c r="AU53" s="40" t="str">
        <f t="shared" si="29"/>
        <v/>
      </c>
      <c r="AV53" s="40" t="str">
        <f t="shared" si="29"/>
        <v/>
      </c>
      <c r="AW53" s="40" t="str">
        <f t="shared" si="29"/>
        <v/>
      </c>
      <c r="AX53" s="40" t="str">
        <f t="shared" si="29"/>
        <v>18～19</v>
      </c>
      <c r="AY53" s="40" t="str">
        <f t="shared" si="28"/>
        <v>18～19</v>
      </c>
      <c r="AZ53" s="40" t="str">
        <f t="shared" si="28"/>
        <v>18～19</v>
      </c>
      <c r="BA53" s="40" t="str">
        <f t="shared" si="28"/>
        <v>18～19</v>
      </c>
      <c r="BB53" s="40" t="str">
        <f t="shared" si="28"/>
        <v/>
      </c>
      <c r="BC53" s="40" t="str">
        <f t="shared" si="28"/>
        <v/>
      </c>
      <c r="BD53" s="40" t="str">
        <f t="shared" si="15"/>
        <v/>
      </c>
      <c r="BE53" s="40" t="str">
        <f t="shared" si="16"/>
        <v/>
      </c>
      <c r="BF53" s="40" t="str">
        <f t="shared" si="17"/>
        <v/>
      </c>
      <c r="BG53" s="40" t="str">
        <f t="shared" si="18"/>
        <v/>
      </c>
      <c r="BH53" s="40" t="str">
        <f t="shared" si="19"/>
        <v>18～19</v>
      </c>
      <c r="BI53" s="40" t="str">
        <f t="shared" si="20"/>
        <v>18～19</v>
      </c>
      <c r="BJ53" s="40" t="str">
        <f t="shared" si="21"/>
        <v>18～19</v>
      </c>
      <c r="BK53" s="40" t="str">
        <f t="shared" si="22"/>
        <v>18～19</v>
      </c>
      <c r="BL53" s="40" t="str">
        <f t="shared" si="23"/>
        <v>18～19</v>
      </c>
      <c r="BM53" s="40" t="str">
        <f t="shared" si="24"/>
        <v>18～19</v>
      </c>
    </row>
    <row r="54" spans="27:65" ht="18.95" customHeight="1" x14ac:dyDescent="0.15">
      <c r="AA54" s="9">
        <v>44</v>
      </c>
      <c r="AB54" s="26" t="str">
        <f>V14</f>
        <v>理科</v>
      </c>
      <c r="AC54" s="55"/>
      <c r="AD54" s="37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IF(AE54="","",VLOOKUP(AE54,目次!$A$5:$P$36,9))</f>
        <v/>
      </c>
      <c r="AL54" s="21" t="str">
        <f>IF(AF54="","",VLOOKUP(AF54,目次!$A$5:$P$36,4))</f>
        <v/>
      </c>
      <c r="AM54" s="21" t="str">
        <f>IF(AF54="","",VLOOKUP(AF54,目次!$A$5:$P$36,9))</f>
        <v/>
      </c>
      <c r="AN54" s="21" t="str">
        <f>IF(AG54="","",VLOOKUP(AG54,目次!$A$5:$P$36,5))</f>
        <v/>
      </c>
      <c r="AO54" s="21" t="str">
        <f>IF(AG54="","",VLOOKUP(AG54,目次!$A$5:$P$36,9))</f>
        <v/>
      </c>
      <c r="AP54" s="21" t="str">
        <f>IF(AH54="","",VLOOKUP(AH54,目次!$A$5:$P$36,6))</f>
        <v>18～19</v>
      </c>
      <c r="AQ54" s="21" t="str">
        <f>IF(AH54="","",VLOOKUP(AH54,目次!$A$5:$P$36,9))</f>
        <v>18～19</v>
      </c>
      <c r="AR54" s="21" t="str">
        <f>IF(AI54="","",VLOOKUP(AI54,目次!$A$5:$P$36,7))</f>
        <v/>
      </c>
      <c r="AS54" s="21" t="str">
        <f>IF(AI54="","",VLOOKUP(AI54,目次!$A$5:$P$36,9))</f>
        <v/>
      </c>
      <c r="AT54" s="40" t="str">
        <f t="shared" si="29"/>
        <v/>
      </c>
      <c r="AU54" s="40" t="str">
        <f t="shared" si="29"/>
        <v/>
      </c>
      <c r="AV54" s="40" t="str">
        <f t="shared" si="29"/>
        <v/>
      </c>
      <c r="AW54" s="40" t="str">
        <f t="shared" si="29"/>
        <v/>
      </c>
      <c r="AX54" s="40" t="str">
        <f t="shared" si="29"/>
        <v/>
      </c>
      <c r="AY54" s="40" t="str">
        <f t="shared" si="28"/>
        <v/>
      </c>
      <c r="AZ54" s="40" t="str">
        <f t="shared" si="28"/>
        <v>18～19</v>
      </c>
      <c r="BA54" s="40" t="str">
        <f t="shared" si="28"/>
        <v>18～19</v>
      </c>
      <c r="BB54" s="40" t="str">
        <f t="shared" si="28"/>
        <v>18～19</v>
      </c>
      <c r="BC54" s="40" t="str">
        <f t="shared" si="28"/>
        <v>18～19</v>
      </c>
      <c r="BD54" s="40" t="str">
        <f t="shared" si="15"/>
        <v>20～21</v>
      </c>
      <c r="BE54" s="40" t="str">
        <f t="shared" si="16"/>
        <v>20～21</v>
      </c>
      <c r="BF54" s="40" t="str">
        <f t="shared" si="17"/>
        <v/>
      </c>
      <c r="BG54" s="40" t="str">
        <f t="shared" si="18"/>
        <v/>
      </c>
      <c r="BH54" s="40" t="str">
        <f t="shared" si="19"/>
        <v/>
      </c>
      <c r="BI54" s="40" t="str">
        <f t="shared" si="20"/>
        <v/>
      </c>
      <c r="BJ54" s="40" t="str">
        <f t="shared" si="21"/>
        <v>18～19</v>
      </c>
      <c r="BK54" s="40" t="str">
        <f t="shared" si="22"/>
        <v>18～19</v>
      </c>
      <c r="BL54" s="40" t="str">
        <f t="shared" si="23"/>
        <v>18～19</v>
      </c>
      <c r="BM54" s="40" t="str">
        <f t="shared" si="24"/>
        <v>18～19</v>
      </c>
    </row>
    <row r="55" spans="27:65" ht="18.95" customHeight="1" x14ac:dyDescent="0.15">
      <c r="AA55" s="9">
        <v>45</v>
      </c>
      <c r="AB55" s="26" t="str">
        <f>V15</f>
        <v>英語</v>
      </c>
      <c r="AC55" s="55"/>
      <c r="AD55" s="37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IF(AE55="","",VLOOKUP(AE55,目次!$A$5:$P$36,9))</f>
        <v/>
      </c>
      <c r="AL55" s="21" t="str">
        <f>IF(AF55="","",VLOOKUP(AF55,目次!$A$5:$P$36,4))</f>
        <v/>
      </c>
      <c r="AM55" s="21" t="str">
        <f>IF(AF55="","",VLOOKUP(AF55,目次!$A$5:$P$36,9))</f>
        <v/>
      </c>
      <c r="AN55" s="21" t="str">
        <f>IF(AG55="","",VLOOKUP(AG55,目次!$A$5:$P$36,5))</f>
        <v/>
      </c>
      <c r="AO55" s="21" t="str">
        <f>IF(AG55="","",VLOOKUP(AG55,目次!$A$5:$P$36,9))</f>
        <v/>
      </c>
      <c r="AP55" s="21" t="str">
        <f>IF(AH55="","",VLOOKUP(AH55,目次!$A$5:$P$36,6))</f>
        <v/>
      </c>
      <c r="AQ55" s="21" t="str">
        <f>IF(AH55="","",VLOOKUP(AH55,目次!$A$5:$P$36,9))</f>
        <v/>
      </c>
      <c r="AR55" s="21" t="str">
        <f>IF(AI55="","",VLOOKUP(AI55,目次!$A$5:$P$36,7))</f>
        <v>18～19</v>
      </c>
      <c r="AS55" s="21" t="str">
        <f>IF(AI55="","",VLOOKUP(AI55,目次!$A$5:$P$36,9))</f>
        <v>18～19</v>
      </c>
      <c r="AT55" s="40" t="str">
        <f t="shared" si="29"/>
        <v>20～21</v>
      </c>
      <c r="AU55" s="40" t="str">
        <f t="shared" si="29"/>
        <v>20～21</v>
      </c>
      <c r="AV55" s="40" t="str">
        <f t="shared" si="29"/>
        <v/>
      </c>
      <c r="AW55" s="40" t="str">
        <f t="shared" si="29"/>
        <v/>
      </c>
      <c r="AX55" s="40" t="str">
        <f t="shared" si="29"/>
        <v/>
      </c>
      <c r="AY55" s="40" t="str">
        <f t="shared" si="28"/>
        <v/>
      </c>
      <c r="AZ55" s="40" t="str">
        <f t="shared" si="28"/>
        <v/>
      </c>
      <c r="BA55" s="40" t="str">
        <f t="shared" si="28"/>
        <v/>
      </c>
      <c r="BB55" s="40" t="str">
        <f t="shared" si="28"/>
        <v>18～19</v>
      </c>
      <c r="BC55" s="40" t="str">
        <f t="shared" si="28"/>
        <v>18～19</v>
      </c>
      <c r="BD55" s="40" t="str">
        <f t="shared" si="15"/>
        <v>20～21</v>
      </c>
      <c r="BE55" s="40" t="str">
        <f t="shared" si="16"/>
        <v>20～21</v>
      </c>
      <c r="BF55" s="40" t="str">
        <f t="shared" si="17"/>
        <v>24～25</v>
      </c>
      <c r="BG55" s="40" t="str">
        <f t="shared" si="18"/>
        <v>20～21</v>
      </c>
      <c r="BH55" s="40" t="str">
        <f t="shared" si="19"/>
        <v/>
      </c>
      <c r="BI55" s="40" t="str">
        <f t="shared" si="20"/>
        <v/>
      </c>
      <c r="BJ55" s="40" t="str">
        <f t="shared" si="21"/>
        <v/>
      </c>
      <c r="BK55" s="40" t="str">
        <f t="shared" si="22"/>
        <v/>
      </c>
      <c r="BL55" s="40" t="str">
        <f t="shared" si="23"/>
        <v>18～19</v>
      </c>
      <c r="BM55" s="40" t="str">
        <f t="shared" si="24"/>
        <v>18～19</v>
      </c>
    </row>
    <row r="56" spans="27:65" ht="18.95" customHeight="1" x14ac:dyDescent="0.15">
      <c r="AA56" s="9">
        <v>46</v>
      </c>
      <c r="AB56" s="26" t="str">
        <f>V11</f>
        <v>国語</v>
      </c>
      <c r="AC56" s="55"/>
      <c r="AD56" s="37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IF(AE56="","",VLOOKUP(AE56,目次!$A$5:$P$36,9))</f>
        <v>20～21</v>
      </c>
      <c r="AL56" s="21" t="str">
        <f>IF(AF56="","",VLOOKUP(AF56,目次!$A$5:$P$36,4))</f>
        <v/>
      </c>
      <c r="AM56" s="21" t="str">
        <f>IF(AF56="","",VLOOKUP(AF56,目次!$A$5:$P$36,9))</f>
        <v/>
      </c>
      <c r="AN56" s="21" t="str">
        <f>IF(AG56="","",VLOOKUP(AG56,目次!$A$5:$P$36,5))</f>
        <v/>
      </c>
      <c r="AO56" s="21" t="str">
        <f>IF(AG56="","",VLOOKUP(AG56,目次!$A$5:$P$36,9))</f>
        <v/>
      </c>
      <c r="AP56" s="21" t="str">
        <f>IF(AH56="","",VLOOKUP(AH56,目次!$A$5:$P$36,6))</f>
        <v/>
      </c>
      <c r="AQ56" s="21" t="str">
        <f>IF(AH56="","",VLOOKUP(AH56,目次!$A$5:$P$36,9))</f>
        <v/>
      </c>
      <c r="AR56" s="21" t="str">
        <f>IF(AI56="","",VLOOKUP(AI56,目次!$A$5:$P$36,7))</f>
        <v/>
      </c>
      <c r="AS56" s="21" t="str">
        <f>IF(AI56="","",VLOOKUP(AI56,目次!$A$5:$P$36,9))</f>
        <v/>
      </c>
      <c r="AT56" s="40" t="str">
        <f t="shared" si="29"/>
        <v>20～21</v>
      </c>
      <c r="AU56" s="40" t="str">
        <f t="shared" si="29"/>
        <v>20～21</v>
      </c>
      <c r="AV56" s="40" t="str">
        <f t="shared" si="29"/>
        <v>24～25</v>
      </c>
      <c r="AW56" s="40" t="str">
        <f t="shared" si="29"/>
        <v>20～21</v>
      </c>
      <c r="AX56" s="40" t="str">
        <f t="shared" si="29"/>
        <v/>
      </c>
      <c r="AY56" s="40" t="str">
        <f t="shared" si="28"/>
        <v/>
      </c>
      <c r="AZ56" s="40" t="str">
        <f t="shared" si="28"/>
        <v/>
      </c>
      <c r="BA56" s="40" t="str">
        <f t="shared" si="28"/>
        <v/>
      </c>
      <c r="BB56" s="40" t="str">
        <f t="shared" si="28"/>
        <v/>
      </c>
      <c r="BC56" s="40" t="str">
        <f t="shared" si="28"/>
        <v/>
      </c>
      <c r="BD56" s="40" t="str">
        <f t="shared" si="15"/>
        <v>20～21</v>
      </c>
      <c r="BE56" s="40" t="str">
        <f t="shared" si="16"/>
        <v>20～21</v>
      </c>
      <c r="BF56" s="40" t="str">
        <f t="shared" si="17"/>
        <v>24～25</v>
      </c>
      <c r="BG56" s="40" t="str">
        <f t="shared" si="18"/>
        <v>20～21</v>
      </c>
      <c r="BH56" s="40" t="str">
        <f t="shared" si="19"/>
        <v>20～21</v>
      </c>
      <c r="BI56" s="40" t="str">
        <f t="shared" si="20"/>
        <v>20～21</v>
      </c>
      <c r="BJ56" s="40" t="str">
        <f t="shared" si="21"/>
        <v/>
      </c>
      <c r="BK56" s="40" t="str">
        <f t="shared" si="22"/>
        <v/>
      </c>
      <c r="BL56" s="40" t="str">
        <f t="shared" si="23"/>
        <v/>
      </c>
      <c r="BM56" s="40" t="str">
        <f t="shared" si="24"/>
        <v/>
      </c>
    </row>
    <row r="57" spans="27:65" ht="18.95" customHeight="1" x14ac:dyDescent="0.15">
      <c r="AA57" s="9">
        <v>47</v>
      </c>
      <c r="AB57" s="26" t="str">
        <f>V12</f>
        <v>社会</v>
      </c>
      <c r="AC57" s="55"/>
      <c r="AD57" s="37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IF(AE57="","",VLOOKUP(AE57,目次!$A$5:$P$36,9))</f>
        <v/>
      </c>
      <c r="AL57" s="21" t="str">
        <f>IF(AF57="","",VLOOKUP(AF57,目次!$A$5:$P$36,4))</f>
        <v>24～25</v>
      </c>
      <c r="AM57" s="21" t="str">
        <f>IF(AF57="","",VLOOKUP(AF57,目次!$A$5:$P$36,9))</f>
        <v>20～21</v>
      </c>
      <c r="AN57" s="21" t="str">
        <f>IF(AG57="","",VLOOKUP(AG57,目次!$A$5:$P$36,5))</f>
        <v/>
      </c>
      <c r="AO57" s="21" t="str">
        <f>IF(AG57="","",VLOOKUP(AG57,目次!$A$5:$P$36,9))</f>
        <v/>
      </c>
      <c r="AP57" s="21" t="str">
        <f>IF(AH57="","",VLOOKUP(AH57,目次!$A$5:$P$36,6))</f>
        <v/>
      </c>
      <c r="AQ57" s="21" t="str">
        <f>IF(AH57="","",VLOOKUP(AH57,目次!$A$5:$P$36,9))</f>
        <v/>
      </c>
      <c r="AR57" s="21" t="str">
        <f>IF(AI57="","",VLOOKUP(AI57,目次!$A$5:$P$36,7))</f>
        <v/>
      </c>
      <c r="AS57" s="21" t="str">
        <f>IF(AI57="","",VLOOKUP(AI57,目次!$A$5:$P$36,9))</f>
        <v/>
      </c>
      <c r="AT57" s="40" t="str">
        <f t="shared" si="29"/>
        <v/>
      </c>
      <c r="AU57" s="40" t="str">
        <f t="shared" si="29"/>
        <v/>
      </c>
      <c r="AV57" s="40" t="str">
        <f t="shared" si="29"/>
        <v>24～25</v>
      </c>
      <c r="AW57" s="40" t="str">
        <f t="shared" si="29"/>
        <v>20～21</v>
      </c>
      <c r="AX57" s="40" t="str">
        <f t="shared" si="29"/>
        <v>20～21</v>
      </c>
      <c r="AY57" s="40" t="str">
        <f t="shared" si="28"/>
        <v>20～21</v>
      </c>
      <c r="AZ57" s="40" t="str">
        <f t="shared" si="28"/>
        <v/>
      </c>
      <c r="BA57" s="40" t="str">
        <f t="shared" si="28"/>
        <v/>
      </c>
      <c r="BB57" s="40" t="str">
        <f t="shared" si="28"/>
        <v/>
      </c>
      <c r="BC57" s="40" t="str">
        <f t="shared" si="28"/>
        <v/>
      </c>
      <c r="BD57" s="40" t="str">
        <f t="shared" si="15"/>
        <v/>
      </c>
      <c r="BE57" s="40" t="str">
        <f t="shared" si="16"/>
        <v/>
      </c>
      <c r="BF57" s="40" t="str">
        <f t="shared" si="17"/>
        <v>24～25</v>
      </c>
      <c r="BG57" s="40" t="str">
        <f t="shared" si="18"/>
        <v>20～21</v>
      </c>
      <c r="BH57" s="40" t="str">
        <f t="shared" si="19"/>
        <v>20～21</v>
      </c>
      <c r="BI57" s="40" t="str">
        <f t="shared" si="20"/>
        <v>20～21</v>
      </c>
      <c r="BJ57" s="40" t="str">
        <f t="shared" si="21"/>
        <v>20～21</v>
      </c>
      <c r="BK57" s="40" t="str">
        <f t="shared" si="22"/>
        <v>20～21</v>
      </c>
      <c r="BL57" s="40" t="str">
        <f t="shared" si="23"/>
        <v/>
      </c>
      <c r="BM57" s="40" t="str">
        <f t="shared" si="24"/>
        <v/>
      </c>
    </row>
    <row r="58" spans="27:65" ht="18.95" customHeight="1" x14ac:dyDescent="0.15">
      <c r="AA58" s="9">
        <v>48</v>
      </c>
      <c r="AB58" s="26" t="str">
        <f>V13</f>
        <v>数学</v>
      </c>
      <c r="AC58" s="55"/>
      <c r="AD58" s="37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IF(AE58="","",VLOOKUP(AE58,目次!$A$5:$P$36,9))</f>
        <v/>
      </c>
      <c r="AL58" s="21" t="str">
        <f>IF(AF58="","",VLOOKUP(AF58,目次!$A$5:$P$36,4))</f>
        <v/>
      </c>
      <c r="AM58" s="21" t="str">
        <f>IF(AF58="","",VLOOKUP(AF58,目次!$A$5:$P$36,9))</f>
        <v/>
      </c>
      <c r="AN58" s="21" t="str">
        <f>IF(AG58="","",VLOOKUP(AG58,目次!$A$5:$P$36,5))</f>
        <v>20～21</v>
      </c>
      <c r="AO58" s="21" t="str">
        <f>IF(AG58="","",VLOOKUP(AG58,目次!$A$5:$P$36,9))</f>
        <v>20～21</v>
      </c>
      <c r="AP58" s="21" t="str">
        <f>IF(AH58="","",VLOOKUP(AH58,目次!$A$5:$P$36,6))</f>
        <v/>
      </c>
      <c r="AQ58" s="21" t="str">
        <f>IF(AH58="","",VLOOKUP(AH58,目次!$A$5:$P$36,9))</f>
        <v/>
      </c>
      <c r="AR58" s="21" t="str">
        <f>IF(AI58="","",VLOOKUP(AI58,目次!$A$5:$P$36,7))</f>
        <v/>
      </c>
      <c r="AS58" s="21" t="str">
        <f>IF(AI58="","",VLOOKUP(AI58,目次!$A$5:$P$36,9))</f>
        <v/>
      </c>
      <c r="AT58" s="40" t="str">
        <f t="shared" si="29"/>
        <v/>
      </c>
      <c r="AU58" s="40" t="str">
        <f t="shared" si="29"/>
        <v/>
      </c>
      <c r="AV58" s="40" t="str">
        <f t="shared" si="29"/>
        <v/>
      </c>
      <c r="AW58" s="40" t="str">
        <f t="shared" si="29"/>
        <v/>
      </c>
      <c r="AX58" s="40" t="str">
        <f t="shared" si="29"/>
        <v>20～21</v>
      </c>
      <c r="AY58" s="40" t="str">
        <f t="shared" si="28"/>
        <v>20～21</v>
      </c>
      <c r="AZ58" s="40" t="str">
        <f t="shared" si="28"/>
        <v>20～21</v>
      </c>
      <c r="BA58" s="40" t="str">
        <f t="shared" si="28"/>
        <v>20～21</v>
      </c>
      <c r="BB58" s="40" t="str">
        <f t="shared" si="28"/>
        <v/>
      </c>
      <c r="BC58" s="40" t="str">
        <f t="shared" si="28"/>
        <v/>
      </c>
      <c r="BD58" s="40" t="str">
        <f t="shared" si="15"/>
        <v/>
      </c>
      <c r="BE58" s="40" t="str">
        <f t="shared" si="16"/>
        <v/>
      </c>
      <c r="BF58" s="40" t="str">
        <f t="shared" si="17"/>
        <v/>
      </c>
      <c r="BG58" s="40" t="str">
        <f t="shared" si="18"/>
        <v/>
      </c>
      <c r="BH58" s="40" t="str">
        <f t="shared" si="19"/>
        <v>20～21</v>
      </c>
      <c r="BI58" s="40" t="str">
        <f t="shared" si="20"/>
        <v>20～21</v>
      </c>
      <c r="BJ58" s="40" t="str">
        <f t="shared" si="21"/>
        <v>20～21</v>
      </c>
      <c r="BK58" s="40" t="str">
        <f t="shared" si="22"/>
        <v>20～21</v>
      </c>
      <c r="BL58" s="40" t="str">
        <f t="shared" si="23"/>
        <v>20～21</v>
      </c>
      <c r="BM58" s="40" t="str">
        <f t="shared" si="24"/>
        <v>20～21</v>
      </c>
    </row>
    <row r="59" spans="27:65" ht="18.95" customHeight="1" x14ac:dyDescent="0.15">
      <c r="AA59" s="9">
        <v>49</v>
      </c>
      <c r="AB59" s="26" t="str">
        <f>V14</f>
        <v>理科</v>
      </c>
      <c r="AC59" s="55"/>
      <c r="AD59" s="37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IF(AE59="","",VLOOKUP(AE59,目次!$A$5:$P$36,9))</f>
        <v/>
      </c>
      <c r="AL59" s="21" t="str">
        <f>IF(AF59="","",VLOOKUP(AF59,目次!$A$5:$P$36,4))</f>
        <v/>
      </c>
      <c r="AM59" s="21" t="str">
        <f>IF(AF59="","",VLOOKUP(AF59,目次!$A$5:$P$36,9))</f>
        <v/>
      </c>
      <c r="AN59" s="21" t="str">
        <f>IF(AG59="","",VLOOKUP(AG59,目次!$A$5:$P$36,5))</f>
        <v/>
      </c>
      <c r="AO59" s="21" t="str">
        <f>IF(AG59="","",VLOOKUP(AG59,目次!$A$5:$P$36,9))</f>
        <v/>
      </c>
      <c r="AP59" s="21" t="str">
        <f>IF(AH59="","",VLOOKUP(AH59,目次!$A$5:$P$36,6))</f>
        <v>20～21</v>
      </c>
      <c r="AQ59" s="21" t="str">
        <f>IF(AH59="","",VLOOKUP(AH59,目次!$A$5:$P$36,9))</f>
        <v>20～21</v>
      </c>
      <c r="AR59" s="21" t="str">
        <f>IF(AI59="","",VLOOKUP(AI59,目次!$A$5:$P$36,7))</f>
        <v/>
      </c>
      <c r="AS59" s="21" t="str">
        <f>IF(AI59="","",VLOOKUP(AI59,目次!$A$5:$P$36,9))</f>
        <v/>
      </c>
      <c r="AT59" s="40" t="str">
        <f t="shared" si="29"/>
        <v/>
      </c>
      <c r="AU59" s="40" t="str">
        <f t="shared" si="29"/>
        <v/>
      </c>
      <c r="AV59" s="40" t="str">
        <f t="shared" si="29"/>
        <v/>
      </c>
      <c r="AW59" s="40" t="str">
        <f t="shared" si="29"/>
        <v/>
      </c>
      <c r="AX59" s="40" t="str">
        <f t="shared" si="29"/>
        <v/>
      </c>
      <c r="AY59" s="40" t="str">
        <f t="shared" si="28"/>
        <v/>
      </c>
      <c r="AZ59" s="40" t="str">
        <f t="shared" si="28"/>
        <v>20～21</v>
      </c>
      <c r="BA59" s="40" t="str">
        <f t="shared" si="28"/>
        <v>20～21</v>
      </c>
      <c r="BB59" s="40" t="str">
        <f t="shared" si="28"/>
        <v>20～21</v>
      </c>
      <c r="BC59" s="40" t="str">
        <f t="shared" si="28"/>
        <v>20～21</v>
      </c>
      <c r="BD59" s="40" t="str">
        <f t="shared" si="15"/>
        <v>22～23</v>
      </c>
      <c r="BE59" s="40" t="str">
        <f t="shared" si="16"/>
        <v>22～23</v>
      </c>
      <c r="BF59" s="40" t="str">
        <f t="shared" si="17"/>
        <v/>
      </c>
      <c r="BG59" s="40" t="str">
        <f t="shared" si="18"/>
        <v/>
      </c>
      <c r="BH59" s="40" t="str">
        <f t="shared" si="19"/>
        <v/>
      </c>
      <c r="BI59" s="40" t="str">
        <f t="shared" si="20"/>
        <v/>
      </c>
      <c r="BJ59" s="40" t="str">
        <f t="shared" si="21"/>
        <v>20～21</v>
      </c>
      <c r="BK59" s="40" t="str">
        <f t="shared" si="22"/>
        <v>20～21</v>
      </c>
      <c r="BL59" s="40" t="str">
        <f t="shared" si="23"/>
        <v>20～21</v>
      </c>
      <c r="BM59" s="40" t="str">
        <f t="shared" si="24"/>
        <v>20～21</v>
      </c>
    </row>
    <row r="60" spans="27:65" ht="18.95" customHeight="1" x14ac:dyDescent="0.15">
      <c r="AA60" s="9">
        <v>50</v>
      </c>
      <c r="AB60" s="26" t="str">
        <f>V15</f>
        <v>英語</v>
      </c>
      <c r="AC60" s="55"/>
      <c r="AD60" s="37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IF(AE60="","",VLOOKUP(AE60,目次!$A$5:$P$36,9))</f>
        <v/>
      </c>
      <c r="AL60" s="21" t="str">
        <f>IF(AF60="","",VLOOKUP(AF60,目次!$A$5:$P$36,4))</f>
        <v/>
      </c>
      <c r="AM60" s="21" t="str">
        <f>IF(AF60="","",VLOOKUP(AF60,目次!$A$5:$P$36,9))</f>
        <v/>
      </c>
      <c r="AN60" s="21" t="str">
        <f>IF(AG60="","",VLOOKUP(AG60,目次!$A$5:$P$36,5))</f>
        <v/>
      </c>
      <c r="AO60" s="21" t="str">
        <f>IF(AG60="","",VLOOKUP(AG60,目次!$A$5:$P$36,9))</f>
        <v/>
      </c>
      <c r="AP60" s="21" t="str">
        <f>IF(AH60="","",VLOOKUP(AH60,目次!$A$5:$P$36,6))</f>
        <v/>
      </c>
      <c r="AQ60" s="21" t="str">
        <f>IF(AH60="","",VLOOKUP(AH60,目次!$A$5:$P$36,9))</f>
        <v/>
      </c>
      <c r="AR60" s="21" t="str">
        <f>IF(AI60="","",VLOOKUP(AI60,目次!$A$5:$P$36,7))</f>
        <v>20～21</v>
      </c>
      <c r="AS60" s="21" t="str">
        <f>IF(AI60="","",VLOOKUP(AI60,目次!$A$5:$P$36,9))</f>
        <v>20～21</v>
      </c>
      <c r="AT60" s="40" t="str">
        <f t="shared" si="29"/>
        <v>22～23</v>
      </c>
      <c r="AU60" s="40" t="str">
        <f t="shared" si="29"/>
        <v>22～23</v>
      </c>
      <c r="AV60" s="40" t="str">
        <f t="shared" si="29"/>
        <v/>
      </c>
      <c r="AW60" s="40" t="str">
        <f t="shared" si="29"/>
        <v/>
      </c>
      <c r="AX60" s="40" t="str">
        <f t="shared" si="29"/>
        <v/>
      </c>
      <c r="AY60" s="40" t="str">
        <f t="shared" si="28"/>
        <v/>
      </c>
      <c r="AZ60" s="40" t="str">
        <f t="shared" si="28"/>
        <v/>
      </c>
      <c r="BA60" s="40" t="str">
        <f t="shared" si="28"/>
        <v/>
      </c>
      <c r="BB60" s="40" t="str">
        <f t="shared" si="28"/>
        <v>20～21</v>
      </c>
      <c r="BC60" s="40" t="str">
        <f t="shared" si="28"/>
        <v>20～21</v>
      </c>
      <c r="BD60" s="40" t="str">
        <f t="shared" si="15"/>
        <v>22～23</v>
      </c>
      <c r="BE60" s="40" t="str">
        <f t="shared" si="16"/>
        <v>22～23</v>
      </c>
      <c r="BF60" s="40" t="str">
        <f t="shared" si="17"/>
        <v>26～27</v>
      </c>
      <c r="BG60" s="40" t="str">
        <f t="shared" si="18"/>
        <v>22～23</v>
      </c>
      <c r="BH60" s="40" t="str">
        <f t="shared" si="19"/>
        <v/>
      </c>
      <c r="BI60" s="40" t="str">
        <f t="shared" si="20"/>
        <v/>
      </c>
      <c r="BJ60" s="40" t="str">
        <f t="shared" si="21"/>
        <v/>
      </c>
      <c r="BK60" s="40" t="str">
        <f t="shared" si="22"/>
        <v/>
      </c>
      <c r="BL60" s="40" t="str">
        <f t="shared" si="23"/>
        <v>20～21</v>
      </c>
      <c r="BM60" s="40" t="str">
        <f t="shared" si="24"/>
        <v>20～21</v>
      </c>
    </row>
    <row r="61" spans="27:65" ht="18.95" customHeight="1" x14ac:dyDescent="0.15">
      <c r="AA61" s="9">
        <v>51</v>
      </c>
      <c r="AB61" s="26" t="str">
        <f>V11</f>
        <v>国語</v>
      </c>
      <c r="AC61" s="55"/>
      <c r="AD61" s="37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IF(AE61="","",VLOOKUP(AE61,目次!$A$5:$P$36,9))</f>
        <v>22～23</v>
      </c>
      <c r="AL61" s="21" t="str">
        <f>IF(AF61="","",VLOOKUP(AF61,目次!$A$5:$P$36,4))</f>
        <v/>
      </c>
      <c r="AM61" s="21" t="str">
        <f>IF(AF61="","",VLOOKUP(AF61,目次!$A$5:$P$36,9))</f>
        <v/>
      </c>
      <c r="AN61" s="21" t="str">
        <f>IF(AG61="","",VLOOKUP(AG61,目次!$A$5:$P$36,5))</f>
        <v/>
      </c>
      <c r="AO61" s="21" t="str">
        <f>IF(AG61="","",VLOOKUP(AG61,目次!$A$5:$P$36,9))</f>
        <v/>
      </c>
      <c r="AP61" s="21" t="str">
        <f>IF(AH61="","",VLOOKUP(AH61,目次!$A$5:$P$36,6))</f>
        <v/>
      </c>
      <c r="AQ61" s="21" t="str">
        <f>IF(AH61="","",VLOOKUP(AH61,目次!$A$5:$P$36,9))</f>
        <v/>
      </c>
      <c r="AR61" s="21" t="str">
        <f>IF(AI61="","",VLOOKUP(AI61,目次!$A$5:$P$36,7))</f>
        <v/>
      </c>
      <c r="AS61" s="21" t="str">
        <f>IF(AI61="","",VLOOKUP(AI61,目次!$A$5:$P$36,9))</f>
        <v/>
      </c>
      <c r="AT61" s="40" t="str">
        <f t="shared" si="29"/>
        <v>22～23</v>
      </c>
      <c r="AU61" s="40" t="str">
        <f t="shared" si="29"/>
        <v>22～23</v>
      </c>
      <c r="AV61" s="40" t="str">
        <f t="shared" si="29"/>
        <v>26～27</v>
      </c>
      <c r="AW61" s="40" t="str">
        <f t="shared" si="29"/>
        <v>22～23</v>
      </c>
      <c r="AX61" s="40" t="str">
        <f t="shared" si="29"/>
        <v/>
      </c>
      <c r="AY61" s="40" t="str">
        <f t="shared" si="28"/>
        <v/>
      </c>
      <c r="AZ61" s="40" t="str">
        <f t="shared" si="28"/>
        <v/>
      </c>
      <c r="BA61" s="40" t="str">
        <f t="shared" si="28"/>
        <v/>
      </c>
      <c r="BB61" s="40" t="str">
        <f t="shared" si="28"/>
        <v/>
      </c>
      <c r="BC61" s="40" t="str">
        <f t="shared" si="28"/>
        <v/>
      </c>
      <c r="BD61" s="40" t="str">
        <f t="shared" si="15"/>
        <v>22～23</v>
      </c>
      <c r="BE61" s="40" t="str">
        <f t="shared" si="16"/>
        <v>22～23</v>
      </c>
      <c r="BF61" s="40" t="str">
        <f t="shared" si="17"/>
        <v>26～27</v>
      </c>
      <c r="BG61" s="40" t="str">
        <f t="shared" si="18"/>
        <v>22～23</v>
      </c>
      <c r="BH61" s="40" t="str">
        <f t="shared" si="19"/>
        <v>22～23</v>
      </c>
      <c r="BI61" s="40" t="str">
        <f t="shared" si="20"/>
        <v>22～23</v>
      </c>
      <c r="BJ61" s="40" t="str">
        <f t="shared" si="21"/>
        <v/>
      </c>
      <c r="BK61" s="40" t="str">
        <f t="shared" si="22"/>
        <v/>
      </c>
      <c r="BL61" s="40" t="str">
        <f t="shared" si="23"/>
        <v/>
      </c>
      <c r="BM61" s="40" t="str">
        <f t="shared" si="24"/>
        <v/>
      </c>
    </row>
    <row r="62" spans="27:65" ht="18.95" customHeight="1" x14ac:dyDescent="0.15">
      <c r="AA62" s="9">
        <v>52</v>
      </c>
      <c r="AB62" s="26" t="str">
        <f>V12</f>
        <v>社会</v>
      </c>
      <c r="AC62" s="55"/>
      <c r="AD62" s="37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IF(AE62="","",VLOOKUP(AE62,目次!$A$5:$P$36,9))</f>
        <v/>
      </c>
      <c r="AL62" s="21" t="str">
        <f>IF(AF62="","",VLOOKUP(AF62,目次!$A$5:$P$36,4))</f>
        <v>26～27</v>
      </c>
      <c r="AM62" s="21" t="str">
        <f>IF(AF62="","",VLOOKUP(AF62,目次!$A$5:$P$36,9))</f>
        <v>22～23</v>
      </c>
      <c r="AN62" s="21" t="str">
        <f>IF(AG62="","",VLOOKUP(AG62,目次!$A$5:$P$36,5))</f>
        <v/>
      </c>
      <c r="AO62" s="21" t="str">
        <f>IF(AG62="","",VLOOKUP(AG62,目次!$A$5:$P$36,9))</f>
        <v/>
      </c>
      <c r="AP62" s="21" t="str">
        <f>IF(AH62="","",VLOOKUP(AH62,目次!$A$5:$P$36,6))</f>
        <v/>
      </c>
      <c r="AQ62" s="21" t="str">
        <f>IF(AH62="","",VLOOKUP(AH62,目次!$A$5:$P$36,9))</f>
        <v/>
      </c>
      <c r="AR62" s="21" t="str">
        <f>IF(AI62="","",VLOOKUP(AI62,目次!$A$5:$P$36,7))</f>
        <v/>
      </c>
      <c r="AS62" s="21" t="str">
        <f>IF(AI62="","",VLOOKUP(AI62,目次!$A$5:$P$36,9))</f>
        <v/>
      </c>
      <c r="AT62" s="40" t="str">
        <f t="shared" si="29"/>
        <v/>
      </c>
      <c r="AU62" s="40" t="str">
        <f t="shared" si="29"/>
        <v/>
      </c>
      <c r="AV62" s="40" t="str">
        <f t="shared" si="29"/>
        <v>26～27</v>
      </c>
      <c r="AW62" s="40" t="str">
        <f t="shared" si="29"/>
        <v>22～23</v>
      </c>
      <c r="AX62" s="40" t="str">
        <f t="shared" si="29"/>
        <v>22～23</v>
      </c>
      <c r="AY62" s="40" t="str">
        <f t="shared" si="28"/>
        <v>22～23</v>
      </c>
      <c r="AZ62" s="40" t="str">
        <f t="shared" si="28"/>
        <v/>
      </c>
      <c r="BA62" s="40" t="str">
        <f t="shared" si="28"/>
        <v/>
      </c>
      <c r="BB62" s="40" t="str">
        <f t="shared" si="28"/>
        <v/>
      </c>
      <c r="BC62" s="40" t="str">
        <f t="shared" si="28"/>
        <v/>
      </c>
      <c r="BD62" s="40" t="str">
        <f t="shared" si="15"/>
        <v/>
      </c>
      <c r="BE62" s="40" t="str">
        <f t="shared" si="16"/>
        <v/>
      </c>
      <c r="BF62" s="40" t="str">
        <f t="shared" si="17"/>
        <v>26～27</v>
      </c>
      <c r="BG62" s="40" t="str">
        <f t="shared" si="18"/>
        <v>22～23</v>
      </c>
      <c r="BH62" s="40" t="str">
        <f t="shared" si="19"/>
        <v>22～23</v>
      </c>
      <c r="BI62" s="40" t="str">
        <f t="shared" si="20"/>
        <v>22～23</v>
      </c>
      <c r="BJ62" s="40" t="str">
        <f t="shared" si="21"/>
        <v>22～23</v>
      </c>
      <c r="BK62" s="40" t="str">
        <f t="shared" si="22"/>
        <v>22～23</v>
      </c>
      <c r="BL62" s="40" t="str">
        <f t="shared" si="23"/>
        <v/>
      </c>
      <c r="BM62" s="40" t="str">
        <f t="shared" si="24"/>
        <v/>
      </c>
    </row>
    <row r="63" spans="27:65" ht="18.95" customHeight="1" x14ac:dyDescent="0.15">
      <c r="AA63" s="9">
        <v>53</v>
      </c>
      <c r="AB63" s="26" t="str">
        <f>V13</f>
        <v>数学</v>
      </c>
      <c r="AC63" s="55"/>
      <c r="AD63" s="37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IF(AE63="","",VLOOKUP(AE63,目次!$A$5:$P$36,9))</f>
        <v/>
      </c>
      <c r="AL63" s="21" t="str">
        <f>IF(AF63="","",VLOOKUP(AF63,目次!$A$5:$P$36,4))</f>
        <v/>
      </c>
      <c r="AM63" s="21" t="str">
        <f>IF(AF63="","",VLOOKUP(AF63,目次!$A$5:$P$36,9))</f>
        <v/>
      </c>
      <c r="AN63" s="21" t="str">
        <f>IF(AG63="","",VLOOKUP(AG63,目次!$A$5:$P$36,5))</f>
        <v>22～23</v>
      </c>
      <c r="AO63" s="21" t="str">
        <f>IF(AG63="","",VLOOKUP(AG63,目次!$A$5:$P$36,9))</f>
        <v>22～23</v>
      </c>
      <c r="AP63" s="21" t="str">
        <f>IF(AH63="","",VLOOKUP(AH63,目次!$A$5:$P$36,6))</f>
        <v/>
      </c>
      <c r="AQ63" s="21" t="str">
        <f>IF(AH63="","",VLOOKUP(AH63,目次!$A$5:$P$36,9))</f>
        <v/>
      </c>
      <c r="AR63" s="21" t="str">
        <f>IF(AI63="","",VLOOKUP(AI63,目次!$A$5:$P$36,7))</f>
        <v/>
      </c>
      <c r="AS63" s="21" t="str">
        <f>IF(AI63="","",VLOOKUP(AI63,目次!$A$5:$P$36,9))</f>
        <v/>
      </c>
      <c r="AT63" s="40" t="str">
        <f t="shared" si="29"/>
        <v/>
      </c>
      <c r="AU63" s="40" t="str">
        <f t="shared" si="29"/>
        <v/>
      </c>
      <c r="AV63" s="40" t="str">
        <f t="shared" si="29"/>
        <v/>
      </c>
      <c r="AW63" s="40" t="str">
        <f t="shared" si="29"/>
        <v/>
      </c>
      <c r="AX63" s="40" t="str">
        <f t="shared" si="29"/>
        <v>22～23</v>
      </c>
      <c r="AY63" s="40" t="str">
        <f t="shared" si="28"/>
        <v>22～23</v>
      </c>
      <c r="AZ63" s="40" t="str">
        <f t="shared" si="28"/>
        <v>22～23</v>
      </c>
      <c r="BA63" s="40" t="str">
        <f t="shared" si="28"/>
        <v>22～23</v>
      </c>
      <c r="BB63" s="40" t="str">
        <f t="shared" si="28"/>
        <v/>
      </c>
      <c r="BC63" s="40" t="str">
        <f t="shared" si="28"/>
        <v/>
      </c>
      <c r="BD63" s="40" t="str">
        <f t="shared" si="15"/>
        <v/>
      </c>
      <c r="BE63" s="40" t="str">
        <f t="shared" si="16"/>
        <v/>
      </c>
      <c r="BF63" s="40" t="str">
        <f t="shared" si="17"/>
        <v/>
      </c>
      <c r="BG63" s="40" t="str">
        <f t="shared" si="18"/>
        <v/>
      </c>
      <c r="BH63" s="40" t="str">
        <f t="shared" si="19"/>
        <v>22～23</v>
      </c>
      <c r="BI63" s="40" t="str">
        <f t="shared" si="20"/>
        <v>22～23</v>
      </c>
      <c r="BJ63" s="40" t="str">
        <f t="shared" si="21"/>
        <v>22～23</v>
      </c>
      <c r="BK63" s="40" t="str">
        <f t="shared" si="22"/>
        <v>22～23</v>
      </c>
      <c r="BL63" s="40" t="str">
        <f t="shared" si="23"/>
        <v>22～23</v>
      </c>
      <c r="BM63" s="40" t="str">
        <f t="shared" si="24"/>
        <v>22～23</v>
      </c>
    </row>
    <row r="64" spans="27:65" ht="18.95" customHeight="1" x14ac:dyDescent="0.15">
      <c r="AA64" s="9">
        <v>54</v>
      </c>
      <c r="AB64" s="26" t="str">
        <f>V14</f>
        <v>理科</v>
      </c>
      <c r="AC64" s="55"/>
      <c r="AD64" s="37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IF(AE64="","",VLOOKUP(AE64,目次!$A$5:$P$36,9))</f>
        <v/>
      </c>
      <c r="AL64" s="21" t="str">
        <f>IF(AF64="","",VLOOKUP(AF64,目次!$A$5:$P$36,4))</f>
        <v/>
      </c>
      <c r="AM64" s="21" t="str">
        <f>IF(AF64="","",VLOOKUP(AF64,目次!$A$5:$P$36,9))</f>
        <v/>
      </c>
      <c r="AN64" s="21" t="str">
        <f>IF(AG64="","",VLOOKUP(AG64,目次!$A$5:$P$36,5))</f>
        <v/>
      </c>
      <c r="AO64" s="21" t="str">
        <f>IF(AG64="","",VLOOKUP(AG64,目次!$A$5:$P$36,9))</f>
        <v/>
      </c>
      <c r="AP64" s="21" t="str">
        <f>IF(AH64="","",VLOOKUP(AH64,目次!$A$5:$P$36,6))</f>
        <v>22～23</v>
      </c>
      <c r="AQ64" s="21" t="str">
        <f>IF(AH64="","",VLOOKUP(AH64,目次!$A$5:$P$36,9))</f>
        <v>22～23</v>
      </c>
      <c r="AR64" s="21" t="str">
        <f>IF(AI64="","",VLOOKUP(AI64,目次!$A$5:$P$36,7))</f>
        <v/>
      </c>
      <c r="AS64" s="21" t="str">
        <f>IF(AI64="","",VLOOKUP(AI64,目次!$A$5:$P$36,9))</f>
        <v/>
      </c>
      <c r="AT64" s="40" t="str">
        <f t="shared" si="29"/>
        <v/>
      </c>
      <c r="AU64" s="40" t="str">
        <f t="shared" si="29"/>
        <v/>
      </c>
      <c r="AV64" s="40" t="str">
        <f t="shared" si="29"/>
        <v/>
      </c>
      <c r="AW64" s="40" t="str">
        <f t="shared" si="29"/>
        <v/>
      </c>
      <c r="AX64" s="40" t="str">
        <f t="shared" si="29"/>
        <v/>
      </c>
      <c r="AY64" s="40" t="str">
        <f t="shared" si="28"/>
        <v/>
      </c>
      <c r="AZ64" s="40" t="str">
        <f t="shared" si="28"/>
        <v>22～23</v>
      </c>
      <c r="BA64" s="40" t="str">
        <f t="shared" si="28"/>
        <v>22～23</v>
      </c>
      <c r="BB64" s="40" t="str">
        <f t="shared" si="28"/>
        <v>22～23</v>
      </c>
      <c r="BC64" s="40" t="str">
        <f t="shared" si="28"/>
        <v>22～23</v>
      </c>
      <c r="BD64" s="40" t="str">
        <f t="shared" si="15"/>
        <v>24～25</v>
      </c>
      <c r="BE64" s="40" t="str">
        <f t="shared" si="16"/>
        <v>24～25</v>
      </c>
      <c r="BF64" s="40" t="str">
        <f t="shared" si="17"/>
        <v/>
      </c>
      <c r="BG64" s="40" t="str">
        <f t="shared" si="18"/>
        <v/>
      </c>
      <c r="BH64" s="40" t="str">
        <f t="shared" si="19"/>
        <v/>
      </c>
      <c r="BI64" s="40" t="str">
        <f t="shared" si="20"/>
        <v/>
      </c>
      <c r="BJ64" s="40" t="str">
        <f t="shared" si="21"/>
        <v>22～23</v>
      </c>
      <c r="BK64" s="40" t="str">
        <f t="shared" si="22"/>
        <v>22～23</v>
      </c>
      <c r="BL64" s="40" t="str">
        <f t="shared" si="23"/>
        <v>22～23</v>
      </c>
      <c r="BM64" s="40" t="str">
        <f t="shared" si="24"/>
        <v>22～23</v>
      </c>
    </row>
    <row r="65" spans="27:65" ht="18.95" customHeight="1" x14ac:dyDescent="0.15">
      <c r="AA65" s="9">
        <v>55</v>
      </c>
      <c r="AB65" s="26" t="str">
        <f>V15</f>
        <v>英語</v>
      </c>
      <c r="AC65" s="55"/>
      <c r="AD65" s="37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IF(AE65="","",VLOOKUP(AE65,目次!$A$5:$P$36,9))</f>
        <v/>
      </c>
      <c r="AL65" s="21" t="str">
        <f>IF(AF65="","",VLOOKUP(AF65,目次!$A$5:$P$36,4))</f>
        <v/>
      </c>
      <c r="AM65" s="21" t="str">
        <f>IF(AF65="","",VLOOKUP(AF65,目次!$A$5:$P$36,9))</f>
        <v/>
      </c>
      <c r="AN65" s="21" t="str">
        <f>IF(AG65="","",VLOOKUP(AG65,目次!$A$5:$P$36,5))</f>
        <v/>
      </c>
      <c r="AO65" s="21" t="str">
        <f>IF(AG65="","",VLOOKUP(AG65,目次!$A$5:$P$36,9))</f>
        <v/>
      </c>
      <c r="AP65" s="21" t="str">
        <f>IF(AH65="","",VLOOKUP(AH65,目次!$A$5:$P$36,6))</f>
        <v/>
      </c>
      <c r="AQ65" s="21" t="str">
        <f>IF(AH65="","",VLOOKUP(AH65,目次!$A$5:$P$36,9))</f>
        <v/>
      </c>
      <c r="AR65" s="21" t="str">
        <f>IF(AI65="","",VLOOKUP(AI65,目次!$A$5:$P$36,7))</f>
        <v>22～23</v>
      </c>
      <c r="AS65" s="21" t="str">
        <f>IF(AI65="","",VLOOKUP(AI65,目次!$A$5:$P$36,9))</f>
        <v>22～23</v>
      </c>
      <c r="AT65" s="40" t="str">
        <f t="shared" si="29"/>
        <v>24～25</v>
      </c>
      <c r="AU65" s="40" t="str">
        <f t="shared" si="29"/>
        <v>24～25</v>
      </c>
      <c r="AV65" s="40" t="str">
        <f t="shared" si="29"/>
        <v/>
      </c>
      <c r="AW65" s="40" t="str">
        <f t="shared" si="29"/>
        <v/>
      </c>
      <c r="AX65" s="40" t="str">
        <f t="shared" si="29"/>
        <v/>
      </c>
      <c r="AY65" s="40" t="str">
        <f t="shared" si="28"/>
        <v/>
      </c>
      <c r="AZ65" s="40" t="str">
        <f t="shared" si="28"/>
        <v/>
      </c>
      <c r="BA65" s="40" t="str">
        <f t="shared" si="28"/>
        <v/>
      </c>
      <c r="BB65" s="40" t="str">
        <f t="shared" si="28"/>
        <v>22～23</v>
      </c>
      <c r="BC65" s="40" t="str">
        <f t="shared" si="28"/>
        <v>22～23</v>
      </c>
      <c r="BD65" s="40" t="str">
        <f t="shared" si="15"/>
        <v>24～25</v>
      </c>
      <c r="BE65" s="40" t="str">
        <f t="shared" si="16"/>
        <v>24～25</v>
      </c>
      <c r="BF65" s="40" t="str">
        <f t="shared" si="17"/>
        <v>28～30</v>
      </c>
      <c r="BG65" s="40" t="str">
        <f t="shared" si="18"/>
        <v>24～25</v>
      </c>
      <c r="BH65" s="40" t="str">
        <f t="shared" si="19"/>
        <v/>
      </c>
      <c r="BI65" s="40" t="str">
        <f t="shared" si="20"/>
        <v/>
      </c>
      <c r="BJ65" s="40" t="str">
        <f t="shared" si="21"/>
        <v/>
      </c>
      <c r="BK65" s="40" t="str">
        <f t="shared" si="22"/>
        <v/>
      </c>
      <c r="BL65" s="40" t="str">
        <f t="shared" si="23"/>
        <v>22～23</v>
      </c>
      <c r="BM65" s="40" t="str">
        <f t="shared" si="24"/>
        <v>22～23</v>
      </c>
    </row>
    <row r="66" spans="27:65" ht="18.95" customHeight="1" x14ac:dyDescent="0.15">
      <c r="AA66" s="9">
        <v>56</v>
      </c>
      <c r="AB66" s="26" t="str">
        <f>V11</f>
        <v>国語</v>
      </c>
      <c r="AC66" s="55"/>
      <c r="AD66" s="37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IF(AE66="","",VLOOKUP(AE66,目次!$A$5:$P$36,9))</f>
        <v>24～25</v>
      </c>
      <c r="AL66" s="21" t="str">
        <f>IF(AF66="","",VLOOKUP(AF66,目次!$A$5:$P$36,4))</f>
        <v/>
      </c>
      <c r="AM66" s="21" t="str">
        <f>IF(AF66="","",VLOOKUP(AF66,目次!$A$5:$P$36,9))</f>
        <v/>
      </c>
      <c r="AN66" s="21" t="str">
        <f>IF(AG66="","",VLOOKUP(AG66,目次!$A$5:$P$36,5))</f>
        <v/>
      </c>
      <c r="AO66" s="21" t="str">
        <f>IF(AG66="","",VLOOKUP(AG66,目次!$A$5:$P$36,9))</f>
        <v/>
      </c>
      <c r="AP66" s="21" t="str">
        <f>IF(AH66="","",VLOOKUP(AH66,目次!$A$5:$P$36,6))</f>
        <v/>
      </c>
      <c r="AQ66" s="21" t="str">
        <f>IF(AH66="","",VLOOKUP(AH66,目次!$A$5:$P$36,9))</f>
        <v/>
      </c>
      <c r="AR66" s="21" t="str">
        <f>IF(AI66="","",VLOOKUP(AI66,目次!$A$5:$P$36,7))</f>
        <v/>
      </c>
      <c r="AS66" s="21" t="str">
        <f>IF(AI66="","",VLOOKUP(AI66,目次!$A$5:$P$36,9))</f>
        <v/>
      </c>
      <c r="AT66" s="40" t="str">
        <f t="shared" si="29"/>
        <v>24～25</v>
      </c>
      <c r="AU66" s="40" t="str">
        <f t="shared" si="29"/>
        <v>24～25</v>
      </c>
      <c r="AV66" s="40" t="str">
        <f t="shared" si="29"/>
        <v>28～30</v>
      </c>
      <c r="AW66" s="40" t="str">
        <f t="shared" si="29"/>
        <v>24～25</v>
      </c>
      <c r="AX66" s="40" t="str">
        <f t="shared" si="29"/>
        <v/>
      </c>
      <c r="AY66" s="40" t="str">
        <f t="shared" si="28"/>
        <v/>
      </c>
      <c r="AZ66" s="40" t="str">
        <f t="shared" si="28"/>
        <v/>
      </c>
      <c r="BA66" s="40" t="str">
        <f t="shared" si="28"/>
        <v/>
      </c>
      <c r="BB66" s="40" t="str">
        <f t="shared" si="28"/>
        <v/>
      </c>
      <c r="BC66" s="40" t="str">
        <f t="shared" si="28"/>
        <v/>
      </c>
      <c r="BD66" s="40" t="str">
        <f t="shared" si="15"/>
        <v>24～25</v>
      </c>
      <c r="BE66" s="40" t="str">
        <f t="shared" si="16"/>
        <v>24～25</v>
      </c>
      <c r="BF66" s="40" t="str">
        <f t="shared" si="17"/>
        <v>28～30</v>
      </c>
      <c r="BG66" s="40" t="str">
        <f t="shared" si="18"/>
        <v>24～25</v>
      </c>
      <c r="BH66" s="40" t="str">
        <f t="shared" si="19"/>
        <v>24～25</v>
      </c>
      <c r="BI66" s="40" t="str">
        <f t="shared" si="20"/>
        <v>24～25</v>
      </c>
      <c r="BJ66" s="40" t="str">
        <f t="shared" si="21"/>
        <v/>
      </c>
      <c r="BK66" s="40" t="str">
        <f t="shared" si="22"/>
        <v/>
      </c>
      <c r="BL66" s="40" t="str">
        <f t="shared" si="23"/>
        <v/>
      </c>
      <c r="BM66" s="40" t="str">
        <f t="shared" si="24"/>
        <v/>
      </c>
    </row>
    <row r="67" spans="27:65" ht="18.95" customHeight="1" x14ac:dyDescent="0.15">
      <c r="AA67" s="9">
        <v>57</v>
      </c>
      <c r="AB67" s="26" t="str">
        <f>V12</f>
        <v>社会</v>
      </c>
      <c r="AC67" s="55"/>
      <c r="AD67" s="37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IF(AE67="","",VLOOKUP(AE67,目次!$A$5:$P$36,9))</f>
        <v/>
      </c>
      <c r="AL67" s="21" t="str">
        <f>IF(AF67="","",VLOOKUP(AF67,目次!$A$5:$P$36,4))</f>
        <v>28～30</v>
      </c>
      <c r="AM67" s="21" t="str">
        <f>IF(AF67="","",VLOOKUP(AF67,目次!$A$5:$P$36,9))</f>
        <v>24～25</v>
      </c>
      <c r="AN67" s="21" t="str">
        <f>IF(AG67="","",VLOOKUP(AG67,目次!$A$5:$P$36,5))</f>
        <v/>
      </c>
      <c r="AO67" s="21" t="str">
        <f>IF(AG67="","",VLOOKUP(AG67,目次!$A$5:$P$36,9))</f>
        <v/>
      </c>
      <c r="AP67" s="21" t="str">
        <f>IF(AH67="","",VLOOKUP(AH67,目次!$A$5:$P$36,6))</f>
        <v/>
      </c>
      <c r="AQ67" s="21" t="str">
        <f>IF(AH67="","",VLOOKUP(AH67,目次!$A$5:$P$36,9))</f>
        <v/>
      </c>
      <c r="AR67" s="21" t="str">
        <f>IF(AI67="","",VLOOKUP(AI67,目次!$A$5:$P$36,7))</f>
        <v/>
      </c>
      <c r="AS67" s="21" t="str">
        <f>IF(AI67="","",VLOOKUP(AI67,目次!$A$5:$P$36,9))</f>
        <v/>
      </c>
      <c r="AT67" s="40" t="str">
        <f t="shared" si="29"/>
        <v/>
      </c>
      <c r="AU67" s="40" t="str">
        <f t="shared" si="29"/>
        <v/>
      </c>
      <c r="AV67" s="40" t="str">
        <f t="shared" si="29"/>
        <v>28～30</v>
      </c>
      <c r="AW67" s="40" t="str">
        <f t="shared" si="29"/>
        <v>24～25</v>
      </c>
      <c r="AX67" s="40" t="str">
        <f t="shared" si="29"/>
        <v>24～25</v>
      </c>
      <c r="AY67" s="40" t="str">
        <f t="shared" si="28"/>
        <v>24～25</v>
      </c>
      <c r="AZ67" s="40" t="str">
        <f t="shared" si="28"/>
        <v/>
      </c>
      <c r="BA67" s="40" t="str">
        <f t="shared" si="28"/>
        <v/>
      </c>
      <c r="BB67" s="40" t="str">
        <f t="shared" si="28"/>
        <v/>
      </c>
      <c r="BC67" s="40" t="str">
        <f t="shared" si="28"/>
        <v/>
      </c>
      <c r="BD67" s="40" t="str">
        <f t="shared" si="15"/>
        <v/>
      </c>
      <c r="BE67" s="40" t="str">
        <f t="shared" si="16"/>
        <v/>
      </c>
      <c r="BF67" s="40" t="str">
        <f t="shared" si="17"/>
        <v>28～30</v>
      </c>
      <c r="BG67" s="40" t="str">
        <f t="shared" si="18"/>
        <v>24～25</v>
      </c>
      <c r="BH67" s="40" t="str">
        <f t="shared" si="19"/>
        <v>24～25</v>
      </c>
      <c r="BI67" s="40" t="str">
        <f t="shared" si="20"/>
        <v>24～25</v>
      </c>
      <c r="BJ67" s="40" t="str">
        <f t="shared" si="21"/>
        <v>24～25</v>
      </c>
      <c r="BK67" s="40" t="str">
        <f t="shared" si="22"/>
        <v>24～25</v>
      </c>
      <c r="BL67" s="40" t="str">
        <f t="shared" si="23"/>
        <v/>
      </c>
      <c r="BM67" s="40" t="str">
        <f t="shared" si="24"/>
        <v/>
      </c>
    </row>
    <row r="68" spans="27:65" ht="18.95" customHeight="1" x14ac:dyDescent="0.15">
      <c r="AA68" s="9">
        <v>58</v>
      </c>
      <c r="AB68" s="202" t="str">
        <f>V13</f>
        <v>数学</v>
      </c>
      <c r="AC68" s="55"/>
      <c r="AD68" s="37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IF(AE68="","",VLOOKUP(AE68,目次!$A$5:$P$36,9))</f>
        <v/>
      </c>
      <c r="AL68" s="21" t="str">
        <f>IF(AF68="","",VLOOKUP(AF68,目次!$A$5:$P$36,4))</f>
        <v/>
      </c>
      <c r="AM68" s="21" t="str">
        <f>IF(AF68="","",VLOOKUP(AF68,目次!$A$5:$P$36,9))</f>
        <v/>
      </c>
      <c r="AN68" s="21" t="str">
        <f>IF(AG68="","",VLOOKUP(AG68,目次!$A$5:$P$36,5))</f>
        <v>24～25</v>
      </c>
      <c r="AO68" s="21" t="str">
        <f>IF(AG68="","",VLOOKUP(AG68,目次!$A$5:$P$36,9))</f>
        <v>24～25</v>
      </c>
      <c r="AP68" s="21" t="str">
        <f>IF(AH68="","",VLOOKUP(AH68,目次!$A$5:$P$36,6))</f>
        <v/>
      </c>
      <c r="AQ68" s="21" t="str">
        <f>IF(AH68="","",VLOOKUP(AH68,目次!$A$5:$P$36,9))</f>
        <v/>
      </c>
      <c r="AR68" s="21" t="str">
        <f>IF(AI68="","",VLOOKUP(AI68,目次!$A$5:$P$36,7))</f>
        <v/>
      </c>
      <c r="AS68" s="21" t="str">
        <f>IF(AI68="","",VLOOKUP(AI68,目次!$A$5:$P$36,9))</f>
        <v/>
      </c>
      <c r="AT68" s="40" t="str">
        <f t="shared" si="29"/>
        <v/>
      </c>
      <c r="AU68" s="40" t="str">
        <f t="shared" si="29"/>
        <v/>
      </c>
      <c r="AV68" s="40" t="str">
        <f t="shared" si="29"/>
        <v/>
      </c>
      <c r="AW68" s="40" t="str">
        <f t="shared" si="29"/>
        <v/>
      </c>
      <c r="AX68" s="40" t="str">
        <f t="shared" si="29"/>
        <v>24～25</v>
      </c>
      <c r="AY68" s="40" t="str">
        <f t="shared" si="29"/>
        <v>24～25</v>
      </c>
      <c r="AZ68" s="40" t="str">
        <f t="shared" si="29"/>
        <v>24～25</v>
      </c>
      <c r="BA68" s="40" t="str">
        <f t="shared" si="29"/>
        <v>24～25</v>
      </c>
      <c r="BB68" s="40" t="str">
        <f t="shared" si="29"/>
        <v/>
      </c>
      <c r="BC68" s="40" t="str">
        <f t="shared" si="29"/>
        <v/>
      </c>
      <c r="BD68" s="40" t="str">
        <f t="shared" si="15"/>
        <v/>
      </c>
      <c r="BE68" s="40" t="str">
        <f t="shared" si="16"/>
        <v/>
      </c>
      <c r="BF68" s="40" t="str">
        <f t="shared" si="17"/>
        <v/>
      </c>
      <c r="BG68" s="40" t="str">
        <f t="shared" si="18"/>
        <v/>
      </c>
      <c r="BH68" s="40" t="str">
        <f t="shared" si="19"/>
        <v>24～25</v>
      </c>
      <c r="BI68" s="40" t="str">
        <f t="shared" si="20"/>
        <v>24～25</v>
      </c>
      <c r="BJ68" s="40" t="str">
        <f t="shared" si="21"/>
        <v>24～25</v>
      </c>
      <c r="BK68" s="40" t="str">
        <f t="shared" si="22"/>
        <v>24～25</v>
      </c>
      <c r="BL68" s="40" t="str">
        <f t="shared" si="23"/>
        <v>24～25</v>
      </c>
      <c r="BM68" s="40" t="str">
        <f t="shared" si="24"/>
        <v>24～25</v>
      </c>
    </row>
    <row r="69" spans="27:65" ht="18.95" customHeight="1" x14ac:dyDescent="0.15">
      <c r="AA69" s="9">
        <v>59</v>
      </c>
      <c r="AB69" s="202" t="str">
        <f>V14</f>
        <v>理科</v>
      </c>
      <c r="AC69" s="55"/>
      <c r="AD69" s="37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IF(AE69="","",VLOOKUP(AE69,目次!$A$5:$P$36,9))</f>
        <v/>
      </c>
      <c r="AL69" s="21" t="str">
        <f>IF(AF69="","",VLOOKUP(AF69,目次!$A$5:$P$36,4))</f>
        <v/>
      </c>
      <c r="AM69" s="21" t="str">
        <f>IF(AF69="","",VLOOKUP(AF69,目次!$A$5:$P$36,9))</f>
        <v/>
      </c>
      <c r="AN69" s="21" t="str">
        <f>IF(AG69="","",VLOOKUP(AG69,目次!$A$5:$P$36,5))</f>
        <v/>
      </c>
      <c r="AO69" s="21" t="str">
        <f>IF(AG69="","",VLOOKUP(AG69,目次!$A$5:$P$36,9))</f>
        <v/>
      </c>
      <c r="AP69" s="21" t="str">
        <f>IF(AH69="","",VLOOKUP(AH69,目次!$A$5:$P$36,6))</f>
        <v>24～25</v>
      </c>
      <c r="AQ69" s="21" t="str">
        <f>IF(AH69="","",VLOOKUP(AH69,目次!$A$5:$P$36,9))</f>
        <v>24～25</v>
      </c>
      <c r="AR69" s="21" t="str">
        <f>IF(AI69="","",VLOOKUP(AI69,目次!$A$5:$P$36,7))</f>
        <v/>
      </c>
      <c r="AS69" s="21" t="str">
        <f>IF(AI69="","",VLOOKUP(AI69,目次!$A$5:$P$36,9))</f>
        <v/>
      </c>
      <c r="AT69" s="40" t="str">
        <f t="shared" ref="AT69:BC70" si="30">IF(AJ69=AJ70,"",IF($AD69=$AD70,AJ69&amp;","&amp;AJ70,AJ69&amp;AJ70))</f>
        <v/>
      </c>
      <c r="AU69" s="40" t="str">
        <f t="shared" si="30"/>
        <v/>
      </c>
      <c r="AV69" s="40" t="str">
        <f t="shared" si="30"/>
        <v/>
      </c>
      <c r="AW69" s="40" t="str">
        <f t="shared" si="30"/>
        <v/>
      </c>
      <c r="AX69" s="40" t="str">
        <f t="shared" si="30"/>
        <v/>
      </c>
      <c r="AY69" s="40" t="str">
        <f t="shared" si="30"/>
        <v/>
      </c>
      <c r="AZ69" s="40" t="str">
        <f t="shared" si="30"/>
        <v>24～25</v>
      </c>
      <c r="BA69" s="40" t="str">
        <f t="shared" si="30"/>
        <v>24～25</v>
      </c>
      <c r="BB69" s="40" t="str">
        <f t="shared" si="30"/>
        <v>24～25</v>
      </c>
      <c r="BC69" s="40" t="str">
        <f t="shared" si="30"/>
        <v>24～25</v>
      </c>
      <c r="BD69" s="40" t="str">
        <f t="shared" si="15"/>
        <v>26～27</v>
      </c>
      <c r="BE69" s="40" t="str">
        <f t="shared" si="16"/>
        <v>26～27</v>
      </c>
      <c r="BF69" s="40" t="str">
        <f t="shared" si="17"/>
        <v/>
      </c>
      <c r="BG69" s="40" t="str">
        <f t="shared" si="18"/>
        <v/>
      </c>
      <c r="BH69" s="40" t="str">
        <f t="shared" si="19"/>
        <v/>
      </c>
      <c r="BI69" s="40" t="str">
        <f t="shared" si="20"/>
        <v/>
      </c>
      <c r="BJ69" s="40" t="str">
        <f t="shared" si="21"/>
        <v>24～25</v>
      </c>
      <c r="BK69" s="40" t="str">
        <f t="shared" si="22"/>
        <v>24～25</v>
      </c>
      <c r="BL69" s="40" t="str">
        <f t="shared" si="23"/>
        <v>24～25</v>
      </c>
      <c r="BM69" s="40" t="str">
        <f t="shared" si="24"/>
        <v>24～25</v>
      </c>
    </row>
    <row r="70" spans="27:65" ht="18.95" customHeight="1" x14ac:dyDescent="0.15">
      <c r="AA70" s="9">
        <v>60</v>
      </c>
      <c r="AB70" s="202" t="str">
        <f>V15</f>
        <v>英語</v>
      </c>
      <c r="AC70" s="55"/>
      <c r="AD70" s="37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IF(AE70="","",VLOOKUP(AE70,目次!$A$5:$P$36,9))</f>
        <v/>
      </c>
      <c r="AL70" s="21" t="str">
        <f>IF(AF70="","",VLOOKUP(AF70,目次!$A$5:$P$36,4))</f>
        <v/>
      </c>
      <c r="AM70" s="21" t="str">
        <f>IF(AF70="","",VLOOKUP(AF70,目次!$A$5:$P$36,9))</f>
        <v/>
      </c>
      <c r="AN70" s="21" t="str">
        <f>IF(AG70="","",VLOOKUP(AG70,目次!$A$5:$P$36,5))</f>
        <v/>
      </c>
      <c r="AO70" s="21" t="str">
        <f>IF(AG70="","",VLOOKUP(AG70,目次!$A$5:$P$36,9))</f>
        <v/>
      </c>
      <c r="AP70" s="21" t="str">
        <f>IF(AH70="","",VLOOKUP(AH70,目次!$A$5:$P$36,6))</f>
        <v/>
      </c>
      <c r="AQ70" s="21" t="str">
        <f>IF(AH70="","",VLOOKUP(AH70,目次!$A$5:$P$36,9))</f>
        <v/>
      </c>
      <c r="AR70" s="21" t="str">
        <f>IF(AI70="","",VLOOKUP(AI70,目次!$A$5:$P$36,7))</f>
        <v>24～25</v>
      </c>
      <c r="AS70" s="21" t="str">
        <f>IF(AI70="","",VLOOKUP(AI70,目次!$A$5:$P$36,9))</f>
        <v>24～25</v>
      </c>
      <c r="AT70" s="40" t="str">
        <f t="shared" si="30"/>
        <v>26～27</v>
      </c>
      <c r="AU70" s="40" t="str">
        <f t="shared" si="30"/>
        <v>26～27</v>
      </c>
      <c r="AV70" s="40" t="str">
        <f t="shared" si="30"/>
        <v/>
      </c>
      <c r="AW70" s="40" t="str">
        <f t="shared" si="30"/>
        <v/>
      </c>
      <c r="AX70" s="40" t="str">
        <f t="shared" si="30"/>
        <v/>
      </c>
      <c r="AY70" s="40" t="str">
        <f t="shared" si="30"/>
        <v/>
      </c>
      <c r="AZ70" s="40" t="str">
        <f t="shared" si="30"/>
        <v/>
      </c>
      <c r="BA70" s="40" t="str">
        <f t="shared" si="30"/>
        <v/>
      </c>
      <c r="BB70" s="40" t="str">
        <f t="shared" si="30"/>
        <v>24～25</v>
      </c>
      <c r="BC70" s="40" t="str">
        <f t="shared" si="30"/>
        <v>24～25</v>
      </c>
      <c r="BD70" s="40" t="str">
        <f t="shared" si="15"/>
        <v>26～27</v>
      </c>
      <c r="BE70" s="40" t="str">
        <f t="shared" si="16"/>
        <v>26～27</v>
      </c>
      <c r="BF70" s="40" t="str">
        <f t="shared" si="17"/>
        <v>32～33</v>
      </c>
      <c r="BG70" s="40" t="str">
        <f t="shared" si="18"/>
        <v>26～27</v>
      </c>
      <c r="BH70" s="40" t="str">
        <f t="shared" si="19"/>
        <v/>
      </c>
      <c r="BI70" s="40" t="str">
        <f t="shared" si="20"/>
        <v/>
      </c>
      <c r="BJ70" s="40" t="str">
        <f t="shared" si="21"/>
        <v/>
      </c>
      <c r="BK70" s="40" t="str">
        <f t="shared" si="22"/>
        <v/>
      </c>
      <c r="BL70" s="40" t="str">
        <f t="shared" si="23"/>
        <v>24～25</v>
      </c>
      <c r="BM70" s="40" t="str">
        <f t="shared" si="24"/>
        <v>24～25</v>
      </c>
    </row>
    <row r="71" spans="27:65" ht="18.95" customHeight="1" x14ac:dyDescent="0.15">
      <c r="AA71" s="9">
        <v>61</v>
      </c>
      <c r="AB71" s="203" t="str">
        <f>V11</f>
        <v>国語</v>
      </c>
      <c r="AC71" s="55"/>
      <c r="AD71" s="37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IF(AE71="","",VLOOKUP(AE71,目次!$A$5:$P$36,9))</f>
        <v>26～27</v>
      </c>
      <c r="AL71" s="21" t="str">
        <f>IF(AF71="","",VLOOKUP(AF71,目次!$A$5:$P$36,4))</f>
        <v/>
      </c>
      <c r="AM71" s="21" t="str">
        <f>IF(AF71="","",VLOOKUP(AF71,目次!$A$5:$P$36,9))</f>
        <v/>
      </c>
      <c r="AN71" s="21" t="str">
        <f>IF(AG71="","",VLOOKUP(AG71,目次!$A$5:$P$36,5))</f>
        <v/>
      </c>
      <c r="AO71" s="21" t="str">
        <f>IF(AG71="","",VLOOKUP(AG71,目次!$A$5:$P$36,9))</f>
        <v/>
      </c>
      <c r="AP71" s="21" t="str">
        <f>IF(AH71="","",VLOOKUP(AH71,目次!$A$5:$P$36,6))</f>
        <v/>
      </c>
      <c r="AQ71" s="21" t="str">
        <f>IF(AH71="","",VLOOKUP(AH71,目次!$A$5:$P$36,9))</f>
        <v/>
      </c>
      <c r="AR71" s="21" t="str">
        <f>IF(AI71="","",VLOOKUP(AI71,目次!$A$5:$P$36,7))</f>
        <v/>
      </c>
      <c r="AS71" s="21" t="str">
        <f>IF(AI71="","",VLOOKUP(AI71,目次!$A$5:$P$36,9))</f>
        <v/>
      </c>
      <c r="AT71" s="40" t="str">
        <f t="shared" ref="AT71:AT110" si="31">IF(AJ71=AJ72,"",IF($AD71=$AD72,AJ71&amp;","&amp;AJ72,AJ71&amp;AJ72))</f>
        <v>26～27</v>
      </c>
      <c r="AU71" s="40" t="str">
        <f t="shared" ref="AU71:AU110" si="32">IF(AK71=AK72,"",IF($AD71=$AD72,AK71&amp;","&amp;AK72,AK71&amp;AK72))</f>
        <v>26～27</v>
      </c>
      <c r="AV71" s="40" t="str">
        <f t="shared" ref="AV71:AV110" si="33">IF(AL71=AL72,"",IF($AD71=$AD72,AL71&amp;","&amp;AL72,AL71&amp;AL72))</f>
        <v>32～33</v>
      </c>
      <c r="AW71" s="40" t="str">
        <f t="shared" ref="AW71:AW110" si="34">IF(AM71=AM72,"",IF($AD71=$AD72,AM71&amp;","&amp;AM72,AM71&amp;AM72))</f>
        <v>26～27</v>
      </c>
      <c r="AX71" s="40" t="str">
        <f t="shared" ref="AX71:AX110" si="35">IF(AN71=AN72,"",IF($AD71=$AD72,AN71&amp;","&amp;AN72,AN71&amp;AN72))</f>
        <v/>
      </c>
      <c r="AY71" s="40" t="str">
        <f t="shared" ref="AY71:AY110" si="36">IF(AO71=AO72,"",IF($AD71=$AD72,AO71&amp;","&amp;AO72,AO71&amp;AO72))</f>
        <v/>
      </c>
      <c r="AZ71" s="40" t="str">
        <f t="shared" ref="AZ71:AZ110" si="37">IF(AP71=AP72,"",IF($AD71=$AD72,AP71&amp;","&amp;AP72,AP71&amp;AP72))</f>
        <v/>
      </c>
      <c r="BA71" s="40" t="str">
        <f t="shared" ref="BA71:BA110" si="38">IF(AQ71=AQ72,"",IF($AD71=$AD72,AQ71&amp;","&amp;AQ72,AQ71&amp;AQ72))</f>
        <v/>
      </c>
      <c r="BB71" s="40" t="str">
        <f t="shared" ref="BB71:BB110" si="39">IF(AR71=AR72,"",IF($AD71=$AD72,AR71&amp;","&amp;AR72,AR71&amp;AR72))</f>
        <v/>
      </c>
      <c r="BC71" s="40" t="str">
        <f t="shared" ref="BC71:BC110" si="40">IF(AS71=AS72,"",IF($AD71=$AD72,AS71&amp;","&amp;AS72,AS71&amp;AS72))</f>
        <v/>
      </c>
      <c r="BD71" s="40" t="str">
        <f t="shared" si="15"/>
        <v>26～27</v>
      </c>
      <c r="BE71" s="40" t="str">
        <f t="shared" si="16"/>
        <v>26～27</v>
      </c>
      <c r="BF71" s="40" t="str">
        <f t="shared" si="17"/>
        <v>32～33</v>
      </c>
      <c r="BG71" s="40" t="str">
        <f t="shared" si="18"/>
        <v>26～27</v>
      </c>
      <c r="BH71" s="40" t="str">
        <f t="shared" si="19"/>
        <v>26～27</v>
      </c>
      <c r="BI71" s="40" t="str">
        <f t="shared" si="20"/>
        <v>26～27</v>
      </c>
      <c r="BJ71" s="40" t="str">
        <f t="shared" si="21"/>
        <v/>
      </c>
      <c r="BK71" s="40" t="str">
        <f t="shared" si="22"/>
        <v/>
      </c>
      <c r="BL71" s="40" t="str">
        <f t="shared" si="23"/>
        <v/>
      </c>
      <c r="BM71" s="40" t="str">
        <f t="shared" si="24"/>
        <v/>
      </c>
    </row>
    <row r="72" spans="27:65" ht="18.95" customHeight="1" x14ac:dyDescent="0.15">
      <c r="AA72" s="9">
        <v>62</v>
      </c>
      <c r="AB72" s="203" t="str">
        <f>V12</f>
        <v>社会</v>
      </c>
      <c r="AC72" s="55"/>
      <c r="AD72" s="37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IF(AE72="","",VLOOKUP(AE72,目次!$A$5:$P$36,9))</f>
        <v/>
      </c>
      <c r="AL72" s="21" t="str">
        <f>IF(AF72="","",VLOOKUP(AF72,目次!$A$5:$P$36,4))</f>
        <v>32～33</v>
      </c>
      <c r="AM72" s="21" t="str">
        <f>IF(AF72="","",VLOOKUP(AF72,目次!$A$5:$P$36,9))</f>
        <v>26～27</v>
      </c>
      <c r="AN72" s="21" t="str">
        <f>IF(AG72="","",VLOOKUP(AG72,目次!$A$5:$P$36,5))</f>
        <v/>
      </c>
      <c r="AO72" s="21" t="str">
        <f>IF(AG72="","",VLOOKUP(AG72,目次!$A$5:$P$36,9))</f>
        <v/>
      </c>
      <c r="AP72" s="21" t="str">
        <f>IF(AH72="","",VLOOKUP(AH72,目次!$A$5:$P$36,6))</f>
        <v/>
      </c>
      <c r="AQ72" s="21" t="str">
        <f>IF(AH72="","",VLOOKUP(AH72,目次!$A$5:$P$36,9))</f>
        <v/>
      </c>
      <c r="AR72" s="21" t="str">
        <f>IF(AI72="","",VLOOKUP(AI72,目次!$A$5:$P$36,7))</f>
        <v/>
      </c>
      <c r="AS72" s="21" t="str">
        <f>IF(AI72="","",VLOOKUP(AI72,目次!$A$5:$P$36,9))</f>
        <v/>
      </c>
      <c r="AT72" s="40" t="str">
        <f t="shared" si="31"/>
        <v/>
      </c>
      <c r="AU72" s="40" t="str">
        <f t="shared" si="32"/>
        <v/>
      </c>
      <c r="AV72" s="40" t="str">
        <f t="shared" si="33"/>
        <v>32～33</v>
      </c>
      <c r="AW72" s="40" t="str">
        <f t="shared" si="34"/>
        <v>26～27</v>
      </c>
      <c r="AX72" s="40" t="str">
        <f t="shared" si="35"/>
        <v>26～27</v>
      </c>
      <c r="AY72" s="40" t="str">
        <f t="shared" si="36"/>
        <v>26～27</v>
      </c>
      <c r="AZ72" s="40" t="str">
        <f t="shared" si="37"/>
        <v/>
      </c>
      <c r="BA72" s="40" t="str">
        <f t="shared" si="38"/>
        <v/>
      </c>
      <c r="BB72" s="40" t="str">
        <f t="shared" si="39"/>
        <v/>
      </c>
      <c r="BC72" s="40" t="str">
        <f t="shared" si="40"/>
        <v/>
      </c>
      <c r="BD72" s="40" t="str">
        <f t="shared" si="15"/>
        <v/>
      </c>
      <c r="BE72" s="40" t="str">
        <f t="shared" si="16"/>
        <v/>
      </c>
      <c r="BF72" s="40" t="str">
        <f t="shared" si="17"/>
        <v>32～33</v>
      </c>
      <c r="BG72" s="40" t="str">
        <f t="shared" si="18"/>
        <v>26～27</v>
      </c>
      <c r="BH72" s="40" t="str">
        <f t="shared" si="19"/>
        <v>26～27</v>
      </c>
      <c r="BI72" s="40" t="str">
        <f t="shared" si="20"/>
        <v>26～27</v>
      </c>
      <c r="BJ72" s="40" t="str">
        <f t="shared" si="21"/>
        <v>26～27</v>
      </c>
      <c r="BK72" s="40" t="str">
        <f t="shared" si="22"/>
        <v>26～27</v>
      </c>
      <c r="BL72" s="40" t="str">
        <f t="shared" si="23"/>
        <v/>
      </c>
      <c r="BM72" s="40" t="str">
        <f t="shared" si="24"/>
        <v/>
      </c>
    </row>
    <row r="73" spans="27:65" ht="18.95" customHeight="1" x14ac:dyDescent="0.15">
      <c r="AA73" s="9">
        <v>63</v>
      </c>
      <c r="AB73" s="203" t="str">
        <f>V13</f>
        <v>数学</v>
      </c>
      <c r="AC73" s="55"/>
      <c r="AD73" s="37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IF(AE73="","",VLOOKUP(AE73,目次!$A$5:$P$36,9))</f>
        <v/>
      </c>
      <c r="AL73" s="21" t="str">
        <f>IF(AF73="","",VLOOKUP(AF73,目次!$A$5:$P$36,4))</f>
        <v/>
      </c>
      <c r="AM73" s="21" t="str">
        <f>IF(AF73="","",VLOOKUP(AF73,目次!$A$5:$P$36,9))</f>
        <v/>
      </c>
      <c r="AN73" s="21" t="str">
        <f>IF(AG73="","",VLOOKUP(AG73,目次!$A$5:$P$36,5))</f>
        <v>26～27</v>
      </c>
      <c r="AO73" s="21" t="str">
        <f>IF(AG73="","",VLOOKUP(AG73,目次!$A$5:$P$36,9))</f>
        <v>26～27</v>
      </c>
      <c r="AP73" s="21" t="str">
        <f>IF(AH73="","",VLOOKUP(AH73,目次!$A$5:$P$36,6))</f>
        <v/>
      </c>
      <c r="AQ73" s="21" t="str">
        <f>IF(AH73="","",VLOOKUP(AH73,目次!$A$5:$P$36,9))</f>
        <v/>
      </c>
      <c r="AR73" s="21" t="str">
        <f>IF(AI73="","",VLOOKUP(AI73,目次!$A$5:$P$36,7))</f>
        <v/>
      </c>
      <c r="AS73" s="21" t="str">
        <f>IF(AI73="","",VLOOKUP(AI73,目次!$A$5:$P$36,9))</f>
        <v/>
      </c>
      <c r="AT73" s="40" t="str">
        <f t="shared" si="31"/>
        <v/>
      </c>
      <c r="AU73" s="40" t="str">
        <f t="shared" si="32"/>
        <v/>
      </c>
      <c r="AV73" s="40" t="str">
        <f t="shared" si="33"/>
        <v/>
      </c>
      <c r="AW73" s="40" t="str">
        <f t="shared" si="34"/>
        <v/>
      </c>
      <c r="AX73" s="40" t="str">
        <f t="shared" si="35"/>
        <v>26～27</v>
      </c>
      <c r="AY73" s="40" t="str">
        <f t="shared" si="36"/>
        <v>26～27</v>
      </c>
      <c r="AZ73" s="40" t="str">
        <f t="shared" si="37"/>
        <v>26～27</v>
      </c>
      <c r="BA73" s="40" t="str">
        <f t="shared" si="38"/>
        <v>26～27</v>
      </c>
      <c r="BB73" s="40" t="str">
        <f t="shared" si="39"/>
        <v/>
      </c>
      <c r="BC73" s="40" t="str">
        <f t="shared" si="40"/>
        <v/>
      </c>
      <c r="BD73" s="40" t="str">
        <f t="shared" si="15"/>
        <v/>
      </c>
      <c r="BE73" s="40" t="str">
        <f t="shared" si="16"/>
        <v/>
      </c>
      <c r="BF73" s="40" t="str">
        <f t="shared" si="17"/>
        <v/>
      </c>
      <c r="BG73" s="40" t="str">
        <f t="shared" si="18"/>
        <v/>
      </c>
      <c r="BH73" s="40" t="str">
        <f t="shared" si="19"/>
        <v>26～27</v>
      </c>
      <c r="BI73" s="40" t="str">
        <f t="shared" si="20"/>
        <v>26～27</v>
      </c>
      <c r="BJ73" s="40" t="str">
        <f t="shared" si="21"/>
        <v>26～27</v>
      </c>
      <c r="BK73" s="40" t="str">
        <f t="shared" si="22"/>
        <v>26～27</v>
      </c>
      <c r="BL73" s="40" t="str">
        <f t="shared" si="23"/>
        <v>26～27</v>
      </c>
      <c r="BM73" s="40" t="str">
        <f t="shared" si="24"/>
        <v>26～27</v>
      </c>
    </row>
    <row r="74" spans="27:65" ht="18.95" customHeight="1" x14ac:dyDescent="0.15">
      <c r="AA74" s="9">
        <v>64</v>
      </c>
      <c r="AB74" s="203" t="str">
        <f>V14</f>
        <v>理科</v>
      </c>
      <c r="AC74" s="55"/>
      <c r="AD74" s="37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IF(AE74="","",VLOOKUP(AE74,目次!$A$5:$P$36,9))</f>
        <v/>
      </c>
      <c r="AL74" s="21" t="str">
        <f>IF(AF74="","",VLOOKUP(AF74,目次!$A$5:$P$36,4))</f>
        <v/>
      </c>
      <c r="AM74" s="21" t="str">
        <f>IF(AF74="","",VLOOKUP(AF74,目次!$A$5:$P$36,9))</f>
        <v/>
      </c>
      <c r="AN74" s="21" t="str">
        <f>IF(AG74="","",VLOOKUP(AG74,目次!$A$5:$P$36,5))</f>
        <v/>
      </c>
      <c r="AO74" s="21" t="str">
        <f>IF(AG74="","",VLOOKUP(AG74,目次!$A$5:$P$36,9))</f>
        <v/>
      </c>
      <c r="AP74" s="21" t="str">
        <f>IF(AH74="","",VLOOKUP(AH74,目次!$A$5:$P$36,6))</f>
        <v>26～27</v>
      </c>
      <c r="AQ74" s="21" t="str">
        <f>IF(AH74="","",VLOOKUP(AH74,目次!$A$5:$P$36,9))</f>
        <v>26～27</v>
      </c>
      <c r="AR74" s="21" t="str">
        <f>IF(AI74="","",VLOOKUP(AI74,目次!$A$5:$P$36,7))</f>
        <v/>
      </c>
      <c r="AS74" s="21" t="str">
        <f>IF(AI74="","",VLOOKUP(AI74,目次!$A$5:$P$36,9))</f>
        <v/>
      </c>
      <c r="AT74" s="40" t="str">
        <f t="shared" si="31"/>
        <v/>
      </c>
      <c r="AU74" s="40" t="str">
        <f t="shared" si="32"/>
        <v/>
      </c>
      <c r="AV74" s="40" t="str">
        <f t="shared" si="33"/>
        <v/>
      </c>
      <c r="AW74" s="40" t="str">
        <f t="shared" si="34"/>
        <v/>
      </c>
      <c r="AX74" s="40" t="str">
        <f t="shared" si="35"/>
        <v/>
      </c>
      <c r="AY74" s="40" t="str">
        <f t="shared" si="36"/>
        <v/>
      </c>
      <c r="AZ74" s="40" t="str">
        <f t="shared" si="37"/>
        <v>26～27</v>
      </c>
      <c r="BA74" s="40" t="str">
        <f t="shared" si="38"/>
        <v>26～27</v>
      </c>
      <c r="BB74" s="40" t="str">
        <f t="shared" si="39"/>
        <v>26～27</v>
      </c>
      <c r="BC74" s="40" t="str">
        <f t="shared" si="40"/>
        <v>26～27</v>
      </c>
      <c r="BD74" s="40" t="str">
        <f t="shared" si="15"/>
        <v>28～29</v>
      </c>
      <c r="BE74" s="40" t="str">
        <f t="shared" si="16"/>
        <v>28～29</v>
      </c>
      <c r="BF74" s="40" t="str">
        <f t="shared" si="17"/>
        <v/>
      </c>
      <c r="BG74" s="40" t="str">
        <f t="shared" si="18"/>
        <v/>
      </c>
      <c r="BH74" s="40" t="str">
        <f t="shared" si="19"/>
        <v/>
      </c>
      <c r="BI74" s="40" t="str">
        <f t="shared" si="20"/>
        <v/>
      </c>
      <c r="BJ74" s="40" t="str">
        <f t="shared" si="21"/>
        <v>26～27</v>
      </c>
      <c r="BK74" s="40" t="str">
        <f t="shared" si="22"/>
        <v>26～27</v>
      </c>
      <c r="BL74" s="40" t="str">
        <f t="shared" si="23"/>
        <v>26～27</v>
      </c>
      <c r="BM74" s="40" t="str">
        <f t="shared" si="24"/>
        <v>26～27</v>
      </c>
    </row>
    <row r="75" spans="27:65" ht="18.95" customHeight="1" x14ac:dyDescent="0.15">
      <c r="AA75" s="9">
        <v>65</v>
      </c>
      <c r="AB75" s="203" t="str">
        <f>V15</f>
        <v>英語</v>
      </c>
      <c r="AC75" s="55"/>
      <c r="AD75" s="37" t="str">
        <f t="shared" ref="AD75:AD110" si="41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IF(AE75="","",VLOOKUP(AE75,目次!$A$5:$P$36,9))</f>
        <v/>
      </c>
      <c r="AL75" s="21" t="str">
        <f>IF(AF75="","",VLOOKUP(AF75,目次!$A$5:$P$36,4))</f>
        <v/>
      </c>
      <c r="AM75" s="21" t="str">
        <f>IF(AF75="","",VLOOKUP(AF75,目次!$A$5:$P$36,9))</f>
        <v/>
      </c>
      <c r="AN75" s="21" t="str">
        <f>IF(AG75="","",VLOOKUP(AG75,目次!$A$5:$P$36,5))</f>
        <v/>
      </c>
      <c r="AO75" s="21" t="str">
        <f>IF(AG75="","",VLOOKUP(AG75,目次!$A$5:$P$36,9))</f>
        <v/>
      </c>
      <c r="AP75" s="21" t="str">
        <f>IF(AH75="","",VLOOKUP(AH75,目次!$A$5:$P$36,6))</f>
        <v/>
      </c>
      <c r="AQ75" s="21" t="str">
        <f>IF(AH75="","",VLOOKUP(AH75,目次!$A$5:$P$36,9))</f>
        <v/>
      </c>
      <c r="AR75" s="21" t="str">
        <f>IF(AI75="","",VLOOKUP(AI75,目次!$A$5:$P$36,7))</f>
        <v>26～27</v>
      </c>
      <c r="AS75" s="21" t="str">
        <f>IF(AI75="","",VLOOKUP(AI75,目次!$A$5:$P$36,9))</f>
        <v>26～27</v>
      </c>
      <c r="AT75" s="40" t="str">
        <f t="shared" si="31"/>
        <v>28～29</v>
      </c>
      <c r="AU75" s="40" t="str">
        <f t="shared" si="32"/>
        <v>28～29</v>
      </c>
      <c r="AV75" s="40" t="str">
        <f t="shared" si="33"/>
        <v/>
      </c>
      <c r="AW75" s="40" t="str">
        <f t="shared" si="34"/>
        <v/>
      </c>
      <c r="AX75" s="40" t="str">
        <f t="shared" si="35"/>
        <v/>
      </c>
      <c r="AY75" s="40" t="str">
        <f t="shared" si="36"/>
        <v/>
      </c>
      <c r="AZ75" s="40" t="str">
        <f t="shared" si="37"/>
        <v/>
      </c>
      <c r="BA75" s="40" t="str">
        <f t="shared" si="38"/>
        <v/>
      </c>
      <c r="BB75" s="40" t="str">
        <f t="shared" si="39"/>
        <v>26～27</v>
      </c>
      <c r="BC75" s="40" t="str">
        <f t="shared" si="40"/>
        <v>26～27</v>
      </c>
      <c r="BD75" s="40" t="str">
        <f t="shared" si="15"/>
        <v>28～29</v>
      </c>
      <c r="BE75" s="40" t="str">
        <f t="shared" si="16"/>
        <v>28～29</v>
      </c>
      <c r="BF75" s="40" t="str">
        <f t="shared" si="17"/>
        <v>34～35</v>
      </c>
      <c r="BG75" s="40" t="str">
        <f t="shared" si="18"/>
        <v>28～29</v>
      </c>
      <c r="BH75" s="40" t="str">
        <f t="shared" si="19"/>
        <v/>
      </c>
      <c r="BI75" s="40" t="str">
        <f t="shared" si="20"/>
        <v/>
      </c>
      <c r="BJ75" s="40" t="str">
        <f t="shared" si="21"/>
        <v/>
      </c>
      <c r="BK75" s="40" t="str">
        <f t="shared" si="22"/>
        <v/>
      </c>
      <c r="BL75" s="40" t="str">
        <f t="shared" si="23"/>
        <v>26～27</v>
      </c>
      <c r="BM75" s="40" t="str">
        <f t="shared" si="24"/>
        <v>26～27</v>
      </c>
    </row>
    <row r="76" spans="27:65" ht="18.95" customHeight="1" x14ac:dyDescent="0.15">
      <c r="AA76" s="9">
        <v>66</v>
      </c>
      <c r="AB76" s="203" t="str">
        <f>V11</f>
        <v>国語</v>
      </c>
      <c r="AC76" s="55"/>
      <c r="AD76" s="37" t="str">
        <f t="shared" si="41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IF(AE76="","",VLOOKUP(AE76,目次!$A$5:$P$36,9))</f>
        <v>28～29</v>
      </c>
      <c r="AL76" s="21" t="str">
        <f>IF(AF76="","",VLOOKUP(AF76,目次!$A$5:$P$36,4))</f>
        <v/>
      </c>
      <c r="AM76" s="21" t="str">
        <f>IF(AF76="","",VLOOKUP(AF76,目次!$A$5:$P$36,9))</f>
        <v/>
      </c>
      <c r="AN76" s="21" t="str">
        <f>IF(AG76="","",VLOOKUP(AG76,目次!$A$5:$P$36,5))</f>
        <v/>
      </c>
      <c r="AO76" s="21" t="str">
        <f>IF(AG76="","",VLOOKUP(AG76,目次!$A$5:$P$36,9))</f>
        <v/>
      </c>
      <c r="AP76" s="21" t="str">
        <f>IF(AH76="","",VLOOKUP(AH76,目次!$A$5:$P$36,6))</f>
        <v/>
      </c>
      <c r="AQ76" s="21" t="str">
        <f>IF(AH76="","",VLOOKUP(AH76,目次!$A$5:$P$36,9))</f>
        <v/>
      </c>
      <c r="AR76" s="21" t="str">
        <f>IF(AI76="","",VLOOKUP(AI76,目次!$A$5:$P$36,7))</f>
        <v/>
      </c>
      <c r="AS76" s="21" t="str">
        <f>IF(AI76="","",VLOOKUP(AI76,目次!$A$5:$P$36,9))</f>
        <v/>
      </c>
      <c r="AT76" s="40" t="str">
        <f t="shared" si="31"/>
        <v>28～29</v>
      </c>
      <c r="AU76" s="40" t="str">
        <f t="shared" si="32"/>
        <v>28～29</v>
      </c>
      <c r="AV76" s="40" t="str">
        <f t="shared" si="33"/>
        <v>34～35</v>
      </c>
      <c r="AW76" s="40" t="str">
        <f t="shared" si="34"/>
        <v>28～29</v>
      </c>
      <c r="AX76" s="40" t="str">
        <f t="shared" si="35"/>
        <v/>
      </c>
      <c r="AY76" s="40" t="str">
        <f t="shared" si="36"/>
        <v/>
      </c>
      <c r="AZ76" s="40" t="str">
        <f t="shared" si="37"/>
        <v/>
      </c>
      <c r="BA76" s="40" t="str">
        <f t="shared" si="38"/>
        <v/>
      </c>
      <c r="BB76" s="40" t="str">
        <f t="shared" si="39"/>
        <v/>
      </c>
      <c r="BC76" s="40" t="str">
        <f t="shared" si="40"/>
        <v/>
      </c>
      <c r="BD76" s="40" t="str">
        <f t="shared" ref="BD76:BD110" si="42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0" t="str">
        <f t="shared" ref="BE76:BE110" si="43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0" t="str">
        <f t="shared" ref="BF76:BF110" si="44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0" t="str">
        <f t="shared" ref="BG76:BG110" si="45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0" t="str">
        <f t="shared" ref="BH76:BH110" si="46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0" t="str">
        <f t="shared" ref="BI76:BI110" si="47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0" t="str">
        <f t="shared" ref="BJ76:BJ110" si="48">IF(AP76&amp;AP77&amp;AP78="","",IF(AP76="","",AP76)&amp;IF(AND(AP76&lt;&gt;"",OR(AP77&lt;&gt;"",AP78&lt;&gt;"")),",","")&amp;IF(AP77="","",AP77)&amp;IF(AND(AP77&lt;&gt;"",AP78&lt;&gt;""),",","")&amp;IF(AP78="","",AP78))</f>
        <v/>
      </c>
      <c r="BK76" s="40" t="str">
        <f t="shared" ref="BK76:BK110" si="49">IF(AQ76&amp;AQ77&amp;AQ78="","",IF(AQ76="","",AQ76)&amp;IF(AND(AQ76&lt;&gt;"",OR(AQ77&lt;&gt;"",AQ78&lt;&gt;"")),",","")&amp;IF(AQ77="","",AQ77)&amp;IF(AND(AQ77&lt;&gt;"",AQ78&lt;&gt;""),",","")&amp;IF(AQ78="","",AQ78))</f>
        <v/>
      </c>
      <c r="BL76" s="40" t="str">
        <f t="shared" ref="BL76:BL110" si="50">IF(AR76&amp;AR77&amp;AR78="","",IF(AR76="","",AR76)&amp;IF(AND(AR76&lt;&gt;"",OR(AR77&lt;&gt;"",AR78&lt;&gt;"")),",","")&amp;IF(AR77="","",AR77)&amp;IF(AND(AR77&lt;&gt;"",AR78&lt;&gt;""),",","")&amp;IF(AR78="","",AR78))</f>
        <v/>
      </c>
      <c r="BM76" s="40" t="str">
        <f t="shared" ref="BM76:BM110" si="51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3" t="str">
        <f>V12</f>
        <v>社会</v>
      </c>
      <c r="AC77" s="55"/>
      <c r="AD77" s="37" t="str">
        <f t="shared" si="41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IF(AE77="","",VLOOKUP(AE77,目次!$A$5:$P$36,9))</f>
        <v/>
      </c>
      <c r="AL77" s="21" t="str">
        <f>IF(AF77="","",VLOOKUP(AF77,目次!$A$5:$P$36,4))</f>
        <v>34～35</v>
      </c>
      <c r="AM77" s="21" t="str">
        <f>IF(AF77="","",VLOOKUP(AF77,目次!$A$5:$P$36,9))</f>
        <v>28～29</v>
      </c>
      <c r="AN77" s="21" t="str">
        <f>IF(AG77="","",VLOOKUP(AG77,目次!$A$5:$P$36,5))</f>
        <v/>
      </c>
      <c r="AO77" s="21" t="str">
        <f>IF(AG77="","",VLOOKUP(AG77,目次!$A$5:$P$36,9))</f>
        <v/>
      </c>
      <c r="AP77" s="21" t="str">
        <f>IF(AH77="","",VLOOKUP(AH77,目次!$A$5:$P$36,6))</f>
        <v/>
      </c>
      <c r="AQ77" s="21" t="str">
        <f>IF(AH77="","",VLOOKUP(AH77,目次!$A$5:$P$36,9))</f>
        <v/>
      </c>
      <c r="AR77" s="21" t="str">
        <f>IF(AI77="","",VLOOKUP(AI77,目次!$A$5:$P$36,7))</f>
        <v/>
      </c>
      <c r="AS77" s="21" t="str">
        <f>IF(AI77="","",VLOOKUP(AI77,目次!$A$5:$P$36,9))</f>
        <v/>
      </c>
      <c r="AT77" s="40" t="str">
        <f t="shared" si="31"/>
        <v/>
      </c>
      <c r="AU77" s="40" t="str">
        <f t="shared" si="32"/>
        <v/>
      </c>
      <c r="AV77" s="40" t="str">
        <f t="shared" si="33"/>
        <v>34～35</v>
      </c>
      <c r="AW77" s="40" t="str">
        <f t="shared" si="34"/>
        <v>28～29</v>
      </c>
      <c r="AX77" s="40" t="str">
        <f t="shared" si="35"/>
        <v>28～29</v>
      </c>
      <c r="AY77" s="40" t="str">
        <f t="shared" si="36"/>
        <v>28～29</v>
      </c>
      <c r="AZ77" s="40" t="str">
        <f t="shared" si="37"/>
        <v/>
      </c>
      <c r="BA77" s="40" t="str">
        <f t="shared" si="38"/>
        <v/>
      </c>
      <c r="BB77" s="40" t="str">
        <f t="shared" si="39"/>
        <v/>
      </c>
      <c r="BC77" s="40" t="str">
        <f t="shared" si="40"/>
        <v/>
      </c>
      <c r="BD77" s="40" t="str">
        <f t="shared" si="42"/>
        <v/>
      </c>
      <c r="BE77" s="40" t="str">
        <f t="shared" si="43"/>
        <v/>
      </c>
      <c r="BF77" s="40" t="str">
        <f t="shared" si="44"/>
        <v>34～35</v>
      </c>
      <c r="BG77" s="40" t="str">
        <f t="shared" si="45"/>
        <v>28～29</v>
      </c>
      <c r="BH77" s="40" t="str">
        <f t="shared" si="46"/>
        <v>28～29</v>
      </c>
      <c r="BI77" s="40" t="str">
        <f t="shared" si="47"/>
        <v>28～29</v>
      </c>
      <c r="BJ77" s="40" t="str">
        <f t="shared" si="48"/>
        <v>28～29</v>
      </c>
      <c r="BK77" s="40" t="str">
        <f t="shared" si="49"/>
        <v>28～29</v>
      </c>
      <c r="BL77" s="40" t="str">
        <f t="shared" si="50"/>
        <v/>
      </c>
      <c r="BM77" s="40" t="str">
        <f t="shared" si="51"/>
        <v/>
      </c>
    </row>
    <row r="78" spans="27:65" ht="18.95" customHeight="1" x14ac:dyDescent="0.15">
      <c r="AA78" s="9">
        <v>68</v>
      </c>
      <c r="AB78" s="203" t="str">
        <f>V13</f>
        <v>数学</v>
      </c>
      <c r="AC78" s="55"/>
      <c r="AD78" s="37" t="str">
        <f t="shared" si="41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IF(AE78="","",VLOOKUP(AE78,目次!$A$5:$P$36,9))</f>
        <v/>
      </c>
      <c r="AL78" s="21" t="str">
        <f>IF(AF78="","",VLOOKUP(AF78,目次!$A$5:$P$36,4))</f>
        <v/>
      </c>
      <c r="AM78" s="21" t="str">
        <f>IF(AF78="","",VLOOKUP(AF78,目次!$A$5:$P$36,9))</f>
        <v/>
      </c>
      <c r="AN78" s="21" t="str">
        <f>IF(AG78="","",VLOOKUP(AG78,目次!$A$5:$P$36,5))</f>
        <v>28～29</v>
      </c>
      <c r="AO78" s="21" t="str">
        <f>IF(AG78="","",VLOOKUP(AG78,目次!$A$5:$P$36,9))</f>
        <v>28～29</v>
      </c>
      <c r="AP78" s="21" t="str">
        <f>IF(AH78="","",VLOOKUP(AH78,目次!$A$5:$P$36,6))</f>
        <v/>
      </c>
      <c r="AQ78" s="21" t="str">
        <f>IF(AH78="","",VLOOKUP(AH78,目次!$A$5:$P$36,9))</f>
        <v/>
      </c>
      <c r="AR78" s="21" t="str">
        <f>IF(AI78="","",VLOOKUP(AI78,目次!$A$5:$P$36,7))</f>
        <v/>
      </c>
      <c r="AS78" s="21" t="str">
        <f>IF(AI78="","",VLOOKUP(AI78,目次!$A$5:$P$36,9))</f>
        <v/>
      </c>
      <c r="AT78" s="40" t="str">
        <f t="shared" si="31"/>
        <v/>
      </c>
      <c r="AU78" s="40" t="str">
        <f t="shared" si="32"/>
        <v/>
      </c>
      <c r="AV78" s="40" t="str">
        <f t="shared" si="33"/>
        <v/>
      </c>
      <c r="AW78" s="40" t="str">
        <f t="shared" si="34"/>
        <v/>
      </c>
      <c r="AX78" s="40" t="str">
        <f t="shared" si="35"/>
        <v>28～29</v>
      </c>
      <c r="AY78" s="40" t="str">
        <f t="shared" si="36"/>
        <v>28～29</v>
      </c>
      <c r="AZ78" s="40" t="str">
        <f t="shared" si="37"/>
        <v>28～29</v>
      </c>
      <c r="BA78" s="40" t="str">
        <f t="shared" si="38"/>
        <v>28～29</v>
      </c>
      <c r="BB78" s="40" t="str">
        <f t="shared" si="39"/>
        <v/>
      </c>
      <c r="BC78" s="40" t="str">
        <f t="shared" si="40"/>
        <v/>
      </c>
      <c r="BD78" s="40" t="str">
        <f t="shared" si="42"/>
        <v/>
      </c>
      <c r="BE78" s="40" t="str">
        <f t="shared" si="43"/>
        <v/>
      </c>
      <c r="BF78" s="40" t="str">
        <f t="shared" si="44"/>
        <v/>
      </c>
      <c r="BG78" s="40" t="str">
        <f t="shared" si="45"/>
        <v/>
      </c>
      <c r="BH78" s="40" t="str">
        <f t="shared" si="46"/>
        <v>28～29</v>
      </c>
      <c r="BI78" s="40" t="str">
        <f t="shared" si="47"/>
        <v>28～29</v>
      </c>
      <c r="BJ78" s="40" t="str">
        <f t="shared" si="48"/>
        <v>28～29</v>
      </c>
      <c r="BK78" s="40" t="str">
        <f t="shared" si="49"/>
        <v>28～29</v>
      </c>
      <c r="BL78" s="40" t="str">
        <f t="shared" si="50"/>
        <v>28～29</v>
      </c>
      <c r="BM78" s="40" t="str">
        <f t="shared" si="51"/>
        <v>28～29</v>
      </c>
    </row>
    <row r="79" spans="27:65" ht="18.95" customHeight="1" x14ac:dyDescent="0.15">
      <c r="AA79" s="9">
        <v>69</v>
      </c>
      <c r="AB79" s="203" t="str">
        <f>V14</f>
        <v>理科</v>
      </c>
      <c r="AC79" s="55"/>
      <c r="AD79" s="37" t="str">
        <f t="shared" si="41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IF(AE79="","",VLOOKUP(AE79,目次!$A$5:$P$36,9))</f>
        <v/>
      </c>
      <c r="AL79" s="21" t="str">
        <f>IF(AF79="","",VLOOKUP(AF79,目次!$A$5:$P$36,4))</f>
        <v/>
      </c>
      <c r="AM79" s="21" t="str">
        <f>IF(AF79="","",VLOOKUP(AF79,目次!$A$5:$P$36,9))</f>
        <v/>
      </c>
      <c r="AN79" s="21" t="str">
        <f>IF(AG79="","",VLOOKUP(AG79,目次!$A$5:$P$36,5))</f>
        <v/>
      </c>
      <c r="AO79" s="21" t="str">
        <f>IF(AG79="","",VLOOKUP(AG79,目次!$A$5:$P$36,9))</f>
        <v/>
      </c>
      <c r="AP79" s="21" t="str">
        <f>IF(AH79="","",VLOOKUP(AH79,目次!$A$5:$P$36,6))</f>
        <v>28～29</v>
      </c>
      <c r="AQ79" s="21" t="str">
        <f>IF(AH79="","",VLOOKUP(AH79,目次!$A$5:$P$36,9))</f>
        <v>28～29</v>
      </c>
      <c r="AR79" s="21" t="str">
        <f>IF(AI79="","",VLOOKUP(AI79,目次!$A$5:$P$36,7))</f>
        <v/>
      </c>
      <c r="AS79" s="21" t="str">
        <f>IF(AI79="","",VLOOKUP(AI79,目次!$A$5:$P$36,9))</f>
        <v/>
      </c>
      <c r="AT79" s="40" t="str">
        <f t="shared" si="31"/>
        <v/>
      </c>
      <c r="AU79" s="40" t="str">
        <f t="shared" si="32"/>
        <v/>
      </c>
      <c r="AV79" s="40" t="str">
        <f t="shared" si="33"/>
        <v/>
      </c>
      <c r="AW79" s="40" t="str">
        <f t="shared" si="34"/>
        <v/>
      </c>
      <c r="AX79" s="40" t="str">
        <f t="shared" si="35"/>
        <v/>
      </c>
      <c r="AY79" s="40" t="str">
        <f t="shared" si="36"/>
        <v/>
      </c>
      <c r="AZ79" s="40" t="str">
        <f t="shared" si="37"/>
        <v>28～29</v>
      </c>
      <c r="BA79" s="40" t="str">
        <f t="shared" si="38"/>
        <v>28～29</v>
      </c>
      <c r="BB79" s="40" t="str">
        <f t="shared" si="39"/>
        <v>28～29</v>
      </c>
      <c r="BC79" s="40" t="str">
        <f t="shared" si="40"/>
        <v>28～29</v>
      </c>
      <c r="BD79" s="40" t="str">
        <f t="shared" si="42"/>
        <v>30～31</v>
      </c>
      <c r="BE79" s="40" t="str">
        <f t="shared" si="43"/>
        <v>30～31</v>
      </c>
      <c r="BF79" s="40" t="str">
        <f t="shared" si="44"/>
        <v/>
      </c>
      <c r="BG79" s="40" t="str">
        <f t="shared" si="45"/>
        <v/>
      </c>
      <c r="BH79" s="40" t="str">
        <f t="shared" si="46"/>
        <v/>
      </c>
      <c r="BI79" s="40" t="str">
        <f t="shared" si="47"/>
        <v/>
      </c>
      <c r="BJ79" s="40" t="str">
        <f t="shared" si="48"/>
        <v>28～29</v>
      </c>
      <c r="BK79" s="40" t="str">
        <f t="shared" si="49"/>
        <v>28～29</v>
      </c>
      <c r="BL79" s="40" t="str">
        <f t="shared" si="50"/>
        <v>28～29</v>
      </c>
      <c r="BM79" s="40" t="str">
        <f t="shared" si="51"/>
        <v>28～29</v>
      </c>
    </row>
    <row r="80" spans="27:65" ht="18.95" customHeight="1" x14ac:dyDescent="0.15">
      <c r="AA80" s="9">
        <v>70</v>
      </c>
      <c r="AB80" s="203" t="str">
        <f>V15</f>
        <v>英語</v>
      </c>
      <c r="AC80" s="55"/>
      <c r="AD80" s="37" t="str">
        <f t="shared" si="41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IF(AE80="","",VLOOKUP(AE80,目次!$A$5:$P$36,9))</f>
        <v/>
      </c>
      <c r="AL80" s="21" t="str">
        <f>IF(AF80="","",VLOOKUP(AF80,目次!$A$5:$P$36,4))</f>
        <v/>
      </c>
      <c r="AM80" s="21" t="str">
        <f>IF(AF80="","",VLOOKUP(AF80,目次!$A$5:$P$36,9))</f>
        <v/>
      </c>
      <c r="AN80" s="21" t="str">
        <f>IF(AG80="","",VLOOKUP(AG80,目次!$A$5:$P$36,5))</f>
        <v/>
      </c>
      <c r="AO80" s="21" t="str">
        <f>IF(AG80="","",VLOOKUP(AG80,目次!$A$5:$P$36,9))</f>
        <v/>
      </c>
      <c r="AP80" s="21" t="str">
        <f>IF(AH80="","",VLOOKUP(AH80,目次!$A$5:$P$36,6))</f>
        <v/>
      </c>
      <c r="AQ80" s="21" t="str">
        <f>IF(AH80="","",VLOOKUP(AH80,目次!$A$5:$P$36,9))</f>
        <v/>
      </c>
      <c r="AR80" s="21" t="str">
        <f>IF(AI80="","",VLOOKUP(AI80,目次!$A$5:$P$36,7))</f>
        <v>28～29</v>
      </c>
      <c r="AS80" s="21" t="str">
        <f>IF(AI80="","",VLOOKUP(AI80,目次!$A$5:$P$36,9))</f>
        <v>28～29</v>
      </c>
      <c r="AT80" s="40" t="str">
        <f t="shared" si="31"/>
        <v>30～31</v>
      </c>
      <c r="AU80" s="40" t="str">
        <f t="shared" si="32"/>
        <v>30～31</v>
      </c>
      <c r="AV80" s="40" t="str">
        <f t="shared" si="33"/>
        <v/>
      </c>
      <c r="AW80" s="40" t="str">
        <f t="shared" si="34"/>
        <v/>
      </c>
      <c r="AX80" s="40" t="str">
        <f t="shared" si="35"/>
        <v/>
      </c>
      <c r="AY80" s="40" t="str">
        <f t="shared" si="36"/>
        <v/>
      </c>
      <c r="AZ80" s="40" t="str">
        <f t="shared" si="37"/>
        <v/>
      </c>
      <c r="BA80" s="40" t="str">
        <f t="shared" si="38"/>
        <v/>
      </c>
      <c r="BB80" s="40" t="str">
        <f t="shared" si="39"/>
        <v>28～29</v>
      </c>
      <c r="BC80" s="40" t="str">
        <f t="shared" si="40"/>
        <v>28～29</v>
      </c>
      <c r="BD80" s="40" t="str">
        <f t="shared" si="42"/>
        <v>30～31</v>
      </c>
      <c r="BE80" s="40" t="str">
        <f t="shared" si="43"/>
        <v>30～31</v>
      </c>
      <c r="BF80" s="40" t="str">
        <f t="shared" si="44"/>
        <v>36～37</v>
      </c>
      <c r="BG80" s="40" t="str">
        <f t="shared" si="45"/>
        <v>30～31</v>
      </c>
      <c r="BH80" s="40" t="str">
        <f t="shared" si="46"/>
        <v/>
      </c>
      <c r="BI80" s="40" t="str">
        <f t="shared" si="47"/>
        <v/>
      </c>
      <c r="BJ80" s="40" t="str">
        <f t="shared" si="48"/>
        <v/>
      </c>
      <c r="BK80" s="40" t="str">
        <f t="shared" si="49"/>
        <v/>
      </c>
      <c r="BL80" s="40" t="str">
        <f t="shared" si="50"/>
        <v>28～29</v>
      </c>
      <c r="BM80" s="40" t="str">
        <f t="shared" si="51"/>
        <v>28～29</v>
      </c>
    </row>
    <row r="81" spans="27:65" ht="18.95" customHeight="1" x14ac:dyDescent="0.15">
      <c r="AA81" s="9">
        <v>71</v>
      </c>
      <c r="AB81" s="203" t="str">
        <f>V11</f>
        <v>国語</v>
      </c>
      <c r="AC81" s="55"/>
      <c r="AD81" s="37" t="str">
        <f t="shared" si="41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IF(AE81="","",VLOOKUP(AE81,目次!$A$5:$P$36,9))</f>
        <v>30～31</v>
      </c>
      <c r="AL81" s="21" t="str">
        <f>IF(AF81="","",VLOOKUP(AF81,目次!$A$5:$P$36,4))</f>
        <v/>
      </c>
      <c r="AM81" s="21" t="str">
        <f>IF(AF81="","",VLOOKUP(AF81,目次!$A$5:$P$36,9))</f>
        <v/>
      </c>
      <c r="AN81" s="21" t="str">
        <f>IF(AG81="","",VLOOKUP(AG81,目次!$A$5:$P$36,5))</f>
        <v/>
      </c>
      <c r="AO81" s="21" t="str">
        <f>IF(AG81="","",VLOOKUP(AG81,目次!$A$5:$P$36,9))</f>
        <v/>
      </c>
      <c r="AP81" s="21" t="str">
        <f>IF(AH81="","",VLOOKUP(AH81,目次!$A$5:$P$36,6))</f>
        <v/>
      </c>
      <c r="AQ81" s="21" t="str">
        <f>IF(AH81="","",VLOOKUP(AH81,目次!$A$5:$P$36,9))</f>
        <v/>
      </c>
      <c r="AR81" s="21" t="str">
        <f>IF(AI81="","",VLOOKUP(AI81,目次!$A$5:$P$36,7))</f>
        <v/>
      </c>
      <c r="AS81" s="21" t="str">
        <f>IF(AI81="","",VLOOKUP(AI81,目次!$A$5:$P$36,9))</f>
        <v/>
      </c>
      <c r="AT81" s="40" t="str">
        <f t="shared" si="31"/>
        <v>30～31</v>
      </c>
      <c r="AU81" s="40" t="str">
        <f t="shared" si="32"/>
        <v>30～31</v>
      </c>
      <c r="AV81" s="40" t="str">
        <f t="shared" si="33"/>
        <v>36～37</v>
      </c>
      <c r="AW81" s="40" t="str">
        <f t="shared" si="34"/>
        <v>30～31</v>
      </c>
      <c r="AX81" s="40" t="str">
        <f t="shared" si="35"/>
        <v/>
      </c>
      <c r="AY81" s="40" t="str">
        <f t="shared" si="36"/>
        <v/>
      </c>
      <c r="AZ81" s="40" t="str">
        <f t="shared" si="37"/>
        <v/>
      </c>
      <c r="BA81" s="40" t="str">
        <f t="shared" si="38"/>
        <v/>
      </c>
      <c r="BB81" s="40" t="str">
        <f t="shared" si="39"/>
        <v/>
      </c>
      <c r="BC81" s="40" t="str">
        <f t="shared" si="40"/>
        <v/>
      </c>
      <c r="BD81" s="40" t="str">
        <f t="shared" si="42"/>
        <v>30～31</v>
      </c>
      <c r="BE81" s="40" t="str">
        <f t="shared" si="43"/>
        <v>30～31</v>
      </c>
      <c r="BF81" s="40" t="str">
        <f t="shared" si="44"/>
        <v>36～37</v>
      </c>
      <c r="BG81" s="40" t="str">
        <f t="shared" si="45"/>
        <v>30～31</v>
      </c>
      <c r="BH81" s="40" t="str">
        <f t="shared" si="46"/>
        <v>30～31</v>
      </c>
      <c r="BI81" s="40" t="str">
        <f t="shared" si="47"/>
        <v>30～31</v>
      </c>
      <c r="BJ81" s="40" t="str">
        <f t="shared" si="48"/>
        <v/>
      </c>
      <c r="BK81" s="40" t="str">
        <f t="shared" si="49"/>
        <v/>
      </c>
      <c r="BL81" s="40" t="str">
        <f t="shared" si="50"/>
        <v/>
      </c>
      <c r="BM81" s="40" t="str">
        <f t="shared" si="51"/>
        <v/>
      </c>
    </row>
    <row r="82" spans="27:65" ht="18.95" customHeight="1" x14ac:dyDescent="0.15">
      <c r="AA82" s="9">
        <v>72</v>
      </c>
      <c r="AB82" s="203" t="str">
        <f>V12</f>
        <v>社会</v>
      </c>
      <c r="AC82" s="55"/>
      <c r="AD82" s="37" t="str">
        <f t="shared" si="41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IF(AE82="","",VLOOKUP(AE82,目次!$A$5:$P$36,9))</f>
        <v/>
      </c>
      <c r="AL82" s="21" t="str">
        <f>IF(AF82="","",VLOOKUP(AF82,目次!$A$5:$P$36,4))</f>
        <v>36～37</v>
      </c>
      <c r="AM82" s="21" t="str">
        <f>IF(AF82="","",VLOOKUP(AF82,目次!$A$5:$P$36,9))</f>
        <v>30～31</v>
      </c>
      <c r="AN82" s="21" t="str">
        <f>IF(AG82="","",VLOOKUP(AG82,目次!$A$5:$P$36,5))</f>
        <v/>
      </c>
      <c r="AO82" s="21" t="str">
        <f>IF(AG82="","",VLOOKUP(AG82,目次!$A$5:$P$36,9))</f>
        <v/>
      </c>
      <c r="AP82" s="21" t="str">
        <f>IF(AH82="","",VLOOKUP(AH82,目次!$A$5:$P$36,6))</f>
        <v/>
      </c>
      <c r="AQ82" s="21" t="str">
        <f>IF(AH82="","",VLOOKUP(AH82,目次!$A$5:$P$36,9))</f>
        <v/>
      </c>
      <c r="AR82" s="21" t="str">
        <f>IF(AI82="","",VLOOKUP(AI82,目次!$A$5:$P$36,7))</f>
        <v/>
      </c>
      <c r="AS82" s="21" t="str">
        <f>IF(AI82="","",VLOOKUP(AI82,目次!$A$5:$P$36,9))</f>
        <v/>
      </c>
      <c r="AT82" s="40" t="str">
        <f t="shared" si="31"/>
        <v/>
      </c>
      <c r="AU82" s="40" t="str">
        <f t="shared" si="32"/>
        <v/>
      </c>
      <c r="AV82" s="40" t="str">
        <f t="shared" si="33"/>
        <v>36～37</v>
      </c>
      <c r="AW82" s="40" t="str">
        <f t="shared" si="34"/>
        <v>30～31</v>
      </c>
      <c r="AX82" s="40" t="str">
        <f t="shared" si="35"/>
        <v>30～31</v>
      </c>
      <c r="AY82" s="40" t="str">
        <f t="shared" si="36"/>
        <v>30～31</v>
      </c>
      <c r="AZ82" s="40" t="str">
        <f t="shared" si="37"/>
        <v/>
      </c>
      <c r="BA82" s="40" t="str">
        <f t="shared" si="38"/>
        <v/>
      </c>
      <c r="BB82" s="40" t="str">
        <f t="shared" si="39"/>
        <v/>
      </c>
      <c r="BC82" s="40" t="str">
        <f t="shared" si="40"/>
        <v/>
      </c>
      <c r="BD82" s="40" t="str">
        <f t="shared" si="42"/>
        <v/>
      </c>
      <c r="BE82" s="40" t="str">
        <f t="shared" si="43"/>
        <v/>
      </c>
      <c r="BF82" s="40" t="str">
        <f t="shared" si="44"/>
        <v>36～37</v>
      </c>
      <c r="BG82" s="40" t="str">
        <f t="shared" si="45"/>
        <v>30～31</v>
      </c>
      <c r="BH82" s="40" t="str">
        <f t="shared" si="46"/>
        <v>30～31</v>
      </c>
      <c r="BI82" s="40" t="str">
        <f t="shared" si="47"/>
        <v>30～31</v>
      </c>
      <c r="BJ82" s="40" t="str">
        <f t="shared" si="48"/>
        <v>30～31</v>
      </c>
      <c r="BK82" s="40" t="str">
        <f t="shared" si="49"/>
        <v>30～31</v>
      </c>
      <c r="BL82" s="40" t="str">
        <f t="shared" si="50"/>
        <v/>
      </c>
      <c r="BM82" s="40" t="str">
        <f t="shared" si="51"/>
        <v/>
      </c>
    </row>
    <row r="83" spans="27:65" ht="18.95" customHeight="1" x14ac:dyDescent="0.15">
      <c r="AA83" s="9">
        <v>73</v>
      </c>
      <c r="AB83" s="203" t="str">
        <f>V13</f>
        <v>数学</v>
      </c>
      <c r="AC83" s="55"/>
      <c r="AD83" s="37" t="str">
        <f t="shared" si="41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IF(AE83="","",VLOOKUP(AE83,目次!$A$5:$P$36,9))</f>
        <v/>
      </c>
      <c r="AL83" s="21" t="str">
        <f>IF(AF83="","",VLOOKUP(AF83,目次!$A$5:$P$36,4))</f>
        <v/>
      </c>
      <c r="AM83" s="21" t="str">
        <f>IF(AF83="","",VLOOKUP(AF83,目次!$A$5:$P$36,9))</f>
        <v/>
      </c>
      <c r="AN83" s="21" t="str">
        <f>IF(AG83="","",VLOOKUP(AG83,目次!$A$5:$P$36,5))</f>
        <v>30～31</v>
      </c>
      <c r="AO83" s="21" t="str">
        <f>IF(AG83="","",VLOOKUP(AG83,目次!$A$5:$P$36,9))</f>
        <v>30～31</v>
      </c>
      <c r="AP83" s="21" t="str">
        <f>IF(AH83="","",VLOOKUP(AH83,目次!$A$5:$P$36,6))</f>
        <v/>
      </c>
      <c r="AQ83" s="21" t="str">
        <f>IF(AH83="","",VLOOKUP(AH83,目次!$A$5:$P$36,9))</f>
        <v/>
      </c>
      <c r="AR83" s="21" t="str">
        <f>IF(AI83="","",VLOOKUP(AI83,目次!$A$5:$P$36,7))</f>
        <v/>
      </c>
      <c r="AS83" s="21" t="str">
        <f>IF(AI83="","",VLOOKUP(AI83,目次!$A$5:$P$36,9))</f>
        <v/>
      </c>
      <c r="AT83" s="40" t="str">
        <f t="shared" si="31"/>
        <v/>
      </c>
      <c r="AU83" s="40" t="str">
        <f t="shared" si="32"/>
        <v/>
      </c>
      <c r="AV83" s="40" t="str">
        <f t="shared" si="33"/>
        <v/>
      </c>
      <c r="AW83" s="40" t="str">
        <f t="shared" si="34"/>
        <v/>
      </c>
      <c r="AX83" s="40" t="str">
        <f t="shared" si="35"/>
        <v>30～31</v>
      </c>
      <c r="AY83" s="40" t="str">
        <f t="shared" si="36"/>
        <v>30～31</v>
      </c>
      <c r="AZ83" s="40" t="str">
        <f t="shared" si="37"/>
        <v>30～31</v>
      </c>
      <c r="BA83" s="40" t="str">
        <f t="shared" si="38"/>
        <v>30～31</v>
      </c>
      <c r="BB83" s="40" t="str">
        <f t="shared" si="39"/>
        <v/>
      </c>
      <c r="BC83" s="40" t="str">
        <f t="shared" si="40"/>
        <v/>
      </c>
      <c r="BD83" s="40" t="str">
        <f t="shared" si="42"/>
        <v/>
      </c>
      <c r="BE83" s="40" t="str">
        <f t="shared" si="43"/>
        <v/>
      </c>
      <c r="BF83" s="40" t="str">
        <f t="shared" si="44"/>
        <v/>
      </c>
      <c r="BG83" s="40" t="str">
        <f t="shared" si="45"/>
        <v/>
      </c>
      <c r="BH83" s="40" t="str">
        <f t="shared" si="46"/>
        <v>30～31</v>
      </c>
      <c r="BI83" s="40" t="str">
        <f t="shared" si="47"/>
        <v>30～31</v>
      </c>
      <c r="BJ83" s="40" t="str">
        <f t="shared" si="48"/>
        <v>30～31</v>
      </c>
      <c r="BK83" s="40" t="str">
        <f t="shared" si="49"/>
        <v>30～31</v>
      </c>
      <c r="BL83" s="40" t="str">
        <f t="shared" si="50"/>
        <v>30～31</v>
      </c>
      <c r="BM83" s="40" t="str">
        <f t="shared" si="51"/>
        <v>30～31</v>
      </c>
    </row>
    <row r="84" spans="27:65" ht="18.95" customHeight="1" x14ac:dyDescent="0.15">
      <c r="AA84" s="9">
        <v>74</v>
      </c>
      <c r="AB84" s="203" t="str">
        <f>V14</f>
        <v>理科</v>
      </c>
      <c r="AC84" s="55"/>
      <c r="AD84" s="37" t="str">
        <f t="shared" si="41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IF(AE84="","",VLOOKUP(AE84,目次!$A$5:$P$36,9))</f>
        <v/>
      </c>
      <c r="AL84" s="21" t="str">
        <f>IF(AF84="","",VLOOKUP(AF84,目次!$A$5:$P$36,4))</f>
        <v/>
      </c>
      <c r="AM84" s="21" t="str">
        <f>IF(AF84="","",VLOOKUP(AF84,目次!$A$5:$P$36,9))</f>
        <v/>
      </c>
      <c r="AN84" s="21" t="str">
        <f>IF(AG84="","",VLOOKUP(AG84,目次!$A$5:$P$36,5))</f>
        <v/>
      </c>
      <c r="AO84" s="21" t="str">
        <f>IF(AG84="","",VLOOKUP(AG84,目次!$A$5:$P$36,9))</f>
        <v/>
      </c>
      <c r="AP84" s="21" t="str">
        <f>IF(AH84="","",VLOOKUP(AH84,目次!$A$5:$P$36,6))</f>
        <v>30～31</v>
      </c>
      <c r="AQ84" s="21" t="str">
        <f>IF(AH84="","",VLOOKUP(AH84,目次!$A$5:$P$36,9))</f>
        <v>30～31</v>
      </c>
      <c r="AR84" s="21" t="str">
        <f>IF(AI84="","",VLOOKUP(AI84,目次!$A$5:$P$36,7))</f>
        <v/>
      </c>
      <c r="AS84" s="21" t="str">
        <f>IF(AI84="","",VLOOKUP(AI84,目次!$A$5:$P$36,9))</f>
        <v/>
      </c>
      <c r="AT84" s="40" t="str">
        <f t="shared" si="31"/>
        <v/>
      </c>
      <c r="AU84" s="40" t="str">
        <f t="shared" si="32"/>
        <v/>
      </c>
      <c r="AV84" s="40" t="str">
        <f t="shared" si="33"/>
        <v/>
      </c>
      <c r="AW84" s="40" t="str">
        <f t="shared" si="34"/>
        <v/>
      </c>
      <c r="AX84" s="40" t="str">
        <f t="shared" si="35"/>
        <v/>
      </c>
      <c r="AY84" s="40" t="str">
        <f t="shared" si="36"/>
        <v/>
      </c>
      <c r="AZ84" s="40" t="str">
        <f t="shared" si="37"/>
        <v>30～31</v>
      </c>
      <c r="BA84" s="40" t="str">
        <f t="shared" si="38"/>
        <v>30～31</v>
      </c>
      <c r="BB84" s="40" t="str">
        <f t="shared" si="39"/>
        <v>30～31</v>
      </c>
      <c r="BC84" s="40" t="str">
        <f t="shared" si="40"/>
        <v>30～31</v>
      </c>
      <c r="BD84" s="40" t="str">
        <f t="shared" si="42"/>
        <v>32～33</v>
      </c>
      <c r="BE84" s="40" t="str">
        <f t="shared" si="43"/>
        <v>32～33</v>
      </c>
      <c r="BF84" s="40" t="str">
        <f t="shared" si="44"/>
        <v/>
      </c>
      <c r="BG84" s="40" t="str">
        <f t="shared" si="45"/>
        <v/>
      </c>
      <c r="BH84" s="40" t="str">
        <f t="shared" si="46"/>
        <v/>
      </c>
      <c r="BI84" s="40" t="str">
        <f t="shared" si="47"/>
        <v/>
      </c>
      <c r="BJ84" s="40" t="str">
        <f t="shared" si="48"/>
        <v>30～31</v>
      </c>
      <c r="BK84" s="40" t="str">
        <f t="shared" si="49"/>
        <v>30～31</v>
      </c>
      <c r="BL84" s="40" t="str">
        <f t="shared" si="50"/>
        <v>30～31</v>
      </c>
      <c r="BM84" s="40" t="str">
        <f t="shared" si="51"/>
        <v>30～31</v>
      </c>
    </row>
    <row r="85" spans="27:65" ht="18.95" customHeight="1" x14ac:dyDescent="0.15">
      <c r="AA85" s="9">
        <v>75</v>
      </c>
      <c r="AB85" s="203" t="str">
        <f>V15</f>
        <v>英語</v>
      </c>
      <c r="AC85" s="55"/>
      <c r="AD85" s="37" t="str">
        <f t="shared" si="41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IF(AE85="","",VLOOKUP(AE85,目次!$A$5:$P$36,9))</f>
        <v/>
      </c>
      <c r="AL85" s="21" t="str">
        <f>IF(AF85="","",VLOOKUP(AF85,目次!$A$5:$P$36,4))</f>
        <v/>
      </c>
      <c r="AM85" s="21" t="str">
        <f>IF(AF85="","",VLOOKUP(AF85,目次!$A$5:$P$36,9))</f>
        <v/>
      </c>
      <c r="AN85" s="21" t="str">
        <f>IF(AG85="","",VLOOKUP(AG85,目次!$A$5:$P$36,5))</f>
        <v/>
      </c>
      <c r="AO85" s="21" t="str">
        <f>IF(AG85="","",VLOOKUP(AG85,目次!$A$5:$P$36,9))</f>
        <v/>
      </c>
      <c r="AP85" s="21" t="str">
        <f>IF(AH85="","",VLOOKUP(AH85,目次!$A$5:$P$36,6))</f>
        <v/>
      </c>
      <c r="AQ85" s="21" t="str">
        <f>IF(AH85="","",VLOOKUP(AH85,目次!$A$5:$P$36,9))</f>
        <v/>
      </c>
      <c r="AR85" s="21" t="str">
        <f>IF(AI85="","",VLOOKUP(AI85,目次!$A$5:$P$36,7))</f>
        <v>30～31</v>
      </c>
      <c r="AS85" s="21" t="str">
        <f>IF(AI85="","",VLOOKUP(AI85,目次!$A$5:$P$36,9))</f>
        <v>30～31</v>
      </c>
      <c r="AT85" s="40" t="str">
        <f t="shared" si="31"/>
        <v>32～33</v>
      </c>
      <c r="AU85" s="40" t="str">
        <f t="shared" si="32"/>
        <v>32～33</v>
      </c>
      <c r="AV85" s="40" t="str">
        <f t="shared" si="33"/>
        <v/>
      </c>
      <c r="AW85" s="40" t="str">
        <f t="shared" si="34"/>
        <v/>
      </c>
      <c r="AX85" s="40" t="str">
        <f t="shared" si="35"/>
        <v/>
      </c>
      <c r="AY85" s="40" t="str">
        <f t="shared" si="36"/>
        <v/>
      </c>
      <c r="AZ85" s="40" t="str">
        <f t="shared" si="37"/>
        <v/>
      </c>
      <c r="BA85" s="40" t="str">
        <f t="shared" si="38"/>
        <v/>
      </c>
      <c r="BB85" s="40" t="str">
        <f t="shared" si="39"/>
        <v>30～31</v>
      </c>
      <c r="BC85" s="40" t="str">
        <f t="shared" si="40"/>
        <v>30～31</v>
      </c>
      <c r="BD85" s="40" t="str">
        <f t="shared" si="42"/>
        <v>32～33</v>
      </c>
      <c r="BE85" s="40" t="str">
        <f t="shared" si="43"/>
        <v>32～33</v>
      </c>
      <c r="BF85" s="40" t="str">
        <f t="shared" si="44"/>
        <v>38～39</v>
      </c>
      <c r="BG85" s="40" t="str">
        <f t="shared" si="45"/>
        <v>32～33</v>
      </c>
      <c r="BH85" s="40" t="str">
        <f t="shared" si="46"/>
        <v/>
      </c>
      <c r="BI85" s="40" t="str">
        <f t="shared" si="47"/>
        <v/>
      </c>
      <c r="BJ85" s="40" t="str">
        <f t="shared" si="48"/>
        <v/>
      </c>
      <c r="BK85" s="40" t="str">
        <f t="shared" si="49"/>
        <v/>
      </c>
      <c r="BL85" s="40" t="str">
        <f t="shared" si="50"/>
        <v>30～31</v>
      </c>
      <c r="BM85" s="40" t="str">
        <f t="shared" si="51"/>
        <v>30～31</v>
      </c>
    </row>
    <row r="86" spans="27:65" ht="18.95" customHeight="1" x14ac:dyDescent="0.15">
      <c r="AA86" s="9">
        <v>76</v>
      </c>
      <c r="AB86" s="203" t="str">
        <f>V11</f>
        <v>国語</v>
      </c>
      <c r="AC86" s="55"/>
      <c r="AD86" s="37" t="str">
        <f t="shared" si="41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IF(AE86="","",VLOOKUP(AE86,目次!$A$5:$P$36,9))</f>
        <v>32～33</v>
      </c>
      <c r="AL86" s="21" t="str">
        <f>IF(AF86="","",VLOOKUP(AF86,目次!$A$5:$P$36,4))</f>
        <v/>
      </c>
      <c r="AM86" s="21" t="str">
        <f>IF(AF86="","",VLOOKUP(AF86,目次!$A$5:$P$36,9))</f>
        <v/>
      </c>
      <c r="AN86" s="21" t="str">
        <f>IF(AG86="","",VLOOKUP(AG86,目次!$A$5:$P$36,5))</f>
        <v/>
      </c>
      <c r="AO86" s="21" t="str">
        <f>IF(AG86="","",VLOOKUP(AG86,目次!$A$5:$P$36,9))</f>
        <v/>
      </c>
      <c r="AP86" s="21" t="str">
        <f>IF(AH86="","",VLOOKUP(AH86,目次!$A$5:$P$36,6))</f>
        <v/>
      </c>
      <c r="AQ86" s="21" t="str">
        <f>IF(AH86="","",VLOOKUP(AH86,目次!$A$5:$P$36,9))</f>
        <v/>
      </c>
      <c r="AR86" s="21" t="str">
        <f>IF(AI86="","",VLOOKUP(AI86,目次!$A$5:$P$36,7))</f>
        <v/>
      </c>
      <c r="AS86" s="21" t="str">
        <f>IF(AI86="","",VLOOKUP(AI86,目次!$A$5:$P$36,9))</f>
        <v/>
      </c>
      <c r="AT86" s="40" t="str">
        <f t="shared" si="31"/>
        <v>32～33</v>
      </c>
      <c r="AU86" s="40" t="str">
        <f t="shared" si="32"/>
        <v>32～33</v>
      </c>
      <c r="AV86" s="40" t="str">
        <f t="shared" si="33"/>
        <v>38～39</v>
      </c>
      <c r="AW86" s="40" t="str">
        <f t="shared" si="34"/>
        <v>32～33</v>
      </c>
      <c r="AX86" s="40" t="str">
        <f t="shared" si="35"/>
        <v/>
      </c>
      <c r="AY86" s="40" t="str">
        <f t="shared" si="36"/>
        <v/>
      </c>
      <c r="AZ86" s="40" t="str">
        <f t="shared" si="37"/>
        <v/>
      </c>
      <c r="BA86" s="40" t="str">
        <f t="shared" si="38"/>
        <v/>
      </c>
      <c r="BB86" s="40" t="str">
        <f t="shared" si="39"/>
        <v/>
      </c>
      <c r="BC86" s="40" t="str">
        <f t="shared" si="40"/>
        <v/>
      </c>
      <c r="BD86" s="40" t="str">
        <f t="shared" si="42"/>
        <v>32～33</v>
      </c>
      <c r="BE86" s="40" t="str">
        <f t="shared" si="43"/>
        <v>32～33</v>
      </c>
      <c r="BF86" s="40" t="str">
        <f t="shared" si="44"/>
        <v>38～39</v>
      </c>
      <c r="BG86" s="40" t="str">
        <f t="shared" si="45"/>
        <v>32～33</v>
      </c>
      <c r="BH86" s="40" t="str">
        <f t="shared" si="46"/>
        <v>32～33</v>
      </c>
      <c r="BI86" s="40" t="str">
        <f t="shared" si="47"/>
        <v>32～33</v>
      </c>
      <c r="BJ86" s="40" t="str">
        <f t="shared" si="48"/>
        <v/>
      </c>
      <c r="BK86" s="40" t="str">
        <f t="shared" si="49"/>
        <v/>
      </c>
      <c r="BL86" s="40" t="str">
        <f t="shared" si="50"/>
        <v/>
      </c>
      <c r="BM86" s="40" t="str">
        <f t="shared" si="51"/>
        <v/>
      </c>
    </row>
    <row r="87" spans="27:65" ht="18.95" customHeight="1" x14ac:dyDescent="0.15">
      <c r="AA87" s="9">
        <v>77</v>
      </c>
      <c r="AB87" s="203" t="str">
        <f>V12</f>
        <v>社会</v>
      </c>
      <c r="AC87" s="55"/>
      <c r="AD87" s="37" t="str">
        <f t="shared" si="41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IF(AE87="","",VLOOKUP(AE87,目次!$A$5:$P$36,9))</f>
        <v/>
      </c>
      <c r="AL87" s="21" t="str">
        <f>IF(AF87="","",VLOOKUP(AF87,目次!$A$5:$P$36,4))</f>
        <v>38～39</v>
      </c>
      <c r="AM87" s="21" t="str">
        <f>IF(AF87="","",VLOOKUP(AF87,目次!$A$5:$P$36,9))</f>
        <v>32～33</v>
      </c>
      <c r="AN87" s="21" t="str">
        <f>IF(AG87="","",VLOOKUP(AG87,目次!$A$5:$P$36,5))</f>
        <v/>
      </c>
      <c r="AO87" s="21" t="str">
        <f>IF(AG87="","",VLOOKUP(AG87,目次!$A$5:$P$36,9))</f>
        <v/>
      </c>
      <c r="AP87" s="21" t="str">
        <f>IF(AH87="","",VLOOKUP(AH87,目次!$A$5:$P$36,6))</f>
        <v/>
      </c>
      <c r="AQ87" s="21" t="str">
        <f>IF(AH87="","",VLOOKUP(AH87,目次!$A$5:$P$36,9))</f>
        <v/>
      </c>
      <c r="AR87" s="21" t="str">
        <f>IF(AI87="","",VLOOKUP(AI87,目次!$A$5:$P$36,7))</f>
        <v/>
      </c>
      <c r="AS87" s="21" t="str">
        <f>IF(AI87="","",VLOOKUP(AI87,目次!$A$5:$P$36,9))</f>
        <v/>
      </c>
      <c r="AT87" s="40" t="str">
        <f t="shared" si="31"/>
        <v/>
      </c>
      <c r="AU87" s="40" t="str">
        <f t="shared" si="32"/>
        <v/>
      </c>
      <c r="AV87" s="40" t="str">
        <f t="shared" si="33"/>
        <v>38～39</v>
      </c>
      <c r="AW87" s="40" t="str">
        <f t="shared" si="34"/>
        <v>32～33</v>
      </c>
      <c r="AX87" s="40" t="str">
        <f t="shared" si="35"/>
        <v>32～33</v>
      </c>
      <c r="AY87" s="40" t="str">
        <f t="shared" si="36"/>
        <v>32～33</v>
      </c>
      <c r="AZ87" s="40" t="str">
        <f t="shared" si="37"/>
        <v/>
      </c>
      <c r="BA87" s="40" t="str">
        <f t="shared" si="38"/>
        <v/>
      </c>
      <c r="BB87" s="40" t="str">
        <f t="shared" si="39"/>
        <v/>
      </c>
      <c r="BC87" s="40" t="str">
        <f t="shared" si="40"/>
        <v/>
      </c>
      <c r="BD87" s="40" t="str">
        <f t="shared" si="42"/>
        <v/>
      </c>
      <c r="BE87" s="40" t="str">
        <f t="shared" si="43"/>
        <v/>
      </c>
      <c r="BF87" s="40" t="str">
        <f t="shared" si="44"/>
        <v>38～39</v>
      </c>
      <c r="BG87" s="40" t="str">
        <f t="shared" si="45"/>
        <v>32～33</v>
      </c>
      <c r="BH87" s="40" t="str">
        <f t="shared" si="46"/>
        <v>32～33</v>
      </c>
      <c r="BI87" s="40" t="str">
        <f t="shared" si="47"/>
        <v>32～33</v>
      </c>
      <c r="BJ87" s="40" t="str">
        <f t="shared" si="48"/>
        <v>32～33</v>
      </c>
      <c r="BK87" s="40" t="str">
        <f t="shared" si="49"/>
        <v>32～33</v>
      </c>
      <c r="BL87" s="40" t="str">
        <f t="shared" si="50"/>
        <v/>
      </c>
      <c r="BM87" s="40" t="str">
        <f t="shared" si="51"/>
        <v/>
      </c>
    </row>
    <row r="88" spans="27:65" ht="18.95" customHeight="1" x14ac:dyDescent="0.15">
      <c r="AA88" s="9">
        <v>78</v>
      </c>
      <c r="AB88" s="203" t="str">
        <f>V13</f>
        <v>数学</v>
      </c>
      <c r="AC88" s="55"/>
      <c r="AD88" s="37" t="str">
        <f t="shared" si="41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IF(AE88="","",VLOOKUP(AE88,目次!$A$5:$P$36,9))</f>
        <v/>
      </c>
      <c r="AL88" s="21" t="str">
        <f>IF(AF88="","",VLOOKUP(AF88,目次!$A$5:$P$36,4))</f>
        <v/>
      </c>
      <c r="AM88" s="21" t="str">
        <f>IF(AF88="","",VLOOKUP(AF88,目次!$A$5:$P$36,9))</f>
        <v/>
      </c>
      <c r="AN88" s="21" t="str">
        <f>IF(AG88="","",VLOOKUP(AG88,目次!$A$5:$P$36,5))</f>
        <v>32～33</v>
      </c>
      <c r="AO88" s="21" t="str">
        <f>IF(AG88="","",VLOOKUP(AG88,目次!$A$5:$P$36,9))</f>
        <v>32～33</v>
      </c>
      <c r="AP88" s="21" t="str">
        <f>IF(AH88="","",VLOOKUP(AH88,目次!$A$5:$P$36,6))</f>
        <v/>
      </c>
      <c r="AQ88" s="21" t="str">
        <f>IF(AH88="","",VLOOKUP(AH88,目次!$A$5:$P$36,9))</f>
        <v/>
      </c>
      <c r="AR88" s="21" t="str">
        <f>IF(AI88="","",VLOOKUP(AI88,目次!$A$5:$P$36,7))</f>
        <v/>
      </c>
      <c r="AS88" s="21" t="str">
        <f>IF(AI88="","",VLOOKUP(AI88,目次!$A$5:$P$36,9))</f>
        <v/>
      </c>
      <c r="AT88" s="40" t="str">
        <f t="shared" si="31"/>
        <v/>
      </c>
      <c r="AU88" s="40" t="str">
        <f t="shared" si="32"/>
        <v/>
      </c>
      <c r="AV88" s="40" t="str">
        <f t="shared" si="33"/>
        <v/>
      </c>
      <c r="AW88" s="40" t="str">
        <f t="shared" si="34"/>
        <v/>
      </c>
      <c r="AX88" s="40" t="str">
        <f t="shared" si="35"/>
        <v>32～33</v>
      </c>
      <c r="AY88" s="40" t="str">
        <f t="shared" si="36"/>
        <v>32～33</v>
      </c>
      <c r="AZ88" s="40" t="str">
        <f t="shared" si="37"/>
        <v>32～33</v>
      </c>
      <c r="BA88" s="40" t="str">
        <f t="shared" si="38"/>
        <v>32～33</v>
      </c>
      <c r="BB88" s="40" t="str">
        <f t="shared" si="39"/>
        <v/>
      </c>
      <c r="BC88" s="40" t="str">
        <f t="shared" si="40"/>
        <v/>
      </c>
      <c r="BD88" s="40" t="str">
        <f t="shared" si="42"/>
        <v/>
      </c>
      <c r="BE88" s="40" t="str">
        <f t="shared" si="43"/>
        <v/>
      </c>
      <c r="BF88" s="40" t="str">
        <f t="shared" si="44"/>
        <v/>
      </c>
      <c r="BG88" s="40" t="str">
        <f t="shared" si="45"/>
        <v/>
      </c>
      <c r="BH88" s="40" t="str">
        <f t="shared" si="46"/>
        <v>32～33</v>
      </c>
      <c r="BI88" s="40" t="str">
        <f t="shared" si="47"/>
        <v>32～33</v>
      </c>
      <c r="BJ88" s="40" t="str">
        <f t="shared" si="48"/>
        <v>32～33</v>
      </c>
      <c r="BK88" s="40" t="str">
        <f t="shared" si="49"/>
        <v>32～33</v>
      </c>
      <c r="BL88" s="40" t="str">
        <f t="shared" si="50"/>
        <v>32～33</v>
      </c>
      <c r="BM88" s="40" t="str">
        <f t="shared" si="51"/>
        <v>32～33</v>
      </c>
    </row>
    <row r="89" spans="27:65" ht="18.95" customHeight="1" x14ac:dyDescent="0.15">
      <c r="AA89" s="9">
        <v>79</v>
      </c>
      <c r="AB89" s="203" t="str">
        <f>V14</f>
        <v>理科</v>
      </c>
      <c r="AC89" s="55"/>
      <c r="AD89" s="37" t="str">
        <f t="shared" si="41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IF(AE89="","",VLOOKUP(AE89,目次!$A$5:$P$36,9))</f>
        <v/>
      </c>
      <c r="AL89" s="21" t="str">
        <f>IF(AF89="","",VLOOKUP(AF89,目次!$A$5:$P$36,4))</f>
        <v/>
      </c>
      <c r="AM89" s="21" t="str">
        <f>IF(AF89="","",VLOOKUP(AF89,目次!$A$5:$P$36,9))</f>
        <v/>
      </c>
      <c r="AN89" s="21" t="str">
        <f>IF(AG89="","",VLOOKUP(AG89,目次!$A$5:$P$36,5))</f>
        <v/>
      </c>
      <c r="AO89" s="21" t="str">
        <f>IF(AG89="","",VLOOKUP(AG89,目次!$A$5:$P$36,9))</f>
        <v/>
      </c>
      <c r="AP89" s="21" t="str">
        <f>IF(AH89="","",VLOOKUP(AH89,目次!$A$5:$P$36,6))</f>
        <v>32～33</v>
      </c>
      <c r="AQ89" s="21" t="str">
        <f>IF(AH89="","",VLOOKUP(AH89,目次!$A$5:$P$36,9))</f>
        <v>32～33</v>
      </c>
      <c r="AR89" s="21" t="str">
        <f>IF(AI89="","",VLOOKUP(AI89,目次!$A$5:$P$36,7))</f>
        <v/>
      </c>
      <c r="AS89" s="21" t="str">
        <f>IF(AI89="","",VLOOKUP(AI89,目次!$A$5:$P$36,9))</f>
        <v/>
      </c>
      <c r="AT89" s="40" t="str">
        <f t="shared" si="31"/>
        <v/>
      </c>
      <c r="AU89" s="40" t="str">
        <f t="shared" si="32"/>
        <v/>
      </c>
      <c r="AV89" s="40" t="str">
        <f t="shared" si="33"/>
        <v/>
      </c>
      <c r="AW89" s="40" t="str">
        <f t="shared" si="34"/>
        <v/>
      </c>
      <c r="AX89" s="40" t="str">
        <f t="shared" si="35"/>
        <v/>
      </c>
      <c r="AY89" s="40" t="str">
        <f t="shared" si="36"/>
        <v/>
      </c>
      <c r="AZ89" s="40" t="str">
        <f t="shared" si="37"/>
        <v>32～33</v>
      </c>
      <c r="BA89" s="40" t="str">
        <f t="shared" si="38"/>
        <v>32～33</v>
      </c>
      <c r="BB89" s="40" t="str">
        <f t="shared" si="39"/>
        <v>32～33</v>
      </c>
      <c r="BC89" s="40" t="str">
        <f t="shared" si="40"/>
        <v>32～33</v>
      </c>
      <c r="BD89" s="40" t="str">
        <f t="shared" si="42"/>
        <v>34～35</v>
      </c>
      <c r="BE89" s="40" t="str">
        <f t="shared" si="43"/>
        <v>34～35</v>
      </c>
      <c r="BF89" s="40" t="str">
        <f t="shared" si="44"/>
        <v/>
      </c>
      <c r="BG89" s="40" t="str">
        <f t="shared" si="45"/>
        <v/>
      </c>
      <c r="BH89" s="40" t="str">
        <f t="shared" si="46"/>
        <v/>
      </c>
      <c r="BI89" s="40" t="str">
        <f t="shared" si="47"/>
        <v/>
      </c>
      <c r="BJ89" s="40" t="str">
        <f t="shared" si="48"/>
        <v>32～33</v>
      </c>
      <c r="BK89" s="40" t="str">
        <f t="shared" si="49"/>
        <v>32～33</v>
      </c>
      <c r="BL89" s="40" t="str">
        <f t="shared" si="50"/>
        <v>32～33</v>
      </c>
      <c r="BM89" s="40" t="str">
        <f t="shared" si="51"/>
        <v>32～33</v>
      </c>
    </row>
    <row r="90" spans="27:65" ht="18.95" customHeight="1" x14ac:dyDescent="0.15">
      <c r="AA90" s="9">
        <v>80</v>
      </c>
      <c r="AB90" s="203" t="str">
        <f>V15</f>
        <v>英語</v>
      </c>
      <c r="AC90" s="55"/>
      <c r="AD90" s="37" t="str">
        <f t="shared" si="41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IF(AE90="","",VLOOKUP(AE90,目次!$A$5:$P$36,9))</f>
        <v/>
      </c>
      <c r="AL90" s="21" t="str">
        <f>IF(AF90="","",VLOOKUP(AF90,目次!$A$5:$P$36,4))</f>
        <v/>
      </c>
      <c r="AM90" s="21" t="str">
        <f>IF(AF90="","",VLOOKUP(AF90,目次!$A$5:$P$36,9))</f>
        <v/>
      </c>
      <c r="AN90" s="21" t="str">
        <f>IF(AG90="","",VLOOKUP(AG90,目次!$A$5:$P$36,5))</f>
        <v/>
      </c>
      <c r="AO90" s="21" t="str">
        <f>IF(AG90="","",VLOOKUP(AG90,目次!$A$5:$P$36,9))</f>
        <v/>
      </c>
      <c r="AP90" s="21" t="str">
        <f>IF(AH90="","",VLOOKUP(AH90,目次!$A$5:$P$36,6))</f>
        <v/>
      </c>
      <c r="AQ90" s="21" t="str">
        <f>IF(AH90="","",VLOOKUP(AH90,目次!$A$5:$P$36,9))</f>
        <v/>
      </c>
      <c r="AR90" s="21" t="str">
        <f>IF(AI90="","",VLOOKUP(AI90,目次!$A$5:$P$36,7))</f>
        <v>32～33</v>
      </c>
      <c r="AS90" s="21" t="str">
        <f>IF(AI90="","",VLOOKUP(AI90,目次!$A$5:$P$36,9))</f>
        <v>32～33</v>
      </c>
      <c r="AT90" s="40" t="str">
        <f t="shared" si="31"/>
        <v>34～35</v>
      </c>
      <c r="AU90" s="40" t="str">
        <f t="shared" si="32"/>
        <v>34～35</v>
      </c>
      <c r="AV90" s="40" t="str">
        <f t="shared" si="33"/>
        <v/>
      </c>
      <c r="AW90" s="40" t="str">
        <f t="shared" si="34"/>
        <v/>
      </c>
      <c r="AX90" s="40" t="str">
        <f t="shared" si="35"/>
        <v/>
      </c>
      <c r="AY90" s="40" t="str">
        <f t="shared" si="36"/>
        <v/>
      </c>
      <c r="AZ90" s="40" t="str">
        <f t="shared" si="37"/>
        <v/>
      </c>
      <c r="BA90" s="40" t="str">
        <f t="shared" si="38"/>
        <v/>
      </c>
      <c r="BB90" s="40" t="str">
        <f t="shared" si="39"/>
        <v>32～33</v>
      </c>
      <c r="BC90" s="40" t="str">
        <f t="shared" si="40"/>
        <v>32～33</v>
      </c>
      <c r="BD90" s="40" t="str">
        <f t="shared" si="42"/>
        <v>34～35</v>
      </c>
      <c r="BE90" s="40" t="str">
        <f t="shared" si="43"/>
        <v>34～35</v>
      </c>
      <c r="BF90" s="40" t="str">
        <f t="shared" si="44"/>
        <v>40～41</v>
      </c>
      <c r="BG90" s="40" t="str">
        <f t="shared" si="45"/>
        <v>34～35</v>
      </c>
      <c r="BH90" s="40" t="str">
        <f t="shared" si="46"/>
        <v/>
      </c>
      <c r="BI90" s="40" t="str">
        <f t="shared" si="47"/>
        <v/>
      </c>
      <c r="BJ90" s="40" t="str">
        <f t="shared" si="48"/>
        <v/>
      </c>
      <c r="BK90" s="40" t="str">
        <f t="shared" si="49"/>
        <v/>
      </c>
      <c r="BL90" s="40" t="str">
        <f t="shared" si="50"/>
        <v>32～33</v>
      </c>
      <c r="BM90" s="40" t="str">
        <f t="shared" si="51"/>
        <v>32～33</v>
      </c>
    </row>
    <row r="91" spans="27:65" ht="18.95" customHeight="1" x14ac:dyDescent="0.15">
      <c r="AA91" s="9">
        <v>81</v>
      </c>
      <c r="AB91" s="203" t="str">
        <f>V11</f>
        <v>国語</v>
      </c>
      <c r="AC91" s="55"/>
      <c r="AD91" s="37" t="str">
        <f t="shared" si="41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IF(AE91="","",VLOOKUP(AE91,目次!$A$5:$P$36,9))</f>
        <v>34～35</v>
      </c>
      <c r="AL91" s="21" t="str">
        <f>IF(AF91="","",VLOOKUP(AF91,目次!$A$5:$P$36,4))</f>
        <v/>
      </c>
      <c r="AM91" s="21" t="str">
        <f>IF(AF91="","",VLOOKUP(AF91,目次!$A$5:$P$36,9))</f>
        <v/>
      </c>
      <c r="AN91" s="21" t="str">
        <f>IF(AG91="","",VLOOKUP(AG91,目次!$A$5:$P$36,5))</f>
        <v/>
      </c>
      <c r="AO91" s="21" t="str">
        <f>IF(AG91="","",VLOOKUP(AG91,目次!$A$5:$P$36,9))</f>
        <v/>
      </c>
      <c r="AP91" s="21" t="str">
        <f>IF(AH91="","",VLOOKUP(AH91,目次!$A$5:$P$36,6))</f>
        <v/>
      </c>
      <c r="AQ91" s="21" t="str">
        <f>IF(AH91="","",VLOOKUP(AH91,目次!$A$5:$P$36,9))</f>
        <v/>
      </c>
      <c r="AR91" s="21" t="str">
        <f>IF(AI91="","",VLOOKUP(AI91,目次!$A$5:$P$36,7))</f>
        <v/>
      </c>
      <c r="AS91" s="21" t="str">
        <f>IF(AI91="","",VLOOKUP(AI91,目次!$A$5:$P$36,9))</f>
        <v/>
      </c>
      <c r="AT91" s="40" t="str">
        <f t="shared" si="31"/>
        <v>34～35</v>
      </c>
      <c r="AU91" s="40" t="str">
        <f t="shared" si="32"/>
        <v>34～35</v>
      </c>
      <c r="AV91" s="40" t="str">
        <f t="shared" si="33"/>
        <v>40～41</v>
      </c>
      <c r="AW91" s="40" t="str">
        <f t="shared" si="34"/>
        <v>34～35</v>
      </c>
      <c r="AX91" s="40" t="str">
        <f t="shared" si="35"/>
        <v/>
      </c>
      <c r="AY91" s="40" t="str">
        <f t="shared" si="36"/>
        <v/>
      </c>
      <c r="AZ91" s="40" t="str">
        <f t="shared" si="37"/>
        <v/>
      </c>
      <c r="BA91" s="40" t="str">
        <f t="shared" si="38"/>
        <v/>
      </c>
      <c r="BB91" s="40" t="str">
        <f t="shared" si="39"/>
        <v/>
      </c>
      <c r="BC91" s="40" t="str">
        <f t="shared" si="40"/>
        <v/>
      </c>
      <c r="BD91" s="40" t="str">
        <f t="shared" si="42"/>
        <v>34～35</v>
      </c>
      <c r="BE91" s="40" t="str">
        <f t="shared" si="43"/>
        <v>34～35</v>
      </c>
      <c r="BF91" s="40" t="str">
        <f t="shared" si="44"/>
        <v>40～41</v>
      </c>
      <c r="BG91" s="40" t="str">
        <f t="shared" si="45"/>
        <v>34～35</v>
      </c>
      <c r="BH91" s="40" t="str">
        <f t="shared" si="46"/>
        <v>34～35</v>
      </c>
      <c r="BI91" s="40" t="str">
        <f t="shared" si="47"/>
        <v>34～35</v>
      </c>
      <c r="BJ91" s="40" t="str">
        <f t="shared" si="48"/>
        <v/>
      </c>
      <c r="BK91" s="40" t="str">
        <f t="shared" si="49"/>
        <v/>
      </c>
      <c r="BL91" s="40" t="str">
        <f t="shared" si="50"/>
        <v/>
      </c>
      <c r="BM91" s="40" t="str">
        <f t="shared" si="51"/>
        <v/>
      </c>
    </row>
    <row r="92" spans="27:65" ht="18.95" customHeight="1" x14ac:dyDescent="0.15">
      <c r="AA92" s="9">
        <v>82</v>
      </c>
      <c r="AB92" s="203" t="str">
        <f>V12</f>
        <v>社会</v>
      </c>
      <c r="AC92" s="55"/>
      <c r="AD92" s="37" t="str">
        <f t="shared" si="41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IF(AE92="","",VLOOKUP(AE92,目次!$A$5:$P$36,9))</f>
        <v/>
      </c>
      <c r="AL92" s="21" t="str">
        <f>IF(AF92="","",VLOOKUP(AF92,目次!$A$5:$P$36,4))</f>
        <v>40～41</v>
      </c>
      <c r="AM92" s="21" t="str">
        <f>IF(AF92="","",VLOOKUP(AF92,目次!$A$5:$P$36,9))</f>
        <v>34～35</v>
      </c>
      <c r="AN92" s="21" t="str">
        <f>IF(AG92="","",VLOOKUP(AG92,目次!$A$5:$P$36,5))</f>
        <v/>
      </c>
      <c r="AO92" s="21" t="str">
        <f>IF(AG92="","",VLOOKUP(AG92,目次!$A$5:$P$36,9))</f>
        <v/>
      </c>
      <c r="AP92" s="21" t="str">
        <f>IF(AH92="","",VLOOKUP(AH92,目次!$A$5:$P$36,6))</f>
        <v/>
      </c>
      <c r="AQ92" s="21" t="str">
        <f>IF(AH92="","",VLOOKUP(AH92,目次!$A$5:$P$36,9))</f>
        <v/>
      </c>
      <c r="AR92" s="21" t="str">
        <f>IF(AI92="","",VLOOKUP(AI92,目次!$A$5:$P$36,7))</f>
        <v/>
      </c>
      <c r="AS92" s="21" t="str">
        <f>IF(AI92="","",VLOOKUP(AI92,目次!$A$5:$P$36,9))</f>
        <v/>
      </c>
      <c r="AT92" s="40" t="str">
        <f t="shared" si="31"/>
        <v/>
      </c>
      <c r="AU92" s="40" t="str">
        <f t="shared" si="32"/>
        <v/>
      </c>
      <c r="AV92" s="40" t="str">
        <f t="shared" si="33"/>
        <v>40～41</v>
      </c>
      <c r="AW92" s="40" t="str">
        <f t="shared" si="34"/>
        <v>34～35</v>
      </c>
      <c r="AX92" s="40" t="str">
        <f t="shared" si="35"/>
        <v>34～35</v>
      </c>
      <c r="AY92" s="40" t="str">
        <f t="shared" si="36"/>
        <v>34～35</v>
      </c>
      <c r="AZ92" s="40" t="str">
        <f t="shared" si="37"/>
        <v/>
      </c>
      <c r="BA92" s="40" t="str">
        <f t="shared" si="38"/>
        <v/>
      </c>
      <c r="BB92" s="40" t="str">
        <f t="shared" si="39"/>
        <v/>
      </c>
      <c r="BC92" s="40" t="str">
        <f t="shared" si="40"/>
        <v/>
      </c>
      <c r="BD92" s="40" t="str">
        <f t="shared" si="42"/>
        <v/>
      </c>
      <c r="BE92" s="40" t="str">
        <f t="shared" si="43"/>
        <v/>
      </c>
      <c r="BF92" s="40" t="str">
        <f t="shared" si="44"/>
        <v>40～41</v>
      </c>
      <c r="BG92" s="40" t="str">
        <f t="shared" si="45"/>
        <v>34～35</v>
      </c>
      <c r="BH92" s="40" t="str">
        <f t="shared" si="46"/>
        <v>34～35</v>
      </c>
      <c r="BI92" s="40" t="str">
        <f t="shared" si="47"/>
        <v>34～35</v>
      </c>
      <c r="BJ92" s="40" t="str">
        <f t="shared" si="48"/>
        <v>34～35</v>
      </c>
      <c r="BK92" s="40" t="str">
        <f t="shared" si="49"/>
        <v>34～35</v>
      </c>
      <c r="BL92" s="40" t="str">
        <f t="shared" si="50"/>
        <v/>
      </c>
      <c r="BM92" s="40" t="str">
        <f t="shared" si="51"/>
        <v/>
      </c>
    </row>
    <row r="93" spans="27:65" ht="18.95" customHeight="1" x14ac:dyDescent="0.15">
      <c r="AA93" s="9">
        <v>83</v>
      </c>
      <c r="AB93" s="203" t="str">
        <f>V13</f>
        <v>数学</v>
      </c>
      <c r="AC93" s="55"/>
      <c r="AD93" s="37" t="str">
        <f t="shared" si="41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IF(AE93="","",VLOOKUP(AE93,目次!$A$5:$P$36,9))</f>
        <v/>
      </c>
      <c r="AL93" s="21" t="str">
        <f>IF(AF93="","",VLOOKUP(AF93,目次!$A$5:$P$36,4))</f>
        <v/>
      </c>
      <c r="AM93" s="21" t="str">
        <f>IF(AF93="","",VLOOKUP(AF93,目次!$A$5:$P$36,9))</f>
        <v/>
      </c>
      <c r="AN93" s="21" t="str">
        <f>IF(AG93="","",VLOOKUP(AG93,目次!$A$5:$P$36,5))</f>
        <v>34～35</v>
      </c>
      <c r="AO93" s="21" t="str">
        <f>IF(AG93="","",VLOOKUP(AG93,目次!$A$5:$P$36,9))</f>
        <v>34～35</v>
      </c>
      <c r="AP93" s="21" t="str">
        <f>IF(AH93="","",VLOOKUP(AH93,目次!$A$5:$P$36,6))</f>
        <v/>
      </c>
      <c r="AQ93" s="21" t="str">
        <f>IF(AH93="","",VLOOKUP(AH93,目次!$A$5:$P$36,9))</f>
        <v/>
      </c>
      <c r="AR93" s="21" t="str">
        <f>IF(AI93="","",VLOOKUP(AI93,目次!$A$5:$P$36,7))</f>
        <v/>
      </c>
      <c r="AS93" s="21" t="str">
        <f>IF(AI93="","",VLOOKUP(AI93,目次!$A$5:$P$36,9))</f>
        <v/>
      </c>
      <c r="AT93" s="40" t="str">
        <f t="shared" si="31"/>
        <v/>
      </c>
      <c r="AU93" s="40" t="str">
        <f t="shared" si="32"/>
        <v/>
      </c>
      <c r="AV93" s="40" t="str">
        <f t="shared" si="33"/>
        <v/>
      </c>
      <c r="AW93" s="40" t="str">
        <f t="shared" si="34"/>
        <v/>
      </c>
      <c r="AX93" s="40" t="str">
        <f t="shared" si="35"/>
        <v>34～35</v>
      </c>
      <c r="AY93" s="40" t="str">
        <f t="shared" si="36"/>
        <v>34～35</v>
      </c>
      <c r="AZ93" s="40" t="str">
        <f t="shared" si="37"/>
        <v>34～35</v>
      </c>
      <c r="BA93" s="40" t="str">
        <f t="shared" si="38"/>
        <v>34～35</v>
      </c>
      <c r="BB93" s="40" t="str">
        <f t="shared" si="39"/>
        <v/>
      </c>
      <c r="BC93" s="40" t="str">
        <f t="shared" si="40"/>
        <v/>
      </c>
      <c r="BD93" s="40" t="str">
        <f t="shared" si="42"/>
        <v/>
      </c>
      <c r="BE93" s="40" t="str">
        <f t="shared" si="43"/>
        <v/>
      </c>
      <c r="BF93" s="40" t="str">
        <f t="shared" si="44"/>
        <v/>
      </c>
      <c r="BG93" s="40" t="str">
        <f t="shared" si="45"/>
        <v/>
      </c>
      <c r="BH93" s="40" t="str">
        <f t="shared" si="46"/>
        <v>34～35</v>
      </c>
      <c r="BI93" s="40" t="str">
        <f t="shared" si="47"/>
        <v>34～35</v>
      </c>
      <c r="BJ93" s="40" t="str">
        <f t="shared" si="48"/>
        <v>34～35</v>
      </c>
      <c r="BK93" s="40" t="str">
        <f t="shared" si="49"/>
        <v>34～35</v>
      </c>
      <c r="BL93" s="40" t="str">
        <f t="shared" si="50"/>
        <v>34～35</v>
      </c>
      <c r="BM93" s="40" t="str">
        <f t="shared" si="51"/>
        <v>34～35</v>
      </c>
    </row>
    <row r="94" spans="27:65" ht="18.95" customHeight="1" x14ac:dyDescent="0.15">
      <c r="AA94" s="9">
        <v>84</v>
      </c>
      <c r="AB94" s="203" t="str">
        <f>V14</f>
        <v>理科</v>
      </c>
      <c r="AC94" s="55"/>
      <c r="AD94" s="37" t="str">
        <f t="shared" si="41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IF(AE94="","",VLOOKUP(AE94,目次!$A$5:$P$36,9))</f>
        <v/>
      </c>
      <c r="AL94" s="21" t="str">
        <f>IF(AF94="","",VLOOKUP(AF94,目次!$A$5:$P$36,4))</f>
        <v/>
      </c>
      <c r="AM94" s="21" t="str">
        <f>IF(AF94="","",VLOOKUP(AF94,目次!$A$5:$P$36,9))</f>
        <v/>
      </c>
      <c r="AN94" s="21" t="str">
        <f>IF(AG94="","",VLOOKUP(AG94,目次!$A$5:$P$36,5))</f>
        <v/>
      </c>
      <c r="AO94" s="21" t="str">
        <f>IF(AG94="","",VLOOKUP(AG94,目次!$A$5:$P$36,9))</f>
        <v/>
      </c>
      <c r="AP94" s="21" t="str">
        <f>IF(AH94="","",VLOOKUP(AH94,目次!$A$5:$P$36,6))</f>
        <v>34～35</v>
      </c>
      <c r="AQ94" s="21" t="str">
        <f>IF(AH94="","",VLOOKUP(AH94,目次!$A$5:$P$36,9))</f>
        <v>34～35</v>
      </c>
      <c r="AR94" s="21" t="str">
        <f>IF(AI94="","",VLOOKUP(AI94,目次!$A$5:$P$36,7))</f>
        <v/>
      </c>
      <c r="AS94" s="21" t="str">
        <f>IF(AI94="","",VLOOKUP(AI94,目次!$A$5:$P$36,9))</f>
        <v/>
      </c>
      <c r="AT94" s="40" t="str">
        <f t="shared" si="31"/>
        <v/>
      </c>
      <c r="AU94" s="40" t="str">
        <f t="shared" si="32"/>
        <v/>
      </c>
      <c r="AV94" s="40" t="str">
        <f t="shared" si="33"/>
        <v/>
      </c>
      <c r="AW94" s="40" t="str">
        <f t="shared" si="34"/>
        <v/>
      </c>
      <c r="AX94" s="40" t="str">
        <f t="shared" si="35"/>
        <v/>
      </c>
      <c r="AY94" s="40" t="str">
        <f t="shared" si="36"/>
        <v/>
      </c>
      <c r="AZ94" s="40" t="str">
        <f t="shared" si="37"/>
        <v>34～35</v>
      </c>
      <c r="BA94" s="40" t="str">
        <f t="shared" si="38"/>
        <v>34～35</v>
      </c>
      <c r="BB94" s="40" t="str">
        <f t="shared" si="39"/>
        <v>34～35</v>
      </c>
      <c r="BC94" s="40" t="str">
        <f t="shared" si="40"/>
        <v>34～35</v>
      </c>
      <c r="BD94" s="40" t="str">
        <f t="shared" si="42"/>
        <v>36～37</v>
      </c>
      <c r="BE94" s="40" t="str">
        <f t="shared" si="43"/>
        <v>36～37</v>
      </c>
      <c r="BF94" s="40" t="str">
        <f t="shared" si="44"/>
        <v/>
      </c>
      <c r="BG94" s="40" t="str">
        <f t="shared" si="45"/>
        <v/>
      </c>
      <c r="BH94" s="40" t="str">
        <f t="shared" si="46"/>
        <v/>
      </c>
      <c r="BI94" s="40" t="str">
        <f t="shared" si="47"/>
        <v/>
      </c>
      <c r="BJ94" s="40" t="str">
        <f t="shared" si="48"/>
        <v>34～35</v>
      </c>
      <c r="BK94" s="40" t="str">
        <f t="shared" si="49"/>
        <v>34～35</v>
      </c>
      <c r="BL94" s="40" t="str">
        <f t="shared" si="50"/>
        <v>34～35</v>
      </c>
      <c r="BM94" s="40" t="str">
        <f t="shared" si="51"/>
        <v>34～35</v>
      </c>
    </row>
    <row r="95" spans="27:65" ht="18.95" customHeight="1" x14ac:dyDescent="0.15">
      <c r="AA95" s="9">
        <v>85</v>
      </c>
      <c r="AB95" s="203" t="str">
        <f>V15</f>
        <v>英語</v>
      </c>
      <c r="AC95" s="55"/>
      <c r="AD95" s="37" t="str">
        <f t="shared" si="41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IF(AE95="","",VLOOKUP(AE95,目次!$A$5:$P$36,9))</f>
        <v/>
      </c>
      <c r="AL95" s="21" t="str">
        <f>IF(AF95="","",VLOOKUP(AF95,目次!$A$5:$P$36,4))</f>
        <v/>
      </c>
      <c r="AM95" s="21" t="str">
        <f>IF(AF95="","",VLOOKUP(AF95,目次!$A$5:$P$36,9))</f>
        <v/>
      </c>
      <c r="AN95" s="21" t="str">
        <f>IF(AG95="","",VLOOKUP(AG95,目次!$A$5:$P$36,5))</f>
        <v/>
      </c>
      <c r="AO95" s="21" t="str">
        <f>IF(AG95="","",VLOOKUP(AG95,目次!$A$5:$P$36,9))</f>
        <v/>
      </c>
      <c r="AP95" s="21" t="str">
        <f>IF(AH95="","",VLOOKUP(AH95,目次!$A$5:$P$36,6))</f>
        <v/>
      </c>
      <c r="AQ95" s="21" t="str">
        <f>IF(AH95="","",VLOOKUP(AH95,目次!$A$5:$P$36,9))</f>
        <v/>
      </c>
      <c r="AR95" s="21" t="str">
        <f>IF(AI95="","",VLOOKUP(AI95,目次!$A$5:$P$36,7))</f>
        <v>34～35</v>
      </c>
      <c r="AS95" s="21" t="str">
        <f>IF(AI95="","",VLOOKUP(AI95,目次!$A$5:$P$36,9))</f>
        <v>34～35</v>
      </c>
      <c r="AT95" s="40" t="str">
        <f t="shared" si="31"/>
        <v>36～37</v>
      </c>
      <c r="AU95" s="40" t="str">
        <f t="shared" si="32"/>
        <v>36～37</v>
      </c>
      <c r="AV95" s="40" t="str">
        <f t="shared" si="33"/>
        <v/>
      </c>
      <c r="AW95" s="40" t="str">
        <f t="shared" si="34"/>
        <v/>
      </c>
      <c r="AX95" s="40" t="str">
        <f t="shared" si="35"/>
        <v/>
      </c>
      <c r="AY95" s="40" t="str">
        <f t="shared" si="36"/>
        <v/>
      </c>
      <c r="AZ95" s="40" t="str">
        <f t="shared" si="37"/>
        <v/>
      </c>
      <c r="BA95" s="40" t="str">
        <f t="shared" si="38"/>
        <v/>
      </c>
      <c r="BB95" s="40" t="str">
        <f t="shared" si="39"/>
        <v>34～35</v>
      </c>
      <c r="BC95" s="40" t="str">
        <f t="shared" si="40"/>
        <v>34～35</v>
      </c>
      <c r="BD95" s="40" t="str">
        <f t="shared" si="42"/>
        <v>36～37</v>
      </c>
      <c r="BE95" s="40" t="str">
        <f t="shared" si="43"/>
        <v>36～37</v>
      </c>
      <c r="BF95" s="40" t="str">
        <f t="shared" si="44"/>
        <v>42～43</v>
      </c>
      <c r="BG95" s="40" t="str">
        <f t="shared" si="45"/>
        <v>36～37</v>
      </c>
      <c r="BH95" s="40" t="str">
        <f t="shared" si="46"/>
        <v/>
      </c>
      <c r="BI95" s="40" t="str">
        <f t="shared" si="47"/>
        <v/>
      </c>
      <c r="BJ95" s="40" t="str">
        <f t="shared" si="48"/>
        <v/>
      </c>
      <c r="BK95" s="40" t="str">
        <f t="shared" si="49"/>
        <v/>
      </c>
      <c r="BL95" s="40" t="str">
        <f t="shared" si="50"/>
        <v>34～35</v>
      </c>
      <c r="BM95" s="40" t="str">
        <f t="shared" si="51"/>
        <v>34～35</v>
      </c>
    </row>
    <row r="96" spans="27:65" ht="18.95" customHeight="1" x14ac:dyDescent="0.15">
      <c r="AA96" s="9">
        <v>86</v>
      </c>
      <c r="AB96" s="203" t="str">
        <f>V11</f>
        <v>国語</v>
      </c>
      <c r="AC96" s="55"/>
      <c r="AD96" s="37" t="str">
        <f t="shared" si="41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IF(AE96="","",VLOOKUP(AE96,目次!$A$5:$P$36,9))</f>
        <v>36～37</v>
      </c>
      <c r="AL96" s="21" t="str">
        <f>IF(AF96="","",VLOOKUP(AF96,目次!$A$5:$P$36,4))</f>
        <v/>
      </c>
      <c r="AM96" s="21" t="str">
        <f>IF(AF96="","",VLOOKUP(AF96,目次!$A$5:$P$36,9))</f>
        <v/>
      </c>
      <c r="AN96" s="21" t="str">
        <f>IF(AG96="","",VLOOKUP(AG96,目次!$A$5:$P$36,5))</f>
        <v/>
      </c>
      <c r="AO96" s="21" t="str">
        <f>IF(AG96="","",VLOOKUP(AG96,目次!$A$5:$P$36,9))</f>
        <v/>
      </c>
      <c r="AP96" s="21" t="str">
        <f>IF(AH96="","",VLOOKUP(AH96,目次!$A$5:$P$36,6))</f>
        <v/>
      </c>
      <c r="AQ96" s="21" t="str">
        <f>IF(AH96="","",VLOOKUP(AH96,目次!$A$5:$P$36,9))</f>
        <v/>
      </c>
      <c r="AR96" s="21" t="str">
        <f>IF(AI96="","",VLOOKUP(AI96,目次!$A$5:$P$36,7))</f>
        <v/>
      </c>
      <c r="AS96" s="21" t="str">
        <f>IF(AI96="","",VLOOKUP(AI96,目次!$A$5:$P$36,9))</f>
        <v/>
      </c>
      <c r="AT96" s="40" t="str">
        <f t="shared" si="31"/>
        <v>36～37</v>
      </c>
      <c r="AU96" s="40" t="str">
        <f t="shared" si="32"/>
        <v>36～37</v>
      </c>
      <c r="AV96" s="40" t="str">
        <f t="shared" si="33"/>
        <v>42～43</v>
      </c>
      <c r="AW96" s="40" t="str">
        <f t="shared" si="34"/>
        <v>36～37</v>
      </c>
      <c r="AX96" s="40" t="str">
        <f t="shared" si="35"/>
        <v/>
      </c>
      <c r="AY96" s="40" t="str">
        <f t="shared" si="36"/>
        <v/>
      </c>
      <c r="AZ96" s="40" t="str">
        <f t="shared" si="37"/>
        <v/>
      </c>
      <c r="BA96" s="40" t="str">
        <f t="shared" si="38"/>
        <v/>
      </c>
      <c r="BB96" s="40" t="str">
        <f t="shared" si="39"/>
        <v/>
      </c>
      <c r="BC96" s="40" t="str">
        <f t="shared" si="40"/>
        <v/>
      </c>
      <c r="BD96" s="40" t="str">
        <f t="shared" si="42"/>
        <v>36～37</v>
      </c>
      <c r="BE96" s="40" t="str">
        <f t="shared" si="43"/>
        <v>36～37</v>
      </c>
      <c r="BF96" s="40" t="str">
        <f t="shared" si="44"/>
        <v>42～43</v>
      </c>
      <c r="BG96" s="40" t="str">
        <f t="shared" si="45"/>
        <v>36～37</v>
      </c>
      <c r="BH96" s="40" t="str">
        <f t="shared" si="46"/>
        <v>36～37</v>
      </c>
      <c r="BI96" s="40" t="str">
        <f t="shared" si="47"/>
        <v>36～37</v>
      </c>
      <c r="BJ96" s="40" t="str">
        <f t="shared" si="48"/>
        <v/>
      </c>
      <c r="BK96" s="40" t="str">
        <f t="shared" si="49"/>
        <v/>
      </c>
      <c r="BL96" s="40" t="str">
        <f t="shared" si="50"/>
        <v/>
      </c>
      <c r="BM96" s="40" t="str">
        <f t="shared" si="51"/>
        <v/>
      </c>
    </row>
    <row r="97" spans="27:65" ht="18.95" customHeight="1" x14ac:dyDescent="0.15">
      <c r="AA97" s="9">
        <v>87</v>
      </c>
      <c r="AB97" s="203" t="str">
        <f>V12</f>
        <v>社会</v>
      </c>
      <c r="AC97" s="55"/>
      <c r="AD97" s="37" t="str">
        <f t="shared" si="41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IF(AE97="","",VLOOKUP(AE97,目次!$A$5:$P$36,9))</f>
        <v/>
      </c>
      <c r="AL97" s="21" t="str">
        <f>IF(AF97="","",VLOOKUP(AF97,目次!$A$5:$P$36,4))</f>
        <v>42～43</v>
      </c>
      <c r="AM97" s="21" t="str">
        <f>IF(AF97="","",VLOOKUP(AF97,目次!$A$5:$P$36,9))</f>
        <v>36～37</v>
      </c>
      <c r="AN97" s="21" t="str">
        <f>IF(AG97="","",VLOOKUP(AG97,目次!$A$5:$P$36,5))</f>
        <v/>
      </c>
      <c r="AO97" s="21" t="str">
        <f>IF(AG97="","",VLOOKUP(AG97,目次!$A$5:$P$36,9))</f>
        <v/>
      </c>
      <c r="AP97" s="21" t="str">
        <f>IF(AH97="","",VLOOKUP(AH97,目次!$A$5:$P$36,6))</f>
        <v/>
      </c>
      <c r="AQ97" s="21" t="str">
        <f>IF(AH97="","",VLOOKUP(AH97,目次!$A$5:$P$36,9))</f>
        <v/>
      </c>
      <c r="AR97" s="21" t="str">
        <f>IF(AI97="","",VLOOKUP(AI97,目次!$A$5:$P$36,7))</f>
        <v/>
      </c>
      <c r="AS97" s="21" t="str">
        <f>IF(AI97="","",VLOOKUP(AI97,目次!$A$5:$P$36,9))</f>
        <v/>
      </c>
      <c r="AT97" s="40" t="str">
        <f t="shared" si="31"/>
        <v/>
      </c>
      <c r="AU97" s="40" t="str">
        <f t="shared" si="32"/>
        <v/>
      </c>
      <c r="AV97" s="40" t="str">
        <f t="shared" si="33"/>
        <v>42～43</v>
      </c>
      <c r="AW97" s="40" t="str">
        <f t="shared" si="34"/>
        <v>36～37</v>
      </c>
      <c r="AX97" s="40" t="str">
        <f t="shared" si="35"/>
        <v>36～37</v>
      </c>
      <c r="AY97" s="40" t="str">
        <f t="shared" si="36"/>
        <v>36～37</v>
      </c>
      <c r="AZ97" s="40" t="str">
        <f t="shared" si="37"/>
        <v/>
      </c>
      <c r="BA97" s="40" t="str">
        <f t="shared" si="38"/>
        <v/>
      </c>
      <c r="BB97" s="40" t="str">
        <f t="shared" si="39"/>
        <v/>
      </c>
      <c r="BC97" s="40" t="str">
        <f t="shared" si="40"/>
        <v/>
      </c>
      <c r="BD97" s="40" t="str">
        <f t="shared" si="42"/>
        <v/>
      </c>
      <c r="BE97" s="40" t="str">
        <f t="shared" si="43"/>
        <v/>
      </c>
      <c r="BF97" s="40" t="str">
        <f t="shared" si="44"/>
        <v>42～43</v>
      </c>
      <c r="BG97" s="40" t="str">
        <f t="shared" si="45"/>
        <v>36～37</v>
      </c>
      <c r="BH97" s="40" t="str">
        <f t="shared" si="46"/>
        <v>36～37</v>
      </c>
      <c r="BI97" s="40" t="str">
        <f t="shared" si="47"/>
        <v>36～37</v>
      </c>
      <c r="BJ97" s="40" t="str">
        <f t="shared" si="48"/>
        <v>36～37</v>
      </c>
      <c r="BK97" s="40" t="str">
        <f t="shared" si="49"/>
        <v>36～37</v>
      </c>
      <c r="BL97" s="40" t="str">
        <f t="shared" si="50"/>
        <v/>
      </c>
      <c r="BM97" s="40" t="str">
        <f t="shared" si="51"/>
        <v/>
      </c>
    </row>
    <row r="98" spans="27:65" ht="18.95" customHeight="1" x14ac:dyDescent="0.15">
      <c r="AA98" s="9">
        <v>88</v>
      </c>
      <c r="AB98" s="203" t="str">
        <f>V13</f>
        <v>数学</v>
      </c>
      <c r="AC98" s="55"/>
      <c r="AD98" s="37" t="str">
        <f t="shared" si="41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IF(AE98="","",VLOOKUP(AE98,目次!$A$5:$P$36,9))</f>
        <v/>
      </c>
      <c r="AL98" s="21" t="str">
        <f>IF(AF98="","",VLOOKUP(AF98,目次!$A$5:$P$36,4))</f>
        <v/>
      </c>
      <c r="AM98" s="21" t="str">
        <f>IF(AF98="","",VLOOKUP(AF98,目次!$A$5:$P$36,9))</f>
        <v/>
      </c>
      <c r="AN98" s="21" t="str">
        <f>IF(AG98="","",VLOOKUP(AG98,目次!$A$5:$P$36,5))</f>
        <v>36～37</v>
      </c>
      <c r="AO98" s="21" t="str">
        <f>IF(AG98="","",VLOOKUP(AG98,目次!$A$5:$P$36,9))</f>
        <v>36～37</v>
      </c>
      <c r="AP98" s="21" t="str">
        <f>IF(AH98="","",VLOOKUP(AH98,目次!$A$5:$P$36,6))</f>
        <v/>
      </c>
      <c r="AQ98" s="21" t="str">
        <f>IF(AH98="","",VLOOKUP(AH98,目次!$A$5:$P$36,9))</f>
        <v/>
      </c>
      <c r="AR98" s="21" t="str">
        <f>IF(AI98="","",VLOOKUP(AI98,目次!$A$5:$P$36,7))</f>
        <v/>
      </c>
      <c r="AS98" s="21" t="str">
        <f>IF(AI98="","",VLOOKUP(AI98,目次!$A$5:$P$36,9))</f>
        <v/>
      </c>
      <c r="AT98" s="40" t="str">
        <f t="shared" si="31"/>
        <v/>
      </c>
      <c r="AU98" s="40" t="str">
        <f t="shared" si="32"/>
        <v/>
      </c>
      <c r="AV98" s="40" t="str">
        <f t="shared" si="33"/>
        <v/>
      </c>
      <c r="AW98" s="40" t="str">
        <f t="shared" si="34"/>
        <v/>
      </c>
      <c r="AX98" s="40" t="str">
        <f t="shared" si="35"/>
        <v>36～37</v>
      </c>
      <c r="AY98" s="40" t="str">
        <f t="shared" si="36"/>
        <v>36～37</v>
      </c>
      <c r="AZ98" s="40" t="str">
        <f t="shared" si="37"/>
        <v>36～37</v>
      </c>
      <c r="BA98" s="40" t="str">
        <f t="shared" si="38"/>
        <v>36～37</v>
      </c>
      <c r="BB98" s="40" t="str">
        <f t="shared" si="39"/>
        <v/>
      </c>
      <c r="BC98" s="40" t="str">
        <f t="shared" si="40"/>
        <v/>
      </c>
      <c r="BD98" s="40" t="str">
        <f t="shared" si="42"/>
        <v/>
      </c>
      <c r="BE98" s="40" t="str">
        <f t="shared" si="43"/>
        <v/>
      </c>
      <c r="BF98" s="40" t="str">
        <f t="shared" si="44"/>
        <v/>
      </c>
      <c r="BG98" s="40" t="str">
        <f t="shared" si="45"/>
        <v/>
      </c>
      <c r="BH98" s="40" t="str">
        <f t="shared" si="46"/>
        <v>36～37</v>
      </c>
      <c r="BI98" s="40" t="str">
        <f t="shared" si="47"/>
        <v>36～37</v>
      </c>
      <c r="BJ98" s="40" t="str">
        <f t="shared" si="48"/>
        <v>36～37</v>
      </c>
      <c r="BK98" s="40" t="str">
        <f t="shared" si="49"/>
        <v>36～37</v>
      </c>
      <c r="BL98" s="40" t="str">
        <f t="shared" si="50"/>
        <v>36～37</v>
      </c>
      <c r="BM98" s="40" t="str">
        <f t="shared" si="51"/>
        <v>36～37</v>
      </c>
    </row>
    <row r="99" spans="27:65" ht="18.95" customHeight="1" x14ac:dyDescent="0.15">
      <c r="AA99" s="9">
        <v>89</v>
      </c>
      <c r="AB99" s="203" t="str">
        <f>V14</f>
        <v>理科</v>
      </c>
      <c r="AC99" s="55"/>
      <c r="AD99" s="37" t="str">
        <f t="shared" si="41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IF(AE99="","",VLOOKUP(AE99,目次!$A$5:$P$36,9))</f>
        <v/>
      </c>
      <c r="AL99" s="21" t="str">
        <f>IF(AF99="","",VLOOKUP(AF99,目次!$A$5:$P$36,4))</f>
        <v/>
      </c>
      <c r="AM99" s="21" t="str">
        <f>IF(AF99="","",VLOOKUP(AF99,目次!$A$5:$P$36,9))</f>
        <v/>
      </c>
      <c r="AN99" s="21" t="str">
        <f>IF(AG99="","",VLOOKUP(AG99,目次!$A$5:$P$36,5))</f>
        <v/>
      </c>
      <c r="AO99" s="21" t="str">
        <f>IF(AG99="","",VLOOKUP(AG99,目次!$A$5:$P$36,9))</f>
        <v/>
      </c>
      <c r="AP99" s="21" t="str">
        <f>IF(AH99="","",VLOOKUP(AH99,目次!$A$5:$P$36,6))</f>
        <v>36～37</v>
      </c>
      <c r="AQ99" s="21" t="str">
        <f>IF(AH99="","",VLOOKUP(AH99,目次!$A$5:$P$36,9))</f>
        <v>36～37</v>
      </c>
      <c r="AR99" s="21" t="str">
        <f>IF(AI99="","",VLOOKUP(AI99,目次!$A$5:$P$36,7))</f>
        <v/>
      </c>
      <c r="AS99" s="21" t="str">
        <f>IF(AI99="","",VLOOKUP(AI99,目次!$A$5:$P$36,9))</f>
        <v/>
      </c>
      <c r="AT99" s="40" t="str">
        <f t="shared" si="31"/>
        <v/>
      </c>
      <c r="AU99" s="40" t="str">
        <f t="shared" si="32"/>
        <v/>
      </c>
      <c r="AV99" s="40" t="str">
        <f t="shared" si="33"/>
        <v/>
      </c>
      <c r="AW99" s="40" t="str">
        <f t="shared" si="34"/>
        <v/>
      </c>
      <c r="AX99" s="40" t="str">
        <f t="shared" si="35"/>
        <v/>
      </c>
      <c r="AY99" s="40" t="str">
        <f t="shared" si="36"/>
        <v/>
      </c>
      <c r="AZ99" s="40" t="str">
        <f t="shared" si="37"/>
        <v>36～37</v>
      </c>
      <c r="BA99" s="40" t="str">
        <f t="shared" si="38"/>
        <v>36～37</v>
      </c>
      <c r="BB99" s="40" t="str">
        <f t="shared" si="39"/>
        <v>36～37</v>
      </c>
      <c r="BC99" s="40" t="str">
        <f t="shared" si="40"/>
        <v>36～37</v>
      </c>
      <c r="BD99" s="40" t="str">
        <f t="shared" si="42"/>
        <v>38～39</v>
      </c>
      <c r="BE99" s="40" t="str">
        <f t="shared" si="43"/>
        <v>38～39</v>
      </c>
      <c r="BF99" s="40" t="str">
        <f t="shared" si="44"/>
        <v/>
      </c>
      <c r="BG99" s="40" t="str">
        <f t="shared" si="45"/>
        <v/>
      </c>
      <c r="BH99" s="40" t="str">
        <f t="shared" si="46"/>
        <v/>
      </c>
      <c r="BI99" s="40" t="str">
        <f t="shared" si="47"/>
        <v/>
      </c>
      <c r="BJ99" s="40" t="str">
        <f t="shared" si="48"/>
        <v>36～37</v>
      </c>
      <c r="BK99" s="40" t="str">
        <f t="shared" si="49"/>
        <v>36～37</v>
      </c>
      <c r="BL99" s="40" t="str">
        <f t="shared" si="50"/>
        <v>36～37</v>
      </c>
      <c r="BM99" s="40" t="str">
        <f t="shared" si="51"/>
        <v>36～37</v>
      </c>
    </row>
    <row r="100" spans="27:65" ht="18.95" customHeight="1" x14ac:dyDescent="0.15">
      <c r="AA100" s="9">
        <v>90</v>
      </c>
      <c r="AB100" s="203" t="str">
        <f>V15</f>
        <v>英語</v>
      </c>
      <c r="AC100" s="55"/>
      <c r="AD100" s="37" t="str">
        <f t="shared" si="41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IF(AE100="","",VLOOKUP(AE100,目次!$A$5:$P$36,9))</f>
        <v/>
      </c>
      <c r="AL100" s="21" t="str">
        <f>IF(AF100="","",VLOOKUP(AF100,目次!$A$5:$P$36,4))</f>
        <v/>
      </c>
      <c r="AM100" s="21" t="str">
        <f>IF(AF100="","",VLOOKUP(AF100,目次!$A$5:$P$36,9))</f>
        <v/>
      </c>
      <c r="AN100" s="21" t="str">
        <f>IF(AG100="","",VLOOKUP(AG100,目次!$A$5:$P$36,5))</f>
        <v/>
      </c>
      <c r="AO100" s="21" t="str">
        <f>IF(AG100="","",VLOOKUP(AG100,目次!$A$5:$P$36,9))</f>
        <v/>
      </c>
      <c r="AP100" s="21" t="str">
        <f>IF(AH100="","",VLOOKUP(AH100,目次!$A$5:$P$36,6))</f>
        <v/>
      </c>
      <c r="AQ100" s="21" t="str">
        <f>IF(AH100="","",VLOOKUP(AH100,目次!$A$5:$P$36,9))</f>
        <v/>
      </c>
      <c r="AR100" s="21" t="str">
        <f>IF(AI100="","",VLOOKUP(AI100,目次!$A$5:$P$36,7))</f>
        <v>36～37</v>
      </c>
      <c r="AS100" s="21" t="str">
        <f>IF(AI100="","",VLOOKUP(AI100,目次!$A$5:$P$36,9))</f>
        <v>36～37</v>
      </c>
      <c r="AT100" s="40" t="str">
        <f t="shared" si="31"/>
        <v>38～39</v>
      </c>
      <c r="AU100" s="40" t="str">
        <f t="shared" si="32"/>
        <v>38～39</v>
      </c>
      <c r="AV100" s="40" t="str">
        <f t="shared" si="33"/>
        <v/>
      </c>
      <c r="AW100" s="40" t="str">
        <f t="shared" si="34"/>
        <v/>
      </c>
      <c r="AX100" s="40" t="str">
        <f t="shared" si="35"/>
        <v/>
      </c>
      <c r="AY100" s="40" t="str">
        <f t="shared" si="36"/>
        <v/>
      </c>
      <c r="AZ100" s="40" t="str">
        <f t="shared" si="37"/>
        <v/>
      </c>
      <c r="BA100" s="40" t="str">
        <f t="shared" si="38"/>
        <v/>
      </c>
      <c r="BB100" s="40" t="str">
        <f t="shared" si="39"/>
        <v>36～37</v>
      </c>
      <c r="BC100" s="40" t="str">
        <f t="shared" si="40"/>
        <v>36～37</v>
      </c>
      <c r="BD100" s="40" t="str">
        <f t="shared" si="42"/>
        <v>38～39</v>
      </c>
      <c r="BE100" s="40" t="str">
        <f t="shared" si="43"/>
        <v>38～39</v>
      </c>
      <c r="BF100" s="40" t="str">
        <f t="shared" si="44"/>
        <v>44～45</v>
      </c>
      <c r="BG100" s="40" t="str">
        <f t="shared" si="45"/>
        <v>38～39</v>
      </c>
      <c r="BH100" s="40" t="str">
        <f t="shared" si="46"/>
        <v/>
      </c>
      <c r="BI100" s="40" t="str">
        <f t="shared" si="47"/>
        <v/>
      </c>
      <c r="BJ100" s="40" t="str">
        <f t="shared" si="48"/>
        <v/>
      </c>
      <c r="BK100" s="40" t="str">
        <f t="shared" si="49"/>
        <v/>
      </c>
      <c r="BL100" s="40" t="str">
        <f t="shared" si="50"/>
        <v>36～37</v>
      </c>
      <c r="BM100" s="40" t="str">
        <f t="shared" si="51"/>
        <v>36～37</v>
      </c>
    </row>
    <row r="101" spans="27:65" ht="18.95" customHeight="1" x14ac:dyDescent="0.15">
      <c r="AA101" s="9">
        <v>91</v>
      </c>
      <c r="AB101" s="203" t="str">
        <f>V11</f>
        <v>国語</v>
      </c>
      <c r="AC101" s="55"/>
      <c r="AD101" s="37" t="str">
        <f t="shared" si="41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IF(AE101="","",VLOOKUP(AE101,目次!$A$5:$P$36,9))</f>
        <v>38～39</v>
      </c>
      <c r="AL101" s="21" t="str">
        <f>IF(AF101="","",VLOOKUP(AF101,目次!$A$5:$P$36,4))</f>
        <v/>
      </c>
      <c r="AM101" s="21" t="str">
        <f>IF(AF101="","",VLOOKUP(AF101,目次!$A$5:$P$36,9))</f>
        <v/>
      </c>
      <c r="AN101" s="21" t="str">
        <f>IF(AG101="","",VLOOKUP(AG101,目次!$A$5:$P$36,5))</f>
        <v/>
      </c>
      <c r="AO101" s="21" t="str">
        <f>IF(AG101="","",VLOOKUP(AG101,目次!$A$5:$P$36,9))</f>
        <v/>
      </c>
      <c r="AP101" s="21" t="str">
        <f>IF(AH101="","",VLOOKUP(AH101,目次!$A$5:$P$36,6))</f>
        <v/>
      </c>
      <c r="AQ101" s="21" t="str">
        <f>IF(AH101="","",VLOOKUP(AH101,目次!$A$5:$P$36,9))</f>
        <v/>
      </c>
      <c r="AR101" s="21" t="str">
        <f>IF(AI101="","",VLOOKUP(AI101,目次!$A$5:$P$36,7))</f>
        <v/>
      </c>
      <c r="AS101" s="21" t="str">
        <f>IF(AI101="","",VLOOKUP(AI101,目次!$A$5:$P$36,9))</f>
        <v/>
      </c>
      <c r="AT101" s="40" t="str">
        <f t="shared" si="31"/>
        <v>38～39</v>
      </c>
      <c r="AU101" s="40" t="str">
        <f t="shared" si="32"/>
        <v>38～39</v>
      </c>
      <c r="AV101" s="40" t="str">
        <f t="shared" si="33"/>
        <v>44～45</v>
      </c>
      <c r="AW101" s="40" t="str">
        <f t="shared" si="34"/>
        <v>38～39</v>
      </c>
      <c r="AX101" s="40" t="str">
        <f t="shared" si="35"/>
        <v/>
      </c>
      <c r="AY101" s="40" t="str">
        <f t="shared" si="36"/>
        <v/>
      </c>
      <c r="AZ101" s="40" t="str">
        <f t="shared" si="37"/>
        <v/>
      </c>
      <c r="BA101" s="40" t="str">
        <f t="shared" si="38"/>
        <v/>
      </c>
      <c r="BB101" s="40" t="str">
        <f t="shared" si="39"/>
        <v/>
      </c>
      <c r="BC101" s="40" t="str">
        <f t="shared" si="40"/>
        <v/>
      </c>
      <c r="BD101" s="40" t="str">
        <f t="shared" si="42"/>
        <v>38～39</v>
      </c>
      <c r="BE101" s="40" t="str">
        <f t="shared" si="43"/>
        <v>38～39</v>
      </c>
      <c r="BF101" s="40" t="str">
        <f t="shared" si="44"/>
        <v>44～45</v>
      </c>
      <c r="BG101" s="40" t="str">
        <f t="shared" si="45"/>
        <v>38～39</v>
      </c>
      <c r="BH101" s="40" t="str">
        <f t="shared" si="46"/>
        <v>38～39</v>
      </c>
      <c r="BI101" s="40" t="str">
        <f t="shared" si="47"/>
        <v>38～39</v>
      </c>
      <c r="BJ101" s="40" t="str">
        <f t="shared" si="48"/>
        <v/>
      </c>
      <c r="BK101" s="40" t="str">
        <f t="shared" si="49"/>
        <v/>
      </c>
      <c r="BL101" s="40" t="str">
        <f t="shared" si="50"/>
        <v/>
      </c>
      <c r="BM101" s="40" t="str">
        <f t="shared" si="51"/>
        <v/>
      </c>
    </row>
    <row r="102" spans="27:65" ht="18.95" customHeight="1" x14ac:dyDescent="0.15">
      <c r="AA102" s="9">
        <v>92</v>
      </c>
      <c r="AB102" s="203" t="str">
        <f>V12</f>
        <v>社会</v>
      </c>
      <c r="AC102" s="55"/>
      <c r="AD102" s="37" t="str">
        <f t="shared" si="41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IF(AE102="","",VLOOKUP(AE102,目次!$A$5:$P$36,9))</f>
        <v/>
      </c>
      <c r="AL102" s="21" t="str">
        <f>IF(AF102="","",VLOOKUP(AF102,目次!$A$5:$P$36,4))</f>
        <v>44～45</v>
      </c>
      <c r="AM102" s="21" t="str">
        <f>IF(AF102="","",VLOOKUP(AF102,目次!$A$5:$P$36,9))</f>
        <v>38～39</v>
      </c>
      <c r="AN102" s="21" t="str">
        <f>IF(AG102="","",VLOOKUP(AG102,目次!$A$5:$P$36,5))</f>
        <v/>
      </c>
      <c r="AO102" s="21" t="str">
        <f>IF(AG102="","",VLOOKUP(AG102,目次!$A$5:$P$36,9))</f>
        <v/>
      </c>
      <c r="AP102" s="21" t="str">
        <f>IF(AH102="","",VLOOKUP(AH102,目次!$A$5:$P$36,6))</f>
        <v/>
      </c>
      <c r="AQ102" s="21" t="str">
        <f>IF(AH102="","",VLOOKUP(AH102,目次!$A$5:$P$36,9))</f>
        <v/>
      </c>
      <c r="AR102" s="21" t="str">
        <f>IF(AI102="","",VLOOKUP(AI102,目次!$A$5:$P$36,7))</f>
        <v/>
      </c>
      <c r="AS102" s="21" t="str">
        <f>IF(AI102="","",VLOOKUP(AI102,目次!$A$5:$P$36,9))</f>
        <v/>
      </c>
      <c r="AT102" s="40" t="str">
        <f t="shared" si="31"/>
        <v/>
      </c>
      <c r="AU102" s="40" t="str">
        <f t="shared" si="32"/>
        <v/>
      </c>
      <c r="AV102" s="40" t="str">
        <f t="shared" si="33"/>
        <v>44～45</v>
      </c>
      <c r="AW102" s="40" t="str">
        <f t="shared" si="34"/>
        <v>38～39</v>
      </c>
      <c r="AX102" s="40" t="str">
        <f t="shared" si="35"/>
        <v>38～39</v>
      </c>
      <c r="AY102" s="40" t="str">
        <f t="shared" si="36"/>
        <v>38～39</v>
      </c>
      <c r="AZ102" s="40" t="str">
        <f t="shared" si="37"/>
        <v/>
      </c>
      <c r="BA102" s="40" t="str">
        <f t="shared" si="38"/>
        <v/>
      </c>
      <c r="BB102" s="40" t="str">
        <f t="shared" si="39"/>
        <v/>
      </c>
      <c r="BC102" s="40" t="str">
        <f t="shared" si="40"/>
        <v/>
      </c>
      <c r="BD102" s="40" t="str">
        <f t="shared" si="42"/>
        <v/>
      </c>
      <c r="BE102" s="40" t="str">
        <f t="shared" si="43"/>
        <v/>
      </c>
      <c r="BF102" s="40" t="str">
        <f t="shared" si="44"/>
        <v>44～45</v>
      </c>
      <c r="BG102" s="40" t="str">
        <f t="shared" si="45"/>
        <v>38～39</v>
      </c>
      <c r="BH102" s="40" t="str">
        <f t="shared" si="46"/>
        <v>38～39</v>
      </c>
      <c r="BI102" s="40" t="str">
        <f t="shared" si="47"/>
        <v>38～39</v>
      </c>
      <c r="BJ102" s="40" t="str">
        <f t="shared" si="48"/>
        <v>38～39</v>
      </c>
      <c r="BK102" s="40" t="str">
        <f t="shared" si="49"/>
        <v>38～39</v>
      </c>
      <c r="BL102" s="40" t="str">
        <f t="shared" si="50"/>
        <v/>
      </c>
      <c r="BM102" s="40" t="str">
        <f t="shared" si="51"/>
        <v/>
      </c>
    </row>
    <row r="103" spans="27:65" ht="18.95" customHeight="1" x14ac:dyDescent="0.15">
      <c r="AA103" s="9">
        <v>93</v>
      </c>
      <c r="AB103" s="203" t="str">
        <f>V13</f>
        <v>数学</v>
      </c>
      <c r="AC103" s="55"/>
      <c r="AD103" s="37" t="str">
        <f t="shared" si="41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IF(AE103="","",VLOOKUP(AE103,目次!$A$5:$P$36,9))</f>
        <v/>
      </c>
      <c r="AL103" s="21" t="str">
        <f>IF(AF103="","",VLOOKUP(AF103,目次!$A$5:$P$36,4))</f>
        <v/>
      </c>
      <c r="AM103" s="21" t="str">
        <f>IF(AF103="","",VLOOKUP(AF103,目次!$A$5:$P$36,9))</f>
        <v/>
      </c>
      <c r="AN103" s="21" t="str">
        <f>IF(AG103="","",VLOOKUP(AG103,目次!$A$5:$P$36,5))</f>
        <v>38～39</v>
      </c>
      <c r="AO103" s="21" t="str">
        <f>IF(AG103="","",VLOOKUP(AG103,目次!$A$5:$P$36,9))</f>
        <v>38～39</v>
      </c>
      <c r="AP103" s="21" t="str">
        <f>IF(AH103="","",VLOOKUP(AH103,目次!$A$5:$P$36,6))</f>
        <v/>
      </c>
      <c r="AQ103" s="21" t="str">
        <f>IF(AH103="","",VLOOKUP(AH103,目次!$A$5:$P$36,9))</f>
        <v/>
      </c>
      <c r="AR103" s="21" t="str">
        <f>IF(AI103="","",VLOOKUP(AI103,目次!$A$5:$P$36,7))</f>
        <v/>
      </c>
      <c r="AS103" s="21" t="str">
        <f>IF(AI103="","",VLOOKUP(AI103,目次!$A$5:$P$36,9))</f>
        <v/>
      </c>
      <c r="AT103" s="40" t="str">
        <f t="shared" si="31"/>
        <v/>
      </c>
      <c r="AU103" s="40" t="str">
        <f t="shared" si="32"/>
        <v/>
      </c>
      <c r="AV103" s="40" t="str">
        <f t="shared" si="33"/>
        <v/>
      </c>
      <c r="AW103" s="40" t="str">
        <f t="shared" si="34"/>
        <v/>
      </c>
      <c r="AX103" s="40" t="str">
        <f t="shared" si="35"/>
        <v>38～39</v>
      </c>
      <c r="AY103" s="40" t="str">
        <f t="shared" si="36"/>
        <v>38～39</v>
      </c>
      <c r="AZ103" s="40" t="str">
        <f t="shared" si="37"/>
        <v>38～39</v>
      </c>
      <c r="BA103" s="40" t="str">
        <f t="shared" si="38"/>
        <v>38～39</v>
      </c>
      <c r="BB103" s="40" t="str">
        <f t="shared" si="39"/>
        <v/>
      </c>
      <c r="BC103" s="40" t="str">
        <f t="shared" si="40"/>
        <v/>
      </c>
      <c r="BD103" s="40" t="str">
        <f t="shared" si="42"/>
        <v/>
      </c>
      <c r="BE103" s="40" t="str">
        <f t="shared" si="43"/>
        <v/>
      </c>
      <c r="BF103" s="40" t="str">
        <f t="shared" si="44"/>
        <v/>
      </c>
      <c r="BG103" s="40" t="str">
        <f t="shared" si="45"/>
        <v/>
      </c>
      <c r="BH103" s="40" t="str">
        <f t="shared" si="46"/>
        <v>38～39</v>
      </c>
      <c r="BI103" s="40" t="str">
        <f t="shared" si="47"/>
        <v>38～39</v>
      </c>
      <c r="BJ103" s="40" t="str">
        <f t="shared" si="48"/>
        <v>38～39</v>
      </c>
      <c r="BK103" s="40" t="str">
        <f t="shared" si="49"/>
        <v>38～39</v>
      </c>
      <c r="BL103" s="40" t="str">
        <f t="shared" si="50"/>
        <v>38～39</v>
      </c>
      <c r="BM103" s="40" t="str">
        <f t="shared" si="51"/>
        <v>38～39</v>
      </c>
    </row>
    <row r="104" spans="27:65" ht="18.95" customHeight="1" x14ac:dyDescent="0.15">
      <c r="AA104" s="9">
        <v>94</v>
      </c>
      <c r="AB104" s="203" t="str">
        <f>V14</f>
        <v>理科</v>
      </c>
      <c r="AC104" s="55"/>
      <c r="AD104" s="37" t="str">
        <f t="shared" si="41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IF(AE104="","",VLOOKUP(AE104,目次!$A$5:$P$36,9))</f>
        <v/>
      </c>
      <c r="AL104" s="21" t="str">
        <f>IF(AF104="","",VLOOKUP(AF104,目次!$A$5:$P$36,4))</f>
        <v/>
      </c>
      <c r="AM104" s="21" t="str">
        <f>IF(AF104="","",VLOOKUP(AF104,目次!$A$5:$P$36,9))</f>
        <v/>
      </c>
      <c r="AN104" s="21" t="str">
        <f>IF(AG104="","",VLOOKUP(AG104,目次!$A$5:$P$36,5))</f>
        <v/>
      </c>
      <c r="AO104" s="21" t="str">
        <f>IF(AG104="","",VLOOKUP(AG104,目次!$A$5:$P$36,9))</f>
        <v/>
      </c>
      <c r="AP104" s="21" t="str">
        <f>IF(AH104="","",VLOOKUP(AH104,目次!$A$5:$P$36,6))</f>
        <v>38～39</v>
      </c>
      <c r="AQ104" s="21" t="str">
        <f>IF(AH104="","",VLOOKUP(AH104,目次!$A$5:$P$36,9))</f>
        <v>38～39</v>
      </c>
      <c r="AR104" s="21" t="str">
        <f>IF(AI104="","",VLOOKUP(AI104,目次!$A$5:$P$36,7))</f>
        <v/>
      </c>
      <c r="AS104" s="21" t="str">
        <f>IF(AI104="","",VLOOKUP(AI104,目次!$A$5:$P$36,9))</f>
        <v/>
      </c>
      <c r="AT104" s="40" t="str">
        <f t="shared" si="31"/>
        <v/>
      </c>
      <c r="AU104" s="40" t="str">
        <f t="shared" si="32"/>
        <v/>
      </c>
      <c r="AV104" s="40" t="str">
        <f t="shared" si="33"/>
        <v/>
      </c>
      <c r="AW104" s="40" t="str">
        <f t="shared" si="34"/>
        <v/>
      </c>
      <c r="AX104" s="40" t="str">
        <f t="shared" si="35"/>
        <v/>
      </c>
      <c r="AY104" s="40" t="str">
        <f t="shared" si="36"/>
        <v/>
      </c>
      <c r="AZ104" s="40" t="str">
        <f t="shared" si="37"/>
        <v>38～39</v>
      </c>
      <c r="BA104" s="40" t="str">
        <f t="shared" si="38"/>
        <v>38～39</v>
      </c>
      <c r="BB104" s="40" t="str">
        <f t="shared" si="39"/>
        <v>38～39</v>
      </c>
      <c r="BC104" s="40" t="str">
        <f t="shared" si="40"/>
        <v>38～39</v>
      </c>
      <c r="BD104" s="40" t="str">
        <f t="shared" si="42"/>
        <v>40～41</v>
      </c>
      <c r="BE104" s="40" t="str">
        <f t="shared" si="43"/>
        <v>40～41</v>
      </c>
      <c r="BF104" s="40" t="str">
        <f t="shared" si="44"/>
        <v/>
      </c>
      <c r="BG104" s="40" t="str">
        <f t="shared" si="45"/>
        <v/>
      </c>
      <c r="BH104" s="40" t="str">
        <f t="shared" si="46"/>
        <v/>
      </c>
      <c r="BI104" s="40" t="str">
        <f t="shared" si="47"/>
        <v/>
      </c>
      <c r="BJ104" s="40" t="str">
        <f t="shared" si="48"/>
        <v>38～39</v>
      </c>
      <c r="BK104" s="40" t="str">
        <f t="shared" si="49"/>
        <v>38～39</v>
      </c>
      <c r="BL104" s="40" t="str">
        <f t="shared" si="50"/>
        <v>38～39</v>
      </c>
      <c r="BM104" s="40" t="str">
        <f t="shared" si="51"/>
        <v>38～39</v>
      </c>
    </row>
    <row r="105" spans="27:65" ht="18.95" customHeight="1" x14ac:dyDescent="0.15">
      <c r="AA105" s="9">
        <v>95</v>
      </c>
      <c r="AB105" s="203" t="str">
        <f>V15</f>
        <v>英語</v>
      </c>
      <c r="AC105" s="55"/>
      <c r="AD105" s="37" t="str">
        <f t="shared" si="41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IF(AE105="","",VLOOKUP(AE105,目次!$A$5:$P$36,9))</f>
        <v/>
      </c>
      <c r="AL105" s="21" t="str">
        <f>IF(AF105="","",VLOOKUP(AF105,目次!$A$5:$P$36,4))</f>
        <v/>
      </c>
      <c r="AM105" s="21" t="str">
        <f>IF(AF105="","",VLOOKUP(AF105,目次!$A$5:$P$36,9))</f>
        <v/>
      </c>
      <c r="AN105" s="21" t="str">
        <f>IF(AG105="","",VLOOKUP(AG105,目次!$A$5:$P$36,5))</f>
        <v/>
      </c>
      <c r="AO105" s="21" t="str">
        <f>IF(AG105="","",VLOOKUP(AG105,目次!$A$5:$P$36,9))</f>
        <v/>
      </c>
      <c r="AP105" s="21" t="str">
        <f>IF(AH105="","",VLOOKUP(AH105,目次!$A$5:$P$36,6))</f>
        <v/>
      </c>
      <c r="AQ105" s="21" t="str">
        <f>IF(AH105="","",VLOOKUP(AH105,目次!$A$5:$P$36,9))</f>
        <v/>
      </c>
      <c r="AR105" s="21" t="str">
        <f>IF(AI105="","",VLOOKUP(AI105,目次!$A$5:$P$36,7))</f>
        <v>38～39</v>
      </c>
      <c r="AS105" s="21" t="str">
        <f>IF(AI105="","",VLOOKUP(AI105,目次!$A$5:$P$36,9))</f>
        <v>38～39</v>
      </c>
      <c r="AT105" s="40" t="str">
        <f t="shared" si="31"/>
        <v>40～41</v>
      </c>
      <c r="AU105" s="40" t="str">
        <f t="shared" si="32"/>
        <v>40～41</v>
      </c>
      <c r="AV105" s="40" t="str">
        <f t="shared" si="33"/>
        <v/>
      </c>
      <c r="AW105" s="40" t="str">
        <f t="shared" si="34"/>
        <v/>
      </c>
      <c r="AX105" s="40" t="str">
        <f t="shared" si="35"/>
        <v/>
      </c>
      <c r="AY105" s="40" t="str">
        <f t="shared" si="36"/>
        <v/>
      </c>
      <c r="AZ105" s="40" t="str">
        <f t="shared" si="37"/>
        <v/>
      </c>
      <c r="BA105" s="40" t="str">
        <f t="shared" si="38"/>
        <v/>
      </c>
      <c r="BB105" s="40" t="str">
        <f t="shared" si="39"/>
        <v>38～39</v>
      </c>
      <c r="BC105" s="40" t="str">
        <f t="shared" si="40"/>
        <v>38～39</v>
      </c>
      <c r="BD105" s="40" t="str">
        <f t="shared" si="42"/>
        <v>40～41</v>
      </c>
      <c r="BE105" s="40" t="str">
        <f t="shared" si="43"/>
        <v>40～41</v>
      </c>
      <c r="BF105" s="40" t="str">
        <f t="shared" si="44"/>
        <v>46～47</v>
      </c>
      <c r="BG105" s="40" t="str">
        <f t="shared" si="45"/>
        <v>40～41</v>
      </c>
      <c r="BH105" s="40" t="str">
        <f t="shared" si="46"/>
        <v/>
      </c>
      <c r="BI105" s="40" t="str">
        <f t="shared" si="47"/>
        <v/>
      </c>
      <c r="BJ105" s="40" t="str">
        <f t="shared" si="48"/>
        <v/>
      </c>
      <c r="BK105" s="40" t="str">
        <f t="shared" si="49"/>
        <v/>
      </c>
      <c r="BL105" s="40" t="str">
        <f t="shared" si="50"/>
        <v>38～39</v>
      </c>
      <c r="BM105" s="40" t="str">
        <f t="shared" si="51"/>
        <v>38～39</v>
      </c>
    </row>
    <row r="106" spans="27:65" ht="18.95" customHeight="1" x14ac:dyDescent="0.15">
      <c r="AA106" s="9">
        <v>96</v>
      </c>
      <c r="AB106" s="203" t="str">
        <f>V11</f>
        <v>国語</v>
      </c>
      <c r="AC106" s="55"/>
      <c r="AD106" s="37" t="str">
        <f t="shared" si="41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IF(AE106="","",VLOOKUP(AE106,目次!$A$5:$P$36,9))</f>
        <v>40～41</v>
      </c>
      <c r="AL106" s="21" t="str">
        <f>IF(AF106="","",VLOOKUP(AF106,目次!$A$5:$P$36,4))</f>
        <v/>
      </c>
      <c r="AM106" s="21" t="str">
        <f>IF(AF106="","",VLOOKUP(AF106,目次!$A$5:$P$36,9))</f>
        <v/>
      </c>
      <c r="AN106" s="21" t="str">
        <f>IF(AG106="","",VLOOKUP(AG106,目次!$A$5:$P$36,5))</f>
        <v/>
      </c>
      <c r="AO106" s="21" t="str">
        <f>IF(AG106="","",VLOOKUP(AG106,目次!$A$5:$P$36,9))</f>
        <v/>
      </c>
      <c r="AP106" s="21" t="str">
        <f>IF(AH106="","",VLOOKUP(AH106,目次!$A$5:$P$36,6))</f>
        <v/>
      </c>
      <c r="AQ106" s="21" t="str">
        <f>IF(AH106="","",VLOOKUP(AH106,目次!$A$5:$P$36,9))</f>
        <v/>
      </c>
      <c r="AR106" s="21" t="str">
        <f>IF(AI106="","",VLOOKUP(AI106,目次!$A$5:$P$36,7))</f>
        <v/>
      </c>
      <c r="AS106" s="21" t="str">
        <f>IF(AI106="","",VLOOKUP(AI106,目次!$A$5:$P$36,9))</f>
        <v/>
      </c>
      <c r="AT106" s="40" t="str">
        <f t="shared" si="31"/>
        <v>40～41</v>
      </c>
      <c r="AU106" s="40" t="str">
        <f t="shared" si="32"/>
        <v>40～41</v>
      </c>
      <c r="AV106" s="40" t="str">
        <f t="shared" si="33"/>
        <v>46～47</v>
      </c>
      <c r="AW106" s="40" t="str">
        <f t="shared" si="34"/>
        <v>40～41</v>
      </c>
      <c r="AX106" s="40" t="str">
        <f t="shared" si="35"/>
        <v/>
      </c>
      <c r="AY106" s="40" t="str">
        <f t="shared" si="36"/>
        <v/>
      </c>
      <c r="AZ106" s="40" t="str">
        <f t="shared" si="37"/>
        <v/>
      </c>
      <c r="BA106" s="40" t="str">
        <f t="shared" si="38"/>
        <v/>
      </c>
      <c r="BB106" s="40" t="str">
        <f t="shared" si="39"/>
        <v/>
      </c>
      <c r="BC106" s="40" t="str">
        <f t="shared" si="40"/>
        <v/>
      </c>
      <c r="BD106" s="40" t="str">
        <f t="shared" si="42"/>
        <v>40～41</v>
      </c>
      <c r="BE106" s="40" t="str">
        <f t="shared" si="43"/>
        <v>40～41</v>
      </c>
      <c r="BF106" s="40" t="str">
        <f t="shared" si="44"/>
        <v>46～47</v>
      </c>
      <c r="BG106" s="40" t="str">
        <f t="shared" si="45"/>
        <v>40～41</v>
      </c>
      <c r="BH106" s="40" t="str">
        <f t="shared" si="46"/>
        <v>40～41</v>
      </c>
      <c r="BI106" s="40" t="str">
        <f t="shared" si="47"/>
        <v>40～41</v>
      </c>
      <c r="BJ106" s="40" t="str">
        <f t="shared" si="48"/>
        <v/>
      </c>
      <c r="BK106" s="40" t="str">
        <f t="shared" si="49"/>
        <v/>
      </c>
      <c r="BL106" s="40" t="str">
        <f t="shared" si="50"/>
        <v/>
      </c>
      <c r="BM106" s="40" t="str">
        <f t="shared" si="51"/>
        <v/>
      </c>
    </row>
    <row r="107" spans="27:65" ht="18.95" customHeight="1" x14ac:dyDescent="0.15">
      <c r="AA107" s="9">
        <v>97</v>
      </c>
      <c r="AB107" s="203" t="str">
        <f>V12</f>
        <v>社会</v>
      </c>
      <c r="AC107" s="55"/>
      <c r="AD107" s="37" t="str">
        <f t="shared" si="41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IF(AE107="","",VLOOKUP(AE107,目次!$A$5:$P$36,9))</f>
        <v/>
      </c>
      <c r="AL107" s="21" t="str">
        <f>IF(AF107="","",VLOOKUP(AF107,目次!$A$5:$P$36,4))</f>
        <v>46～47</v>
      </c>
      <c r="AM107" s="21" t="str">
        <f>IF(AF107="","",VLOOKUP(AF107,目次!$A$5:$P$36,9))</f>
        <v>40～41</v>
      </c>
      <c r="AN107" s="21" t="str">
        <f>IF(AG107="","",VLOOKUP(AG107,目次!$A$5:$P$36,5))</f>
        <v/>
      </c>
      <c r="AO107" s="21" t="str">
        <f>IF(AG107="","",VLOOKUP(AG107,目次!$A$5:$P$36,9))</f>
        <v/>
      </c>
      <c r="AP107" s="21" t="str">
        <f>IF(AH107="","",VLOOKUP(AH107,目次!$A$5:$P$36,6))</f>
        <v/>
      </c>
      <c r="AQ107" s="21" t="str">
        <f>IF(AH107="","",VLOOKUP(AH107,目次!$A$5:$P$36,9))</f>
        <v/>
      </c>
      <c r="AR107" s="21" t="str">
        <f>IF(AI107="","",VLOOKUP(AI107,目次!$A$5:$P$36,7))</f>
        <v/>
      </c>
      <c r="AS107" s="21" t="str">
        <f>IF(AI107="","",VLOOKUP(AI107,目次!$A$5:$P$36,9))</f>
        <v/>
      </c>
      <c r="AT107" s="40" t="str">
        <f t="shared" si="31"/>
        <v/>
      </c>
      <c r="AU107" s="40" t="str">
        <f t="shared" si="32"/>
        <v/>
      </c>
      <c r="AV107" s="40" t="str">
        <f t="shared" si="33"/>
        <v>46～47</v>
      </c>
      <c r="AW107" s="40" t="str">
        <f t="shared" si="34"/>
        <v>40～41</v>
      </c>
      <c r="AX107" s="40" t="str">
        <f t="shared" si="35"/>
        <v>40～41</v>
      </c>
      <c r="AY107" s="40" t="str">
        <f t="shared" si="36"/>
        <v>40～41</v>
      </c>
      <c r="AZ107" s="40" t="str">
        <f t="shared" si="37"/>
        <v/>
      </c>
      <c r="BA107" s="40" t="str">
        <f t="shared" si="38"/>
        <v/>
      </c>
      <c r="BB107" s="40" t="str">
        <f t="shared" si="39"/>
        <v/>
      </c>
      <c r="BC107" s="40" t="str">
        <f t="shared" si="40"/>
        <v/>
      </c>
      <c r="BD107" s="40" t="str">
        <f t="shared" si="42"/>
        <v/>
      </c>
      <c r="BE107" s="40" t="str">
        <f t="shared" si="43"/>
        <v/>
      </c>
      <c r="BF107" s="40" t="str">
        <f t="shared" si="44"/>
        <v>46～47</v>
      </c>
      <c r="BG107" s="40" t="str">
        <f t="shared" si="45"/>
        <v>40～41</v>
      </c>
      <c r="BH107" s="40" t="str">
        <f t="shared" si="46"/>
        <v>40～41</v>
      </c>
      <c r="BI107" s="40" t="str">
        <f t="shared" si="47"/>
        <v>40～41</v>
      </c>
      <c r="BJ107" s="40" t="str">
        <f t="shared" si="48"/>
        <v>40～41</v>
      </c>
      <c r="BK107" s="40" t="str">
        <f t="shared" si="49"/>
        <v>40～41</v>
      </c>
      <c r="BL107" s="40" t="str">
        <f t="shared" si="50"/>
        <v/>
      </c>
      <c r="BM107" s="40" t="str">
        <f t="shared" si="51"/>
        <v/>
      </c>
    </row>
    <row r="108" spans="27:65" ht="18.95" customHeight="1" x14ac:dyDescent="0.15">
      <c r="AA108" s="9">
        <v>98</v>
      </c>
      <c r="AB108" s="203" t="str">
        <f>V13</f>
        <v>数学</v>
      </c>
      <c r="AC108" s="55"/>
      <c r="AD108" s="37" t="str">
        <f t="shared" si="41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IF(AE108="","",VLOOKUP(AE108,目次!$A$5:$P$36,9))</f>
        <v/>
      </c>
      <c r="AL108" s="21" t="str">
        <f>IF(AF108="","",VLOOKUP(AF108,目次!$A$5:$P$36,4))</f>
        <v/>
      </c>
      <c r="AM108" s="21" t="str">
        <f>IF(AF108="","",VLOOKUP(AF108,目次!$A$5:$P$36,9))</f>
        <v/>
      </c>
      <c r="AN108" s="21" t="str">
        <f>IF(AG108="","",VLOOKUP(AG108,目次!$A$5:$P$36,5))</f>
        <v>40～41</v>
      </c>
      <c r="AO108" s="21" t="str">
        <f>IF(AG108="","",VLOOKUP(AG108,目次!$A$5:$P$36,9))</f>
        <v>40～41</v>
      </c>
      <c r="AP108" s="21" t="str">
        <f>IF(AH108="","",VLOOKUP(AH108,目次!$A$5:$P$36,6))</f>
        <v/>
      </c>
      <c r="AQ108" s="21" t="str">
        <f>IF(AH108="","",VLOOKUP(AH108,目次!$A$5:$P$36,9))</f>
        <v/>
      </c>
      <c r="AR108" s="21" t="str">
        <f>IF(AI108="","",VLOOKUP(AI108,目次!$A$5:$P$36,7))</f>
        <v/>
      </c>
      <c r="AS108" s="21" t="str">
        <f>IF(AI108="","",VLOOKUP(AI108,目次!$A$5:$P$36,9))</f>
        <v/>
      </c>
      <c r="AT108" s="40" t="str">
        <f t="shared" si="31"/>
        <v/>
      </c>
      <c r="AU108" s="40" t="str">
        <f t="shared" si="32"/>
        <v/>
      </c>
      <c r="AV108" s="40" t="str">
        <f t="shared" si="33"/>
        <v/>
      </c>
      <c r="AW108" s="40" t="str">
        <f t="shared" si="34"/>
        <v/>
      </c>
      <c r="AX108" s="40" t="str">
        <f t="shared" si="35"/>
        <v>40～41</v>
      </c>
      <c r="AY108" s="40" t="str">
        <f t="shared" si="36"/>
        <v>40～41</v>
      </c>
      <c r="AZ108" s="40" t="str">
        <f t="shared" si="37"/>
        <v>40～41</v>
      </c>
      <c r="BA108" s="40" t="str">
        <f t="shared" si="38"/>
        <v>40～41</v>
      </c>
      <c r="BB108" s="40" t="str">
        <f t="shared" si="39"/>
        <v/>
      </c>
      <c r="BC108" s="40" t="str">
        <f t="shared" si="40"/>
        <v/>
      </c>
      <c r="BD108" s="40" t="str">
        <f t="shared" si="42"/>
        <v/>
      </c>
      <c r="BE108" s="40" t="str">
        <f t="shared" si="43"/>
        <v/>
      </c>
      <c r="BF108" s="40" t="str">
        <f t="shared" si="44"/>
        <v/>
      </c>
      <c r="BG108" s="40" t="str">
        <f t="shared" si="45"/>
        <v/>
      </c>
      <c r="BH108" s="40" t="str">
        <f t="shared" si="46"/>
        <v>40～41</v>
      </c>
      <c r="BI108" s="40" t="str">
        <f t="shared" si="47"/>
        <v>40～41</v>
      </c>
      <c r="BJ108" s="40" t="str">
        <f t="shared" si="48"/>
        <v>40～41</v>
      </c>
      <c r="BK108" s="40" t="str">
        <f t="shared" si="49"/>
        <v>40～41</v>
      </c>
      <c r="BL108" s="40" t="str">
        <f t="shared" si="50"/>
        <v>40～41</v>
      </c>
      <c r="BM108" s="40" t="str">
        <f t="shared" si="51"/>
        <v>40～41</v>
      </c>
    </row>
    <row r="109" spans="27:65" ht="18.95" customHeight="1" x14ac:dyDescent="0.15">
      <c r="AA109" s="9">
        <v>99</v>
      </c>
      <c r="AB109" s="203" t="str">
        <f>V14</f>
        <v>理科</v>
      </c>
      <c r="AC109" s="55"/>
      <c r="AD109" s="37" t="str">
        <f t="shared" si="41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IF(AE109="","",VLOOKUP(AE109,目次!$A$5:$P$36,9))</f>
        <v/>
      </c>
      <c r="AL109" s="21" t="str">
        <f>IF(AF109="","",VLOOKUP(AF109,目次!$A$5:$P$36,4))</f>
        <v/>
      </c>
      <c r="AM109" s="21" t="str">
        <f>IF(AF109="","",VLOOKUP(AF109,目次!$A$5:$P$36,9))</f>
        <v/>
      </c>
      <c r="AN109" s="21" t="str">
        <f>IF(AG109="","",VLOOKUP(AG109,目次!$A$5:$P$36,5))</f>
        <v/>
      </c>
      <c r="AO109" s="21" t="str">
        <f>IF(AG109="","",VLOOKUP(AG109,目次!$A$5:$P$36,9))</f>
        <v/>
      </c>
      <c r="AP109" s="21" t="str">
        <f>IF(AH109="","",VLOOKUP(AH109,目次!$A$5:$P$36,6))</f>
        <v>40～41</v>
      </c>
      <c r="AQ109" s="21" t="str">
        <f>IF(AH109="","",VLOOKUP(AH109,目次!$A$5:$P$36,9))</f>
        <v>40～41</v>
      </c>
      <c r="AR109" s="21" t="str">
        <f>IF(AI109="","",VLOOKUP(AI109,目次!$A$5:$P$36,7))</f>
        <v/>
      </c>
      <c r="AS109" s="21" t="str">
        <f>IF(AI109="","",VLOOKUP(AI109,目次!$A$5:$P$36,9))</f>
        <v/>
      </c>
      <c r="AT109" s="40" t="str">
        <f t="shared" si="31"/>
        <v/>
      </c>
      <c r="AU109" s="40" t="str">
        <f t="shared" si="32"/>
        <v/>
      </c>
      <c r="AV109" s="40" t="str">
        <f t="shared" si="33"/>
        <v/>
      </c>
      <c r="AW109" s="40" t="str">
        <f t="shared" si="34"/>
        <v/>
      </c>
      <c r="AX109" s="40" t="str">
        <f t="shared" si="35"/>
        <v/>
      </c>
      <c r="AY109" s="40" t="str">
        <f t="shared" si="36"/>
        <v/>
      </c>
      <c r="AZ109" s="40" t="str">
        <f t="shared" si="37"/>
        <v>40～41</v>
      </c>
      <c r="BA109" s="40" t="str">
        <f t="shared" si="38"/>
        <v>40～41</v>
      </c>
      <c r="BB109" s="40" t="str">
        <f t="shared" si="39"/>
        <v>40～41</v>
      </c>
      <c r="BC109" s="40" t="str">
        <f t="shared" si="40"/>
        <v>40～41</v>
      </c>
      <c r="BD109" s="40" t="str">
        <f t="shared" si="42"/>
        <v/>
      </c>
      <c r="BE109" s="40" t="str">
        <f t="shared" si="43"/>
        <v/>
      </c>
      <c r="BF109" s="40" t="str">
        <f t="shared" si="44"/>
        <v/>
      </c>
      <c r="BG109" s="40" t="str">
        <f t="shared" si="45"/>
        <v/>
      </c>
      <c r="BH109" s="40" t="str">
        <f t="shared" si="46"/>
        <v/>
      </c>
      <c r="BI109" s="40" t="str">
        <f t="shared" si="47"/>
        <v/>
      </c>
      <c r="BJ109" s="40" t="str">
        <f t="shared" si="48"/>
        <v>40～41</v>
      </c>
      <c r="BK109" s="40" t="str">
        <f t="shared" si="49"/>
        <v>40～41</v>
      </c>
      <c r="BL109" s="40" t="str">
        <f t="shared" si="50"/>
        <v>40～41</v>
      </c>
      <c r="BM109" s="40" t="str">
        <f t="shared" si="51"/>
        <v>40～41</v>
      </c>
    </row>
    <row r="110" spans="27:65" ht="18.95" customHeight="1" thickBot="1" x14ac:dyDescent="0.2">
      <c r="AA110" s="9">
        <v>100</v>
      </c>
      <c r="AB110" s="203" t="str">
        <f>V15</f>
        <v>英語</v>
      </c>
      <c r="AC110" s="56"/>
      <c r="AD110" s="37" t="str">
        <f t="shared" si="41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IF(AE110="","",VLOOKUP(AE110,目次!$A$5:$P$36,9))</f>
        <v/>
      </c>
      <c r="AL110" s="21" t="str">
        <f>IF(AF110="","",VLOOKUP(AF110,目次!$A$5:$P$36,4))</f>
        <v/>
      </c>
      <c r="AM110" s="21" t="str">
        <f>IF(AF110="","",VLOOKUP(AF110,目次!$A$5:$P$36,9))</f>
        <v/>
      </c>
      <c r="AN110" s="21" t="str">
        <f>IF(AG110="","",VLOOKUP(AG110,目次!$A$5:$P$36,5))</f>
        <v/>
      </c>
      <c r="AO110" s="21" t="str">
        <f>IF(AG110="","",VLOOKUP(AG110,目次!$A$5:$P$36,9))</f>
        <v/>
      </c>
      <c r="AP110" s="21" t="str">
        <f>IF(AH110="","",VLOOKUP(AH110,目次!$A$5:$P$36,6))</f>
        <v/>
      </c>
      <c r="AQ110" s="21" t="str">
        <f>IF(AH110="","",VLOOKUP(AH110,目次!$A$5:$P$36,9))</f>
        <v/>
      </c>
      <c r="AR110" s="21" t="str">
        <f>IF(AI110="","",VLOOKUP(AI110,目次!$A$5:$P$36,7))</f>
        <v>40～41</v>
      </c>
      <c r="AS110" s="21" t="str">
        <f>IF(AI110="","",VLOOKUP(AI110,目次!$A$5:$P$36,9))</f>
        <v>40～41</v>
      </c>
      <c r="AT110" s="40" t="str">
        <f t="shared" si="31"/>
        <v/>
      </c>
      <c r="AU110" s="40" t="str">
        <f t="shared" si="32"/>
        <v/>
      </c>
      <c r="AV110" s="40" t="str">
        <f t="shared" si="33"/>
        <v/>
      </c>
      <c r="AW110" s="40" t="str">
        <f t="shared" si="34"/>
        <v/>
      </c>
      <c r="AX110" s="40" t="str">
        <f t="shared" si="35"/>
        <v/>
      </c>
      <c r="AY110" s="40" t="str">
        <f t="shared" si="36"/>
        <v/>
      </c>
      <c r="AZ110" s="40" t="str">
        <f t="shared" si="37"/>
        <v/>
      </c>
      <c r="BA110" s="40" t="str">
        <f t="shared" si="38"/>
        <v/>
      </c>
      <c r="BB110" s="40" t="str">
        <f t="shared" si="39"/>
        <v>40～41</v>
      </c>
      <c r="BC110" s="40" t="str">
        <f t="shared" si="40"/>
        <v>40～41</v>
      </c>
      <c r="BD110" s="40" t="str">
        <f t="shared" si="42"/>
        <v/>
      </c>
      <c r="BE110" s="40" t="str">
        <f t="shared" si="43"/>
        <v/>
      </c>
      <c r="BF110" s="40" t="str">
        <f t="shared" si="44"/>
        <v/>
      </c>
      <c r="BG110" s="40" t="str">
        <f t="shared" si="45"/>
        <v/>
      </c>
      <c r="BH110" s="40" t="str">
        <f t="shared" si="46"/>
        <v/>
      </c>
      <c r="BI110" s="40" t="str">
        <f t="shared" si="47"/>
        <v/>
      </c>
      <c r="BJ110" s="40" t="str">
        <f t="shared" si="48"/>
        <v/>
      </c>
      <c r="BK110" s="40" t="str">
        <f t="shared" si="49"/>
        <v/>
      </c>
      <c r="BL110" s="40" t="str">
        <f t="shared" si="50"/>
        <v>40～41</v>
      </c>
      <c r="BM110" s="40" t="str">
        <f t="shared" si="51"/>
        <v>40～41</v>
      </c>
    </row>
  </sheetData>
  <mergeCells count="21">
    <mergeCell ref="B5:C5"/>
    <mergeCell ref="F5:J5"/>
    <mergeCell ref="K5:P5"/>
    <mergeCell ref="R5:Z5"/>
    <mergeCell ref="AA3:CC5"/>
    <mergeCell ref="U1:Z1"/>
    <mergeCell ref="B1:P1"/>
    <mergeCell ref="B2:I2"/>
    <mergeCell ref="J2:P2"/>
    <mergeCell ref="B3:C3"/>
    <mergeCell ref="P3:Z3"/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</mergeCells>
  <phoneticPr fontId="1"/>
  <conditionalFormatting sqref="B8:B36">
    <cfRule type="expression" dxfId="9" priority="2" stopIfTrue="1">
      <formula>D8="祝"</formula>
    </cfRule>
    <cfRule type="expression" dxfId="8" priority="3" stopIfTrue="1">
      <formula>OR(D8=1,D8=7)</formula>
    </cfRule>
  </conditionalFormatting>
  <conditionalFormatting sqref="C8:C36">
    <cfRule type="expression" dxfId="7" priority="4" stopIfTrue="1">
      <formula>D8="祝"</formula>
    </cfRule>
    <cfRule type="expression" dxfId="6" priority="5" stopIfTrue="1">
      <formula>OR(D8=1,D8=7)</formula>
    </cfRule>
  </conditionalFormatting>
  <conditionalFormatting sqref="D8:D36">
    <cfRule type="cellIs" dxfId="5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600-000000000000}">
      <formula1>"国語,社会,数学,理科,英語"</formula1>
    </dataValidation>
    <dataValidation type="list" allowBlank="1" showInputMessage="1" showErrorMessage="1" sqref="J2:P2" xr:uid="{00000000-0002-0000-1600-000001000000}">
      <formula1>"１・２年シリーズ,キースタディ,プレスタディ,コアスタディ"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C110"/>
  <sheetViews>
    <sheetView showGridLines="0" showRowColHeaders="0" zoomScaleNormal="100" workbookViewId="0"/>
  </sheetViews>
  <sheetFormatPr defaultRowHeight="13.5" x14ac:dyDescent="0.15"/>
  <cols>
    <col min="1" max="1" width="2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9.375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281" t="s">
        <v>81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U1" s="210" t="str">
        <f>HYPERLINK("#はじめに!A1","はじめにの画面に戻る")</f>
        <v>はじめにの画面に戻る</v>
      </c>
      <c r="V1" s="211"/>
      <c r="W1" s="211"/>
      <c r="X1" s="211"/>
      <c r="Y1" s="211"/>
      <c r="Z1" s="21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82" t="s">
        <v>120</v>
      </c>
      <c r="C2" s="282"/>
      <c r="D2" s="282"/>
      <c r="E2" s="282"/>
      <c r="F2" s="282"/>
      <c r="G2" s="282"/>
      <c r="H2" s="282"/>
      <c r="I2" s="282"/>
      <c r="J2" s="213" t="s">
        <v>263</v>
      </c>
      <c r="K2" s="214"/>
      <c r="L2" s="214"/>
      <c r="M2" s="214"/>
      <c r="N2" s="214"/>
      <c r="O2" s="214"/>
      <c r="P2" s="215"/>
      <c r="Q2" s="44"/>
      <c r="R2" s="44"/>
      <c r="S2" s="44"/>
      <c r="T2" s="44"/>
      <c r="U2" s="44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16"/>
      <c r="C3" s="216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17" t="s">
        <v>119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 t="s">
        <v>173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R4" s="189"/>
      <c r="S4" s="189"/>
      <c r="T4" s="189"/>
      <c r="U4" s="189"/>
      <c r="V4" s="189"/>
      <c r="W4" s="189"/>
      <c r="X4" s="189"/>
      <c r="Y4" s="189"/>
      <c r="Z4" s="189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</row>
    <row r="5" spans="1:81" s="12" customFormat="1" ht="33" customHeight="1" thickBot="1" x14ac:dyDescent="0.2">
      <c r="A5" s="190"/>
      <c r="B5" s="219">
        <v>2028</v>
      </c>
      <c r="C5" s="219"/>
      <c r="D5" s="45"/>
      <c r="E5" s="46" t="s">
        <v>0</v>
      </c>
      <c r="F5" s="220" t="str">
        <f>J2</f>
        <v>１・２年シリーズ</v>
      </c>
      <c r="G5" s="220"/>
      <c r="H5" s="220"/>
      <c r="I5" s="220"/>
      <c r="J5" s="220"/>
      <c r="K5" s="221" t="s">
        <v>56</v>
      </c>
      <c r="L5" s="221"/>
      <c r="M5" s="221"/>
      <c r="N5" s="221"/>
      <c r="O5" s="221"/>
      <c r="P5" s="221"/>
      <c r="Q5" s="199"/>
      <c r="R5" s="280" t="s">
        <v>78</v>
      </c>
      <c r="S5" s="280"/>
      <c r="T5" s="280"/>
      <c r="U5" s="280"/>
      <c r="V5" s="280"/>
      <c r="W5" s="280"/>
      <c r="X5" s="280"/>
      <c r="Y5" s="280"/>
      <c r="Z5" s="280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</row>
    <row r="6" spans="1:81" ht="22.5" customHeight="1" x14ac:dyDescent="0.15">
      <c r="A6" s="197"/>
      <c r="B6" s="47">
        <v>3</v>
      </c>
      <c r="C6" s="48" t="s">
        <v>1</v>
      </c>
      <c r="D6" s="15"/>
      <c r="E6" s="27" t="s">
        <v>2</v>
      </c>
      <c r="F6" s="223" t="s">
        <v>3</v>
      </c>
      <c r="G6" s="224"/>
      <c r="H6" s="223" t="s">
        <v>4</v>
      </c>
      <c r="I6" s="224"/>
      <c r="J6" s="223" t="s">
        <v>5</v>
      </c>
      <c r="K6" s="224"/>
      <c r="L6" s="223" t="s">
        <v>6</v>
      </c>
      <c r="M6" s="224"/>
      <c r="N6" s="223" t="s">
        <v>7</v>
      </c>
      <c r="O6" s="224"/>
      <c r="P6" s="28" t="s">
        <v>8</v>
      </c>
      <c r="Q6" s="200"/>
      <c r="R6" s="29" t="s">
        <v>9</v>
      </c>
    </row>
    <row r="7" spans="1:81" ht="18.75" customHeight="1" x14ac:dyDescent="0.15">
      <c r="A7" s="197"/>
      <c r="B7" s="21"/>
      <c r="C7" s="21"/>
      <c r="E7" s="30"/>
      <c r="F7" s="157" t="s">
        <v>55</v>
      </c>
      <c r="G7" s="158" t="str">
        <f>J2</f>
        <v>１・２年シリーズ</v>
      </c>
      <c r="H7" s="157" t="s">
        <v>55</v>
      </c>
      <c r="I7" s="158" t="str">
        <f>J2</f>
        <v>１・２年シリーズ</v>
      </c>
      <c r="J7" s="157" t="s">
        <v>55</v>
      </c>
      <c r="K7" s="158" t="str">
        <f>J2</f>
        <v>１・２年シリーズ</v>
      </c>
      <c r="L7" s="157" t="s">
        <v>55</v>
      </c>
      <c r="M7" s="158" t="str">
        <f>J2</f>
        <v>１・２年シリーズ</v>
      </c>
      <c r="N7" s="157" t="s">
        <v>55</v>
      </c>
      <c r="O7" s="158" t="str">
        <f>J2</f>
        <v>１・２年シリーズ</v>
      </c>
      <c r="P7" s="30"/>
      <c r="Q7" s="197"/>
      <c r="R7" s="31"/>
    </row>
    <row r="8" spans="1:81" ht="18.95" customHeight="1" x14ac:dyDescent="0.15">
      <c r="A8" s="197"/>
      <c r="B8" s="5">
        <v>1</v>
      </c>
      <c r="C8" s="6">
        <f t="shared" ref="C8:C38" si="0">DATE($B$5,$B$6,B8)</f>
        <v>46813</v>
      </c>
      <c r="D8" s="17">
        <f t="shared" ref="D8:D17" si="1">WEEKDAY(C8)</f>
        <v>4</v>
      </c>
      <c r="E8" s="9"/>
      <c r="F8" s="9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0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10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7"/>
      <c r="R8" s="49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97"/>
      <c r="B9" s="5">
        <v>2</v>
      </c>
      <c r="C9" s="6">
        <f t="shared" si="0"/>
        <v>46814</v>
      </c>
      <c r="D9" s="17">
        <f t="shared" si="1"/>
        <v>5</v>
      </c>
      <c r="E9" s="9"/>
      <c r="F9" s="99" t="str">
        <f t="shared" si="2"/>
        <v/>
      </c>
      <c r="G9" s="100" t="str">
        <f t="shared" si="3"/>
        <v/>
      </c>
      <c r="H9" s="101" t="str">
        <f t="shared" si="4"/>
        <v>2～3</v>
      </c>
      <c r="I9" s="100" t="str">
        <f t="shared" si="5"/>
        <v>2～3</v>
      </c>
      <c r="J9" s="101" t="str">
        <f t="shared" si="6"/>
        <v/>
      </c>
      <c r="K9" s="100" t="str">
        <f t="shared" si="7"/>
        <v/>
      </c>
      <c r="L9" s="101" t="str">
        <f t="shared" si="8"/>
        <v/>
      </c>
      <c r="M9" s="100" t="str">
        <f t="shared" si="9"/>
        <v/>
      </c>
      <c r="N9" s="101" t="str">
        <f t="shared" si="10"/>
        <v/>
      </c>
      <c r="O9" s="100" t="str">
        <f t="shared" si="11"/>
        <v/>
      </c>
      <c r="P9" s="9"/>
      <c r="Q9" s="197"/>
      <c r="R9" s="49">
        <v>1</v>
      </c>
      <c r="S9" s="13" cm="1">
        <f t="array" ref="S9">SUMPRODUCT(IFERROR(VALUE($R$8:R9),0))</f>
        <v>2</v>
      </c>
      <c r="U9" s="7" t="s">
        <v>79</v>
      </c>
      <c r="V9" s="23"/>
      <c r="W9" s="14"/>
      <c r="AA9" s="8" t="s">
        <v>80</v>
      </c>
      <c r="AB9" s="23"/>
      <c r="AC9" s="23"/>
      <c r="AD9" s="14"/>
      <c r="AE9" s="23" t="s">
        <v>11</v>
      </c>
      <c r="AF9" s="23"/>
      <c r="AG9" s="23"/>
      <c r="AH9" s="23"/>
      <c r="AI9" s="23"/>
      <c r="AJ9" s="23" t="s">
        <v>12</v>
      </c>
      <c r="AK9" s="23"/>
      <c r="AL9" s="23"/>
      <c r="AM9" s="23"/>
      <c r="AN9" s="23"/>
      <c r="AO9" s="23"/>
      <c r="AP9" s="23"/>
      <c r="AQ9" s="23"/>
      <c r="AR9" s="23"/>
      <c r="AS9" s="23"/>
      <c r="AT9" s="23" t="s">
        <v>13</v>
      </c>
      <c r="AU9" s="23"/>
      <c r="AV9" s="23"/>
      <c r="AW9" s="23"/>
      <c r="AX9" s="23"/>
      <c r="AY9" s="23"/>
      <c r="AZ9" s="23"/>
      <c r="BA9" s="23"/>
      <c r="BB9" s="23"/>
      <c r="BC9" s="23"/>
      <c r="BD9" s="23" t="s">
        <v>281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32"/>
      <c r="BS9" s="32"/>
      <c r="BT9" s="284" t="s">
        <v>14</v>
      </c>
      <c r="BU9" s="285"/>
      <c r="BV9" s="284" t="s">
        <v>4</v>
      </c>
      <c r="BW9" s="285"/>
      <c r="BX9" s="284" t="s">
        <v>5</v>
      </c>
      <c r="BY9" s="285"/>
      <c r="BZ9" s="284" t="s">
        <v>6</v>
      </c>
      <c r="CA9" s="285"/>
      <c r="CB9" s="284" t="s">
        <v>7</v>
      </c>
      <c r="CC9" s="285"/>
    </row>
    <row r="10" spans="1:81" ht="18.95" customHeight="1" thickBot="1" x14ac:dyDescent="0.2">
      <c r="A10" s="197"/>
      <c r="B10" s="5">
        <v>3</v>
      </c>
      <c r="C10" s="6">
        <f t="shared" si="0"/>
        <v>46815</v>
      </c>
      <c r="D10" s="17">
        <f t="shared" si="1"/>
        <v>6</v>
      </c>
      <c r="E10" s="9"/>
      <c r="F10" s="101" t="str">
        <f t="shared" si="2"/>
        <v/>
      </c>
      <c r="G10" s="100" t="str">
        <f t="shared" si="3"/>
        <v/>
      </c>
      <c r="H10" s="101" t="str">
        <f t="shared" si="4"/>
        <v/>
      </c>
      <c r="I10" s="100" t="str">
        <f t="shared" si="5"/>
        <v/>
      </c>
      <c r="J10" s="101" t="str">
        <f t="shared" si="6"/>
        <v>2～3</v>
      </c>
      <c r="K10" s="100" t="str">
        <f t="shared" si="7"/>
        <v>2～3</v>
      </c>
      <c r="L10" s="101" t="str">
        <f t="shared" si="8"/>
        <v/>
      </c>
      <c r="M10" s="100" t="str">
        <f t="shared" si="9"/>
        <v/>
      </c>
      <c r="N10" s="101" t="str">
        <f t="shared" si="10"/>
        <v/>
      </c>
      <c r="O10" s="100" t="str">
        <f t="shared" si="11"/>
        <v/>
      </c>
      <c r="P10" s="9"/>
      <c r="Q10" s="197"/>
      <c r="R10" s="49">
        <v>1</v>
      </c>
      <c r="S10" s="13" cm="1">
        <f t="array" ref="S10">SUMPRODUCT(IFERROR(VALUE($R$8:R10),0))</f>
        <v>3</v>
      </c>
      <c r="U10" s="24" t="s">
        <v>15</v>
      </c>
      <c r="V10" s="25" t="s">
        <v>16</v>
      </c>
      <c r="AA10" s="25" t="s">
        <v>15</v>
      </c>
      <c r="AB10" s="25" t="s">
        <v>16</v>
      </c>
      <c r="AC10" s="25" t="s">
        <v>16</v>
      </c>
      <c r="AD10" s="25" t="s">
        <v>16</v>
      </c>
      <c r="AE10" s="205" t="s">
        <v>14</v>
      </c>
      <c r="AF10" s="205" t="s">
        <v>17</v>
      </c>
      <c r="AG10" s="205" t="s">
        <v>18</v>
      </c>
      <c r="AH10" s="205" t="s">
        <v>19</v>
      </c>
      <c r="AI10" s="205" t="s">
        <v>20</v>
      </c>
      <c r="AJ10" s="38" t="s">
        <v>14</v>
      </c>
      <c r="AK10" s="39" t="s">
        <v>139</v>
      </c>
      <c r="AL10" s="36" t="s">
        <v>17</v>
      </c>
      <c r="AM10" s="39" t="s">
        <v>139</v>
      </c>
      <c r="AN10" s="36" t="s">
        <v>18</v>
      </c>
      <c r="AO10" s="39" t="s">
        <v>139</v>
      </c>
      <c r="AP10" s="36" t="s">
        <v>19</v>
      </c>
      <c r="AQ10" s="39" t="s">
        <v>139</v>
      </c>
      <c r="AR10" s="36" t="s">
        <v>20</v>
      </c>
      <c r="AS10" s="39" t="s">
        <v>139</v>
      </c>
      <c r="AT10" s="38" t="s">
        <v>14</v>
      </c>
      <c r="AU10" s="39" t="s">
        <v>139</v>
      </c>
      <c r="AV10" s="36" t="s">
        <v>17</v>
      </c>
      <c r="AW10" s="39" t="s">
        <v>139</v>
      </c>
      <c r="AX10" s="36" t="s">
        <v>18</v>
      </c>
      <c r="AY10" s="39" t="s">
        <v>139</v>
      </c>
      <c r="AZ10" s="36" t="s">
        <v>19</v>
      </c>
      <c r="BA10" s="39" t="s">
        <v>139</v>
      </c>
      <c r="BB10" s="36" t="s">
        <v>20</v>
      </c>
      <c r="BC10" s="39" t="s">
        <v>139</v>
      </c>
      <c r="BD10" s="38" t="s">
        <v>14</v>
      </c>
      <c r="BE10" s="39" t="s">
        <v>139</v>
      </c>
      <c r="BF10" s="36" t="s">
        <v>17</v>
      </c>
      <c r="BG10" s="39" t="s">
        <v>139</v>
      </c>
      <c r="BH10" s="36" t="s">
        <v>18</v>
      </c>
      <c r="BI10" s="39" t="s">
        <v>139</v>
      </c>
      <c r="BJ10" s="36" t="s">
        <v>19</v>
      </c>
      <c r="BK10" s="39" t="s">
        <v>139</v>
      </c>
      <c r="BL10" s="36" t="s">
        <v>20</v>
      </c>
      <c r="BM10" s="39" t="s">
        <v>139</v>
      </c>
      <c r="BR10" s="33" t="s">
        <v>11</v>
      </c>
      <c r="BS10" s="34" t="s">
        <v>21</v>
      </c>
      <c r="BT10" s="159" t="s">
        <v>55</v>
      </c>
      <c r="BU10" s="160" t="str">
        <f>J2</f>
        <v>１・２年シリーズ</v>
      </c>
      <c r="BV10" s="159" t="s">
        <v>55</v>
      </c>
      <c r="BW10" s="160" t="str">
        <f>J2</f>
        <v>１・２年シリーズ</v>
      </c>
      <c r="BX10" s="159" t="s">
        <v>55</v>
      </c>
      <c r="BY10" s="160" t="str">
        <f>J2</f>
        <v>１・２年シリーズ</v>
      </c>
      <c r="BZ10" s="159" t="s">
        <v>55</v>
      </c>
      <c r="CA10" s="160" t="str">
        <f>J2</f>
        <v>１・２年シリーズ</v>
      </c>
      <c r="CB10" s="159" t="s">
        <v>55</v>
      </c>
      <c r="CC10" s="160" t="str">
        <f>J2</f>
        <v>１・２年シリーズ</v>
      </c>
    </row>
    <row r="11" spans="1:81" ht="18.95" customHeight="1" x14ac:dyDescent="0.15">
      <c r="A11" s="197"/>
      <c r="B11" s="5">
        <v>4</v>
      </c>
      <c r="C11" s="6">
        <f t="shared" si="0"/>
        <v>46816</v>
      </c>
      <c r="D11" s="17">
        <f t="shared" si="1"/>
        <v>7</v>
      </c>
      <c r="E11" s="9"/>
      <c r="F11" s="101" t="str">
        <f t="shared" si="2"/>
        <v/>
      </c>
      <c r="G11" s="100" t="str">
        <f t="shared" si="3"/>
        <v/>
      </c>
      <c r="H11" s="101" t="str">
        <f t="shared" si="4"/>
        <v/>
      </c>
      <c r="I11" s="100" t="str">
        <f t="shared" si="5"/>
        <v/>
      </c>
      <c r="J11" s="101" t="str">
        <f t="shared" si="6"/>
        <v/>
      </c>
      <c r="K11" s="100" t="str">
        <f t="shared" si="7"/>
        <v/>
      </c>
      <c r="L11" s="101" t="str">
        <f t="shared" si="8"/>
        <v>2～3</v>
      </c>
      <c r="M11" s="100" t="str">
        <f t="shared" si="9"/>
        <v>2～3</v>
      </c>
      <c r="N11" s="101" t="str">
        <f t="shared" si="10"/>
        <v/>
      </c>
      <c r="O11" s="100" t="str">
        <f t="shared" si="11"/>
        <v/>
      </c>
      <c r="P11" s="9"/>
      <c r="Q11" s="197"/>
      <c r="R11" s="49">
        <v>1</v>
      </c>
      <c r="S11" s="13" cm="1">
        <f t="array" ref="S11">SUMPRODUCT(IFERROR(VALUE($R$8:R11),0))</f>
        <v>4</v>
      </c>
      <c r="U11" s="26">
        <v>1</v>
      </c>
      <c r="V11" s="54" t="s">
        <v>14</v>
      </c>
      <c r="AA11" s="9">
        <v>1</v>
      </c>
      <c r="AB11" s="26" t="str">
        <f>V11</f>
        <v>国語</v>
      </c>
      <c r="AC11" s="204"/>
      <c r="AD11" s="37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IF(AE11="","",VLOOKUP(AE11,目次!$A$5:$P$36,9))</f>
        <v>2～3</v>
      </c>
      <c r="AL11" s="21" t="str">
        <f>IF(AF11="","",VLOOKUP(AF11,目次!$A$5:$P$36,4))</f>
        <v/>
      </c>
      <c r="AM11" s="21" t="str">
        <f>IF(AF11="","",VLOOKUP(AF11,目次!$A$5:$P$36,9))</f>
        <v/>
      </c>
      <c r="AN11" s="21" t="str">
        <f>IF(AG11="","",VLOOKUP(AG11,目次!$A$5:$P$36,5))</f>
        <v/>
      </c>
      <c r="AO11" s="21" t="str">
        <f>IF(AG11="","",VLOOKUP(AG11,目次!$A$5:$P$36,9))</f>
        <v/>
      </c>
      <c r="AP11" s="21" t="str">
        <f>IF(AH11="","",VLOOKUP(AH11,目次!$A$5:$P$36,6))</f>
        <v/>
      </c>
      <c r="AQ11" s="21" t="str">
        <f>IF(AH11="","",VLOOKUP(AH11,目次!$A$5:$P$36,9))</f>
        <v/>
      </c>
      <c r="AR11" s="21" t="str">
        <f>IF(AI11="","",VLOOKUP(AI11,目次!$A$5:$P$36,7))</f>
        <v/>
      </c>
      <c r="AS11" s="21" t="str">
        <f>IF(AI11="","",VLOOKUP(AI11,目次!$A$5:$P$36,9))</f>
        <v/>
      </c>
      <c r="AT11" s="40" t="str">
        <f t="shared" ref="AT11:BC36" si="13">IF(AJ11=AJ12,"",IF($AD11=$AD12,AJ11&amp;","&amp;AJ12,AJ11&amp;AJ12))</f>
        <v>2～3</v>
      </c>
      <c r="AU11" s="40" t="str">
        <f t="shared" si="13"/>
        <v>2～3</v>
      </c>
      <c r="AV11" s="40" t="str">
        <f t="shared" si="13"/>
        <v>2～3</v>
      </c>
      <c r="AW11" s="40" t="str">
        <f t="shared" si="13"/>
        <v>2～3</v>
      </c>
      <c r="AX11" s="40" t="str">
        <f t="shared" si="13"/>
        <v/>
      </c>
      <c r="AY11" s="40" t="str">
        <f t="shared" si="13"/>
        <v/>
      </c>
      <c r="AZ11" s="40" t="str">
        <f t="shared" si="13"/>
        <v/>
      </c>
      <c r="BA11" s="40" t="str">
        <f t="shared" si="13"/>
        <v/>
      </c>
      <c r="BB11" s="40" t="str">
        <f t="shared" si="13"/>
        <v/>
      </c>
      <c r="BC11" s="40" t="str">
        <f t="shared" si="13"/>
        <v/>
      </c>
      <c r="BD11" s="40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0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0" t="str">
        <f t="shared" si="14"/>
        <v>2～3</v>
      </c>
      <c r="BG11" s="40" t="str">
        <f t="shared" si="14"/>
        <v>2～3</v>
      </c>
      <c r="BH11" s="40" t="str">
        <f t="shared" si="14"/>
        <v>2～3</v>
      </c>
      <c r="BI11" s="40" t="str">
        <f t="shared" si="14"/>
        <v>2～3</v>
      </c>
      <c r="BJ11" s="40" t="str">
        <f t="shared" si="14"/>
        <v/>
      </c>
      <c r="BK11" s="40" t="str">
        <f t="shared" si="14"/>
        <v/>
      </c>
      <c r="BL11" s="40" t="str">
        <f t="shared" si="14"/>
        <v/>
      </c>
      <c r="BM11" s="40" t="str">
        <f t="shared" si="14"/>
        <v/>
      </c>
      <c r="BR11" s="35">
        <v>1</v>
      </c>
      <c r="BS11" s="64" t="s">
        <v>22</v>
      </c>
      <c r="BT11" s="206" t="str">
        <f>目次!C5</f>
        <v>2～3</v>
      </c>
      <c r="BU11" s="115" t="s">
        <v>58</v>
      </c>
      <c r="BV11" s="65" t="str">
        <f>目次!D5</f>
        <v>2～3</v>
      </c>
      <c r="BW11" s="115" t="s">
        <v>58</v>
      </c>
      <c r="BX11" s="61" t="str">
        <f>目次!E5</f>
        <v>2～3</v>
      </c>
      <c r="BY11" s="115" t="s">
        <v>58</v>
      </c>
      <c r="BZ11" s="61" t="str">
        <f>目次!F5</f>
        <v>2～3</v>
      </c>
      <c r="CA11" s="115" t="s">
        <v>58</v>
      </c>
      <c r="CB11" s="62" t="str">
        <f>目次!G5</f>
        <v>2～3</v>
      </c>
      <c r="CC11" s="115" t="s">
        <v>58</v>
      </c>
    </row>
    <row r="12" spans="1:81" ht="18.95" customHeight="1" x14ac:dyDescent="0.15">
      <c r="A12" s="197"/>
      <c r="B12" s="5">
        <v>5</v>
      </c>
      <c r="C12" s="6">
        <f t="shared" si="0"/>
        <v>46817</v>
      </c>
      <c r="D12" s="17">
        <f t="shared" si="1"/>
        <v>1</v>
      </c>
      <c r="E12" s="9"/>
      <c r="F12" s="101" t="str">
        <f t="shared" si="2"/>
        <v/>
      </c>
      <c r="G12" s="100" t="str">
        <f t="shared" si="3"/>
        <v/>
      </c>
      <c r="H12" s="101" t="str">
        <f t="shared" si="4"/>
        <v/>
      </c>
      <c r="I12" s="100" t="str">
        <f t="shared" si="5"/>
        <v/>
      </c>
      <c r="J12" s="101" t="str">
        <f t="shared" si="6"/>
        <v/>
      </c>
      <c r="K12" s="100" t="str">
        <f t="shared" si="7"/>
        <v/>
      </c>
      <c r="L12" s="101" t="str">
        <f t="shared" si="8"/>
        <v/>
      </c>
      <c r="M12" s="100" t="str">
        <f t="shared" si="9"/>
        <v/>
      </c>
      <c r="N12" s="101" t="str">
        <f t="shared" si="10"/>
        <v>2～3</v>
      </c>
      <c r="O12" s="100" t="str">
        <f t="shared" si="11"/>
        <v>2～3</v>
      </c>
      <c r="P12" s="9"/>
      <c r="Q12" s="197"/>
      <c r="R12" s="49">
        <v>1</v>
      </c>
      <c r="S12" s="13" cm="1">
        <f t="array" ref="S12">SUMPRODUCT(IFERROR(VALUE($R$8:R12),0))</f>
        <v>5</v>
      </c>
      <c r="U12" s="26">
        <v>2</v>
      </c>
      <c r="V12" s="55" t="s">
        <v>4</v>
      </c>
      <c r="AA12" s="9">
        <v>2</v>
      </c>
      <c r="AB12" s="26" t="str">
        <f>V12</f>
        <v>社会</v>
      </c>
      <c r="AC12" s="55"/>
      <c r="AD12" s="37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IF(AE12="","",VLOOKUP(AE12,目次!$A$5:$P$36,9))</f>
        <v/>
      </c>
      <c r="AL12" s="21" t="str">
        <f>IF(AF12="","",VLOOKUP(AF12,目次!$A$5:$P$36,4))</f>
        <v>2～3</v>
      </c>
      <c r="AM12" s="21" t="str">
        <f>IF(AF12="","",VLOOKUP(AF12,目次!$A$5:$P$36,9))</f>
        <v>2～3</v>
      </c>
      <c r="AN12" s="21" t="str">
        <f>IF(AG12="","",VLOOKUP(AG12,目次!$A$5:$P$36,5))</f>
        <v/>
      </c>
      <c r="AO12" s="21" t="str">
        <f>IF(AG12="","",VLOOKUP(AG12,目次!$A$5:$P$36,9))</f>
        <v/>
      </c>
      <c r="AP12" s="21" t="str">
        <f>IF(AH12="","",VLOOKUP(AH12,目次!$A$5:$P$36,6))</f>
        <v/>
      </c>
      <c r="AQ12" s="21" t="str">
        <f>IF(AH12="","",VLOOKUP(AH12,目次!$A$5:$P$36,9))</f>
        <v/>
      </c>
      <c r="AR12" s="21" t="str">
        <f>IF(AI12="","",VLOOKUP(AI12,目次!$A$5:$P$36,7))</f>
        <v/>
      </c>
      <c r="AS12" s="21" t="str">
        <f>IF(AI12="","",VLOOKUP(AI12,目次!$A$5:$P$36,9))</f>
        <v/>
      </c>
      <c r="AT12" s="40" t="str">
        <f t="shared" si="13"/>
        <v/>
      </c>
      <c r="AU12" s="40" t="str">
        <f t="shared" si="13"/>
        <v/>
      </c>
      <c r="AV12" s="40" t="str">
        <f t="shared" si="13"/>
        <v>2～3</v>
      </c>
      <c r="AW12" s="40" t="str">
        <f t="shared" si="13"/>
        <v>2～3</v>
      </c>
      <c r="AX12" s="40" t="str">
        <f t="shared" si="13"/>
        <v>2～3</v>
      </c>
      <c r="AY12" s="40" t="str">
        <f t="shared" si="13"/>
        <v>2～3</v>
      </c>
      <c r="AZ12" s="40" t="str">
        <f t="shared" si="13"/>
        <v/>
      </c>
      <c r="BA12" s="40" t="str">
        <f t="shared" si="13"/>
        <v/>
      </c>
      <c r="BB12" s="40" t="str">
        <f t="shared" si="13"/>
        <v/>
      </c>
      <c r="BC12" s="40" t="str">
        <f t="shared" si="13"/>
        <v/>
      </c>
      <c r="BD12" s="40" t="str">
        <f t="shared" ref="BD12:BD75" si="15">IF(AJ12&amp;AJ13&amp;AJ14="","",IF(AJ12="","",AJ12)&amp;IF(AND(AJ12&lt;&gt;"",OR(AJ13&lt;&gt;"",AJ14&lt;&gt;"")),",","")&amp;IF(AJ13="","",AJ13)&amp;IF(AND(AJ13&lt;&gt;"",AJ14&lt;&gt;""),",","")&amp;IF(AJ14="","",AJ14))</f>
        <v/>
      </c>
      <c r="BE12" s="40" t="str">
        <f t="shared" ref="BE12:BE75" si="16">IF(AK12&amp;AK13&amp;AK14="","",IF(AK12="","",AK12)&amp;IF(AND(AK12&lt;&gt;"",OR(AK13&lt;&gt;"",AK14&lt;&gt;"")),",","")&amp;IF(AK13="","",AK13)&amp;IF(AND(AK13&lt;&gt;"",AK14&lt;&gt;""),",","")&amp;IF(AK14="","",AK14))</f>
        <v/>
      </c>
      <c r="BF12" s="40" t="str">
        <f t="shared" ref="BF12:BF75" si="1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0" t="str">
        <f t="shared" ref="BG12:BG75" si="18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0" t="str">
        <f t="shared" ref="BH12:BH75" si="1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0" t="str">
        <f t="shared" ref="BI12:BI75" si="20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0" t="str">
        <f t="shared" ref="BJ12:BJ75" si="2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0" t="str">
        <f t="shared" ref="BK12:BK75" si="22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0" t="str">
        <f t="shared" ref="BL12:BL75" si="23">IF(AR12&amp;AR13&amp;AR14="","",IF(AR12="","",AR12)&amp;IF(AND(AR12&lt;&gt;"",OR(AR13&lt;&gt;"",AR14&lt;&gt;"")),",","")&amp;IF(AR13="","",AR13)&amp;IF(AND(AR13&lt;&gt;"",AR14&lt;&gt;""),",","")&amp;IF(AR14="","",AR14))</f>
        <v/>
      </c>
      <c r="BM12" s="40" t="str">
        <f t="shared" ref="BM12:BM75" si="24">IF(AS12&amp;AS13&amp;AS14="","",IF(AS12="","",AS12)&amp;IF(AND(AS12&lt;&gt;"",OR(AS13&lt;&gt;"",AS14&lt;&gt;"")),",","")&amp;IF(AS13="","",AS13)&amp;IF(AND(AS13&lt;&gt;"",AS14&lt;&gt;""),",","")&amp;IF(AS14="","",AS14))</f>
        <v/>
      </c>
      <c r="BR12" s="35">
        <v>2</v>
      </c>
      <c r="BS12" s="58" t="s">
        <v>23</v>
      </c>
      <c r="BT12" s="206" t="str">
        <f>目次!C6</f>
        <v>4～5</v>
      </c>
      <c r="BU12" s="115" t="s">
        <v>59</v>
      </c>
      <c r="BV12" s="65" t="str">
        <f>目次!D6</f>
        <v>4～5</v>
      </c>
      <c r="BW12" s="115" t="s">
        <v>59</v>
      </c>
      <c r="BX12" s="61" t="str">
        <f>目次!E6</f>
        <v>4～5</v>
      </c>
      <c r="BY12" s="115" t="s">
        <v>59</v>
      </c>
      <c r="BZ12" s="61" t="str">
        <f>目次!F6</f>
        <v>4～5</v>
      </c>
      <c r="CA12" s="115" t="s">
        <v>59</v>
      </c>
      <c r="CB12" s="62" t="str">
        <f>目次!G6</f>
        <v>4～5</v>
      </c>
      <c r="CC12" s="115" t="s">
        <v>59</v>
      </c>
    </row>
    <row r="13" spans="1:81" ht="18.95" customHeight="1" x14ac:dyDescent="0.15">
      <c r="A13" s="197"/>
      <c r="B13" s="5">
        <v>6</v>
      </c>
      <c r="C13" s="6">
        <f t="shared" si="0"/>
        <v>46818</v>
      </c>
      <c r="D13" s="17">
        <f t="shared" si="1"/>
        <v>2</v>
      </c>
      <c r="E13" s="9"/>
      <c r="F13" s="101" t="str">
        <f t="shared" si="2"/>
        <v>4～5</v>
      </c>
      <c r="G13" s="100" t="str">
        <f t="shared" si="3"/>
        <v>4～5</v>
      </c>
      <c r="H13" s="101" t="str">
        <f t="shared" si="4"/>
        <v/>
      </c>
      <c r="I13" s="100" t="str">
        <f t="shared" si="5"/>
        <v/>
      </c>
      <c r="J13" s="101" t="str">
        <f t="shared" si="6"/>
        <v/>
      </c>
      <c r="K13" s="100" t="str">
        <f t="shared" si="7"/>
        <v/>
      </c>
      <c r="L13" s="101" t="str">
        <f t="shared" si="8"/>
        <v/>
      </c>
      <c r="M13" s="100" t="str">
        <f t="shared" si="9"/>
        <v/>
      </c>
      <c r="N13" s="101" t="str">
        <f t="shared" si="10"/>
        <v/>
      </c>
      <c r="O13" s="100" t="str">
        <f t="shared" si="11"/>
        <v/>
      </c>
      <c r="P13" s="9"/>
      <c r="Q13" s="197"/>
      <c r="R13" s="49">
        <v>1</v>
      </c>
      <c r="S13" s="13" cm="1">
        <f t="array" ref="S13">SUMPRODUCT(IFERROR(VALUE($R$8:R13),0))</f>
        <v>6</v>
      </c>
      <c r="U13" s="26">
        <v>3</v>
      </c>
      <c r="V13" s="55" t="s">
        <v>5</v>
      </c>
      <c r="AA13" s="9">
        <v>3</v>
      </c>
      <c r="AB13" s="26" t="str">
        <f>V13</f>
        <v>数学</v>
      </c>
      <c r="AC13" s="55"/>
      <c r="AD13" s="37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IF(AE13="","",VLOOKUP(AE13,目次!$A$5:$P$36,9))</f>
        <v/>
      </c>
      <c r="AL13" s="21" t="str">
        <f>IF(AF13="","",VLOOKUP(AF13,目次!$A$5:$P$36,4))</f>
        <v/>
      </c>
      <c r="AM13" s="21" t="str">
        <f>IF(AF13="","",VLOOKUP(AF13,目次!$A$5:$P$36,9))</f>
        <v/>
      </c>
      <c r="AN13" s="21" t="str">
        <f>IF(AG13="","",VLOOKUP(AG13,目次!$A$5:$P$36,5))</f>
        <v>2～3</v>
      </c>
      <c r="AO13" s="21" t="str">
        <f>IF(AG13="","",VLOOKUP(AG13,目次!$A$5:$P$36,9))</f>
        <v>2～3</v>
      </c>
      <c r="AP13" s="21" t="str">
        <f>IF(AH13="","",VLOOKUP(AH13,目次!$A$5:$P$36,6))</f>
        <v/>
      </c>
      <c r="AQ13" s="21" t="str">
        <f>IF(AH13="","",VLOOKUP(AH13,目次!$A$5:$P$36,9))</f>
        <v/>
      </c>
      <c r="AR13" s="21" t="str">
        <f>IF(AI13="","",VLOOKUP(AI13,目次!$A$5:$P$36,7))</f>
        <v/>
      </c>
      <c r="AS13" s="21" t="str">
        <f>IF(AI13="","",VLOOKUP(AI13,目次!$A$5:$P$36,9))</f>
        <v/>
      </c>
      <c r="AT13" s="40" t="str">
        <f t="shared" si="13"/>
        <v/>
      </c>
      <c r="AU13" s="40" t="str">
        <f t="shared" si="13"/>
        <v/>
      </c>
      <c r="AV13" s="40" t="str">
        <f t="shared" si="13"/>
        <v/>
      </c>
      <c r="AW13" s="40" t="str">
        <f t="shared" si="13"/>
        <v/>
      </c>
      <c r="AX13" s="40" t="str">
        <f t="shared" si="13"/>
        <v>2～3</v>
      </c>
      <c r="AY13" s="40" t="str">
        <f t="shared" si="13"/>
        <v>2～3</v>
      </c>
      <c r="AZ13" s="40" t="str">
        <f t="shared" si="13"/>
        <v>2～3</v>
      </c>
      <c r="BA13" s="40" t="str">
        <f t="shared" si="13"/>
        <v>2～3</v>
      </c>
      <c r="BB13" s="40" t="str">
        <f t="shared" si="13"/>
        <v/>
      </c>
      <c r="BC13" s="40" t="str">
        <f t="shared" si="13"/>
        <v/>
      </c>
      <c r="BD13" s="40" t="str">
        <f t="shared" si="15"/>
        <v/>
      </c>
      <c r="BE13" s="40" t="str">
        <f t="shared" si="16"/>
        <v/>
      </c>
      <c r="BF13" s="40" t="str">
        <f t="shared" si="17"/>
        <v/>
      </c>
      <c r="BG13" s="40" t="str">
        <f t="shared" si="18"/>
        <v/>
      </c>
      <c r="BH13" s="40" t="str">
        <f t="shared" si="19"/>
        <v>2～3</v>
      </c>
      <c r="BI13" s="40" t="str">
        <f t="shared" si="20"/>
        <v>2～3</v>
      </c>
      <c r="BJ13" s="40" t="str">
        <f t="shared" si="21"/>
        <v>2～3</v>
      </c>
      <c r="BK13" s="40" t="str">
        <f t="shared" si="22"/>
        <v>2～3</v>
      </c>
      <c r="BL13" s="40" t="str">
        <f t="shared" si="23"/>
        <v>2～3</v>
      </c>
      <c r="BM13" s="40" t="str">
        <f t="shared" si="24"/>
        <v>2～3</v>
      </c>
      <c r="BR13" s="35">
        <v>3</v>
      </c>
      <c r="BS13" s="58" t="s">
        <v>24</v>
      </c>
      <c r="BT13" s="206" t="str">
        <f>目次!C7</f>
        <v>6～7</v>
      </c>
      <c r="BU13" s="115" t="s">
        <v>60</v>
      </c>
      <c r="BV13" s="65" t="str">
        <f>目次!D7</f>
        <v>6～7</v>
      </c>
      <c r="BW13" s="115" t="s">
        <v>60</v>
      </c>
      <c r="BX13" s="61" t="str">
        <f>目次!E7</f>
        <v>6～7</v>
      </c>
      <c r="BY13" s="115" t="s">
        <v>60</v>
      </c>
      <c r="BZ13" s="61" t="str">
        <f>目次!F7</f>
        <v>6～7</v>
      </c>
      <c r="CA13" s="115" t="s">
        <v>60</v>
      </c>
      <c r="CB13" s="62" t="str">
        <f>目次!G7</f>
        <v>6～7</v>
      </c>
      <c r="CC13" s="115" t="s">
        <v>60</v>
      </c>
    </row>
    <row r="14" spans="1:81" ht="18.95" customHeight="1" x14ac:dyDescent="0.15">
      <c r="A14" s="197"/>
      <c r="B14" s="5">
        <v>7</v>
      </c>
      <c r="C14" s="6">
        <f t="shared" si="0"/>
        <v>46819</v>
      </c>
      <c r="D14" s="17">
        <f t="shared" si="1"/>
        <v>3</v>
      </c>
      <c r="E14" s="9"/>
      <c r="F14" s="101" t="str">
        <f t="shared" si="2"/>
        <v/>
      </c>
      <c r="G14" s="100" t="str">
        <f t="shared" si="3"/>
        <v/>
      </c>
      <c r="H14" s="101" t="str">
        <f t="shared" si="4"/>
        <v>4～5</v>
      </c>
      <c r="I14" s="100" t="str">
        <f t="shared" si="5"/>
        <v>4～5</v>
      </c>
      <c r="J14" s="101" t="str">
        <f t="shared" si="6"/>
        <v/>
      </c>
      <c r="K14" s="100" t="str">
        <f t="shared" si="7"/>
        <v/>
      </c>
      <c r="L14" s="101" t="str">
        <f t="shared" si="8"/>
        <v/>
      </c>
      <c r="M14" s="100" t="str">
        <f t="shared" si="9"/>
        <v/>
      </c>
      <c r="N14" s="101" t="str">
        <f t="shared" si="10"/>
        <v/>
      </c>
      <c r="O14" s="100" t="str">
        <f t="shared" si="11"/>
        <v/>
      </c>
      <c r="P14" s="9"/>
      <c r="Q14" s="197"/>
      <c r="R14" s="49">
        <v>1</v>
      </c>
      <c r="S14" s="13" cm="1">
        <f t="array" ref="S14">SUMPRODUCT(IFERROR(VALUE($R$8:R14),0))</f>
        <v>7</v>
      </c>
      <c r="U14" s="26">
        <v>4</v>
      </c>
      <c r="V14" s="55" t="s">
        <v>6</v>
      </c>
      <c r="AA14" s="9">
        <v>4</v>
      </c>
      <c r="AB14" s="26" t="str">
        <f>V14</f>
        <v>理科</v>
      </c>
      <c r="AC14" s="55"/>
      <c r="AD14" s="37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IF(AE14="","",VLOOKUP(AE14,目次!$A$5:$P$36,9))</f>
        <v/>
      </c>
      <c r="AL14" s="21" t="str">
        <f>IF(AF14="","",VLOOKUP(AF14,目次!$A$5:$P$36,4))</f>
        <v/>
      </c>
      <c r="AM14" s="21" t="str">
        <f>IF(AF14="","",VLOOKUP(AF14,目次!$A$5:$P$36,9))</f>
        <v/>
      </c>
      <c r="AN14" s="21" t="str">
        <f>IF(AG14="","",VLOOKUP(AG14,目次!$A$5:$P$36,5))</f>
        <v/>
      </c>
      <c r="AO14" s="21" t="str">
        <f>IF(AG14="","",VLOOKUP(AG14,目次!$A$5:$P$36,9))</f>
        <v/>
      </c>
      <c r="AP14" s="21" t="str">
        <f>IF(AH14="","",VLOOKUP(AH14,目次!$A$5:$P$36,6))</f>
        <v>2～3</v>
      </c>
      <c r="AQ14" s="21" t="str">
        <f>IF(AH14="","",VLOOKUP(AH14,目次!$A$5:$P$36,9))</f>
        <v>2～3</v>
      </c>
      <c r="AR14" s="21" t="str">
        <f>IF(AI14="","",VLOOKUP(AI14,目次!$A$5:$P$36,7))</f>
        <v/>
      </c>
      <c r="AS14" s="21" t="str">
        <f>IF(AI14="","",VLOOKUP(AI14,目次!$A$5:$P$36,9))</f>
        <v/>
      </c>
      <c r="AT14" s="40" t="str">
        <f t="shared" si="13"/>
        <v/>
      </c>
      <c r="AU14" s="40" t="str">
        <f t="shared" si="13"/>
        <v/>
      </c>
      <c r="AV14" s="40" t="str">
        <f t="shared" si="13"/>
        <v/>
      </c>
      <c r="AW14" s="40" t="str">
        <f t="shared" si="13"/>
        <v/>
      </c>
      <c r="AX14" s="40" t="str">
        <f t="shared" si="13"/>
        <v/>
      </c>
      <c r="AY14" s="40" t="str">
        <f t="shared" si="13"/>
        <v/>
      </c>
      <c r="AZ14" s="40" t="str">
        <f t="shared" si="13"/>
        <v>2～3</v>
      </c>
      <c r="BA14" s="40" t="str">
        <f t="shared" si="13"/>
        <v>2～3</v>
      </c>
      <c r="BB14" s="40" t="str">
        <f t="shared" si="13"/>
        <v>2～3</v>
      </c>
      <c r="BC14" s="40" t="str">
        <f t="shared" si="13"/>
        <v>2～3</v>
      </c>
      <c r="BD14" s="40" t="str">
        <f t="shared" si="15"/>
        <v>4～5</v>
      </c>
      <c r="BE14" s="40" t="str">
        <f t="shared" si="16"/>
        <v>4～5</v>
      </c>
      <c r="BF14" s="40" t="str">
        <f t="shared" si="17"/>
        <v/>
      </c>
      <c r="BG14" s="40" t="str">
        <f t="shared" si="18"/>
        <v/>
      </c>
      <c r="BH14" s="40" t="str">
        <f t="shared" si="19"/>
        <v/>
      </c>
      <c r="BI14" s="40" t="str">
        <f t="shared" si="20"/>
        <v/>
      </c>
      <c r="BJ14" s="40" t="str">
        <f t="shared" si="21"/>
        <v>2～3</v>
      </c>
      <c r="BK14" s="40" t="str">
        <f t="shared" si="22"/>
        <v>2～3</v>
      </c>
      <c r="BL14" s="40" t="str">
        <f t="shared" si="23"/>
        <v>2～3</v>
      </c>
      <c r="BM14" s="40" t="str">
        <f t="shared" si="24"/>
        <v>2～3</v>
      </c>
      <c r="BR14" s="35">
        <v>4</v>
      </c>
      <c r="BS14" s="58" t="s">
        <v>25</v>
      </c>
      <c r="BT14" s="206" t="str">
        <f>目次!C8</f>
        <v>8～9</v>
      </c>
      <c r="BU14" s="115" t="s">
        <v>61</v>
      </c>
      <c r="BV14" s="65" t="str">
        <f>目次!D8</f>
        <v>8～9</v>
      </c>
      <c r="BW14" s="115" t="s">
        <v>61</v>
      </c>
      <c r="BX14" s="61" t="str">
        <f>目次!E8</f>
        <v>8～9</v>
      </c>
      <c r="BY14" s="115" t="s">
        <v>61</v>
      </c>
      <c r="BZ14" s="61" t="str">
        <f>目次!F8</f>
        <v>8～9</v>
      </c>
      <c r="CA14" s="115" t="s">
        <v>61</v>
      </c>
      <c r="CB14" s="62" t="str">
        <f>目次!G8</f>
        <v>8～9</v>
      </c>
      <c r="CC14" s="115" t="s">
        <v>61</v>
      </c>
    </row>
    <row r="15" spans="1:81" ht="18.95" customHeight="1" thickBot="1" x14ac:dyDescent="0.2">
      <c r="A15" s="197"/>
      <c r="B15" s="5">
        <v>8</v>
      </c>
      <c r="C15" s="6">
        <f t="shared" si="0"/>
        <v>46820</v>
      </c>
      <c r="D15" s="17">
        <f t="shared" si="1"/>
        <v>4</v>
      </c>
      <c r="E15" s="9"/>
      <c r="F15" s="101" t="str">
        <f t="shared" si="2"/>
        <v/>
      </c>
      <c r="G15" s="100" t="str">
        <f t="shared" si="3"/>
        <v/>
      </c>
      <c r="H15" s="101" t="str">
        <f t="shared" si="4"/>
        <v/>
      </c>
      <c r="I15" s="100" t="str">
        <f t="shared" si="5"/>
        <v/>
      </c>
      <c r="J15" s="101" t="str">
        <f t="shared" si="6"/>
        <v>4～5</v>
      </c>
      <c r="K15" s="100" t="str">
        <f t="shared" si="7"/>
        <v>4～5</v>
      </c>
      <c r="L15" s="101" t="str">
        <f t="shared" si="8"/>
        <v/>
      </c>
      <c r="M15" s="100" t="str">
        <f t="shared" si="9"/>
        <v/>
      </c>
      <c r="N15" s="101" t="str">
        <f t="shared" si="10"/>
        <v/>
      </c>
      <c r="O15" s="100" t="str">
        <f t="shared" si="11"/>
        <v/>
      </c>
      <c r="P15" s="9"/>
      <c r="Q15" s="197"/>
      <c r="R15" s="49">
        <v>1</v>
      </c>
      <c r="S15" s="13" cm="1">
        <f t="array" ref="S15">SUMPRODUCT(IFERROR(VALUE($R$8:R15),0))</f>
        <v>8</v>
      </c>
      <c r="U15" s="26">
        <v>5</v>
      </c>
      <c r="V15" s="56" t="s">
        <v>7</v>
      </c>
      <c r="AA15" s="9">
        <v>5</v>
      </c>
      <c r="AB15" s="26" t="str">
        <f>V15</f>
        <v>英語</v>
      </c>
      <c r="AC15" s="55"/>
      <c r="AD15" s="37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IF(AE15="","",VLOOKUP(AE15,目次!$A$5:$P$36,9))</f>
        <v/>
      </c>
      <c r="AL15" s="21" t="str">
        <f>IF(AF15="","",VLOOKUP(AF15,目次!$A$5:$P$36,4))</f>
        <v/>
      </c>
      <c r="AM15" s="21" t="str">
        <f>IF(AF15="","",VLOOKUP(AF15,目次!$A$5:$P$36,9))</f>
        <v/>
      </c>
      <c r="AN15" s="21" t="str">
        <f>IF(AG15="","",VLOOKUP(AG15,目次!$A$5:$P$36,5))</f>
        <v/>
      </c>
      <c r="AO15" s="21" t="str">
        <f>IF(AG15="","",VLOOKUP(AG15,目次!$A$5:$P$36,9))</f>
        <v/>
      </c>
      <c r="AP15" s="21" t="str">
        <f>IF(AH15="","",VLOOKUP(AH15,目次!$A$5:$P$36,6))</f>
        <v/>
      </c>
      <c r="AQ15" s="21" t="str">
        <f>IF(AH15="","",VLOOKUP(AH15,目次!$A$5:$P$36,9))</f>
        <v/>
      </c>
      <c r="AR15" s="21" t="str">
        <f>IF(AI15="","",VLOOKUP(AI15,目次!$A$5:$P$36,7))</f>
        <v>2～3</v>
      </c>
      <c r="AS15" s="21" t="str">
        <f>IF(AI15="","",VLOOKUP(AI15,目次!$A$5:$P$36,9))</f>
        <v>2～3</v>
      </c>
      <c r="AT15" s="40" t="str">
        <f t="shared" si="13"/>
        <v>4～5</v>
      </c>
      <c r="AU15" s="40" t="str">
        <f t="shared" si="13"/>
        <v>4～5</v>
      </c>
      <c r="AV15" s="40" t="str">
        <f t="shared" si="13"/>
        <v/>
      </c>
      <c r="AW15" s="40" t="str">
        <f t="shared" si="13"/>
        <v/>
      </c>
      <c r="AX15" s="40" t="str">
        <f t="shared" si="13"/>
        <v/>
      </c>
      <c r="AY15" s="40" t="str">
        <f t="shared" si="13"/>
        <v/>
      </c>
      <c r="AZ15" s="40" t="str">
        <f t="shared" si="13"/>
        <v/>
      </c>
      <c r="BA15" s="40" t="str">
        <f t="shared" si="13"/>
        <v/>
      </c>
      <c r="BB15" s="40" t="str">
        <f t="shared" si="13"/>
        <v>2～3</v>
      </c>
      <c r="BC15" s="40" t="str">
        <f t="shared" si="13"/>
        <v>2～3</v>
      </c>
      <c r="BD15" s="40" t="str">
        <f t="shared" si="15"/>
        <v>4～5</v>
      </c>
      <c r="BE15" s="40" t="str">
        <f t="shared" si="16"/>
        <v>4～5</v>
      </c>
      <c r="BF15" s="40" t="str">
        <f t="shared" si="17"/>
        <v>4～5</v>
      </c>
      <c r="BG15" s="40" t="str">
        <f t="shared" si="18"/>
        <v>4～5</v>
      </c>
      <c r="BH15" s="40" t="str">
        <f t="shared" si="19"/>
        <v/>
      </c>
      <c r="BI15" s="40" t="str">
        <f t="shared" si="20"/>
        <v/>
      </c>
      <c r="BJ15" s="40" t="str">
        <f t="shared" si="21"/>
        <v/>
      </c>
      <c r="BK15" s="40" t="str">
        <f t="shared" si="22"/>
        <v/>
      </c>
      <c r="BL15" s="40" t="str">
        <f t="shared" si="23"/>
        <v>2～3</v>
      </c>
      <c r="BM15" s="40" t="str">
        <f t="shared" si="24"/>
        <v>2～3</v>
      </c>
      <c r="BR15" s="35">
        <v>5</v>
      </c>
      <c r="BS15" s="58" t="s">
        <v>26</v>
      </c>
      <c r="BT15" s="206" t="str">
        <f>目次!C9</f>
        <v>10～11</v>
      </c>
      <c r="BU15" s="115" t="s">
        <v>62</v>
      </c>
      <c r="BV15" s="65" t="str">
        <f>目次!D9</f>
        <v>10～11</v>
      </c>
      <c r="BW15" s="115" t="s">
        <v>62</v>
      </c>
      <c r="BX15" s="61" t="str">
        <f>目次!E9</f>
        <v>10～11</v>
      </c>
      <c r="BY15" s="115" t="s">
        <v>62</v>
      </c>
      <c r="BZ15" s="61" t="str">
        <f>目次!F9</f>
        <v>10～11</v>
      </c>
      <c r="CA15" s="115" t="s">
        <v>62</v>
      </c>
      <c r="CB15" s="62" t="str">
        <f>目次!G9</f>
        <v>10～11</v>
      </c>
      <c r="CC15" s="115" t="s">
        <v>62</v>
      </c>
    </row>
    <row r="16" spans="1:81" ht="18.95" customHeight="1" x14ac:dyDescent="0.15">
      <c r="A16" s="197"/>
      <c r="B16" s="5">
        <v>9</v>
      </c>
      <c r="C16" s="6">
        <f t="shared" si="0"/>
        <v>46821</v>
      </c>
      <c r="D16" s="17">
        <f t="shared" si="1"/>
        <v>5</v>
      </c>
      <c r="E16" s="9"/>
      <c r="F16" s="101" t="str">
        <f t="shared" si="2"/>
        <v/>
      </c>
      <c r="G16" s="100" t="str">
        <f t="shared" si="3"/>
        <v/>
      </c>
      <c r="H16" s="101" t="str">
        <f t="shared" si="4"/>
        <v/>
      </c>
      <c r="I16" s="100" t="str">
        <f t="shared" si="5"/>
        <v/>
      </c>
      <c r="J16" s="101" t="str">
        <f t="shared" si="6"/>
        <v/>
      </c>
      <c r="K16" s="100" t="str">
        <f t="shared" si="7"/>
        <v/>
      </c>
      <c r="L16" s="101" t="str">
        <f t="shared" si="8"/>
        <v>4～5</v>
      </c>
      <c r="M16" s="100" t="str">
        <f t="shared" si="9"/>
        <v>4～5</v>
      </c>
      <c r="N16" s="101" t="str">
        <f t="shared" si="10"/>
        <v/>
      </c>
      <c r="O16" s="100" t="str">
        <f t="shared" si="11"/>
        <v/>
      </c>
      <c r="P16" s="9"/>
      <c r="Q16" s="197"/>
      <c r="R16" s="49">
        <v>1</v>
      </c>
      <c r="S16" s="13" cm="1">
        <f t="array" ref="S16">SUMPRODUCT(IFERROR(VALUE($R$8:R16),0))</f>
        <v>9</v>
      </c>
      <c r="AA16" s="9">
        <v>6</v>
      </c>
      <c r="AB16" s="26" t="str">
        <f>V11</f>
        <v>国語</v>
      </c>
      <c r="AC16" s="55"/>
      <c r="AD16" s="37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IF(AE16="","",VLOOKUP(AE16,目次!$A$5:$P$36,9))</f>
        <v>4～5</v>
      </c>
      <c r="AL16" s="21" t="str">
        <f>IF(AF16="","",VLOOKUP(AF16,目次!$A$5:$P$36,4))</f>
        <v/>
      </c>
      <c r="AM16" s="21" t="str">
        <f>IF(AF16="","",VLOOKUP(AF16,目次!$A$5:$P$36,9))</f>
        <v/>
      </c>
      <c r="AN16" s="21" t="str">
        <f>IF(AG16="","",VLOOKUP(AG16,目次!$A$5:$P$36,5))</f>
        <v/>
      </c>
      <c r="AO16" s="21" t="str">
        <f>IF(AG16="","",VLOOKUP(AG16,目次!$A$5:$P$36,9))</f>
        <v/>
      </c>
      <c r="AP16" s="21" t="str">
        <f>IF(AH16="","",VLOOKUP(AH16,目次!$A$5:$P$36,6))</f>
        <v/>
      </c>
      <c r="AQ16" s="21" t="str">
        <f>IF(AH16="","",VLOOKUP(AH16,目次!$A$5:$P$36,9))</f>
        <v/>
      </c>
      <c r="AR16" s="21" t="str">
        <f>IF(AI16="","",VLOOKUP(AI16,目次!$A$5:$P$36,7))</f>
        <v/>
      </c>
      <c r="AS16" s="21" t="str">
        <f>IF(AI16="","",VLOOKUP(AI16,目次!$A$5:$P$36,9))</f>
        <v/>
      </c>
      <c r="AT16" s="40" t="str">
        <f t="shared" si="13"/>
        <v>4～5</v>
      </c>
      <c r="AU16" s="40" t="str">
        <f t="shared" si="13"/>
        <v>4～5</v>
      </c>
      <c r="AV16" s="40" t="str">
        <f t="shared" si="13"/>
        <v>4～5</v>
      </c>
      <c r="AW16" s="40" t="str">
        <f t="shared" si="13"/>
        <v>4～5</v>
      </c>
      <c r="AX16" s="40" t="str">
        <f t="shared" si="13"/>
        <v/>
      </c>
      <c r="AY16" s="40" t="str">
        <f t="shared" si="13"/>
        <v/>
      </c>
      <c r="AZ16" s="40" t="str">
        <f t="shared" si="13"/>
        <v/>
      </c>
      <c r="BA16" s="40" t="str">
        <f t="shared" si="13"/>
        <v/>
      </c>
      <c r="BB16" s="40" t="str">
        <f t="shared" si="13"/>
        <v/>
      </c>
      <c r="BC16" s="40" t="str">
        <f t="shared" si="13"/>
        <v/>
      </c>
      <c r="BD16" s="40" t="str">
        <f t="shared" si="15"/>
        <v>4～5</v>
      </c>
      <c r="BE16" s="40" t="str">
        <f t="shared" si="16"/>
        <v>4～5</v>
      </c>
      <c r="BF16" s="40" t="str">
        <f t="shared" si="17"/>
        <v>4～5</v>
      </c>
      <c r="BG16" s="40" t="str">
        <f t="shared" si="18"/>
        <v>4～5</v>
      </c>
      <c r="BH16" s="40" t="str">
        <f t="shared" si="19"/>
        <v>4～5</v>
      </c>
      <c r="BI16" s="40" t="str">
        <f t="shared" si="20"/>
        <v>4～5</v>
      </c>
      <c r="BJ16" s="40" t="str">
        <f t="shared" si="21"/>
        <v/>
      </c>
      <c r="BK16" s="40" t="str">
        <f t="shared" si="22"/>
        <v/>
      </c>
      <c r="BL16" s="40" t="str">
        <f t="shared" si="23"/>
        <v/>
      </c>
      <c r="BM16" s="40" t="str">
        <f t="shared" si="24"/>
        <v/>
      </c>
      <c r="BR16" s="35">
        <v>6</v>
      </c>
      <c r="BS16" s="58" t="s">
        <v>27</v>
      </c>
      <c r="BT16" s="206" t="str">
        <f>目次!C10</f>
        <v>12～13</v>
      </c>
      <c r="BU16" s="115" t="s">
        <v>63</v>
      </c>
      <c r="BV16" s="65" t="str">
        <f>目次!D10</f>
        <v>12～14</v>
      </c>
      <c r="BW16" s="115" t="s">
        <v>63</v>
      </c>
      <c r="BX16" s="61" t="str">
        <f>目次!E10</f>
        <v>12～13</v>
      </c>
      <c r="BY16" s="115" t="s">
        <v>63</v>
      </c>
      <c r="BZ16" s="61" t="str">
        <f>目次!F10</f>
        <v>12～13</v>
      </c>
      <c r="CA16" s="115" t="s">
        <v>63</v>
      </c>
      <c r="CB16" s="62" t="str">
        <f>目次!G10</f>
        <v>12～13</v>
      </c>
      <c r="CC16" s="115" t="s">
        <v>63</v>
      </c>
    </row>
    <row r="17" spans="1:81" ht="18.95" customHeight="1" x14ac:dyDescent="0.15">
      <c r="A17" s="197"/>
      <c r="B17" s="5">
        <v>10</v>
      </c>
      <c r="C17" s="6">
        <f t="shared" si="0"/>
        <v>46822</v>
      </c>
      <c r="D17" s="17">
        <f t="shared" si="1"/>
        <v>6</v>
      </c>
      <c r="E17" s="9"/>
      <c r="F17" s="101" t="str">
        <f t="shared" si="2"/>
        <v/>
      </c>
      <c r="G17" s="100" t="str">
        <f t="shared" si="3"/>
        <v/>
      </c>
      <c r="H17" s="101" t="str">
        <f t="shared" si="4"/>
        <v/>
      </c>
      <c r="I17" s="100" t="str">
        <f t="shared" si="5"/>
        <v/>
      </c>
      <c r="J17" s="101" t="str">
        <f t="shared" si="6"/>
        <v/>
      </c>
      <c r="K17" s="100" t="str">
        <f t="shared" si="7"/>
        <v/>
      </c>
      <c r="L17" s="101" t="str">
        <f t="shared" si="8"/>
        <v/>
      </c>
      <c r="M17" s="100" t="str">
        <f t="shared" si="9"/>
        <v/>
      </c>
      <c r="N17" s="101" t="str">
        <f t="shared" si="10"/>
        <v>4～5</v>
      </c>
      <c r="O17" s="100" t="str">
        <f t="shared" si="11"/>
        <v>4～5</v>
      </c>
      <c r="P17" s="9"/>
      <c r="Q17" s="197"/>
      <c r="R17" s="49">
        <v>1</v>
      </c>
      <c r="S17" s="13" cm="1">
        <f t="array" ref="S17">SUMPRODUCT(IFERROR(VALUE($R$8:R17),0))</f>
        <v>10</v>
      </c>
      <c r="U17" s="98" t="s">
        <v>118</v>
      </c>
      <c r="V17" s="91"/>
      <c r="W17" s="91"/>
      <c r="X17" s="91"/>
      <c r="Y17" s="91"/>
      <c r="AA17" s="9">
        <v>7</v>
      </c>
      <c r="AB17" s="26" t="str">
        <f>V12</f>
        <v>社会</v>
      </c>
      <c r="AC17" s="55"/>
      <c r="AD17" s="37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IF(AE17="","",VLOOKUP(AE17,目次!$A$5:$P$36,9))</f>
        <v/>
      </c>
      <c r="AL17" s="21" t="str">
        <f>IF(AF17="","",VLOOKUP(AF17,目次!$A$5:$P$36,4))</f>
        <v>4～5</v>
      </c>
      <c r="AM17" s="21" t="str">
        <f>IF(AF17="","",VLOOKUP(AF17,目次!$A$5:$P$36,9))</f>
        <v>4～5</v>
      </c>
      <c r="AN17" s="21" t="str">
        <f>IF(AG17="","",VLOOKUP(AG17,目次!$A$5:$P$36,5))</f>
        <v/>
      </c>
      <c r="AO17" s="21" t="str">
        <f>IF(AG17="","",VLOOKUP(AG17,目次!$A$5:$P$36,9))</f>
        <v/>
      </c>
      <c r="AP17" s="21" t="str">
        <f>IF(AH17="","",VLOOKUP(AH17,目次!$A$5:$P$36,6))</f>
        <v/>
      </c>
      <c r="AQ17" s="21" t="str">
        <f>IF(AH17="","",VLOOKUP(AH17,目次!$A$5:$P$36,9))</f>
        <v/>
      </c>
      <c r="AR17" s="21" t="str">
        <f>IF(AI17="","",VLOOKUP(AI17,目次!$A$5:$P$36,7))</f>
        <v/>
      </c>
      <c r="AS17" s="21" t="str">
        <f>IF(AI17="","",VLOOKUP(AI17,目次!$A$5:$P$36,9))</f>
        <v/>
      </c>
      <c r="AT17" s="40" t="str">
        <f t="shared" si="13"/>
        <v/>
      </c>
      <c r="AU17" s="40" t="str">
        <f t="shared" si="13"/>
        <v/>
      </c>
      <c r="AV17" s="40" t="str">
        <f t="shared" si="13"/>
        <v>4～5</v>
      </c>
      <c r="AW17" s="40" t="str">
        <f t="shared" si="13"/>
        <v>4～5</v>
      </c>
      <c r="AX17" s="40" t="str">
        <f t="shared" si="13"/>
        <v>4～5</v>
      </c>
      <c r="AY17" s="40" t="str">
        <f t="shared" si="13"/>
        <v>4～5</v>
      </c>
      <c r="AZ17" s="40" t="str">
        <f t="shared" si="13"/>
        <v/>
      </c>
      <c r="BA17" s="40" t="str">
        <f t="shared" si="13"/>
        <v/>
      </c>
      <c r="BB17" s="40" t="str">
        <f t="shared" si="13"/>
        <v/>
      </c>
      <c r="BC17" s="40" t="str">
        <f t="shared" si="13"/>
        <v/>
      </c>
      <c r="BD17" s="40" t="str">
        <f t="shared" si="15"/>
        <v/>
      </c>
      <c r="BE17" s="40" t="str">
        <f t="shared" si="16"/>
        <v/>
      </c>
      <c r="BF17" s="40" t="str">
        <f t="shared" si="17"/>
        <v>4～5</v>
      </c>
      <c r="BG17" s="40" t="str">
        <f t="shared" si="18"/>
        <v>4～5</v>
      </c>
      <c r="BH17" s="40" t="str">
        <f t="shared" si="19"/>
        <v>4～5</v>
      </c>
      <c r="BI17" s="40" t="str">
        <f t="shared" si="20"/>
        <v>4～5</v>
      </c>
      <c r="BJ17" s="40" t="str">
        <f t="shared" si="21"/>
        <v>4～5</v>
      </c>
      <c r="BK17" s="40" t="str">
        <f t="shared" si="22"/>
        <v>4～5</v>
      </c>
      <c r="BL17" s="40" t="str">
        <f t="shared" si="23"/>
        <v/>
      </c>
      <c r="BM17" s="40" t="str">
        <f t="shared" si="24"/>
        <v/>
      </c>
      <c r="BR17" s="35">
        <v>7</v>
      </c>
      <c r="BS17" s="58" t="s">
        <v>28</v>
      </c>
      <c r="BT17" s="206" t="str">
        <f>目次!C11</f>
        <v>14～15</v>
      </c>
      <c r="BU17" s="115" t="s">
        <v>64</v>
      </c>
      <c r="BV17" s="65" t="str">
        <f>目次!D11</f>
        <v>16～17</v>
      </c>
      <c r="BW17" s="115" t="s">
        <v>64</v>
      </c>
      <c r="BX17" s="61" t="str">
        <f>目次!E11</f>
        <v>14～15</v>
      </c>
      <c r="BY17" s="115" t="s">
        <v>64</v>
      </c>
      <c r="BZ17" s="61" t="str">
        <f>目次!F11</f>
        <v>14～15</v>
      </c>
      <c r="CA17" s="115" t="s">
        <v>64</v>
      </c>
      <c r="CB17" s="62" t="str">
        <f>目次!G11</f>
        <v>14～15</v>
      </c>
      <c r="CC17" s="115" t="s">
        <v>64</v>
      </c>
    </row>
    <row r="18" spans="1:81" ht="18.95" customHeight="1" thickBot="1" x14ac:dyDescent="0.2">
      <c r="A18" s="197"/>
      <c r="B18" s="5">
        <v>11</v>
      </c>
      <c r="C18" s="6">
        <f t="shared" si="0"/>
        <v>46823</v>
      </c>
      <c r="D18" s="17">
        <f t="shared" ref="D18:D38" si="25">WEEKDAY(C18)</f>
        <v>7</v>
      </c>
      <c r="E18" s="9"/>
      <c r="F18" s="101" t="str">
        <f t="shared" si="2"/>
        <v>6～7</v>
      </c>
      <c r="G18" s="100" t="str">
        <f t="shared" si="3"/>
        <v>6～7</v>
      </c>
      <c r="H18" s="101" t="str">
        <f t="shared" si="4"/>
        <v/>
      </c>
      <c r="I18" s="100" t="str">
        <f t="shared" si="5"/>
        <v/>
      </c>
      <c r="J18" s="101" t="str">
        <f t="shared" si="6"/>
        <v/>
      </c>
      <c r="K18" s="100" t="str">
        <f t="shared" si="7"/>
        <v/>
      </c>
      <c r="L18" s="101" t="str">
        <f t="shared" si="8"/>
        <v/>
      </c>
      <c r="M18" s="100" t="str">
        <f t="shared" si="9"/>
        <v/>
      </c>
      <c r="N18" s="101" t="str">
        <f t="shared" si="10"/>
        <v/>
      </c>
      <c r="O18" s="100" t="str">
        <f t="shared" si="11"/>
        <v/>
      </c>
      <c r="P18" s="9"/>
      <c r="Q18" s="197"/>
      <c r="R18" s="49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6" t="str">
        <f>V13</f>
        <v>数学</v>
      </c>
      <c r="AC18" s="55"/>
      <c r="AD18" s="37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IF(AE18="","",VLOOKUP(AE18,目次!$A$5:$P$36,9))</f>
        <v/>
      </c>
      <c r="AL18" s="21" t="str">
        <f>IF(AF18="","",VLOOKUP(AF18,目次!$A$5:$P$36,4))</f>
        <v/>
      </c>
      <c r="AM18" s="21" t="str">
        <f>IF(AF18="","",VLOOKUP(AF18,目次!$A$5:$P$36,9))</f>
        <v/>
      </c>
      <c r="AN18" s="21" t="str">
        <f>IF(AG18="","",VLOOKUP(AG18,目次!$A$5:$P$36,5))</f>
        <v>4～5</v>
      </c>
      <c r="AO18" s="21" t="str">
        <f>IF(AG18="","",VLOOKUP(AG18,目次!$A$5:$P$36,9))</f>
        <v>4～5</v>
      </c>
      <c r="AP18" s="21" t="str">
        <f>IF(AH18="","",VLOOKUP(AH18,目次!$A$5:$P$36,6))</f>
        <v/>
      </c>
      <c r="AQ18" s="21" t="str">
        <f>IF(AH18="","",VLOOKUP(AH18,目次!$A$5:$P$36,9))</f>
        <v/>
      </c>
      <c r="AR18" s="21" t="str">
        <f>IF(AI18="","",VLOOKUP(AI18,目次!$A$5:$P$36,7))</f>
        <v/>
      </c>
      <c r="AS18" s="21" t="str">
        <f>IF(AI18="","",VLOOKUP(AI18,目次!$A$5:$P$36,9))</f>
        <v/>
      </c>
      <c r="AT18" s="40" t="str">
        <f t="shared" si="13"/>
        <v/>
      </c>
      <c r="AU18" s="40" t="str">
        <f t="shared" si="13"/>
        <v/>
      </c>
      <c r="AV18" s="40" t="str">
        <f t="shared" si="13"/>
        <v/>
      </c>
      <c r="AW18" s="40" t="str">
        <f t="shared" si="13"/>
        <v/>
      </c>
      <c r="AX18" s="40" t="str">
        <f t="shared" si="13"/>
        <v>4～5</v>
      </c>
      <c r="AY18" s="40" t="str">
        <f t="shared" si="13"/>
        <v>4～5</v>
      </c>
      <c r="AZ18" s="40" t="str">
        <f t="shared" si="13"/>
        <v>4～5</v>
      </c>
      <c r="BA18" s="40" t="str">
        <f t="shared" si="13"/>
        <v>4～5</v>
      </c>
      <c r="BB18" s="40" t="str">
        <f t="shared" si="13"/>
        <v/>
      </c>
      <c r="BC18" s="40" t="str">
        <f t="shared" si="13"/>
        <v/>
      </c>
      <c r="BD18" s="40" t="str">
        <f t="shared" si="15"/>
        <v/>
      </c>
      <c r="BE18" s="40" t="str">
        <f t="shared" si="16"/>
        <v/>
      </c>
      <c r="BF18" s="40" t="str">
        <f t="shared" si="17"/>
        <v/>
      </c>
      <c r="BG18" s="40" t="str">
        <f t="shared" si="18"/>
        <v/>
      </c>
      <c r="BH18" s="40" t="str">
        <f t="shared" si="19"/>
        <v>4～5</v>
      </c>
      <c r="BI18" s="40" t="str">
        <f t="shared" si="20"/>
        <v>4～5</v>
      </c>
      <c r="BJ18" s="40" t="str">
        <f t="shared" si="21"/>
        <v>4～5</v>
      </c>
      <c r="BK18" s="40" t="str">
        <f t="shared" si="22"/>
        <v>4～5</v>
      </c>
      <c r="BL18" s="40" t="str">
        <f t="shared" si="23"/>
        <v>4～5</v>
      </c>
      <c r="BM18" s="40" t="str">
        <f t="shared" si="24"/>
        <v>4～5</v>
      </c>
      <c r="BR18" s="35">
        <v>8</v>
      </c>
      <c r="BS18" s="58" t="s">
        <v>29</v>
      </c>
      <c r="BT18" s="206" t="str">
        <f>目次!C12</f>
        <v>16～17</v>
      </c>
      <c r="BU18" s="115" t="s">
        <v>65</v>
      </c>
      <c r="BV18" s="65" t="str">
        <f>目次!D12</f>
        <v>18～19</v>
      </c>
      <c r="BW18" s="115" t="s">
        <v>65</v>
      </c>
      <c r="BX18" s="61" t="str">
        <f>目次!E12</f>
        <v>16～17</v>
      </c>
      <c r="BY18" s="115" t="s">
        <v>65</v>
      </c>
      <c r="BZ18" s="61" t="str">
        <f>目次!F12</f>
        <v>16～17</v>
      </c>
      <c r="CA18" s="115" t="s">
        <v>65</v>
      </c>
      <c r="CB18" s="62" t="str">
        <f>目次!G12</f>
        <v>16～17</v>
      </c>
      <c r="CC18" s="115" t="s">
        <v>65</v>
      </c>
    </row>
    <row r="19" spans="1:81" ht="18.95" customHeight="1" thickBot="1" x14ac:dyDescent="0.2">
      <c r="A19" s="197"/>
      <c r="B19" s="5">
        <v>12</v>
      </c>
      <c r="C19" s="6">
        <f t="shared" si="0"/>
        <v>46824</v>
      </c>
      <c r="D19" s="17">
        <f t="shared" si="25"/>
        <v>1</v>
      </c>
      <c r="E19" s="9"/>
      <c r="F19" s="101" t="str">
        <f t="shared" si="2"/>
        <v/>
      </c>
      <c r="G19" s="100" t="str">
        <f t="shared" si="3"/>
        <v/>
      </c>
      <c r="H19" s="101" t="str">
        <f t="shared" si="4"/>
        <v>6～7</v>
      </c>
      <c r="I19" s="100" t="str">
        <f t="shared" si="5"/>
        <v>6～7</v>
      </c>
      <c r="J19" s="101" t="str">
        <f t="shared" si="6"/>
        <v/>
      </c>
      <c r="K19" s="100" t="str">
        <f t="shared" si="7"/>
        <v/>
      </c>
      <c r="L19" s="101" t="str">
        <f t="shared" si="8"/>
        <v/>
      </c>
      <c r="M19" s="100" t="str">
        <f t="shared" si="9"/>
        <v/>
      </c>
      <c r="N19" s="101" t="str">
        <f t="shared" si="10"/>
        <v/>
      </c>
      <c r="O19" s="100" t="str">
        <f t="shared" si="11"/>
        <v/>
      </c>
      <c r="P19" s="9"/>
      <c r="Q19" s="197"/>
      <c r="R19" s="49">
        <v>1</v>
      </c>
      <c r="S19" s="13" cm="1">
        <f t="array" ref="S19">SUMPRODUCT(IFERROR(VALUE($R$8:R19),0))</f>
        <v>12</v>
      </c>
      <c r="U19" s="51"/>
      <c r="V19" s="52"/>
      <c r="W19" s="52"/>
      <c r="X19" s="52"/>
      <c r="Y19" s="53"/>
      <c r="AA19" s="9">
        <v>9</v>
      </c>
      <c r="AB19" s="26" t="str">
        <f>V14</f>
        <v>理科</v>
      </c>
      <c r="AC19" s="55"/>
      <c r="AD19" s="37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IF(AE19="","",VLOOKUP(AE19,目次!$A$5:$P$36,9))</f>
        <v/>
      </c>
      <c r="AL19" s="21" t="str">
        <f>IF(AF19="","",VLOOKUP(AF19,目次!$A$5:$P$36,4))</f>
        <v/>
      </c>
      <c r="AM19" s="21" t="str">
        <f>IF(AF19="","",VLOOKUP(AF19,目次!$A$5:$P$36,9))</f>
        <v/>
      </c>
      <c r="AN19" s="21" t="str">
        <f>IF(AG19="","",VLOOKUP(AG19,目次!$A$5:$P$36,5))</f>
        <v/>
      </c>
      <c r="AO19" s="21" t="str">
        <f>IF(AG19="","",VLOOKUP(AG19,目次!$A$5:$P$36,9))</f>
        <v/>
      </c>
      <c r="AP19" s="21" t="str">
        <f>IF(AH19="","",VLOOKUP(AH19,目次!$A$5:$P$36,6))</f>
        <v>4～5</v>
      </c>
      <c r="AQ19" s="21" t="str">
        <f>IF(AH19="","",VLOOKUP(AH19,目次!$A$5:$P$36,9))</f>
        <v>4～5</v>
      </c>
      <c r="AR19" s="21" t="str">
        <f>IF(AI19="","",VLOOKUP(AI19,目次!$A$5:$P$36,7))</f>
        <v/>
      </c>
      <c r="AS19" s="21" t="str">
        <f>IF(AI19="","",VLOOKUP(AI19,目次!$A$5:$P$36,9))</f>
        <v/>
      </c>
      <c r="AT19" s="40" t="str">
        <f t="shared" si="13"/>
        <v/>
      </c>
      <c r="AU19" s="40" t="str">
        <f t="shared" si="13"/>
        <v/>
      </c>
      <c r="AV19" s="40" t="str">
        <f t="shared" si="13"/>
        <v/>
      </c>
      <c r="AW19" s="40" t="str">
        <f t="shared" si="13"/>
        <v/>
      </c>
      <c r="AX19" s="40" t="str">
        <f t="shared" si="13"/>
        <v/>
      </c>
      <c r="AY19" s="40" t="str">
        <f t="shared" si="13"/>
        <v/>
      </c>
      <c r="AZ19" s="40" t="str">
        <f t="shared" si="13"/>
        <v>4～5</v>
      </c>
      <c r="BA19" s="40" t="str">
        <f t="shared" si="13"/>
        <v>4～5</v>
      </c>
      <c r="BB19" s="40" t="str">
        <f t="shared" si="13"/>
        <v>4～5</v>
      </c>
      <c r="BC19" s="40" t="str">
        <f t="shared" si="13"/>
        <v>4～5</v>
      </c>
      <c r="BD19" s="40" t="str">
        <f t="shared" si="15"/>
        <v>6～7</v>
      </c>
      <c r="BE19" s="40" t="str">
        <f t="shared" si="16"/>
        <v>6～7</v>
      </c>
      <c r="BF19" s="40" t="str">
        <f t="shared" si="17"/>
        <v/>
      </c>
      <c r="BG19" s="40" t="str">
        <f t="shared" si="18"/>
        <v/>
      </c>
      <c r="BH19" s="40" t="str">
        <f t="shared" si="19"/>
        <v/>
      </c>
      <c r="BI19" s="40" t="str">
        <f t="shared" si="20"/>
        <v/>
      </c>
      <c r="BJ19" s="40" t="str">
        <f t="shared" si="21"/>
        <v>4～5</v>
      </c>
      <c r="BK19" s="40" t="str">
        <f t="shared" si="22"/>
        <v>4～5</v>
      </c>
      <c r="BL19" s="40" t="str">
        <f t="shared" si="23"/>
        <v>4～5</v>
      </c>
      <c r="BM19" s="40" t="str">
        <f t="shared" si="24"/>
        <v>4～5</v>
      </c>
      <c r="BR19" s="35">
        <v>9</v>
      </c>
      <c r="BS19" s="58" t="s">
        <v>30</v>
      </c>
      <c r="BT19" s="206" t="str">
        <f>目次!C13</f>
        <v>18～19</v>
      </c>
      <c r="BU19" s="115" t="s">
        <v>66</v>
      </c>
      <c r="BV19" s="65" t="str">
        <f>目次!D13</f>
        <v>20～22</v>
      </c>
      <c r="BW19" s="115" t="s">
        <v>66</v>
      </c>
      <c r="BX19" s="61" t="str">
        <f>目次!E13</f>
        <v>18～19</v>
      </c>
      <c r="BY19" s="115" t="s">
        <v>66</v>
      </c>
      <c r="BZ19" s="61" t="str">
        <f>目次!F13</f>
        <v>18～19</v>
      </c>
      <c r="CA19" s="115" t="s">
        <v>66</v>
      </c>
      <c r="CB19" s="62" t="str">
        <f>目次!G13</f>
        <v>18～19</v>
      </c>
      <c r="CC19" s="115" t="s">
        <v>66</v>
      </c>
    </row>
    <row r="20" spans="1:81" ht="18.95" customHeight="1" x14ac:dyDescent="0.15">
      <c r="A20" s="197"/>
      <c r="B20" s="5">
        <v>13</v>
      </c>
      <c r="C20" s="6">
        <f t="shared" si="0"/>
        <v>46825</v>
      </c>
      <c r="D20" s="17">
        <f t="shared" si="25"/>
        <v>2</v>
      </c>
      <c r="E20" s="9"/>
      <c r="F20" s="101" t="str">
        <f t="shared" si="2"/>
        <v/>
      </c>
      <c r="G20" s="100" t="str">
        <f t="shared" si="3"/>
        <v/>
      </c>
      <c r="H20" s="101" t="str">
        <f t="shared" si="4"/>
        <v/>
      </c>
      <c r="I20" s="100" t="str">
        <f t="shared" si="5"/>
        <v/>
      </c>
      <c r="J20" s="101" t="str">
        <f t="shared" si="6"/>
        <v>6～7</v>
      </c>
      <c r="K20" s="100" t="str">
        <f t="shared" si="7"/>
        <v>6～7</v>
      </c>
      <c r="L20" s="101" t="str">
        <f t="shared" si="8"/>
        <v/>
      </c>
      <c r="M20" s="100" t="str">
        <f t="shared" si="9"/>
        <v/>
      </c>
      <c r="N20" s="101" t="str">
        <f t="shared" si="10"/>
        <v/>
      </c>
      <c r="O20" s="100" t="str">
        <f t="shared" si="11"/>
        <v/>
      </c>
      <c r="P20" s="9"/>
      <c r="Q20" s="197"/>
      <c r="R20" s="49">
        <v>1</v>
      </c>
      <c r="S20" s="13" cm="1">
        <f t="array" ref="S20">SUMPRODUCT(IFERROR(VALUE($R$8:R20),0))</f>
        <v>13</v>
      </c>
      <c r="AA20" s="9">
        <v>10</v>
      </c>
      <c r="AB20" s="26" t="str">
        <f>V15</f>
        <v>英語</v>
      </c>
      <c r="AC20" s="55"/>
      <c r="AD20" s="37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IF(AE20="","",VLOOKUP(AE20,目次!$A$5:$P$36,9))</f>
        <v/>
      </c>
      <c r="AL20" s="21" t="str">
        <f>IF(AF20="","",VLOOKUP(AF20,目次!$A$5:$P$36,4))</f>
        <v/>
      </c>
      <c r="AM20" s="21" t="str">
        <f>IF(AF20="","",VLOOKUP(AF20,目次!$A$5:$P$36,9))</f>
        <v/>
      </c>
      <c r="AN20" s="21" t="str">
        <f>IF(AG20="","",VLOOKUP(AG20,目次!$A$5:$P$36,5))</f>
        <v/>
      </c>
      <c r="AO20" s="21" t="str">
        <f>IF(AG20="","",VLOOKUP(AG20,目次!$A$5:$P$36,9))</f>
        <v/>
      </c>
      <c r="AP20" s="21" t="str">
        <f>IF(AH20="","",VLOOKUP(AH20,目次!$A$5:$P$36,6))</f>
        <v/>
      </c>
      <c r="AQ20" s="21" t="str">
        <f>IF(AH20="","",VLOOKUP(AH20,目次!$A$5:$P$36,9))</f>
        <v/>
      </c>
      <c r="AR20" s="21" t="str">
        <f>IF(AI20="","",VLOOKUP(AI20,目次!$A$5:$P$36,7))</f>
        <v>4～5</v>
      </c>
      <c r="AS20" s="21" t="str">
        <f>IF(AI20="","",VLOOKUP(AI20,目次!$A$5:$P$36,9))</f>
        <v>4～5</v>
      </c>
      <c r="AT20" s="40" t="str">
        <f t="shared" si="13"/>
        <v>6～7</v>
      </c>
      <c r="AU20" s="40" t="str">
        <f t="shared" si="13"/>
        <v>6～7</v>
      </c>
      <c r="AV20" s="40" t="str">
        <f t="shared" si="13"/>
        <v/>
      </c>
      <c r="AW20" s="40" t="str">
        <f t="shared" si="13"/>
        <v/>
      </c>
      <c r="AX20" s="40" t="str">
        <f t="shared" si="13"/>
        <v/>
      </c>
      <c r="AY20" s="40" t="str">
        <f t="shared" si="13"/>
        <v/>
      </c>
      <c r="AZ20" s="40" t="str">
        <f t="shared" si="13"/>
        <v/>
      </c>
      <c r="BA20" s="40" t="str">
        <f t="shared" si="13"/>
        <v/>
      </c>
      <c r="BB20" s="40" t="str">
        <f t="shared" si="13"/>
        <v>4～5</v>
      </c>
      <c r="BC20" s="40" t="str">
        <f t="shared" si="13"/>
        <v>4～5</v>
      </c>
      <c r="BD20" s="40" t="str">
        <f t="shared" si="15"/>
        <v>6～7</v>
      </c>
      <c r="BE20" s="40" t="str">
        <f t="shared" si="16"/>
        <v>6～7</v>
      </c>
      <c r="BF20" s="40" t="str">
        <f t="shared" si="17"/>
        <v>6～7</v>
      </c>
      <c r="BG20" s="40" t="str">
        <f t="shared" si="18"/>
        <v>6～7</v>
      </c>
      <c r="BH20" s="40" t="str">
        <f t="shared" si="19"/>
        <v/>
      </c>
      <c r="BI20" s="40" t="str">
        <f t="shared" si="20"/>
        <v/>
      </c>
      <c r="BJ20" s="40" t="str">
        <f t="shared" si="21"/>
        <v/>
      </c>
      <c r="BK20" s="40" t="str">
        <f t="shared" si="22"/>
        <v/>
      </c>
      <c r="BL20" s="40" t="str">
        <f t="shared" si="23"/>
        <v>4～5</v>
      </c>
      <c r="BM20" s="40" t="str">
        <f t="shared" si="24"/>
        <v>4～5</v>
      </c>
      <c r="BR20" s="35">
        <v>10</v>
      </c>
      <c r="BS20" s="58" t="s">
        <v>31</v>
      </c>
      <c r="BT20" s="206" t="str">
        <f>目次!C14</f>
        <v>20～21</v>
      </c>
      <c r="BU20" s="115" t="s">
        <v>67</v>
      </c>
      <c r="BV20" s="65" t="str">
        <f>目次!D14</f>
        <v>24～25</v>
      </c>
      <c r="BW20" s="115" t="s">
        <v>67</v>
      </c>
      <c r="BX20" s="61" t="str">
        <f>目次!E14</f>
        <v>20～21</v>
      </c>
      <c r="BY20" s="115" t="s">
        <v>67</v>
      </c>
      <c r="BZ20" s="61" t="str">
        <f>目次!F14</f>
        <v>20～21</v>
      </c>
      <c r="CA20" s="115" t="s">
        <v>67</v>
      </c>
      <c r="CB20" s="62" t="str">
        <f>目次!G14</f>
        <v>20～21</v>
      </c>
      <c r="CC20" s="115" t="s">
        <v>67</v>
      </c>
    </row>
    <row r="21" spans="1:81" ht="18.95" customHeight="1" x14ac:dyDescent="0.15">
      <c r="A21" s="197"/>
      <c r="B21" s="5">
        <v>14</v>
      </c>
      <c r="C21" s="6">
        <f t="shared" si="0"/>
        <v>46826</v>
      </c>
      <c r="D21" s="17">
        <f t="shared" si="25"/>
        <v>3</v>
      </c>
      <c r="E21" s="9"/>
      <c r="F21" s="101" t="str">
        <f t="shared" si="2"/>
        <v/>
      </c>
      <c r="G21" s="100" t="str">
        <f t="shared" si="3"/>
        <v/>
      </c>
      <c r="H21" s="101" t="str">
        <f t="shared" si="4"/>
        <v/>
      </c>
      <c r="I21" s="100" t="str">
        <f t="shared" si="5"/>
        <v/>
      </c>
      <c r="J21" s="101" t="str">
        <f t="shared" si="6"/>
        <v/>
      </c>
      <c r="K21" s="100" t="str">
        <f t="shared" si="7"/>
        <v/>
      </c>
      <c r="L21" s="101" t="str">
        <f t="shared" si="8"/>
        <v>6～7</v>
      </c>
      <c r="M21" s="100" t="str">
        <f t="shared" si="9"/>
        <v>6～7</v>
      </c>
      <c r="N21" s="101" t="str">
        <f t="shared" si="10"/>
        <v/>
      </c>
      <c r="O21" s="100" t="str">
        <f t="shared" si="11"/>
        <v/>
      </c>
      <c r="P21" s="9"/>
      <c r="Q21" s="197"/>
      <c r="R21" s="49">
        <v>1</v>
      </c>
      <c r="S21" s="13" cm="1">
        <f t="array" ref="S21">SUMPRODUCT(IFERROR(VALUE($R$8:R21),0))</f>
        <v>14</v>
      </c>
      <c r="AA21" s="9">
        <v>11</v>
      </c>
      <c r="AB21" s="26" t="str">
        <f>V11</f>
        <v>国語</v>
      </c>
      <c r="AC21" s="55"/>
      <c r="AD21" s="37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IF(AE21="","",VLOOKUP(AE21,目次!$A$5:$P$36,9))</f>
        <v>6～7</v>
      </c>
      <c r="AL21" s="21" t="str">
        <f>IF(AF21="","",VLOOKUP(AF21,目次!$A$5:$P$36,4))</f>
        <v/>
      </c>
      <c r="AM21" s="21" t="str">
        <f>IF(AF21="","",VLOOKUP(AF21,目次!$A$5:$P$36,9))</f>
        <v/>
      </c>
      <c r="AN21" s="21" t="str">
        <f>IF(AG21="","",VLOOKUP(AG21,目次!$A$5:$P$36,5))</f>
        <v/>
      </c>
      <c r="AO21" s="21" t="str">
        <f>IF(AG21="","",VLOOKUP(AG21,目次!$A$5:$P$36,9))</f>
        <v/>
      </c>
      <c r="AP21" s="21" t="str">
        <f>IF(AH21="","",VLOOKUP(AH21,目次!$A$5:$P$36,6))</f>
        <v/>
      </c>
      <c r="AQ21" s="21" t="str">
        <f>IF(AH21="","",VLOOKUP(AH21,目次!$A$5:$P$36,9))</f>
        <v/>
      </c>
      <c r="AR21" s="21" t="str">
        <f>IF(AI21="","",VLOOKUP(AI21,目次!$A$5:$P$36,7))</f>
        <v/>
      </c>
      <c r="AS21" s="21" t="str">
        <f>IF(AI21="","",VLOOKUP(AI21,目次!$A$5:$P$36,9))</f>
        <v/>
      </c>
      <c r="AT21" s="40" t="str">
        <f t="shared" si="13"/>
        <v>6～7</v>
      </c>
      <c r="AU21" s="40" t="str">
        <f t="shared" si="13"/>
        <v>6～7</v>
      </c>
      <c r="AV21" s="40" t="str">
        <f t="shared" si="13"/>
        <v>6～7</v>
      </c>
      <c r="AW21" s="40" t="str">
        <f t="shared" si="13"/>
        <v>6～7</v>
      </c>
      <c r="AX21" s="40" t="str">
        <f t="shared" si="13"/>
        <v/>
      </c>
      <c r="AY21" s="40" t="str">
        <f t="shared" si="13"/>
        <v/>
      </c>
      <c r="AZ21" s="40" t="str">
        <f t="shared" si="13"/>
        <v/>
      </c>
      <c r="BA21" s="40" t="str">
        <f t="shared" si="13"/>
        <v/>
      </c>
      <c r="BB21" s="40" t="str">
        <f t="shared" si="13"/>
        <v/>
      </c>
      <c r="BC21" s="40" t="str">
        <f t="shared" si="13"/>
        <v/>
      </c>
      <c r="BD21" s="40" t="str">
        <f t="shared" si="15"/>
        <v>6～7</v>
      </c>
      <c r="BE21" s="40" t="str">
        <f t="shared" si="16"/>
        <v>6～7</v>
      </c>
      <c r="BF21" s="40" t="str">
        <f t="shared" si="17"/>
        <v>6～7</v>
      </c>
      <c r="BG21" s="40" t="str">
        <f t="shared" si="18"/>
        <v>6～7</v>
      </c>
      <c r="BH21" s="40" t="str">
        <f t="shared" si="19"/>
        <v>6～7</v>
      </c>
      <c r="BI21" s="40" t="str">
        <f t="shared" si="20"/>
        <v>6～7</v>
      </c>
      <c r="BJ21" s="40" t="str">
        <f t="shared" si="21"/>
        <v/>
      </c>
      <c r="BK21" s="40" t="str">
        <f t="shared" si="22"/>
        <v/>
      </c>
      <c r="BL21" s="40" t="str">
        <f t="shared" si="23"/>
        <v/>
      </c>
      <c r="BM21" s="40" t="str">
        <f t="shared" si="24"/>
        <v/>
      </c>
      <c r="BR21" s="35">
        <v>11</v>
      </c>
      <c r="BS21" s="58" t="s">
        <v>32</v>
      </c>
      <c r="BT21" s="206" t="str">
        <f>目次!C15</f>
        <v>22～23</v>
      </c>
      <c r="BU21" s="115" t="s">
        <v>68</v>
      </c>
      <c r="BV21" s="65" t="str">
        <f>目次!D15</f>
        <v>26～27</v>
      </c>
      <c r="BW21" s="115" t="s">
        <v>68</v>
      </c>
      <c r="BX21" s="61" t="str">
        <f>目次!E15</f>
        <v>22～23</v>
      </c>
      <c r="BY21" s="115" t="s">
        <v>68</v>
      </c>
      <c r="BZ21" s="61" t="str">
        <f>目次!F15</f>
        <v>22～23</v>
      </c>
      <c r="CA21" s="115" t="s">
        <v>68</v>
      </c>
      <c r="CB21" s="62" t="str">
        <f>目次!G15</f>
        <v>22～23</v>
      </c>
      <c r="CC21" s="115" t="s">
        <v>68</v>
      </c>
    </row>
    <row r="22" spans="1:81" ht="18.95" customHeight="1" x14ac:dyDescent="0.15">
      <c r="A22" s="197"/>
      <c r="B22" s="5">
        <v>15</v>
      </c>
      <c r="C22" s="6">
        <f t="shared" si="0"/>
        <v>46827</v>
      </c>
      <c r="D22" s="17">
        <f t="shared" si="25"/>
        <v>4</v>
      </c>
      <c r="E22" s="9"/>
      <c r="F22" s="101" t="str">
        <f t="shared" si="2"/>
        <v/>
      </c>
      <c r="G22" s="100" t="str">
        <f t="shared" si="3"/>
        <v/>
      </c>
      <c r="H22" s="101" t="str">
        <f t="shared" si="4"/>
        <v/>
      </c>
      <c r="I22" s="100" t="str">
        <f t="shared" si="5"/>
        <v/>
      </c>
      <c r="J22" s="101" t="str">
        <f t="shared" si="6"/>
        <v/>
      </c>
      <c r="K22" s="100" t="str">
        <f t="shared" si="7"/>
        <v/>
      </c>
      <c r="L22" s="101" t="str">
        <f t="shared" si="8"/>
        <v/>
      </c>
      <c r="M22" s="100" t="str">
        <f t="shared" si="9"/>
        <v/>
      </c>
      <c r="N22" s="101" t="str">
        <f t="shared" si="10"/>
        <v>6～7</v>
      </c>
      <c r="O22" s="100" t="str">
        <f t="shared" si="11"/>
        <v>6～7</v>
      </c>
      <c r="P22" s="9"/>
      <c r="Q22" s="197"/>
      <c r="R22" s="49">
        <v>1</v>
      </c>
      <c r="S22" s="13" cm="1">
        <f t="array" ref="S22">SUMPRODUCT(IFERROR(VALUE($R$8:R22),0))</f>
        <v>15</v>
      </c>
      <c r="AA22" s="9">
        <v>12</v>
      </c>
      <c r="AB22" s="26" t="str">
        <f>V12</f>
        <v>社会</v>
      </c>
      <c r="AC22" s="55"/>
      <c r="AD22" s="37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IF(AE22="","",VLOOKUP(AE22,目次!$A$5:$P$36,9))</f>
        <v/>
      </c>
      <c r="AL22" s="21" t="str">
        <f>IF(AF22="","",VLOOKUP(AF22,目次!$A$5:$P$36,4))</f>
        <v>6～7</v>
      </c>
      <c r="AM22" s="21" t="str">
        <f>IF(AF22="","",VLOOKUP(AF22,目次!$A$5:$P$36,9))</f>
        <v>6～7</v>
      </c>
      <c r="AN22" s="21" t="str">
        <f>IF(AG22="","",VLOOKUP(AG22,目次!$A$5:$P$36,5))</f>
        <v/>
      </c>
      <c r="AO22" s="21" t="str">
        <f>IF(AG22="","",VLOOKUP(AG22,目次!$A$5:$P$36,9))</f>
        <v/>
      </c>
      <c r="AP22" s="21" t="str">
        <f>IF(AH22="","",VLOOKUP(AH22,目次!$A$5:$P$36,6))</f>
        <v/>
      </c>
      <c r="AQ22" s="21" t="str">
        <f>IF(AH22="","",VLOOKUP(AH22,目次!$A$5:$P$36,9))</f>
        <v/>
      </c>
      <c r="AR22" s="21" t="str">
        <f>IF(AI22="","",VLOOKUP(AI22,目次!$A$5:$P$36,7))</f>
        <v/>
      </c>
      <c r="AS22" s="21" t="str">
        <f>IF(AI22="","",VLOOKUP(AI22,目次!$A$5:$P$36,9))</f>
        <v/>
      </c>
      <c r="AT22" s="40" t="str">
        <f t="shared" si="13"/>
        <v/>
      </c>
      <c r="AU22" s="40" t="str">
        <f t="shared" si="13"/>
        <v/>
      </c>
      <c r="AV22" s="40" t="str">
        <f t="shared" si="13"/>
        <v>6～7</v>
      </c>
      <c r="AW22" s="40" t="str">
        <f t="shared" si="13"/>
        <v>6～7</v>
      </c>
      <c r="AX22" s="40" t="str">
        <f t="shared" si="13"/>
        <v>6～7</v>
      </c>
      <c r="AY22" s="40" t="str">
        <f t="shared" si="13"/>
        <v>6～7</v>
      </c>
      <c r="AZ22" s="40" t="str">
        <f t="shared" si="13"/>
        <v/>
      </c>
      <c r="BA22" s="40" t="str">
        <f t="shared" si="13"/>
        <v/>
      </c>
      <c r="BB22" s="40" t="str">
        <f t="shared" si="13"/>
        <v/>
      </c>
      <c r="BC22" s="40" t="str">
        <f t="shared" si="13"/>
        <v/>
      </c>
      <c r="BD22" s="40" t="str">
        <f t="shared" si="15"/>
        <v/>
      </c>
      <c r="BE22" s="40" t="str">
        <f t="shared" si="16"/>
        <v/>
      </c>
      <c r="BF22" s="40" t="str">
        <f t="shared" si="17"/>
        <v>6～7</v>
      </c>
      <c r="BG22" s="40" t="str">
        <f t="shared" si="18"/>
        <v>6～7</v>
      </c>
      <c r="BH22" s="40" t="str">
        <f t="shared" si="19"/>
        <v>6～7</v>
      </c>
      <c r="BI22" s="40" t="str">
        <f t="shared" si="20"/>
        <v>6～7</v>
      </c>
      <c r="BJ22" s="40" t="str">
        <f t="shared" si="21"/>
        <v>6～7</v>
      </c>
      <c r="BK22" s="40" t="str">
        <f t="shared" si="22"/>
        <v>6～7</v>
      </c>
      <c r="BL22" s="40" t="str">
        <f t="shared" si="23"/>
        <v/>
      </c>
      <c r="BM22" s="40" t="str">
        <f t="shared" si="24"/>
        <v/>
      </c>
      <c r="BR22" s="35">
        <v>12</v>
      </c>
      <c r="BS22" s="58" t="s">
        <v>33</v>
      </c>
      <c r="BT22" s="206" t="str">
        <f>目次!C16</f>
        <v>24～25</v>
      </c>
      <c r="BU22" s="115" t="s">
        <v>69</v>
      </c>
      <c r="BV22" s="65" t="str">
        <f>目次!D16</f>
        <v>28～30</v>
      </c>
      <c r="BW22" s="115" t="s">
        <v>69</v>
      </c>
      <c r="BX22" s="61" t="str">
        <f>目次!E16</f>
        <v>24～25</v>
      </c>
      <c r="BY22" s="115" t="s">
        <v>69</v>
      </c>
      <c r="BZ22" s="61" t="str">
        <f>目次!F16</f>
        <v>24～25</v>
      </c>
      <c r="CA22" s="115" t="s">
        <v>69</v>
      </c>
      <c r="CB22" s="62" t="str">
        <f>目次!G16</f>
        <v>24～25</v>
      </c>
      <c r="CC22" s="115" t="s">
        <v>69</v>
      </c>
    </row>
    <row r="23" spans="1:81" ht="18.95" customHeight="1" x14ac:dyDescent="0.15">
      <c r="A23" s="197"/>
      <c r="B23" s="5">
        <v>16</v>
      </c>
      <c r="C23" s="6">
        <f t="shared" si="0"/>
        <v>46828</v>
      </c>
      <c r="D23" s="17">
        <f t="shared" si="25"/>
        <v>5</v>
      </c>
      <c r="E23" s="9"/>
      <c r="F23" s="101" t="str">
        <f t="shared" si="2"/>
        <v>8～9</v>
      </c>
      <c r="G23" s="100" t="str">
        <f t="shared" si="3"/>
        <v>8～9</v>
      </c>
      <c r="H23" s="101" t="str">
        <f t="shared" si="4"/>
        <v/>
      </c>
      <c r="I23" s="100" t="str">
        <f t="shared" si="5"/>
        <v/>
      </c>
      <c r="J23" s="101" t="str">
        <f t="shared" si="6"/>
        <v/>
      </c>
      <c r="K23" s="100" t="str">
        <f t="shared" si="7"/>
        <v/>
      </c>
      <c r="L23" s="101" t="str">
        <f t="shared" si="8"/>
        <v/>
      </c>
      <c r="M23" s="100" t="str">
        <f t="shared" si="9"/>
        <v/>
      </c>
      <c r="N23" s="101" t="str">
        <f t="shared" si="10"/>
        <v/>
      </c>
      <c r="O23" s="100" t="str">
        <f t="shared" si="11"/>
        <v/>
      </c>
      <c r="P23" s="9"/>
      <c r="Q23" s="197"/>
      <c r="R23" s="49">
        <v>1</v>
      </c>
      <c r="S23" s="13" cm="1">
        <f t="array" ref="S23">SUMPRODUCT(IFERROR(VALUE($R$8:R23),0))</f>
        <v>16</v>
      </c>
      <c r="AA23" s="9">
        <v>13</v>
      </c>
      <c r="AB23" s="26" t="str">
        <f>V13</f>
        <v>数学</v>
      </c>
      <c r="AC23" s="55"/>
      <c r="AD23" s="37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IF(AE23="","",VLOOKUP(AE23,目次!$A$5:$P$36,9))</f>
        <v/>
      </c>
      <c r="AL23" s="21" t="str">
        <f>IF(AF23="","",VLOOKUP(AF23,目次!$A$5:$P$36,4))</f>
        <v/>
      </c>
      <c r="AM23" s="21" t="str">
        <f>IF(AF23="","",VLOOKUP(AF23,目次!$A$5:$P$36,9))</f>
        <v/>
      </c>
      <c r="AN23" s="21" t="str">
        <f>IF(AG23="","",VLOOKUP(AG23,目次!$A$5:$P$36,5))</f>
        <v>6～7</v>
      </c>
      <c r="AO23" s="21" t="str">
        <f>IF(AG23="","",VLOOKUP(AG23,目次!$A$5:$P$36,9))</f>
        <v>6～7</v>
      </c>
      <c r="AP23" s="21" t="str">
        <f>IF(AH23="","",VLOOKUP(AH23,目次!$A$5:$P$36,6))</f>
        <v/>
      </c>
      <c r="AQ23" s="21" t="str">
        <f>IF(AH23="","",VLOOKUP(AH23,目次!$A$5:$P$36,9))</f>
        <v/>
      </c>
      <c r="AR23" s="21" t="str">
        <f>IF(AI23="","",VLOOKUP(AI23,目次!$A$5:$P$36,7))</f>
        <v/>
      </c>
      <c r="AS23" s="21" t="str">
        <f>IF(AI23="","",VLOOKUP(AI23,目次!$A$5:$P$36,9))</f>
        <v/>
      </c>
      <c r="AT23" s="40" t="str">
        <f t="shared" si="13"/>
        <v/>
      </c>
      <c r="AU23" s="40" t="str">
        <f t="shared" si="13"/>
        <v/>
      </c>
      <c r="AV23" s="40" t="str">
        <f t="shared" si="13"/>
        <v/>
      </c>
      <c r="AW23" s="40" t="str">
        <f t="shared" si="13"/>
        <v/>
      </c>
      <c r="AX23" s="40" t="str">
        <f t="shared" si="13"/>
        <v>6～7</v>
      </c>
      <c r="AY23" s="40" t="str">
        <f t="shared" si="13"/>
        <v>6～7</v>
      </c>
      <c r="AZ23" s="40" t="str">
        <f t="shared" si="13"/>
        <v>6～7</v>
      </c>
      <c r="BA23" s="40" t="str">
        <f t="shared" si="13"/>
        <v>6～7</v>
      </c>
      <c r="BB23" s="40" t="str">
        <f t="shared" si="13"/>
        <v/>
      </c>
      <c r="BC23" s="40" t="str">
        <f t="shared" si="13"/>
        <v/>
      </c>
      <c r="BD23" s="40" t="str">
        <f t="shared" si="15"/>
        <v/>
      </c>
      <c r="BE23" s="40" t="str">
        <f t="shared" si="16"/>
        <v/>
      </c>
      <c r="BF23" s="40" t="str">
        <f t="shared" si="17"/>
        <v/>
      </c>
      <c r="BG23" s="40" t="str">
        <f t="shared" si="18"/>
        <v/>
      </c>
      <c r="BH23" s="40" t="str">
        <f t="shared" si="19"/>
        <v>6～7</v>
      </c>
      <c r="BI23" s="40" t="str">
        <f t="shared" si="20"/>
        <v>6～7</v>
      </c>
      <c r="BJ23" s="40" t="str">
        <f t="shared" si="21"/>
        <v>6～7</v>
      </c>
      <c r="BK23" s="40" t="str">
        <f t="shared" si="22"/>
        <v>6～7</v>
      </c>
      <c r="BL23" s="40" t="str">
        <f t="shared" si="23"/>
        <v>6～7</v>
      </c>
      <c r="BM23" s="40" t="str">
        <f t="shared" si="24"/>
        <v>6～7</v>
      </c>
      <c r="BR23" s="35">
        <v>13</v>
      </c>
      <c r="BS23" s="58" t="s">
        <v>36</v>
      </c>
      <c r="BT23" s="206" t="str">
        <f>目次!C17</f>
        <v>26～27</v>
      </c>
      <c r="BU23" s="115" t="s">
        <v>70</v>
      </c>
      <c r="BV23" s="65" t="str">
        <f>目次!D17</f>
        <v>32～33</v>
      </c>
      <c r="BW23" s="115" t="s">
        <v>70</v>
      </c>
      <c r="BX23" s="61" t="str">
        <f>目次!E17</f>
        <v>26～27</v>
      </c>
      <c r="BY23" s="115" t="s">
        <v>70</v>
      </c>
      <c r="BZ23" s="61" t="str">
        <f>目次!F17</f>
        <v>26～27</v>
      </c>
      <c r="CA23" s="115" t="s">
        <v>70</v>
      </c>
      <c r="CB23" s="62" t="str">
        <f>目次!G17</f>
        <v>26～27</v>
      </c>
      <c r="CC23" s="115" t="s">
        <v>70</v>
      </c>
    </row>
    <row r="24" spans="1:81" ht="18.95" customHeight="1" x14ac:dyDescent="0.15">
      <c r="A24" s="197"/>
      <c r="B24" s="5">
        <v>17</v>
      </c>
      <c r="C24" s="6">
        <f t="shared" si="0"/>
        <v>46829</v>
      </c>
      <c r="D24" s="17">
        <f t="shared" si="25"/>
        <v>6</v>
      </c>
      <c r="E24" s="9"/>
      <c r="F24" s="101" t="str">
        <f t="shared" si="2"/>
        <v/>
      </c>
      <c r="G24" s="100" t="str">
        <f t="shared" si="3"/>
        <v/>
      </c>
      <c r="H24" s="101" t="str">
        <f t="shared" si="4"/>
        <v>8～9</v>
      </c>
      <c r="I24" s="100" t="str">
        <f t="shared" si="5"/>
        <v>8～9</v>
      </c>
      <c r="J24" s="101" t="str">
        <f t="shared" si="6"/>
        <v/>
      </c>
      <c r="K24" s="100" t="str">
        <f t="shared" si="7"/>
        <v/>
      </c>
      <c r="L24" s="101" t="str">
        <f t="shared" si="8"/>
        <v/>
      </c>
      <c r="M24" s="100" t="str">
        <f t="shared" si="9"/>
        <v/>
      </c>
      <c r="N24" s="101" t="str">
        <f t="shared" si="10"/>
        <v/>
      </c>
      <c r="O24" s="100" t="str">
        <f t="shared" si="11"/>
        <v/>
      </c>
      <c r="P24" s="9"/>
      <c r="Q24" s="197"/>
      <c r="R24" s="49">
        <v>1</v>
      </c>
      <c r="S24" s="13" cm="1">
        <f t="array" ref="S24">SUMPRODUCT(IFERROR(VALUE($R$8:R24),0))</f>
        <v>17</v>
      </c>
      <c r="AA24" s="9">
        <v>14</v>
      </c>
      <c r="AB24" s="26" t="str">
        <f>V14</f>
        <v>理科</v>
      </c>
      <c r="AC24" s="55"/>
      <c r="AD24" s="37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IF(AE24="","",VLOOKUP(AE24,目次!$A$5:$P$36,9))</f>
        <v/>
      </c>
      <c r="AL24" s="21" t="str">
        <f>IF(AF24="","",VLOOKUP(AF24,目次!$A$5:$P$36,4))</f>
        <v/>
      </c>
      <c r="AM24" s="21" t="str">
        <f>IF(AF24="","",VLOOKUP(AF24,目次!$A$5:$P$36,9))</f>
        <v/>
      </c>
      <c r="AN24" s="21" t="str">
        <f>IF(AG24="","",VLOOKUP(AG24,目次!$A$5:$P$36,5))</f>
        <v/>
      </c>
      <c r="AO24" s="21" t="str">
        <f>IF(AG24="","",VLOOKUP(AG24,目次!$A$5:$P$36,9))</f>
        <v/>
      </c>
      <c r="AP24" s="21" t="str">
        <f>IF(AH24="","",VLOOKUP(AH24,目次!$A$5:$P$36,6))</f>
        <v>6～7</v>
      </c>
      <c r="AQ24" s="21" t="str">
        <f>IF(AH24="","",VLOOKUP(AH24,目次!$A$5:$P$36,9))</f>
        <v>6～7</v>
      </c>
      <c r="AR24" s="21" t="str">
        <f>IF(AI24="","",VLOOKUP(AI24,目次!$A$5:$P$36,7))</f>
        <v/>
      </c>
      <c r="AS24" s="21" t="str">
        <f>IF(AI24="","",VLOOKUP(AI24,目次!$A$5:$P$36,9))</f>
        <v/>
      </c>
      <c r="AT24" s="40" t="str">
        <f t="shared" si="13"/>
        <v/>
      </c>
      <c r="AU24" s="40" t="str">
        <f t="shared" si="13"/>
        <v/>
      </c>
      <c r="AV24" s="40" t="str">
        <f t="shared" si="13"/>
        <v/>
      </c>
      <c r="AW24" s="40" t="str">
        <f t="shared" si="13"/>
        <v/>
      </c>
      <c r="AX24" s="40" t="str">
        <f t="shared" si="13"/>
        <v/>
      </c>
      <c r="AY24" s="40" t="str">
        <f t="shared" si="13"/>
        <v/>
      </c>
      <c r="AZ24" s="40" t="str">
        <f t="shared" si="13"/>
        <v>6～7</v>
      </c>
      <c r="BA24" s="40" t="str">
        <f t="shared" si="13"/>
        <v>6～7</v>
      </c>
      <c r="BB24" s="40" t="str">
        <f t="shared" si="13"/>
        <v>6～7</v>
      </c>
      <c r="BC24" s="40" t="str">
        <f t="shared" si="13"/>
        <v>6～7</v>
      </c>
      <c r="BD24" s="40" t="str">
        <f t="shared" si="15"/>
        <v>8～9</v>
      </c>
      <c r="BE24" s="40" t="str">
        <f t="shared" si="16"/>
        <v>8～9</v>
      </c>
      <c r="BF24" s="40" t="str">
        <f t="shared" si="17"/>
        <v/>
      </c>
      <c r="BG24" s="40" t="str">
        <f t="shared" si="18"/>
        <v/>
      </c>
      <c r="BH24" s="40" t="str">
        <f t="shared" si="19"/>
        <v/>
      </c>
      <c r="BI24" s="40" t="str">
        <f t="shared" si="20"/>
        <v/>
      </c>
      <c r="BJ24" s="40" t="str">
        <f t="shared" si="21"/>
        <v>6～7</v>
      </c>
      <c r="BK24" s="40" t="str">
        <f t="shared" si="22"/>
        <v>6～7</v>
      </c>
      <c r="BL24" s="40" t="str">
        <f t="shared" si="23"/>
        <v>6～7</v>
      </c>
      <c r="BM24" s="40" t="str">
        <f t="shared" si="24"/>
        <v>6～7</v>
      </c>
      <c r="BR24" s="35">
        <v>14</v>
      </c>
      <c r="BS24" s="58" t="s">
        <v>37</v>
      </c>
      <c r="BT24" s="206" t="str">
        <f>目次!C18</f>
        <v>28～29</v>
      </c>
      <c r="BU24" s="115" t="s">
        <v>71</v>
      </c>
      <c r="BV24" s="65" t="str">
        <f>目次!D18</f>
        <v>34～35</v>
      </c>
      <c r="BW24" s="115" t="s">
        <v>71</v>
      </c>
      <c r="BX24" s="61" t="str">
        <f>目次!E18</f>
        <v>28～29</v>
      </c>
      <c r="BY24" s="115" t="s">
        <v>71</v>
      </c>
      <c r="BZ24" s="61" t="str">
        <f>目次!F18</f>
        <v>28～29</v>
      </c>
      <c r="CA24" s="115" t="s">
        <v>71</v>
      </c>
      <c r="CB24" s="62" t="str">
        <f>目次!G18</f>
        <v>28～29</v>
      </c>
      <c r="CC24" s="115" t="s">
        <v>71</v>
      </c>
    </row>
    <row r="25" spans="1:81" ht="18.95" customHeight="1" x14ac:dyDescent="0.15">
      <c r="A25" s="197"/>
      <c r="B25" s="5">
        <v>18</v>
      </c>
      <c r="C25" s="6">
        <f t="shared" si="0"/>
        <v>46830</v>
      </c>
      <c r="D25" s="17">
        <f t="shared" si="25"/>
        <v>7</v>
      </c>
      <c r="E25" s="9"/>
      <c r="F25" s="101" t="str">
        <f t="shared" si="2"/>
        <v/>
      </c>
      <c r="G25" s="100" t="str">
        <f t="shared" si="3"/>
        <v/>
      </c>
      <c r="H25" s="101" t="str">
        <f t="shared" si="4"/>
        <v/>
      </c>
      <c r="I25" s="100" t="str">
        <f t="shared" si="5"/>
        <v/>
      </c>
      <c r="J25" s="101" t="str">
        <f t="shared" si="6"/>
        <v>8～9</v>
      </c>
      <c r="K25" s="100" t="str">
        <f t="shared" si="7"/>
        <v>8～9</v>
      </c>
      <c r="L25" s="101" t="str">
        <f t="shared" si="8"/>
        <v/>
      </c>
      <c r="M25" s="100" t="str">
        <f t="shared" si="9"/>
        <v/>
      </c>
      <c r="N25" s="101" t="str">
        <f t="shared" si="10"/>
        <v/>
      </c>
      <c r="O25" s="100" t="str">
        <f t="shared" si="11"/>
        <v/>
      </c>
      <c r="P25" s="9"/>
      <c r="Q25" s="197"/>
      <c r="R25" s="49">
        <v>1</v>
      </c>
      <c r="S25" s="13" cm="1">
        <f t="array" ref="S25">SUMPRODUCT(IFERROR(VALUE($R$8:R25),0))</f>
        <v>18</v>
      </c>
      <c r="AA25" s="9">
        <v>15</v>
      </c>
      <c r="AB25" s="26" t="str">
        <f>V15</f>
        <v>英語</v>
      </c>
      <c r="AC25" s="55"/>
      <c r="AD25" s="37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IF(AE25="","",VLOOKUP(AE25,目次!$A$5:$P$36,9))</f>
        <v/>
      </c>
      <c r="AL25" s="21" t="str">
        <f>IF(AF25="","",VLOOKUP(AF25,目次!$A$5:$P$36,4))</f>
        <v/>
      </c>
      <c r="AM25" s="21" t="str">
        <f>IF(AF25="","",VLOOKUP(AF25,目次!$A$5:$P$36,9))</f>
        <v/>
      </c>
      <c r="AN25" s="21" t="str">
        <f>IF(AG25="","",VLOOKUP(AG25,目次!$A$5:$P$36,5))</f>
        <v/>
      </c>
      <c r="AO25" s="21" t="str">
        <f>IF(AG25="","",VLOOKUP(AG25,目次!$A$5:$P$36,9))</f>
        <v/>
      </c>
      <c r="AP25" s="21" t="str">
        <f>IF(AH25="","",VLOOKUP(AH25,目次!$A$5:$P$36,6))</f>
        <v/>
      </c>
      <c r="AQ25" s="21" t="str">
        <f>IF(AH25="","",VLOOKUP(AH25,目次!$A$5:$P$36,9))</f>
        <v/>
      </c>
      <c r="AR25" s="21" t="str">
        <f>IF(AI25="","",VLOOKUP(AI25,目次!$A$5:$P$36,7))</f>
        <v>6～7</v>
      </c>
      <c r="AS25" s="21" t="str">
        <f>IF(AI25="","",VLOOKUP(AI25,目次!$A$5:$P$36,9))</f>
        <v>6～7</v>
      </c>
      <c r="AT25" s="40" t="str">
        <f t="shared" si="13"/>
        <v>8～9</v>
      </c>
      <c r="AU25" s="40" t="str">
        <f t="shared" si="13"/>
        <v>8～9</v>
      </c>
      <c r="AV25" s="40" t="str">
        <f t="shared" si="13"/>
        <v/>
      </c>
      <c r="AW25" s="40" t="str">
        <f t="shared" si="13"/>
        <v/>
      </c>
      <c r="AX25" s="40" t="str">
        <f t="shared" si="13"/>
        <v/>
      </c>
      <c r="AY25" s="40" t="str">
        <f t="shared" si="13"/>
        <v/>
      </c>
      <c r="AZ25" s="40" t="str">
        <f t="shared" si="13"/>
        <v/>
      </c>
      <c r="BA25" s="40" t="str">
        <f t="shared" si="13"/>
        <v/>
      </c>
      <c r="BB25" s="40" t="str">
        <f t="shared" si="13"/>
        <v>6～7</v>
      </c>
      <c r="BC25" s="40" t="str">
        <f t="shared" si="13"/>
        <v>6～7</v>
      </c>
      <c r="BD25" s="40" t="str">
        <f t="shared" si="15"/>
        <v>8～9</v>
      </c>
      <c r="BE25" s="40" t="str">
        <f t="shared" si="16"/>
        <v>8～9</v>
      </c>
      <c r="BF25" s="40" t="str">
        <f t="shared" si="17"/>
        <v>8～9</v>
      </c>
      <c r="BG25" s="40" t="str">
        <f t="shared" si="18"/>
        <v>8～9</v>
      </c>
      <c r="BH25" s="40" t="str">
        <f t="shared" si="19"/>
        <v/>
      </c>
      <c r="BI25" s="40" t="str">
        <f t="shared" si="20"/>
        <v/>
      </c>
      <c r="BJ25" s="40" t="str">
        <f t="shared" si="21"/>
        <v/>
      </c>
      <c r="BK25" s="40" t="str">
        <f t="shared" si="22"/>
        <v/>
      </c>
      <c r="BL25" s="40" t="str">
        <f t="shared" si="23"/>
        <v>6～7</v>
      </c>
      <c r="BM25" s="40" t="str">
        <f t="shared" si="24"/>
        <v>6～7</v>
      </c>
      <c r="BR25" s="35">
        <v>15</v>
      </c>
      <c r="BS25" s="58" t="s">
        <v>38</v>
      </c>
      <c r="BT25" s="206" t="str">
        <f>目次!C19</f>
        <v>30～31</v>
      </c>
      <c r="BU25" s="115" t="s">
        <v>72</v>
      </c>
      <c r="BV25" s="65" t="str">
        <f>目次!D19</f>
        <v>36～37</v>
      </c>
      <c r="BW25" s="115" t="s">
        <v>72</v>
      </c>
      <c r="BX25" s="61" t="str">
        <f>目次!E19</f>
        <v>30～31</v>
      </c>
      <c r="BY25" s="115" t="s">
        <v>72</v>
      </c>
      <c r="BZ25" s="61" t="str">
        <f>目次!F19</f>
        <v>30～31</v>
      </c>
      <c r="CA25" s="115" t="s">
        <v>72</v>
      </c>
      <c r="CB25" s="62" t="str">
        <f>目次!G19</f>
        <v>30～31</v>
      </c>
      <c r="CC25" s="115" t="s">
        <v>72</v>
      </c>
    </row>
    <row r="26" spans="1:81" ht="18.95" customHeight="1" x14ac:dyDescent="0.15">
      <c r="A26" s="197"/>
      <c r="B26" s="5">
        <v>19</v>
      </c>
      <c r="C26" s="6">
        <f t="shared" si="0"/>
        <v>46831</v>
      </c>
      <c r="D26" s="17">
        <f t="shared" si="25"/>
        <v>1</v>
      </c>
      <c r="E26" s="9"/>
      <c r="F26" s="101" t="str">
        <f t="shared" si="2"/>
        <v/>
      </c>
      <c r="G26" s="100" t="str">
        <f t="shared" si="3"/>
        <v/>
      </c>
      <c r="H26" s="101" t="str">
        <f t="shared" si="4"/>
        <v/>
      </c>
      <c r="I26" s="100" t="str">
        <f t="shared" si="5"/>
        <v/>
      </c>
      <c r="J26" s="101" t="str">
        <f t="shared" si="6"/>
        <v/>
      </c>
      <c r="K26" s="100" t="str">
        <f t="shared" si="7"/>
        <v/>
      </c>
      <c r="L26" s="101" t="str">
        <f t="shared" si="8"/>
        <v>8～9</v>
      </c>
      <c r="M26" s="100" t="str">
        <f t="shared" si="9"/>
        <v>8～9</v>
      </c>
      <c r="N26" s="101" t="str">
        <f t="shared" si="10"/>
        <v/>
      </c>
      <c r="O26" s="100" t="str">
        <f t="shared" si="11"/>
        <v/>
      </c>
      <c r="P26" s="9"/>
      <c r="Q26" s="197"/>
      <c r="R26" s="49">
        <v>1</v>
      </c>
      <c r="S26" s="13" cm="1">
        <f t="array" ref="S26">SUMPRODUCT(IFERROR(VALUE($R$8:R26),0))</f>
        <v>19</v>
      </c>
      <c r="AA26" s="9">
        <v>16</v>
      </c>
      <c r="AB26" s="26" t="str">
        <f>V11</f>
        <v>国語</v>
      </c>
      <c r="AC26" s="55"/>
      <c r="AD26" s="37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IF(AE26="","",VLOOKUP(AE26,目次!$A$5:$P$36,9))</f>
        <v>8～9</v>
      </c>
      <c r="AL26" s="21" t="str">
        <f>IF(AF26="","",VLOOKUP(AF26,目次!$A$5:$P$36,4))</f>
        <v/>
      </c>
      <c r="AM26" s="21" t="str">
        <f>IF(AF26="","",VLOOKUP(AF26,目次!$A$5:$P$36,9))</f>
        <v/>
      </c>
      <c r="AN26" s="21" t="str">
        <f>IF(AG26="","",VLOOKUP(AG26,目次!$A$5:$P$36,5))</f>
        <v/>
      </c>
      <c r="AO26" s="21" t="str">
        <f>IF(AG26="","",VLOOKUP(AG26,目次!$A$5:$P$36,9))</f>
        <v/>
      </c>
      <c r="AP26" s="21" t="str">
        <f>IF(AH26="","",VLOOKUP(AH26,目次!$A$5:$P$36,6))</f>
        <v/>
      </c>
      <c r="AQ26" s="21" t="str">
        <f>IF(AH26="","",VLOOKUP(AH26,目次!$A$5:$P$36,9))</f>
        <v/>
      </c>
      <c r="AR26" s="21" t="str">
        <f>IF(AI26="","",VLOOKUP(AI26,目次!$A$5:$P$36,7))</f>
        <v/>
      </c>
      <c r="AS26" s="21" t="str">
        <f>IF(AI26="","",VLOOKUP(AI26,目次!$A$5:$P$36,9))</f>
        <v/>
      </c>
      <c r="AT26" s="40" t="str">
        <f t="shared" si="13"/>
        <v>8～9</v>
      </c>
      <c r="AU26" s="40" t="str">
        <f t="shared" si="13"/>
        <v>8～9</v>
      </c>
      <c r="AV26" s="40" t="str">
        <f t="shared" si="13"/>
        <v>8～9</v>
      </c>
      <c r="AW26" s="40" t="str">
        <f t="shared" si="13"/>
        <v>8～9</v>
      </c>
      <c r="AX26" s="40" t="str">
        <f t="shared" si="13"/>
        <v/>
      </c>
      <c r="AY26" s="40" t="str">
        <f t="shared" si="13"/>
        <v/>
      </c>
      <c r="AZ26" s="40" t="str">
        <f t="shared" si="13"/>
        <v/>
      </c>
      <c r="BA26" s="40" t="str">
        <f t="shared" si="13"/>
        <v/>
      </c>
      <c r="BB26" s="40" t="str">
        <f t="shared" si="13"/>
        <v/>
      </c>
      <c r="BC26" s="40" t="str">
        <f t="shared" si="13"/>
        <v/>
      </c>
      <c r="BD26" s="40" t="str">
        <f t="shared" si="15"/>
        <v>8～9</v>
      </c>
      <c r="BE26" s="40" t="str">
        <f t="shared" si="16"/>
        <v>8～9</v>
      </c>
      <c r="BF26" s="40" t="str">
        <f t="shared" si="17"/>
        <v>8～9</v>
      </c>
      <c r="BG26" s="40" t="str">
        <f t="shared" si="18"/>
        <v>8～9</v>
      </c>
      <c r="BH26" s="40" t="str">
        <f t="shared" si="19"/>
        <v>8～9</v>
      </c>
      <c r="BI26" s="40" t="str">
        <f t="shared" si="20"/>
        <v>8～9</v>
      </c>
      <c r="BJ26" s="40" t="str">
        <f t="shared" si="21"/>
        <v/>
      </c>
      <c r="BK26" s="40" t="str">
        <f t="shared" si="22"/>
        <v/>
      </c>
      <c r="BL26" s="40" t="str">
        <f t="shared" si="23"/>
        <v/>
      </c>
      <c r="BM26" s="40" t="str">
        <f t="shared" si="24"/>
        <v/>
      </c>
      <c r="BR26" s="35">
        <v>16</v>
      </c>
      <c r="BS26" s="58" t="s">
        <v>39</v>
      </c>
      <c r="BT26" s="206" t="str">
        <f>目次!C20</f>
        <v>32～33</v>
      </c>
      <c r="BU26" s="115" t="s">
        <v>73</v>
      </c>
      <c r="BV26" s="65" t="str">
        <f>目次!D20</f>
        <v>38～39</v>
      </c>
      <c r="BW26" s="115" t="s">
        <v>73</v>
      </c>
      <c r="BX26" s="61" t="str">
        <f>目次!E20</f>
        <v>32～33</v>
      </c>
      <c r="BY26" s="115" t="s">
        <v>73</v>
      </c>
      <c r="BZ26" s="61" t="str">
        <f>目次!F20</f>
        <v>32～33</v>
      </c>
      <c r="CA26" s="115" t="s">
        <v>73</v>
      </c>
      <c r="CB26" s="62" t="str">
        <f>目次!G20</f>
        <v>32～33</v>
      </c>
      <c r="CC26" s="115" t="s">
        <v>73</v>
      </c>
    </row>
    <row r="27" spans="1:81" ht="18.95" customHeight="1" x14ac:dyDescent="0.15">
      <c r="A27" s="197"/>
      <c r="B27" s="5">
        <v>20</v>
      </c>
      <c r="C27" s="6">
        <f t="shared" si="0"/>
        <v>46832</v>
      </c>
      <c r="D27" s="17">
        <f t="shared" si="25"/>
        <v>2</v>
      </c>
      <c r="E27" s="9"/>
      <c r="F27" s="101" t="str">
        <f t="shared" si="2"/>
        <v/>
      </c>
      <c r="G27" s="100" t="str">
        <f t="shared" si="3"/>
        <v/>
      </c>
      <c r="H27" s="101" t="str">
        <f t="shared" si="4"/>
        <v/>
      </c>
      <c r="I27" s="100" t="str">
        <f t="shared" si="5"/>
        <v/>
      </c>
      <c r="J27" s="101" t="str">
        <f t="shared" si="6"/>
        <v/>
      </c>
      <c r="K27" s="100" t="str">
        <f t="shared" si="7"/>
        <v/>
      </c>
      <c r="L27" s="101" t="str">
        <f t="shared" si="8"/>
        <v/>
      </c>
      <c r="M27" s="100" t="str">
        <f t="shared" si="9"/>
        <v/>
      </c>
      <c r="N27" s="101" t="str">
        <f t="shared" si="10"/>
        <v>8～9</v>
      </c>
      <c r="O27" s="100" t="str">
        <f t="shared" si="11"/>
        <v>8～9</v>
      </c>
      <c r="P27" s="9"/>
      <c r="Q27" s="197"/>
      <c r="R27" s="49">
        <v>1</v>
      </c>
      <c r="S27" s="13" cm="1">
        <f t="array" ref="S27">SUMPRODUCT(IFERROR(VALUE($R$8:R27),0))</f>
        <v>20</v>
      </c>
      <c r="AA27" s="9">
        <v>17</v>
      </c>
      <c r="AB27" s="26" t="str">
        <f>V12</f>
        <v>社会</v>
      </c>
      <c r="AC27" s="55"/>
      <c r="AD27" s="37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IF(AE27="","",VLOOKUP(AE27,目次!$A$5:$P$36,9))</f>
        <v/>
      </c>
      <c r="AL27" s="21" t="str">
        <f>IF(AF27="","",VLOOKUP(AF27,目次!$A$5:$P$36,4))</f>
        <v>8～9</v>
      </c>
      <c r="AM27" s="21" t="str">
        <f>IF(AF27="","",VLOOKUP(AF27,目次!$A$5:$P$36,9))</f>
        <v>8～9</v>
      </c>
      <c r="AN27" s="21" t="str">
        <f>IF(AG27="","",VLOOKUP(AG27,目次!$A$5:$P$36,5))</f>
        <v/>
      </c>
      <c r="AO27" s="21" t="str">
        <f>IF(AG27="","",VLOOKUP(AG27,目次!$A$5:$P$36,9))</f>
        <v/>
      </c>
      <c r="AP27" s="21" t="str">
        <f>IF(AH27="","",VLOOKUP(AH27,目次!$A$5:$P$36,6))</f>
        <v/>
      </c>
      <c r="AQ27" s="21" t="str">
        <f>IF(AH27="","",VLOOKUP(AH27,目次!$A$5:$P$36,9))</f>
        <v/>
      </c>
      <c r="AR27" s="21" t="str">
        <f>IF(AI27="","",VLOOKUP(AI27,目次!$A$5:$P$36,7))</f>
        <v/>
      </c>
      <c r="AS27" s="21" t="str">
        <f>IF(AI27="","",VLOOKUP(AI27,目次!$A$5:$P$36,9))</f>
        <v/>
      </c>
      <c r="AT27" s="40" t="str">
        <f t="shared" si="13"/>
        <v/>
      </c>
      <c r="AU27" s="40" t="str">
        <f t="shared" si="13"/>
        <v/>
      </c>
      <c r="AV27" s="40" t="str">
        <f t="shared" si="13"/>
        <v>8～9</v>
      </c>
      <c r="AW27" s="40" t="str">
        <f t="shared" si="13"/>
        <v>8～9</v>
      </c>
      <c r="AX27" s="40" t="str">
        <f t="shared" si="13"/>
        <v>8～9</v>
      </c>
      <c r="AY27" s="40" t="str">
        <f t="shared" si="13"/>
        <v>8～9</v>
      </c>
      <c r="AZ27" s="40" t="str">
        <f t="shared" si="13"/>
        <v/>
      </c>
      <c r="BA27" s="40" t="str">
        <f t="shared" si="13"/>
        <v/>
      </c>
      <c r="BB27" s="40" t="str">
        <f t="shared" si="13"/>
        <v/>
      </c>
      <c r="BC27" s="40" t="str">
        <f t="shared" si="13"/>
        <v/>
      </c>
      <c r="BD27" s="40" t="str">
        <f t="shared" si="15"/>
        <v/>
      </c>
      <c r="BE27" s="40" t="str">
        <f t="shared" si="16"/>
        <v/>
      </c>
      <c r="BF27" s="40" t="str">
        <f t="shared" si="17"/>
        <v>8～9</v>
      </c>
      <c r="BG27" s="40" t="str">
        <f t="shared" si="18"/>
        <v>8～9</v>
      </c>
      <c r="BH27" s="40" t="str">
        <f t="shared" si="19"/>
        <v>8～9</v>
      </c>
      <c r="BI27" s="40" t="str">
        <f t="shared" si="20"/>
        <v>8～9</v>
      </c>
      <c r="BJ27" s="40" t="str">
        <f t="shared" si="21"/>
        <v>8～9</v>
      </c>
      <c r="BK27" s="40" t="str">
        <f t="shared" si="22"/>
        <v>8～9</v>
      </c>
      <c r="BL27" s="40" t="str">
        <f t="shared" si="23"/>
        <v/>
      </c>
      <c r="BM27" s="40" t="str">
        <f t="shared" si="24"/>
        <v/>
      </c>
      <c r="BR27" s="35">
        <v>17</v>
      </c>
      <c r="BS27" s="58" t="s">
        <v>40</v>
      </c>
      <c r="BT27" s="206" t="str">
        <f>目次!C21</f>
        <v>34～35</v>
      </c>
      <c r="BU27" s="115" t="s">
        <v>74</v>
      </c>
      <c r="BV27" s="65" t="str">
        <f>目次!D21</f>
        <v>40～41</v>
      </c>
      <c r="BW27" s="115" t="s">
        <v>74</v>
      </c>
      <c r="BX27" s="61" t="str">
        <f>目次!E21</f>
        <v>34～35</v>
      </c>
      <c r="BY27" s="115" t="s">
        <v>74</v>
      </c>
      <c r="BZ27" s="61" t="str">
        <f>目次!F21</f>
        <v>34～35</v>
      </c>
      <c r="CA27" s="115" t="s">
        <v>74</v>
      </c>
      <c r="CB27" s="62" t="str">
        <f>目次!G21</f>
        <v>34～35</v>
      </c>
      <c r="CC27" s="115" t="s">
        <v>74</v>
      </c>
    </row>
    <row r="28" spans="1:81" ht="18.95" customHeight="1" x14ac:dyDescent="0.15">
      <c r="A28" s="197"/>
      <c r="B28" s="5">
        <v>21</v>
      </c>
      <c r="C28" s="6">
        <f t="shared" si="0"/>
        <v>46833</v>
      </c>
      <c r="D28" s="17">
        <f t="shared" si="25"/>
        <v>3</v>
      </c>
      <c r="E28" s="9"/>
      <c r="F28" s="101" t="str">
        <f t="shared" si="2"/>
        <v>10～11</v>
      </c>
      <c r="G28" s="100" t="str">
        <f t="shared" si="3"/>
        <v>10～11</v>
      </c>
      <c r="H28" s="101" t="str">
        <f t="shared" si="4"/>
        <v/>
      </c>
      <c r="I28" s="100" t="str">
        <f t="shared" si="5"/>
        <v/>
      </c>
      <c r="J28" s="101" t="str">
        <f t="shared" si="6"/>
        <v/>
      </c>
      <c r="K28" s="100" t="str">
        <f t="shared" si="7"/>
        <v/>
      </c>
      <c r="L28" s="101" t="str">
        <f t="shared" si="8"/>
        <v/>
      </c>
      <c r="M28" s="100" t="str">
        <f t="shared" si="9"/>
        <v/>
      </c>
      <c r="N28" s="101" t="str">
        <f t="shared" si="10"/>
        <v/>
      </c>
      <c r="O28" s="100" t="str">
        <f t="shared" si="11"/>
        <v/>
      </c>
      <c r="P28" s="9"/>
      <c r="Q28" s="197"/>
      <c r="R28" s="49">
        <v>1</v>
      </c>
      <c r="S28" s="13" cm="1">
        <f t="array" ref="S28">SUMPRODUCT(IFERROR(VALUE($R$8:R28),0))</f>
        <v>21</v>
      </c>
      <c r="AA28" s="9">
        <v>18</v>
      </c>
      <c r="AB28" s="26" t="str">
        <f>V13</f>
        <v>数学</v>
      </c>
      <c r="AC28" s="55"/>
      <c r="AD28" s="37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IF(AE28="","",VLOOKUP(AE28,目次!$A$5:$P$36,9))</f>
        <v/>
      </c>
      <c r="AL28" s="21" t="str">
        <f>IF(AF28="","",VLOOKUP(AF28,目次!$A$5:$P$36,4))</f>
        <v/>
      </c>
      <c r="AM28" s="21" t="str">
        <f>IF(AF28="","",VLOOKUP(AF28,目次!$A$5:$P$36,9))</f>
        <v/>
      </c>
      <c r="AN28" s="21" t="str">
        <f>IF(AG28="","",VLOOKUP(AG28,目次!$A$5:$P$36,5))</f>
        <v>8～9</v>
      </c>
      <c r="AO28" s="21" t="str">
        <f>IF(AG28="","",VLOOKUP(AG28,目次!$A$5:$P$36,9))</f>
        <v>8～9</v>
      </c>
      <c r="AP28" s="21" t="str">
        <f>IF(AH28="","",VLOOKUP(AH28,目次!$A$5:$P$36,6))</f>
        <v/>
      </c>
      <c r="AQ28" s="21" t="str">
        <f>IF(AH28="","",VLOOKUP(AH28,目次!$A$5:$P$36,9))</f>
        <v/>
      </c>
      <c r="AR28" s="21" t="str">
        <f>IF(AI28="","",VLOOKUP(AI28,目次!$A$5:$P$36,7))</f>
        <v/>
      </c>
      <c r="AS28" s="21" t="str">
        <f>IF(AI28="","",VLOOKUP(AI28,目次!$A$5:$P$36,9))</f>
        <v/>
      </c>
      <c r="AT28" s="40" t="str">
        <f t="shared" si="13"/>
        <v/>
      </c>
      <c r="AU28" s="40" t="str">
        <f t="shared" si="13"/>
        <v/>
      </c>
      <c r="AV28" s="40" t="str">
        <f t="shared" si="13"/>
        <v/>
      </c>
      <c r="AW28" s="40" t="str">
        <f t="shared" si="13"/>
        <v/>
      </c>
      <c r="AX28" s="40" t="str">
        <f t="shared" si="13"/>
        <v>8～9</v>
      </c>
      <c r="AY28" s="40" t="str">
        <f t="shared" si="13"/>
        <v>8～9</v>
      </c>
      <c r="AZ28" s="40" t="str">
        <f t="shared" si="13"/>
        <v>8～9</v>
      </c>
      <c r="BA28" s="40" t="str">
        <f t="shared" si="13"/>
        <v>8～9</v>
      </c>
      <c r="BB28" s="40" t="str">
        <f t="shared" si="13"/>
        <v/>
      </c>
      <c r="BC28" s="40" t="str">
        <f t="shared" si="13"/>
        <v/>
      </c>
      <c r="BD28" s="40" t="str">
        <f t="shared" si="15"/>
        <v/>
      </c>
      <c r="BE28" s="40" t="str">
        <f t="shared" si="16"/>
        <v/>
      </c>
      <c r="BF28" s="40" t="str">
        <f t="shared" si="17"/>
        <v/>
      </c>
      <c r="BG28" s="40" t="str">
        <f t="shared" si="18"/>
        <v/>
      </c>
      <c r="BH28" s="40" t="str">
        <f t="shared" si="19"/>
        <v>8～9</v>
      </c>
      <c r="BI28" s="40" t="str">
        <f t="shared" si="20"/>
        <v>8～9</v>
      </c>
      <c r="BJ28" s="40" t="str">
        <f t="shared" si="21"/>
        <v>8～9</v>
      </c>
      <c r="BK28" s="40" t="str">
        <f t="shared" si="22"/>
        <v>8～9</v>
      </c>
      <c r="BL28" s="40" t="str">
        <f t="shared" si="23"/>
        <v>8～9</v>
      </c>
      <c r="BM28" s="40" t="str">
        <f t="shared" si="24"/>
        <v>8～9</v>
      </c>
      <c r="BR28" s="35">
        <v>18</v>
      </c>
      <c r="BS28" s="58" t="s">
        <v>41</v>
      </c>
      <c r="BT28" s="206" t="str">
        <f>目次!C22</f>
        <v>36～37</v>
      </c>
      <c r="BU28" s="115" t="s">
        <v>75</v>
      </c>
      <c r="BV28" s="65" t="str">
        <f>目次!D22</f>
        <v>42～43</v>
      </c>
      <c r="BW28" s="115" t="s">
        <v>75</v>
      </c>
      <c r="BX28" s="61" t="str">
        <f>目次!E22</f>
        <v>36～37</v>
      </c>
      <c r="BY28" s="115" t="s">
        <v>75</v>
      </c>
      <c r="BZ28" s="61" t="str">
        <f>目次!F22</f>
        <v>36～37</v>
      </c>
      <c r="CA28" s="115" t="s">
        <v>75</v>
      </c>
      <c r="CB28" s="62" t="str">
        <f>目次!G22</f>
        <v>36～37</v>
      </c>
      <c r="CC28" s="115" t="s">
        <v>75</v>
      </c>
    </row>
    <row r="29" spans="1:81" ht="18.95" customHeight="1" x14ac:dyDescent="0.15">
      <c r="A29" s="197"/>
      <c r="B29" s="5">
        <v>22</v>
      </c>
      <c r="C29" s="6">
        <f t="shared" si="0"/>
        <v>46834</v>
      </c>
      <c r="D29" s="17">
        <f t="shared" si="25"/>
        <v>4</v>
      </c>
      <c r="E29" s="9"/>
      <c r="F29" s="101" t="str">
        <f t="shared" si="2"/>
        <v/>
      </c>
      <c r="G29" s="100" t="str">
        <f t="shared" si="3"/>
        <v/>
      </c>
      <c r="H29" s="101" t="str">
        <f t="shared" si="4"/>
        <v>10～11</v>
      </c>
      <c r="I29" s="100" t="str">
        <f t="shared" si="5"/>
        <v>10～11</v>
      </c>
      <c r="J29" s="101" t="str">
        <f t="shared" si="6"/>
        <v/>
      </c>
      <c r="K29" s="100" t="str">
        <f t="shared" si="7"/>
        <v/>
      </c>
      <c r="L29" s="101" t="str">
        <f t="shared" si="8"/>
        <v/>
      </c>
      <c r="M29" s="100" t="str">
        <f t="shared" si="9"/>
        <v/>
      </c>
      <c r="N29" s="101" t="str">
        <f t="shared" si="10"/>
        <v/>
      </c>
      <c r="O29" s="100" t="str">
        <f t="shared" si="11"/>
        <v/>
      </c>
      <c r="P29" s="9"/>
      <c r="Q29" s="197"/>
      <c r="R29" s="49">
        <v>1</v>
      </c>
      <c r="S29" s="13" cm="1">
        <f t="array" ref="S29">SUMPRODUCT(IFERROR(VALUE($R$8:R29),0))</f>
        <v>22</v>
      </c>
      <c r="AA29" s="9">
        <v>19</v>
      </c>
      <c r="AB29" s="26" t="str">
        <f>V14</f>
        <v>理科</v>
      </c>
      <c r="AC29" s="55"/>
      <c r="AD29" s="37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IF(AE29="","",VLOOKUP(AE29,目次!$A$5:$P$36,9))</f>
        <v/>
      </c>
      <c r="AL29" s="21" t="str">
        <f>IF(AF29="","",VLOOKUP(AF29,目次!$A$5:$P$36,4))</f>
        <v/>
      </c>
      <c r="AM29" s="21" t="str">
        <f>IF(AF29="","",VLOOKUP(AF29,目次!$A$5:$P$36,9))</f>
        <v/>
      </c>
      <c r="AN29" s="21" t="str">
        <f>IF(AG29="","",VLOOKUP(AG29,目次!$A$5:$P$36,5))</f>
        <v/>
      </c>
      <c r="AO29" s="21" t="str">
        <f>IF(AG29="","",VLOOKUP(AG29,目次!$A$5:$P$36,9))</f>
        <v/>
      </c>
      <c r="AP29" s="21" t="str">
        <f>IF(AH29="","",VLOOKUP(AH29,目次!$A$5:$P$36,6))</f>
        <v>8～9</v>
      </c>
      <c r="AQ29" s="21" t="str">
        <f>IF(AH29="","",VLOOKUP(AH29,目次!$A$5:$P$36,9))</f>
        <v>8～9</v>
      </c>
      <c r="AR29" s="21" t="str">
        <f>IF(AI29="","",VLOOKUP(AI29,目次!$A$5:$P$36,7))</f>
        <v/>
      </c>
      <c r="AS29" s="21" t="str">
        <f>IF(AI29="","",VLOOKUP(AI29,目次!$A$5:$P$36,9))</f>
        <v/>
      </c>
      <c r="AT29" s="40" t="str">
        <f t="shared" si="13"/>
        <v/>
      </c>
      <c r="AU29" s="40" t="str">
        <f t="shared" si="13"/>
        <v/>
      </c>
      <c r="AV29" s="40" t="str">
        <f t="shared" si="13"/>
        <v/>
      </c>
      <c r="AW29" s="40" t="str">
        <f t="shared" si="13"/>
        <v/>
      </c>
      <c r="AX29" s="40" t="str">
        <f t="shared" si="13"/>
        <v/>
      </c>
      <c r="AY29" s="40" t="str">
        <f t="shared" si="13"/>
        <v/>
      </c>
      <c r="AZ29" s="40" t="str">
        <f t="shared" si="13"/>
        <v>8～9</v>
      </c>
      <c r="BA29" s="40" t="str">
        <f t="shared" si="13"/>
        <v>8～9</v>
      </c>
      <c r="BB29" s="40" t="str">
        <f t="shared" si="13"/>
        <v>8～9</v>
      </c>
      <c r="BC29" s="40" t="str">
        <f t="shared" si="13"/>
        <v>8～9</v>
      </c>
      <c r="BD29" s="40" t="str">
        <f t="shared" si="15"/>
        <v>10～11</v>
      </c>
      <c r="BE29" s="40" t="str">
        <f t="shared" si="16"/>
        <v>10～11</v>
      </c>
      <c r="BF29" s="40" t="str">
        <f t="shared" si="17"/>
        <v/>
      </c>
      <c r="BG29" s="40" t="str">
        <f t="shared" si="18"/>
        <v/>
      </c>
      <c r="BH29" s="40" t="str">
        <f t="shared" si="19"/>
        <v/>
      </c>
      <c r="BI29" s="40" t="str">
        <f t="shared" si="20"/>
        <v/>
      </c>
      <c r="BJ29" s="40" t="str">
        <f t="shared" si="21"/>
        <v>8～9</v>
      </c>
      <c r="BK29" s="40" t="str">
        <f t="shared" si="22"/>
        <v>8～9</v>
      </c>
      <c r="BL29" s="40" t="str">
        <f t="shared" si="23"/>
        <v>8～9</v>
      </c>
      <c r="BM29" s="40" t="str">
        <f t="shared" si="24"/>
        <v>8～9</v>
      </c>
      <c r="BR29" s="35">
        <v>19</v>
      </c>
      <c r="BS29" s="58" t="s">
        <v>42</v>
      </c>
      <c r="BT29" s="206" t="str">
        <f>目次!C23</f>
        <v>38～39</v>
      </c>
      <c r="BU29" s="115" t="s">
        <v>76</v>
      </c>
      <c r="BV29" s="65" t="str">
        <f>目次!D23</f>
        <v>44～45</v>
      </c>
      <c r="BW29" s="115" t="s">
        <v>76</v>
      </c>
      <c r="BX29" s="61" t="str">
        <f>目次!E23</f>
        <v>38～39</v>
      </c>
      <c r="BY29" s="115" t="s">
        <v>76</v>
      </c>
      <c r="BZ29" s="61" t="str">
        <f>目次!F23</f>
        <v>38～39</v>
      </c>
      <c r="CA29" s="115" t="s">
        <v>76</v>
      </c>
      <c r="CB29" s="62" t="str">
        <f>目次!G23</f>
        <v>38～39</v>
      </c>
      <c r="CC29" s="115" t="s">
        <v>76</v>
      </c>
    </row>
    <row r="30" spans="1:81" ht="18.95" customHeight="1" x14ac:dyDescent="0.15">
      <c r="A30" s="197"/>
      <c r="B30" s="5">
        <v>23</v>
      </c>
      <c r="C30" s="6">
        <f t="shared" si="0"/>
        <v>46835</v>
      </c>
      <c r="D30" s="17">
        <f t="shared" si="25"/>
        <v>5</v>
      </c>
      <c r="E30" s="9"/>
      <c r="F30" s="101" t="str">
        <f t="shared" si="2"/>
        <v/>
      </c>
      <c r="G30" s="100" t="str">
        <f t="shared" si="3"/>
        <v/>
      </c>
      <c r="H30" s="101" t="str">
        <f t="shared" si="4"/>
        <v/>
      </c>
      <c r="I30" s="100" t="str">
        <f t="shared" si="5"/>
        <v/>
      </c>
      <c r="J30" s="101" t="str">
        <f t="shared" si="6"/>
        <v>10～11</v>
      </c>
      <c r="K30" s="100" t="str">
        <f t="shared" si="7"/>
        <v>10～11</v>
      </c>
      <c r="L30" s="101" t="str">
        <f t="shared" si="8"/>
        <v/>
      </c>
      <c r="M30" s="100" t="str">
        <f t="shared" si="9"/>
        <v/>
      </c>
      <c r="N30" s="101" t="str">
        <f t="shared" si="10"/>
        <v/>
      </c>
      <c r="O30" s="100" t="str">
        <f t="shared" si="11"/>
        <v/>
      </c>
      <c r="P30" s="9"/>
      <c r="Q30" s="197"/>
      <c r="R30" s="49">
        <v>1</v>
      </c>
      <c r="S30" s="13" cm="1">
        <f t="array" ref="S30">SUMPRODUCT(IFERROR(VALUE($R$8:R30),0))</f>
        <v>23</v>
      </c>
      <c r="AA30" s="9">
        <v>20</v>
      </c>
      <c r="AB30" s="26" t="str">
        <f>V15</f>
        <v>英語</v>
      </c>
      <c r="AC30" s="55"/>
      <c r="AD30" s="37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IF(AE30="","",VLOOKUP(AE30,目次!$A$5:$P$36,9))</f>
        <v/>
      </c>
      <c r="AL30" s="21" t="str">
        <f>IF(AF30="","",VLOOKUP(AF30,目次!$A$5:$P$36,4))</f>
        <v/>
      </c>
      <c r="AM30" s="21" t="str">
        <f>IF(AF30="","",VLOOKUP(AF30,目次!$A$5:$P$36,9))</f>
        <v/>
      </c>
      <c r="AN30" s="21" t="str">
        <f>IF(AG30="","",VLOOKUP(AG30,目次!$A$5:$P$36,5))</f>
        <v/>
      </c>
      <c r="AO30" s="21" t="str">
        <f>IF(AG30="","",VLOOKUP(AG30,目次!$A$5:$P$36,9))</f>
        <v/>
      </c>
      <c r="AP30" s="21" t="str">
        <f>IF(AH30="","",VLOOKUP(AH30,目次!$A$5:$P$36,6))</f>
        <v/>
      </c>
      <c r="AQ30" s="21" t="str">
        <f>IF(AH30="","",VLOOKUP(AH30,目次!$A$5:$P$36,9))</f>
        <v/>
      </c>
      <c r="AR30" s="21" t="str">
        <f>IF(AI30="","",VLOOKUP(AI30,目次!$A$5:$P$36,7))</f>
        <v>8～9</v>
      </c>
      <c r="AS30" s="21" t="str">
        <f>IF(AI30="","",VLOOKUP(AI30,目次!$A$5:$P$36,9))</f>
        <v>8～9</v>
      </c>
      <c r="AT30" s="40" t="str">
        <f t="shared" si="13"/>
        <v>10～11</v>
      </c>
      <c r="AU30" s="40" t="str">
        <f t="shared" si="13"/>
        <v>10～11</v>
      </c>
      <c r="AV30" s="40" t="str">
        <f t="shared" si="13"/>
        <v/>
      </c>
      <c r="AW30" s="40" t="str">
        <f t="shared" si="13"/>
        <v/>
      </c>
      <c r="AX30" s="40" t="str">
        <f t="shared" si="13"/>
        <v/>
      </c>
      <c r="AY30" s="40" t="str">
        <f t="shared" si="13"/>
        <v/>
      </c>
      <c r="AZ30" s="40" t="str">
        <f t="shared" si="13"/>
        <v/>
      </c>
      <c r="BA30" s="40" t="str">
        <f t="shared" si="13"/>
        <v/>
      </c>
      <c r="BB30" s="40" t="str">
        <f t="shared" si="13"/>
        <v>8～9</v>
      </c>
      <c r="BC30" s="40" t="str">
        <f t="shared" si="13"/>
        <v>8～9</v>
      </c>
      <c r="BD30" s="40" t="str">
        <f t="shared" si="15"/>
        <v>10～11</v>
      </c>
      <c r="BE30" s="40" t="str">
        <f t="shared" si="16"/>
        <v>10～11</v>
      </c>
      <c r="BF30" s="40" t="str">
        <f t="shared" si="17"/>
        <v>10～11</v>
      </c>
      <c r="BG30" s="40" t="str">
        <f t="shared" si="18"/>
        <v>10～11</v>
      </c>
      <c r="BH30" s="40" t="str">
        <f t="shared" si="19"/>
        <v/>
      </c>
      <c r="BI30" s="40" t="str">
        <f t="shared" si="20"/>
        <v/>
      </c>
      <c r="BJ30" s="40" t="str">
        <f t="shared" si="21"/>
        <v/>
      </c>
      <c r="BK30" s="40" t="str">
        <f t="shared" si="22"/>
        <v/>
      </c>
      <c r="BL30" s="40" t="str">
        <f t="shared" si="23"/>
        <v>8～9</v>
      </c>
      <c r="BM30" s="40" t="str">
        <f t="shared" si="24"/>
        <v>8～9</v>
      </c>
      <c r="BR30" s="35">
        <v>20</v>
      </c>
      <c r="BS30" s="58" t="s">
        <v>43</v>
      </c>
      <c r="BT30" s="206" t="str">
        <f>目次!C24</f>
        <v>40～41</v>
      </c>
      <c r="BU30" s="115" t="s">
        <v>77</v>
      </c>
      <c r="BV30" s="65" t="str">
        <f>目次!D24</f>
        <v>46～47</v>
      </c>
      <c r="BW30" s="115" t="s">
        <v>77</v>
      </c>
      <c r="BX30" s="61" t="str">
        <f>目次!E24</f>
        <v>40～41</v>
      </c>
      <c r="BY30" s="115" t="s">
        <v>77</v>
      </c>
      <c r="BZ30" s="61" t="str">
        <f>目次!F24</f>
        <v>40～41</v>
      </c>
      <c r="CA30" s="115" t="s">
        <v>77</v>
      </c>
      <c r="CB30" s="62" t="str">
        <f>目次!G24</f>
        <v>40～41</v>
      </c>
      <c r="CC30" s="115" t="s">
        <v>77</v>
      </c>
    </row>
    <row r="31" spans="1:81" ht="18.95" customHeight="1" x14ac:dyDescent="0.15">
      <c r="A31" s="197"/>
      <c r="B31" s="5">
        <v>24</v>
      </c>
      <c r="C31" s="6">
        <f t="shared" si="0"/>
        <v>46836</v>
      </c>
      <c r="D31" s="17">
        <f t="shared" si="25"/>
        <v>6</v>
      </c>
      <c r="E31" s="9"/>
      <c r="F31" s="101" t="str">
        <f t="shared" si="2"/>
        <v/>
      </c>
      <c r="G31" s="100" t="str">
        <f t="shared" si="3"/>
        <v/>
      </c>
      <c r="H31" s="101" t="str">
        <f t="shared" si="4"/>
        <v/>
      </c>
      <c r="I31" s="100" t="str">
        <f t="shared" si="5"/>
        <v/>
      </c>
      <c r="J31" s="101" t="str">
        <f t="shared" si="6"/>
        <v/>
      </c>
      <c r="K31" s="100" t="str">
        <f t="shared" si="7"/>
        <v/>
      </c>
      <c r="L31" s="101" t="str">
        <f t="shared" si="8"/>
        <v>10～11</v>
      </c>
      <c r="M31" s="100" t="str">
        <f t="shared" si="9"/>
        <v>10～11</v>
      </c>
      <c r="N31" s="101" t="str">
        <f t="shared" si="10"/>
        <v/>
      </c>
      <c r="O31" s="100" t="str">
        <f t="shared" si="11"/>
        <v/>
      </c>
      <c r="P31" s="9"/>
      <c r="Q31" s="197"/>
      <c r="R31" s="49">
        <v>1</v>
      </c>
      <c r="S31" s="13" cm="1">
        <f t="array" ref="S31">SUMPRODUCT(IFERROR(VALUE($R$8:R31),0))</f>
        <v>24</v>
      </c>
      <c r="AA31" s="9">
        <v>21</v>
      </c>
      <c r="AB31" s="26" t="str">
        <f>V11</f>
        <v>国語</v>
      </c>
      <c r="AC31" s="55"/>
      <c r="AD31" s="37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IF(AE31="","",VLOOKUP(AE31,目次!$A$5:$P$36,9))</f>
        <v>10～11</v>
      </c>
      <c r="AL31" s="21" t="str">
        <f>IF(AF31="","",VLOOKUP(AF31,目次!$A$5:$P$36,4))</f>
        <v/>
      </c>
      <c r="AM31" s="21" t="str">
        <f>IF(AF31="","",VLOOKUP(AF31,目次!$A$5:$P$36,9))</f>
        <v/>
      </c>
      <c r="AN31" s="21" t="str">
        <f>IF(AG31="","",VLOOKUP(AG31,目次!$A$5:$P$36,5))</f>
        <v/>
      </c>
      <c r="AO31" s="21" t="str">
        <f>IF(AG31="","",VLOOKUP(AG31,目次!$A$5:$P$36,9))</f>
        <v/>
      </c>
      <c r="AP31" s="21" t="str">
        <f>IF(AH31="","",VLOOKUP(AH31,目次!$A$5:$P$36,6))</f>
        <v/>
      </c>
      <c r="AQ31" s="21" t="str">
        <f>IF(AH31="","",VLOOKUP(AH31,目次!$A$5:$P$36,9))</f>
        <v/>
      </c>
      <c r="AR31" s="21" t="str">
        <f>IF(AI31="","",VLOOKUP(AI31,目次!$A$5:$P$36,7))</f>
        <v/>
      </c>
      <c r="AS31" s="21" t="str">
        <f>IF(AI31="","",VLOOKUP(AI31,目次!$A$5:$P$36,9))</f>
        <v/>
      </c>
      <c r="AT31" s="40" t="str">
        <f t="shared" si="13"/>
        <v>10～11</v>
      </c>
      <c r="AU31" s="40" t="str">
        <f t="shared" si="13"/>
        <v>10～11</v>
      </c>
      <c r="AV31" s="40" t="str">
        <f t="shared" si="13"/>
        <v>10～11</v>
      </c>
      <c r="AW31" s="40" t="str">
        <f t="shared" si="13"/>
        <v>10～11</v>
      </c>
      <c r="AX31" s="40" t="str">
        <f t="shared" si="13"/>
        <v/>
      </c>
      <c r="AY31" s="40" t="str">
        <f t="shared" si="13"/>
        <v/>
      </c>
      <c r="AZ31" s="40" t="str">
        <f t="shared" si="13"/>
        <v/>
      </c>
      <c r="BA31" s="40" t="str">
        <f t="shared" si="13"/>
        <v/>
      </c>
      <c r="BB31" s="40" t="str">
        <f t="shared" si="13"/>
        <v/>
      </c>
      <c r="BC31" s="40" t="str">
        <f t="shared" si="13"/>
        <v/>
      </c>
      <c r="BD31" s="40" t="str">
        <f t="shared" si="15"/>
        <v>10～11</v>
      </c>
      <c r="BE31" s="40" t="str">
        <f t="shared" si="16"/>
        <v>10～11</v>
      </c>
      <c r="BF31" s="40" t="str">
        <f t="shared" si="17"/>
        <v>10～11</v>
      </c>
      <c r="BG31" s="40" t="str">
        <f t="shared" si="18"/>
        <v>10～11</v>
      </c>
      <c r="BH31" s="40" t="str">
        <f t="shared" si="19"/>
        <v>10～11</v>
      </c>
      <c r="BI31" s="40" t="str">
        <f t="shared" si="20"/>
        <v>10～11</v>
      </c>
      <c r="BJ31" s="40" t="str">
        <f t="shared" si="21"/>
        <v/>
      </c>
      <c r="BK31" s="40" t="str">
        <f t="shared" si="22"/>
        <v/>
      </c>
      <c r="BL31" s="40" t="str">
        <f t="shared" si="23"/>
        <v/>
      </c>
      <c r="BM31" s="40" t="str">
        <f t="shared" si="24"/>
        <v/>
      </c>
      <c r="BR31" s="35">
        <v>21</v>
      </c>
      <c r="BS31" s="58" t="s">
        <v>44</v>
      </c>
      <c r="BT31" s="206" t="str">
        <f>目次!C25</f>
        <v>42～43</v>
      </c>
      <c r="BU31" s="207"/>
      <c r="BV31" s="65" t="str">
        <f>目次!D25</f>
        <v>48～49</v>
      </c>
      <c r="BW31" s="207"/>
      <c r="BX31" s="61" t="str">
        <f>目次!E25</f>
        <v>42～43</v>
      </c>
      <c r="BY31" s="207"/>
      <c r="BZ31" s="61" t="str">
        <f>目次!F25</f>
        <v>42～43</v>
      </c>
      <c r="CA31" s="207"/>
      <c r="CB31" s="62" t="str">
        <f>目次!G25</f>
        <v>42～43</v>
      </c>
      <c r="CC31" s="207"/>
    </row>
    <row r="32" spans="1:81" ht="18.95" customHeight="1" x14ac:dyDescent="0.15">
      <c r="A32" s="197"/>
      <c r="B32" s="5">
        <v>25</v>
      </c>
      <c r="C32" s="6">
        <f t="shared" si="0"/>
        <v>46837</v>
      </c>
      <c r="D32" s="17">
        <f t="shared" si="25"/>
        <v>7</v>
      </c>
      <c r="E32" s="9"/>
      <c r="F32" s="101" t="str">
        <f t="shared" si="2"/>
        <v/>
      </c>
      <c r="G32" s="100" t="str">
        <f t="shared" si="3"/>
        <v/>
      </c>
      <c r="H32" s="101" t="str">
        <f t="shared" si="4"/>
        <v/>
      </c>
      <c r="I32" s="100" t="str">
        <f t="shared" si="5"/>
        <v/>
      </c>
      <c r="J32" s="101" t="str">
        <f t="shared" si="6"/>
        <v/>
      </c>
      <c r="K32" s="100" t="str">
        <f t="shared" si="7"/>
        <v/>
      </c>
      <c r="L32" s="101" t="str">
        <f t="shared" si="8"/>
        <v/>
      </c>
      <c r="M32" s="100" t="str">
        <f t="shared" si="9"/>
        <v/>
      </c>
      <c r="N32" s="101" t="str">
        <f t="shared" si="10"/>
        <v>10～11</v>
      </c>
      <c r="O32" s="100" t="str">
        <f t="shared" si="11"/>
        <v>10～11</v>
      </c>
      <c r="P32" s="9"/>
      <c r="Q32" s="197"/>
      <c r="R32" s="49">
        <v>1</v>
      </c>
      <c r="S32" s="13" cm="1">
        <f t="array" ref="S32">SUMPRODUCT(IFERROR(VALUE($R$8:R32),0))</f>
        <v>25</v>
      </c>
      <c r="AA32" s="9">
        <v>22</v>
      </c>
      <c r="AB32" s="26" t="str">
        <f>V12</f>
        <v>社会</v>
      </c>
      <c r="AC32" s="55"/>
      <c r="AD32" s="37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IF(AE32="","",VLOOKUP(AE32,目次!$A$5:$P$36,9))</f>
        <v/>
      </c>
      <c r="AL32" s="21" t="str">
        <f>IF(AF32="","",VLOOKUP(AF32,目次!$A$5:$P$36,4))</f>
        <v>10～11</v>
      </c>
      <c r="AM32" s="21" t="str">
        <f>IF(AF32="","",VLOOKUP(AF32,目次!$A$5:$P$36,9))</f>
        <v>10～11</v>
      </c>
      <c r="AN32" s="21" t="str">
        <f>IF(AG32="","",VLOOKUP(AG32,目次!$A$5:$P$36,5))</f>
        <v/>
      </c>
      <c r="AO32" s="21" t="str">
        <f>IF(AG32="","",VLOOKUP(AG32,目次!$A$5:$P$36,9))</f>
        <v/>
      </c>
      <c r="AP32" s="21" t="str">
        <f>IF(AH32="","",VLOOKUP(AH32,目次!$A$5:$P$36,6))</f>
        <v/>
      </c>
      <c r="AQ32" s="21" t="str">
        <f>IF(AH32="","",VLOOKUP(AH32,目次!$A$5:$P$36,9))</f>
        <v/>
      </c>
      <c r="AR32" s="21" t="str">
        <f>IF(AI32="","",VLOOKUP(AI32,目次!$A$5:$P$36,7))</f>
        <v/>
      </c>
      <c r="AS32" s="21" t="str">
        <f>IF(AI32="","",VLOOKUP(AI32,目次!$A$5:$P$36,9))</f>
        <v/>
      </c>
      <c r="AT32" s="40" t="str">
        <f t="shared" si="13"/>
        <v/>
      </c>
      <c r="AU32" s="40" t="str">
        <f t="shared" si="13"/>
        <v/>
      </c>
      <c r="AV32" s="40" t="str">
        <f t="shared" si="13"/>
        <v>10～11</v>
      </c>
      <c r="AW32" s="40" t="str">
        <f t="shared" si="13"/>
        <v>10～11</v>
      </c>
      <c r="AX32" s="40" t="str">
        <f t="shared" si="13"/>
        <v>10～11</v>
      </c>
      <c r="AY32" s="40" t="str">
        <f t="shared" si="13"/>
        <v>10～11</v>
      </c>
      <c r="AZ32" s="40" t="str">
        <f t="shared" si="13"/>
        <v/>
      </c>
      <c r="BA32" s="40" t="str">
        <f t="shared" si="13"/>
        <v/>
      </c>
      <c r="BB32" s="40" t="str">
        <f t="shared" si="13"/>
        <v/>
      </c>
      <c r="BC32" s="40" t="str">
        <f t="shared" si="13"/>
        <v/>
      </c>
      <c r="BD32" s="40" t="str">
        <f t="shared" si="15"/>
        <v/>
      </c>
      <c r="BE32" s="40" t="str">
        <f t="shared" si="16"/>
        <v/>
      </c>
      <c r="BF32" s="40" t="str">
        <f t="shared" si="17"/>
        <v>10～11</v>
      </c>
      <c r="BG32" s="40" t="str">
        <f t="shared" si="18"/>
        <v>10～11</v>
      </c>
      <c r="BH32" s="40" t="str">
        <f t="shared" si="19"/>
        <v>10～11</v>
      </c>
      <c r="BI32" s="40" t="str">
        <f t="shared" si="20"/>
        <v>10～11</v>
      </c>
      <c r="BJ32" s="40" t="str">
        <f t="shared" si="21"/>
        <v>10～11</v>
      </c>
      <c r="BK32" s="40" t="str">
        <f t="shared" si="22"/>
        <v>10～11</v>
      </c>
      <c r="BL32" s="40" t="str">
        <f t="shared" si="23"/>
        <v/>
      </c>
      <c r="BM32" s="40" t="str">
        <f t="shared" si="24"/>
        <v/>
      </c>
      <c r="BR32" s="35">
        <v>22</v>
      </c>
      <c r="BS32" s="58" t="s">
        <v>45</v>
      </c>
      <c r="BT32" s="206" t="str">
        <f>目次!C26</f>
        <v>44～45</v>
      </c>
      <c r="BU32" s="207"/>
      <c r="BV32" s="65" t="str">
        <f>目次!D26</f>
        <v>50～51</v>
      </c>
      <c r="BW32" s="207"/>
      <c r="BX32" s="61" t="str">
        <f>目次!E26</f>
        <v>44～45</v>
      </c>
      <c r="BY32" s="207"/>
      <c r="BZ32" s="61" t="str">
        <f>目次!F26</f>
        <v>44～45</v>
      </c>
      <c r="CA32" s="207"/>
      <c r="CB32" s="62" t="str">
        <f>目次!G26</f>
        <v>44～45</v>
      </c>
      <c r="CC32" s="207"/>
    </row>
    <row r="33" spans="1:81" ht="18.95" customHeight="1" x14ac:dyDescent="0.15">
      <c r="A33" s="197"/>
      <c r="B33" s="5">
        <v>26</v>
      </c>
      <c r="C33" s="6">
        <f t="shared" si="0"/>
        <v>46838</v>
      </c>
      <c r="D33" s="17">
        <f t="shared" si="25"/>
        <v>1</v>
      </c>
      <c r="E33" s="9"/>
      <c r="F33" s="101" t="str">
        <f t="shared" si="2"/>
        <v>12～13</v>
      </c>
      <c r="G33" s="100" t="str">
        <f t="shared" si="3"/>
        <v>12～13</v>
      </c>
      <c r="H33" s="101" t="str">
        <f t="shared" si="4"/>
        <v/>
      </c>
      <c r="I33" s="100" t="str">
        <f t="shared" si="5"/>
        <v/>
      </c>
      <c r="J33" s="101" t="str">
        <f t="shared" si="6"/>
        <v/>
      </c>
      <c r="K33" s="100" t="str">
        <f t="shared" si="7"/>
        <v/>
      </c>
      <c r="L33" s="101" t="str">
        <f t="shared" si="8"/>
        <v/>
      </c>
      <c r="M33" s="100" t="str">
        <f t="shared" si="9"/>
        <v/>
      </c>
      <c r="N33" s="101" t="str">
        <f t="shared" si="10"/>
        <v/>
      </c>
      <c r="O33" s="100" t="str">
        <f t="shared" si="11"/>
        <v/>
      </c>
      <c r="P33" s="9"/>
      <c r="Q33" s="197"/>
      <c r="R33" s="49">
        <v>1</v>
      </c>
      <c r="S33" s="13" cm="1">
        <f t="array" ref="S33">SUMPRODUCT(IFERROR(VALUE($R$8:R33),0))</f>
        <v>26</v>
      </c>
      <c r="AA33" s="9">
        <v>23</v>
      </c>
      <c r="AB33" s="26" t="str">
        <f>V13</f>
        <v>数学</v>
      </c>
      <c r="AC33" s="55"/>
      <c r="AD33" s="37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IF(AE33="","",VLOOKUP(AE33,目次!$A$5:$P$36,9))</f>
        <v/>
      </c>
      <c r="AL33" s="21" t="str">
        <f>IF(AF33="","",VLOOKUP(AF33,目次!$A$5:$P$36,4))</f>
        <v/>
      </c>
      <c r="AM33" s="21" t="str">
        <f>IF(AF33="","",VLOOKUP(AF33,目次!$A$5:$P$36,9))</f>
        <v/>
      </c>
      <c r="AN33" s="21" t="str">
        <f>IF(AG33="","",VLOOKUP(AG33,目次!$A$5:$P$36,5))</f>
        <v>10～11</v>
      </c>
      <c r="AO33" s="21" t="str">
        <f>IF(AG33="","",VLOOKUP(AG33,目次!$A$5:$P$36,9))</f>
        <v>10～11</v>
      </c>
      <c r="AP33" s="21" t="str">
        <f>IF(AH33="","",VLOOKUP(AH33,目次!$A$5:$P$36,6))</f>
        <v/>
      </c>
      <c r="AQ33" s="21" t="str">
        <f>IF(AH33="","",VLOOKUP(AH33,目次!$A$5:$P$36,9))</f>
        <v/>
      </c>
      <c r="AR33" s="21" t="str">
        <f>IF(AI33="","",VLOOKUP(AI33,目次!$A$5:$P$36,7))</f>
        <v/>
      </c>
      <c r="AS33" s="21" t="str">
        <f>IF(AI33="","",VLOOKUP(AI33,目次!$A$5:$P$36,9))</f>
        <v/>
      </c>
      <c r="AT33" s="40" t="str">
        <f t="shared" si="13"/>
        <v/>
      </c>
      <c r="AU33" s="40" t="str">
        <f t="shared" si="13"/>
        <v/>
      </c>
      <c r="AV33" s="40" t="str">
        <f t="shared" si="13"/>
        <v/>
      </c>
      <c r="AW33" s="40" t="str">
        <f t="shared" si="13"/>
        <v/>
      </c>
      <c r="AX33" s="40" t="str">
        <f t="shared" si="13"/>
        <v>10～11</v>
      </c>
      <c r="AY33" s="40" t="str">
        <f t="shared" si="13"/>
        <v>10～11</v>
      </c>
      <c r="AZ33" s="40" t="str">
        <f t="shared" si="13"/>
        <v>10～11</v>
      </c>
      <c r="BA33" s="40" t="str">
        <f t="shared" si="13"/>
        <v>10～11</v>
      </c>
      <c r="BB33" s="40" t="str">
        <f t="shared" si="13"/>
        <v/>
      </c>
      <c r="BC33" s="40" t="str">
        <f t="shared" si="13"/>
        <v/>
      </c>
      <c r="BD33" s="40" t="str">
        <f t="shared" si="15"/>
        <v/>
      </c>
      <c r="BE33" s="40" t="str">
        <f t="shared" si="16"/>
        <v/>
      </c>
      <c r="BF33" s="40" t="str">
        <f t="shared" si="17"/>
        <v/>
      </c>
      <c r="BG33" s="40" t="str">
        <f t="shared" si="18"/>
        <v/>
      </c>
      <c r="BH33" s="40" t="str">
        <f t="shared" si="19"/>
        <v>10～11</v>
      </c>
      <c r="BI33" s="40" t="str">
        <f t="shared" si="20"/>
        <v>10～11</v>
      </c>
      <c r="BJ33" s="40" t="str">
        <f t="shared" si="21"/>
        <v>10～11</v>
      </c>
      <c r="BK33" s="40" t="str">
        <f t="shared" si="22"/>
        <v>10～11</v>
      </c>
      <c r="BL33" s="40" t="str">
        <f t="shared" si="23"/>
        <v>10～11</v>
      </c>
      <c r="BM33" s="40" t="str">
        <f t="shared" si="24"/>
        <v>10～11</v>
      </c>
      <c r="BR33" s="35">
        <v>23</v>
      </c>
      <c r="BS33" s="58" t="s">
        <v>46</v>
      </c>
      <c r="BT33" s="206" t="str">
        <f>目次!C27</f>
        <v>46～47</v>
      </c>
      <c r="BU33" s="207"/>
      <c r="BV33" s="65" t="str">
        <f>目次!D27</f>
        <v>54～55</v>
      </c>
      <c r="BW33" s="207"/>
      <c r="BX33" s="61" t="str">
        <f>目次!E27</f>
        <v>46～47</v>
      </c>
      <c r="BY33" s="207"/>
      <c r="BZ33" s="61" t="str">
        <f>目次!F27</f>
        <v>46～47</v>
      </c>
      <c r="CA33" s="207"/>
      <c r="CB33" s="62" t="str">
        <f>目次!G27</f>
        <v>46～47</v>
      </c>
      <c r="CC33" s="207"/>
    </row>
    <row r="34" spans="1:81" ht="18.95" customHeight="1" x14ac:dyDescent="0.15">
      <c r="A34" s="197"/>
      <c r="B34" s="5">
        <v>27</v>
      </c>
      <c r="C34" s="6">
        <f t="shared" si="0"/>
        <v>46839</v>
      </c>
      <c r="D34" s="17">
        <f t="shared" si="25"/>
        <v>2</v>
      </c>
      <c r="E34" s="9"/>
      <c r="F34" s="101" t="str">
        <f t="shared" si="2"/>
        <v/>
      </c>
      <c r="G34" s="100" t="str">
        <f t="shared" si="3"/>
        <v/>
      </c>
      <c r="H34" s="101" t="str">
        <f t="shared" si="4"/>
        <v>12～14</v>
      </c>
      <c r="I34" s="100" t="str">
        <f t="shared" si="5"/>
        <v>12～13</v>
      </c>
      <c r="J34" s="101" t="str">
        <f t="shared" si="6"/>
        <v/>
      </c>
      <c r="K34" s="100" t="str">
        <f t="shared" si="7"/>
        <v/>
      </c>
      <c r="L34" s="101" t="str">
        <f t="shared" si="8"/>
        <v/>
      </c>
      <c r="M34" s="100" t="str">
        <f t="shared" si="9"/>
        <v/>
      </c>
      <c r="N34" s="101" t="str">
        <f t="shared" si="10"/>
        <v/>
      </c>
      <c r="O34" s="100" t="str">
        <f t="shared" si="11"/>
        <v/>
      </c>
      <c r="P34" s="9"/>
      <c r="Q34" s="197"/>
      <c r="R34" s="49">
        <v>1</v>
      </c>
      <c r="S34" s="13" cm="1">
        <f t="array" ref="S34">SUMPRODUCT(IFERROR(VALUE($R$8:R34),0))</f>
        <v>27</v>
      </c>
      <c r="AA34" s="9">
        <v>24</v>
      </c>
      <c r="AB34" s="26" t="str">
        <f>V14</f>
        <v>理科</v>
      </c>
      <c r="AC34" s="55"/>
      <c r="AD34" s="37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IF(AE34="","",VLOOKUP(AE34,目次!$A$5:$P$36,9))</f>
        <v/>
      </c>
      <c r="AL34" s="21" t="str">
        <f>IF(AF34="","",VLOOKUP(AF34,目次!$A$5:$P$36,4))</f>
        <v/>
      </c>
      <c r="AM34" s="21" t="str">
        <f>IF(AF34="","",VLOOKUP(AF34,目次!$A$5:$P$36,9))</f>
        <v/>
      </c>
      <c r="AN34" s="21" t="str">
        <f>IF(AG34="","",VLOOKUP(AG34,目次!$A$5:$P$36,5))</f>
        <v/>
      </c>
      <c r="AO34" s="21" t="str">
        <f>IF(AG34="","",VLOOKUP(AG34,目次!$A$5:$P$36,9))</f>
        <v/>
      </c>
      <c r="AP34" s="21" t="str">
        <f>IF(AH34="","",VLOOKUP(AH34,目次!$A$5:$P$36,6))</f>
        <v>10～11</v>
      </c>
      <c r="AQ34" s="21" t="str">
        <f>IF(AH34="","",VLOOKUP(AH34,目次!$A$5:$P$36,9))</f>
        <v>10～11</v>
      </c>
      <c r="AR34" s="21" t="str">
        <f>IF(AI34="","",VLOOKUP(AI34,目次!$A$5:$P$36,7))</f>
        <v/>
      </c>
      <c r="AS34" s="21" t="str">
        <f>IF(AI34="","",VLOOKUP(AI34,目次!$A$5:$P$36,9))</f>
        <v/>
      </c>
      <c r="AT34" s="40" t="str">
        <f t="shared" si="13"/>
        <v/>
      </c>
      <c r="AU34" s="40" t="str">
        <f t="shared" si="13"/>
        <v/>
      </c>
      <c r="AV34" s="40" t="str">
        <f t="shared" si="13"/>
        <v/>
      </c>
      <c r="AW34" s="40" t="str">
        <f t="shared" si="13"/>
        <v/>
      </c>
      <c r="AX34" s="40" t="str">
        <f t="shared" si="13"/>
        <v/>
      </c>
      <c r="AY34" s="40" t="str">
        <f t="shared" si="13"/>
        <v/>
      </c>
      <c r="AZ34" s="40" t="str">
        <f t="shared" si="13"/>
        <v>10～11</v>
      </c>
      <c r="BA34" s="40" t="str">
        <f t="shared" si="13"/>
        <v>10～11</v>
      </c>
      <c r="BB34" s="40" t="str">
        <f t="shared" si="13"/>
        <v>10～11</v>
      </c>
      <c r="BC34" s="40" t="str">
        <f t="shared" si="13"/>
        <v>10～11</v>
      </c>
      <c r="BD34" s="40" t="str">
        <f t="shared" si="15"/>
        <v>12～13</v>
      </c>
      <c r="BE34" s="40" t="str">
        <f t="shared" si="16"/>
        <v>12～13</v>
      </c>
      <c r="BF34" s="40" t="str">
        <f t="shared" si="17"/>
        <v/>
      </c>
      <c r="BG34" s="40" t="str">
        <f t="shared" si="18"/>
        <v/>
      </c>
      <c r="BH34" s="40" t="str">
        <f t="shared" si="19"/>
        <v/>
      </c>
      <c r="BI34" s="40" t="str">
        <f t="shared" si="20"/>
        <v/>
      </c>
      <c r="BJ34" s="40" t="str">
        <f t="shared" si="21"/>
        <v>10～11</v>
      </c>
      <c r="BK34" s="40" t="str">
        <f t="shared" si="22"/>
        <v>10～11</v>
      </c>
      <c r="BL34" s="40" t="str">
        <f t="shared" si="23"/>
        <v>10～11</v>
      </c>
      <c r="BM34" s="40" t="str">
        <f t="shared" si="24"/>
        <v>10～11</v>
      </c>
      <c r="BR34" s="35">
        <v>24</v>
      </c>
      <c r="BS34" s="58" t="s">
        <v>47</v>
      </c>
      <c r="BT34" s="206" t="str">
        <f>目次!C28</f>
        <v>48～49</v>
      </c>
      <c r="BU34" s="207"/>
      <c r="BV34" s="65" t="str">
        <f>目次!D28</f>
        <v>56～57</v>
      </c>
      <c r="BW34" s="207"/>
      <c r="BX34" s="61" t="str">
        <f>目次!E28</f>
        <v>48～49</v>
      </c>
      <c r="BY34" s="207"/>
      <c r="BZ34" s="61" t="str">
        <f>目次!F28</f>
        <v>48～49</v>
      </c>
      <c r="CA34" s="207"/>
      <c r="CB34" s="62" t="str">
        <f>目次!G28</f>
        <v>48～49</v>
      </c>
      <c r="CC34" s="207"/>
    </row>
    <row r="35" spans="1:81" ht="18.95" customHeight="1" x14ac:dyDescent="0.15">
      <c r="A35" s="197"/>
      <c r="B35" s="5">
        <v>28</v>
      </c>
      <c r="C35" s="6">
        <f t="shared" si="0"/>
        <v>46840</v>
      </c>
      <c r="D35" s="17">
        <f t="shared" si="25"/>
        <v>3</v>
      </c>
      <c r="E35" s="9"/>
      <c r="F35" s="101" t="str">
        <f t="shared" si="2"/>
        <v/>
      </c>
      <c r="G35" s="100" t="str">
        <f t="shared" si="3"/>
        <v/>
      </c>
      <c r="H35" s="101" t="str">
        <f t="shared" si="4"/>
        <v/>
      </c>
      <c r="I35" s="100" t="str">
        <f t="shared" si="5"/>
        <v/>
      </c>
      <c r="J35" s="101" t="str">
        <f t="shared" si="6"/>
        <v>12～13</v>
      </c>
      <c r="K35" s="100" t="str">
        <f t="shared" si="7"/>
        <v>12～13</v>
      </c>
      <c r="L35" s="101" t="str">
        <f t="shared" si="8"/>
        <v/>
      </c>
      <c r="M35" s="100" t="str">
        <f t="shared" si="9"/>
        <v/>
      </c>
      <c r="N35" s="101" t="str">
        <f t="shared" si="10"/>
        <v/>
      </c>
      <c r="O35" s="100" t="str">
        <f t="shared" si="11"/>
        <v/>
      </c>
      <c r="P35" s="9"/>
      <c r="Q35" s="197"/>
      <c r="R35" s="49">
        <v>1</v>
      </c>
      <c r="S35" s="13" cm="1">
        <f t="array" ref="S35">SUMPRODUCT(IFERROR(VALUE($R$8:R35),0))</f>
        <v>28</v>
      </c>
      <c r="U35" s="16"/>
      <c r="AA35" s="9">
        <v>25</v>
      </c>
      <c r="AB35" s="26" t="str">
        <f>V15</f>
        <v>英語</v>
      </c>
      <c r="AC35" s="55"/>
      <c r="AD35" s="37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IF(AE35="","",VLOOKUP(AE35,目次!$A$5:$P$36,9))</f>
        <v/>
      </c>
      <c r="AL35" s="21" t="str">
        <f>IF(AF35="","",VLOOKUP(AF35,目次!$A$5:$P$36,4))</f>
        <v/>
      </c>
      <c r="AM35" s="21" t="str">
        <f>IF(AF35="","",VLOOKUP(AF35,目次!$A$5:$P$36,9))</f>
        <v/>
      </c>
      <c r="AN35" s="21" t="str">
        <f>IF(AG35="","",VLOOKUP(AG35,目次!$A$5:$P$36,5))</f>
        <v/>
      </c>
      <c r="AO35" s="21" t="str">
        <f>IF(AG35="","",VLOOKUP(AG35,目次!$A$5:$P$36,9))</f>
        <v/>
      </c>
      <c r="AP35" s="21" t="str">
        <f>IF(AH35="","",VLOOKUP(AH35,目次!$A$5:$P$36,6))</f>
        <v/>
      </c>
      <c r="AQ35" s="21" t="str">
        <f>IF(AH35="","",VLOOKUP(AH35,目次!$A$5:$P$36,9))</f>
        <v/>
      </c>
      <c r="AR35" s="21" t="str">
        <f>IF(AI35="","",VLOOKUP(AI35,目次!$A$5:$P$36,7))</f>
        <v>10～11</v>
      </c>
      <c r="AS35" s="21" t="str">
        <f>IF(AI35="","",VLOOKUP(AI35,目次!$A$5:$P$36,9))</f>
        <v>10～11</v>
      </c>
      <c r="AT35" s="40" t="str">
        <f t="shared" si="13"/>
        <v>12～13</v>
      </c>
      <c r="AU35" s="40" t="str">
        <f t="shared" si="13"/>
        <v>12～13</v>
      </c>
      <c r="AV35" s="40" t="str">
        <f t="shared" si="13"/>
        <v/>
      </c>
      <c r="AW35" s="40" t="str">
        <f t="shared" si="13"/>
        <v/>
      </c>
      <c r="AX35" s="40" t="str">
        <f t="shared" si="13"/>
        <v/>
      </c>
      <c r="AY35" s="40" t="str">
        <f t="shared" si="13"/>
        <v/>
      </c>
      <c r="AZ35" s="40" t="str">
        <f t="shared" si="13"/>
        <v/>
      </c>
      <c r="BA35" s="40" t="str">
        <f t="shared" si="13"/>
        <v/>
      </c>
      <c r="BB35" s="40" t="str">
        <f t="shared" si="13"/>
        <v>10～11</v>
      </c>
      <c r="BC35" s="40" t="str">
        <f t="shared" si="13"/>
        <v>10～11</v>
      </c>
      <c r="BD35" s="40" t="str">
        <f t="shared" si="15"/>
        <v>12～13</v>
      </c>
      <c r="BE35" s="40" t="str">
        <f t="shared" si="16"/>
        <v>12～13</v>
      </c>
      <c r="BF35" s="40" t="str">
        <f t="shared" si="17"/>
        <v>12～14</v>
      </c>
      <c r="BG35" s="40" t="str">
        <f t="shared" si="18"/>
        <v>12～13</v>
      </c>
      <c r="BH35" s="40" t="str">
        <f t="shared" si="19"/>
        <v/>
      </c>
      <c r="BI35" s="40" t="str">
        <f t="shared" si="20"/>
        <v/>
      </c>
      <c r="BJ35" s="40" t="str">
        <f t="shared" si="21"/>
        <v/>
      </c>
      <c r="BK35" s="40" t="str">
        <f t="shared" si="22"/>
        <v/>
      </c>
      <c r="BL35" s="40" t="str">
        <f t="shared" si="23"/>
        <v>10～11</v>
      </c>
      <c r="BM35" s="40" t="str">
        <f t="shared" si="24"/>
        <v>10～11</v>
      </c>
      <c r="BR35" s="35">
        <v>25</v>
      </c>
      <c r="BS35" s="58" t="s">
        <v>48</v>
      </c>
      <c r="BT35" s="206" t="str">
        <f>目次!C29</f>
        <v>50～51</v>
      </c>
      <c r="BU35" s="207"/>
      <c r="BV35" s="65" t="str">
        <f>目次!D29</f>
        <v>58～59</v>
      </c>
      <c r="BW35" s="207"/>
      <c r="BX35" s="61" t="str">
        <f>目次!E29</f>
        <v>50～51</v>
      </c>
      <c r="BY35" s="207"/>
      <c r="BZ35" s="61" t="str">
        <f>目次!F29</f>
        <v>50～52</v>
      </c>
      <c r="CA35" s="207"/>
      <c r="CB35" s="62" t="str">
        <f>目次!G29</f>
        <v>50～51</v>
      </c>
      <c r="CC35" s="207"/>
    </row>
    <row r="36" spans="1:81" ht="18.75" customHeight="1" x14ac:dyDescent="0.15">
      <c r="A36" s="197"/>
      <c r="B36" s="5">
        <v>29</v>
      </c>
      <c r="C36" s="6">
        <f t="shared" si="0"/>
        <v>46841</v>
      </c>
      <c r="D36" s="17">
        <f t="shared" si="25"/>
        <v>4</v>
      </c>
      <c r="E36" s="9"/>
      <c r="F36" s="101" t="str">
        <f t="shared" si="2"/>
        <v/>
      </c>
      <c r="G36" s="100" t="str">
        <f t="shared" si="3"/>
        <v/>
      </c>
      <c r="H36" s="101" t="str">
        <f t="shared" si="4"/>
        <v/>
      </c>
      <c r="I36" s="100" t="str">
        <f t="shared" si="5"/>
        <v/>
      </c>
      <c r="J36" s="101" t="str">
        <f t="shared" si="6"/>
        <v/>
      </c>
      <c r="K36" s="100" t="str">
        <f t="shared" si="7"/>
        <v/>
      </c>
      <c r="L36" s="101" t="str">
        <f t="shared" si="8"/>
        <v>12～13</v>
      </c>
      <c r="M36" s="100" t="str">
        <f t="shared" si="9"/>
        <v>12～13</v>
      </c>
      <c r="N36" s="101" t="str">
        <f t="shared" si="10"/>
        <v/>
      </c>
      <c r="O36" s="100" t="str">
        <f t="shared" si="11"/>
        <v/>
      </c>
      <c r="P36" s="9"/>
      <c r="Q36" s="197"/>
      <c r="R36" s="49">
        <v>1</v>
      </c>
      <c r="S36" s="13" cm="1">
        <f t="array" ref="S36">SUMPRODUCT(IFERROR(VALUE($R$8:R36),0))</f>
        <v>29</v>
      </c>
      <c r="AA36" s="9">
        <v>26</v>
      </c>
      <c r="AB36" s="26" t="str">
        <f>V11</f>
        <v>国語</v>
      </c>
      <c r="AC36" s="55"/>
      <c r="AD36" s="37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IF(AE36="","",VLOOKUP(AE36,目次!$A$5:$P$36,9))</f>
        <v>12～13</v>
      </c>
      <c r="AL36" s="21" t="str">
        <f>IF(AF36="","",VLOOKUP(AF36,目次!$A$5:$P$36,4))</f>
        <v/>
      </c>
      <c r="AM36" s="21" t="str">
        <f>IF(AF36="","",VLOOKUP(AF36,目次!$A$5:$P$36,9))</f>
        <v/>
      </c>
      <c r="AN36" s="21" t="str">
        <f>IF(AG36="","",VLOOKUP(AG36,目次!$A$5:$P$36,5))</f>
        <v/>
      </c>
      <c r="AO36" s="21" t="str">
        <f>IF(AG36="","",VLOOKUP(AG36,目次!$A$5:$P$36,9))</f>
        <v/>
      </c>
      <c r="AP36" s="21" t="str">
        <f>IF(AH36="","",VLOOKUP(AH36,目次!$A$5:$P$36,6))</f>
        <v/>
      </c>
      <c r="AQ36" s="21" t="str">
        <f>IF(AH36="","",VLOOKUP(AH36,目次!$A$5:$P$36,9))</f>
        <v/>
      </c>
      <c r="AR36" s="21" t="str">
        <f>IF(AI36="","",VLOOKUP(AI36,目次!$A$5:$P$36,7))</f>
        <v/>
      </c>
      <c r="AS36" s="21" t="str">
        <f>IF(AI36="","",VLOOKUP(AI36,目次!$A$5:$P$36,9))</f>
        <v/>
      </c>
      <c r="AT36" s="40" t="str">
        <f t="shared" si="13"/>
        <v>12～13</v>
      </c>
      <c r="AU36" s="40" t="str">
        <f t="shared" si="13"/>
        <v>12～13</v>
      </c>
      <c r="AV36" s="40" t="str">
        <f t="shared" si="13"/>
        <v>12～14</v>
      </c>
      <c r="AW36" s="40" t="str">
        <f t="shared" si="13"/>
        <v>12～13</v>
      </c>
      <c r="AX36" s="40" t="str">
        <f t="shared" si="13"/>
        <v/>
      </c>
      <c r="AY36" s="40" t="str">
        <f t="shared" ref="AY36:BC67" si="26">IF(AO36=AO37,"",IF($AD36=$AD37,AO36&amp;","&amp;AO37,AO36&amp;AO37))</f>
        <v/>
      </c>
      <c r="AZ36" s="40" t="str">
        <f t="shared" si="26"/>
        <v/>
      </c>
      <c r="BA36" s="40" t="str">
        <f t="shared" si="26"/>
        <v/>
      </c>
      <c r="BB36" s="40" t="str">
        <f t="shared" si="26"/>
        <v/>
      </c>
      <c r="BC36" s="40" t="str">
        <f t="shared" si="26"/>
        <v/>
      </c>
      <c r="BD36" s="40" t="str">
        <f t="shared" si="15"/>
        <v>12～13</v>
      </c>
      <c r="BE36" s="40" t="str">
        <f t="shared" si="16"/>
        <v>12～13</v>
      </c>
      <c r="BF36" s="40" t="str">
        <f t="shared" si="17"/>
        <v>12～14</v>
      </c>
      <c r="BG36" s="40" t="str">
        <f t="shared" si="18"/>
        <v>12～13</v>
      </c>
      <c r="BH36" s="40" t="str">
        <f t="shared" si="19"/>
        <v>12～13</v>
      </c>
      <c r="BI36" s="40" t="str">
        <f t="shared" si="20"/>
        <v>12～13</v>
      </c>
      <c r="BJ36" s="40" t="str">
        <f t="shared" si="21"/>
        <v/>
      </c>
      <c r="BK36" s="40" t="str">
        <f t="shared" si="22"/>
        <v/>
      </c>
      <c r="BL36" s="40" t="str">
        <f t="shared" si="23"/>
        <v/>
      </c>
      <c r="BM36" s="40" t="str">
        <f t="shared" si="24"/>
        <v/>
      </c>
      <c r="BR36" s="35">
        <v>26</v>
      </c>
      <c r="BS36" s="58" t="s">
        <v>49</v>
      </c>
      <c r="BT36" s="206" t="str">
        <f>目次!C30</f>
        <v>52～53</v>
      </c>
      <c r="BU36" s="207"/>
      <c r="BV36" s="65" t="str">
        <f>目次!D30</f>
        <v>60～61</v>
      </c>
      <c r="BW36" s="207"/>
      <c r="BX36" s="61" t="str">
        <f>目次!E30</f>
        <v>52～53</v>
      </c>
      <c r="BY36" s="207"/>
      <c r="BZ36" s="61">
        <f>目次!F30</f>
        <v>53</v>
      </c>
      <c r="CA36" s="207"/>
      <c r="CB36" s="62" t="str">
        <f>目次!G30</f>
        <v>52～53</v>
      </c>
      <c r="CC36" s="207"/>
    </row>
    <row r="37" spans="1:81" ht="18.75" customHeight="1" x14ac:dyDescent="0.15">
      <c r="A37" s="197"/>
      <c r="B37" s="5">
        <v>30</v>
      </c>
      <c r="C37" s="6">
        <f t="shared" si="0"/>
        <v>46842</v>
      </c>
      <c r="D37" s="17">
        <f t="shared" si="25"/>
        <v>5</v>
      </c>
      <c r="E37" s="9"/>
      <c r="F37" s="101" t="str">
        <f t="shared" si="2"/>
        <v/>
      </c>
      <c r="G37" s="100" t="str">
        <f t="shared" si="3"/>
        <v/>
      </c>
      <c r="H37" s="101" t="str">
        <f t="shared" si="4"/>
        <v/>
      </c>
      <c r="I37" s="100" t="str">
        <f t="shared" si="5"/>
        <v/>
      </c>
      <c r="J37" s="101" t="str">
        <f t="shared" si="6"/>
        <v/>
      </c>
      <c r="K37" s="100" t="str">
        <f t="shared" si="7"/>
        <v/>
      </c>
      <c r="L37" s="101" t="str">
        <f t="shared" si="8"/>
        <v/>
      </c>
      <c r="M37" s="100" t="str">
        <f t="shared" si="9"/>
        <v/>
      </c>
      <c r="N37" s="101" t="str">
        <f t="shared" si="10"/>
        <v>12～13</v>
      </c>
      <c r="O37" s="100" t="str">
        <f t="shared" si="11"/>
        <v>12～13</v>
      </c>
      <c r="P37" s="9"/>
      <c r="Q37" s="197"/>
      <c r="R37" s="49">
        <v>1</v>
      </c>
      <c r="S37" s="13" cm="1">
        <f t="array" ref="S37">SUMPRODUCT(IFERROR(VALUE($R$8:R37),0))</f>
        <v>30</v>
      </c>
      <c r="AA37" s="9">
        <v>27</v>
      </c>
      <c r="AB37" s="26" t="str">
        <f>V12</f>
        <v>社会</v>
      </c>
      <c r="AC37" s="55"/>
      <c r="AD37" s="37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IF(AE37="","",VLOOKUP(AE37,目次!$A$5:$P$36,9))</f>
        <v/>
      </c>
      <c r="AL37" s="21" t="str">
        <f>IF(AF37="","",VLOOKUP(AF37,目次!$A$5:$P$36,4))</f>
        <v>12～14</v>
      </c>
      <c r="AM37" s="21" t="str">
        <f>IF(AF37="","",VLOOKUP(AF37,目次!$A$5:$P$36,9))</f>
        <v>12～13</v>
      </c>
      <c r="AN37" s="21" t="str">
        <f>IF(AG37="","",VLOOKUP(AG37,目次!$A$5:$P$36,5))</f>
        <v/>
      </c>
      <c r="AO37" s="21" t="str">
        <f>IF(AG37="","",VLOOKUP(AG37,目次!$A$5:$P$36,9))</f>
        <v/>
      </c>
      <c r="AP37" s="21" t="str">
        <f>IF(AH37="","",VLOOKUP(AH37,目次!$A$5:$P$36,6))</f>
        <v/>
      </c>
      <c r="AQ37" s="21" t="str">
        <f>IF(AH37="","",VLOOKUP(AH37,目次!$A$5:$P$36,9))</f>
        <v/>
      </c>
      <c r="AR37" s="21" t="str">
        <f>IF(AI37="","",VLOOKUP(AI37,目次!$A$5:$P$36,7))</f>
        <v/>
      </c>
      <c r="AS37" s="21" t="str">
        <f>IF(AI37="","",VLOOKUP(AI37,目次!$A$5:$P$36,9))</f>
        <v/>
      </c>
      <c r="AT37" s="40" t="str">
        <f t="shared" ref="AT37:BC68" si="27">IF(AJ37=AJ38,"",IF($AD37=$AD38,AJ37&amp;","&amp;AJ38,AJ37&amp;AJ38))</f>
        <v/>
      </c>
      <c r="AU37" s="40" t="str">
        <f t="shared" si="27"/>
        <v/>
      </c>
      <c r="AV37" s="40" t="str">
        <f t="shared" si="27"/>
        <v>12～14</v>
      </c>
      <c r="AW37" s="40" t="str">
        <f t="shared" si="27"/>
        <v>12～13</v>
      </c>
      <c r="AX37" s="40" t="str">
        <f t="shared" si="27"/>
        <v>12～13</v>
      </c>
      <c r="AY37" s="40" t="str">
        <f t="shared" si="26"/>
        <v>12～13</v>
      </c>
      <c r="AZ37" s="40" t="str">
        <f t="shared" si="26"/>
        <v/>
      </c>
      <c r="BA37" s="40" t="str">
        <f t="shared" si="26"/>
        <v/>
      </c>
      <c r="BB37" s="40" t="str">
        <f t="shared" si="26"/>
        <v/>
      </c>
      <c r="BC37" s="40" t="str">
        <f t="shared" si="26"/>
        <v/>
      </c>
      <c r="BD37" s="40" t="str">
        <f t="shared" si="15"/>
        <v/>
      </c>
      <c r="BE37" s="40" t="str">
        <f t="shared" si="16"/>
        <v/>
      </c>
      <c r="BF37" s="40" t="str">
        <f t="shared" si="17"/>
        <v>12～14</v>
      </c>
      <c r="BG37" s="40" t="str">
        <f t="shared" si="18"/>
        <v>12～13</v>
      </c>
      <c r="BH37" s="40" t="str">
        <f t="shared" si="19"/>
        <v>12～13</v>
      </c>
      <c r="BI37" s="40" t="str">
        <f t="shared" si="20"/>
        <v>12～13</v>
      </c>
      <c r="BJ37" s="40" t="str">
        <f t="shared" si="21"/>
        <v>12～13</v>
      </c>
      <c r="BK37" s="40" t="str">
        <f t="shared" si="22"/>
        <v>12～13</v>
      </c>
      <c r="BL37" s="40" t="str">
        <f t="shared" si="23"/>
        <v/>
      </c>
      <c r="BM37" s="40" t="str">
        <f t="shared" si="24"/>
        <v/>
      </c>
      <c r="BR37" s="35">
        <v>27</v>
      </c>
      <c r="BS37" s="58" t="s">
        <v>50</v>
      </c>
      <c r="BT37" s="206" t="str">
        <f>目次!C31</f>
        <v>54～55</v>
      </c>
      <c r="BU37" s="207"/>
      <c r="BV37" s="65" t="str">
        <f>目次!D31</f>
        <v>62～63</v>
      </c>
      <c r="BW37" s="207"/>
      <c r="BX37" s="61" t="str">
        <f>目次!E31</f>
        <v>54～55</v>
      </c>
      <c r="BY37" s="207"/>
      <c r="BZ37" s="61" t="str">
        <f>目次!F31</f>
        <v>54～57</v>
      </c>
      <c r="CA37" s="207"/>
      <c r="CB37" s="62" t="str">
        <f>目次!G31</f>
        <v>54～55</v>
      </c>
      <c r="CC37" s="207"/>
    </row>
    <row r="38" spans="1:81" ht="18.75" customHeight="1" thickBot="1" x14ac:dyDescent="0.2">
      <c r="A38" s="197"/>
      <c r="B38" s="5">
        <v>31</v>
      </c>
      <c r="C38" s="6">
        <f t="shared" si="0"/>
        <v>46843</v>
      </c>
      <c r="D38" s="17">
        <f t="shared" si="25"/>
        <v>6</v>
      </c>
      <c r="E38" s="9"/>
      <c r="F38" s="101" t="str">
        <f t="shared" si="2"/>
        <v>14～15</v>
      </c>
      <c r="G38" s="100" t="str">
        <f t="shared" si="3"/>
        <v>14～15</v>
      </c>
      <c r="H38" s="101" t="str">
        <f t="shared" si="4"/>
        <v/>
      </c>
      <c r="I38" s="100" t="str">
        <f t="shared" si="5"/>
        <v/>
      </c>
      <c r="J38" s="101" t="str">
        <f t="shared" si="6"/>
        <v/>
      </c>
      <c r="K38" s="100" t="str">
        <f t="shared" si="7"/>
        <v/>
      </c>
      <c r="L38" s="101" t="str">
        <f t="shared" si="8"/>
        <v/>
      </c>
      <c r="M38" s="100" t="str">
        <f t="shared" si="9"/>
        <v/>
      </c>
      <c r="N38" s="101" t="str">
        <f t="shared" si="10"/>
        <v/>
      </c>
      <c r="O38" s="100" t="str">
        <f t="shared" si="11"/>
        <v/>
      </c>
      <c r="P38" s="9"/>
      <c r="Q38" s="197"/>
      <c r="R38" s="50">
        <v>1</v>
      </c>
      <c r="S38" s="13" cm="1">
        <f t="array" ref="S38">SUMPRODUCT(IFERROR(VALUE($R$8:R38),0))</f>
        <v>31</v>
      </c>
      <c r="AA38" s="9">
        <v>28</v>
      </c>
      <c r="AB38" s="26" t="str">
        <f>V13</f>
        <v>数学</v>
      </c>
      <c r="AC38" s="55"/>
      <c r="AD38" s="37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IF(AE38="","",VLOOKUP(AE38,目次!$A$5:$P$36,9))</f>
        <v/>
      </c>
      <c r="AL38" s="21" t="str">
        <f>IF(AF38="","",VLOOKUP(AF38,目次!$A$5:$P$36,4))</f>
        <v/>
      </c>
      <c r="AM38" s="21" t="str">
        <f>IF(AF38="","",VLOOKUP(AF38,目次!$A$5:$P$36,9))</f>
        <v/>
      </c>
      <c r="AN38" s="21" t="str">
        <f>IF(AG38="","",VLOOKUP(AG38,目次!$A$5:$P$36,5))</f>
        <v>12～13</v>
      </c>
      <c r="AO38" s="21" t="str">
        <f>IF(AG38="","",VLOOKUP(AG38,目次!$A$5:$P$36,9))</f>
        <v>12～13</v>
      </c>
      <c r="AP38" s="21" t="str">
        <f>IF(AH38="","",VLOOKUP(AH38,目次!$A$5:$P$36,6))</f>
        <v/>
      </c>
      <c r="AQ38" s="21" t="str">
        <f>IF(AH38="","",VLOOKUP(AH38,目次!$A$5:$P$36,9))</f>
        <v/>
      </c>
      <c r="AR38" s="21" t="str">
        <f>IF(AI38="","",VLOOKUP(AI38,目次!$A$5:$P$36,7))</f>
        <v/>
      </c>
      <c r="AS38" s="21" t="str">
        <f>IF(AI38="","",VLOOKUP(AI38,目次!$A$5:$P$36,9))</f>
        <v/>
      </c>
      <c r="AT38" s="40" t="str">
        <f t="shared" si="27"/>
        <v/>
      </c>
      <c r="AU38" s="40" t="str">
        <f t="shared" si="27"/>
        <v/>
      </c>
      <c r="AV38" s="40" t="str">
        <f t="shared" si="27"/>
        <v/>
      </c>
      <c r="AW38" s="40" t="str">
        <f t="shared" si="27"/>
        <v/>
      </c>
      <c r="AX38" s="40" t="str">
        <f t="shared" si="27"/>
        <v>12～13</v>
      </c>
      <c r="AY38" s="40" t="str">
        <f t="shared" si="26"/>
        <v>12～13</v>
      </c>
      <c r="AZ38" s="40" t="str">
        <f t="shared" si="26"/>
        <v>12～13</v>
      </c>
      <c r="BA38" s="40" t="str">
        <f t="shared" si="26"/>
        <v>12～13</v>
      </c>
      <c r="BB38" s="40" t="str">
        <f t="shared" si="26"/>
        <v/>
      </c>
      <c r="BC38" s="40" t="str">
        <f t="shared" si="26"/>
        <v/>
      </c>
      <c r="BD38" s="40" t="str">
        <f t="shared" si="15"/>
        <v/>
      </c>
      <c r="BE38" s="40" t="str">
        <f t="shared" si="16"/>
        <v/>
      </c>
      <c r="BF38" s="40" t="str">
        <f t="shared" si="17"/>
        <v/>
      </c>
      <c r="BG38" s="40" t="str">
        <f t="shared" si="18"/>
        <v/>
      </c>
      <c r="BH38" s="40" t="str">
        <f t="shared" si="19"/>
        <v>12～13</v>
      </c>
      <c r="BI38" s="40" t="str">
        <f t="shared" si="20"/>
        <v>12～13</v>
      </c>
      <c r="BJ38" s="40" t="str">
        <f t="shared" si="21"/>
        <v>12～13</v>
      </c>
      <c r="BK38" s="40" t="str">
        <f t="shared" si="22"/>
        <v>12～13</v>
      </c>
      <c r="BL38" s="40" t="str">
        <f t="shared" si="23"/>
        <v>12～13</v>
      </c>
      <c r="BM38" s="40" t="str">
        <f t="shared" si="24"/>
        <v>12～13</v>
      </c>
      <c r="BR38" s="35">
        <v>28</v>
      </c>
      <c r="BS38" s="58" t="s">
        <v>51</v>
      </c>
      <c r="BT38" s="206" t="str">
        <f>目次!C32</f>
        <v>56～57</v>
      </c>
      <c r="BU38" s="207"/>
      <c r="BV38" s="65" t="str">
        <f>目次!D32</f>
        <v>64～66</v>
      </c>
      <c r="BW38" s="207"/>
      <c r="BX38" s="61" t="str">
        <f>目次!E32</f>
        <v>56～57</v>
      </c>
      <c r="BY38" s="207"/>
      <c r="BZ38" s="61" t="str">
        <f>目次!F32</f>
        <v>58～60</v>
      </c>
      <c r="CA38" s="207"/>
      <c r="CB38" s="62" t="str">
        <f>目次!G32</f>
        <v>56～57</v>
      </c>
      <c r="CC38" s="207"/>
    </row>
    <row r="39" spans="1:81" ht="18.75" customHeight="1" x14ac:dyDescent="0.15">
      <c r="A39" s="197"/>
      <c r="Q39" s="197"/>
      <c r="AA39" s="9">
        <v>29</v>
      </c>
      <c r="AB39" s="26" t="str">
        <f>V14</f>
        <v>理科</v>
      </c>
      <c r="AC39" s="55"/>
      <c r="AD39" s="37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IF(AE39="","",VLOOKUP(AE39,目次!$A$5:$P$36,9))</f>
        <v/>
      </c>
      <c r="AL39" s="21" t="str">
        <f>IF(AF39="","",VLOOKUP(AF39,目次!$A$5:$P$36,4))</f>
        <v/>
      </c>
      <c r="AM39" s="21" t="str">
        <f>IF(AF39="","",VLOOKUP(AF39,目次!$A$5:$P$36,9))</f>
        <v/>
      </c>
      <c r="AN39" s="21" t="str">
        <f>IF(AG39="","",VLOOKUP(AG39,目次!$A$5:$P$36,5))</f>
        <v/>
      </c>
      <c r="AO39" s="21" t="str">
        <f>IF(AG39="","",VLOOKUP(AG39,目次!$A$5:$P$36,9))</f>
        <v/>
      </c>
      <c r="AP39" s="21" t="str">
        <f>IF(AH39="","",VLOOKUP(AH39,目次!$A$5:$P$36,6))</f>
        <v>12～13</v>
      </c>
      <c r="AQ39" s="21" t="str">
        <f>IF(AH39="","",VLOOKUP(AH39,目次!$A$5:$P$36,9))</f>
        <v>12～13</v>
      </c>
      <c r="AR39" s="21" t="str">
        <f>IF(AI39="","",VLOOKUP(AI39,目次!$A$5:$P$36,7))</f>
        <v/>
      </c>
      <c r="AS39" s="21" t="str">
        <f>IF(AI39="","",VLOOKUP(AI39,目次!$A$5:$P$36,9))</f>
        <v/>
      </c>
      <c r="AT39" s="40" t="str">
        <f t="shared" si="27"/>
        <v/>
      </c>
      <c r="AU39" s="40" t="str">
        <f t="shared" si="27"/>
        <v/>
      </c>
      <c r="AV39" s="40" t="str">
        <f t="shared" si="27"/>
        <v/>
      </c>
      <c r="AW39" s="40" t="str">
        <f t="shared" si="27"/>
        <v/>
      </c>
      <c r="AX39" s="40" t="str">
        <f t="shared" si="27"/>
        <v/>
      </c>
      <c r="AY39" s="40" t="str">
        <f t="shared" si="26"/>
        <v/>
      </c>
      <c r="AZ39" s="40" t="str">
        <f t="shared" si="26"/>
        <v>12～13</v>
      </c>
      <c r="BA39" s="40" t="str">
        <f t="shared" si="26"/>
        <v>12～13</v>
      </c>
      <c r="BB39" s="40" t="str">
        <f t="shared" si="26"/>
        <v>12～13</v>
      </c>
      <c r="BC39" s="40" t="str">
        <f t="shared" si="26"/>
        <v>12～13</v>
      </c>
      <c r="BD39" s="40" t="str">
        <f t="shared" si="15"/>
        <v>14～15</v>
      </c>
      <c r="BE39" s="40" t="str">
        <f t="shared" si="16"/>
        <v>14～15</v>
      </c>
      <c r="BF39" s="40" t="str">
        <f t="shared" si="17"/>
        <v/>
      </c>
      <c r="BG39" s="40" t="str">
        <f t="shared" si="18"/>
        <v/>
      </c>
      <c r="BH39" s="40" t="str">
        <f t="shared" si="19"/>
        <v/>
      </c>
      <c r="BI39" s="40" t="str">
        <f t="shared" si="20"/>
        <v/>
      </c>
      <c r="BJ39" s="40" t="str">
        <f t="shared" si="21"/>
        <v>12～13</v>
      </c>
      <c r="BK39" s="40" t="str">
        <f t="shared" si="22"/>
        <v>12～13</v>
      </c>
      <c r="BL39" s="40" t="str">
        <f t="shared" si="23"/>
        <v>12～13</v>
      </c>
      <c r="BM39" s="40" t="str">
        <f t="shared" si="24"/>
        <v>12～13</v>
      </c>
      <c r="BR39" s="35">
        <v>29</v>
      </c>
      <c r="BS39" s="58" t="s">
        <v>52</v>
      </c>
      <c r="BT39" s="206" t="str">
        <f>目次!C33</f>
        <v>58～59</v>
      </c>
      <c r="BU39" s="207"/>
      <c r="BV39" s="65" t="str">
        <f>目次!D33</f>
        <v>68～69</v>
      </c>
      <c r="BW39" s="207"/>
      <c r="BX39" s="61" t="str">
        <f>目次!E33</f>
        <v>58～59</v>
      </c>
      <c r="BY39" s="207"/>
      <c r="BZ39" s="61">
        <f>目次!F33</f>
        <v>61</v>
      </c>
      <c r="CA39" s="207"/>
      <c r="CB39" s="62" t="str">
        <f>目次!G33</f>
        <v>58～59</v>
      </c>
      <c r="CC39" s="207"/>
    </row>
    <row r="40" spans="1:81" ht="18.75" customHeight="1" x14ac:dyDescent="0.15">
      <c r="A40" s="197"/>
      <c r="Q40" s="197"/>
      <c r="R40" s="16" t="s">
        <v>53</v>
      </c>
      <c r="AA40" s="9">
        <v>30</v>
      </c>
      <c r="AB40" s="26" t="str">
        <f>V15</f>
        <v>英語</v>
      </c>
      <c r="AC40" s="55"/>
      <c r="AD40" s="37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IF(AE40="","",VLOOKUP(AE40,目次!$A$5:$P$36,9))</f>
        <v/>
      </c>
      <c r="AL40" s="21" t="str">
        <f>IF(AF40="","",VLOOKUP(AF40,目次!$A$5:$P$36,4))</f>
        <v/>
      </c>
      <c r="AM40" s="21" t="str">
        <f>IF(AF40="","",VLOOKUP(AF40,目次!$A$5:$P$36,9))</f>
        <v/>
      </c>
      <c r="AN40" s="21" t="str">
        <f>IF(AG40="","",VLOOKUP(AG40,目次!$A$5:$P$36,5))</f>
        <v/>
      </c>
      <c r="AO40" s="21" t="str">
        <f>IF(AG40="","",VLOOKUP(AG40,目次!$A$5:$P$36,9))</f>
        <v/>
      </c>
      <c r="AP40" s="21" t="str">
        <f>IF(AH40="","",VLOOKUP(AH40,目次!$A$5:$P$36,6))</f>
        <v/>
      </c>
      <c r="AQ40" s="21" t="str">
        <f>IF(AH40="","",VLOOKUP(AH40,目次!$A$5:$P$36,9))</f>
        <v/>
      </c>
      <c r="AR40" s="21" t="str">
        <f>IF(AI40="","",VLOOKUP(AI40,目次!$A$5:$P$36,7))</f>
        <v>12～13</v>
      </c>
      <c r="AS40" s="21" t="str">
        <f>IF(AI40="","",VLOOKUP(AI40,目次!$A$5:$P$36,9))</f>
        <v>12～13</v>
      </c>
      <c r="AT40" s="40" t="str">
        <f t="shared" si="27"/>
        <v>14～15</v>
      </c>
      <c r="AU40" s="40" t="str">
        <f t="shared" si="27"/>
        <v>14～15</v>
      </c>
      <c r="AV40" s="40" t="str">
        <f t="shared" si="27"/>
        <v/>
      </c>
      <c r="AW40" s="40" t="str">
        <f t="shared" si="27"/>
        <v/>
      </c>
      <c r="AX40" s="40" t="str">
        <f t="shared" si="27"/>
        <v/>
      </c>
      <c r="AY40" s="40" t="str">
        <f t="shared" si="26"/>
        <v/>
      </c>
      <c r="AZ40" s="40" t="str">
        <f t="shared" si="26"/>
        <v/>
      </c>
      <c r="BA40" s="40" t="str">
        <f t="shared" si="26"/>
        <v/>
      </c>
      <c r="BB40" s="40" t="str">
        <f t="shared" si="26"/>
        <v>12～13</v>
      </c>
      <c r="BC40" s="40" t="str">
        <f t="shared" si="26"/>
        <v>12～13</v>
      </c>
      <c r="BD40" s="40" t="str">
        <f t="shared" si="15"/>
        <v>14～15</v>
      </c>
      <c r="BE40" s="40" t="str">
        <f t="shared" si="16"/>
        <v>14～15</v>
      </c>
      <c r="BF40" s="40" t="str">
        <f t="shared" si="17"/>
        <v>16～17</v>
      </c>
      <c r="BG40" s="40" t="str">
        <f t="shared" si="18"/>
        <v>14～15</v>
      </c>
      <c r="BH40" s="40" t="str">
        <f t="shared" si="19"/>
        <v/>
      </c>
      <c r="BI40" s="40" t="str">
        <f t="shared" si="20"/>
        <v/>
      </c>
      <c r="BJ40" s="40" t="str">
        <f t="shared" si="21"/>
        <v/>
      </c>
      <c r="BK40" s="40" t="str">
        <f t="shared" si="22"/>
        <v/>
      </c>
      <c r="BL40" s="40" t="str">
        <f t="shared" si="23"/>
        <v>12～13</v>
      </c>
      <c r="BM40" s="40" t="str">
        <f t="shared" si="24"/>
        <v>12～13</v>
      </c>
      <c r="BR40" s="35">
        <v>30</v>
      </c>
      <c r="BS40" s="58" t="s">
        <v>54</v>
      </c>
      <c r="BT40" s="206" t="str">
        <f>目次!C34</f>
        <v>60～61</v>
      </c>
      <c r="BU40" s="207"/>
      <c r="BV40" s="65" t="str">
        <f>目次!D34</f>
        <v>70～71</v>
      </c>
      <c r="BW40" s="207"/>
      <c r="BX40" s="61" t="str">
        <f>目次!E34</f>
        <v>60～61</v>
      </c>
      <c r="BY40" s="207"/>
      <c r="BZ40" s="61">
        <f>目次!F34</f>
        <v>62</v>
      </c>
      <c r="CA40" s="207"/>
      <c r="CB40" s="62" t="str">
        <f>目次!G34</f>
        <v>60～63</v>
      </c>
      <c r="CC40" s="207"/>
    </row>
    <row r="41" spans="1:81" ht="18.75" customHeight="1" x14ac:dyDescent="0.15">
      <c r="A41" s="197"/>
      <c r="Q41" s="197"/>
      <c r="AA41" s="9">
        <v>31</v>
      </c>
      <c r="AB41" s="26" t="str">
        <f>V11</f>
        <v>国語</v>
      </c>
      <c r="AC41" s="55"/>
      <c r="AD41" s="37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IF(AE41="","",VLOOKUP(AE41,目次!$A$5:$P$36,9))</f>
        <v>14～15</v>
      </c>
      <c r="AL41" s="21" t="str">
        <f>IF(AF41="","",VLOOKUP(AF41,目次!$A$5:$P$36,4))</f>
        <v/>
      </c>
      <c r="AM41" s="21" t="str">
        <f>IF(AF41="","",VLOOKUP(AF41,目次!$A$5:$P$36,9))</f>
        <v/>
      </c>
      <c r="AN41" s="21" t="str">
        <f>IF(AG41="","",VLOOKUP(AG41,目次!$A$5:$P$36,5))</f>
        <v/>
      </c>
      <c r="AO41" s="21" t="str">
        <f>IF(AG41="","",VLOOKUP(AG41,目次!$A$5:$P$36,9))</f>
        <v/>
      </c>
      <c r="AP41" s="21" t="str">
        <f>IF(AH41="","",VLOOKUP(AH41,目次!$A$5:$P$36,6))</f>
        <v/>
      </c>
      <c r="AQ41" s="21" t="str">
        <f>IF(AH41="","",VLOOKUP(AH41,目次!$A$5:$P$36,9))</f>
        <v/>
      </c>
      <c r="AR41" s="21" t="str">
        <f>IF(AI41="","",VLOOKUP(AI41,目次!$A$5:$P$36,7))</f>
        <v/>
      </c>
      <c r="AS41" s="21" t="str">
        <f>IF(AI41="","",VLOOKUP(AI41,目次!$A$5:$P$36,9))</f>
        <v/>
      </c>
      <c r="AT41" s="40" t="str">
        <f t="shared" si="27"/>
        <v>14～15</v>
      </c>
      <c r="AU41" s="40" t="str">
        <f t="shared" si="27"/>
        <v>14～15</v>
      </c>
      <c r="AV41" s="40" t="str">
        <f t="shared" si="27"/>
        <v>16～17</v>
      </c>
      <c r="AW41" s="40" t="str">
        <f t="shared" si="27"/>
        <v>14～15</v>
      </c>
      <c r="AX41" s="40" t="str">
        <f t="shared" si="27"/>
        <v/>
      </c>
      <c r="AY41" s="40" t="str">
        <f t="shared" si="26"/>
        <v/>
      </c>
      <c r="AZ41" s="40" t="str">
        <f t="shared" si="26"/>
        <v/>
      </c>
      <c r="BA41" s="40" t="str">
        <f t="shared" si="26"/>
        <v/>
      </c>
      <c r="BB41" s="40" t="str">
        <f t="shared" si="26"/>
        <v/>
      </c>
      <c r="BC41" s="40" t="str">
        <f t="shared" si="26"/>
        <v/>
      </c>
      <c r="BD41" s="40" t="str">
        <f t="shared" si="15"/>
        <v>14～15</v>
      </c>
      <c r="BE41" s="40" t="str">
        <f t="shared" si="16"/>
        <v>14～15</v>
      </c>
      <c r="BF41" s="40" t="str">
        <f t="shared" si="17"/>
        <v>16～17</v>
      </c>
      <c r="BG41" s="40" t="str">
        <f t="shared" si="18"/>
        <v>14～15</v>
      </c>
      <c r="BH41" s="40" t="str">
        <f t="shared" si="19"/>
        <v>14～15</v>
      </c>
      <c r="BI41" s="40" t="str">
        <f t="shared" si="20"/>
        <v>14～15</v>
      </c>
      <c r="BJ41" s="40" t="str">
        <f t="shared" si="21"/>
        <v/>
      </c>
      <c r="BK41" s="40" t="str">
        <f t="shared" si="22"/>
        <v/>
      </c>
      <c r="BL41" s="40" t="str">
        <f t="shared" si="23"/>
        <v/>
      </c>
      <c r="BM41" s="40" t="str">
        <f t="shared" si="24"/>
        <v/>
      </c>
      <c r="BR41" s="35">
        <v>31</v>
      </c>
      <c r="BS41" s="59"/>
      <c r="BT41" s="63"/>
      <c r="BU41" s="206"/>
      <c r="BV41" s="65"/>
      <c r="BW41" s="206"/>
      <c r="BX41" s="22"/>
      <c r="BY41" s="206"/>
      <c r="BZ41" s="22"/>
      <c r="CA41" s="206"/>
      <c r="CB41" s="22"/>
      <c r="CC41" s="206"/>
    </row>
    <row r="42" spans="1:81" ht="18.75" customHeight="1" thickBot="1" x14ac:dyDescent="0.2">
      <c r="A42" s="197"/>
      <c r="B42" s="197"/>
      <c r="C42" s="197"/>
      <c r="D42" s="197"/>
      <c r="E42" s="197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7"/>
      <c r="Q42" s="197"/>
      <c r="AA42" s="9">
        <v>32</v>
      </c>
      <c r="AB42" s="26" t="str">
        <f>V12</f>
        <v>社会</v>
      </c>
      <c r="AC42" s="55"/>
      <c r="AD42" s="37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IF(AE42="","",VLOOKUP(AE42,目次!$A$5:$P$36,9))</f>
        <v/>
      </c>
      <c r="AL42" s="21" t="str">
        <f>IF(AF42="","",VLOOKUP(AF42,目次!$A$5:$P$36,4))</f>
        <v>16～17</v>
      </c>
      <c r="AM42" s="21" t="str">
        <f>IF(AF42="","",VLOOKUP(AF42,目次!$A$5:$P$36,9))</f>
        <v>14～15</v>
      </c>
      <c r="AN42" s="21" t="str">
        <f>IF(AG42="","",VLOOKUP(AG42,目次!$A$5:$P$36,5))</f>
        <v/>
      </c>
      <c r="AO42" s="21" t="str">
        <f>IF(AG42="","",VLOOKUP(AG42,目次!$A$5:$P$36,9))</f>
        <v/>
      </c>
      <c r="AP42" s="21" t="str">
        <f>IF(AH42="","",VLOOKUP(AH42,目次!$A$5:$P$36,6))</f>
        <v/>
      </c>
      <c r="AQ42" s="21" t="str">
        <f>IF(AH42="","",VLOOKUP(AH42,目次!$A$5:$P$36,9))</f>
        <v/>
      </c>
      <c r="AR42" s="21" t="str">
        <f>IF(AI42="","",VLOOKUP(AI42,目次!$A$5:$P$36,7))</f>
        <v/>
      </c>
      <c r="AS42" s="21" t="str">
        <f>IF(AI42="","",VLOOKUP(AI42,目次!$A$5:$P$36,9))</f>
        <v/>
      </c>
      <c r="AT42" s="40" t="str">
        <f t="shared" si="27"/>
        <v/>
      </c>
      <c r="AU42" s="40" t="str">
        <f t="shared" si="27"/>
        <v/>
      </c>
      <c r="AV42" s="40" t="str">
        <f t="shared" si="27"/>
        <v>16～17</v>
      </c>
      <c r="AW42" s="40" t="str">
        <f t="shared" si="27"/>
        <v>14～15</v>
      </c>
      <c r="AX42" s="40" t="str">
        <f t="shared" si="27"/>
        <v>14～15</v>
      </c>
      <c r="AY42" s="40" t="str">
        <f t="shared" si="26"/>
        <v>14～15</v>
      </c>
      <c r="AZ42" s="40" t="str">
        <f t="shared" si="26"/>
        <v/>
      </c>
      <c r="BA42" s="40" t="str">
        <f t="shared" si="26"/>
        <v/>
      </c>
      <c r="BB42" s="40" t="str">
        <f t="shared" si="26"/>
        <v/>
      </c>
      <c r="BC42" s="40" t="str">
        <f t="shared" si="26"/>
        <v/>
      </c>
      <c r="BD42" s="40" t="str">
        <f t="shared" si="15"/>
        <v/>
      </c>
      <c r="BE42" s="40" t="str">
        <f t="shared" si="16"/>
        <v/>
      </c>
      <c r="BF42" s="40" t="str">
        <f t="shared" si="17"/>
        <v>16～17</v>
      </c>
      <c r="BG42" s="40" t="str">
        <f t="shared" si="18"/>
        <v>14～15</v>
      </c>
      <c r="BH42" s="40" t="str">
        <f t="shared" si="19"/>
        <v>14～15</v>
      </c>
      <c r="BI42" s="40" t="str">
        <f t="shared" si="20"/>
        <v>14～15</v>
      </c>
      <c r="BJ42" s="40" t="str">
        <f t="shared" si="21"/>
        <v>14～15</v>
      </c>
      <c r="BK42" s="40" t="str">
        <f t="shared" si="22"/>
        <v>14～15</v>
      </c>
      <c r="BL42" s="40" t="str">
        <f t="shared" si="23"/>
        <v/>
      </c>
      <c r="BM42" s="40" t="str">
        <f t="shared" si="24"/>
        <v/>
      </c>
      <c r="BR42" s="35">
        <v>32</v>
      </c>
      <c r="BS42" s="60"/>
      <c r="BT42" s="63"/>
      <c r="BU42" s="206"/>
      <c r="BV42" s="65"/>
      <c r="BW42" s="206"/>
      <c r="BX42" s="66"/>
      <c r="BY42" s="206"/>
      <c r="BZ42" s="66"/>
      <c r="CA42" s="206"/>
      <c r="CB42" s="66"/>
      <c r="CC42" s="206"/>
    </row>
    <row r="43" spans="1:81" ht="18.95" customHeight="1" x14ac:dyDescent="0.15">
      <c r="AA43" s="9">
        <v>33</v>
      </c>
      <c r="AB43" s="26" t="str">
        <f>V13</f>
        <v>数学</v>
      </c>
      <c r="AC43" s="55"/>
      <c r="AD43" s="37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IF(AE43="","",VLOOKUP(AE43,目次!$A$5:$P$36,9))</f>
        <v/>
      </c>
      <c r="AL43" s="21" t="str">
        <f>IF(AF43="","",VLOOKUP(AF43,目次!$A$5:$P$36,4))</f>
        <v/>
      </c>
      <c r="AM43" s="21" t="str">
        <f>IF(AF43="","",VLOOKUP(AF43,目次!$A$5:$P$36,9))</f>
        <v/>
      </c>
      <c r="AN43" s="21" t="str">
        <f>IF(AG43="","",VLOOKUP(AG43,目次!$A$5:$P$36,5))</f>
        <v>14～15</v>
      </c>
      <c r="AO43" s="21" t="str">
        <f>IF(AG43="","",VLOOKUP(AG43,目次!$A$5:$P$36,9))</f>
        <v>14～15</v>
      </c>
      <c r="AP43" s="21" t="str">
        <f>IF(AH43="","",VLOOKUP(AH43,目次!$A$5:$P$36,6))</f>
        <v/>
      </c>
      <c r="AQ43" s="21" t="str">
        <f>IF(AH43="","",VLOOKUP(AH43,目次!$A$5:$P$36,9))</f>
        <v/>
      </c>
      <c r="AR43" s="21" t="str">
        <f>IF(AI43="","",VLOOKUP(AI43,目次!$A$5:$P$36,7))</f>
        <v/>
      </c>
      <c r="AS43" s="21" t="str">
        <f>IF(AI43="","",VLOOKUP(AI43,目次!$A$5:$P$36,9))</f>
        <v/>
      </c>
      <c r="AT43" s="40" t="str">
        <f t="shared" si="27"/>
        <v/>
      </c>
      <c r="AU43" s="40" t="str">
        <f t="shared" si="27"/>
        <v/>
      </c>
      <c r="AV43" s="40" t="str">
        <f t="shared" si="27"/>
        <v/>
      </c>
      <c r="AW43" s="40" t="str">
        <f t="shared" si="27"/>
        <v/>
      </c>
      <c r="AX43" s="40" t="str">
        <f t="shared" si="27"/>
        <v>14～15</v>
      </c>
      <c r="AY43" s="40" t="str">
        <f t="shared" si="26"/>
        <v>14～15</v>
      </c>
      <c r="AZ43" s="40" t="str">
        <f t="shared" si="26"/>
        <v>14～15</v>
      </c>
      <c r="BA43" s="40" t="str">
        <f t="shared" si="26"/>
        <v>14～15</v>
      </c>
      <c r="BB43" s="40" t="str">
        <f t="shared" si="26"/>
        <v/>
      </c>
      <c r="BC43" s="40" t="str">
        <f t="shared" si="26"/>
        <v/>
      </c>
      <c r="BD43" s="40" t="str">
        <f t="shared" si="15"/>
        <v/>
      </c>
      <c r="BE43" s="40" t="str">
        <f t="shared" si="16"/>
        <v/>
      </c>
      <c r="BF43" s="40" t="str">
        <f t="shared" si="17"/>
        <v/>
      </c>
      <c r="BG43" s="40" t="str">
        <f t="shared" si="18"/>
        <v/>
      </c>
      <c r="BH43" s="40" t="str">
        <f t="shared" si="19"/>
        <v>14～15</v>
      </c>
      <c r="BI43" s="40" t="str">
        <f t="shared" si="20"/>
        <v>14～15</v>
      </c>
      <c r="BJ43" s="40" t="str">
        <f t="shared" si="21"/>
        <v>14～15</v>
      </c>
      <c r="BK43" s="40" t="str">
        <f t="shared" si="22"/>
        <v>14～15</v>
      </c>
      <c r="BL43" s="40" t="str">
        <f t="shared" si="23"/>
        <v>14～15</v>
      </c>
      <c r="BM43" s="40" t="str">
        <f t="shared" si="24"/>
        <v>14～15</v>
      </c>
    </row>
    <row r="44" spans="1:81" ht="18.95" customHeight="1" x14ac:dyDescent="0.15">
      <c r="AA44" s="9">
        <v>34</v>
      </c>
      <c r="AB44" s="26" t="str">
        <f>V14</f>
        <v>理科</v>
      </c>
      <c r="AC44" s="55"/>
      <c r="AD44" s="37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IF(AE44="","",VLOOKUP(AE44,目次!$A$5:$P$36,9))</f>
        <v/>
      </c>
      <c r="AL44" s="21" t="str">
        <f>IF(AF44="","",VLOOKUP(AF44,目次!$A$5:$P$36,4))</f>
        <v/>
      </c>
      <c r="AM44" s="21" t="str">
        <f>IF(AF44="","",VLOOKUP(AF44,目次!$A$5:$P$36,9))</f>
        <v/>
      </c>
      <c r="AN44" s="21" t="str">
        <f>IF(AG44="","",VLOOKUP(AG44,目次!$A$5:$P$36,5))</f>
        <v/>
      </c>
      <c r="AO44" s="21" t="str">
        <f>IF(AG44="","",VLOOKUP(AG44,目次!$A$5:$P$36,9))</f>
        <v/>
      </c>
      <c r="AP44" s="21" t="str">
        <f>IF(AH44="","",VLOOKUP(AH44,目次!$A$5:$P$36,6))</f>
        <v>14～15</v>
      </c>
      <c r="AQ44" s="21" t="str">
        <f>IF(AH44="","",VLOOKUP(AH44,目次!$A$5:$P$36,9))</f>
        <v>14～15</v>
      </c>
      <c r="AR44" s="21" t="str">
        <f>IF(AI44="","",VLOOKUP(AI44,目次!$A$5:$P$36,7))</f>
        <v/>
      </c>
      <c r="AS44" s="21" t="str">
        <f>IF(AI44="","",VLOOKUP(AI44,目次!$A$5:$P$36,9))</f>
        <v/>
      </c>
      <c r="AT44" s="40" t="str">
        <f t="shared" si="27"/>
        <v/>
      </c>
      <c r="AU44" s="40" t="str">
        <f t="shared" si="27"/>
        <v/>
      </c>
      <c r="AV44" s="40" t="str">
        <f t="shared" si="27"/>
        <v/>
      </c>
      <c r="AW44" s="40" t="str">
        <f t="shared" si="27"/>
        <v/>
      </c>
      <c r="AX44" s="40" t="str">
        <f t="shared" si="27"/>
        <v/>
      </c>
      <c r="AY44" s="40" t="str">
        <f t="shared" si="26"/>
        <v/>
      </c>
      <c r="AZ44" s="40" t="str">
        <f t="shared" si="26"/>
        <v>14～15</v>
      </c>
      <c r="BA44" s="40" t="str">
        <f t="shared" si="26"/>
        <v>14～15</v>
      </c>
      <c r="BB44" s="40" t="str">
        <f t="shared" si="26"/>
        <v>14～15</v>
      </c>
      <c r="BC44" s="40" t="str">
        <f t="shared" si="26"/>
        <v>14～15</v>
      </c>
      <c r="BD44" s="40" t="str">
        <f t="shared" si="15"/>
        <v>16～17</v>
      </c>
      <c r="BE44" s="40" t="str">
        <f t="shared" si="16"/>
        <v>16～17</v>
      </c>
      <c r="BF44" s="40" t="str">
        <f t="shared" si="17"/>
        <v/>
      </c>
      <c r="BG44" s="40" t="str">
        <f t="shared" si="18"/>
        <v/>
      </c>
      <c r="BH44" s="40" t="str">
        <f t="shared" si="19"/>
        <v/>
      </c>
      <c r="BI44" s="40" t="str">
        <f t="shared" si="20"/>
        <v/>
      </c>
      <c r="BJ44" s="40" t="str">
        <f t="shared" si="21"/>
        <v>14～15</v>
      </c>
      <c r="BK44" s="40" t="str">
        <f t="shared" si="22"/>
        <v>14～15</v>
      </c>
      <c r="BL44" s="40" t="str">
        <f t="shared" si="23"/>
        <v>14～15</v>
      </c>
      <c r="BM44" s="40" t="str">
        <f t="shared" si="24"/>
        <v>14～15</v>
      </c>
      <c r="BV44" s="57"/>
    </row>
    <row r="45" spans="1:81" ht="18.95" customHeight="1" x14ac:dyDescent="0.15">
      <c r="AA45" s="9">
        <v>35</v>
      </c>
      <c r="AB45" s="26" t="str">
        <f>V15</f>
        <v>英語</v>
      </c>
      <c r="AC45" s="55"/>
      <c r="AD45" s="37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IF(AE45="","",VLOOKUP(AE45,目次!$A$5:$P$36,9))</f>
        <v/>
      </c>
      <c r="AL45" s="21" t="str">
        <f>IF(AF45="","",VLOOKUP(AF45,目次!$A$5:$P$36,4))</f>
        <v/>
      </c>
      <c r="AM45" s="21" t="str">
        <f>IF(AF45="","",VLOOKUP(AF45,目次!$A$5:$P$36,9))</f>
        <v/>
      </c>
      <c r="AN45" s="21" t="str">
        <f>IF(AG45="","",VLOOKUP(AG45,目次!$A$5:$P$36,5))</f>
        <v/>
      </c>
      <c r="AO45" s="21" t="str">
        <f>IF(AG45="","",VLOOKUP(AG45,目次!$A$5:$P$36,9))</f>
        <v/>
      </c>
      <c r="AP45" s="21" t="str">
        <f>IF(AH45="","",VLOOKUP(AH45,目次!$A$5:$P$36,6))</f>
        <v/>
      </c>
      <c r="AQ45" s="21" t="str">
        <f>IF(AH45="","",VLOOKUP(AH45,目次!$A$5:$P$36,9))</f>
        <v/>
      </c>
      <c r="AR45" s="21" t="str">
        <f>IF(AI45="","",VLOOKUP(AI45,目次!$A$5:$P$36,7))</f>
        <v>14～15</v>
      </c>
      <c r="AS45" s="21" t="str">
        <f>IF(AI45="","",VLOOKUP(AI45,目次!$A$5:$P$36,9))</f>
        <v>14～15</v>
      </c>
      <c r="AT45" s="40" t="str">
        <f t="shared" si="27"/>
        <v>16～17</v>
      </c>
      <c r="AU45" s="40" t="str">
        <f t="shared" si="27"/>
        <v>16～17</v>
      </c>
      <c r="AV45" s="40" t="str">
        <f t="shared" si="27"/>
        <v/>
      </c>
      <c r="AW45" s="40" t="str">
        <f t="shared" si="27"/>
        <v/>
      </c>
      <c r="AX45" s="40" t="str">
        <f t="shared" si="27"/>
        <v/>
      </c>
      <c r="AY45" s="40" t="str">
        <f t="shared" si="26"/>
        <v/>
      </c>
      <c r="AZ45" s="40" t="str">
        <f t="shared" si="26"/>
        <v/>
      </c>
      <c r="BA45" s="40" t="str">
        <f t="shared" si="26"/>
        <v/>
      </c>
      <c r="BB45" s="40" t="str">
        <f t="shared" si="26"/>
        <v>14～15</v>
      </c>
      <c r="BC45" s="40" t="str">
        <f t="shared" si="26"/>
        <v>14～15</v>
      </c>
      <c r="BD45" s="40" t="str">
        <f t="shared" si="15"/>
        <v>16～17</v>
      </c>
      <c r="BE45" s="40" t="str">
        <f t="shared" si="16"/>
        <v>16～17</v>
      </c>
      <c r="BF45" s="40" t="str">
        <f t="shared" si="17"/>
        <v>18～19</v>
      </c>
      <c r="BG45" s="40" t="str">
        <f t="shared" si="18"/>
        <v>16～17</v>
      </c>
      <c r="BH45" s="40" t="str">
        <f t="shared" si="19"/>
        <v/>
      </c>
      <c r="BI45" s="40" t="str">
        <f t="shared" si="20"/>
        <v/>
      </c>
      <c r="BJ45" s="40" t="str">
        <f t="shared" si="21"/>
        <v/>
      </c>
      <c r="BK45" s="40" t="str">
        <f t="shared" si="22"/>
        <v/>
      </c>
      <c r="BL45" s="40" t="str">
        <f t="shared" si="23"/>
        <v>14～15</v>
      </c>
      <c r="BM45" s="40" t="str">
        <f t="shared" si="24"/>
        <v>14～15</v>
      </c>
    </row>
    <row r="46" spans="1:81" ht="18.95" customHeight="1" x14ac:dyDescent="0.15">
      <c r="AA46" s="9">
        <v>36</v>
      </c>
      <c r="AB46" s="26" t="str">
        <f>V11</f>
        <v>国語</v>
      </c>
      <c r="AC46" s="55"/>
      <c r="AD46" s="37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IF(AE46="","",VLOOKUP(AE46,目次!$A$5:$P$36,9))</f>
        <v>16～17</v>
      </c>
      <c r="AL46" s="21" t="str">
        <f>IF(AF46="","",VLOOKUP(AF46,目次!$A$5:$P$36,4))</f>
        <v/>
      </c>
      <c r="AM46" s="21" t="str">
        <f>IF(AF46="","",VLOOKUP(AF46,目次!$A$5:$P$36,9))</f>
        <v/>
      </c>
      <c r="AN46" s="21" t="str">
        <f>IF(AG46="","",VLOOKUP(AG46,目次!$A$5:$P$36,5))</f>
        <v/>
      </c>
      <c r="AO46" s="21" t="str">
        <f>IF(AG46="","",VLOOKUP(AG46,目次!$A$5:$P$36,9))</f>
        <v/>
      </c>
      <c r="AP46" s="21" t="str">
        <f>IF(AH46="","",VLOOKUP(AH46,目次!$A$5:$P$36,6))</f>
        <v/>
      </c>
      <c r="AQ46" s="21" t="str">
        <f>IF(AH46="","",VLOOKUP(AH46,目次!$A$5:$P$36,9))</f>
        <v/>
      </c>
      <c r="AR46" s="21" t="str">
        <f>IF(AI46="","",VLOOKUP(AI46,目次!$A$5:$P$36,7))</f>
        <v/>
      </c>
      <c r="AS46" s="21" t="str">
        <f>IF(AI46="","",VLOOKUP(AI46,目次!$A$5:$P$36,9))</f>
        <v/>
      </c>
      <c r="AT46" s="40" t="str">
        <f t="shared" si="27"/>
        <v>16～17</v>
      </c>
      <c r="AU46" s="40" t="str">
        <f t="shared" si="27"/>
        <v>16～17</v>
      </c>
      <c r="AV46" s="40" t="str">
        <f t="shared" si="27"/>
        <v>18～19</v>
      </c>
      <c r="AW46" s="40" t="str">
        <f t="shared" si="27"/>
        <v>16～17</v>
      </c>
      <c r="AX46" s="40" t="str">
        <f t="shared" si="27"/>
        <v/>
      </c>
      <c r="AY46" s="40" t="str">
        <f t="shared" si="26"/>
        <v/>
      </c>
      <c r="AZ46" s="40" t="str">
        <f t="shared" si="26"/>
        <v/>
      </c>
      <c r="BA46" s="40" t="str">
        <f t="shared" si="26"/>
        <v/>
      </c>
      <c r="BB46" s="40" t="str">
        <f t="shared" si="26"/>
        <v/>
      </c>
      <c r="BC46" s="40" t="str">
        <f t="shared" si="26"/>
        <v/>
      </c>
      <c r="BD46" s="40" t="str">
        <f t="shared" si="15"/>
        <v>16～17</v>
      </c>
      <c r="BE46" s="40" t="str">
        <f t="shared" si="16"/>
        <v>16～17</v>
      </c>
      <c r="BF46" s="40" t="str">
        <f t="shared" si="17"/>
        <v>18～19</v>
      </c>
      <c r="BG46" s="40" t="str">
        <f t="shared" si="18"/>
        <v>16～17</v>
      </c>
      <c r="BH46" s="40" t="str">
        <f t="shared" si="19"/>
        <v>16～17</v>
      </c>
      <c r="BI46" s="40" t="str">
        <f t="shared" si="20"/>
        <v>16～17</v>
      </c>
      <c r="BJ46" s="40" t="str">
        <f t="shared" si="21"/>
        <v/>
      </c>
      <c r="BK46" s="40" t="str">
        <f t="shared" si="22"/>
        <v/>
      </c>
      <c r="BL46" s="40" t="str">
        <f t="shared" si="23"/>
        <v/>
      </c>
      <c r="BM46" s="40" t="str">
        <f t="shared" si="24"/>
        <v/>
      </c>
    </row>
    <row r="47" spans="1:81" ht="18.95" customHeight="1" x14ac:dyDescent="0.15">
      <c r="AA47" s="9">
        <v>37</v>
      </c>
      <c r="AB47" s="26" t="str">
        <f>V12</f>
        <v>社会</v>
      </c>
      <c r="AC47" s="55"/>
      <c r="AD47" s="37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IF(AE47="","",VLOOKUP(AE47,目次!$A$5:$P$36,9))</f>
        <v/>
      </c>
      <c r="AL47" s="21" t="str">
        <f>IF(AF47="","",VLOOKUP(AF47,目次!$A$5:$P$36,4))</f>
        <v>18～19</v>
      </c>
      <c r="AM47" s="21" t="str">
        <f>IF(AF47="","",VLOOKUP(AF47,目次!$A$5:$P$36,9))</f>
        <v>16～17</v>
      </c>
      <c r="AN47" s="21" t="str">
        <f>IF(AG47="","",VLOOKUP(AG47,目次!$A$5:$P$36,5))</f>
        <v/>
      </c>
      <c r="AO47" s="21" t="str">
        <f>IF(AG47="","",VLOOKUP(AG47,目次!$A$5:$P$36,9))</f>
        <v/>
      </c>
      <c r="AP47" s="21" t="str">
        <f>IF(AH47="","",VLOOKUP(AH47,目次!$A$5:$P$36,6))</f>
        <v/>
      </c>
      <c r="AQ47" s="21" t="str">
        <f>IF(AH47="","",VLOOKUP(AH47,目次!$A$5:$P$36,9))</f>
        <v/>
      </c>
      <c r="AR47" s="21" t="str">
        <f>IF(AI47="","",VLOOKUP(AI47,目次!$A$5:$P$36,7))</f>
        <v/>
      </c>
      <c r="AS47" s="21" t="str">
        <f>IF(AI47="","",VLOOKUP(AI47,目次!$A$5:$P$36,9))</f>
        <v/>
      </c>
      <c r="AT47" s="40" t="str">
        <f t="shared" si="27"/>
        <v/>
      </c>
      <c r="AU47" s="40" t="str">
        <f t="shared" si="27"/>
        <v/>
      </c>
      <c r="AV47" s="40" t="str">
        <f t="shared" si="27"/>
        <v>18～19</v>
      </c>
      <c r="AW47" s="40" t="str">
        <f t="shared" si="27"/>
        <v>16～17</v>
      </c>
      <c r="AX47" s="40" t="str">
        <f t="shared" si="27"/>
        <v>16～17</v>
      </c>
      <c r="AY47" s="40" t="str">
        <f t="shared" si="26"/>
        <v>16～17</v>
      </c>
      <c r="AZ47" s="40" t="str">
        <f t="shared" si="26"/>
        <v/>
      </c>
      <c r="BA47" s="40" t="str">
        <f t="shared" si="26"/>
        <v/>
      </c>
      <c r="BB47" s="40" t="str">
        <f t="shared" si="26"/>
        <v/>
      </c>
      <c r="BC47" s="40" t="str">
        <f t="shared" si="26"/>
        <v/>
      </c>
      <c r="BD47" s="40" t="str">
        <f t="shared" si="15"/>
        <v/>
      </c>
      <c r="BE47" s="40" t="str">
        <f t="shared" si="16"/>
        <v/>
      </c>
      <c r="BF47" s="40" t="str">
        <f t="shared" si="17"/>
        <v>18～19</v>
      </c>
      <c r="BG47" s="40" t="str">
        <f t="shared" si="18"/>
        <v>16～17</v>
      </c>
      <c r="BH47" s="40" t="str">
        <f t="shared" si="19"/>
        <v>16～17</v>
      </c>
      <c r="BI47" s="40" t="str">
        <f t="shared" si="20"/>
        <v>16～17</v>
      </c>
      <c r="BJ47" s="40" t="str">
        <f t="shared" si="21"/>
        <v>16～17</v>
      </c>
      <c r="BK47" s="40" t="str">
        <f t="shared" si="22"/>
        <v>16～17</v>
      </c>
      <c r="BL47" s="40" t="str">
        <f t="shared" si="23"/>
        <v/>
      </c>
      <c r="BM47" s="40" t="str">
        <f t="shared" si="24"/>
        <v/>
      </c>
    </row>
    <row r="48" spans="1:81" ht="18.95" customHeight="1" x14ac:dyDescent="0.15">
      <c r="AA48" s="9">
        <v>38</v>
      </c>
      <c r="AB48" s="26" t="str">
        <f>V13</f>
        <v>数学</v>
      </c>
      <c r="AC48" s="55"/>
      <c r="AD48" s="37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IF(AE48="","",VLOOKUP(AE48,目次!$A$5:$P$36,9))</f>
        <v/>
      </c>
      <c r="AL48" s="21" t="str">
        <f>IF(AF48="","",VLOOKUP(AF48,目次!$A$5:$P$36,4))</f>
        <v/>
      </c>
      <c r="AM48" s="21" t="str">
        <f>IF(AF48="","",VLOOKUP(AF48,目次!$A$5:$P$36,9))</f>
        <v/>
      </c>
      <c r="AN48" s="21" t="str">
        <f>IF(AG48="","",VLOOKUP(AG48,目次!$A$5:$P$36,5))</f>
        <v>16～17</v>
      </c>
      <c r="AO48" s="21" t="str">
        <f>IF(AG48="","",VLOOKUP(AG48,目次!$A$5:$P$36,9))</f>
        <v>16～17</v>
      </c>
      <c r="AP48" s="21" t="str">
        <f>IF(AH48="","",VLOOKUP(AH48,目次!$A$5:$P$36,6))</f>
        <v/>
      </c>
      <c r="AQ48" s="21" t="str">
        <f>IF(AH48="","",VLOOKUP(AH48,目次!$A$5:$P$36,9))</f>
        <v/>
      </c>
      <c r="AR48" s="21" t="str">
        <f>IF(AI48="","",VLOOKUP(AI48,目次!$A$5:$P$36,7))</f>
        <v/>
      </c>
      <c r="AS48" s="21" t="str">
        <f>IF(AI48="","",VLOOKUP(AI48,目次!$A$5:$P$36,9))</f>
        <v/>
      </c>
      <c r="AT48" s="40" t="str">
        <f t="shared" si="27"/>
        <v/>
      </c>
      <c r="AU48" s="40" t="str">
        <f t="shared" si="27"/>
        <v/>
      </c>
      <c r="AV48" s="40" t="str">
        <f t="shared" si="27"/>
        <v/>
      </c>
      <c r="AW48" s="40" t="str">
        <f t="shared" si="27"/>
        <v/>
      </c>
      <c r="AX48" s="40" t="str">
        <f t="shared" si="27"/>
        <v>16～17</v>
      </c>
      <c r="AY48" s="40" t="str">
        <f t="shared" si="26"/>
        <v>16～17</v>
      </c>
      <c r="AZ48" s="40" t="str">
        <f t="shared" si="26"/>
        <v>16～17</v>
      </c>
      <c r="BA48" s="40" t="str">
        <f t="shared" si="26"/>
        <v>16～17</v>
      </c>
      <c r="BB48" s="40" t="str">
        <f t="shared" si="26"/>
        <v/>
      </c>
      <c r="BC48" s="40" t="str">
        <f t="shared" si="26"/>
        <v/>
      </c>
      <c r="BD48" s="40" t="str">
        <f t="shared" si="15"/>
        <v/>
      </c>
      <c r="BE48" s="40" t="str">
        <f t="shared" si="16"/>
        <v/>
      </c>
      <c r="BF48" s="40" t="str">
        <f t="shared" si="17"/>
        <v/>
      </c>
      <c r="BG48" s="40" t="str">
        <f t="shared" si="18"/>
        <v/>
      </c>
      <c r="BH48" s="40" t="str">
        <f t="shared" si="19"/>
        <v>16～17</v>
      </c>
      <c r="BI48" s="40" t="str">
        <f t="shared" si="20"/>
        <v>16～17</v>
      </c>
      <c r="BJ48" s="40" t="str">
        <f t="shared" si="21"/>
        <v>16～17</v>
      </c>
      <c r="BK48" s="40" t="str">
        <f t="shared" si="22"/>
        <v>16～17</v>
      </c>
      <c r="BL48" s="40" t="str">
        <f t="shared" si="23"/>
        <v>16～17</v>
      </c>
      <c r="BM48" s="40" t="str">
        <f t="shared" si="24"/>
        <v>16～17</v>
      </c>
    </row>
    <row r="49" spans="27:65" ht="18.95" customHeight="1" x14ac:dyDescent="0.15">
      <c r="AA49" s="9">
        <v>39</v>
      </c>
      <c r="AB49" s="26" t="str">
        <f>V14</f>
        <v>理科</v>
      </c>
      <c r="AC49" s="55"/>
      <c r="AD49" s="37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IF(AE49="","",VLOOKUP(AE49,目次!$A$5:$P$36,9))</f>
        <v/>
      </c>
      <c r="AL49" s="21" t="str">
        <f>IF(AF49="","",VLOOKUP(AF49,目次!$A$5:$P$36,4))</f>
        <v/>
      </c>
      <c r="AM49" s="21" t="str">
        <f>IF(AF49="","",VLOOKUP(AF49,目次!$A$5:$P$36,9))</f>
        <v/>
      </c>
      <c r="AN49" s="21" t="str">
        <f>IF(AG49="","",VLOOKUP(AG49,目次!$A$5:$P$36,5))</f>
        <v/>
      </c>
      <c r="AO49" s="21" t="str">
        <f>IF(AG49="","",VLOOKUP(AG49,目次!$A$5:$P$36,9))</f>
        <v/>
      </c>
      <c r="AP49" s="21" t="str">
        <f>IF(AH49="","",VLOOKUP(AH49,目次!$A$5:$P$36,6))</f>
        <v>16～17</v>
      </c>
      <c r="AQ49" s="21" t="str">
        <f>IF(AH49="","",VLOOKUP(AH49,目次!$A$5:$P$36,9))</f>
        <v>16～17</v>
      </c>
      <c r="AR49" s="21" t="str">
        <f>IF(AI49="","",VLOOKUP(AI49,目次!$A$5:$P$36,7))</f>
        <v/>
      </c>
      <c r="AS49" s="21" t="str">
        <f>IF(AI49="","",VLOOKUP(AI49,目次!$A$5:$P$36,9))</f>
        <v/>
      </c>
      <c r="AT49" s="40" t="str">
        <f t="shared" si="27"/>
        <v/>
      </c>
      <c r="AU49" s="40" t="str">
        <f t="shared" si="27"/>
        <v/>
      </c>
      <c r="AV49" s="40" t="str">
        <f t="shared" si="27"/>
        <v/>
      </c>
      <c r="AW49" s="40" t="str">
        <f t="shared" si="27"/>
        <v/>
      </c>
      <c r="AX49" s="40" t="str">
        <f t="shared" si="27"/>
        <v/>
      </c>
      <c r="AY49" s="40" t="str">
        <f t="shared" si="26"/>
        <v/>
      </c>
      <c r="AZ49" s="40" t="str">
        <f t="shared" si="26"/>
        <v>16～17</v>
      </c>
      <c r="BA49" s="40" t="str">
        <f t="shared" si="26"/>
        <v>16～17</v>
      </c>
      <c r="BB49" s="40" t="str">
        <f t="shared" si="26"/>
        <v>16～17</v>
      </c>
      <c r="BC49" s="40" t="str">
        <f t="shared" si="26"/>
        <v>16～17</v>
      </c>
      <c r="BD49" s="40" t="str">
        <f t="shared" si="15"/>
        <v>18～19</v>
      </c>
      <c r="BE49" s="40" t="str">
        <f t="shared" si="16"/>
        <v>18～19</v>
      </c>
      <c r="BF49" s="40" t="str">
        <f t="shared" si="17"/>
        <v/>
      </c>
      <c r="BG49" s="40" t="str">
        <f t="shared" si="18"/>
        <v/>
      </c>
      <c r="BH49" s="40" t="str">
        <f t="shared" si="19"/>
        <v/>
      </c>
      <c r="BI49" s="40" t="str">
        <f t="shared" si="20"/>
        <v/>
      </c>
      <c r="BJ49" s="40" t="str">
        <f t="shared" si="21"/>
        <v>16～17</v>
      </c>
      <c r="BK49" s="40" t="str">
        <f t="shared" si="22"/>
        <v>16～17</v>
      </c>
      <c r="BL49" s="40" t="str">
        <f t="shared" si="23"/>
        <v>16～17</v>
      </c>
      <c r="BM49" s="40" t="str">
        <f t="shared" si="24"/>
        <v>16～17</v>
      </c>
    </row>
    <row r="50" spans="27:65" ht="18.95" customHeight="1" x14ac:dyDescent="0.15">
      <c r="AA50" s="9">
        <v>40</v>
      </c>
      <c r="AB50" s="26" t="str">
        <f>V15</f>
        <v>英語</v>
      </c>
      <c r="AC50" s="55"/>
      <c r="AD50" s="37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IF(AE50="","",VLOOKUP(AE50,目次!$A$5:$P$36,9))</f>
        <v/>
      </c>
      <c r="AL50" s="21" t="str">
        <f>IF(AF50="","",VLOOKUP(AF50,目次!$A$5:$P$36,4))</f>
        <v/>
      </c>
      <c r="AM50" s="21" t="str">
        <f>IF(AF50="","",VLOOKUP(AF50,目次!$A$5:$P$36,9))</f>
        <v/>
      </c>
      <c r="AN50" s="21" t="str">
        <f>IF(AG50="","",VLOOKUP(AG50,目次!$A$5:$P$36,5))</f>
        <v/>
      </c>
      <c r="AO50" s="21" t="str">
        <f>IF(AG50="","",VLOOKUP(AG50,目次!$A$5:$P$36,9))</f>
        <v/>
      </c>
      <c r="AP50" s="21" t="str">
        <f>IF(AH50="","",VLOOKUP(AH50,目次!$A$5:$P$36,6))</f>
        <v/>
      </c>
      <c r="AQ50" s="21" t="str">
        <f>IF(AH50="","",VLOOKUP(AH50,目次!$A$5:$P$36,9))</f>
        <v/>
      </c>
      <c r="AR50" s="21" t="str">
        <f>IF(AI50="","",VLOOKUP(AI50,目次!$A$5:$P$36,7))</f>
        <v>16～17</v>
      </c>
      <c r="AS50" s="21" t="str">
        <f>IF(AI50="","",VLOOKUP(AI50,目次!$A$5:$P$36,9))</f>
        <v>16～17</v>
      </c>
      <c r="AT50" s="40" t="str">
        <f t="shared" si="27"/>
        <v>18～19</v>
      </c>
      <c r="AU50" s="40" t="str">
        <f t="shared" si="27"/>
        <v>18～19</v>
      </c>
      <c r="AV50" s="40" t="str">
        <f t="shared" si="27"/>
        <v/>
      </c>
      <c r="AW50" s="40" t="str">
        <f t="shared" si="27"/>
        <v/>
      </c>
      <c r="AX50" s="40" t="str">
        <f t="shared" si="27"/>
        <v/>
      </c>
      <c r="AY50" s="40" t="str">
        <f t="shared" si="26"/>
        <v/>
      </c>
      <c r="AZ50" s="40" t="str">
        <f t="shared" si="26"/>
        <v/>
      </c>
      <c r="BA50" s="40" t="str">
        <f t="shared" si="26"/>
        <v/>
      </c>
      <c r="BB50" s="40" t="str">
        <f t="shared" si="26"/>
        <v>16～17</v>
      </c>
      <c r="BC50" s="40" t="str">
        <f t="shared" si="26"/>
        <v>16～17</v>
      </c>
      <c r="BD50" s="40" t="str">
        <f t="shared" si="15"/>
        <v>18～19</v>
      </c>
      <c r="BE50" s="40" t="str">
        <f t="shared" si="16"/>
        <v>18～19</v>
      </c>
      <c r="BF50" s="40" t="str">
        <f t="shared" si="17"/>
        <v>20～22</v>
      </c>
      <c r="BG50" s="40" t="str">
        <f t="shared" si="18"/>
        <v>18～19</v>
      </c>
      <c r="BH50" s="40" t="str">
        <f t="shared" si="19"/>
        <v/>
      </c>
      <c r="BI50" s="40" t="str">
        <f t="shared" si="20"/>
        <v/>
      </c>
      <c r="BJ50" s="40" t="str">
        <f t="shared" si="21"/>
        <v/>
      </c>
      <c r="BK50" s="40" t="str">
        <f t="shared" si="22"/>
        <v/>
      </c>
      <c r="BL50" s="40" t="str">
        <f t="shared" si="23"/>
        <v>16～17</v>
      </c>
      <c r="BM50" s="40" t="str">
        <f t="shared" si="24"/>
        <v>16～17</v>
      </c>
    </row>
    <row r="51" spans="27:65" ht="18.95" customHeight="1" x14ac:dyDescent="0.15">
      <c r="AA51" s="9">
        <v>41</v>
      </c>
      <c r="AB51" s="26" t="str">
        <f>V11</f>
        <v>国語</v>
      </c>
      <c r="AC51" s="55"/>
      <c r="AD51" s="37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IF(AE51="","",VLOOKUP(AE51,目次!$A$5:$P$36,9))</f>
        <v>18～19</v>
      </c>
      <c r="AL51" s="21" t="str">
        <f>IF(AF51="","",VLOOKUP(AF51,目次!$A$5:$P$36,4))</f>
        <v/>
      </c>
      <c r="AM51" s="21" t="str">
        <f>IF(AF51="","",VLOOKUP(AF51,目次!$A$5:$P$36,9))</f>
        <v/>
      </c>
      <c r="AN51" s="21" t="str">
        <f>IF(AG51="","",VLOOKUP(AG51,目次!$A$5:$P$36,5))</f>
        <v/>
      </c>
      <c r="AO51" s="21" t="str">
        <f>IF(AG51="","",VLOOKUP(AG51,目次!$A$5:$P$36,9))</f>
        <v/>
      </c>
      <c r="AP51" s="21" t="str">
        <f>IF(AH51="","",VLOOKUP(AH51,目次!$A$5:$P$36,6))</f>
        <v/>
      </c>
      <c r="AQ51" s="21" t="str">
        <f>IF(AH51="","",VLOOKUP(AH51,目次!$A$5:$P$36,9))</f>
        <v/>
      </c>
      <c r="AR51" s="21" t="str">
        <f>IF(AI51="","",VLOOKUP(AI51,目次!$A$5:$P$36,7))</f>
        <v/>
      </c>
      <c r="AS51" s="21" t="str">
        <f>IF(AI51="","",VLOOKUP(AI51,目次!$A$5:$P$36,9))</f>
        <v/>
      </c>
      <c r="AT51" s="40" t="str">
        <f t="shared" si="27"/>
        <v>18～19</v>
      </c>
      <c r="AU51" s="40" t="str">
        <f t="shared" si="27"/>
        <v>18～19</v>
      </c>
      <c r="AV51" s="40" t="str">
        <f t="shared" si="27"/>
        <v>20～22</v>
      </c>
      <c r="AW51" s="40" t="str">
        <f t="shared" si="27"/>
        <v>18～19</v>
      </c>
      <c r="AX51" s="40" t="str">
        <f t="shared" si="27"/>
        <v/>
      </c>
      <c r="AY51" s="40" t="str">
        <f t="shared" si="26"/>
        <v/>
      </c>
      <c r="AZ51" s="40" t="str">
        <f t="shared" si="26"/>
        <v/>
      </c>
      <c r="BA51" s="40" t="str">
        <f t="shared" si="26"/>
        <v/>
      </c>
      <c r="BB51" s="40" t="str">
        <f t="shared" si="26"/>
        <v/>
      </c>
      <c r="BC51" s="40" t="str">
        <f t="shared" si="26"/>
        <v/>
      </c>
      <c r="BD51" s="40" t="str">
        <f t="shared" si="15"/>
        <v>18～19</v>
      </c>
      <c r="BE51" s="40" t="str">
        <f t="shared" si="16"/>
        <v>18～19</v>
      </c>
      <c r="BF51" s="40" t="str">
        <f t="shared" si="17"/>
        <v>20～22</v>
      </c>
      <c r="BG51" s="40" t="str">
        <f t="shared" si="18"/>
        <v>18～19</v>
      </c>
      <c r="BH51" s="40" t="str">
        <f t="shared" si="19"/>
        <v>18～19</v>
      </c>
      <c r="BI51" s="40" t="str">
        <f t="shared" si="20"/>
        <v>18～19</v>
      </c>
      <c r="BJ51" s="40" t="str">
        <f t="shared" si="21"/>
        <v/>
      </c>
      <c r="BK51" s="40" t="str">
        <f t="shared" si="22"/>
        <v/>
      </c>
      <c r="BL51" s="40" t="str">
        <f t="shared" si="23"/>
        <v/>
      </c>
      <c r="BM51" s="40" t="str">
        <f t="shared" si="24"/>
        <v/>
      </c>
    </row>
    <row r="52" spans="27:65" ht="18.95" customHeight="1" x14ac:dyDescent="0.15">
      <c r="AA52" s="9">
        <v>42</v>
      </c>
      <c r="AB52" s="26" t="str">
        <f>V12</f>
        <v>社会</v>
      </c>
      <c r="AC52" s="55"/>
      <c r="AD52" s="37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IF(AE52="","",VLOOKUP(AE52,目次!$A$5:$P$36,9))</f>
        <v/>
      </c>
      <c r="AL52" s="21" t="str">
        <f>IF(AF52="","",VLOOKUP(AF52,目次!$A$5:$P$36,4))</f>
        <v>20～22</v>
      </c>
      <c r="AM52" s="21" t="str">
        <f>IF(AF52="","",VLOOKUP(AF52,目次!$A$5:$P$36,9))</f>
        <v>18～19</v>
      </c>
      <c r="AN52" s="21" t="str">
        <f>IF(AG52="","",VLOOKUP(AG52,目次!$A$5:$P$36,5))</f>
        <v/>
      </c>
      <c r="AO52" s="21" t="str">
        <f>IF(AG52="","",VLOOKUP(AG52,目次!$A$5:$P$36,9))</f>
        <v/>
      </c>
      <c r="AP52" s="21" t="str">
        <f>IF(AH52="","",VLOOKUP(AH52,目次!$A$5:$P$36,6))</f>
        <v/>
      </c>
      <c r="AQ52" s="21" t="str">
        <f>IF(AH52="","",VLOOKUP(AH52,目次!$A$5:$P$36,9))</f>
        <v/>
      </c>
      <c r="AR52" s="21" t="str">
        <f>IF(AI52="","",VLOOKUP(AI52,目次!$A$5:$P$36,7))</f>
        <v/>
      </c>
      <c r="AS52" s="21" t="str">
        <f>IF(AI52="","",VLOOKUP(AI52,目次!$A$5:$P$36,9))</f>
        <v/>
      </c>
      <c r="AT52" s="40" t="str">
        <f t="shared" si="27"/>
        <v/>
      </c>
      <c r="AU52" s="40" t="str">
        <f t="shared" si="27"/>
        <v/>
      </c>
      <c r="AV52" s="40" t="str">
        <f t="shared" si="27"/>
        <v>20～22</v>
      </c>
      <c r="AW52" s="40" t="str">
        <f t="shared" si="27"/>
        <v>18～19</v>
      </c>
      <c r="AX52" s="40" t="str">
        <f t="shared" si="27"/>
        <v>18～19</v>
      </c>
      <c r="AY52" s="40" t="str">
        <f t="shared" si="26"/>
        <v>18～19</v>
      </c>
      <c r="AZ52" s="40" t="str">
        <f t="shared" si="26"/>
        <v/>
      </c>
      <c r="BA52" s="40" t="str">
        <f t="shared" si="26"/>
        <v/>
      </c>
      <c r="BB52" s="40" t="str">
        <f t="shared" si="26"/>
        <v/>
      </c>
      <c r="BC52" s="40" t="str">
        <f t="shared" si="26"/>
        <v/>
      </c>
      <c r="BD52" s="40" t="str">
        <f t="shared" si="15"/>
        <v/>
      </c>
      <c r="BE52" s="40" t="str">
        <f t="shared" si="16"/>
        <v/>
      </c>
      <c r="BF52" s="40" t="str">
        <f t="shared" si="17"/>
        <v>20～22</v>
      </c>
      <c r="BG52" s="40" t="str">
        <f t="shared" si="18"/>
        <v>18～19</v>
      </c>
      <c r="BH52" s="40" t="str">
        <f t="shared" si="19"/>
        <v>18～19</v>
      </c>
      <c r="BI52" s="40" t="str">
        <f t="shared" si="20"/>
        <v>18～19</v>
      </c>
      <c r="BJ52" s="40" t="str">
        <f t="shared" si="21"/>
        <v>18～19</v>
      </c>
      <c r="BK52" s="40" t="str">
        <f t="shared" si="22"/>
        <v>18～19</v>
      </c>
      <c r="BL52" s="40" t="str">
        <f t="shared" si="23"/>
        <v/>
      </c>
      <c r="BM52" s="40" t="str">
        <f t="shared" si="24"/>
        <v/>
      </c>
    </row>
    <row r="53" spans="27:65" ht="18.95" customHeight="1" x14ac:dyDescent="0.15">
      <c r="AA53" s="9">
        <v>43</v>
      </c>
      <c r="AB53" s="26" t="str">
        <f>V13</f>
        <v>数学</v>
      </c>
      <c r="AC53" s="55"/>
      <c r="AD53" s="37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IF(AE53="","",VLOOKUP(AE53,目次!$A$5:$P$36,9))</f>
        <v/>
      </c>
      <c r="AL53" s="21" t="str">
        <f>IF(AF53="","",VLOOKUP(AF53,目次!$A$5:$P$36,4))</f>
        <v/>
      </c>
      <c r="AM53" s="21" t="str">
        <f>IF(AF53="","",VLOOKUP(AF53,目次!$A$5:$P$36,9))</f>
        <v/>
      </c>
      <c r="AN53" s="21" t="str">
        <f>IF(AG53="","",VLOOKUP(AG53,目次!$A$5:$P$36,5))</f>
        <v>18～19</v>
      </c>
      <c r="AO53" s="21" t="str">
        <f>IF(AG53="","",VLOOKUP(AG53,目次!$A$5:$P$36,9))</f>
        <v>18～19</v>
      </c>
      <c r="AP53" s="21" t="str">
        <f>IF(AH53="","",VLOOKUP(AH53,目次!$A$5:$P$36,6))</f>
        <v/>
      </c>
      <c r="AQ53" s="21" t="str">
        <f>IF(AH53="","",VLOOKUP(AH53,目次!$A$5:$P$36,9))</f>
        <v/>
      </c>
      <c r="AR53" s="21" t="str">
        <f>IF(AI53="","",VLOOKUP(AI53,目次!$A$5:$P$36,7))</f>
        <v/>
      </c>
      <c r="AS53" s="21" t="str">
        <f>IF(AI53="","",VLOOKUP(AI53,目次!$A$5:$P$36,9))</f>
        <v/>
      </c>
      <c r="AT53" s="40" t="str">
        <f t="shared" si="27"/>
        <v/>
      </c>
      <c r="AU53" s="40" t="str">
        <f t="shared" si="27"/>
        <v/>
      </c>
      <c r="AV53" s="40" t="str">
        <f t="shared" si="27"/>
        <v/>
      </c>
      <c r="AW53" s="40" t="str">
        <f t="shared" si="27"/>
        <v/>
      </c>
      <c r="AX53" s="40" t="str">
        <f t="shared" si="27"/>
        <v>18～19</v>
      </c>
      <c r="AY53" s="40" t="str">
        <f t="shared" si="26"/>
        <v>18～19</v>
      </c>
      <c r="AZ53" s="40" t="str">
        <f t="shared" si="26"/>
        <v>18～19</v>
      </c>
      <c r="BA53" s="40" t="str">
        <f t="shared" si="26"/>
        <v>18～19</v>
      </c>
      <c r="BB53" s="40" t="str">
        <f t="shared" si="26"/>
        <v/>
      </c>
      <c r="BC53" s="40" t="str">
        <f t="shared" si="26"/>
        <v/>
      </c>
      <c r="BD53" s="40" t="str">
        <f t="shared" si="15"/>
        <v/>
      </c>
      <c r="BE53" s="40" t="str">
        <f t="shared" si="16"/>
        <v/>
      </c>
      <c r="BF53" s="40" t="str">
        <f t="shared" si="17"/>
        <v/>
      </c>
      <c r="BG53" s="40" t="str">
        <f t="shared" si="18"/>
        <v/>
      </c>
      <c r="BH53" s="40" t="str">
        <f t="shared" si="19"/>
        <v>18～19</v>
      </c>
      <c r="BI53" s="40" t="str">
        <f t="shared" si="20"/>
        <v>18～19</v>
      </c>
      <c r="BJ53" s="40" t="str">
        <f t="shared" si="21"/>
        <v>18～19</v>
      </c>
      <c r="BK53" s="40" t="str">
        <f t="shared" si="22"/>
        <v>18～19</v>
      </c>
      <c r="BL53" s="40" t="str">
        <f t="shared" si="23"/>
        <v>18～19</v>
      </c>
      <c r="BM53" s="40" t="str">
        <f t="shared" si="24"/>
        <v>18～19</v>
      </c>
    </row>
    <row r="54" spans="27:65" ht="18.95" customHeight="1" x14ac:dyDescent="0.15">
      <c r="AA54" s="9">
        <v>44</v>
      </c>
      <c r="AB54" s="26" t="str">
        <f>V14</f>
        <v>理科</v>
      </c>
      <c r="AC54" s="55"/>
      <c r="AD54" s="37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IF(AE54="","",VLOOKUP(AE54,目次!$A$5:$P$36,9))</f>
        <v/>
      </c>
      <c r="AL54" s="21" t="str">
        <f>IF(AF54="","",VLOOKUP(AF54,目次!$A$5:$P$36,4))</f>
        <v/>
      </c>
      <c r="AM54" s="21" t="str">
        <f>IF(AF54="","",VLOOKUP(AF54,目次!$A$5:$P$36,9))</f>
        <v/>
      </c>
      <c r="AN54" s="21" t="str">
        <f>IF(AG54="","",VLOOKUP(AG54,目次!$A$5:$P$36,5))</f>
        <v/>
      </c>
      <c r="AO54" s="21" t="str">
        <f>IF(AG54="","",VLOOKUP(AG54,目次!$A$5:$P$36,9))</f>
        <v/>
      </c>
      <c r="AP54" s="21" t="str">
        <f>IF(AH54="","",VLOOKUP(AH54,目次!$A$5:$P$36,6))</f>
        <v>18～19</v>
      </c>
      <c r="AQ54" s="21" t="str">
        <f>IF(AH54="","",VLOOKUP(AH54,目次!$A$5:$P$36,9))</f>
        <v>18～19</v>
      </c>
      <c r="AR54" s="21" t="str">
        <f>IF(AI54="","",VLOOKUP(AI54,目次!$A$5:$P$36,7))</f>
        <v/>
      </c>
      <c r="AS54" s="21" t="str">
        <f>IF(AI54="","",VLOOKUP(AI54,目次!$A$5:$P$36,9))</f>
        <v/>
      </c>
      <c r="AT54" s="40" t="str">
        <f t="shared" si="27"/>
        <v/>
      </c>
      <c r="AU54" s="40" t="str">
        <f t="shared" si="27"/>
        <v/>
      </c>
      <c r="AV54" s="40" t="str">
        <f t="shared" si="27"/>
        <v/>
      </c>
      <c r="AW54" s="40" t="str">
        <f t="shared" si="27"/>
        <v/>
      </c>
      <c r="AX54" s="40" t="str">
        <f t="shared" si="27"/>
        <v/>
      </c>
      <c r="AY54" s="40" t="str">
        <f t="shared" si="26"/>
        <v/>
      </c>
      <c r="AZ54" s="40" t="str">
        <f t="shared" si="26"/>
        <v>18～19</v>
      </c>
      <c r="BA54" s="40" t="str">
        <f t="shared" si="26"/>
        <v>18～19</v>
      </c>
      <c r="BB54" s="40" t="str">
        <f t="shared" si="26"/>
        <v>18～19</v>
      </c>
      <c r="BC54" s="40" t="str">
        <f t="shared" si="26"/>
        <v>18～19</v>
      </c>
      <c r="BD54" s="40" t="str">
        <f t="shared" si="15"/>
        <v>20～21</v>
      </c>
      <c r="BE54" s="40" t="str">
        <f t="shared" si="16"/>
        <v>20～21</v>
      </c>
      <c r="BF54" s="40" t="str">
        <f t="shared" si="17"/>
        <v/>
      </c>
      <c r="BG54" s="40" t="str">
        <f t="shared" si="18"/>
        <v/>
      </c>
      <c r="BH54" s="40" t="str">
        <f t="shared" si="19"/>
        <v/>
      </c>
      <c r="BI54" s="40" t="str">
        <f t="shared" si="20"/>
        <v/>
      </c>
      <c r="BJ54" s="40" t="str">
        <f t="shared" si="21"/>
        <v>18～19</v>
      </c>
      <c r="BK54" s="40" t="str">
        <f t="shared" si="22"/>
        <v>18～19</v>
      </c>
      <c r="BL54" s="40" t="str">
        <f t="shared" si="23"/>
        <v>18～19</v>
      </c>
      <c r="BM54" s="40" t="str">
        <f t="shared" si="24"/>
        <v>18～19</v>
      </c>
    </row>
    <row r="55" spans="27:65" ht="18.95" customHeight="1" x14ac:dyDescent="0.15">
      <c r="AA55" s="9">
        <v>45</v>
      </c>
      <c r="AB55" s="26" t="str">
        <f>V15</f>
        <v>英語</v>
      </c>
      <c r="AC55" s="55"/>
      <c r="AD55" s="37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IF(AE55="","",VLOOKUP(AE55,目次!$A$5:$P$36,9))</f>
        <v/>
      </c>
      <c r="AL55" s="21" t="str">
        <f>IF(AF55="","",VLOOKUP(AF55,目次!$A$5:$P$36,4))</f>
        <v/>
      </c>
      <c r="AM55" s="21" t="str">
        <f>IF(AF55="","",VLOOKUP(AF55,目次!$A$5:$P$36,9))</f>
        <v/>
      </c>
      <c r="AN55" s="21" t="str">
        <f>IF(AG55="","",VLOOKUP(AG55,目次!$A$5:$P$36,5))</f>
        <v/>
      </c>
      <c r="AO55" s="21" t="str">
        <f>IF(AG55="","",VLOOKUP(AG55,目次!$A$5:$P$36,9))</f>
        <v/>
      </c>
      <c r="AP55" s="21" t="str">
        <f>IF(AH55="","",VLOOKUP(AH55,目次!$A$5:$P$36,6))</f>
        <v/>
      </c>
      <c r="AQ55" s="21" t="str">
        <f>IF(AH55="","",VLOOKUP(AH55,目次!$A$5:$P$36,9))</f>
        <v/>
      </c>
      <c r="AR55" s="21" t="str">
        <f>IF(AI55="","",VLOOKUP(AI55,目次!$A$5:$P$36,7))</f>
        <v>18～19</v>
      </c>
      <c r="AS55" s="21" t="str">
        <f>IF(AI55="","",VLOOKUP(AI55,目次!$A$5:$P$36,9))</f>
        <v>18～19</v>
      </c>
      <c r="AT55" s="40" t="str">
        <f t="shared" si="27"/>
        <v>20～21</v>
      </c>
      <c r="AU55" s="40" t="str">
        <f t="shared" si="27"/>
        <v>20～21</v>
      </c>
      <c r="AV55" s="40" t="str">
        <f t="shared" si="27"/>
        <v/>
      </c>
      <c r="AW55" s="40" t="str">
        <f t="shared" si="27"/>
        <v/>
      </c>
      <c r="AX55" s="40" t="str">
        <f t="shared" si="27"/>
        <v/>
      </c>
      <c r="AY55" s="40" t="str">
        <f t="shared" si="26"/>
        <v/>
      </c>
      <c r="AZ55" s="40" t="str">
        <f t="shared" si="26"/>
        <v/>
      </c>
      <c r="BA55" s="40" t="str">
        <f t="shared" si="26"/>
        <v/>
      </c>
      <c r="BB55" s="40" t="str">
        <f t="shared" si="26"/>
        <v>18～19</v>
      </c>
      <c r="BC55" s="40" t="str">
        <f t="shared" si="26"/>
        <v>18～19</v>
      </c>
      <c r="BD55" s="40" t="str">
        <f t="shared" si="15"/>
        <v>20～21</v>
      </c>
      <c r="BE55" s="40" t="str">
        <f t="shared" si="16"/>
        <v>20～21</v>
      </c>
      <c r="BF55" s="40" t="str">
        <f t="shared" si="17"/>
        <v>24～25</v>
      </c>
      <c r="BG55" s="40" t="str">
        <f t="shared" si="18"/>
        <v>20～21</v>
      </c>
      <c r="BH55" s="40" t="str">
        <f t="shared" si="19"/>
        <v/>
      </c>
      <c r="BI55" s="40" t="str">
        <f t="shared" si="20"/>
        <v/>
      </c>
      <c r="BJ55" s="40" t="str">
        <f t="shared" si="21"/>
        <v/>
      </c>
      <c r="BK55" s="40" t="str">
        <f t="shared" si="22"/>
        <v/>
      </c>
      <c r="BL55" s="40" t="str">
        <f t="shared" si="23"/>
        <v>18～19</v>
      </c>
      <c r="BM55" s="40" t="str">
        <f t="shared" si="24"/>
        <v>18～19</v>
      </c>
    </row>
    <row r="56" spans="27:65" ht="18.95" customHeight="1" x14ac:dyDescent="0.15">
      <c r="AA56" s="9">
        <v>46</v>
      </c>
      <c r="AB56" s="26" t="str">
        <f>V11</f>
        <v>国語</v>
      </c>
      <c r="AC56" s="55"/>
      <c r="AD56" s="37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IF(AE56="","",VLOOKUP(AE56,目次!$A$5:$P$36,9))</f>
        <v>20～21</v>
      </c>
      <c r="AL56" s="21" t="str">
        <f>IF(AF56="","",VLOOKUP(AF56,目次!$A$5:$P$36,4))</f>
        <v/>
      </c>
      <c r="AM56" s="21" t="str">
        <f>IF(AF56="","",VLOOKUP(AF56,目次!$A$5:$P$36,9))</f>
        <v/>
      </c>
      <c r="AN56" s="21" t="str">
        <f>IF(AG56="","",VLOOKUP(AG56,目次!$A$5:$P$36,5))</f>
        <v/>
      </c>
      <c r="AO56" s="21" t="str">
        <f>IF(AG56="","",VLOOKUP(AG56,目次!$A$5:$P$36,9))</f>
        <v/>
      </c>
      <c r="AP56" s="21" t="str">
        <f>IF(AH56="","",VLOOKUP(AH56,目次!$A$5:$P$36,6))</f>
        <v/>
      </c>
      <c r="AQ56" s="21" t="str">
        <f>IF(AH56="","",VLOOKUP(AH56,目次!$A$5:$P$36,9))</f>
        <v/>
      </c>
      <c r="AR56" s="21" t="str">
        <f>IF(AI56="","",VLOOKUP(AI56,目次!$A$5:$P$36,7))</f>
        <v/>
      </c>
      <c r="AS56" s="21" t="str">
        <f>IF(AI56="","",VLOOKUP(AI56,目次!$A$5:$P$36,9))</f>
        <v/>
      </c>
      <c r="AT56" s="40" t="str">
        <f t="shared" si="27"/>
        <v>20～21</v>
      </c>
      <c r="AU56" s="40" t="str">
        <f t="shared" si="27"/>
        <v>20～21</v>
      </c>
      <c r="AV56" s="40" t="str">
        <f t="shared" si="27"/>
        <v>24～25</v>
      </c>
      <c r="AW56" s="40" t="str">
        <f t="shared" si="27"/>
        <v>20～21</v>
      </c>
      <c r="AX56" s="40" t="str">
        <f t="shared" si="27"/>
        <v/>
      </c>
      <c r="AY56" s="40" t="str">
        <f t="shared" si="26"/>
        <v/>
      </c>
      <c r="AZ56" s="40" t="str">
        <f t="shared" si="26"/>
        <v/>
      </c>
      <c r="BA56" s="40" t="str">
        <f t="shared" si="26"/>
        <v/>
      </c>
      <c r="BB56" s="40" t="str">
        <f t="shared" si="26"/>
        <v/>
      </c>
      <c r="BC56" s="40" t="str">
        <f t="shared" si="26"/>
        <v/>
      </c>
      <c r="BD56" s="40" t="str">
        <f t="shared" si="15"/>
        <v>20～21</v>
      </c>
      <c r="BE56" s="40" t="str">
        <f t="shared" si="16"/>
        <v>20～21</v>
      </c>
      <c r="BF56" s="40" t="str">
        <f t="shared" si="17"/>
        <v>24～25</v>
      </c>
      <c r="BG56" s="40" t="str">
        <f t="shared" si="18"/>
        <v>20～21</v>
      </c>
      <c r="BH56" s="40" t="str">
        <f t="shared" si="19"/>
        <v>20～21</v>
      </c>
      <c r="BI56" s="40" t="str">
        <f t="shared" si="20"/>
        <v>20～21</v>
      </c>
      <c r="BJ56" s="40" t="str">
        <f t="shared" si="21"/>
        <v/>
      </c>
      <c r="BK56" s="40" t="str">
        <f t="shared" si="22"/>
        <v/>
      </c>
      <c r="BL56" s="40" t="str">
        <f t="shared" si="23"/>
        <v/>
      </c>
      <c r="BM56" s="40" t="str">
        <f t="shared" si="24"/>
        <v/>
      </c>
    </row>
    <row r="57" spans="27:65" ht="18.95" customHeight="1" x14ac:dyDescent="0.15">
      <c r="AA57" s="9">
        <v>47</v>
      </c>
      <c r="AB57" s="26" t="str">
        <f>V12</f>
        <v>社会</v>
      </c>
      <c r="AC57" s="55"/>
      <c r="AD57" s="37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IF(AE57="","",VLOOKUP(AE57,目次!$A$5:$P$36,9))</f>
        <v/>
      </c>
      <c r="AL57" s="21" t="str">
        <f>IF(AF57="","",VLOOKUP(AF57,目次!$A$5:$P$36,4))</f>
        <v>24～25</v>
      </c>
      <c r="AM57" s="21" t="str">
        <f>IF(AF57="","",VLOOKUP(AF57,目次!$A$5:$P$36,9))</f>
        <v>20～21</v>
      </c>
      <c r="AN57" s="21" t="str">
        <f>IF(AG57="","",VLOOKUP(AG57,目次!$A$5:$P$36,5))</f>
        <v/>
      </c>
      <c r="AO57" s="21" t="str">
        <f>IF(AG57="","",VLOOKUP(AG57,目次!$A$5:$P$36,9))</f>
        <v/>
      </c>
      <c r="AP57" s="21" t="str">
        <f>IF(AH57="","",VLOOKUP(AH57,目次!$A$5:$P$36,6))</f>
        <v/>
      </c>
      <c r="AQ57" s="21" t="str">
        <f>IF(AH57="","",VLOOKUP(AH57,目次!$A$5:$P$36,9))</f>
        <v/>
      </c>
      <c r="AR57" s="21" t="str">
        <f>IF(AI57="","",VLOOKUP(AI57,目次!$A$5:$P$36,7))</f>
        <v/>
      </c>
      <c r="AS57" s="21" t="str">
        <f>IF(AI57="","",VLOOKUP(AI57,目次!$A$5:$P$36,9))</f>
        <v/>
      </c>
      <c r="AT57" s="40" t="str">
        <f t="shared" si="27"/>
        <v/>
      </c>
      <c r="AU57" s="40" t="str">
        <f t="shared" si="27"/>
        <v/>
      </c>
      <c r="AV57" s="40" t="str">
        <f t="shared" si="27"/>
        <v>24～25</v>
      </c>
      <c r="AW57" s="40" t="str">
        <f t="shared" si="27"/>
        <v>20～21</v>
      </c>
      <c r="AX57" s="40" t="str">
        <f t="shared" si="27"/>
        <v>20～21</v>
      </c>
      <c r="AY57" s="40" t="str">
        <f t="shared" si="26"/>
        <v>20～21</v>
      </c>
      <c r="AZ57" s="40" t="str">
        <f t="shared" si="26"/>
        <v/>
      </c>
      <c r="BA57" s="40" t="str">
        <f t="shared" si="26"/>
        <v/>
      </c>
      <c r="BB57" s="40" t="str">
        <f t="shared" si="26"/>
        <v/>
      </c>
      <c r="BC57" s="40" t="str">
        <f t="shared" si="26"/>
        <v/>
      </c>
      <c r="BD57" s="40" t="str">
        <f t="shared" si="15"/>
        <v/>
      </c>
      <c r="BE57" s="40" t="str">
        <f t="shared" si="16"/>
        <v/>
      </c>
      <c r="BF57" s="40" t="str">
        <f t="shared" si="17"/>
        <v>24～25</v>
      </c>
      <c r="BG57" s="40" t="str">
        <f t="shared" si="18"/>
        <v>20～21</v>
      </c>
      <c r="BH57" s="40" t="str">
        <f t="shared" si="19"/>
        <v>20～21</v>
      </c>
      <c r="BI57" s="40" t="str">
        <f t="shared" si="20"/>
        <v>20～21</v>
      </c>
      <c r="BJ57" s="40" t="str">
        <f t="shared" si="21"/>
        <v>20～21</v>
      </c>
      <c r="BK57" s="40" t="str">
        <f t="shared" si="22"/>
        <v>20～21</v>
      </c>
      <c r="BL57" s="40" t="str">
        <f t="shared" si="23"/>
        <v/>
      </c>
      <c r="BM57" s="40" t="str">
        <f t="shared" si="24"/>
        <v/>
      </c>
    </row>
    <row r="58" spans="27:65" ht="18.95" customHeight="1" x14ac:dyDescent="0.15">
      <c r="AA58" s="9">
        <v>48</v>
      </c>
      <c r="AB58" s="26" t="str">
        <f>V13</f>
        <v>数学</v>
      </c>
      <c r="AC58" s="55"/>
      <c r="AD58" s="37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IF(AE58="","",VLOOKUP(AE58,目次!$A$5:$P$36,9))</f>
        <v/>
      </c>
      <c r="AL58" s="21" t="str">
        <f>IF(AF58="","",VLOOKUP(AF58,目次!$A$5:$P$36,4))</f>
        <v/>
      </c>
      <c r="AM58" s="21" t="str">
        <f>IF(AF58="","",VLOOKUP(AF58,目次!$A$5:$P$36,9))</f>
        <v/>
      </c>
      <c r="AN58" s="21" t="str">
        <f>IF(AG58="","",VLOOKUP(AG58,目次!$A$5:$P$36,5))</f>
        <v>20～21</v>
      </c>
      <c r="AO58" s="21" t="str">
        <f>IF(AG58="","",VLOOKUP(AG58,目次!$A$5:$P$36,9))</f>
        <v>20～21</v>
      </c>
      <c r="AP58" s="21" t="str">
        <f>IF(AH58="","",VLOOKUP(AH58,目次!$A$5:$P$36,6))</f>
        <v/>
      </c>
      <c r="AQ58" s="21" t="str">
        <f>IF(AH58="","",VLOOKUP(AH58,目次!$A$5:$P$36,9))</f>
        <v/>
      </c>
      <c r="AR58" s="21" t="str">
        <f>IF(AI58="","",VLOOKUP(AI58,目次!$A$5:$P$36,7))</f>
        <v/>
      </c>
      <c r="AS58" s="21" t="str">
        <f>IF(AI58="","",VLOOKUP(AI58,目次!$A$5:$P$36,9))</f>
        <v/>
      </c>
      <c r="AT58" s="40" t="str">
        <f t="shared" si="27"/>
        <v/>
      </c>
      <c r="AU58" s="40" t="str">
        <f t="shared" si="27"/>
        <v/>
      </c>
      <c r="AV58" s="40" t="str">
        <f t="shared" si="27"/>
        <v/>
      </c>
      <c r="AW58" s="40" t="str">
        <f t="shared" si="27"/>
        <v/>
      </c>
      <c r="AX58" s="40" t="str">
        <f t="shared" si="27"/>
        <v>20～21</v>
      </c>
      <c r="AY58" s="40" t="str">
        <f t="shared" si="26"/>
        <v>20～21</v>
      </c>
      <c r="AZ58" s="40" t="str">
        <f t="shared" si="26"/>
        <v>20～21</v>
      </c>
      <c r="BA58" s="40" t="str">
        <f t="shared" si="26"/>
        <v>20～21</v>
      </c>
      <c r="BB58" s="40" t="str">
        <f t="shared" si="26"/>
        <v/>
      </c>
      <c r="BC58" s="40" t="str">
        <f t="shared" si="26"/>
        <v/>
      </c>
      <c r="BD58" s="40" t="str">
        <f t="shared" si="15"/>
        <v/>
      </c>
      <c r="BE58" s="40" t="str">
        <f t="shared" si="16"/>
        <v/>
      </c>
      <c r="BF58" s="40" t="str">
        <f t="shared" si="17"/>
        <v/>
      </c>
      <c r="BG58" s="40" t="str">
        <f t="shared" si="18"/>
        <v/>
      </c>
      <c r="BH58" s="40" t="str">
        <f t="shared" si="19"/>
        <v>20～21</v>
      </c>
      <c r="BI58" s="40" t="str">
        <f t="shared" si="20"/>
        <v>20～21</v>
      </c>
      <c r="BJ58" s="40" t="str">
        <f t="shared" si="21"/>
        <v>20～21</v>
      </c>
      <c r="BK58" s="40" t="str">
        <f t="shared" si="22"/>
        <v>20～21</v>
      </c>
      <c r="BL58" s="40" t="str">
        <f t="shared" si="23"/>
        <v>20～21</v>
      </c>
      <c r="BM58" s="40" t="str">
        <f t="shared" si="24"/>
        <v>20～21</v>
      </c>
    </row>
    <row r="59" spans="27:65" ht="18.95" customHeight="1" x14ac:dyDescent="0.15">
      <c r="AA59" s="9">
        <v>49</v>
      </c>
      <c r="AB59" s="26" t="str">
        <f>V14</f>
        <v>理科</v>
      </c>
      <c r="AC59" s="55"/>
      <c r="AD59" s="37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IF(AE59="","",VLOOKUP(AE59,目次!$A$5:$P$36,9))</f>
        <v/>
      </c>
      <c r="AL59" s="21" t="str">
        <f>IF(AF59="","",VLOOKUP(AF59,目次!$A$5:$P$36,4))</f>
        <v/>
      </c>
      <c r="AM59" s="21" t="str">
        <f>IF(AF59="","",VLOOKUP(AF59,目次!$A$5:$P$36,9))</f>
        <v/>
      </c>
      <c r="AN59" s="21" t="str">
        <f>IF(AG59="","",VLOOKUP(AG59,目次!$A$5:$P$36,5))</f>
        <v/>
      </c>
      <c r="AO59" s="21" t="str">
        <f>IF(AG59="","",VLOOKUP(AG59,目次!$A$5:$P$36,9))</f>
        <v/>
      </c>
      <c r="AP59" s="21" t="str">
        <f>IF(AH59="","",VLOOKUP(AH59,目次!$A$5:$P$36,6))</f>
        <v>20～21</v>
      </c>
      <c r="AQ59" s="21" t="str">
        <f>IF(AH59="","",VLOOKUP(AH59,目次!$A$5:$P$36,9))</f>
        <v>20～21</v>
      </c>
      <c r="AR59" s="21" t="str">
        <f>IF(AI59="","",VLOOKUP(AI59,目次!$A$5:$P$36,7))</f>
        <v/>
      </c>
      <c r="AS59" s="21" t="str">
        <f>IF(AI59="","",VLOOKUP(AI59,目次!$A$5:$P$36,9))</f>
        <v/>
      </c>
      <c r="AT59" s="40" t="str">
        <f t="shared" si="27"/>
        <v/>
      </c>
      <c r="AU59" s="40" t="str">
        <f t="shared" si="27"/>
        <v/>
      </c>
      <c r="AV59" s="40" t="str">
        <f t="shared" si="27"/>
        <v/>
      </c>
      <c r="AW59" s="40" t="str">
        <f t="shared" si="27"/>
        <v/>
      </c>
      <c r="AX59" s="40" t="str">
        <f t="shared" si="27"/>
        <v/>
      </c>
      <c r="AY59" s="40" t="str">
        <f t="shared" si="26"/>
        <v/>
      </c>
      <c r="AZ59" s="40" t="str">
        <f t="shared" si="26"/>
        <v>20～21</v>
      </c>
      <c r="BA59" s="40" t="str">
        <f t="shared" si="26"/>
        <v>20～21</v>
      </c>
      <c r="BB59" s="40" t="str">
        <f t="shared" si="26"/>
        <v>20～21</v>
      </c>
      <c r="BC59" s="40" t="str">
        <f t="shared" si="26"/>
        <v>20～21</v>
      </c>
      <c r="BD59" s="40" t="str">
        <f t="shared" si="15"/>
        <v>22～23</v>
      </c>
      <c r="BE59" s="40" t="str">
        <f t="shared" si="16"/>
        <v>22～23</v>
      </c>
      <c r="BF59" s="40" t="str">
        <f t="shared" si="17"/>
        <v/>
      </c>
      <c r="BG59" s="40" t="str">
        <f t="shared" si="18"/>
        <v/>
      </c>
      <c r="BH59" s="40" t="str">
        <f t="shared" si="19"/>
        <v/>
      </c>
      <c r="BI59" s="40" t="str">
        <f t="shared" si="20"/>
        <v/>
      </c>
      <c r="BJ59" s="40" t="str">
        <f t="shared" si="21"/>
        <v>20～21</v>
      </c>
      <c r="BK59" s="40" t="str">
        <f t="shared" si="22"/>
        <v>20～21</v>
      </c>
      <c r="BL59" s="40" t="str">
        <f t="shared" si="23"/>
        <v>20～21</v>
      </c>
      <c r="BM59" s="40" t="str">
        <f t="shared" si="24"/>
        <v>20～21</v>
      </c>
    </row>
    <row r="60" spans="27:65" ht="18.95" customHeight="1" x14ac:dyDescent="0.15">
      <c r="AA60" s="9">
        <v>50</v>
      </c>
      <c r="AB60" s="26" t="str">
        <f>V15</f>
        <v>英語</v>
      </c>
      <c r="AC60" s="55"/>
      <c r="AD60" s="37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IF(AE60="","",VLOOKUP(AE60,目次!$A$5:$P$36,9))</f>
        <v/>
      </c>
      <c r="AL60" s="21" t="str">
        <f>IF(AF60="","",VLOOKUP(AF60,目次!$A$5:$P$36,4))</f>
        <v/>
      </c>
      <c r="AM60" s="21" t="str">
        <f>IF(AF60="","",VLOOKUP(AF60,目次!$A$5:$P$36,9))</f>
        <v/>
      </c>
      <c r="AN60" s="21" t="str">
        <f>IF(AG60="","",VLOOKUP(AG60,目次!$A$5:$P$36,5))</f>
        <v/>
      </c>
      <c r="AO60" s="21" t="str">
        <f>IF(AG60="","",VLOOKUP(AG60,目次!$A$5:$P$36,9))</f>
        <v/>
      </c>
      <c r="AP60" s="21" t="str">
        <f>IF(AH60="","",VLOOKUP(AH60,目次!$A$5:$P$36,6))</f>
        <v/>
      </c>
      <c r="AQ60" s="21" t="str">
        <f>IF(AH60="","",VLOOKUP(AH60,目次!$A$5:$P$36,9))</f>
        <v/>
      </c>
      <c r="AR60" s="21" t="str">
        <f>IF(AI60="","",VLOOKUP(AI60,目次!$A$5:$P$36,7))</f>
        <v>20～21</v>
      </c>
      <c r="AS60" s="21" t="str">
        <f>IF(AI60="","",VLOOKUP(AI60,目次!$A$5:$P$36,9))</f>
        <v>20～21</v>
      </c>
      <c r="AT60" s="40" t="str">
        <f t="shared" si="27"/>
        <v>22～23</v>
      </c>
      <c r="AU60" s="40" t="str">
        <f t="shared" si="27"/>
        <v>22～23</v>
      </c>
      <c r="AV60" s="40" t="str">
        <f t="shared" si="27"/>
        <v/>
      </c>
      <c r="AW60" s="40" t="str">
        <f t="shared" si="27"/>
        <v/>
      </c>
      <c r="AX60" s="40" t="str">
        <f t="shared" si="27"/>
        <v/>
      </c>
      <c r="AY60" s="40" t="str">
        <f t="shared" si="26"/>
        <v/>
      </c>
      <c r="AZ60" s="40" t="str">
        <f t="shared" si="26"/>
        <v/>
      </c>
      <c r="BA60" s="40" t="str">
        <f t="shared" si="26"/>
        <v/>
      </c>
      <c r="BB60" s="40" t="str">
        <f t="shared" si="26"/>
        <v>20～21</v>
      </c>
      <c r="BC60" s="40" t="str">
        <f t="shared" si="26"/>
        <v>20～21</v>
      </c>
      <c r="BD60" s="40" t="str">
        <f t="shared" si="15"/>
        <v>22～23</v>
      </c>
      <c r="BE60" s="40" t="str">
        <f t="shared" si="16"/>
        <v>22～23</v>
      </c>
      <c r="BF60" s="40" t="str">
        <f t="shared" si="17"/>
        <v>26～27</v>
      </c>
      <c r="BG60" s="40" t="str">
        <f t="shared" si="18"/>
        <v>22～23</v>
      </c>
      <c r="BH60" s="40" t="str">
        <f t="shared" si="19"/>
        <v/>
      </c>
      <c r="BI60" s="40" t="str">
        <f t="shared" si="20"/>
        <v/>
      </c>
      <c r="BJ60" s="40" t="str">
        <f t="shared" si="21"/>
        <v/>
      </c>
      <c r="BK60" s="40" t="str">
        <f t="shared" si="22"/>
        <v/>
      </c>
      <c r="BL60" s="40" t="str">
        <f t="shared" si="23"/>
        <v>20～21</v>
      </c>
      <c r="BM60" s="40" t="str">
        <f t="shared" si="24"/>
        <v>20～21</v>
      </c>
    </row>
    <row r="61" spans="27:65" ht="18.95" customHeight="1" x14ac:dyDescent="0.15">
      <c r="AA61" s="9">
        <v>51</v>
      </c>
      <c r="AB61" s="26" t="str">
        <f>V11</f>
        <v>国語</v>
      </c>
      <c r="AC61" s="55"/>
      <c r="AD61" s="37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IF(AE61="","",VLOOKUP(AE61,目次!$A$5:$P$36,9))</f>
        <v>22～23</v>
      </c>
      <c r="AL61" s="21" t="str">
        <f>IF(AF61="","",VLOOKUP(AF61,目次!$A$5:$P$36,4))</f>
        <v/>
      </c>
      <c r="AM61" s="21" t="str">
        <f>IF(AF61="","",VLOOKUP(AF61,目次!$A$5:$P$36,9))</f>
        <v/>
      </c>
      <c r="AN61" s="21" t="str">
        <f>IF(AG61="","",VLOOKUP(AG61,目次!$A$5:$P$36,5))</f>
        <v/>
      </c>
      <c r="AO61" s="21" t="str">
        <f>IF(AG61="","",VLOOKUP(AG61,目次!$A$5:$P$36,9))</f>
        <v/>
      </c>
      <c r="AP61" s="21" t="str">
        <f>IF(AH61="","",VLOOKUP(AH61,目次!$A$5:$P$36,6))</f>
        <v/>
      </c>
      <c r="AQ61" s="21" t="str">
        <f>IF(AH61="","",VLOOKUP(AH61,目次!$A$5:$P$36,9))</f>
        <v/>
      </c>
      <c r="AR61" s="21" t="str">
        <f>IF(AI61="","",VLOOKUP(AI61,目次!$A$5:$P$36,7))</f>
        <v/>
      </c>
      <c r="AS61" s="21" t="str">
        <f>IF(AI61="","",VLOOKUP(AI61,目次!$A$5:$P$36,9))</f>
        <v/>
      </c>
      <c r="AT61" s="40" t="str">
        <f t="shared" si="27"/>
        <v>22～23</v>
      </c>
      <c r="AU61" s="40" t="str">
        <f t="shared" si="27"/>
        <v>22～23</v>
      </c>
      <c r="AV61" s="40" t="str">
        <f t="shared" si="27"/>
        <v>26～27</v>
      </c>
      <c r="AW61" s="40" t="str">
        <f t="shared" si="27"/>
        <v>22～23</v>
      </c>
      <c r="AX61" s="40" t="str">
        <f t="shared" si="27"/>
        <v/>
      </c>
      <c r="AY61" s="40" t="str">
        <f t="shared" si="26"/>
        <v/>
      </c>
      <c r="AZ61" s="40" t="str">
        <f t="shared" si="26"/>
        <v/>
      </c>
      <c r="BA61" s="40" t="str">
        <f t="shared" si="26"/>
        <v/>
      </c>
      <c r="BB61" s="40" t="str">
        <f t="shared" si="26"/>
        <v/>
      </c>
      <c r="BC61" s="40" t="str">
        <f t="shared" si="26"/>
        <v/>
      </c>
      <c r="BD61" s="40" t="str">
        <f t="shared" si="15"/>
        <v>22～23</v>
      </c>
      <c r="BE61" s="40" t="str">
        <f t="shared" si="16"/>
        <v>22～23</v>
      </c>
      <c r="BF61" s="40" t="str">
        <f t="shared" si="17"/>
        <v>26～27</v>
      </c>
      <c r="BG61" s="40" t="str">
        <f t="shared" si="18"/>
        <v>22～23</v>
      </c>
      <c r="BH61" s="40" t="str">
        <f t="shared" si="19"/>
        <v>22～23</v>
      </c>
      <c r="BI61" s="40" t="str">
        <f t="shared" si="20"/>
        <v>22～23</v>
      </c>
      <c r="BJ61" s="40" t="str">
        <f t="shared" si="21"/>
        <v/>
      </c>
      <c r="BK61" s="40" t="str">
        <f t="shared" si="22"/>
        <v/>
      </c>
      <c r="BL61" s="40" t="str">
        <f t="shared" si="23"/>
        <v/>
      </c>
      <c r="BM61" s="40" t="str">
        <f t="shared" si="24"/>
        <v/>
      </c>
    </row>
    <row r="62" spans="27:65" ht="18.95" customHeight="1" x14ac:dyDescent="0.15">
      <c r="AA62" s="9">
        <v>52</v>
      </c>
      <c r="AB62" s="26" t="str">
        <f>V12</f>
        <v>社会</v>
      </c>
      <c r="AC62" s="55"/>
      <c r="AD62" s="37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IF(AE62="","",VLOOKUP(AE62,目次!$A$5:$P$36,9))</f>
        <v/>
      </c>
      <c r="AL62" s="21" t="str">
        <f>IF(AF62="","",VLOOKUP(AF62,目次!$A$5:$P$36,4))</f>
        <v>26～27</v>
      </c>
      <c r="AM62" s="21" t="str">
        <f>IF(AF62="","",VLOOKUP(AF62,目次!$A$5:$P$36,9))</f>
        <v>22～23</v>
      </c>
      <c r="AN62" s="21" t="str">
        <f>IF(AG62="","",VLOOKUP(AG62,目次!$A$5:$P$36,5))</f>
        <v/>
      </c>
      <c r="AO62" s="21" t="str">
        <f>IF(AG62="","",VLOOKUP(AG62,目次!$A$5:$P$36,9))</f>
        <v/>
      </c>
      <c r="AP62" s="21" t="str">
        <f>IF(AH62="","",VLOOKUP(AH62,目次!$A$5:$P$36,6))</f>
        <v/>
      </c>
      <c r="AQ62" s="21" t="str">
        <f>IF(AH62="","",VLOOKUP(AH62,目次!$A$5:$P$36,9))</f>
        <v/>
      </c>
      <c r="AR62" s="21" t="str">
        <f>IF(AI62="","",VLOOKUP(AI62,目次!$A$5:$P$36,7))</f>
        <v/>
      </c>
      <c r="AS62" s="21" t="str">
        <f>IF(AI62="","",VLOOKUP(AI62,目次!$A$5:$P$36,9))</f>
        <v/>
      </c>
      <c r="AT62" s="40" t="str">
        <f t="shared" si="27"/>
        <v/>
      </c>
      <c r="AU62" s="40" t="str">
        <f t="shared" si="27"/>
        <v/>
      </c>
      <c r="AV62" s="40" t="str">
        <f t="shared" si="27"/>
        <v>26～27</v>
      </c>
      <c r="AW62" s="40" t="str">
        <f t="shared" si="27"/>
        <v>22～23</v>
      </c>
      <c r="AX62" s="40" t="str">
        <f t="shared" si="27"/>
        <v>22～23</v>
      </c>
      <c r="AY62" s="40" t="str">
        <f t="shared" si="26"/>
        <v>22～23</v>
      </c>
      <c r="AZ62" s="40" t="str">
        <f t="shared" si="26"/>
        <v/>
      </c>
      <c r="BA62" s="40" t="str">
        <f t="shared" si="26"/>
        <v/>
      </c>
      <c r="BB62" s="40" t="str">
        <f t="shared" si="26"/>
        <v/>
      </c>
      <c r="BC62" s="40" t="str">
        <f t="shared" si="26"/>
        <v/>
      </c>
      <c r="BD62" s="40" t="str">
        <f t="shared" si="15"/>
        <v/>
      </c>
      <c r="BE62" s="40" t="str">
        <f t="shared" si="16"/>
        <v/>
      </c>
      <c r="BF62" s="40" t="str">
        <f t="shared" si="17"/>
        <v>26～27</v>
      </c>
      <c r="BG62" s="40" t="str">
        <f t="shared" si="18"/>
        <v>22～23</v>
      </c>
      <c r="BH62" s="40" t="str">
        <f t="shared" si="19"/>
        <v>22～23</v>
      </c>
      <c r="BI62" s="40" t="str">
        <f t="shared" si="20"/>
        <v>22～23</v>
      </c>
      <c r="BJ62" s="40" t="str">
        <f t="shared" si="21"/>
        <v>22～23</v>
      </c>
      <c r="BK62" s="40" t="str">
        <f t="shared" si="22"/>
        <v>22～23</v>
      </c>
      <c r="BL62" s="40" t="str">
        <f t="shared" si="23"/>
        <v/>
      </c>
      <c r="BM62" s="40" t="str">
        <f t="shared" si="24"/>
        <v/>
      </c>
    </row>
    <row r="63" spans="27:65" ht="18.95" customHeight="1" x14ac:dyDescent="0.15">
      <c r="AA63" s="9">
        <v>53</v>
      </c>
      <c r="AB63" s="26" t="str">
        <f>V13</f>
        <v>数学</v>
      </c>
      <c r="AC63" s="55"/>
      <c r="AD63" s="37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IF(AE63="","",VLOOKUP(AE63,目次!$A$5:$P$36,9))</f>
        <v/>
      </c>
      <c r="AL63" s="21" t="str">
        <f>IF(AF63="","",VLOOKUP(AF63,目次!$A$5:$P$36,4))</f>
        <v/>
      </c>
      <c r="AM63" s="21" t="str">
        <f>IF(AF63="","",VLOOKUP(AF63,目次!$A$5:$P$36,9))</f>
        <v/>
      </c>
      <c r="AN63" s="21" t="str">
        <f>IF(AG63="","",VLOOKUP(AG63,目次!$A$5:$P$36,5))</f>
        <v>22～23</v>
      </c>
      <c r="AO63" s="21" t="str">
        <f>IF(AG63="","",VLOOKUP(AG63,目次!$A$5:$P$36,9))</f>
        <v>22～23</v>
      </c>
      <c r="AP63" s="21" t="str">
        <f>IF(AH63="","",VLOOKUP(AH63,目次!$A$5:$P$36,6))</f>
        <v/>
      </c>
      <c r="AQ63" s="21" t="str">
        <f>IF(AH63="","",VLOOKUP(AH63,目次!$A$5:$P$36,9))</f>
        <v/>
      </c>
      <c r="AR63" s="21" t="str">
        <f>IF(AI63="","",VLOOKUP(AI63,目次!$A$5:$P$36,7))</f>
        <v/>
      </c>
      <c r="AS63" s="21" t="str">
        <f>IF(AI63="","",VLOOKUP(AI63,目次!$A$5:$P$36,9))</f>
        <v/>
      </c>
      <c r="AT63" s="40" t="str">
        <f t="shared" si="27"/>
        <v/>
      </c>
      <c r="AU63" s="40" t="str">
        <f t="shared" si="27"/>
        <v/>
      </c>
      <c r="AV63" s="40" t="str">
        <f t="shared" si="27"/>
        <v/>
      </c>
      <c r="AW63" s="40" t="str">
        <f t="shared" si="27"/>
        <v/>
      </c>
      <c r="AX63" s="40" t="str">
        <f t="shared" si="27"/>
        <v>22～23</v>
      </c>
      <c r="AY63" s="40" t="str">
        <f t="shared" si="26"/>
        <v>22～23</v>
      </c>
      <c r="AZ63" s="40" t="str">
        <f t="shared" si="26"/>
        <v>22～23</v>
      </c>
      <c r="BA63" s="40" t="str">
        <f t="shared" si="26"/>
        <v>22～23</v>
      </c>
      <c r="BB63" s="40" t="str">
        <f t="shared" si="26"/>
        <v/>
      </c>
      <c r="BC63" s="40" t="str">
        <f t="shared" si="26"/>
        <v/>
      </c>
      <c r="BD63" s="40" t="str">
        <f t="shared" si="15"/>
        <v/>
      </c>
      <c r="BE63" s="40" t="str">
        <f t="shared" si="16"/>
        <v/>
      </c>
      <c r="BF63" s="40" t="str">
        <f t="shared" si="17"/>
        <v/>
      </c>
      <c r="BG63" s="40" t="str">
        <f t="shared" si="18"/>
        <v/>
      </c>
      <c r="BH63" s="40" t="str">
        <f t="shared" si="19"/>
        <v>22～23</v>
      </c>
      <c r="BI63" s="40" t="str">
        <f t="shared" si="20"/>
        <v>22～23</v>
      </c>
      <c r="BJ63" s="40" t="str">
        <f t="shared" si="21"/>
        <v>22～23</v>
      </c>
      <c r="BK63" s="40" t="str">
        <f t="shared" si="22"/>
        <v>22～23</v>
      </c>
      <c r="BL63" s="40" t="str">
        <f t="shared" si="23"/>
        <v>22～23</v>
      </c>
      <c r="BM63" s="40" t="str">
        <f t="shared" si="24"/>
        <v>22～23</v>
      </c>
    </row>
    <row r="64" spans="27:65" ht="18.95" customHeight="1" x14ac:dyDescent="0.15">
      <c r="AA64" s="9">
        <v>54</v>
      </c>
      <c r="AB64" s="26" t="str">
        <f>V14</f>
        <v>理科</v>
      </c>
      <c r="AC64" s="55"/>
      <c r="AD64" s="37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IF(AE64="","",VLOOKUP(AE64,目次!$A$5:$P$36,9))</f>
        <v/>
      </c>
      <c r="AL64" s="21" t="str">
        <f>IF(AF64="","",VLOOKUP(AF64,目次!$A$5:$P$36,4))</f>
        <v/>
      </c>
      <c r="AM64" s="21" t="str">
        <f>IF(AF64="","",VLOOKUP(AF64,目次!$A$5:$P$36,9))</f>
        <v/>
      </c>
      <c r="AN64" s="21" t="str">
        <f>IF(AG64="","",VLOOKUP(AG64,目次!$A$5:$P$36,5))</f>
        <v/>
      </c>
      <c r="AO64" s="21" t="str">
        <f>IF(AG64="","",VLOOKUP(AG64,目次!$A$5:$P$36,9))</f>
        <v/>
      </c>
      <c r="AP64" s="21" t="str">
        <f>IF(AH64="","",VLOOKUP(AH64,目次!$A$5:$P$36,6))</f>
        <v>22～23</v>
      </c>
      <c r="AQ64" s="21" t="str">
        <f>IF(AH64="","",VLOOKUP(AH64,目次!$A$5:$P$36,9))</f>
        <v>22～23</v>
      </c>
      <c r="AR64" s="21" t="str">
        <f>IF(AI64="","",VLOOKUP(AI64,目次!$A$5:$P$36,7))</f>
        <v/>
      </c>
      <c r="AS64" s="21" t="str">
        <f>IF(AI64="","",VLOOKUP(AI64,目次!$A$5:$P$36,9))</f>
        <v/>
      </c>
      <c r="AT64" s="40" t="str">
        <f t="shared" si="27"/>
        <v/>
      </c>
      <c r="AU64" s="40" t="str">
        <f t="shared" si="27"/>
        <v/>
      </c>
      <c r="AV64" s="40" t="str">
        <f t="shared" si="27"/>
        <v/>
      </c>
      <c r="AW64" s="40" t="str">
        <f t="shared" si="27"/>
        <v/>
      </c>
      <c r="AX64" s="40" t="str">
        <f t="shared" si="27"/>
        <v/>
      </c>
      <c r="AY64" s="40" t="str">
        <f t="shared" si="26"/>
        <v/>
      </c>
      <c r="AZ64" s="40" t="str">
        <f t="shared" si="26"/>
        <v>22～23</v>
      </c>
      <c r="BA64" s="40" t="str">
        <f t="shared" si="26"/>
        <v>22～23</v>
      </c>
      <c r="BB64" s="40" t="str">
        <f t="shared" si="26"/>
        <v>22～23</v>
      </c>
      <c r="BC64" s="40" t="str">
        <f t="shared" si="26"/>
        <v>22～23</v>
      </c>
      <c r="BD64" s="40" t="str">
        <f t="shared" si="15"/>
        <v>24～25</v>
      </c>
      <c r="BE64" s="40" t="str">
        <f t="shared" si="16"/>
        <v>24～25</v>
      </c>
      <c r="BF64" s="40" t="str">
        <f t="shared" si="17"/>
        <v/>
      </c>
      <c r="BG64" s="40" t="str">
        <f t="shared" si="18"/>
        <v/>
      </c>
      <c r="BH64" s="40" t="str">
        <f t="shared" si="19"/>
        <v/>
      </c>
      <c r="BI64" s="40" t="str">
        <f t="shared" si="20"/>
        <v/>
      </c>
      <c r="BJ64" s="40" t="str">
        <f t="shared" si="21"/>
        <v>22～23</v>
      </c>
      <c r="BK64" s="40" t="str">
        <f t="shared" si="22"/>
        <v>22～23</v>
      </c>
      <c r="BL64" s="40" t="str">
        <f t="shared" si="23"/>
        <v>22～23</v>
      </c>
      <c r="BM64" s="40" t="str">
        <f t="shared" si="24"/>
        <v>22～23</v>
      </c>
    </row>
    <row r="65" spans="27:65" ht="18.95" customHeight="1" x14ac:dyDescent="0.15">
      <c r="AA65" s="9">
        <v>55</v>
      </c>
      <c r="AB65" s="26" t="str">
        <f>V15</f>
        <v>英語</v>
      </c>
      <c r="AC65" s="55"/>
      <c r="AD65" s="37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IF(AE65="","",VLOOKUP(AE65,目次!$A$5:$P$36,9))</f>
        <v/>
      </c>
      <c r="AL65" s="21" t="str">
        <f>IF(AF65="","",VLOOKUP(AF65,目次!$A$5:$P$36,4))</f>
        <v/>
      </c>
      <c r="AM65" s="21" t="str">
        <f>IF(AF65="","",VLOOKUP(AF65,目次!$A$5:$P$36,9))</f>
        <v/>
      </c>
      <c r="AN65" s="21" t="str">
        <f>IF(AG65="","",VLOOKUP(AG65,目次!$A$5:$P$36,5))</f>
        <v/>
      </c>
      <c r="AO65" s="21" t="str">
        <f>IF(AG65="","",VLOOKUP(AG65,目次!$A$5:$P$36,9))</f>
        <v/>
      </c>
      <c r="AP65" s="21" t="str">
        <f>IF(AH65="","",VLOOKUP(AH65,目次!$A$5:$P$36,6))</f>
        <v/>
      </c>
      <c r="AQ65" s="21" t="str">
        <f>IF(AH65="","",VLOOKUP(AH65,目次!$A$5:$P$36,9))</f>
        <v/>
      </c>
      <c r="AR65" s="21" t="str">
        <f>IF(AI65="","",VLOOKUP(AI65,目次!$A$5:$P$36,7))</f>
        <v>22～23</v>
      </c>
      <c r="AS65" s="21" t="str">
        <f>IF(AI65="","",VLOOKUP(AI65,目次!$A$5:$P$36,9))</f>
        <v>22～23</v>
      </c>
      <c r="AT65" s="40" t="str">
        <f t="shared" si="27"/>
        <v>24～25</v>
      </c>
      <c r="AU65" s="40" t="str">
        <f t="shared" si="27"/>
        <v>24～25</v>
      </c>
      <c r="AV65" s="40" t="str">
        <f t="shared" si="27"/>
        <v/>
      </c>
      <c r="AW65" s="40" t="str">
        <f t="shared" si="27"/>
        <v/>
      </c>
      <c r="AX65" s="40" t="str">
        <f t="shared" si="27"/>
        <v/>
      </c>
      <c r="AY65" s="40" t="str">
        <f t="shared" si="26"/>
        <v/>
      </c>
      <c r="AZ65" s="40" t="str">
        <f t="shared" si="26"/>
        <v/>
      </c>
      <c r="BA65" s="40" t="str">
        <f t="shared" si="26"/>
        <v/>
      </c>
      <c r="BB65" s="40" t="str">
        <f t="shared" si="26"/>
        <v>22～23</v>
      </c>
      <c r="BC65" s="40" t="str">
        <f t="shared" si="26"/>
        <v>22～23</v>
      </c>
      <c r="BD65" s="40" t="str">
        <f t="shared" si="15"/>
        <v>24～25</v>
      </c>
      <c r="BE65" s="40" t="str">
        <f t="shared" si="16"/>
        <v>24～25</v>
      </c>
      <c r="BF65" s="40" t="str">
        <f t="shared" si="17"/>
        <v>28～30</v>
      </c>
      <c r="BG65" s="40" t="str">
        <f t="shared" si="18"/>
        <v>24～25</v>
      </c>
      <c r="BH65" s="40" t="str">
        <f t="shared" si="19"/>
        <v/>
      </c>
      <c r="BI65" s="40" t="str">
        <f t="shared" si="20"/>
        <v/>
      </c>
      <c r="BJ65" s="40" t="str">
        <f t="shared" si="21"/>
        <v/>
      </c>
      <c r="BK65" s="40" t="str">
        <f t="shared" si="22"/>
        <v/>
      </c>
      <c r="BL65" s="40" t="str">
        <f t="shared" si="23"/>
        <v>22～23</v>
      </c>
      <c r="BM65" s="40" t="str">
        <f t="shared" si="24"/>
        <v>22～23</v>
      </c>
    </row>
    <row r="66" spans="27:65" ht="18.95" customHeight="1" x14ac:dyDescent="0.15">
      <c r="AA66" s="9">
        <v>56</v>
      </c>
      <c r="AB66" s="26" t="str">
        <f>V11</f>
        <v>国語</v>
      </c>
      <c r="AC66" s="55"/>
      <c r="AD66" s="37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IF(AE66="","",VLOOKUP(AE66,目次!$A$5:$P$36,9))</f>
        <v>24～25</v>
      </c>
      <c r="AL66" s="21" t="str">
        <f>IF(AF66="","",VLOOKUP(AF66,目次!$A$5:$P$36,4))</f>
        <v/>
      </c>
      <c r="AM66" s="21" t="str">
        <f>IF(AF66="","",VLOOKUP(AF66,目次!$A$5:$P$36,9))</f>
        <v/>
      </c>
      <c r="AN66" s="21" t="str">
        <f>IF(AG66="","",VLOOKUP(AG66,目次!$A$5:$P$36,5))</f>
        <v/>
      </c>
      <c r="AO66" s="21" t="str">
        <f>IF(AG66="","",VLOOKUP(AG66,目次!$A$5:$P$36,9))</f>
        <v/>
      </c>
      <c r="AP66" s="21" t="str">
        <f>IF(AH66="","",VLOOKUP(AH66,目次!$A$5:$P$36,6))</f>
        <v/>
      </c>
      <c r="AQ66" s="21" t="str">
        <f>IF(AH66="","",VLOOKUP(AH66,目次!$A$5:$P$36,9))</f>
        <v/>
      </c>
      <c r="AR66" s="21" t="str">
        <f>IF(AI66="","",VLOOKUP(AI66,目次!$A$5:$P$36,7))</f>
        <v/>
      </c>
      <c r="AS66" s="21" t="str">
        <f>IF(AI66="","",VLOOKUP(AI66,目次!$A$5:$P$36,9))</f>
        <v/>
      </c>
      <c r="AT66" s="40" t="str">
        <f t="shared" si="27"/>
        <v>24～25</v>
      </c>
      <c r="AU66" s="40" t="str">
        <f t="shared" si="27"/>
        <v>24～25</v>
      </c>
      <c r="AV66" s="40" t="str">
        <f t="shared" si="27"/>
        <v>28～30</v>
      </c>
      <c r="AW66" s="40" t="str">
        <f t="shared" si="27"/>
        <v>24～25</v>
      </c>
      <c r="AX66" s="40" t="str">
        <f t="shared" si="27"/>
        <v/>
      </c>
      <c r="AY66" s="40" t="str">
        <f t="shared" si="26"/>
        <v/>
      </c>
      <c r="AZ66" s="40" t="str">
        <f t="shared" si="26"/>
        <v/>
      </c>
      <c r="BA66" s="40" t="str">
        <f t="shared" si="26"/>
        <v/>
      </c>
      <c r="BB66" s="40" t="str">
        <f t="shared" si="26"/>
        <v/>
      </c>
      <c r="BC66" s="40" t="str">
        <f t="shared" si="26"/>
        <v/>
      </c>
      <c r="BD66" s="40" t="str">
        <f t="shared" si="15"/>
        <v>24～25</v>
      </c>
      <c r="BE66" s="40" t="str">
        <f t="shared" si="16"/>
        <v>24～25</v>
      </c>
      <c r="BF66" s="40" t="str">
        <f t="shared" si="17"/>
        <v>28～30</v>
      </c>
      <c r="BG66" s="40" t="str">
        <f t="shared" si="18"/>
        <v>24～25</v>
      </c>
      <c r="BH66" s="40" t="str">
        <f t="shared" si="19"/>
        <v>24～25</v>
      </c>
      <c r="BI66" s="40" t="str">
        <f t="shared" si="20"/>
        <v>24～25</v>
      </c>
      <c r="BJ66" s="40" t="str">
        <f t="shared" si="21"/>
        <v/>
      </c>
      <c r="BK66" s="40" t="str">
        <f t="shared" si="22"/>
        <v/>
      </c>
      <c r="BL66" s="40" t="str">
        <f t="shared" si="23"/>
        <v/>
      </c>
      <c r="BM66" s="40" t="str">
        <f t="shared" si="24"/>
        <v/>
      </c>
    </row>
    <row r="67" spans="27:65" ht="18.95" customHeight="1" x14ac:dyDescent="0.15">
      <c r="AA67" s="9">
        <v>57</v>
      </c>
      <c r="AB67" s="26" t="str">
        <f>V12</f>
        <v>社会</v>
      </c>
      <c r="AC67" s="55"/>
      <c r="AD67" s="37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IF(AE67="","",VLOOKUP(AE67,目次!$A$5:$P$36,9))</f>
        <v/>
      </c>
      <c r="AL67" s="21" t="str">
        <f>IF(AF67="","",VLOOKUP(AF67,目次!$A$5:$P$36,4))</f>
        <v>28～30</v>
      </c>
      <c r="AM67" s="21" t="str">
        <f>IF(AF67="","",VLOOKUP(AF67,目次!$A$5:$P$36,9))</f>
        <v>24～25</v>
      </c>
      <c r="AN67" s="21" t="str">
        <f>IF(AG67="","",VLOOKUP(AG67,目次!$A$5:$P$36,5))</f>
        <v/>
      </c>
      <c r="AO67" s="21" t="str">
        <f>IF(AG67="","",VLOOKUP(AG67,目次!$A$5:$P$36,9))</f>
        <v/>
      </c>
      <c r="AP67" s="21" t="str">
        <f>IF(AH67="","",VLOOKUP(AH67,目次!$A$5:$P$36,6))</f>
        <v/>
      </c>
      <c r="AQ67" s="21" t="str">
        <f>IF(AH67="","",VLOOKUP(AH67,目次!$A$5:$P$36,9))</f>
        <v/>
      </c>
      <c r="AR67" s="21" t="str">
        <f>IF(AI67="","",VLOOKUP(AI67,目次!$A$5:$P$36,7))</f>
        <v/>
      </c>
      <c r="AS67" s="21" t="str">
        <f>IF(AI67="","",VLOOKUP(AI67,目次!$A$5:$P$36,9))</f>
        <v/>
      </c>
      <c r="AT67" s="40" t="str">
        <f t="shared" si="27"/>
        <v/>
      </c>
      <c r="AU67" s="40" t="str">
        <f t="shared" si="27"/>
        <v/>
      </c>
      <c r="AV67" s="40" t="str">
        <f t="shared" si="27"/>
        <v>28～30</v>
      </c>
      <c r="AW67" s="40" t="str">
        <f t="shared" si="27"/>
        <v>24～25</v>
      </c>
      <c r="AX67" s="40" t="str">
        <f t="shared" si="27"/>
        <v>24～25</v>
      </c>
      <c r="AY67" s="40" t="str">
        <f t="shared" si="26"/>
        <v>24～25</v>
      </c>
      <c r="AZ67" s="40" t="str">
        <f t="shared" si="26"/>
        <v/>
      </c>
      <c r="BA67" s="40" t="str">
        <f t="shared" si="26"/>
        <v/>
      </c>
      <c r="BB67" s="40" t="str">
        <f t="shared" si="26"/>
        <v/>
      </c>
      <c r="BC67" s="40" t="str">
        <f t="shared" si="26"/>
        <v/>
      </c>
      <c r="BD67" s="40" t="str">
        <f t="shared" si="15"/>
        <v/>
      </c>
      <c r="BE67" s="40" t="str">
        <f t="shared" si="16"/>
        <v/>
      </c>
      <c r="BF67" s="40" t="str">
        <f t="shared" si="17"/>
        <v>28～30</v>
      </c>
      <c r="BG67" s="40" t="str">
        <f t="shared" si="18"/>
        <v>24～25</v>
      </c>
      <c r="BH67" s="40" t="str">
        <f t="shared" si="19"/>
        <v>24～25</v>
      </c>
      <c r="BI67" s="40" t="str">
        <f t="shared" si="20"/>
        <v>24～25</v>
      </c>
      <c r="BJ67" s="40" t="str">
        <f t="shared" si="21"/>
        <v>24～25</v>
      </c>
      <c r="BK67" s="40" t="str">
        <f t="shared" si="22"/>
        <v>24～25</v>
      </c>
      <c r="BL67" s="40" t="str">
        <f t="shared" si="23"/>
        <v/>
      </c>
      <c r="BM67" s="40" t="str">
        <f t="shared" si="24"/>
        <v/>
      </c>
    </row>
    <row r="68" spans="27:65" ht="18.95" customHeight="1" x14ac:dyDescent="0.15">
      <c r="AA68" s="9">
        <v>58</v>
      </c>
      <c r="AB68" s="202" t="str">
        <f>V13</f>
        <v>数学</v>
      </c>
      <c r="AC68" s="55"/>
      <c r="AD68" s="37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IF(AE68="","",VLOOKUP(AE68,目次!$A$5:$P$36,9))</f>
        <v/>
      </c>
      <c r="AL68" s="21" t="str">
        <f>IF(AF68="","",VLOOKUP(AF68,目次!$A$5:$P$36,4))</f>
        <v/>
      </c>
      <c r="AM68" s="21" t="str">
        <f>IF(AF68="","",VLOOKUP(AF68,目次!$A$5:$P$36,9))</f>
        <v/>
      </c>
      <c r="AN68" s="21" t="str">
        <f>IF(AG68="","",VLOOKUP(AG68,目次!$A$5:$P$36,5))</f>
        <v>24～25</v>
      </c>
      <c r="AO68" s="21" t="str">
        <f>IF(AG68="","",VLOOKUP(AG68,目次!$A$5:$P$36,9))</f>
        <v>24～25</v>
      </c>
      <c r="AP68" s="21" t="str">
        <f>IF(AH68="","",VLOOKUP(AH68,目次!$A$5:$P$36,6))</f>
        <v/>
      </c>
      <c r="AQ68" s="21" t="str">
        <f>IF(AH68="","",VLOOKUP(AH68,目次!$A$5:$P$36,9))</f>
        <v/>
      </c>
      <c r="AR68" s="21" t="str">
        <f>IF(AI68="","",VLOOKUP(AI68,目次!$A$5:$P$36,7))</f>
        <v/>
      </c>
      <c r="AS68" s="21" t="str">
        <f>IF(AI68="","",VLOOKUP(AI68,目次!$A$5:$P$36,9))</f>
        <v/>
      </c>
      <c r="AT68" s="40" t="str">
        <f t="shared" si="27"/>
        <v/>
      </c>
      <c r="AU68" s="40" t="str">
        <f t="shared" si="27"/>
        <v/>
      </c>
      <c r="AV68" s="40" t="str">
        <f t="shared" si="27"/>
        <v/>
      </c>
      <c r="AW68" s="40" t="str">
        <f t="shared" si="27"/>
        <v/>
      </c>
      <c r="AX68" s="40" t="str">
        <f t="shared" si="27"/>
        <v>24～25</v>
      </c>
      <c r="AY68" s="40" t="str">
        <f t="shared" si="27"/>
        <v>24～25</v>
      </c>
      <c r="AZ68" s="40" t="str">
        <f t="shared" si="27"/>
        <v>24～25</v>
      </c>
      <c r="BA68" s="40" t="str">
        <f t="shared" si="27"/>
        <v>24～25</v>
      </c>
      <c r="BB68" s="40" t="str">
        <f t="shared" si="27"/>
        <v/>
      </c>
      <c r="BC68" s="40" t="str">
        <f t="shared" si="27"/>
        <v/>
      </c>
      <c r="BD68" s="40" t="str">
        <f t="shared" si="15"/>
        <v/>
      </c>
      <c r="BE68" s="40" t="str">
        <f t="shared" si="16"/>
        <v/>
      </c>
      <c r="BF68" s="40" t="str">
        <f t="shared" si="17"/>
        <v/>
      </c>
      <c r="BG68" s="40" t="str">
        <f t="shared" si="18"/>
        <v/>
      </c>
      <c r="BH68" s="40" t="str">
        <f t="shared" si="19"/>
        <v>24～25</v>
      </c>
      <c r="BI68" s="40" t="str">
        <f t="shared" si="20"/>
        <v>24～25</v>
      </c>
      <c r="BJ68" s="40" t="str">
        <f t="shared" si="21"/>
        <v>24～25</v>
      </c>
      <c r="BK68" s="40" t="str">
        <f t="shared" si="22"/>
        <v>24～25</v>
      </c>
      <c r="BL68" s="40" t="str">
        <f t="shared" si="23"/>
        <v>24～25</v>
      </c>
      <c r="BM68" s="40" t="str">
        <f t="shared" si="24"/>
        <v>24～25</v>
      </c>
    </row>
    <row r="69" spans="27:65" ht="18.95" customHeight="1" x14ac:dyDescent="0.15">
      <c r="AA69" s="9">
        <v>59</v>
      </c>
      <c r="AB69" s="202" t="str">
        <f>V14</f>
        <v>理科</v>
      </c>
      <c r="AC69" s="55"/>
      <c r="AD69" s="37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IF(AE69="","",VLOOKUP(AE69,目次!$A$5:$P$36,9))</f>
        <v/>
      </c>
      <c r="AL69" s="21" t="str">
        <f>IF(AF69="","",VLOOKUP(AF69,目次!$A$5:$P$36,4))</f>
        <v/>
      </c>
      <c r="AM69" s="21" t="str">
        <f>IF(AF69="","",VLOOKUP(AF69,目次!$A$5:$P$36,9))</f>
        <v/>
      </c>
      <c r="AN69" s="21" t="str">
        <f>IF(AG69="","",VLOOKUP(AG69,目次!$A$5:$P$36,5))</f>
        <v/>
      </c>
      <c r="AO69" s="21" t="str">
        <f>IF(AG69="","",VLOOKUP(AG69,目次!$A$5:$P$36,9))</f>
        <v/>
      </c>
      <c r="AP69" s="21" t="str">
        <f>IF(AH69="","",VLOOKUP(AH69,目次!$A$5:$P$36,6))</f>
        <v>24～25</v>
      </c>
      <c r="AQ69" s="21" t="str">
        <f>IF(AH69="","",VLOOKUP(AH69,目次!$A$5:$P$36,9))</f>
        <v>24～25</v>
      </c>
      <c r="AR69" s="21" t="str">
        <f>IF(AI69="","",VLOOKUP(AI69,目次!$A$5:$P$36,7))</f>
        <v/>
      </c>
      <c r="AS69" s="21" t="str">
        <f>IF(AI69="","",VLOOKUP(AI69,目次!$A$5:$P$36,9))</f>
        <v/>
      </c>
      <c r="AT69" s="40" t="str">
        <f t="shared" ref="AT69:BC70" si="28">IF(AJ69=AJ70,"",IF($AD69=$AD70,AJ69&amp;","&amp;AJ70,AJ69&amp;AJ70))</f>
        <v/>
      </c>
      <c r="AU69" s="40" t="str">
        <f t="shared" si="28"/>
        <v/>
      </c>
      <c r="AV69" s="40" t="str">
        <f t="shared" si="28"/>
        <v/>
      </c>
      <c r="AW69" s="40" t="str">
        <f t="shared" si="28"/>
        <v/>
      </c>
      <c r="AX69" s="40" t="str">
        <f t="shared" si="28"/>
        <v/>
      </c>
      <c r="AY69" s="40" t="str">
        <f t="shared" si="28"/>
        <v/>
      </c>
      <c r="AZ69" s="40" t="str">
        <f t="shared" si="28"/>
        <v>24～25</v>
      </c>
      <c r="BA69" s="40" t="str">
        <f t="shared" si="28"/>
        <v>24～25</v>
      </c>
      <c r="BB69" s="40" t="str">
        <f t="shared" si="28"/>
        <v>24～25</v>
      </c>
      <c r="BC69" s="40" t="str">
        <f t="shared" si="28"/>
        <v>24～25</v>
      </c>
      <c r="BD69" s="40" t="str">
        <f t="shared" si="15"/>
        <v>26～27</v>
      </c>
      <c r="BE69" s="40" t="str">
        <f t="shared" si="16"/>
        <v>26～27</v>
      </c>
      <c r="BF69" s="40" t="str">
        <f t="shared" si="17"/>
        <v/>
      </c>
      <c r="BG69" s="40" t="str">
        <f t="shared" si="18"/>
        <v/>
      </c>
      <c r="BH69" s="40" t="str">
        <f t="shared" si="19"/>
        <v/>
      </c>
      <c r="BI69" s="40" t="str">
        <f t="shared" si="20"/>
        <v/>
      </c>
      <c r="BJ69" s="40" t="str">
        <f t="shared" si="21"/>
        <v>24～25</v>
      </c>
      <c r="BK69" s="40" t="str">
        <f t="shared" si="22"/>
        <v>24～25</v>
      </c>
      <c r="BL69" s="40" t="str">
        <f t="shared" si="23"/>
        <v>24～25</v>
      </c>
      <c r="BM69" s="40" t="str">
        <f t="shared" si="24"/>
        <v>24～25</v>
      </c>
    </row>
    <row r="70" spans="27:65" ht="18.95" customHeight="1" x14ac:dyDescent="0.15">
      <c r="AA70" s="9">
        <v>60</v>
      </c>
      <c r="AB70" s="202" t="str">
        <f>V15</f>
        <v>英語</v>
      </c>
      <c r="AC70" s="55"/>
      <c r="AD70" s="37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IF(AE70="","",VLOOKUP(AE70,目次!$A$5:$P$36,9))</f>
        <v/>
      </c>
      <c r="AL70" s="21" t="str">
        <f>IF(AF70="","",VLOOKUP(AF70,目次!$A$5:$P$36,4))</f>
        <v/>
      </c>
      <c r="AM70" s="21" t="str">
        <f>IF(AF70="","",VLOOKUP(AF70,目次!$A$5:$P$36,9))</f>
        <v/>
      </c>
      <c r="AN70" s="21" t="str">
        <f>IF(AG70="","",VLOOKUP(AG70,目次!$A$5:$P$36,5))</f>
        <v/>
      </c>
      <c r="AO70" s="21" t="str">
        <f>IF(AG70="","",VLOOKUP(AG70,目次!$A$5:$P$36,9))</f>
        <v/>
      </c>
      <c r="AP70" s="21" t="str">
        <f>IF(AH70="","",VLOOKUP(AH70,目次!$A$5:$P$36,6))</f>
        <v/>
      </c>
      <c r="AQ70" s="21" t="str">
        <f>IF(AH70="","",VLOOKUP(AH70,目次!$A$5:$P$36,9))</f>
        <v/>
      </c>
      <c r="AR70" s="21" t="str">
        <f>IF(AI70="","",VLOOKUP(AI70,目次!$A$5:$P$36,7))</f>
        <v>24～25</v>
      </c>
      <c r="AS70" s="21" t="str">
        <f>IF(AI70="","",VLOOKUP(AI70,目次!$A$5:$P$36,9))</f>
        <v>24～25</v>
      </c>
      <c r="AT70" s="40" t="str">
        <f t="shared" si="28"/>
        <v>26～27</v>
      </c>
      <c r="AU70" s="40" t="str">
        <f t="shared" si="28"/>
        <v>26～27</v>
      </c>
      <c r="AV70" s="40" t="str">
        <f t="shared" si="28"/>
        <v/>
      </c>
      <c r="AW70" s="40" t="str">
        <f t="shared" si="28"/>
        <v/>
      </c>
      <c r="AX70" s="40" t="str">
        <f t="shared" si="28"/>
        <v/>
      </c>
      <c r="AY70" s="40" t="str">
        <f t="shared" si="28"/>
        <v/>
      </c>
      <c r="AZ70" s="40" t="str">
        <f t="shared" si="28"/>
        <v/>
      </c>
      <c r="BA70" s="40" t="str">
        <f t="shared" si="28"/>
        <v/>
      </c>
      <c r="BB70" s="40" t="str">
        <f t="shared" si="28"/>
        <v>24～25</v>
      </c>
      <c r="BC70" s="40" t="str">
        <f t="shared" si="28"/>
        <v>24～25</v>
      </c>
      <c r="BD70" s="40" t="str">
        <f t="shared" si="15"/>
        <v>26～27</v>
      </c>
      <c r="BE70" s="40" t="str">
        <f t="shared" si="16"/>
        <v>26～27</v>
      </c>
      <c r="BF70" s="40" t="str">
        <f t="shared" si="17"/>
        <v>32～33</v>
      </c>
      <c r="BG70" s="40" t="str">
        <f t="shared" si="18"/>
        <v>26～27</v>
      </c>
      <c r="BH70" s="40" t="str">
        <f t="shared" si="19"/>
        <v/>
      </c>
      <c r="BI70" s="40" t="str">
        <f t="shared" si="20"/>
        <v/>
      </c>
      <c r="BJ70" s="40" t="str">
        <f t="shared" si="21"/>
        <v/>
      </c>
      <c r="BK70" s="40" t="str">
        <f t="shared" si="22"/>
        <v/>
      </c>
      <c r="BL70" s="40" t="str">
        <f t="shared" si="23"/>
        <v>24～25</v>
      </c>
      <c r="BM70" s="40" t="str">
        <f t="shared" si="24"/>
        <v>24～25</v>
      </c>
    </row>
    <row r="71" spans="27:65" ht="18.95" customHeight="1" x14ac:dyDescent="0.15">
      <c r="AA71" s="9">
        <v>61</v>
      </c>
      <c r="AB71" s="203" t="str">
        <f>V11</f>
        <v>国語</v>
      </c>
      <c r="AC71" s="55"/>
      <c r="AD71" s="37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IF(AE71="","",VLOOKUP(AE71,目次!$A$5:$P$36,9))</f>
        <v>26～27</v>
      </c>
      <c r="AL71" s="21" t="str">
        <f>IF(AF71="","",VLOOKUP(AF71,目次!$A$5:$P$36,4))</f>
        <v/>
      </c>
      <c r="AM71" s="21" t="str">
        <f>IF(AF71="","",VLOOKUP(AF71,目次!$A$5:$P$36,9))</f>
        <v/>
      </c>
      <c r="AN71" s="21" t="str">
        <f>IF(AG71="","",VLOOKUP(AG71,目次!$A$5:$P$36,5))</f>
        <v/>
      </c>
      <c r="AO71" s="21" t="str">
        <f>IF(AG71="","",VLOOKUP(AG71,目次!$A$5:$P$36,9))</f>
        <v/>
      </c>
      <c r="AP71" s="21" t="str">
        <f>IF(AH71="","",VLOOKUP(AH71,目次!$A$5:$P$36,6))</f>
        <v/>
      </c>
      <c r="AQ71" s="21" t="str">
        <f>IF(AH71="","",VLOOKUP(AH71,目次!$A$5:$P$36,9))</f>
        <v/>
      </c>
      <c r="AR71" s="21" t="str">
        <f>IF(AI71="","",VLOOKUP(AI71,目次!$A$5:$P$36,7))</f>
        <v/>
      </c>
      <c r="AS71" s="21" t="str">
        <f>IF(AI71="","",VLOOKUP(AI71,目次!$A$5:$P$36,9))</f>
        <v/>
      </c>
      <c r="AT71" s="40" t="str">
        <f t="shared" ref="AT71:AT110" si="29">IF(AJ71=AJ72,"",IF($AD71=$AD72,AJ71&amp;","&amp;AJ72,AJ71&amp;AJ72))</f>
        <v>26～27</v>
      </c>
      <c r="AU71" s="40" t="str">
        <f t="shared" ref="AU71:AU110" si="30">IF(AK71=AK72,"",IF($AD71=$AD72,AK71&amp;","&amp;AK72,AK71&amp;AK72))</f>
        <v>26～27</v>
      </c>
      <c r="AV71" s="40" t="str">
        <f t="shared" ref="AV71:AV110" si="31">IF(AL71=AL72,"",IF($AD71=$AD72,AL71&amp;","&amp;AL72,AL71&amp;AL72))</f>
        <v>32～33</v>
      </c>
      <c r="AW71" s="40" t="str">
        <f t="shared" ref="AW71:AW110" si="32">IF(AM71=AM72,"",IF($AD71=$AD72,AM71&amp;","&amp;AM72,AM71&amp;AM72))</f>
        <v>26～27</v>
      </c>
      <c r="AX71" s="40" t="str">
        <f t="shared" ref="AX71:AX110" si="33">IF(AN71=AN72,"",IF($AD71=$AD72,AN71&amp;","&amp;AN72,AN71&amp;AN72))</f>
        <v/>
      </c>
      <c r="AY71" s="40" t="str">
        <f t="shared" ref="AY71:AY110" si="34">IF(AO71=AO72,"",IF($AD71=$AD72,AO71&amp;","&amp;AO72,AO71&amp;AO72))</f>
        <v/>
      </c>
      <c r="AZ71" s="40" t="str">
        <f t="shared" ref="AZ71:AZ110" si="35">IF(AP71=AP72,"",IF($AD71=$AD72,AP71&amp;","&amp;AP72,AP71&amp;AP72))</f>
        <v/>
      </c>
      <c r="BA71" s="40" t="str">
        <f t="shared" ref="BA71:BA110" si="36">IF(AQ71=AQ72,"",IF($AD71=$AD72,AQ71&amp;","&amp;AQ72,AQ71&amp;AQ72))</f>
        <v/>
      </c>
      <c r="BB71" s="40" t="str">
        <f t="shared" ref="BB71:BB110" si="37">IF(AR71=AR72,"",IF($AD71=$AD72,AR71&amp;","&amp;AR72,AR71&amp;AR72))</f>
        <v/>
      </c>
      <c r="BC71" s="40" t="str">
        <f t="shared" ref="BC71:BC110" si="38">IF(AS71=AS72,"",IF($AD71=$AD72,AS71&amp;","&amp;AS72,AS71&amp;AS72))</f>
        <v/>
      </c>
      <c r="BD71" s="40" t="str">
        <f t="shared" si="15"/>
        <v>26～27</v>
      </c>
      <c r="BE71" s="40" t="str">
        <f t="shared" si="16"/>
        <v>26～27</v>
      </c>
      <c r="BF71" s="40" t="str">
        <f t="shared" si="17"/>
        <v>32～33</v>
      </c>
      <c r="BG71" s="40" t="str">
        <f t="shared" si="18"/>
        <v>26～27</v>
      </c>
      <c r="BH71" s="40" t="str">
        <f t="shared" si="19"/>
        <v>26～27</v>
      </c>
      <c r="BI71" s="40" t="str">
        <f t="shared" si="20"/>
        <v>26～27</v>
      </c>
      <c r="BJ71" s="40" t="str">
        <f t="shared" si="21"/>
        <v/>
      </c>
      <c r="BK71" s="40" t="str">
        <f t="shared" si="22"/>
        <v/>
      </c>
      <c r="BL71" s="40" t="str">
        <f t="shared" si="23"/>
        <v/>
      </c>
      <c r="BM71" s="40" t="str">
        <f t="shared" si="24"/>
        <v/>
      </c>
    </row>
    <row r="72" spans="27:65" ht="18.95" customHeight="1" x14ac:dyDescent="0.15">
      <c r="AA72" s="9">
        <v>62</v>
      </c>
      <c r="AB72" s="203" t="str">
        <f>V12</f>
        <v>社会</v>
      </c>
      <c r="AC72" s="55"/>
      <c r="AD72" s="37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IF(AE72="","",VLOOKUP(AE72,目次!$A$5:$P$36,9))</f>
        <v/>
      </c>
      <c r="AL72" s="21" t="str">
        <f>IF(AF72="","",VLOOKUP(AF72,目次!$A$5:$P$36,4))</f>
        <v>32～33</v>
      </c>
      <c r="AM72" s="21" t="str">
        <f>IF(AF72="","",VLOOKUP(AF72,目次!$A$5:$P$36,9))</f>
        <v>26～27</v>
      </c>
      <c r="AN72" s="21" t="str">
        <f>IF(AG72="","",VLOOKUP(AG72,目次!$A$5:$P$36,5))</f>
        <v/>
      </c>
      <c r="AO72" s="21" t="str">
        <f>IF(AG72="","",VLOOKUP(AG72,目次!$A$5:$P$36,9))</f>
        <v/>
      </c>
      <c r="AP72" s="21" t="str">
        <f>IF(AH72="","",VLOOKUP(AH72,目次!$A$5:$P$36,6))</f>
        <v/>
      </c>
      <c r="AQ72" s="21" t="str">
        <f>IF(AH72="","",VLOOKUP(AH72,目次!$A$5:$P$36,9))</f>
        <v/>
      </c>
      <c r="AR72" s="21" t="str">
        <f>IF(AI72="","",VLOOKUP(AI72,目次!$A$5:$P$36,7))</f>
        <v/>
      </c>
      <c r="AS72" s="21" t="str">
        <f>IF(AI72="","",VLOOKUP(AI72,目次!$A$5:$P$36,9))</f>
        <v/>
      </c>
      <c r="AT72" s="40" t="str">
        <f t="shared" si="29"/>
        <v/>
      </c>
      <c r="AU72" s="40" t="str">
        <f t="shared" si="30"/>
        <v/>
      </c>
      <c r="AV72" s="40" t="str">
        <f t="shared" si="31"/>
        <v>32～33</v>
      </c>
      <c r="AW72" s="40" t="str">
        <f t="shared" si="32"/>
        <v>26～27</v>
      </c>
      <c r="AX72" s="40" t="str">
        <f t="shared" si="33"/>
        <v>26～27</v>
      </c>
      <c r="AY72" s="40" t="str">
        <f t="shared" si="34"/>
        <v>26～27</v>
      </c>
      <c r="AZ72" s="40" t="str">
        <f t="shared" si="35"/>
        <v/>
      </c>
      <c r="BA72" s="40" t="str">
        <f t="shared" si="36"/>
        <v/>
      </c>
      <c r="BB72" s="40" t="str">
        <f t="shared" si="37"/>
        <v/>
      </c>
      <c r="BC72" s="40" t="str">
        <f t="shared" si="38"/>
        <v/>
      </c>
      <c r="BD72" s="40" t="str">
        <f t="shared" si="15"/>
        <v/>
      </c>
      <c r="BE72" s="40" t="str">
        <f t="shared" si="16"/>
        <v/>
      </c>
      <c r="BF72" s="40" t="str">
        <f t="shared" si="17"/>
        <v>32～33</v>
      </c>
      <c r="BG72" s="40" t="str">
        <f t="shared" si="18"/>
        <v>26～27</v>
      </c>
      <c r="BH72" s="40" t="str">
        <f t="shared" si="19"/>
        <v>26～27</v>
      </c>
      <c r="BI72" s="40" t="str">
        <f t="shared" si="20"/>
        <v>26～27</v>
      </c>
      <c r="BJ72" s="40" t="str">
        <f t="shared" si="21"/>
        <v>26～27</v>
      </c>
      <c r="BK72" s="40" t="str">
        <f t="shared" si="22"/>
        <v>26～27</v>
      </c>
      <c r="BL72" s="40" t="str">
        <f t="shared" si="23"/>
        <v/>
      </c>
      <c r="BM72" s="40" t="str">
        <f t="shared" si="24"/>
        <v/>
      </c>
    </row>
    <row r="73" spans="27:65" ht="18.95" customHeight="1" x14ac:dyDescent="0.15">
      <c r="AA73" s="9">
        <v>63</v>
      </c>
      <c r="AB73" s="203" t="str">
        <f>V13</f>
        <v>数学</v>
      </c>
      <c r="AC73" s="55"/>
      <c r="AD73" s="37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IF(AE73="","",VLOOKUP(AE73,目次!$A$5:$P$36,9))</f>
        <v/>
      </c>
      <c r="AL73" s="21" t="str">
        <f>IF(AF73="","",VLOOKUP(AF73,目次!$A$5:$P$36,4))</f>
        <v/>
      </c>
      <c r="AM73" s="21" t="str">
        <f>IF(AF73="","",VLOOKUP(AF73,目次!$A$5:$P$36,9))</f>
        <v/>
      </c>
      <c r="AN73" s="21" t="str">
        <f>IF(AG73="","",VLOOKUP(AG73,目次!$A$5:$P$36,5))</f>
        <v>26～27</v>
      </c>
      <c r="AO73" s="21" t="str">
        <f>IF(AG73="","",VLOOKUP(AG73,目次!$A$5:$P$36,9))</f>
        <v>26～27</v>
      </c>
      <c r="AP73" s="21" t="str">
        <f>IF(AH73="","",VLOOKUP(AH73,目次!$A$5:$P$36,6))</f>
        <v/>
      </c>
      <c r="AQ73" s="21" t="str">
        <f>IF(AH73="","",VLOOKUP(AH73,目次!$A$5:$P$36,9))</f>
        <v/>
      </c>
      <c r="AR73" s="21" t="str">
        <f>IF(AI73="","",VLOOKUP(AI73,目次!$A$5:$P$36,7))</f>
        <v/>
      </c>
      <c r="AS73" s="21" t="str">
        <f>IF(AI73="","",VLOOKUP(AI73,目次!$A$5:$P$36,9))</f>
        <v/>
      </c>
      <c r="AT73" s="40" t="str">
        <f t="shared" si="29"/>
        <v/>
      </c>
      <c r="AU73" s="40" t="str">
        <f t="shared" si="30"/>
        <v/>
      </c>
      <c r="AV73" s="40" t="str">
        <f t="shared" si="31"/>
        <v/>
      </c>
      <c r="AW73" s="40" t="str">
        <f t="shared" si="32"/>
        <v/>
      </c>
      <c r="AX73" s="40" t="str">
        <f t="shared" si="33"/>
        <v>26～27</v>
      </c>
      <c r="AY73" s="40" t="str">
        <f t="shared" si="34"/>
        <v>26～27</v>
      </c>
      <c r="AZ73" s="40" t="str">
        <f t="shared" si="35"/>
        <v>26～27</v>
      </c>
      <c r="BA73" s="40" t="str">
        <f t="shared" si="36"/>
        <v>26～27</v>
      </c>
      <c r="BB73" s="40" t="str">
        <f t="shared" si="37"/>
        <v/>
      </c>
      <c r="BC73" s="40" t="str">
        <f t="shared" si="38"/>
        <v/>
      </c>
      <c r="BD73" s="40" t="str">
        <f t="shared" si="15"/>
        <v/>
      </c>
      <c r="BE73" s="40" t="str">
        <f t="shared" si="16"/>
        <v/>
      </c>
      <c r="BF73" s="40" t="str">
        <f t="shared" si="17"/>
        <v/>
      </c>
      <c r="BG73" s="40" t="str">
        <f t="shared" si="18"/>
        <v/>
      </c>
      <c r="BH73" s="40" t="str">
        <f t="shared" si="19"/>
        <v>26～27</v>
      </c>
      <c r="BI73" s="40" t="str">
        <f t="shared" si="20"/>
        <v>26～27</v>
      </c>
      <c r="BJ73" s="40" t="str">
        <f t="shared" si="21"/>
        <v>26～27</v>
      </c>
      <c r="BK73" s="40" t="str">
        <f t="shared" si="22"/>
        <v>26～27</v>
      </c>
      <c r="BL73" s="40" t="str">
        <f t="shared" si="23"/>
        <v>26～27</v>
      </c>
      <c r="BM73" s="40" t="str">
        <f t="shared" si="24"/>
        <v>26～27</v>
      </c>
    </row>
    <row r="74" spans="27:65" ht="18.95" customHeight="1" x14ac:dyDescent="0.15">
      <c r="AA74" s="9">
        <v>64</v>
      </c>
      <c r="AB74" s="203" t="str">
        <f>V14</f>
        <v>理科</v>
      </c>
      <c r="AC74" s="55"/>
      <c r="AD74" s="37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IF(AE74="","",VLOOKUP(AE74,目次!$A$5:$P$36,9))</f>
        <v/>
      </c>
      <c r="AL74" s="21" t="str">
        <f>IF(AF74="","",VLOOKUP(AF74,目次!$A$5:$P$36,4))</f>
        <v/>
      </c>
      <c r="AM74" s="21" t="str">
        <f>IF(AF74="","",VLOOKUP(AF74,目次!$A$5:$P$36,9))</f>
        <v/>
      </c>
      <c r="AN74" s="21" t="str">
        <f>IF(AG74="","",VLOOKUP(AG74,目次!$A$5:$P$36,5))</f>
        <v/>
      </c>
      <c r="AO74" s="21" t="str">
        <f>IF(AG74="","",VLOOKUP(AG74,目次!$A$5:$P$36,9))</f>
        <v/>
      </c>
      <c r="AP74" s="21" t="str">
        <f>IF(AH74="","",VLOOKUP(AH74,目次!$A$5:$P$36,6))</f>
        <v>26～27</v>
      </c>
      <c r="AQ74" s="21" t="str">
        <f>IF(AH74="","",VLOOKUP(AH74,目次!$A$5:$P$36,9))</f>
        <v>26～27</v>
      </c>
      <c r="AR74" s="21" t="str">
        <f>IF(AI74="","",VLOOKUP(AI74,目次!$A$5:$P$36,7))</f>
        <v/>
      </c>
      <c r="AS74" s="21" t="str">
        <f>IF(AI74="","",VLOOKUP(AI74,目次!$A$5:$P$36,9))</f>
        <v/>
      </c>
      <c r="AT74" s="40" t="str">
        <f t="shared" si="29"/>
        <v/>
      </c>
      <c r="AU74" s="40" t="str">
        <f t="shared" si="30"/>
        <v/>
      </c>
      <c r="AV74" s="40" t="str">
        <f t="shared" si="31"/>
        <v/>
      </c>
      <c r="AW74" s="40" t="str">
        <f t="shared" si="32"/>
        <v/>
      </c>
      <c r="AX74" s="40" t="str">
        <f t="shared" si="33"/>
        <v/>
      </c>
      <c r="AY74" s="40" t="str">
        <f t="shared" si="34"/>
        <v/>
      </c>
      <c r="AZ74" s="40" t="str">
        <f t="shared" si="35"/>
        <v>26～27</v>
      </c>
      <c r="BA74" s="40" t="str">
        <f t="shared" si="36"/>
        <v>26～27</v>
      </c>
      <c r="BB74" s="40" t="str">
        <f t="shared" si="37"/>
        <v>26～27</v>
      </c>
      <c r="BC74" s="40" t="str">
        <f t="shared" si="38"/>
        <v>26～27</v>
      </c>
      <c r="BD74" s="40" t="str">
        <f t="shared" si="15"/>
        <v>28～29</v>
      </c>
      <c r="BE74" s="40" t="str">
        <f t="shared" si="16"/>
        <v>28～29</v>
      </c>
      <c r="BF74" s="40" t="str">
        <f t="shared" si="17"/>
        <v/>
      </c>
      <c r="BG74" s="40" t="str">
        <f t="shared" si="18"/>
        <v/>
      </c>
      <c r="BH74" s="40" t="str">
        <f t="shared" si="19"/>
        <v/>
      </c>
      <c r="BI74" s="40" t="str">
        <f t="shared" si="20"/>
        <v/>
      </c>
      <c r="BJ74" s="40" t="str">
        <f t="shared" si="21"/>
        <v>26～27</v>
      </c>
      <c r="BK74" s="40" t="str">
        <f t="shared" si="22"/>
        <v>26～27</v>
      </c>
      <c r="BL74" s="40" t="str">
        <f t="shared" si="23"/>
        <v>26～27</v>
      </c>
      <c r="BM74" s="40" t="str">
        <f t="shared" si="24"/>
        <v>26～27</v>
      </c>
    </row>
    <row r="75" spans="27:65" ht="18.95" customHeight="1" x14ac:dyDescent="0.15">
      <c r="AA75" s="9">
        <v>65</v>
      </c>
      <c r="AB75" s="203" t="str">
        <f>V15</f>
        <v>英語</v>
      </c>
      <c r="AC75" s="55"/>
      <c r="AD75" s="37" t="str">
        <f t="shared" ref="AD75:AD110" si="3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IF(AE75="","",VLOOKUP(AE75,目次!$A$5:$P$36,9))</f>
        <v/>
      </c>
      <c r="AL75" s="21" t="str">
        <f>IF(AF75="","",VLOOKUP(AF75,目次!$A$5:$P$36,4))</f>
        <v/>
      </c>
      <c r="AM75" s="21" t="str">
        <f>IF(AF75="","",VLOOKUP(AF75,目次!$A$5:$P$36,9))</f>
        <v/>
      </c>
      <c r="AN75" s="21" t="str">
        <f>IF(AG75="","",VLOOKUP(AG75,目次!$A$5:$P$36,5))</f>
        <v/>
      </c>
      <c r="AO75" s="21" t="str">
        <f>IF(AG75="","",VLOOKUP(AG75,目次!$A$5:$P$36,9))</f>
        <v/>
      </c>
      <c r="AP75" s="21" t="str">
        <f>IF(AH75="","",VLOOKUP(AH75,目次!$A$5:$P$36,6))</f>
        <v/>
      </c>
      <c r="AQ75" s="21" t="str">
        <f>IF(AH75="","",VLOOKUP(AH75,目次!$A$5:$P$36,9))</f>
        <v/>
      </c>
      <c r="AR75" s="21" t="str">
        <f>IF(AI75="","",VLOOKUP(AI75,目次!$A$5:$P$36,7))</f>
        <v>26～27</v>
      </c>
      <c r="AS75" s="21" t="str">
        <f>IF(AI75="","",VLOOKUP(AI75,目次!$A$5:$P$36,9))</f>
        <v>26～27</v>
      </c>
      <c r="AT75" s="40" t="str">
        <f t="shared" si="29"/>
        <v>28～29</v>
      </c>
      <c r="AU75" s="40" t="str">
        <f t="shared" si="30"/>
        <v>28～29</v>
      </c>
      <c r="AV75" s="40" t="str">
        <f t="shared" si="31"/>
        <v/>
      </c>
      <c r="AW75" s="40" t="str">
        <f t="shared" si="32"/>
        <v/>
      </c>
      <c r="AX75" s="40" t="str">
        <f t="shared" si="33"/>
        <v/>
      </c>
      <c r="AY75" s="40" t="str">
        <f t="shared" si="34"/>
        <v/>
      </c>
      <c r="AZ75" s="40" t="str">
        <f t="shared" si="35"/>
        <v/>
      </c>
      <c r="BA75" s="40" t="str">
        <f t="shared" si="36"/>
        <v/>
      </c>
      <c r="BB75" s="40" t="str">
        <f t="shared" si="37"/>
        <v>26～27</v>
      </c>
      <c r="BC75" s="40" t="str">
        <f t="shared" si="38"/>
        <v>26～27</v>
      </c>
      <c r="BD75" s="40" t="str">
        <f t="shared" si="15"/>
        <v>28～29</v>
      </c>
      <c r="BE75" s="40" t="str">
        <f t="shared" si="16"/>
        <v>28～29</v>
      </c>
      <c r="BF75" s="40" t="str">
        <f t="shared" si="17"/>
        <v>34～35</v>
      </c>
      <c r="BG75" s="40" t="str">
        <f t="shared" si="18"/>
        <v>28～29</v>
      </c>
      <c r="BH75" s="40" t="str">
        <f t="shared" si="19"/>
        <v/>
      </c>
      <c r="BI75" s="40" t="str">
        <f t="shared" si="20"/>
        <v/>
      </c>
      <c r="BJ75" s="40" t="str">
        <f t="shared" si="21"/>
        <v/>
      </c>
      <c r="BK75" s="40" t="str">
        <f t="shared" si="22"/>
        <v/>
      </c>
      <c r="BL75" s="40" t="str">
        <f t="shared" si="23"/>
        <v>26～27</v>
      </c>
      <c r="BM75" s="40" t="str">
        <f t="shared" si="24"/>
        <v>26～27</v>
      </c>
    </row>
    <row r="76" spans="27:65" ht="18.95" customHeight="1" x14ac:dyDescent="0.15">
      <c r="AA76" s="9">
        <v>66</v>
      </c>
      <c r="AB76" s="203" t="str">
        <f>V11</f>
        <v>国語</v>
      </c>
      <c r="AC76" s="55"/>
      <c r="AD76" s="37" t="str">
        <f t="shared" si="3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IF(AE76="","",VLOOKUP(AE76,目次!$A$5:$P$36,9))</f>
        <v>28～29</v>
      </c>
      <c r="AL76" s="21" t="str">
        <f>IF(AF76="","",VLOOKUP(AF76,目次!$A$5:$P$36,4))</f>
        <v/>
      </c>
      <c r="AM76" s="21" t="str">
        <f>IF(AF76="","",VLOOKUP(AF76,目次!$A$5:$P$36,9))</f>
        <v/>
      </c>
      <c r="AN76" s="21" t="str">
        <f>IF(AG76="","",VLOOKUP(AG76,目次!$A$5:$P$36,5))</f>
        <v/>
      </c>
      <c r="AO76" s="21" t="str">
        <f>IF(AG76="","",VLOOKUP(AG76,目次!$A$5:$P$36,9))</f>
        <v/>
      </c>
      <c r="AP76" s="21" t="str">
        <f>IF(AH76="","",VLOOKUP(AH76,目次!$A$5:$P$36,6))</f>
        <v/>
      </c>
      <c r="AQ76" s="21" t="str">
        <f>IF(AH76="","",VLOOKUP(AH76,目次!$A$5:$P$36,9))</f>
        <v/>
      </c>
      <c r="AR76" s="21" t="str">
        <f>IF(AI76="","",VLOOKUP(AI76,目次!$A$5:$P$36,7))</f>
        <v/>
      </c>
      <c r="AS76" s="21" t="str">
        <f>IF(AI76="","",VLOOKUP(AI76,目次!$A$5:$P$36,9))</f>
        <v/>
      </c>
      <c r="AT76" s="40" t="str">
        <f t="shared" si="29"/>
        <v>28～29</v>
      </c>
      <c r="AU76" s="40" t="str">
        <f t="shared" si="30"/>
        <v>28～29</v>
      </c>
      <c r="AV76" s="40" t="str">
        <f t="shared" si="31"/>
        <v>34～35</v>
      </c>
      <c r="AW76" s="40" t="str">
        <f t="shared" si="32"/>
        <v>28～29</v>
      </c>
      <c r="AX76" s="40" t="str">
        <f t="shared" si="33"/>
        <v/>
      </c>
      <c r="AY76" s="40" t="str">
        <f t="shared" si="34"/>
        <v/>
      </c>
      <c r="AZ76" s="40" t="str">
        <f t="shared" si="35"/>
        <v/>
      </c>
      <c r="BA76" s="40" t="str">
        <f t="shared" si="36"/>
        <v/>
      </c>
      <c r="BB76" s="40" t="str">
        <f t="shared" si="37"/>
        <v/>
      </c>
      <c r="BC76" s="40" t="str">
        <f t="shared" si="38"/>
        <v/>
      </c>
      <c r="BD76" s="40" t="str">
        <f t="shared" ref="BD76:BD110" si="4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0" t="str">
        <f t="shared" ref="BE76:BE110" si="4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0" t="str">
        <f t="shared" ref="BF76:BF110" si="4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0" t="str">
        <f t="shared" ref="BG76:BG110" si="4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0" t="str">
        <f t="shared" ref="BH76:BH110" si="4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0" t="str">
        <f t="shared" ref="BI76:BI110" si="4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0" t="str">
        <f t="shared" ref="BJ76:BJ110" si="46">IF(AP76&amp;AP77&amp;AP78="","",IF(AP76="","",AP76)&amp;IF(AND(AP76&lt;&gt;"",OR(AP77&lt;&gt;"",AP78&lt;&gt;"")),",","")&amp;IF(AP77="","",AP77)&amp;IF(AND(AP77&lt;&gt;"",AP78&lt;&gt;""),",","")&amp;IF(AP78="","",AP78))</f>
        <v/>
      </c>
      <c r="BK76" s="40" t="str">
        <f t="shared" ref="BK76:BK110" si="47">IF(AQ76&amp;AQ77&amp;AQ78="","",IF(AQ76="","",AQ76)&amp;IF(AND(AQ76&lt;&gt;"",OR(AQ77&lt;&gt;"",AQ78&lt;&gt;"")),",","")&amp;IF(AQ77="","",AQ77)&amp;IF(AND(AQ77&lt;&gt;"",AQ78&lt;&gt;""),",","")&amp;IF(AQ78="","",AQ78))</f>
        <v/>
      </c>
      <c r="BL76" s="40" t="str">
        <f t="shared" ref="BL76:BL110" si="48">IF(AR76&amp;AR77&amp;AR78="","",IF(AR76="","",AR76)&amp;IF(AND(AR76&lt;&gt;"",OR(AR77&lt;&gt;"",AR78&lt;&gt;"")),",","")&amp;IF(AR77="","",AR77)&amp;IF(AND(AR77&lt;&gt;"",AR78&lt;&gt;""),",","")&amp;IF(AR78="","",AR78))</f>
        <v/>
      </c>
      <c r="BM76" s="40" t="str">
        <f t="shared" ref="BM76:BM110" si="4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3" t="str">
        <f>V12</f>
        <v>社会</v>
      </c>
      <c r="AC77" s="55"/>
      <c r="AD77" s="37" t="str">
        <f t="shared" si="3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IF(AE77="","",VLOOKUP(AE77,目次!$A$5:$P$36,9))</f>
        <v/>
      </c>
      <c r="AL77" s="21" t="str">
        <f>IF(AF77="","",VLOOKUP(AF77,目次!$A$5:$P$36,4))</f>
        <v>34～35</v>
      </c>
      <c r="AM77" s="21" t="str">
        <f>IF(AF77="","",VLOOKUP(AF77,目次!$A$5:$P$36,9))</f>
        <v>28～29</v>
      </c>
      <c r="AN77" s="21" t="str">
        <f>IF(AG77="","",VLOOKUP(AG77,目次!$A$5:$P$36,5))</f>
        <v/>
      </c>
      <c r="AO77" s="21" t="str">
        <f>IF(AG77="","",VLOOKUP(AG77,目次!$A$5:$P$36,9))</f>
        <v/>
      </c>
      <c r="AP77" s="21" t="str">
        <f>IF(AH77="","",VLOOKUP(AH77,目次!$A$5:$P$36,6))</f>
        <v/>
      </c>
      <c r="AQ77" s="21" t="str">
        <f>IF(AH77="","",VLOOKUP(AH77,目次!$A$5:$P$36,9))</f>
        <v/>
      </c>
      <c r="AR77" s="21" t="str">
        <f>IF(AI77="","",VLOOKUP(AI77,目次!$A$5:$P$36,7))</f>
        <v/>
      </c>
      <c r="AS77" s="21" t="str">
        <f>IF(AI77="","",VLOOKUP(AI77,目次!$A$5:$P$36,9))</f>
        <v/>
      </c>
      <c r="AT77" s="40" t="str">
        <f t="shared" si="29"/>
        <v/>
      </c>
      <c r="AU77" s="40" t="str">
        <f t="shared" si="30"/>
        <v/>
      </c>
      <c r="AV77" s="40" t="str">
        <f t="shared" si="31"/>
        <v>34～35</v>
      </c>
      <c r="AW77" s="40" t="str">
        <f t="shared" si="32"/>
        <v>28～29</v>
      </c>
      <c r="AX77" s="40" t="str">
        <f t="shared" si="33"/>
        <v>28～29</v>
      </c>
      <c r="AY77" s="40" t="str">
        <f t="shared" si="34"/>
        <v>28～29</v>
      </c>
      <c r="AZ77" s="40" t="str">
        <f t="shared" si="35"/>
        <v/>
      </c>
      <c r="BA77" s="40" t="str">
        <f t="shared" si="36"/>
        <v/>
      </c>
      <c r="BB77" s="40" t="str">
        <f t="shared" si="37"/>
        <v/>
      </c>
      <c r="BC77" s="40" t="str">
        <f t="shared" si="38"/>
        <v/>
      </c>
      <c r="BD77" s="40" t="str">
        <f t="shared" si="40"/>
        <v/>
      </c>
      <c r="BE77" s="40" t="str">
        <f t="shared" si="41"/>
        <v/>
      </c>
      <c r="BF77" s="40" t="str">
        <f t="shared" si="42"/>
        <v>34～35</v>
      </c>
      <c r="BG77" s="40" t="str">
        <f t="shared" si="43"/>
        <v>28～29</v>
      </c>
      <c r="BH77" s="40" t="str">
        <f t="shared" si="44"/>
        <v>28～29</v>
      </c>
      <c r="BI77" s="40" t="str">
        <f t="shared" si="45"/>
        <v>28～29</v>
      </c>
      <c r="BJ77" s="40" t="str">
        <f t="shared" si="46"/>
        <v>28～29</v>
      </c>
      <c r="BK77" s="40" t="str">
        <f t="shared" si="47"/>
        <v>28～29</v>
      </c>
      <c r="BL77" s="40" t="str">
        <f t="shared" si="48"/>
        <v/>
      </c>
      <c r="BM77" s="40" t="str">
        <f t="shared" si="49"/>
        <v/>
      </c>
    </row>
    <row r="78" spans="27:65" ht="18.95" customHeight="1" x14ac:dyDescent="0.15">
      <c r="AA78" s="9">
        <v>68</v>
      </c>
      <c r="AB78" s="203" t="str">
        <f>V13</f>
        <v>数学</v>
      </c>
      <c r="AC78" s="55"/>
      <c r="AD78" s="37" t="str">
        <f t="shared" si="3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IF(AE78="","",VLOOKUP(AE78,目次!$A$5:$P$36,9))</f>
        <v/>
      </c>
      <c r="AL78" s="21" t="str">
        <f>IF(AF78="","",VLOOKUP(AF78,目次!$A$5:$P$36,4))</f>
        <v/>
      </c>
      <c r="AM78" s="21" t="str">
        <f>IF(AF78="","",VLOOKUP(AF78,目次!$A$5:$P$36,9))</f>
        <v/>
      </c>
      <c r="AN78" s="21" t="str">
        <f>IF(AG78="","",VLOOKUP(AG78,目次!$A$5:$P$36,5))</f>
        <v>28～29</v>
      </c>
      <c r="AO78" s="21" t="str">
        <f>IF(AG78="","",VLOOKUP(AG78,目次!$A$5:$P$36,9))</f>
        <v>28～29</v>
      </c>
      <c r="AP78" s="21" t="str">
        <f>IF(AH78="","",VLOOKUP(AH78,目次!$A$5:$P$36,6))</f>
        <v/>
      </c>
      <c r="AQ78" s="21" t="str">
        <f>IF(AH78="","",VLOOKUP(AH78,目次!$A$5:$P$36,9))</f>
        <v/>
      </c>
      <c r="AR78" s="21" t="str">
        <f>IF(AI78="","",VLOOKUP(AI78,目次!$A$5:$P$36,7))</f>
        <v/>
      </c>
      <c r="AS78" s="21" t="str">
        <f>IF(AI78="","",VLOOKUP(AI78,目次!$A$5:$P$36,9))</f>
        <v/>
      </c>
      <c r="AT78" s="40" t="str">
        <f t="shared" si="29"/>
        <v/>
      </c>
      <c r="AU78" s="40" t="str">
        <f t="shared" si="30"/>
        <v/>
      </c>
      <c r="AV78" s="40" t="str">
        <f t="shared" si="31"/>
        <v/>
      </c>
      <c r="AW78" s="40" t="str">
        <f t="shared" si="32"/>
        <v/>
      </c>
      <c r="AX78" s="40" t="str">
        <f t="shared" si="33"/>
        <v>28～29</v>
      </c>
      <c r="AY78" s="40" t="str">
        <f t="shared" si="34"/>
        <v>28～29</v>
      </c>
      <c r="AZ78" s="40" t="str">
        <f t="shared" si="35"/>
        <v>28～29</v>
      </c>
      <c r="BA78" s="40" t="str">
        <f t="shared" si="36"/>
        <v>28～29</v>
      </c>
      <c r="BB78" s="40" t="str">
        <f t="shared" si="37"/>
        <v/>
      </c>
      <c r="BC78" s="40" t="str">
        <f t="shared" si="38"/>
        <v/>
      </c>
      <c r="BD78" s="40" t="str">
        <f t="shared" si="40"/>
        <v/>
      </c>
      <c r="BE78" s="40" t="str">
        <f t="shared" si="41"/>
        <v/>
      </c>
      <c r="BF78" s="40" t="str">
        <f t="shared" si="42"/>
        <v/>
      </c>
      <c r="BG78" s="40" t="str">
        <f t="shared" si="43"/>
        <v/>
      </c>
      <c r="BH78" s="40" t="str">
        <f t="shared" si="44"/>
        <v>28～29</v>
      </c>
      <c r="BI78" s="40" t="str">
        <f t="shared" si="45"/>
        <v>28～29</v>
      </c>
      <c r="BJ78" s="40" t="str">
        <f t="shared" si="46"/>
        <v>28～29</v>
      </c>
      <c r="BK78" s="40" t="str">
        <f t="shared" si="47"/>
        <v>28～29</v>
      </c>
      <c r="BL78" s="40" t="str">
        <f t="shared" si="48"/>
        <v>28～29</v>
      </c>
      <c r="BM78" s="40" t="str">
        <f t="shared" si="49"/>
        <v>28～29</v>
      </c>
    </row>
    <row r="79" spans="27:65" ht="18.95" customHeight="1" x14ac:dyDescent="0.15">
      <c r="AA79" s="9">
        <v>69</v>
      </c>
      <c r="AB79" s="203" t="str">
        <f>V14</f>
        <v>理科</v>
      </c>
      <c r="AC79" s="55"/>
      <c r="AD79" s="37" t="str">
        <f t="shared" si="3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IF(AE79="","",VLOOKUP(AE79,目次!$A$5:$P$36,9))</f>
        <v/>
      </c>
      <c r="AL79" s="21" t="str">
        <f>IF(AF79="","",VLOOKUP(AF79,目次!$A$5:$P$36,4))</f>
        <v/>
      </c>
      <c r="AM79" s="21" t="str">
        <f>IF(AF79="","",VLOOKUP(AF79,目次!$A$5:$P$36,9))</f>
        <v/>
      </c>
      <c r="AN79" s="21" t="str">
        <f>IF(AG79="","",VLOOKUP(AG79,目次!$A$5:$P$36,5))</f>
        <v/>
      </c>
      <c r="AO79" s="21" t="str">
        <f>IF(AG79="","",VLOOKUP(AG79,目次!$A$5:$P$36,9))</f>
        <v/>
      </c>
      <c r="AP79" s="21" t="str">
        <f>IF(AH79="","",VLOOKUP(AH79,目次!$A$5:$P$36,6))</f>
        <v>28～29</v>
      </c>
      <c r="AQ79" s="21" t="str">
        <f>IF(AH79="","",VLOOKUP(AH79,目次!$A$5:$P$36,9))</f>
        <v>28～29</v>
      </c>
      <c r="AR79" s="21" t="str">
        <f>IF(AI79="","",VLOOKUP(AI79,目次!$A$5:$P$36,7))</f>
        <v/>
      </c>
      <c r="AS79" s="21" t="str">
        <f>IF(AI79="","",VLOOKUP(AI79,目次!$A$5:$P$36,9))</f>
        <v/>
      </c>
      <c r="AT79" s="40" t="str">
        <f t="shared" si="29"/>
        <v/>
      </c>
      <c r="AU79" s="40" t="str">
        <f t="shared" si="30"/>
        <v/>
      </c>
      <c r="AV79" s="40" t="str">
        <f t="shared" si="31"/>
        <v/>
      </c>
      <c r="AW79" s="40" t="str">
        <f t="shared" si="32"/>
        <v/>
      </c>
      <c r="AX79" s="40" t="str">
        <f t="shared" si="33"/>
        <v/>
      </c>
      <c r="AY79" s="40" t="str">
        <f t="shared" si="34"/>
        <v/>
      </c>
      <c r="AZ79" s="40" t="str">
        <f t="shared" si="35"/>
        <v>28～29</v>
      </c>
      <c r="BA79" s="40" t="str">
        <f t="shared" si="36"/>
        <v>28～29</v>
      </c>
      <c r="BB79" s="40" t="str">
        <f t="shared" si="37"/>
        <v>28～29</v>
      </c>
      <c r="BC79" s="40" t="str">
        <f t="shared" si="38"/>
        <v>28～29</v>
      </c>
      <c r="BD79" s="40" t="str">
        <f t="shared" si="40"/>
        <v>30～31</v>
      </c>
      <c r="BE79" s="40" t="str">
        <f t="shared" si="41"/>
        <v>30～31</v>
      </c>
      <c r="BF79" s="40" t="str">
        <f t="shared" si="42"/>
        <v/>
      </c>
      <c r="BG79" s="40" t="str">
        <f t="shared" si="43"/>
        <v/>
      </c>
      <c r="BH79" s="40" t="str">
        <f t="shared" si="44"/>
        <v/>
      </c>
      <c r="BI79" s="40" t="str">
        <f t="shared" si="45"/>
        <v/>
      </c>
      <c r="BJ79" s="40" t="str">
        <f t="shared" si="46"/>
        <v>28～29</v>
      </c>
      <c r="BK79" s="40" t="str">
        <f t="shared" si="47"/>
        <v>28～29</v>
      </c>
      <c r="BL79" s="40" t="str">
        <f t="shared" si="48"/>
        <v>28～29</v>
      </c>
      <c r="BM79" s="40" t="str">
        <f t="shared" si="49"/>
        <v>28～29</v>
      </c>
    </row>
    <row r="80" spans="27:65" ht="18.95" customHeight="1" x14ac:dyDescent="0.15">
      <c r="AA80" s="9">
        <v>70</v>
      </c>
      <c r="AB80" s="203" t="str">
        <f>V15</f>
        <v>英語</v>
      </c>
      <c r="AC80" s="55"/>
      <c r="AD80" s="37" t="str">
        <f t="shared" si="3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IF(AE80="","",VLOOKUP(AE80,目次!$A$5:$P$36,9))</f>
        <v/>
      </c>
      <c r="AL80" s="21" t="str">
        <f>IF(AF80="","",VLOOKUP(AF80,目次!$A$5:$P$36,4))</f>
        <v/>
      </c>
      <c r="AM80" s="21" t="str">
        <f>IF(AF80="","",VLOOKUP(AF80,目次!$A$5:$P$36,9))</f>
        <v/>
      </c>
      <c r="AN80" s="21" t="str">
        <f>IF(AG80="","",VLOOKUP(AG80,目次!$A$5:$P$36,5))</f>
        <v/>
      </c>
      <c r="AO80" s="21" t="str">
        <f>IF(AG80="","",VLOOKUP(AG80,目次!$A$5:$P$36,9))</f>
        <v/>
      </c>
      <c r="AP80" s="21" t="str">
        <f>IF(AH80="","",VLOOKUP(AH80,目次!$A$5:$P$36,6))</f>
        <v/>
      </c>
      <c r="AQ80" s="21" t="str">
        <f>IF(AH80="","",VLOOKUP(AH80,目次!$A$5:$P$36,9))</f>
        <v/>
      </c>
      <c r="AR80" s="21" t="str">
        <f>IF(AI80="","",VLOOKUP(AI80,目次!$A$5:$P$36,7))</f>
        <v>28～29</v>
      </c>
      <c r="AS80" s="21" t="str">
        <f>IF(AI80="","",VLOOKUP(AI80,目次!$A$5:$P$36,9))</f>
        <v>28～29</v>
      </c>
      <c r="AT80" s="40" t="str">
        <f t="shared" si="29"/>
        <v>30～31</v>
      </c>
      <c r="AU80" s="40" t="str">
        <f t="shared" si="30"/>
        <v>30～31</v>
      </c>
      <c r="AV80" s="40" t="str">
        <f t="shared" si="31"/>
        <v/>
      </c>
      <c r="AW80" s="40" t="str">
        <f t="shared" si="32"/>
        <v/>
      </c>
      <c r="AX80" s="40" t="str">
        <f t="shared" si="33"/>
        <v/>
      </c>
      <c r="AY80" s="40" t="str">
        <f t="shared" si="34"/>
        <v/>
      </c>
      <c r="AZ80" s="40" t="str">
        <f t="shared" si="35"/>
        <v/>
      </c>
      <c r="BA80" s="40" t="str">
        <f t="shared" si="36"/>
        <v/>
      </c>
      <c r="BB80" s="40" t="str">
        <f t="shared" si="37"/>
        <v>28～29</v>
      </c>
      <c r="BC80" s="40" t="str">
        <f t="shared" si="38"/>
        <v>28～29</v>
      </c>
      <c r="BD80" s="40" t="str">
        <f t="shared" si="40"/>
        <v>30～31</v>
      </c>
      <c r="BE80" s="40" t="str">
        <f t="shared" si="41"/>
        <v>30～31</v>
      </c>
      <c r="BF80" s="40" t="str">
        <f t="shared" si="42"/>
        <v>36～37</v>
      </c>
      <c r="BG80" s="40" t="str">
        <f t="shared" si="43"/>
        <v>30～31</v>
      </c>
      <c r="BH80" s="40" t="str">
        <f t="shared" si="44"/>
        <v/>
      </c>
      <c r="BI80" s="40" t="str">
        <f t="shared" si="45"/>
        <v/>
      </c>
      <c r="BJ80" s="40" t="str">
        <f t="shared" si="46"/>
        <v/>
      </c>
      <c r="BK80" s="40" t="str">
        <f t="shared" si="47"/>
        <v/>
      </c>
      <c r="BL80" s="40" t="str">
        <f t="shared" si="48"/>
        <v>28～29</v>
      </c>
      <c r="BM80" s="40" t="str">
        <f t="shared" si="49"/>
        <v>28～29</v>
      </c>
    </row>
    <row r="81" spans="27:65" ht="18.95" customHeight="1" x14ac:dyDescent="0.15">
      <c r="AA81" s="9">
        <v>71</v>
      </c>
      <c r="AB81" s="203" t="str">
        <f>V11</f>
        <v>国語</v>
      </c>
      <c r="AC81" s="55"/>
      <c r="AD81" s="37" t="str">
        <f t="shared" si="3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IF(AE81="","",VLOOKUP(AE81,目次!$A$5:$P$36,9))</f>
        <v>30～31</v>
      </c>
      <c r="AL81" s="21" t="str">
        <f>IF(AF81="","",VLOOKUP(AF81,目次!$A$5:$P$36,4))</f>
        <v/>
      </c>
      <c r="AM81" s="21" t="str">
        <f>IF(AF81="","",VLOOKUP(AF81,目次!$A$5:$P$36,9))</f>
        <v/>
      </c>
      <c r="AN81" s="21" t="str">
        <f>IF(AG81="","",VLOOKUP(AG81,目次!$A$5:$P$36,5))</f>
        <v/>
      </c>
      <c r="AO81" s="21" t="str">
        <f>IF(AG81="","",VLOOKUP(AG81,目次!$A$5:$P$36,9))</f>
        <v/>
      </c>
      <c r="AP81" s="21" t="str">
        <f>IF(AH81="","",VLOOKUP(AH81,目次!$A$5:$P$36,6))</f>
        <v/>
      </c>
      <c r="AQ81" s="21" t="str">
        <f>IF(AH81="","",VLOOKUP(AH81,目次!$A$5:$P$36,9))</f>
        <v/>
      </c>
      <c r="AR81" s="21" t="str">
        <f>IF(AI81="","",VLOOKUP(AI81,目次!$A$5:$P$36,7))</f>
        <v/>
      </c>
      <c r="AS81" s="21" t="str">
        <f>IF(AI81="","",VLOOKUP(AI81,目次!$A$5:$P$36,9))</f>
        <v/>
      </c>
      <c r="AT81" s="40" t="str">
        <f t="shared" si="29"/>
        <v>30～31</v>
      </c>
      <c r="AU81" s="40" t="str">
        <f t="shared" si="30"/>
        <v>30～31</v>
      </c>
      <c r="AV81" s="40" t="str">
        <f t="shared" si="31"/>
        <v>36～37</v>
      </c>
      <c r="AW81" s="40" t="str">
        <f t="shared" si="32"/>
        <v>30～31</v>
      </c>
      <c r="AX81" s="40" t="str">
        <f t="shared" si="33"/>
        <v/>
      </c>
      <c r="AY81" s="40" t="str">
        <f t="shared" si="34"/>
        <v/>
      </c>
      <c r="AZ81" s="40" t="str">
        <f t="shared" si="35"/>
        <v/>
      </c>
      <c r="BA81" s="40" t="str">
        <f t="shared" si="36"/>
        <v/>
      </c>
      <c r="BB81" s="40" t="str">
        <f t="shared" si="37"/>
        <v/>
      </c>
      <c r="BC81" s="40" t="str">
        <f t="shared" si="38"/>
        <v/>
      </c>
      <c r="BD81" s="40" t="str">
        <f t="shared" si="40"/>
        <v>30～31</v>
      </c>
      <c r="BE81" s="40" t="str">
        <f t="shared" si="41"/>
        <v>30～31</v>
      </c>
      <c r="BF81" s="40" t="str">
        <f t="shared" si="42"/>
        <v>36～37</v>
      </c>
      <c r="BG81" s="40" t="str">
        <f t="shared" si="43"/>
        <v>30～31</v>
      </c>
      <c r="BH81" s="40" t="str">
        <f t="shared" si="44"/>
        <v>30～31</v>
      </c>
      <c r="BI81" s="40" t="str">
        <f t="shared" si="45"/>
        <v>30～31</v>
      </c>
      <c r="BJ81" s="40" t="str">
        <f t="shared" si="46"/>
        <v/>
      </c>
      <c r="BK81" s="40" t="str">
        <f t="shared" si="47"/>
        <v/>
      </c>
      <c r="BL81" s="40" t="str">
        <f t="shared" si="48"/>
        <v/>
      </c>
      <c r="BM81" s="40" t="str">
        <f t="shared" si="49"/>
        <v/>
      </c>
    </row>
    <row r="82" spans="27:65" ht="18.95" customHeight="1" x14ac:dyDescent="0.15">
      <c r="AA82" s="9">
        <v>72</v>
      </c>
      <c r="AB82" s="203" t="str">
        <f>V12</f>
        <v>社会</v>
      </c>
      <c r="AC82" s="55"/>
      <c r="AD82" s="37" t="str">
        <f t="shared" si="3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IF(AE82="","",VLOOKUP(AE82,目次!$A$5:$P$36,9))</f>
        <v/>
      </c>
      <c r="AL82" s="21" t="str">
        <f>IF(AF82="","",VLOOKUP(AF82,目次!$A$5:$P$36,4))</f>
        <v>36～37</v>
      </c>
      <c r="AM82" s="21" t="str">
        <f>IF(AF82="","",VLOOKUP(AF82,目次!$A$5:$P$36,9))</f>
        <v>30～31</v>
      </c>
      <c r="AN82" s="21" t="str">
        <f>IF(AG82="","",VLOOKUP(AG82,目次!$A$5:$P$36,5))</f>
        <v/>
      </c>
      <c r="AO82" s="21" t="str">
        <f>IF(AG82="","",VLOOKUP(AG82,目次!$A$5:$P$36,9))</f>
        <v/>
      </c>
      <c r="AP82" s="21" t="str">
        <f>IF(AH82="","",VLOOKUP(AH82,目次!$A$5:$P$36,6))</f>
        <v/>
      </c>
      <c r="AQ82" s="21" t="str">
        <f>IF(AH82="","",VLOOKUP(AH82,目次!$A$5:$P$36,9))</f>
        <v/>
      </c>
      <c r="AR82" s="21" t="str">
        <f>IF(AI82="","",VLOOKUP(AI82,目次!$A$5:$P$36,7))</f>
        <v/>
      </c>
      <c r="AS82" s="21" t="str">
        <f>IF(AI82="","",VLOOKUP(AI82,目次!$A$5:$P$36,9))</f>
        <v/>
      </c>
      <c r="AT82" s="40" t="str">
        <f t="shared" si="29"/>
        <v/>
      </c>
      <c r="AU82" s="40" t="str">
        <f t="shared" si="30"/>
        <v/>
      </c>
      <c r="AV82" s="40" t="str">
        <f t="shared" si="31"/>
        <v>36～37</v>
      </c>
      <c r="AW82" s="40" t="str">
        <f t="shared" si="32"/>
        <v>30～31</v>
      </c>
      <c r="AX82" s="40" t="str">
        <f t="shared" si="33"/>
        <v>30～31</v>
      </c>
      <c r="AY82" s="40" t="str">
        <f t="shared" si="34"/>
        <v>30～31</v>
      </c>
      <c r="AZ82" s="40" t="str">
        <f t="shared" si="35"/>
        <v/>
      </c>
      <c r="BA82" s="40" t="str">
        <f t="shared" si="36"/>
        <v/>
      </c>
      <c r="BB82" s="40" t="str">
        <f t="shared" si="37"/>
        <v/>
      </c>
      <c r="BC82" s="40" t="str">
        <f t="shared" si="38"/>
        <v/>
      </c>
      <c r="BD82" s="40" t="str">
        <f t="shared" si="40"/>
        <v/>
      </c>
      <c r="BE82" s="40" t="str">
        <f t="shared" si="41"/>
        <v/>
      </c>
      <c r="BF82" s="40" t="str">
        <f t="shared" si="42"/>
        <v>36～37</v>
      </c>
      <c r="BG82" s="40" t="str">
        <f t="shared" si="43"/>
        <v>30～31</v>
      </c>
      <c r="BH82" s="40" t="str">
        <f t="shared" si="44"/>
        <v>30～31</v>
      </c>
      <c r="BI82" s="40" t="str">
        <f t="shared" si="45"/>
        <v>30～31</v>
      </c>
      <c r="BJ82" s="40" t="str">
        <f t="shared" si="46"/>
        <v>30～31</v>
      </c>
      <c r="BK82" s="40" t="str">
        <f t="shared" si="47"/>
        <v>30～31</v>
      </c>
      <c r="BL82" s="40" t="str">
        <f t="shared" si="48"/>
        <v/>
      </c>
      <c r="BM82" s="40" t="str">
        <f t="shared" si="49"/>
        <v/>
      </c>
    </row>
    <row r="83" spans="27:65" ht="18.95" customHeight="1" x14ac:dyDescent="0.15">
      <c r="AA83" s="9">
        <v>73</v>
      </c>
      <c r="AB83" s="203" t="str">
        <f>V13</f>
        <v>数学</v>
      </c>
      <c r="AC83" s="55"/>
      <c r="AD83" s="37" t="str">
        <f t="shared" si="3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IF(AE83="","",VLOOKUP(AE83,目次!$A$5:$P$36,9))</f>
        <v/>
      </c>
      <c r="AL83" s="21" t="str">
        <f>IF(AF83="","",VLOOKUP(AF83,目次!$A$5:$P$36,4))</f>
        <v/>
      </c>
      <c r="AM83" s="21" t="str">
        <f>IF(AF83="","",VLOOKUP(AF83,目次!$A$5:$P$36,9))</f>
        <v/>
      </c>
      <c r="AN83" s="21" t="str">
        <f>IF(AG83="","",VLOOKUP(AG83,目次!$A$5:$P$36,5))</f>
        <v>30～31</v>
      </c>
      <c r="AO83" s="21" t="str">
        <f>IF(AG83="","",VLOOKUP(AG83,目次!$A$5:$P$36,9))</f>
        <v>30～31</v>
      </c>
      <c r="AP83" s="21" t="str">
        <f>IF(AH83="","",VLOOKUP(AH83,目次!$A$5:$P$36,6))</f>
        <v/>
      </c>
      <c r="AQ83" s="21" t="str">
        <f>IF(AH83="","",VLOOKUP(AH83,目次!$A$5:$P$36,9))</f>
        <v/>
      </c>
      <c r="AR83" s="21" t="str">
        <f>IF(AI83="","",VLOOKUP(AI83,目次!$A$5:$P$36,7))</f>
        <v/>
      </c>
      <c r="AS83" s="21" t="str">
        <f>IF(AI83="","",VLOOKUP(AI83,目次!$A$5:$P$36,9))</f>
        <v/>
      </c>
      <c r="AT83" s="40" t="str">
        <f t="shared" si="29"/>
        <v/>
      </c>
      <c r="AU83" s="40" t="str">
        <f t="shared" si="30"/>
        <v/>
      </c>
      <c r="AV83" s="40" t="str">
        <f t="shared" si="31"/>
        <v/>
      </c>
      <c r="AW83" s="40" t="str">
        <f t="shared" si="32"/>
        <v/>
      </c>
      <c r="AX83" s="40" t="str">
        <f t="shared" si="33"/>
        <v>30～31</v>
      </c>
      <c r="AY83" s="40" t="str">
        <f t="shared" si="34"/>
        <v>30～31</v>
      </c>
      <c r="AZ83" s="40" t="str">
        <f t="shared" si="35"/>
        <v>30～31</v>
      </c>
      <c r="BA83" s="40" t="str">
        <f t="shared" si="36"/>
        <v>30～31</v>
      </c>
      <c r="BB83" s="40" t="str">
        <f t="shared" si="37"/>
        <v/>
      </c>
      <c r="BC83" s="40" t="str">
        <f t="shared" si="38"/>
        <v/>
      </c>
      <c r="BD83" s="40" t="str">
        <f t="shared" si="40"/>
        <v/>
      </c>
      <c r="BE83" s="40" t="str">
        <f t="shared" si="41"/>
        <v/>
      </c>
      <c r="BF83" s="40" t="str">
        <f t="shared" si="42"/>
        <v/>
      </c>
      <c r="BG83" s="40" t="str">
        <f t="shared" si="43"/>
        <v/>
      </c>
      <c r="BH83" s="40" t="str">
        <f t="shared" si="44"/>
        <v>30～31</v>
      </c>
      <c r="BI83" s="40" t="str">
        <f t="shared" si="45"/>
        <v>30～31</v>
      </c>
      <c r="BJ83" s="40" t="str">
        <f t="shared" si="46"/>
        <v>30～31</v>
      </c>
      <c r="BK83" s="40" t="str">
        <f t="shared" si="47"/>
        <v>30～31</v>
      </c>
      <c r="BL83" s="40" t="str">
        <f t="shared" si="48"/>
        <v>30～31</v>
      </c>
      <c r="BM83" s="40" t="str">
        <f t="shared" si="49"/>
        <v>30～31</v>
      </c>
    </row>
    <row r="84" spans="27:65" ht="18.95" customHeight="1" x14ac:dyDescent="0.15">
      <c r="AA84" s="9">
        <v>74</v>
      </c>
      <c r="AB84" s="203" t="str">
        <f>V14</f>
        <v>理科</v>
      </c>
      <c r="AC84" s="55"/>
      <c r="AD84" s="37" t="str">
        <f t="shared" si="3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IF(AE84="","",VLOOKUP(AE84,目次!$A$5:$P$36,9))</f>
        <v/>
      </c>
      <c r="AL84" s="21" t="str">
        <f>IF(AF84="","",VLOOKUP(AF84,目次!$A$5:$P$36,4))</f>
        <v/>
      </c>
      <c r="AM84" s="21" t="str">
        <f>IF(AF84="","",VLOOKUP(AF84,目次!$A$5:$P$36,9))</f>
        <v/>
      </c>
      <c r="AN84" s="21" t="str">
        <f>IF(AG84="","",VLOOKUP(AG84,目次!$A$5:$P$36,5))</f>
        <v/>
      </c>
      <c r="AO84" s="21" t="str">
        <f>IF(AG84="","",VLOOKUP(AG84,目次!$A$5:$P$36,9))</f>
        <v/>
      </c>
      <c r="AP84" s="21" t="str">
        <f>IF(AH84="","",VLOOKUP(AH84,目次!$A$5:$P$36,6))</f>
        <v>30～31</v>
      </c>
      <c r="AQ84" s="21" t="str">
        <f>IF(AH84="","",VLOOKUP(AH84,目次!$A$5:$P$36,9))</f>
        <v>30～31</v>
      </c>
      <c r="AR84" s="21" t="str">
        <f>IF(AI84="","",VLOOKUP(AI84,目次!$A$5:$P$36,7))</f>
        <v/>
      </c>
      <c r="AS84" s="21" t="str">
        <f>IF(AI84="","",VLOOKUP(AI84,目次!$A$5:$P$36,9))</f>
        <v/>
      </c>
      <c r="AT84" s="40" t="str">
        <f t="shared" si="29"/>
        <v/>
      </c>
      <c r="AU84" s="40" t="str">
        <f t="shared" si="30"/>
        <v/>
      </c>
      <c r="AV84" s="40" t="str">
        <f t="shared" si="31"/>
        <v/>
      </c>
      <c r="AW84" s="40" t="str">
        <f t="shared" si="32"/>
        <v/>
      </c>
      <c r="AX84" s="40" t="str">
        <f t="shared" si="33"/>
        <v/>
      </c>
      <c r="AY84" s="40" t="str">
        <f t="shared" si="34"/>
        <v/>
      </c>
      <c r="AZ84" s="40" t="str">
        <f t="shared" si="35"/>
        <v>30～31</v>
      </c>
      <c r="BA84" s="40" t="str">
        <f t="shared" si="36"/>
        <v>30～31</v>
      </c>
      <c r="BB84" s="40" t="str">
        <f t="shared" si="37"/>
        <v>30～31</v>
      </c>
      <c r="BC84" s="40" t="str">
        <f t="shared" si="38"/>
        <v>30～31</v>
      </c>
      <c r="BD84" s="40" t="str">
        <f t="shared" si="40"/>
        <v>32～33</v>
      </c>
      <c r="BE84" s="40" t="str">
        <f t="shared" si="41"/>
        <v>32～33</v>
      </c>
      <c r="BF84" s="40" t="str">
        <f t="shared" si="42"/>
        <v/>
      </c>
      <c r="BG84" s="40" t="str">
        <f t="shared" si="43"/>
        <v/>
      </c>
      <c r="BH84" s="40" t="str">
        <f t="shared" si="44"/>
        <v/>
      </c>
      <c r="BI84" s="40" t="str">
        <f t="shared" si="45"/>
        <v/>
      </c>
      <c r="BJ84" s="40" t="str">
        <f t="shared" si="46"/>
        <v>30～31</v>
      </c>
      <c r="BK84" s="40" t="str">
        <f t="shared" si="47"/>
        <v>30～31</v>
      </c>
      <c r="BL84" s="40" t="str">
        <f t="shared" si="48"/>
        <v>30～31</v>
      </c>
      <c r="BM84" s="40" t="str">
        <f t="shared" si="49"/>
        <v>30～31</v>
      </c>
    </row>
    <row r="85" spans="27:65" ht="18.95" customHeight="1" x14ac:dyDescent="0.15">
      <c r="AA85" s="9">
        <v>75</v>
      </c>
      <c r="AB85" s="203" t="str">
        <f>V15</f>
        <v>英語</v>
      </c>
      <c r="AC85" s="55"/>
      <c r="AD85" s="37" t="str">
        <f t="shared" si="3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IF(AE85="","",VLOOKUP(AE85,目次!$A$5:$P$36,9))</f>
        <v/>
      </c>
      <c r="AL85" s="21" t="str">
        <f>IF(AF85="","",VLOOKUP(AF85,目次!$A$5:$P$36,4))</f>
        <v/>
      </c>
      <c r="AM85" s="21" t="str">
        <f>IF(AF85="","",VLOOKUP(AF85,目次!$A$5:$P$36,9))</f>
        <v/>
      </c>
      <c r="AN85" s="21" t="str">
        <f>IF(AG85="","",VLOOKUP(AG85,目次!$A$5:$P$36,5))</f>
        <v/>
      </c>
      <c r="AO85" s="21" t="str">
        <f>IF(AG85="","",VLOOKUP(AG85,目次!$A$5:$P$36,9))</f>
        <v/>
      </c>
      <c r="AP85" s="21" t="str">
        <f>IF(AH85="","",VLOOKUP(AH85,目次!$A$5:$P$36,6))</f>
        <v/>
      </c>
      <c r="AQ85" s="21" t="str">
        <f>IF(AH85="","",VLOOKUP(AH85,目次!$A$5:$P$36,9))</f>
        <v/>
      </c>
      <c r="AR85" s="21" t="str">
        <f>IF(AI85="","",VLOOKUP(AI85,目次!$A$5:$P$36,7))</f>
        <v>30～31</v>
      </c>
      <c r="AS85" s="21" t="str">
        <f>IF(AI85="","",VLOOKUP(AI85,目次!$A$5:$P$36,9))</f>
        <v>30～31</v>
      </c>
      <c r="AT85" s="40" t="str">
        <f t="shared" si="29"/>
        <v>32～33</v>
      </c>
      <c r="AU85" s="40" t="str">
        <f t="shared" si="30"/>
        <v>32～33</v>
      </c>
      <c r="AV85" s="40" t="str">
        <f t="shared" si="31"/>
        <v/>
      </c>
      <c r="AW85" s="40" t="str">
        <f t="shared" si="32"/>
        <v/>
      </c>
      <c r="AX85" s="40" t="str">
        <f t="shared" si="33"/>
        <v/>
      </c>
      <c r="AY85" s="40" t="str">
        <f t="shared" si="34"/>
        <v/>
      </c>
      <c r="AZ85" s="40" t="str">
        <f t="shared" si="35"/>
        <v/>
      </c>
      <c r="BA85" s="40" t="str">
        <f t="shared" si="36"/>
        <v/>
      </c>
      <c r="BB85" s="40" t="str">
        <f t="shared" si="37"/>
        <v>30～31</v>
      </c>
      <c r="BC85" s="40" t="str">
        <f t="shared" si="38"/>
        <v>30～31</v>
      </c>
      <c r="BD85" s="40" t="str">
        <f t="shared" si="40"/>
        <v>32～33</v>
      </c>
      <c r="BE85" s="40" t="str">
        <f t="shared" si="41"/>
        <v>32～33</v>
      </c>
      <c r="BF85" s="40" t="str">
        <f t="shared" si="42"/>
        <v>38～39</v>
      </c>
      <c r="BG85" s="40" t="str">
        <f t="shared" si="43"/>
        <v>32～33</v>
      </c>
      <c r="BH85" s="40" t="str">
        <f t="shared" si="44"/>
        <v/>
      </c>
      <c r="BI85" s="40" t="str">
        <f t="shared" si="45"/>
        <v/>
      </c>
      <c r="BJ85" s="40" t="str">
        <f t="shared" si="46"/>
        <v/>
      </c>
      <c r="BK85" s="40" t="str">
        <f t="shared" si="47"/>
        <v/>
      </c>
      <c r="BL85" s="40" t="str">
        <f t="shared" si="48"/>
        <v>30～31</v>
      </c>
      <c r="BM85" s="40" t="str">
        <f t="shared" si="49"/>
        <v>30～31</v>
      </c>
    </row>
    <row r="86" spans="27:65" ht="18.95" customHeight="1" x14ac:dyDescent="0.15">
      <c r="AA86" s="9">
        <v>76</v>
      </c>
      <c r="AB86" s="203" t="str">
        <f>V11</f>
        <v>国語</v>
      </c>
      <c r="AC86" s="55"/>
      <c r="AD86" s="37" t="str">
        <f t="shared" si="3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IF(AE86="","",VLOOKUP(AE86,目次!$A$5:$P$36,9))</f>
        <v>32～33</v>
      </c>
      <c r="AL86" s="21" t="str">
        <f>IF(AF86="","",VLOOKUP(AF86,目次!$A$5:$P$36,4))</f>
        <v/>
      </c>
      <c r="AM86" s="21" t="str">
        <f>IF(AF86="","",VLOOKUP(AF86,目次!$A$5:$P$36,9))</f>
        <v/>
      </c>
      <c r="AN86" s="21" t="str">
        <f>IF(AG86="","",VLOOKUP(AG86,目次!$A$5:$P$36,5))</f>
        <v/>
      </c>
      <c r="AO86" s="21" t="str">
        <f>IF(AG86="","",VLOOKUP(AG86,目次!$A$5:$P$36,9))</f>
        <v/>
      </c>
      <c r="AP86" s="21" t="str">
        <f>IF(AH86="","",VLOOKUP(AH86,目次!$A$5:$P$36,6))</f>
        <v/>
      </c>
      <c r="AQ86" s="21" t="str">
        <f>IF(AH86="","",VLOOKUP(AH86,目次!$A$5:$P$36,9))</f>
        <v/>
      </c>
      <c r="AR86" s="21" t="str">
        <f>IF(AI86="","",VLOOKUP(AI86,目次!$A$5:$P$36,7))</f>
        <v/>
      </c>
      <c r="AS86" s="21" t="str">
        <f>IF(AI86="","",VLOOKUP(AI86,目次!$A$5:$P$36,9))</f>
        <v/>
      </c>
      <c r="AT86" s="40" t="str">
        <f t="shared" si="29"/>
        <v>32～33</v>
      </c>
      <c r="AU86" s="40" t="str">
        <f t="shared" si="30"/>
        <v>32～33</v>
      </c>
      <c r="AV86" s="40" t="str">
        <f t="shared" si="31"/>
        <v>38～39</v>
      </c>
      <c r="AW86" s="40" t="str">
        <f t="shared" si="32"/>
        <v>32～33</v>
      </c>
      <c r="AX86" s="40" t="str">
        <f t="shared" si="33"/>
        <v/>
      </c>
      <c r="AY86" s="40" t="str">
        <f t="shared" si="34"/>
        <v/>
      </c>
      <c r="AZ86" s="40" t="str">
        <f t="shared" si="35"/>
        <v/>
      </c>
      <c r="BA86" s="40" t="str">
        <f t="shared" si="36"/>
        <v/>
      </c>
      <c r="BB86" s="40" t="str">
        <f t="shared" si="37"/>
        <v/>
      </c>
      <c r="BC86" s="40" t="str">
        <f t="shared" si="38"/>
        <v/>
      </c>
      <c r="BD86" s="40" t="str">
        <f t="shared" si="40"/>
        <v>32～33</v>
      </c>
      <c r="BE86" s="40" t="str">
        <f t="shared" si="41"/>
        <v>32～33</v>
      </c>
      <c r="BF86" s="40" t="str">
        <f t="shared" si="42"/>
        <v>38～39</v>
      </c>
      <c r="BG86" s="40" t="str">
        <f t="shared" si="43"/>
        <v>32～33</v>
      </c>
      <c r="BH86" s="40" t="str">
        <f t="shared" si="44"/>
        <v>32～33</v>
      </c>
      <c r="BI86" s="40" t="str">
        <f t="shared" si="45"/>
        <v>32～33</v>
      </c>
      <c r="BJ86" s="40" t="str">
        <f t="shared" si="46"/>
        <v/>
      </c>
      <c r="BK86" s="40" t="str">
        <f t="shared" si="47"/>
        <v/>
      </c>
      <c r="BL86" s="40" t="str">
        <f t="shared" si="48"/>
        <v/>
      </c>
      <c r="BM86" s="40" t="str">
        <f t="shared" si="49"/>
        <v/>
      </c>
    </row>
    <row r="87" spans="27:65" ht="18.95" customHeight="1" x14ac:dyDescent="0.15">
      <c r="AA87" s="9">
        <v>77</v>
      </c>
      <c r="AB87" s="203" t="str">
        <f>V12</f>
        <v>社会</v>
      </c>
      <c r="AC87" s="55"/>
      <c r="AD87" s="37" t="str">
        <f t="shared" si="3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IF(AE87="","",VLOOKUP(AE87,目次!$A$5:$P$36,9))</f>
        <v/>
      </c>
      <c r="AL87" s="21" t="str">
        <f>IF(AF87="","",VLOOKUP(AF87,目次!$A$5:$P$36,4))</f>
        <v>38～39</v>
      </c>
      <c r="AM87" s="21" t="str">
        <f>IF(AF87="","",VLOOKUP(AF87,目次!$A$5:$P$36,9))</f>
        <v>32～33</v>
      </c>
      <c r="AN87" s="21" t="str">
        <f>IF(AG87="","",VLOOKUP(AG87,目次!$A$5:$P$36,5))</f>
        <v/>
      </c>
      <c r="AO87" s="21" t="str">
        <f>IF(AG87="","",VLOOKUP(AG87,目次!$A$5:$P$36,9))</f>
        <v/>
      </c>
      <c r="AP87" s="21" t="str">
        <f>IF(AH87="","",VLOOKUP(AH87,目次!$A$5:$P$36,6))</f>
        <v/>
      </c>
      <c r="AQ87" s="21" t="str">
        <f>IF(AH87="","",VLOOKUP(AH87,目次!$A$5:$P$36,9))</f>
        <v/>
      </c>
      <c r="AR87" s="21" t="str">
        <f>IF(AI87="","",VLOOKUP(AI87,目次!$A$5:$P$36,7))</f>
        <v/>
      </c>
      <c r="AS87" s="21" t="str">
        <f>IF(AI87="","",VLOOKUP(AI87,目次!$A$5:$P$36,9))</f>
        <v/>
      </c>
      <c r="AT87" s="40" t="str">
        <f t="shared" si="29"/>
        <v/>
      </c>
      <c r="AU87" s="40" t="str">
        <f t="shared" si="30"/>
        <v/>
      </c>
      <c r="AV87" s="40" t="str">
        <f t="shared" si="31"/>
        <v>38～39</v>
      </c>
      <c r="AW87" s="40" t="str">
        <f t="shared" si="32"/>
        <v>32～33</v>
      </c>
      <c r="AX87" s="40" t="str">
        <f t="shared" si="33"/>
        <v>32～33</v>
      </c>
      <c r="AY87" s="40" t="str">
        <f t="shared" si="34"/>
        <v>32～33</v>
      </c>
      <c r="AZ87" s="40" t="str">
        <f t="shared" si="35"/>
        <v/>
      </c>
      <c r="BA87" s="40" t="str">
        <f t="shared" si="36"/>
        <v/>
      </c>
      <c r="BB87" s="40" t="str">
        <f t="shared" si="37"/>
        <v/>
      </c>
      <c r="BC87" s="40" t="str">
        <f t="shared" si="38"/>
        <v/>
      </c>
      <c r="BD87" s="40" t="str">
        <f t="shared" si="40"/>
        <v/>
      </c>
      <c r="BE87" s="40" t="str">
        <f t="shared" si="41"/>
        <v/>
      </c>
      <c r="BF87" s="40" t="str">
        <f t="shared" si="42"/>
        <v>38～39</v>
      </c>
      <c r="BG87" s="40" t="str">
        <f t="shared" si="43"/>
        <v>32～33</v>
      </c>
      <c r="BH87" s="40" t="str">
        <f t="shared" si="44"/>
        <v>32～33</v>
      </c>
      <c r="BI87" s="40" t="str">
        <f t="shared" si="45"/>
        <v>32～33</v>
      </c>
      <c r="BJ87" s="40" t="str">
        <f t="shared" si="46"/>
        <v>32～33</v>
      </c>
      <c r="BK87" s="40" t="str">
        <f t="shared" si="47"/>
        <v>32～33</v>
      </c>
      <c r="BL87" s="40" t="str">
        <f t="shared" si="48"/>
        <v/>
      </c>
      <c r="BM87" s="40" t="str">
        <f t="shared" si="49"/>
        <v/>
      </c>
    </row>
    <row r="88" spans="27:65" ht="18.95" customHeight="1" x14ac:dyDescent="0.15">
      <c r="AA88" s="9">
        <v>78</v>
      </c>
      <c r="AB88" s="203" t="str">
        <f>V13</f>
        <v>数学</v>
      </c>
      <c r="AC88" s="55"/>
      <c r="AD88" s="37" t="str">
        <f t="shared" si="3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IF(AE88="","",VLOOKUP(AE88,目次!$A$5:$P$36,9))</f>
        <v/>
      </c>
      <c r="AL88" s="21" t="str">
        <f>IF(AF88="","",VLOOKUP(AF88,目次!$A$5:$P$36,4))</f>
        <v/>
      </c>
      <c r="AM88" s="21" t="str">
        <f>IF(AF88="","",VLOOKUP(AF88,目次!$A$5:$P$36,9))</f>
        <v/>
      </c>
      <c r="AN88" s="21" t="str">
        <f>IF(AG88="","",VLOOKUP(AG88,目次!$A$5:$P$36,5))</f>
        <v>32～33</v>
      </c>
      <c r="AO88" s="21" t="str">
        <f>IF(AG88="","",VLOOKUP(AG88,目次!$A$5:$P$36,9))</f>
        <v>32～33</v>
      </c>
      <c r="AP88" s="21" t="str">
        <f>IF(AH88="","",VLOOKUP(AH88,目次!$A$5:$P$36,6))</f>
        <v/>
      </c>
      <c r="AQ88" s="21" t="str">
        <f>IF(AH88="","",VLOOKUP(AH88,目次!$A$5:$P$36,9))</f>
        <v/>
      </c>
      <c r="AR88" s="21" t="str">
        <f>IF(AI88="","",VLOOKUP(AI88,目次!$A$5:$P$36,7))</f>
        <v/>
      </c>
      <c r="AS88" s="21" t="str">
        <f>IF(AI88="","",VLOOKUP(AI88,目次!$A$5:$P$36,9))</f>
        <v/>
      </c>
      <c r="AT88" s="40" t="str">
        <f t="shared" si="29"/>
        <v/>
      </c>
      <c r="AU88" s="40" t="str">
        <f t="shared" si="30"/>
        <v/>
      </c>
      <c r="AV88" s="40" t="str">
        <f t="shared" si="31"/>
        <v/>
      </c>
      <c r="AW88" s="40" t="str">
        <f t="shared" si="32"/>
        <v/>
      </c>
      <c r="AX88" s="40" t="str">
        <f t="shared" si="33"/>
        <v>32～33</v>
      </c>
      <c r="AY88" s="40" t="str">
        <f t="shared" si="34"/>
        <v>32～33</v>
      </c>
      <c r="AZ88" s="40" t="str">
        <f t="shared" si="35"/>
        <v>32～33</v>
      </c>
      <c r="BA88" s="40" t="str">
        <f t="shared" si="36"/>
        <v>32～33</v>
      </c>
      <c r="BB88" s="40" t="str">
        <f t="shared" si="37"/>
        <v/>
      </c>
      <c r="BC88" s="40" t="str">
        <f t="shared" si="38"/>
        <v/>
      </c>
      <c r="BD88" s="40" t="str">
        <f t="shared" si="40"/>
        <v/>
      </c>
      <c r="BE88" s="40" t="str">
        <f t="shared" si="41"/>
        <v/>
      </c>
      <c r="BF88" s="40" t="str">
        <f t="shared" si="42"/>
        <v/>
      </c>
      <c r="BG88" s="40" t="str">
        <f t="shared" si="43"/>
        <v/>
      </c>
      <c r="BH88" s="40" t="str">
        <f t="shared" si="44"/>
        <v>32～33</v>
      </c>
      <c r="BI88" s="40" t="str">
        <f t="shared" si="45"/>
        <v>32～33</v>
      </c>
      <c r="BJ88" s="40" t="str">
        <f t="shared" si="46"/>
        <v>32～33</v>
      </c>
      <c r="BK88" s="40" t="str">
        <f t="shared" si="47"/>
        <v>32～33</v>
      </c>
      <c r="BL88" s="40" t="str">
        <f t="shared" si="48"/>
        <v>32～33</v>
      </c>
      <c r="BM88" s="40" t="str">
        <f t="shared" si="49"/>
        <v>32～33</v>
      </c>
    </row>
    <row r="89" spans="27:65" ht="18.95" customHeight="1" x14ac:dyDescent="0.15">
      <c r="AA89" s="9">
        <v>79</v>
      </c>
      <c r="AB89" s="203" t="str">
        <f>V14</f>
        <v>理科</v>
      </c>
      <c r="AC89" s="55"/>
      <c r="AD89" s="37" t="str">
        <f t="shared" si="3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IF(AE89="","",VLOOKUP(AE89,目次!$A$5:$P$36,9))</f>
        <v/>
      </c>
      <c r="AL89" s="21" t="str">
        <f>IF(AF89="","",VLOOKUP(AF89,目次!$A$5:$P$36,4))</f>
        <v/>
      </c>
      <c r="AM89" s="21" t="str">
        <f>IF(AF89="","",VLOOKUP(AF89,目次!$A$5:$P$36,9))</f>
        <v/>
      </c>
      <c r="AN89" s="21" t="str">
        <f>IF(AG89="","",VLOOKUP(AG89,目次!$A$5:$P$36,5))</f>
        <v/>
      </c>
      <c r="AO89" s="21" t="str">
        <f>IF(AG89="","",VLOOKUP(AG89,目次!$A$5:$P$36,9))</f>
        <v/>
      </c>
      <c r="AP89" s="21" t="str">
        <f>IF(AH89="","",VLOOKUP(AH89,目次!$A$5:$P$36,6))</f>
        <v>32～33</v>
      </c>
      <c r="AQ89" s="21" t="str">
        <f>IF(AH89="","",VLOOKUP(AH89,目次!$A$5:$P$36,9))</f>
        <v>32～33</v>
      </c>
      <c r="AR89" s="21" t="str">
        <f>IF(AI89="","",VLOOKUP(AI89,目次!$A$5:$P$36,7))</f>
        <v/>
      </c>
      <c r="AS89" s="21" t="str">
        <f>IF(AI89="","",VLOOKUP(AI89,目次!$A$5:$P$36,9))</f>
        <v/>
      </c>
      <c r="AT89" s="40" t="str">
        <f t="shared" si="29"/>
        <v/>
      </c>
      <c r="AU89" s="40" t="str">
        <f t="shared" si="30"/>
        <v/>
      </c>
      <c r="AV89" s="40" t="str">
        <f t="shared" si="31"/>
        <v/>
      </c>
      <c r="AW89" s="40" t="str">
        <f t="shared" si="32"/>
        <v/>
      </c>
      <c r="AX89" s="40" t="str">
        <f t="shared" si="33"/>
        <v/>
      </c>
      <c r="AY89" s="40" t="str">
        <f t="shared" si="34"/>
        <v/>
      </c>
      <c r="AZ89" s="40" t="str">
        <f t="shared" si="35"/>
        <v>32～33</v>
      </c>
      <c r="BA89" s="40" t="str">
        <f t="shared" si="36"/>
        <v>32～33</v>
      </c>
      <c r="BB89" s="40" t="str">
        <f t="shared" si="37"/>
        <v>32～33</v>
      </c>
      <c r="BC89" s="40" t="str">
        <f t="shared" si="38"/>
        <v>32～33</v>
      </c>
      <c r="BD89" s="40" t="str">
        <f t="shared" si="40"/>
        <v>34～35</v>
      </c>
      <c r="BE89" s="40" t="str">
        <f t="shared" si="41"/>
        <v>34～35</v>
      </c>
      <c r="BF89" s="40" t="str">
        <f t="shared" si="42"/>
        <v/>
      </c>
      <c r="BG89" s="40" t="str">
        <f t="shared" si="43"/>
        <v/>
      </c>
      <c r="BH89" s="40" t="str">
        <f t="shared" si="44"/>
        <v/>
      </c>
      <c r="BI89" s="40" t="str">
        <f t="shared" si="45"/>
        <v/>
      </c>
      <c r="BJ89" s="40" t="str">
        <f t="shared" si="46"/>
        <v>32～33</v>
      </c>
      <c r="BK89" s="40" t="str">
        <f t="shared" si="47"/>
        <v>32～33</v>
      </c>
      <c r="BL89" s="40" t="str">
        <f t="shared" si="48"/>
        <v>32～33</v>
      </c>
      <c r="BM89" s="40" t="str">
        <f t="shared" si="49"/>
        <v>32～33</v>
      </c>
    </row>
    <row r="90" spans="27:65" ht="18.95" customHeight="1" x14ac:dyDescent="0.15">
      <c r="AA90" s="9">
        <v>80</v>
      </c>
      <c r="AB90" s="203" t="str">
        <f>V15</f>
        <v>英語</v>
      </c>
      <c r="AC90" s="55"/>
      <c r="AD90" s="37" t="str">
        <f t="shared" si="3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IF(AE90="","",VLOOKUP(AE90,目次!$A$5:$P$36,9))</f>
        <v/>
      </c>
      <c r="AL90" s="21" t="str">
        <f>IF(AF90="","",VLOOKUP(AF90,目次!$A$5:$P$36,4))</f>
        <v/>
      </c>
      <c r="AM90" s="21" t="str">
        <f>IF(AF90="","",VLOOKUP(AF90,目次!$A$5:$P$36,9))</f>
        <v/>
      </c>
      <c r="AN90" s="21" t="str">
        <f>IF(AG90="","",VLOOKUP(AG90,目次!$A$5:$P$36,5))</f>
        <v/>
      </c>
      <c r="AO90" s="21" t="str">
        <f>IF(AG90="","",VLOOKUP(AG90,目次!$A$5:$P$36,9))</f>
        <v/>
      </c>
      <c r="AP90" s="21" t="str">
        <f>IF(AH90="","",VLOOKUP(AH90,目次!$A$5:$P$36,6))</f>
        <v/>
      </c>
      <c r="AQ90" s="21" t="str">
        <f>IF(AH90="","",VLOOKUP(AH90,目次!$A$5:$P$36,9))</f>
        <v/>
      </c>
      <c r="AR90" s="21" t="str">
        <f>IF(AI90="","",VLOOKUP(AI90,目次!$A$5:$P$36,7))</f>
        <v>32～33</v>
      </c>
      <c r="AS90" s="21" t="str">
        <f>IF(AI90="","",VLOOKUP(AI90,目次!$A$5:$P$36,9))</f>
        <v>32～33</v>
      </c>
      <c r="AT90" s="40" t="str">
        <f t="shared" si="29"/>
        <v>34～35</v>
      </c>
      <c r="AU90" s="40" t="str">
        <f t="shared" si="30"/>
        <v>34～35</v>
      </c>
      <c r="AV90" s="40" t="str">
        <f t="shared" si="31"/>
        <v/>
      </c>
      <c r="AW90" s="40" t="str">
        <f t="shared" si="32"/>
        <v/>
      </c>
      <c r="AX90" s="40" t="str">
        <f t="shared" si="33"/>
        <v/>
      </c>
      <c r="AY90" s="40" t="str">
        <f t="shared" si="34"/>
        <v/>
      </c>
      <c r="AZ90" s="40" t="str">
        <f t="shared" si="35"/>
        <v/>
      </c>
      <c r="BA90" s="40" t="str">
        <f t="shared" si="36"/>
        <v/>
      </c>
      <c r="BB90" s="40" t="str">
        <f t="shared" si="37"/>
        <v>32～33</v>
      </c>
      <c r="BC90" s="40" t="str">
        <f t="shared" si="38"/>
        <v>32～33</v>
      </c>
      <c r="BD90" s="40" t="str">
        <f t="shared" si="40"/>
        <v>34～35</v>
      </c>
      <c r="BE90" s="40" t="str">
        <f t="shared" si="41"/>
        <v>34～35</v>
      </c>
      <c r="BF90" s="40" t="str">
        <f t="shared" si="42"/>
        <v>40～41</v>
      </c>
      <c r="BG90" s="40" t="str">
        <f t="shared" si="43"/>
        <v>34～35</v>
      </c>
      <c r="BH90" s="40" t="str">
        <f t="shared" si="44"/>
        <v/>
      </c>
      <c r="BI90" s="40" t="str">
        <f t="shared" si="45"/>
        <v/>
      </c>
      <c r="BJ90" s="40" t="str">
        <f t="shared" si="46"/>
        <v/>
      </c>
      <c r="BK90" s="40" t="str">
        <f t="shared" si="47"/>
        <v/>
      </c>
      <c r="BL90" s="40" t="str">
        <f t="shared" si="48"/>
        <v>32～33</v>
      </c>
      <c r="BM90" s="40" t="str">
        <f t="shared" si="49"/>
        <v>32～33</v>
      </c>
    </row>
    <row r="91" spans="27:65" ht="18.95" customHeight="1" x14ac:dyDescent="0.15">
      <c r="AA91" s="9">
        <v>81</v>
      </c>
      <c r="AB91" s="203" t="str">
        <f>V11</f>
        <v>国語</v>
      </c>
      <c r="AC91" s="55"/>
      <c r="AD91" s="37" t="str">
        <f t="shared" si="3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IF(AE91="","",VLOOKUP(AE91,目次!$A$5:$P$36,9))</f>
        <v>34～35</v>
      </c>
      <c r="AL91" s="21" t="str">
        <f>IF(AF91="","",VLOOKUP(AF91,目次!$A$5:$P$36,4))</f>
        <v/>
      </c>
      <c r="AM91" s="21" t="str">
        <f>IF(AF91="","",VLOOKUP(AF91,目次!$A$5:$P$36,9))</f>
        <v/>
      </c>
      <c r="AN91" s="21" t="str">
        <f>IF(AG91="","",VLOOKUP(AG91,目次!$A$5:$P$36,5))</f>
        <v/>
      </c>
      <c r="AO91" s="21" t="str">
        <f>IF(AG91="","",VLOOKUP(AG91,目次!$A$5:$P$36,9))</f>
        <v/>
      </c>
      <c r="AP91" s="21" t="str">
        <f>IF(AH91="","",VLOOKUP(AH91,目次!$A$5:$P$36,6))</f>
        <v/>
      </c>
      <c r="AQ91" s="21" t="str">
        <f>IF(AH91="","",VLOOKUP(AH91,目次!$A$5:$P$36,9))</f>
        <v/>
      </c>
      <c r="AR91" s="21" t="str">
        <f>IF(AI91="","",VLOOKUP(AI91,目次!$A$5:$P$36,7))</f>
        <v/>
      </c>
      <c r="AS91" s="21" t="str">
        <f>IF(AI91="","",VLOOKUP(AI91,目次!$A$5:$P$36,9))</f>
        <v/>
      </c>
      <c r="AT91" s="40" t="str">
        <f t="shared" si="29"/>
        <v>34～35</v>
      </c>
      <c r="AU91" s="40" t="str">
        <f t="shared" si="30"/>
        <v>34～35</v>
      </c>
      <c r="AV91" s="40" t="str">
        <f t="shared" si="31"/>
        <v>40～41</v>
      </c>
      <c r="AW91" s="40" t="str">
        <f t="shared" si="32"/>
        <v>34～35</v>
      </c>
      <c r="AX91" s="40" t="str">
        <f t="shared" si="33"/>
        <v/>
      </c>
      <c r="AY91" s="40" t="str">
        <f t="shared" si="34"/>
        <v/>
      </c>
      <c r="AZ91" s="40" t="str">
        <f t="shared" si="35"/>
        <v/>
      </c>
      <c r="BA91" s="40" t="str">
        <f t="shared" si="36"/>
        <v/>
      </c>
      <c r="BB91" s="40" t="str">
        <f t="shared" si="37"/>
        <v/>
      </c>
      <c r="BC91" s="40" t="str">
        <f t="shared" si="38"/>
        <v/>
      </c>
      <c r="BD91" s="40" t="str">
        <f t="shared" si="40"/>
        <v>34～35</v>
      </c>
      <c r="BE91" s="40" t="str">
        <f t="shared" si="41"/>
        <v>34～35</v>
      </c>
      <c r="BF91" s="40" t="str">
        <f t="shared" si="42"/>
        <v>40～41</v>
      </c>
      <c r="BG91" s="40" t="str">
        <f t="shared" si="43"/>
        <v>34～35</v>
      </c>
      <c r="BH91" s="40" t="str">
        <f t="shared" si="44"/>
        <v>34～35</v>
      </c>
      <c r="BI91" s="40" t="str">
        <f t="shared" si="45"/>
        <v>34～35</v>
      </c>
      <c r="BJ91" s="40" t="str">
        <f t="shared" si="46"/>
        <v/>
      </c>
      <c r="BK91" s="40" t="str">
        <f t="shared" si="47"/>
        <v/>
      </c>
      <c r="BL91" s="40" t="str">
        <f t="shared" si="48"/>
        <v/>
      </c>
      <c r="BM91" s="40" t="str">
        <f t="shared" si="49"/>
        <v/>
      </c>
    </row>
    <row r="92" spans="27:65" ht="18.95" customHeight="1" x14ac:dyDescent="0.15">
      <c r="AA92" s="9">
        <v>82</v>
      </c>
      <c r="AB92" s="203" t="str">
        <f>V12</f>
        <v>社会</v>
      </c>
      <c r="AC92" s="55"/>
      <c r="AD92" s="37" t="str">
        <f t="shared" si="3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IF(AE92="","",VLOOKUP(AE92,目次!$A$5:$P$36,9))</f>
        <v/>
      </c>
      <c r="AL92" s="21" t="str">
        <f>IF(AF92="","",VLOOKUP(AF92,目次!$A$5:$P$36,4))</f>
        <v>40～41</v>
      </c>
      <c r="AM92" s="21" t="str">
        <f>IF(AF92="","",VLOOKUP(AF92,目次!$A$5:$P$36,9))</f>
        <v>34～35</v>
      </c>
      <c r="AN92" s="21" t="str">
        <f>IF(AG92="","",VLOOKUP(AG92,目次!$A$5:$P$36,5))</f>
        <v/>
      </c>
      <c r="AO92" s="21" t="str">
        <f>IF(AG92="","",VLOOKUP(AG92,目次!$A$5:$P$36,9))</f>
        <v/>
      </c>
      <c r="AP92" s="21" t="str">
        <f>IF(AH92="","",VLOOKUP(AH92,目次!$A$5:$P$36,6))</f>
        <v/>
      </c>
      <c r="AQ92" s="21" t="str">
        <f>IF(AH92="","",VLOOKUP(AH92,目次!$A$5:$P$36,9))</f>
        <v/>
      </c>
      <c r="AR92" s="21" t="str">
        <f>IF(AI92="","",VLOOKUP(AI92,目次!$A$5:$P$36,7))</f>
        <v/>
      </c>
      <c r="AS92" s="21" t="str">
        <f>IF(AI92="","",VLOOKUP(AI92,目次!$A$5:$P$36,9))</f>
        <v/>
      </c>
      <c r="AT92" s="40" t="str">
        <f t="shared" si="29"/>
        <v/>
      </c>
      <c r="AU92" s="40" t="str">
        <f t="shared" si="30"/>
        <v/>
      </c>
      <c r="AV92" s="40" t="str">
        <f t="shared" si="31"/>
        <v>40～41</v>
      </c>
      <c r="AW92" s="40" t="str">
        <f t="shared" si="32"/>
        <v>34～35</v>
      </c>
      <c r="AX92" s="40" t="str">
        <f t="shared" si="33"/>
        <v>34～35</v>
      </c>
      <c r="AY92" s="40" t="str">
        <f t="shared" si="34"/>
        <v>34～35</v>
      </c>
      <c r="AZ92" s="40" t="str">
        <f t="shared" si="35"/>
        <v/>
      </c>
      <c r="BA92" s="40" t="str">
        <f t="shared" si="36"/>
        <v/>
      </c>
      <c r="BB92" s="40" t="str">
        <f t="shared" si="37"/>
        <v/>
      </c>
      <c r="BC92" s="40" t="str">
        <f t="shared" si="38"/>
        <v/>
      </c>
      <c r="BD92" s="40" t="str">
        <f t="shared" si="40"/>
        <v/>
      </c>
      <c r="BE92" s="40" t="str">
        <f t="shared" si="41"/>
        <v/>
      </c>
      <c r="BF92" s="40" t="str">
        <f t="shared" si="42"/>
        <v>40～41</v>
      </c>
      <c r="BG92" s="40" t="str">
        <f t="shared" si="43"/>
        <v>34～35</v>
      </c>
      <c r="BH92" s="40" t="str">
        <f t="shared" si="44"/>
        <v>34～35</v>
      </c>
      <c r="BI92" s="40" t="str">
        <f t="shared" si="45"/>
        <v>34～35</v>
      </c>
      <c r="BJ92" s="40" t="str">
        <f t="shared" si="46"/>
        <v>34～35</v>
      </c>
      <c r="BK92" s="40" t="str">
        <f t="shared" si="47"/>
        <v>34～35</v>
      </c>
      <c r="BL92" s="40" t="str">
        <f t="shared" si="48"/>
        <v/>
      </c>
      <c r="BM92" s="40" t="str">
        <f t="shared" si="49"/>
        <v/>
      </c>
    </row>
    <row r="93" spans="27:65" ht="18.95" customHeight="1" x14ac:dyDescent="0.15">
      <c r="AA93" s="9">
        <v>83</v>
      </c>
      <c r="AB93" s="203" t="str">
        <f>V13</f>
        <v>数学</v>
      </c>
      <c r="AC93" s="55"/>
      <c r="AD93" s="37" t="str">
        <f t="shared" si="3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IF(AE93="","",VLOOKUP(AE93,目次!$A$5:$P$36,9))</f>
        <v/>
      </c>
      <c r="AL93" s="21" t="str">
        <f>IF(AF93="","",VLOOKUP(AF93,目次!$A$5:$P$36,4))</f>
        <v/>
      </c>
      <c r="AM93" s="21" t="str">
        <f>IF(AF93="","",VLOOKUP(AF93,目次!$A$5:$P$36,9))</f>
        <v/>
      </c>
      <c r="AN93" s="21" t="str">
        <f>IF(AG93="","",VLOOKUP(AG93,目次!$A$5:$P$36,5))</f>
        <v>34～35</v>
      </c>
      <c r="AO93" s="21" t="str">
        <f>IF(AG93="","",VLOOKUP(AG93,目次!$A$5:$P$36,9))</f>
        <v>34～35</v>
      </c>
      <c r="AP93" s="21" t="str">
        <f>IF(AH93="","",VLOOKUP(AH93,目次!$A$5:$P$36,6))</f>
        <v/>
      </c>
      <c r="AQ93" s="21" t="str">
        <f>IF(AH93="","",VLOOKUP(AH93,目次!$A$5:$P$36,9))</f>
        <v/>
      </c>
      <c r="AR93" s="21" t="str">
        <f>IF(AI93="","",VLOOKUP(AI93,目次!$A$5:$P$36,7))</f>
        <v/>
      </c>
      <c r="AS93" s="21" t="str">
        <f>IF(AI93="","",VLOOKUP(AI93,目次!$A$5:$P$36,9))</f>
        <v/>
      </c>
      <c r="AT93" s="40" t="str">
        <f t="shared" si="29"/>
        <v/>
      </c>
      <c r="AU93" s="40" t="str">
        <f t="shared" si="30"/>
        <v/>
      </c>
      <c r="AV93" s="40" t="str">
        <f t="shared" si="31"/>
        <v/>
      </c>
      <c r="AW93" s="40" t="str">
        <f t="shared" si="32"/>
        <v/>
      </c>
      <c r="AX93" s="40" t="str">
        <f t="shared" si="33"/>
        <v>34～35</v>
      </c>
      <c r="AY93" s="40" t="str">
        <f t="shared" si="34"/>
        <v>34～35</v>
      </c>
      <c r="AZ93" s="40" t="str">
        <f t="shared" si="35"/>
        <v>34～35</v>
      </c>
      <c r="BA93" s="40" t="str">
        <f t="shared" si="36"/>
        <v>34～35</v>
      </c>
      <c r="BB93" s="40" t="str">
        <f t="shared" si="37"/>
        <v/>
      </c>
      <c r="BC93" s="40" t="str">
        <f t="shared" si="38"/>
        <v/>
      </c>
      <c r="BD93" s="40" t="str">
        <f t="shared" si="40"/>
        <v/>
      </c>
      <c r="BE93" s="40" t="str">
        <f t="shared" si="41"/>
        <v/>
      </c>
      <c r="BF93" s="40" t="str">
        <f t="shared" si="42"/>
        <v/>
      </c>
      <c r="BG93" s="40" t="str">
        <f t="shared" si="43"/>
        <v/>
      </c>
      <c r="BH93" s="40" t="str">
        <f t="shared" si="44"/>
        <v>34～35</v>
      </c>
      <c r="BI93" s="40" t="str">
        <f t="shared" si="45"/>
        <v>34～35</v>
      </c>
      <c r="BJ93" s="40" t="str">
        <f t="shared" si="46"/>
        <v>34～35</v>
      </c>
      <c r="BK93" s="40" t="str">
        <f t="shared" si="47"/>
        <v>34～35</v>
      </c>
      <c r="BL93" s="40" t="str">
        <f t="shared" si="48"/>
        <v>34～35</v>
      </c>
      <c r="BM93" s="40" t="str">
        <f t="shared" si="49"/>
        <v>34～35</v>
      </c>
    </row>
    <row r="94" spans="27:65" ht="18.95" customHeight="1" x14ac:dyDescent="0.15">
      <c r="AA94" s="9">
        <v>84</v>
      </c>
      <c r="AB94" s="203" t="str">
        <f>V14</f>
        <v>理科</v>
      </c>
      <c r="AC94" s="55"/>
      <c r="AD94" s="37" t="str">
        <f t="shared" si="3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IF(AE94="","",VLOOKUP(AE94,目次!$A$5:$P$36,9))</f>
        <v/>
      </c>
      <c r="AL94" s="21" t="str">
        <f>IF(AF94="","",VLOOKUP(AF94,目次!$A$5:$P$36,4))</f>
        <v/>
      </c>
      <c r="AM94" s="21" t="str">
        <f>IF(AF94="","",VLOOKUP(AF94,目次!$A$5:$P$36,9))</f>
        <v/>
      </c>
      <c r="AN94" s="21" t="str">
        <f>IF(AG94="","",VLOOKUP(AG94,目次!$A$5:$P$36,5))</f>
        <v/>
      </c>
      <c r="AO94" s="21" t="str">
        <f>IF(AG94="","",VLOOKUP(AG94,目次!$A$5:$P$36,9))</f>
        <v/>
      </c>
      <c r="AP94" s="21" t="str">
        <f>IF(AH94="","",VLOOKUP(AH94,目次!$A$5:$P$36,6))</f>
        <v>34～35</v>
      </c>
      <c r="AQ94" s="21" t="str">
        <f>IF(AH94="","",VLOOKUP(AH94,目次!$A$5:$P$36,9))</f>
        <v>34～35</v>
      </c>
      <c r="AR94" s="21" t="str">
        <f>IF(AI94="","",VLOOKUP(AI94,目次!$A$5:$P$36,7))</f>
        <v/>
      </c>
      <c r="AS94" s="21" t="str">
        <f>IF(AI94="","",VLOOKUP(AI94,目次!$A$5:$P$36,9))</f>
        <v/>
      </c>
      <c r="AT94" s="40" t="str">
        <f t="shared" si="29"/>
        <v/>
      </c>
      <c r="AU94" s="40" t="str">
        <f t="shared" si="30"/>
        <v/>
      </c>
      <c r="AV94" s="40" t="str">
        <f t="shared" si="31"/>
        <v/>
      </c>
      <c r="AW94" s="40" t="str">
        <f t="shared" si="32"/>
        <v/>
      </c>
      <c r="AX94" s="40" t="str">
        <f t="shared" si="33"/>
        <v/>
      </c>
      <c r="AY94" s="40" t="str">
        <f t="shared" si="34"/>
        <v/>
      </c>
      <c r="AZ94" s="40" t="str">
        <f t="shared" si="35"/>
        <v>34～35</v>
      </c>
      <c r="BA94" s="40" t="str">
        <f t="shared" si="36"/>
        <v>34～35</v>
      </c>
      <c r="BB94" s="40" t="str">
        <f t="shared" si="37"/>
        <v>34～35</v>
      </c>
      <c r="BC94" s="40" t="str">
        <f t="shared" si="38"/>
        <v>34～35</v>
      </c>
      <c r="BD94" s="40" t="str">
        <f t="shared" si="40"/>
        <v>36～37</v>
      </c>
      <c r="BE94" s="40" t="str">
        <f t="shared" si="41"/>
        <v>36～37</v>
      </c>
      <c r="BF94" s="40" t="str">
        <f t="shared" si="42"/>
        <v/>
      </c>
      <c r="BG94" s="40" t="str">
        <f t="shared" si="43"/>
        <v/>
      </c>
      <c r="BH94" s="40" t="str">
        <f t="shared" si="44"/>
        <v/>
      </c>
      <c r="BI94" s="40" t="str">
        <f t="shared" si="45"/>
        <v/>
      </c>
      <c r="BJ94" s="40" t="str">
        <f t="shared" si="46"/>
        <v>34～35</v>
      </c>
      <c r="BK94" s="40" t="str">
        <f t="shared" si="47"/>
        <v>34～35</v>
      </c>
      <c r="BL94" s="40" t="str">
        <f t="shared" si="48"/>
        <v>34～35</v>
      </c>
      <c r="BM94" s="40" t="str">
        <f t="shared" si="49"/>
        <v>34～35</v>
      </c>
    </row>
    <row r="95" spans="27:65" ht="18.95" customHeight="1" x14ac:dyDescent="0.15">
      <c r="AA95" s="9">
        <v>85</v>
      </c>
      <c r="AB95" s="203" t="str">
        <f>V15</f>
        <v>英語</v>
      </c>
      <c r="AC95" s="55"/>
      <c r="AD95" s="37" t="str">
        <f t="shared" si="3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IF(AE95="","",VLOOKUP(AE95,目次!$A$5:$P$36,9))</f>
        <v/>
      </c>
      <c r="AL95" s="21" t="str">
        <f>IF(AF95="","",VLOOKUP(AF95,目次!$A$5:$P$36,4))</f>
        <v/>
      </c>
      <c r="AM95" s="21" t="str">
        <f>IF(AF95="","",VLOOKUP(AF95,目次!$A$5:$P$36,9))</f>
        <v/>
      </c>
      <c r="AN95" s="21" t="str">
        <f>IF(AG95="","",VLOOKUP(AG95,目次!$A$5:$P$36,5))</f>
        <v/>
      </c>
      <c r="AO95" s="21" t="str">
        <f>IF(AG95="","",VLOOKUP(AG95,目次!$A$5:$P$36,9))</f>
        <v/>
      </c>
      <c r="AP95" s="21" t="str">
        <f>IF(AH95="","",VLOOKUP(AH95,目次!$A$5:$P$36,6))</f>
        <v/>
      </c>
      <c r="AQ95" s="21" t="str">
        <f>IF(AH95="","",VLOOKUP(AH95,目次!$A$5:$P$36,9))</f>
        <v/>
      </c>
      <c r="AR95" s="21" t="str">
        <f>IF(AI95="","",VLOOKUP(AI95,目次!$A$5:$P$36,7))</f>
        <v>34～35</v>
      </c>
      <c r="AS95" s="21" t="str">
        <f>IF(AI95="","",VLOOKUP(AI95,目次!$A$5:$P$36,9))</f>
        <v>34～35</v>
      </c>
      <c r="AT95" s="40" t="str">
        <f t="shared" si="29"/>
        <v>36～37</v>
      </c>
      <c r="AU95" s="40" t="str">
        <f t="shared" si="30"/>
        <v>36～37</v>
      </c>
      <c r="AV95" s="40" t="str">
        <f t="shared" si="31"/>
        <v/>
      </c>
      <c r="AW95" s="40" t="str">
        <f t="shared" si="32"/>
        <v/>
      </c>
      <c r="AX95" s="40" t="str">
        <f t="shared" si="33"/>
        <v/>
      </c>
      <c r="AY95" s="40" t="str">
        <f t="shared" si="34"/>
        <v/>
      </c>
      <c r="AZ95" s="40" t="str">
        <f t="shared" si="35"/>
        <v/>
      </c>
      <c r="BA95" s="40" t="str">
        <f t="shared" si="36"/>
        <v/>
      </c>
      <c r="BB95" s="40" t="str">
        <f t="shared" si="37"/>
        <v>34～35</v>
      </c>
      <c r="BC95" s="40" t="str">
        <f t="shared" si="38"/>
        <v>34～35</v>
      </c>
      <c r="BD95" s="40" t="str">
        <f t="shared" si="40"/>
        <v>36～37</v>
      </c>
      <c r="BE95" s="40" t="str">
        <f t="shared" si="41"/>
        <v>36～37</v>
      </c>
      <c r="BF95" s="40" t="str">
        <f t="shared" si="42"/>
        <v>42～43</v>
      </c>
      <c r="BG95" s="40" t="str">
        <f t="shared" si="43"/>
        <v>36～37</v>
      </c>
      <c r="BH95" s="40" t="str">
        <f t="shared" si="44"/>
        <v/>
      </c>
      <c r="BI95" s="40" t="str">
        <f t="shared" si="45"/>
        <v/>
      </c>
      <c r="BJ95" s="40" t="str">
        <f t="shared" si="46"/>
        <v/>
      </c>
      <c r="BK95" s="40" t="str">
        <f t="shared" si="47"/>
        <v/>
      </c>
      <c r="BL95" s="40" t="str">
        <f t="shared" si="48"/>
        <v>34～35</v>
      </c>
      <c r="BM95" s="40" t="str">
        <f t="shared" si="49"/>
        <v>34～35</v>
      </c>
    </row>
    <row r="96" spans="27:65" ht="18.95" customHeight="1" x14ac:dyDescent="0.15">
      <c r="AA96" s="9">
        <v>86</v>
      </c>
      <c r="AB96" s="203" t="str">
        <f>V11</f>
        <v>国語</v>
      </c>
      <c r="AC96" s="55"/>
      <c r="AD96" s="37" t="str">
        <f t="shared" si="3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IF(AE96="","",VLOOKUP(AE96,目次!$A$5:$P$36,9))</f>
        <v>36～37</v>
      </c>
      <c r="AL96" s="21" t="str">
        <f>IF(AF96="","",VLOOKUP(AF96,目次!$A$5:$P$36,4))</f>
        <v/>
      </c>
      <c r="AM96" s="21" t="str">
        <f>IF(AF96="","",VLOOKUP(AF96,目次!$A$5:$P$36,9))</f>
        <v/>
      </c>
      <c r="AN96" s="21" t="str">
        <f>IF(AG96="","",VLOOKUP(AG96,目次!$A$5:$P$36,5))</f>
        <v/>
      </c>
      <c r="AO96" s="21" t="str">
        <f>IF(AG96="","",VLOOKUP(AG96,目次!$A$5:$P$36,9))</f>
        <v/>
      </c>
      <c r="AP96" s="21" t="str">
        <f>IF(AH96="","",VLOOKUP(AH96,目次!$A$5:$P$36,6))</f>
        <v/>
      </c>
      <c r="AQ96" s="21" t="str">
        <f>IF(AH96="","",VLOOKUP(AH96,目次!$A$5:$P$36,9))</f>
        <v/>
      </c>
      <c r="AR96" s="21" t="str">
        <f>IF(AI96="","",VLOOKUP(AI96,目次!$A$5:$P$36,7))</f>
        <v/>
      </c>
      <c r="AS96" s="21" t="str">
        <f>IF(AI96="","",VLOOKUP(AI96,目次!$A$5:$P$36,9))</f>
        <v/>
      </c>
      <c r="AT96" s="40" t="str">
        <f t="shared" si="29"/>
        <v>36～37</v>
      </c>
      <c r="AU96" s="40" t="str">
        <f t="shared" si="30"/>
        <v>36～37</v>
      </c>
      <c r="AV96" s="40" t="str">
        <f t="shared" si="31"/>
        <v>42～43</v>
      </c>
      <c r="AW96" s="40" t="str">
        <f t="shared" si="32"/>
        <v>36～37</v>
      </c>
      <c r="AX96" s="40" t="str">
        <f t="shared" si="33"/>
        <v/>
      </c>
      <c r="AY96" s="40" t="str">
        <f t="shared" si="34"/>
        <v/>
      </c>
      <c r="AZ96" s="40" t="str">
        <f t="shared" si="35"/>
        <v/>
      </c>
      <c r="BA96" s="40" t="str">
        <f t="shared" si="36"/>
        <v/>
      </c>
      <c r="BB96" s="40" t="str">
        <f t="shared" si="37"/>
        <v/>
      </c>
      <c r="BC96" s="40" t="str">
        <f t="shared" si="38"/>
        <v/>
      </c>
      <c r="BD96" s="40" t="str">
        <f t="shared" si="40"/>
        <v>36～37</v>
      </c>
      <c r="BE96" s="40" t="str">
        <f t="shared" si="41"/>
        <v>36～37</v>
      </c>
      <c r="BF96" s="40" t="str">
        <f t="shared" si="42"/>
        <v>42～43</v>
      </c>
      <c r="BG96" s="40" t="str">
        <f t="shared" si="43"/>
        <v>36～37</v>
      </c>
      <c r="BH96" s="40" t="str">
        <f t="shared" si="44"/>
        <v>36～37</v>
      </c>
      <c r="BI96" s="40" t="str">
        <f t="shared" si="45"/>
        <v>36～37</v>
      </c>
      <c r="BJ96" s="40" t="str">
        <f t="shared" si="46"/>
        <v/>
      </c>
      <c r="BK96" s="40" t="str">
        <f t="shared" si="47"/>
        <v/>
      </c>
      <c r="BL96" s="40" t="str">
        <f t="shared" si="48"/>
        <v/>
      </c>
      <c r="BM96" s="40" t="str">
        <f t="shared" si="49"/>
        <v/>
      </c>
    </row>
    <row r="97" spans="27:65" ht="18.95" customHeight="1" x14ac:dyDescent="0.15">
      <c r="AA97" s="9">
        <v>87</v>
      </c>
      <c r="AB97" s="203" t="str">
        <f>V12</f>
        <v>社会</v>
      </c>
      <c r="AC97" s="55"/>
      <c r="AD97" s="37" t="str">
        <f t="shared" si="3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IF(AE97="","",VLOOKUP(AE97,目次!$A$5:$P$36,9))</f>
        <v/>
      </c>
      <c r="AL97" s="21" t="str">
        <f>IF(AF97="","",VLOOKUP(AF97,目次!$A$5:$P$36,4))</f>
        <v>42～43</v>
      </c>
      <c r="AM97" s="21" t="str">
        <f>IF(AF97="","",VLOOKUP(AF97,目次!$A$5:$P$36,9))</f>
        <v>36～37</v>
      </c>
      <c r="AN97" s="21" t="str">
        <f>IF(AG97="","",VLOOKUP(AG97,目次!$A$5:$P$36,5))</f>
        <v/>
      </c>
      <c r="AO97" s="21" t="str">
        <f>IF(AG97="","",VLOOKUP(AG97,目次!$A$5:$P$36,9))</f>
        <v/>
      </c>
      <c r="AP97" s="21" t="str">
        <f>IF(AH97="","",VLOOKUP(AH97,目次!$A$5:$P$36,6))</f>
        <v/>
      </c>
      <c r="AQ97" s="21" t="str">
        <f>IF(AH97="","",VLOOKUP(AH97,目次!$A$5:$P$36,9))</f>
        <v/>
      </c>
      <c r="AR97" s="21" t="str">
        <f>IF(AI97="","",VLOOKUP(AI97,目次!$A$5:$P$36,7))</f>
        <v/>
      </c>
      <c r="AS97" s="21" t="str">
        <f>IF(AI97="","",VLOOKUP(AI97,目次!$A$5:$P$36,9))</f>
        <v/>
      </c>
      <c r="AT97" s="40" t="str">
        <f t="shared" si="29"/>
        <v/>
      </c>
      <c r="AU97" s="40" t="str">
        <f t="shared" si="30"/>
        <v/>
      </c>
      <c r="AV97" s="40" t="str">
        <f t="shared" si="31"/>
        <v>42～43</v>
      </c>
      <c r="AW97" s="40" t="str">
        <f t="shared" si="32"/>
        <v>36～37</v>
      </c>
      <c r="AX97" s="40" t="str">
        <f t="shared" si="33"/>
        <v>36～37</v>
      </c>
      <c r="AY97" s="40" t="str">
        <f t="shared" si="34"/>
        <v>36～37</v>
      </c>
      <c r="AZ97" s="40" t="str">
        <f t="shared" si="35"/>
        <v/>
      </c>
      <c r="BA97" s="40" t="str">
        <f t="shared" si="36"/>
        <v/>
      </c>
      <c r="BB97" s="40" t="str">
        <f t="shared" si="37"/>
        <v/>
      </c>
      <c r="BC97" s="40" t="str">
        <f t="shared" si="38"/>
        <v/>
      </c>
      <c r="BD97" s="40" t="str">
        <f t="shared" si="40"/>
        <v/>
      </c>
      <c r="BE97" s="40" t="str">
        <f t="shared" si="41"/>
        <v/>
      </c>
      <c r="BF97" s="40" t="str">
        <f t="shared" si="42"/>
        <v>42～43</v>
      </c>
      <c r="BG97" s="40" t="str">
        <f t="shared" si="43"/>
        <v>36～37</v>
      </c>
      <c r="BH97" s="40" t="str">
        <f t="shared" si="44"/>
        <v>36～37</v>
      </c>
      <c r="BI97" s="40" t="str">
        <f t="shared" si="45"/>
        <v>36～37</v>
      </c>
      <c r="BJ97" s="40" t="str">
        <f t="shared" si="46"/>
        <v>36～37</v>
      </c>
      <c r="BK97" s="40" t="str">
        <f t="shared" si="47"/>
        <v>36～37</v>
      </c>
      <c r="BL97" s="40" t="str">
        <f t="shared" si="48"/>
        <v/>
      </c>
      <c r="BM97" s="40" t="str">
        <f t="shared" si="49"/>
        <v/>
      </c>
    </row>
    <row r="98" spans="27:65" ht="18.95" customHeight="1" x14ac:dyDescent="0.15">
      <c r="AA98" s="9">
        <v>88</v>
      </c>
      <c r="AB98" s="203" t="str">
        <f>V13</f>
        <v>数学</v>
      </c>
      <c r="AC98" s="55"/>
      <c r="AD98" s="37" t="str">
        <f t="shared" si="3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IF(AE98="","",VLOOKUP(AE98,目次!$A$5:$P$36,9))</f>
        <v/>
      </c>
      <c r="AL98" s="21" t="str">
        <f>IF(AF98="","",VLOOKUP(AF98,目次!$A$5:$P$36,4))</f>
        <v/>
      </c>
      <c r="AM98" s="21" t="str">
        <f>IF(AF98="","",VLOOKUP(AF98,目次!$A$5:$P$36,9))</f>
        <v/>
      </c>
      <c r="AN98" s="21" t="str">
        <f>IF(AG98="","",VLOOKUP(AG98,目次!$A$5:$P$36,5))</f>
        <v>36～37</v>
      </c>
      <c r="AO98" s="21" t="str">
        <f>IF(AG98="","",VLOOKUP(AG98,目次!$A$5:$P$36,9))</f>
        <v>36～37</v>
      </c>
      <c r="AP98" s="21" t="str">
        <f>IF(AH98="","",VLOOKUP(AH98,目次!$A$5:$P$36,6))</f>
        <v/>
      </c>
      <c r="AQ98" s="21" t="str">
        <f>IF(AH98="","",VLOOKUP(AH98,目次!$A$5:$P$36,9))</f>
        <v/>
      </c>
      <c r="AR98" s="21" t="str">
        <f>IF(AI98="","",VLOOKUP(AI98,目次!$A$5:$P$36,7))</f>
        <v/>
      </c>
      <c r="AS98" s="21" t="str">
        <f>IF(AI98="","",VLOOKUP(AI98,目次!$A$5:$P$36,9))</f>
        <v/>
      </c>
      <c r="AT98" s="40" t="str">
        <f t="shared" si="29"/>
        <v/>
      </c>
      <c r="AU98" s="40" t="str">
        <f t="shared" si="30"/>
        <v/>
      </c>
      <c r="AV98" s="40" t="str">
        <f t="shared" si="31"/>
        <v/>
      </c>
      <c r="AW98" s="40" t="str">
        <f t="shared" si="32"/>
        <v/>
      </c>
      <c r="AX98" s="40" t="str">
        <f t="shared" si="33"/>
        <v>36～37</v>
      </c>
      <c r="AY98" s="40" t="str">
        <f t="shared" si="34"/>
        <v>36～37</v>
      </c>
      <c r="AZ98" s="40" t="str">
        <f t="shared" si="35"/>
        <v>36～37</v>
      </c>
      <c r="BA98" s="40" t="str">
        <f t="shared" si="36"/>
        <v>36～37</v>
      </c>
      <c r="BB98" s="40" t="str">
        <f t="shared" si="37"/>
        <v/>
      </c>
      <c r="BC98" s="40" t="str">
        <f t="shared" si="38"/>
        <v/>
      </c>
      <c r="BD98" s="40" t="str">
        <f t="shared" si="40"/>
        <v/>
      </c>
      <c r="BE98" s="40" t="str">
        <f t="shared" si="41"/>
        <v/>
      </c>
      <c r="BF98" s="40" t="str">
        <f t="shared" si="42"/>
        <v/>
      </c>
      <c r="BG98" s="40" t="str">
        <f t="shared" si="43"/>
        <v/>
      </c>
      <c r="BH98" s="40" t="str">
        <f t="shared" si="44"/>
        <v>36～37</v>
      </c>
      <c r="BI98" s="40" t="str">
        <f t="shared" si="45"/>
        <v>36～37</v>
      </c>
      <c r="BJ98" s="40" t="str">
        <f t="shared" si="46"/>
        <v>36～37</v>
      </c>
      <c r="BK98" s="40" t="str">
        <f t="shared" si="47"/>
        <v>36～37</v>
      </c>
      <c r="BL98" s="40" t="str">
        <f t="shared" si="48"/>
        <v>36～37</v>
      </c>
      <c r="BM98" s="40" t="str">
        <f t="shared" si="49"/>
        <v>36～37</v>
      </c>
    </row>
    <row r="99" spans="27:65" ht="18.95" customHeight="1" x14ac:dyDescent="0.15">
      <c r="AA99" s="9">
        <v>89</v>
      </c>
      <c r="AB99" s="203" t="str">
        <f>V14</f>
        <v>理科</v>
      </c>
      <c r="AC99" s="55"/>
      <c r="AD99" s="37" t="str">
        <f t="shared" si="3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IF(AE99="","",VLOOKUP(AE99,目次!$A$5:$P$36,9))</f>
        <v/>
      </c>
      <c r="AL99" s="21" t="str">
        <f>IF(AF99="","",VLOOKUP(AF99,目次!$A$5:$P$36,4))</f>
        <v/>
      </c>
      <c r="AM99" s="21" t="str">
        <f>IF(AF99="","",VLOOKUP(AF99,目次!$A$5:$P$36,9))</f>
        <v/>
      </c>
      <c r="AN99" s="21" t="str">
        <f>IF(AG99="","",VLOOKUP(AG99,目次!$A$5:$P$36,5))</f>
        <v/>
      </c>
      <c r="AO99" s="21" t="str">
        <f>IF(AG99="","",VLOOKUP(AG99,目次!$A$5:$P$36,9))</f>
        <v/>
      </c>
      <c r="AP99" s="21" t="str">
        <f>IF(AH99="","",VLOOKUP(AH99,目次!$A$5:$P$36,6))</f>
        <v>36～37</v>
      </c>
      <c r="AQ99" s="21" t="str">
        <f>IF(AH99="","",VLOOKUP(AH99,目次!$A$5:$P$36,9))</f>
        <v>36～37</v>
      </c>
      <c r="AR99" s="21" t="str">
        <f>IF(AI99="","",VLOOKUP(AI99,目次!$A$5:$P$36,7))</f>
        <v/>
      </c>
      <c r="AS99" s="21" t="str">
        <f>IF(AI99="","",VLOOKUP(AI99,目次!$A$5:$P$36,9))</f>
        <v/>
      </c>
      <c r="AT99" s="40" t="str">
        <f t="shared" si="29"/>
        <v/>
      </c>
      <c r="AU99" s="40" t="str">
        <f t="shared" si="30"/>
        <v/>
      </c>
      <c r="AV99" s="40" t="str">
        <f t="shared" si="31"/>
        <v/>
      </c>
      <c r="AW99" s="40" t="str">
        <f t="shared" si="32"/>
        <v/>
      </c>
      <c r="AX99" s="40" t="str">
        <f t="shared" si="33"/>
        <v/>
      </c>
      <c r="AY99" s="40" t="str">
        <f t="shared" si="34"/>
        <v/>
      </c>
      <c r="AZ99" s="40" t="str">
        <f t="shared" si="35"/>
        <v>36～37</v>
      </c>
      <c r="BA99" s="40" t="str">
        <f t="shared" si="36"/>
        <v>36～37</v>
      </c>
      <c r="BB99" s="40" t="str">
        <f t="shared" si="37"/>
        <v>36～37</v>
      </c>
      <c r="BC99" s="40" t="str">
        <f t="shared" si="38"/>
        <v>36～37</v>
      </c>
      <c r="BD99" s="40" t="str">
        <f t="shared" si="40"/>
        <v>38～39</v>
      </c>
      <c r="BE99" s="40" t="str">
        <f t="shared" si="41"/>
        <v>38～39</v>
      </c>
      <c r="BF99" s="40" t="str">
        <f t="shared" si="42"/>
        <v/>
      </c>
      <c r="BG99" s="40" t="str">
        <f t="shared" si="43"/>
        <v/>
      </c>
      <c r="BH99" s="40" t="str">
        <f t="shared" si="44"/>
        <v/>
      </c>
      <c r="BI99" s="40" t="str">
        <f t="shared" si="45"/>
        <v/>
      </c>
      <c r="BJ99" s="40" t="str">
        <f t="shared" si="46"/>
        <v>36～37</v>
      </c>
      <c r="BK99" s="40" t="str">
        <f t="shared" si="47"/>
        <v>36～37</v>
      </c>
      <c r="BL99" s="40" t="str">
        <f t="shared" si="48"/>
        <v>36～37</v>
      </c>
      <c r="BM99" s="40" t="str">
        <f t="shared" si="49"/>
        <v>36～37</v>
      </c>
    </row>
    <row r="100" spans="27:65" ht="18.95" customHeight="1" x14ac:dyDescent="0.15">
      <c r="AA100" s="9">
        <v>90</v>
      </c>
      <c r="AB100" s="203" t="str">
        <f>V15</f>
        <v>英語</v>
      </c>
      <c r="AC100" s="55"/>
      <c r="AD100" s="37" t="str">
        <f t="shared" si="3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IF(AE100="","",VLOOKUP(AE100,目次!$A$5:$P$36,9))</f>
        <v/>
      </c>
      <c r="AL100" s="21" t="str">
        <f>IF(AF100="","",VLOOKUP(AF100,目次!$A$5:$P$36,4))</f>
        <v/>
      </c>
      <c r="AM100" s="21" t="str">
        <f>IF(AF100="","",VLOOKUP(AF100,目次!$A$5:$P$36,9))</f>
        <v/>
      </c>
      <c r="AN100" s="21" t="str">
        <f>IF(AG100="","",VLOOKUP(AG100,目次!$A$5:$P$36,5))</f>
        <v/>
      </c>
      <c r="AO100" s="21" t="str">
        <f>IF(AG100="","",VLOOKUP(AG100,目次!$A$5:$P$36,9))</f>
        <v/>
      </c>
      <c r="AP100" s="21" t="str">
        <f>IF(AH100="","",VLOOKUP(AH100,目次!$A$5:$P$36,6))</f>
        <v/>
      </c>
      <c r="AQ100" s="21" t="str">
        <f>IF(AH100="","",VLOOKUP(AH100,目次!$A$5:$P$36,9))</f>
        <v/>
      </c>
      <c r="AR100" s="21" t="str">
        <f>IF(AI100="","",VLOOKUP(AI100,目次!$A$5:$P$36,7))</f>
        <v>36～37</v>
      </c>
      <c r="AS100" s="21" t="str">
        <f>IF(AI100="","",VLOOKUP(AI100,目次!$A$5:$P$36,9))</f>
        <v>36～37</v>
      </c>
      <c r="AT100" s="40" t="str">
        <f t="shared" si="29"/>
        <v>38～39</v>
      </c>
      <c r="AU100" s="40" t="str">
        <f t="shared" si="30"/>
        <v>38～39</v>
      </c>
      <c r="AV100" s="40" t="str">
        <f t="shared" si="31"/>
        <v/>
      </c>
      <c r="AW100" s="40" t="str">
        <f t="shared" si="32"/>
        <v/>
      </c>
      <c r="AX100" s="40" t="str">
        <f t="shared" si="33"/>
        <v/>
      </c>
      <c r="AY100" s="40" t="str">
        <f t="shared" si="34"/>
        <v/>
      </c>
      <c r="AZ100" s="40" t="str">
        <f t="shared" si="35"/>
        <v/>
      </c>
      <c r="BA100" s="40" t="str">
        <f t="shared" si="36"/>
        <v/>
      </c>
      <c r="BB100" s="40" t="str">
        <f t="shared" si="37"/>
        <v>36～37</v>
      </c>
      <c r="BC100" s="40" t="str">
        <f t="shared" si="38"/>
        <v>36～37</v>
      </c>
      <c r="BD100" s="40" t="str">
        <f t="shared" si="40"/>
        <v>38～39</v>
      </c>
      <c r="BE100" s="40" t="str">
        <f t="shared" si="41"/>
        <v>38～39</v>
      </c>
      <c r="BF100" s="40" t="str">
        <f t="shared" si="42"/>
        <v>44～45</v>
      </c>
      <c r="BG100" s="40" t="str">
        <f t="shared" si="43"/>
        <v>38～39</v>
      </c>
      <c r="BH100" s="40" t="str">
        <f t="shared" si="44"/>
        <v/>
      </c>
      <c r="BI100" s="40" t="str">
        <f t="shared" si="45"/>
        <v/>
      </c>
      <c r="BJ100" s="40" t="str">
        <f t="shared" si="46"/>
        <v/>
      </c>
      <c r="BK100" s="40" t="str">
        <f t="shared" si="47"/>
        <v/>
      </c>
      <c r="BL100" s="40" t="str">
        <f t="shared" si="48"/>
        <v>36～37</v>
      </c>
      <c r="BM100" s="40" t="str">
        <f t="shared" si="49"/>
        <v>36～37</v>
      </c>
    </row>
    <row r="101" spans="27:65" ht="18.95" customHeight="1" x14ac:dyDescent="0.15">
      <c r="AA101" s="9">
        <v>91</v>
      </c>
      <c r="AB101" s="203" t="str">
        <f>V11</f>
        <v>国語</v>
      </c>
      <c r="AC101" s="55"/>
      <c r="AD101" s="37" t="str">
        <f t="shared" si="3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IF(AE101="","",VLOOKUP(AE101,目次!$A$5:$P$36,9))</f>
        <v>38～39</v>
      </c>
      <c r="AL101" s="21" t="str">
        <f>IF(AF101="","",VLOOKUP(AF101,目次!$A$5:$P$36,4))</f>
        <v/>
      </c>
      <c r="AM101" s="21" t="str">
        <f>IF(AF101="","",VLOOKUP(AF101,目次!$A$5:$P$36,9))</f>
        <v/>
      </c>
      <c r="AN101" s="21" t="str">
        <f>IF(AG101="","",VLOOKUP(AG101,目次!$A$5:$P$36,5))</f>
        <v/>
      </c>
      <c r="AO101" s="21" t="str">
        <f>IF(AG101="","",VLOOKUP(AG101,目次!$A$5:$P$36,9))</f>
        <v/>
      </c>
      <c r="AP101" s="21" t="str">
        <f>IF(AH101="","",VLOOKUP(AH101,目次!$A$5:$P$36,6))</f>
        <v/>
      </c>
      <c r="AQ101" s="21" t="str">
        <f>IF(AH101="","",VLOOKUP(AH101,目次!$A$5:$P$36,9))</f>
        <v/>
      </c>
      <c r="AR101" s="21" t="str">
        <f>IF(AI101="","",VLOOKUP(AI101,目次!$A$5:$P$36,7))</f>
        <v/>
      </c>
      <c r="AS101" s="21" t="str">
        <f>IF(AI101="","",VLOOKUP(AI101,目次!$A$5:$P$36,9))</f>
        <v/>
      </c>
      <c r="AT101" s="40" t="str">
        <f t="shared" si="29"/>
        <v>38～39</v>
      </c>
      <c r="AU101" s="40" t="str">
        <f t="shared" si="30"/>
        <v>38～39</v>
      </c>
      <c r="AV101" s="40" t="str">
        <f t="shared" si="31"/>
        <v>44～45</v>
      </c>
      <c r="AW101" s="40" t="str">
        <f t="shared" si="32"/>
        <v>38～39</v>
      </c>
      <c r="AX101" s="40" t="str">
        <f t="shared" si="33"/>
        <v/>
      </c>
      <c r="AY101" s="40" t="str">
        <f t="shared" si="34"/>
        <v/>
      </c>
      <c r="AZ101" s="40" t="str">
        <f t="shared" si="35"/>
        <v/>
      </c>
      <c r="BA101" s="40" t="str">
        <f t="shared" si="36"/>
        <v/>
      </c>
      <c r="BB101" s="40" t="str">
        <f t="shared" si="37"/>
        <v/>
      </c>
      <c r="BC101" s="40" t="str">
        <f t="shared" si="38"/>
        <v/>
      </c>
      <c r="BD101" s="40" t="str">
        <f t="shared" si="40"/>
        <v>38～39</v>
      </c>
      <c r="BE101" s="40" t="str">
        <f t="shared" si="41"/>
        <v>38～39</v>
      </c>
      <c r="BF101" s="40" t="str">
        <f t="shared" si="42"/>
        <v>44～45</v>
      </c>
      <c r="BG101" s="40" t="str">
        <f t="shared" si="43"/>
        <v>38～39</v>
      </c>
      <c r="BH101" s="40" t="str">
        <f t="shared" si="44"/>
        <v>38～39</v>
      </c>
      <c r="BI101" s="40" t="str">
        <f t="shared" si="45"/>
        <v>38～39</v>
      </c>
      <c r="BJ101" s="40" t="str">
        <f t="shared" si="46"/>
        <v/>
      </c>
      <c r="BK101" s="40" t="str">
        <f t="shared" si="47"/>
        <v/>
      </c>
      <c r="BL101" s="40" t="str">
        <f t="shared" si="48"/>
        <v/>
      </c>
      <c r="BM101" s="40" t="str">
        <f t="shared" si="49"/>
        <v/>
      </c>
    </row>
    <row r="102" spans="27:65" ht="18.95" customHeight="1" x14ac:dyDescent="0.15">
      <c r="AA102" s="9">
        <v>92</v>
      </c>
      <c r="AB102" s="203" t="str">
        <f>V12</f>
        <v>社会</v>
      </c>
      <c r="AC102" s="55"/>
      <c r="AD102" s="37" t="str">
        <f t="shared" si="3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IF(AE102="","",VLOOKUP(AE102,目次!$A$5:$P$36,9))</f>
        <v/>
      </c>
      <c r="AL102" s="21" t="str">
        <f>IF(AF102="","",VLOOKUP(AF102,目次!$A$5:$P$36,4))</f>
        <v>44～45</v>
      </c>
      <c r="AM102" s="21" t="str">
        <f>IF(AF102="","",VLOOKUP(AF102,目次!$A$5:$P$36,9))</f>
        <v>38～39</v>
      </c>
      <c r="AN102" s="21" t="str">
        <f>IF(AG102="","",VLOOKUP(AG102,目次!$A$5:$P$36,5))</f>
        <v/>
      </c>
      <c r="AO102" s="21" t="str">
        <f>IF(AG102="","",VLOOKUP(AG102,目次!$A$5:$P$36,9))</f>
        <v/>
      </c>
      <c r="AP102" s="21" t="str">
        <f>IF(AH102="","",VLOOKUP(AH102,目次!$A$5:$P$36,6))</f>
        <v/>
      </c>
      <c r="AQ102" s="21" t="str">
        <f>IF(AH102="","",VLOOKUP(AH102,目次!$A$5:$P$36,9))</f>
        <v/>
      </c>
      <c r="AR102" s="21" t="str">
        <f>IF(AI102="","",VLOOKUP(AI102,目次!$A$5:$P$36,7))</f>
        <v/>
      </c>
      <c r="AS102" s="21" t="str">
        <f>IF(AI102="","",VLOOKUP(AI102,目次!$A$5:$P$36,9))</f>
        <v/>
      </c>
      <c r="AT102" s="40" t="str">
        <f t="shared" si="29"/>
        <v/>
      </c>
      <c r="AU102" s="40" t="str">
        <f t="shared" si="30"/>
        <v/>
      </c>
      <c r="AV102" s="40" t="str">
        <f t="shared" si="31"/>
        <v>44～45</v>
      </c>
      <c r="AW102" s="40" t="str">
        <f t="shared" si="32"/>
        <v>38～39</v>
      </c>
      <c r="AX102" s="40" t="str">
        <f t="shared" si="33"/>
        <v>38～39</v>
      </c>
      <c r="AY102" s="40" t="str">
        <f t="shared" si="34"/>
        <v>38～39</v>
      </c>
      <c r="AZ102" s="40" t="str">
        <f t="shared" si="35"/>
        <v/>
      </c>
      <c r="BA102" s="40" t="str">
        <f t="shared" si="36"/>
        <v/>
      </c>
      <c r="BB102" s="40" t="str">
        <f t="shared" si="37"/>
        <v/>
      </c>
      <c r="BC102" s="40" t="str">
        <f t="shared" si="38"/>
        <v/>
      </c>
      <c r="BD102" s="40" t="str">
        <f t="shared" si="40"/>
        <v/>
      </c>
      <c r="BE102" s="40" t="str">
        <f t="shared" si="41"/>
        <v/>
      </c>
      <c r="BF102" s="40" t="str">
        <f t="shared" si="42"/>
        <v>44～45</v>
      </c>
      <c r="BG102" s="40" t="str">
        <f t="shared" si="43"/>
        <v>38～39</v>
      </c>
      <c r="BH102" s="40" t="str">
        <f t="shared" si="44"/>
        <v>38～39</v>
      </c>
      <c r="BI102" s="40" t="str">
        <f t="shared" si="45"/>
        <v>38～39</v>
      </c>
      <c r="BJ102" s="40" t="str">
        <f t="shared" si="46"/>
        <v>38～39</v>
      </c>
      <c r="BK102" s="40" t="str">
        <f t="shared" si="47"/>
        <v>38～39</v>
      </c>
      <c r="BL102" s="40" t="str">
        <f t="shared" si="48"/>
        <v/>
      </c>
      <c r="BM102" s="40" t="str">
        <f t="shared" si="49"/>
        <v/>
      </c>
    </row>
    <row r="103" spans="27:65" ht="18.95" customHeight="1" x14ac:dyDescent="0.15">
      <c r="AA103" s="9">
        <v>93</v>
      </c>
      <c r="AB103" s="203" t="str">
        <f>V13</f>
        <v>数学</v>
      </c>
      <c r="AC103" s="55"/>
      <c r="AD103" s="37" t="str">
        <f t="shared" si="3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IF(AE103="","",VLOOKUP(AE103,目次!$A$5:$P$36,9))</f>
        <v/>
      </c>
      <c r="AL103" s="21" t="str">
        <f>IF(AF103="","",VLOOKUP(AF103,目次!$A$5:$P$36,4))</f>
        <v/>
      </c>
      <c r="AM103" s="21" t="str">
        <f>IF(AF103="","",VLOOKUP(AF103,目次!$A$5:$P$36,9))</f>
        <v/>
      </c>
      <c r="AN103" s="21" t="str">
        <f>IF(AG103="","",VLOOKUP(AG103,目次!$A$5:$P$36,5))</f>
        <v>38～39</v>
      </c>
      <c r="AO103" s="21" t="str">
        <f>IF(AG103="","",VLOOKUP(AG103,目次!$A$5:$P$36,9))</f>
        <v>38～39</v>
      </c>
      <c r="AP103" s="21" t="str">
        <f>IF(AH103="","",VLOOKUP(AH103,目次!$A$5:$P$36,6))</f>
        <v/>
      </c>
      <c r="AQ103" s="21" t="str">
        <f>IF(AH103="","",VLOOKUP(AH103,目次!$A$5:$P$36,9))</f>
        <v/>
      </c>
      <c r="AR103" s="21" t="str">
        <f>IF(AI103="","",VLOOKUP(AI103,目次!$A$5:$P$36,7))</f>
        <v/>
      </c>
      <c r="AS103" s="21" t="str">
        <f>IF(AI103="","",VLOOKUP(AI103,目次!$A$5:$P$36,9))</f>
        <v/>
      </c>
      <c r="AT103" s="40" t="str">
        <f t="shared" si="29"/>
        <v/>
      </c>
      <c r="AU103" s="40" t="str">
        <f t="shared" si="30"/>
        <v/>
      </c>
      <c r="AV103" s="40" t="str">
        <f t="shared" si="31"/>
        <v/>
      </c>
      <c r="AW103" s="40" t="str">
        <f t="shared" si="32"/>
        <v/>
      </c>
      <c r="AX103" s="40" t="str">
        <f t="shared" si="33"/>
        <v>38～39</v>
      </c>
      <c r="AY103" s="40" t="str">
        <f t="shared" si="34"/>
        <v>38～39</v>
      </c>
      <c r="AZ103" s="40" t="str">
        <f t="shared" si="35"/>
        <v>38～39</v>
      </c>
      <c r="BA103" s="40" t="str">
        <f t="shared" si="36"/>
        <v>38～39</v>
      </c>
      <c r="BB103" s="40" t="str">
        <f t="shared" si="37"/>
        <v/>
      </c>
      <c r="BC103" s="40" t="str">
        <f t="shared" si="38"/>
        <v/>
      </c>
      <c r="BD103" s="40" t="str">
        <f t="shared" si="40"/>
        <v/>
      </c>
      <c r="BE103" s="40" t="str">
        <f t="shared" si="41"/>
        <v/>
      </c>
      <c r="BF103" s="40" t="str">
        <f t="shared" si="42"/>
        <v/>
      </c>
      <c r="BG103" s="40" t="str">
        <f t="shared" si="43"/>
        <v/>
      </c>
      <c r="BH103" s="40" t="str">
        <f t="shared" si="44"/>
        <v>38～39</v>
      </c>
      <c r="BI103" s="40" t="str">
        <f t="shared" si="45"/>
        <v>38～39</v>
      </c>
      <c r="BJ103" s="40" t="str">
        <f t="shared" si="46"/>
        <v>38～39</v>
      </c>
      <c r="BK103" s="40" t="str">
        <f t="shared" si="47"/>
        <v>38～39</v>
      </c>
      <c r="BL103" s="40" t="str">
        <f t="shared" si="48"/>
        <v>38～39</v>
      </c>
      <c r="BM103" s="40" t="str">
        <f t="shared" si="49"/>
        <v>38～39</v>
      </c>
    </row>
    <row r="104" spans="27:65" ht="18.95" customHeight="1" x14ac:dyDescent="0.15">
      <c r="AA104" s="9">
        <v>94</v>
      </c>
      <c r="AB104" s="203" t="str">
        <f>V14</f>
        <v>理科</v>
      </c>
      <c r="AC104" s="55"/>
      <c r="AD104" s="37" t="str">
        <f t="shared" si="3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IF(AE104="","",VLOOKUP(AE104,目次!$A$5:$P$36,9))</f>
        <v/>
      </c>
      <c r="AL104" s="21" t="str">
        <f>IF(AF104="","",VLOOKUP(AF104,目次!$A$5:$P$36,4))</f>
        <v/>
      </c>
      <c r="AM104" s="21" t="str">
        <f>IF(AF104="","",VLOOKUP(AF104,目次!$A$5:$P$36,9))</f>
        <v/>
      </c>
      <c r="AN104" s="21" t="str">
        <f>IF(AG104="","",VLOOKUP(AG104,目次!$A$5:$P$36,5))</f>
        <v/>
      </c>
      <c r="AO104" s="21" t="str">
        <f>IF(AG104="","",VLOOKUP(AG104,目次!$A$5:$P$36,9))</f>
        <v/>
      </c>
      <c r="AP104" s="21" t="str">
        <f>IF(AH104="","",VLOOKUP(AH104,目次!$A$5:$P$36,6))</f>
        <v>38～39</v>
      </c>
      <c r="AQ104" s="21" t="str">
        <f>IF(AH104="","",VLOOKUP(AH104,目次!$A$5:$P$36,9))</f>
        <v>38～39</v>
      </c>
      <c r="AR104" s="21" t="str">
        <f>IF(AI104="","",VLOOKUP(AI104,目次!$A$5:$P$36,7))</f>
        <v/>
      </c>
      <c r="AS104" s="21" t="str">
        <f>IF(AI104="","",VLOOKUP(AI104,目次!$A$5:$P$36,9))</f>
        <v/>
      </c>
      <c r="AT104" s="40" t="str">
        <f t="shared" si="29"/>
        <v/>
      </c>
      <c r="AU104" s="40" t="str">
        <f t="shared" si="30"/>
        <v/>
      </c>
      <c r="AV104" s="40" t="str">
        <f t="shared" si="31"/>
        <v/>
      </c>
      <c r="AW104" s="40" t="str">
        <f t="shared" si="32"/>
        <v/>
      </c>
      <c r="AX104" s="40" t="str">
        <f t="shared" si="33"/>
        <v/>
      </c>
      <c r="AY104" s="40" t="str">
        <f t="shared" si="34"/>
        <v/>
      </c>
      <c r="AZ104" s="40" t="str">
        <f t="shared" si="35"/>
        <v>38～39</v>
      </c>
      <c r="BA104" s="40" t="str">
        <f t="shared" si="36"/>
        <v>38～39</v>
      </c>
      <c r="BB104" s="40" t="str">
        <f t="shared" si="37"/>
        <v>38～39</v>
      </c>
      <c r="BC104" s="40" t="str">
        <f t="shared" si="38"/>
        <v>38～39</v>
      </c>
      <c r="BD104" s="40" t="str">
        <f t="shared" si="40"/>
        <v>40～41</v>
      </c>
      <c r="BE104" s="40" t="str">
        <f t="shared" si="41"/>
        <v>40～41</v>
      </c>
      <c r="BF104" s="40" t="str">
        <f t="shared" si="42"/>
        <v/>
      </c>
      <c r="BG104" s="40" t="str">
        <f t="shared" si="43"/>
        <v/>
      </c>
      <c r="BH104" s="40" t="str">
        <f t="shared" si="44"/>
        <v/>
      </c>
      <c r="BI104" s="40" t="str">
        <f t="shared" si="45"/>
        <v/>
      </c>
      <c r="BJ104" s="40" t="str">
        <f t="shared" si="46"/>
        <v>38～39</v>
      </c>
      <c r="BK104" s="40" t="str">
        <f t="shared" si="47"/>
        <v>38～39</v>
      </c>
      <c r="BL104" s="40" t="str">
        <f t="shared" si="48"/>
        <v>38～39</v>
      </c>
      <c r="BM104" s="40" t="str">
        <f t="shared" si="49"/>
        <v>38～39</v>
      </c>
    </row>
    <row r="105" spans="27:65" ht="18.95" customHeight="1" x14ac:dyDescent="0.15">
      <c r="AA105" s="9">
        <v>95</v>
      </c>
      <c r="AB105" s="203" t="str">
        <f>V15</f>
        <v>英語</v>
      </c>
      <c r="AC105" s="55"/>
      <c r="AD105" s="37" t="str">
        <f t="shared" si="3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IF(AE105="","",VLOOKUP(AE105,目次!$A$5:$P$36,9))</f>
        <v/>
      </c>
      <c r="AL105" s="21" t="str">
        <f>IF(AF105="","",VLOOKUP(AF105,目次!$A$5:$P$36,4))</f>
        <v/>
      </c>
      <c r="AM105" s="21" t="str">
        <f>IF(AF105="","",VLOOKUP(AF105,目次!$A$5:$P$36,9))</f>
        <v/>
      </c>
      <c r="AN105" s="21" t="str">
        <f>IF(AG105="","",VLOOKUP(AG105,目次!$A$5:$P$36,5))</f>
        <v/>
      </c>
      <c r="AO105" s="21" t="str">
        <f>IF(AG105="","",VLOOKUP(AG105,目次!$A$5:$P$36,9))</f>
        <v/>
      </c>
      <c r="AP105" s="21" t="str">
        <f>IF(AH105="","",VLOOKUP(AH105,目次!$A$5:$P$36,6))</f>
        <v/>
      </c>
      <c r="AQ105" s="21" t="str">
        <f>IF(AH105="","",VLOOKUP(AH105,目次!$A$5:$P$36,9))</f>
        <v/>
      </c>
      <c r="AR105" s="21" t="str">
        <f>IF(AI105="","",VLOOKUP(AI105,目次!$A$5:$P$36,7))</f>
        <v>38～39</v>
      </c>
      <c r="AS105" s="21" t="str">
        <f>IF(AI105="","",VLOOKUP(AI105,目次!$A$5:$P$36,9))</f>
        <v>38～39</v>
      </c>
      <c r="AT105" s="40" t="str">
        <f t="shared" si="29"/>
        <v>40～41</v>
      </c>
      <c r="AU105" s="40" t="str">
        <f t="shared" si="30"/>
        <v>40～41</v>
      </c>
      <c r="AV105" s="40" t="str">
        <f t="shared" si="31"/>
        <v/>
      </c>
      <c r="AW105" s="40" t="str">
        <f t="shared" si="32"/>
        <v/>
      </c>
      <c r="AX105" s="40" t="str">
        <f t="shared" si="33"/>
        <v/>
      </c>
      <c r="AY105" s="40" t="str">
        <f t="shared" si="34"/>
        <v/>
      </c>
      <c r="AZ105" s="40" t="str">
        <f t="shared" si="35"/>
        <v/>
      </c>
      <c r="BA105" s="40" t="str">
        <f t="shared" si="36"/>
        <v/>
      </c>
      <c r="BB105" s="40" t="str">
        <f t="shared" si="37"/>
        <v>38～39</v>
      </c>
      <c r="BC105" s="40" t="str">
        <f t="shared" si="38"/>
        <v>38～39</v>
      </c>
      <c r="BD105" s="40" t="str">
        <f t="shared" si="40"/>
        <v>40～41</v>
      </c>
      <c r="BE105" s="40" t="str">
        <f t="shared" si="41"/>
        <v>40～41</v>
      </c>
      <c r="BF105" s="40" t="str">
        <f t="shared" si="42"/>
        <v>46～47</v>
      </c>
      <c r="BG105" s="40" t="str">
        <f t="shared" si="43"/>
        <v>40～41</v>
      </c>
      <c r="BH105" s="40" t="str">
        <f t="shared" si="44"/>
        <v/>
      </c>
      <c r="BI105" s="40" t="str">
        <f t="shared" si="45"/>
        <v/>
      </c>
      <c r="BJ105" s="40" t="str">
        <f t="shared" si="46"/>
        <v/>
      </c>
      <c r="BK105" s="40" t="str">
        <f t="shared" si="47"/>
        <v/>
      </c>
      <c r="BL105" s="40" t="str">
        <f t="shared" si="48"/>
        <v>38～39</v>
      </c>
      <c r="BM105" s="40" t="str">
        <f t="shared" si="49"/>
        <v>38～39</v>
      </c>
    </row>
    <row r="106" spans="27:65" ht="18.95" customHeight="1" x14ac:dyDescent="0.15">
      <c r="AA106" s="9">
        <v>96</v>
      </c>
      <c r="AB106" s="203" t="str">
        <f>V11</f>
        <v>国語</v>
      </c>
      <c r="AC106" s="55"/>
      <c r="AD106" s="37" t="str">
        <f t="shared" si="3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IF(AE106="","",VLOOKUP(AE106,目次!$A$5:$P$36,9))</f>
        <v>40～41</v>
      </c>
      <c r="AL106" s="21" t="str">
        <f>IF(AF106="","",VLOOKUP(AF106,目次!$A$5:$P$36,4))</f>
        <v/>
      </c>
      <c r="AM106" s="21" t="str">
        <f>IF(AF106="","",VLOOKUP(AF106,目次!$A$5:$P$36,9))</f>
        <v/>
      </c>
      <c r="AN106" s="21" t="str">
        <f>IF(AG106="","",VLOOKUP(AG106,目次!$A$5:$P$36,5))</f>
        <v/>
      </c>
      <c r="AO106" s="21" t="str">
        <f>IF(AG106="","",VLOOKUP(AG106,目次!$A$5:$P$36,9))</f>
        <v/>
      </c>
      <c r="AP106" s="21" t="str">
        <f>IF(AH106="","",VLOOKUP(AH106,目次!$A$5:$P$36,6))</f>
        <v/>
      </c>
      <c r="AQ106" s="21" t="str">
        <f>IF(AH106="","",VLOOKUP(AH106,目次!$A$5:$P$36,9))</f>
        <v/>
      </c>
      <c r="AR106" s="21" t="str">
        <f>IF(AI106="","",VLOOKUP(AI106,目次!$A$5:$P$36,7))</f>
        <v/>
      </c>
      <c r="AS106" s="21" t="str">
        <f>IF(AI106="","",VLOOKUP(AI106,目次!$A$5:$P$36,9))</f>
        <v/>
      </c>
      <c r="AT106" s="40" t="str">
        <f t="shared" si="29"/>
        <v>40～41</v>
      </c>
      <c r="AU106" s="40" t="str">
        <f t="shared" si="30"/>
        <v>40～41</v>
      </c>
      <c r="AV106" s="40" t="str">
        <f t="shared" si="31"/>
        <v>46～47</v>
      </c>
      <c r="AW106" s="40" t="str">
        <f t="shared" si="32"/>
        <v>40～41</v>
      </c>
      <c r="AX106" s="40" t="str">
        <f t="shared" si="33"/>
        <v/>
      </c>
      <c r="AY106" s="40" t="str">
        <f t="shared" si="34"/>
        <v/>
      </c>
      <c r="AZ106" s="40" t="str">
        <f t="shared" si="35"/>
        <v/>
      </c>
      <c r="BA106" s="40" t="str">
        <f t="shared" si="36"/>
        <v/>
      </c>
      <c r="BB106" s="40" t="str">
        <f t="shared" si="37"/>
        <v/>
      </c>
      <c r="BC106" s="40" t="str">
        <f t="shared" si="38"/>
        <v/>
      </c>
      <c r="BD106" s="40" t="str">
        <f t="shared" si="40"/>
        <v>40～41</v>
      </c>
      <c r="BE106" s="40" t="str">
        <f t="shared" si="41"/>
        <v>40～41</v>
      </c>
      <c r="BF106" s="40" t="str">
        <f t="shared" si="42"/>
        <v>46～47</v>
      </c>
      <c r="BG106" s="40" t="str">
        <f t="shared" si="43"/>
        <v>40～41</v>
      </c>
      <c r="BH106" s="40" t="str">
        <f t="shared" si="44"/>
        <v>40～41</v>
      </c>
      <c r="BI106" s="40" t="str">
        <f t="shared" si="45"/>
        <v>40～41</v>
      </c>
      <c r="BJ106" s="40" t="str">
        <f t="shared" si="46"/>
        <v/>
      </c>
      <c r="BK106" s="40" t="str">
        <f t="shared" si="47"/>
        <v/>
      </c>
      <c r="BL106" s="40" t="str">
        <f t="shared" si="48"/>
        <v/>
      </c>
      <c r="BM106" s="40" t="str">
        <f t="shared" si="49"/>
        <v/>
      </c>
    </row>
    <row r="107" spans="27:65" ht="18.95" customHeight="1" x14ac:dyDescent="0.15">
      <c r="AA107" s="9">
        <v>97</v>
      </c>
      <c r="AB107" s="203" t="str">
        <f>V12</f>
        <v>社会</v>
      </c>
      <c r="AC107" s="55"/>
      <c r="AD107" s="37" t="str">
        <f t="shared" si="3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IF(AE107="","",VLOOKUP(AE107,目次!$A$5:$P$36,9))</f>
        <v/>
      </c>
      <c r="AL107" s="21" t="str">
        <f>IF(AF107="","",VLOOKUP(AF107,目次!$A$5:$P$36,4))</f>
        <v>46～47</v>
      </c>
      <c r="AM107" s="21" t="str">
        <f>IF(AF107="","",VLOOKUP(AF107,目次!$A$5:$P$36,9))</f>
        <v>40～41</v>
      </c>
      <c r="AN107" s="21" t="str">
        <f>IF(AG107="","",VLOOKUP(AG107,目次!$A$5:$P$36,5))</f>
        <v/>
      </c>
      <c r="AO107" s="21" t="str">
        <f>IF(AG107="","",VLOOKUP(AG107,目次!$A$5:$P$36,9))</f>
        <v/>
      </c>
      <c r="AP107" s="21" t="str">
        <f>IF(AH107="","",VLOOKUP(AH107,目次!$A$5:$P$36,6))</f>
        <v/>
      </c>
      <c r="AQ107" s="21" t="str">
        <f>IF(AH107="","",VLOOKUP(AH107,目次!$A$5:$P$36,9))</f>
        <v/>
      </c>
      <c r="AR107" s="21" t="str">
        <f>IF(AI107="","",VLOOKUP(AI107,目次!$A$5:$P$36,7))</f>
        <v/>
      </c>
      <c r="AS107" s="21" t="str">
        <f>IF(AI107="","",VLOOKUP(AI107,目次!$A$5:$P$36,9))</f>
        <v/>
      </c>
      <c r="AT107" s="40" t="str">
        <f t="shared" si="29"/>
        <v/>
      </c>
      <c r="AU107" s="40" t="str">
        <f t="shared" si="30"/>
        <v/>
      </c>
      <c r="AV107" s="40" t="str">
        <f t="shared" si="31"/>
        <v>46～47</v>
      </c>
      <c r="AW107" s="40" t="str">
        <f t="shared" si="32"/>
        <v>40～41</v>
      </c>
      <c r="AX107" s="40" t="str">
        <f t="shared" si="33"/>
        <v>40～41</v>
      </c>
      <c r="AY107" s="40" t="str">
        <f t="shared" si="34"/>
        <v>40～41</v>
      </c>
      <c r="AZ107" s="40" t="str">
        <f t="shared" si="35"/>
        <v/>
      </c>
      <c r="BA107" s="40" t="str">
        <f t="shared" si="36"/>
        <v/>
      </c>
      <c r="BB107" s="40" t="str">
        <f t="shared" si="37"/>
        <v/>
      </c>
      <c r="BC107" s="40" t="str">
        <f t="shared" si="38"/>
        <v/>
      </c>
      <c r="BD107" s="40" t="str">
        <f t="shared" si="40"/>
        <v/>
      </c>
      <c r="BE107" s="40" t="str">
        <f t="shared" si="41"/>
        <v/>
      </c>
      <c r="BF107" s="40" t="str">
        <f t="shared" si="42"/>
        <v>46～47</v>
      </c>
      <c r="BG107" s="40" t="str">
        <f t="shared" si="43"/>
        <v>40～41</v>
      </c>
      <c r="BH107" s="40" t="str">
        <f t="shared" si="44"/>
        <v>40～41</v>
      </c>
      <c r="BI107" s="40" t="str">
        <f t="shared" si="45"/>
        <v>40～41</v>
      </c>
      <c r="BJ107" s="40" t="str">
        <f t="shared" si="46"/>
        <v>40～41</v>
      </c>
      <c r="BK107" s="40" t="str">
        <f t="shared" si="47"/>
        <v>40～41</v>
      </c>
      <c r="BL107" s="40" t="str">
        <f t="shared" si="48"/>
        <v/>
      </c>
      <c r="BM107" s="40" t="str">
        <f t="shared" si="49"/>
        <v/>
      </c>
    </row>
    <row r="108" spans="27:65" ht="18.95" customHeight="1" x14ac:dyDescent="0.15">
      <c r="AA108" s="9">
        <v>98</v>
      </c>
      <c r="AB108" s="203" t="str">
        <f>V13</f>
        <v>数学</v>
      </c>
      <c r="AC108" s="55"/>
      <c r="AD108" s="37" t="str">
        <f t="shared" si="3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IF(AE108="","",VLOOKUP(AE108,目次!$A$5:$P$36,9))</f>
        <v/>
      </c>
      <c r="AL108" s="21" t="str">
        <f>IF(AF108="","",VLOOKUP(AF108,目次!$A$5:$P$36,4))</f>
        <v/>
      </c>
      <c r="AM108" s="21" t="str">
        <f>IF(AF108="","",VLOOKUP(AF108,目次!$A$5:$P$36,9))</f>
        <v/>
      </c>
      <c r="AN108" s="21" t="str">
        <f>IF(AG108="","",VLOOKUP(AG108,目次!$A$5:$P$36,5))</f>
        <v>40～41</v>
      </c>
      <c r="AO108" s="21" t="str">
        <f>IF(AG108="","",VLOOKUP(AG108,目次!$A$5:$P$36,9))</f>
        <v>40～41</v>
      </c>
      <c r="AP108" s="21" t="str">
        <f>IF(AH108="","",VLOOKUP(AH108,目次!$A$5:$P$36,6))</f>
        <v/>
      </c>
      <c r="AQ108" s="21" t="str">
        <f>IF(AH108="","",VLOOKUP(AH108,目次!$A$5:$P$36,9))</f>
        <v/>
      </c>
      <c r="AR108" s="21" t="str">
        <f>IF(AI108="","",VLOOKUP(AI108,目次!$A$5:$P$36,7))</f>
        <v/>
      </c>
      <c r="AS108" s="21" t="str">
        <f>IF(AI108="","",VLOOKUP(AI108,目次!$A$5:$P$36,9))</f>
        <v/>
      </c>
      <c r="AT108" s="40" t="str">
        <f t="shared" si="29"/>
        <v/>
      </c>
      <c r="AU108" s="40" t="str">
        <f t="shared" si="30"/>
        <v/>
      </c>
      <c r="AV108" s="40" t="str">
        <f t="shared" si="31"/>
        <v/>
      </c>
      <c r="AW108" s="40" t="str">
        <f t="shared" si="32"/>
        <v/>
      </c>
      <c r="AX108" s="40" t="str">
        <f t="shared" si="33"/>
        <v>40～41</v>
      </c>
      <c r="AY108" s="40" t="str">
        <f t="shared" si="34"/>
        <v>40～41</v>
      </c>
      <c r="AZ108" s="40" t="str">
        <f t="shared" si="35"/>
        <v>40～41</v>
      </c>
      <c r="BA108" s="40" t="str">
        <f t="shared" si="36"/>
        <v>40～41</v>
      </c>
      <c r="BB108" s="40" t="str">
        <f t="shared" si="37"/>
        <v/>
      </c>
      <c r="BC108" s="40" t="str">
        <f t="shared" si="38"/>
        <v/>
      </c>
      <c r="BD108" s="40" t="str">
        <f t="shared" si="40"/>
        <v/>
      </c>
      <c r="BE108" s="40" t="str">
        <f t="shared" si="41"/>
        <v/>
      </c>
      <c r="BF108" s="40" t="str">
        <f t="shared" si="42"/>
        <v/>
      </c>
      <c r="BG108" s="40" t="str">
        <f t="shared" si="43"/>
        <v/>
      </c>
      <c r="BH108" s="40" t="str">
        <f t="shared" si="44"/>
        <v>40～41</v>
      </c>
      <c r="BI108" s="40" t="str">
        <f t="shared" si="45"/>
        <v>40～41</v>
      </c>
      <c r="BJ108" s="40" t="str">
        <f t="shared" si="46"/>
        <v>40～41</v>
      </c>
      <c r="BK108" s="40" t="str">
        <f t="shared" si="47"/>
        <v>40～41</v>
      </c>
      <c r="BL108" s="40" t="str">
        <f t="shared" si="48"/>
        <v>40～41</v>
      </c>
      <c r="BM108" s="40" t="str">
        <f t="shared" si="49"/>
        <v>40～41</v>
      </c>
    </row>
    <row r="109" spans="27:65" ht="18.95" customHeight="1" x14ac:dyDescent="0.15">
      <c r="AA109" s="9">
        <v>99</v>
      </c>
      <c r="AB109" s="203" t="str">
        <f>V14</f>
        <v>理科</v>
      </c>
      <c r="AC109" s="55"/>
      <c r="AD109" s="37" t="str">
        <f t="shared" si="3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IF(AE109="","",VLOOKUP(AE109,目次!$A$5:$P$36,9))</f>
        <v/>
      </c>
      <c r="AL109" s="21" t="str">
        <f>IF(AF109="","",VLOOKUP(AF109,目次!$A$5:$P$36,4))</f>
        <v/>
      </c>
      <c r="AM109" s="21" t="str">
        <f>IF(AF109="","",VLOOKUP(AF109,目次!$A$5:$P$36,9))</f>
        <v/>
      </c>
      <c r="AN109" s="21" t="str">
        <f>IF(AG109="","",VLOOKUP(AG109,目次!$A$5:$P$36,5))</f>
        <v/>
      </c>
      <c r="AO109" s="21" t="str">
        <f>IF(AG109="","",VLOOKUP(AG109,目次!$A$5:$P$36,9))</f>
        <v/>
      </c>
      <c r="AP109" s="21" t="str">
        <f>IF(AH109="","",VLOOKUP(AH109,目次!$A$5:$P$36,6))</f>
        <v>40～41</v>
      </c>
      <c r="AQ109" s="21" t="str">
        <f>IF(AH109="","",VLOOKUP(AH109,目次!$A$5:$P$36,9))</f>
        <v>40～41</v>
      </c>
      <c r="AR109" s="21" t="str">
        <f>IF(AI109="","",VLOOKUP(AI109,目次!$A$5:$P$36,7))</f>
        <v/>
      </c>
      <c r="AS109" s="21" t="str">
        <f>IF(AI109="","",VLOOKUP(AI109,目次!$A$5:$P$36,9))</f>
        <v/>
      </c>
      <c r="AT109" s="40" t="str">
        <f t="shared" si="29"/>
        <v/>
      </c>
      <c r="AU109" s="40" t="str">
        <f t="shared" si="30"/>
        <v/>
      </c>
      <c r="AV109" s="40" t="str">
        <f t="shared" si="31"/>
        <v/>
      </c>
      <c r="AW109" s="40" t="str">
        <f t="shared" si="32"/>
        <v/>
      </c>
      <c r="AX109" s="40" t="str">
        <f t="shared" si="33"/>
        <v/>
      </c>
      <c r="AY109" s="40" t="str">
        <f t="shared" si="34"/>
        <v/>
      </c>
      <c r="AZ109" s="40" t="str">
        <f t="shared" si="35"/>
        <v>40～41</v>
      </c>
      <c r="BA109" s="40" t="str">
        <f t="shared" si="36"/>
        <v>40～41</v>
      </c>
      <c r="BB109" s="40" t="str">
        <f t="shared" si="37"/>
        <v>40～41</v>
      </c>
      <c r="BC109" s="40" t="str">
        <f t="shared" si="38"/>
        <v>40～41</v>
      </c>
      <c r="BD109" s="40" t="str">
        <f t="shared" si="40"/>
        <v/>
      </c>
      <c r="BE109" s="40" t="str">
        <f t="shared" si="41"/>
        <v/>
      </c>
      <c r="BF109" s="40" t="str">
        <f t="shared" si="42"/>
        <v/>
      </c>
      <c r="BG109" s="40" t="str">
        <f t="shared" si="43"/>
        <v/>
      </c>
      <c r="BH109" s="40" t="str">
        <f t="shared" si="44"/>
        <v/>
      </c>
      <c r="BI109" s="40" t="str">
        <f t="shared" si="45"/>
        <v/>
      </c>
      <c r="BJ109" s="40" t="str">
        <f t="shared" si="46"/>
        <v>40～41</v>
      </c>
      <c r="BK109" s="40" t="str">
        <f t="shared" si="47"/>
        <v>40～41</v>
      </c>
      <c r="BL109" s="40" t="str">
        <f t="shared" si="48"/>
        <v>40～41</v>
      </c>
      <c r="BM109" s="40" t="str">
        <f t="shared" si="49"/>
        <v>40～41</v>
      </c>
    </row>
    <row r="110" spans="27:65" ht="18.95" customHeight="1" thickBot="1" x14ac:dyDescent="0.2">
      <c r="AA110" s="9">
        <v>100</v>
      </c>
      <c r="AB110" s="203" t="str">
        <f>V15</f>
        <v>英語</v>
      </c>
      <c r="AC110" s="56"/>
      <c r="AD110" s="37" t="str">
        <f t="shared" si="3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IF(AE110="","",VLOOKUP(AE110,目次!$A$5:$P$36,9))</f>
        <v/>
      </c>
      <c r="AL110" s="21" t="str">
        <f>IF(AF110="","",VLOOKUP(AF110,目次!$A$5:$P$36,4))</f>
        <v/>
      </c>
      <c r="AM110" s="21" t="str">
        <f>IF(AF110="","",VLOOKUP(AF110,目次!$A$5:$P$36,9))</f>
        <v/>
      </c>
      <c r="AN110" s="21" t="str">
        <f>IF(AG110="","",VLOOKUP(AG110,目次!$A$5:$P$36,5))</f>
        <v/>
      </c>
      <c r="AO110" s="21" t="str">
        <f>IF(AG110="","",VLOOKUP(AG110,目次!$A$5:$P$36,9))</f>
        <v/>
      </c>
      <c r="AP110" s="21" t="str">
        <f>IF(AH110="","",VLOOKUP(AH110,目次!$A$5:$P$36,6))</f>
        <v/>
      </c>
      <c r="AQ110" s="21" t="str">
        <f>IF(AH110="","",VLOOKUP(AH110,目次!$A$5:$P$36,9))</f>
        <v/>
      </c>
      <c r="AR110" s="21" t="str">
        <f>IF(AI110="","",VLOOKUP(AI110,目次!$A$5:$P$36,7))</f>
        <v>40～41</v>
      </c>
      <c r="AS110" s="21" t="str">
        <f>IF(AI110="","",VLOOKUP(AI110,目次!$A$5:$P$36,9))</f>
        <v>40～41</v>
      </c>
      <c r="AT110" s="40" t="str">
        <f t="shared" si="29"/>
        <v/>
      </c>
      <c r="AU110" s="40" t="str">
        <f t="shared" si="30"/>
        <v/>
      </c>
      <c r="AV110" s="40" t="str">
        <f t="shared" si="31"/>
        <v/>
      </c>
      <c r="AW110" s="40" t="str">
        <f t="shared" si="32"/>
        <v/>
      </c>
      <c r="AX110" s="40" t="str">
        <f t="shared" si="33"/>
        <v/>
      </c>
      <c r="AY110" s="40" t="str">
        <f t="shared" si="34"/>
        <v/>
      </c>
      <c r="AZ110" s="40" t="str">
        <f t="shared" si="35"/>
        <v/>
      </c>
      <c r="BA110" s="40" t="str">
        <f t="shared" si="36"/>
        <v/>
      </c>
      <c r="BB110" s="40" t="str">
        <f t="shared" si="37"/>
        <v>40～41</v>
      </c>
      <c r="BC110" s="40" t="str">
        <f t="shared" si="38"/>
        <v>40～41</v>
      </c>
      <c r="BD110" s="40" t="str">
        <f t="shared" si="40"/>
        <v/>
      </c>
      <c r="BE110" s="40" t="str">
        <f t="shared" si="41"/>
        <v/>
      </c>
      <c r="BF110" s="40" t="str">
        <f t="shared" si="42"/>
        <v/>
      </c>
      <c r="BG110" s="40" t="str">
        <f t="shared" si="43"/>
        <v/>
      </c>
      <c r="BH110" s="40" t="str">
        <f t="shared" si="44"/>
        <v/>
      </c>
      <c r="BI110" s="40" t="str">
        <f t="shared" si="45"/>
        <v/>
      </c>
      <c r="BJ110" s="40" t="str">
        <f t="shared" si="46"/>
        <v/>
      </c>
      <c r="BK110" s="40" t="str">
        <f t="shared" si="47"/>
        <v/>
      </c>
      <c r="BL110" s="40" t="str">
        <f t="shared" si="48"/>
        <v>40～41</v>
      </c>
      <c r="BM110" s="40" t="str">
        <f t="shared" si="49"/>
        <v>40～41</v>
      </c>
    </row>
  </sheetData>
  <mergeCells count="21">
    <mergeCell ref="B5:C5"/>
    <mergeCell ref="F5:J5"/>
    <mergeCell ref="K5:P5"/>
    <mergeCell ref="R5:Z5"/>
    <mergeCell ref="AA3:CC5"/>
    <mergeCell ref="U1:Z1"/>
    <mergeCell ref="B1:P1"/>
    <mergeCell ref="B2:I2"/>
    <mergeCell ref="J2:P2"/>
    <mergeCell ref="B3:C3"/>
    <mergeCell ref="P3:Z3"/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</mergeCells>
  <phoneticPr fontId="1"/>
  <conditionalFormatting sqref="B8:B38">
    <cfRule type="expression" dxfId="4" priority="2" stopIfTrue="1">
      <formula>D8="祝"</formula>
    </cfRule>
    <cfRule type="expression" dxfId="3" priority="3" stopIfTrue="1">
      <formula>OR(D8=1,D8=7)</formula>
    </cfRule>
  </conditionalFormatting>
  <conditionalFormatting sqref="C8:C38">
    <cfRule type="expression" dxfId="2" priority="4" stopIfTrue="1">
      <formula>D8="祝"</formula>
    </cfRule>
    <cfRule type="expression" dxfId="1" priority="5" stopIfTrue="1">
      <formula>OR(D8=1,D8=7)</formula>
    </cfRule>
  </conditionalFormatting>
  <conditionalFormatting sqref="D8:D38">
    <cfRule type="cellIs" dxfId="0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700-000000000000}">
      <formula1>"国語,社会,数学,理科,英語"</formula1>
    </dataValidation>
    <dataValidation type="list" allowBlank="1" showInputMessage="1" showErrorMessage="1" sqref="J2:P2" xr:uid="{00000000-0002-0000-1700-000001000000}">
      <formula1>"１・２年シリーズ,キースタディ,プレスタディ,コアスタディ"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F110"/>
  <sheetViews>
    <sheetView showGridLines="0" showRowColHeaders="0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9.375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4" s="10" customFormat="1" ht="28.5" customHeight="1" thickBot="1" x14ac:dyDescent="0.2">
      <c r="B1" s="229" t="s">
        <v>169</v>
      </c>
      <c r="C1" s="229"/>
      <c r="D1" s="229"/>
      <c r="E1" s="229"/>
      <c r="F1" s="229"/>
      <c r="G1" s="229"/>
      <c r="H1" s="229"/>
      <c r="I1" s="68"/>
      <c r="J1" s="68"/>
      <c r="K1" s="210" t="str">
        <f>HYPERLINK("#はじめに!A1","はじめにの画面に戻る")</f>
        <v>はじめにの画面に戻る</v>
      </c>
      <c r="L1" s="211"/>
      <c r="M1" s="211"/>
      <c r="N1" s="211"/>
      <c r="O1" s="211"/>
      <c r="P1" s="211"/>
      <c r="U1" s="227"/>
      <c r="V1" s="228"/>
      <c r="W1" s="228"/>
      <c r="X1" s="228"/>
      <c r="Y1" s="228"/>
      <c r="Z1" s="228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4" s="10" customFormat="1" ht="16.5" customHeight="1" thickBot="1" x14ac:dyDescent="0.2">
      <c r="B2" s="212"/>
      <c r="C2" s="212"/>
      <c r="D2" s="212"/>
      <c r="E2" s="212"/>
      <c r="F2" s="212"/>
      <c r="G2" s="212"/>
      <c r="H2" s="212"/>
      <c r="I2" s="212"/>
      <c r="J2" s="213" t="s">
        <v>263</v>
      </c>
      <c r="K2" s="214"/>
      <c r="L2" s="214"/>
      <c r="M2" s="214"/>
      <c r="N2" s="214"/>
      <c r="O2" s="214"/>
      <c r="P2" s="215"/>
      <c r="Q2" s="44"/>
      <c r="R2" s="44"/>
      <c r="S2" s="44"/>
      <c r="T2" s="44"/>
      <c r="U2" s="87" t="s">
        <v>151</v>
      </c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</row>
    <row r="3" spans="1:84" s="12" customFormat="1" ht="37.5" customHeight="1" x14ac:dyDescent="0.15">
      <c r="B3" s="216"/>
      <c r="C3" s="216"/>
      <c r="D3" s="11"/>
      <c r="F3" s="2"/>
      <c r="G3" s="2"/>
      <c r="H3" s="3"/>
      <c r="I3" s="3"/>
      <c r="J3" s="4" t="s">
        <v>170</v>
      </c>
      <c r="K3" s="4"/>
      <c r="L3" s="3"/>
      <c r="M3" s="3"/>
      <c r="N3" s="3"/>
      <c r="O3" s="3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13"/>
      <c r="BO3" s="13"/>
      <c r="BP3" s="13"/>
      <c r="BQ3" s="13"/>
    </row>
    <row r="4" spans="1:84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201"/>
      <c r="Q4" s="201"/>
      <c r="R4" s="85"/>
      <c r="S4" s="85"/>
      <c r="T4" s="85"/>
      <c r="U4" s="85"/>
      <c r="V4" s="85"/>
      <c r="W4" s="85"/>
      <c r="X4" s="85"/>
      <c r="Y4" s="85"/>
      <c r="Z4" s="85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13"/>
      <c r="BO4" s="13"/>
      <c r="BP4" s="13"/>
      <c r="BQ4" s="13"/>
    </row>
    <row r="5" spans="1:84" s="12" customFormat="1" ht="33" customHeight="1" thickBot="1" x14ac:dyDescent="0.2">
      <c r="A5" s="190"/>
      <c r="B5" s="219">
        <v>2026</v>
      </c>
      <c r="C5" s="219"/>
      <c r="D5" s="45"/>
      <c r="E5" s="46" t="s">
        <v>0</v>
      </c>
      <c r="F5" s="220" t="str">
        <f>J2</f>
        <v>１・２年シリーズ</v>
      </c>
      <c r="G5" s="220"/>
      <c r="H5" s="220"/>
      <c r="I5" s="220"/>
      <c r="J5" s="220"/>
      <c r="K5" s="221" t="s">
        <v>56</v>
      </c>
      <c r="L5" s="221"/>
      <c r="M5" s="221"/>
      <c r="N5" s="221"/>
      <c r="O5" s="221"/>
      <c r="P5" s="221"/>
      <c r="Q5" s="199"/>
      <c r="R5" s="86"/>
      <c r="S5" s="86"/>
      <c r="T5" s="86"/>
      <c r="U5" s="86"/>
      <c r="V5" s="86"/>
      <c r="W5" s="86"/>
      <c r="X5" s="86"/>
      <c r="Y5" s="86"/>
      <c r="Z5" s="86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13"/>
      <c r="BO5" s="13"/>
      <c r="BP5" s="13"/>
      <c r="BQ5" s="13"/>
    </row>
    <row r="6" spans="1:84" ht="22.5" customHeight="1" x14ac:dyDescent="0.15">
      <c r="A6" s="197"/>
      <c r="B6" s="47">
        <v>10</v>
      </c>
      <c r="C6" s="48" t="s">
        <v>1</v>
      </c>
      <c r="D6" s="15"/>
      <c r="E6" s="27" t="s">
        <v>2</v>
      </c>
      <c r="F6" s="223" t="s">
        <v>3</v>
      </c>
      <c r="G6" s="224"/>
      <c r="H6" s="223" t="s">
        <v>4</v>
      </c>
      <c r="I6" s="224"/>
      <c r="J6" s="223" t="s">
        <v>5</v>
      </c>
      <c r="K6" s="224"/>
      <c r="L6" s="223" t="s">
        <v>6</v>
      </c>
      <c r="M6" s="224"/>
      <c r="N6" s="223" t="s">
        <v>7</v>
      </c>
      <c r="O6" s="224"/>
      <c r="P6" s="28" t="s">
        <v>8</v>
      </c>
      <c r="Q6" s="200"/>
      <c r="R6" s="29" t="s">
        <v>9</v>
      </c>
    </row>
    <row r="7" spans="1:84" ht="18.75" customHeight="1" x14ac:dyDescent="0.15">
      <c r="A7" s="197"/>
      <c r="B7" s="21"/>
      <c r="C7" s="21"/>
      <c r="E7" s="30"/>
      <c r="F7" s="157" t="s">
        <v>55</v>
      </c>
      <c r="G7" s="158" t="str">
        <f>J2</f>
        <v>１・２年シリーズ</v>
      </c>
      <c r="H7" s="157" t="s">
        <v>55</v>
      </c>
      <c r="I7" s="158" t="str">
        <f>J2</f>
        <v>１・２年シリーズ</v>
      </c>
      <c r="J7" s="157" t="s">
        <v>55</v>
      </c>
      <c r="K7" s="158" t="str">
        <f>J2</f>
        <v>１・２年シリーズ</v>
      </c>
      <c r="L7" s="157" t="s">
        <v>55</v>
      </c>
      <c r="M7" s="158" t="str">
        <f>J2</f>
        <v>１・２年シリーズ</v>
      </c>
      <c r="N7" s="157" t="s">
        <v>55</v>
      </c>
      <c r="O7" s="158" t="str">
        <f>J2</f>
        <v>１・２年シリーズ</v>
      </c>
      <c r="P7" s="30"/>
      <c r="Q7" s="197"/>
      <c r="R7" s="31"/>
    </row>
    <row r="8" spans="1:84" ht="18.95" customHeight="1" x14ac:dyDescent="0.15">
      <c r="A8" s="197"/>
      <c r="B8" s="5">
        <v>1</v>
      </c>
      <c r="C8" s="6">
        <f t="shared" ref="C8:C38" si="0">DATE($B$5,$B$6,B8)</f>
        <v>46296</v>
      </c>
      <c r="D8" s="17">
        <f t="shared" ref="D8:D17" si="1">WEEKDAY(C8)</f>
        <v>5</v>
      </c>
      <c r="E8" s="18"/>
      <c r="F8" s="99" t="str">
        <f t="shared" ref="F8:F38" si="2">IF($R8="予備","予備",IFERROR(IF(VALUE($R8)=1,VLOOKUP($S8,$AA$11:$BM$110,10),IF(VALUE($R8)=2,VLOOKUP($S7+1,$AA$11:$BM$110,20),IF(VALUE($R8)=3,VLOOKUP($S7+1,$AA$11:$BM$110,30),""))),""))</f>
        <v>12～13</v>
      </c>
      <c r="G8" s="41" t="str">
        <f t="shared" ref="G8:G38" si="3">IF($R8="予備","予備",IFERROR(IF(VALUE($R8)=1,VLOOKUP($S8,$AA$11:$BM$110,11),IF(VALUE($R8)=2,VLOOKUP($S7+1,$AA$11:$BM$110,21),IF(VALUE($R8)=3,VLOOKUP($S7+1,$AA$11:$BM$110,31),""))),""))</f>
        <v>12～13</v>
      </c>
      <c r="H8" s="42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41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42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41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42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41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42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41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43"/>
      <c r="Q8" s="197"/>
      <c r="R8" s="49">
        <v>1</v>
      </c>
      <c r="S8" s="13" cm="1">
        <f t="array" ref="S8">SUMPRODUCT(IFERROR(VALUE($R$8:R8),0))</f>
        <v>1</v>
      </c>
      <c r="BU8" t="s">
        <v>138</v>
      </c>
    </row>
    <row r="9" spans="1:84" ht="18.95" customHeight="1" thickBot="1" x14ac:dyDescent="0.2">
      <c r="A9" s="197"/>
      <c r="B9" s="5">
        <v>2</v>
      </c>
      <c r="C9" s="6">
        <f t="shared" si="0"/>
        <v>46297</v>
      </c>
      <c r="D9" s="17">
        <f t="shared" si="1"/>
        <v>6</v>
      </c>
      <c r="E9" s="18"/>
      <c r="F9" s="99" t="str">
        <f t="shared" si="2"/>
        <v/>
      </c>
      <c r="G9" s="41" t="str">
        <f t="shared" si="3"/>
        <v/>
      </c>
      <c r="H9" s="42" t="str">
        <f t="shared" si="4"/>
        <v>12～14</v>
      </c>
      <c r="I9" s="41" t="str">
        <f t="shared" si="5"/>
        <v>12～13</v>
      </c>
      <c r="J9" s="42" t="str">
        <f t="shared" si="6"/>
        <v/>
      </c>
      <c r="K9" s="41" t="str">
        <f t="shared" si="7"/>
        <v/>
      </c>
      <c r="L9" s="42" t="str">
        <f t="shared" si="8"/>
        <v/>
      </c>
      <c r="M9" s="41" t="str">
        <f t="shared" si="9"/>
        <v/>
      </c>
      <c r="N9" s="42" t="str">
        <f t="shared" si="10"/>
        <v/>
      </c>
      <c r="O9" s="41" t="str">
        <f t="shared" si="11"/>
        <v/>
      </c>
      <c r="P9" s="43"/>
      <c r="Q9" s="197"/>
      <c r="R9" s="49">
        <v>1</v>
      </c>
      <c r="S9" s="13" cm="1">
        <f t="array" ref="S9">SUMPRODUCT(IFERROR(VALUE($R$8:R9),0))</f>
        <v>2</v>
      </c>
      <c r="U9" s="1"/>
      <c r="V9" s="21"/>
      <c r="AA9" s="8" t="s">
        <v>80</v>
      </c>
      <c r="AB9" s="23" t="s">
        <v>10</v>
      </c>
      <c r="AC9" s="23"/>
      <c r="AD9" s="14"/>
      <c r="AE9" s="23" t="s">
        <v>11</v>
      </c>
      <c r="AF9" s="23"/>
      <c r="AG9" s="23"/>
      <c r="AH9" s="23"/>
      <c r="AI9" s="23"/>
      <c r="AJ9" s="23" t="s">
        <v>12</v>
      </c>
      <c r="AK9" s="23"/>
      <c r="AL9" s="23"/>
      <c r="AM9" s="23"/>
      <c r="AN9" s="23"/>
      <c r="AO9" s="23"/>
      <c r="AP9" s="23"/>
      <c r="AQ9" s="23"/>
      <c r="AR9" s="23"/>
      <c r="AS9" s="23"/>
      <c r="AT9" s="23" t="s">
        <v>13</v>
      </c>
      <c r="AU9" s="23"/>
      <c r="AV9" s="23"/>
      <c r="AW9" s="23"/>
      <c r="AX9" s="23"/>
      <c r="AY9" s="23"/>
      <c r="AZ9" s="23"/>
      <c r="BA9" s="23"/>
      <c r="BB9" s="23"/>
      <c r="BC9" s="23"/>
      <c r="BD9" s="23" t="s">
        <v>281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32"/>
      <c r="BS9" s="32"/>
      <c r="BT9" s="226" t="s">
        <v>14</v>
      </c>
      <c r="BU9" s="226"/>
      <c r="BV9" s="226" t="s">
        <v>4</v>
      </c>
      <c r="BW9" s="226"/>
      <c r="BX9" s="226" t="s">
        <v>5</v>
      </c>
      <c r="BY9" s="226"/>
      <c r="BZ9" s="226" t="s">
        <v>6</v>
      </c>
      <c r="CA9" s="226"/>
      <c r="CB9" s="226" t="s">
        <v>7</v>
      </c>
      <c r="CC9" s="226"/>
    </row>
    <row r="10" spans="1:84" ht="18.95" customHeight="1" thickBot="1" x14ac:dyDescent="0.2">
      <c r="A10" s="197"/>
      <c r="B10" s="5">
        <v>3</v>
      </c>
      <c r="C10" s="6">
        <f t="shared" si="0"/>
        <v>46298</v>
      </c>
      <c r="D10" s="17">
        <f t="shared" si="1"/>
        <v>7</v>
      </c>
      <c r="E10" s="18"/>
      <c r="F10" s="42" t="str">
        <f t="shared" si="2"/>
        <v>予備</v>
      </c>
      <c r="G10" s="41" t="str">
        <f t="shared" si="3"/>
        <v>予備</v>
      </c>
      <c r="H10" s="42" t="str">
        <f t="shared" si="4"/>
        <v>予備</v>
      </c>
      <c r="I10" s="41" t="str">
        <f t="shared" si="5"/>
        <v>予備</v>
      </c>
      <c r="J10" s="42" t="str">
        <f t="shared" si="6"/>
        <v>予備</v>
      </c>
      <c r="K10" s="41" t="str">
        <f t="shared" si="7"/>
        <v>予備</v>
      </c>
      <c r="L10" s="42" t="str">
        <f t="shared" si="8"/>
        <v>予備</v>
      </c>
      <c r="M10" s="41" t="str">
        <f t="shared" si="9"/>
        <v>予備</v>
      </c>
      <c r="N10" s="42" t="str">
        <f t="shared" si="10"/>
        <v>予備</v>
      </c>
      <c r="O10" s="41" t="str">
        <f t="shared" si="11"/>
        <v>予備</v>
      </c>
      <c r="P10" s="43"/>
      <c r="Q10" s="197"/>
      <c r="R10" s="49" t="s">
        <v>174</v>
      </c>
      <c r="S10" s="13" cm="1">
        <f t="array" ref="S10">SUMPRODUCT(IFERROR(VALUE($R$8:R10),0))</f>
        <v>2</v>
      </c>
      <c r="U10" s="24" t="s">
        <v>15</v>
      </c>
      <c r="V10" s="25" t="s">
        <v>16</v>
      </c>
      <c r="AA10" s="25" t="s">
        <v>15</v>
      </c>
      <c r="AB10" s="25" t="s">
        <v>16</v>
      </c>
      <c r="AC10" s="25" t="s">
        <v>16</v>
      </c>
      <c r="AD10" s="25" t="s">
        <v>16</v>
      </c>
      <c r="AE10" s="205" t="s">
        <v>14</v>
      </c>
      <c r="AF10" s="205" t="s">
        <v>17</v>
      </c>
      <c r="AG10" s="205" t="s">
        <v>18</v>
      </c>
      <c r="AH10" s="205" t="s">
        <v>19</v>
      </c>
      <c r="AI10" s="205" t="s">
        <v>20</v>
      </c>
      <c r="AJ10" s="38" t="s">
        <v>14</v>
      </c>
      <c r="AK10" s="39" t="s">
        <v>139</v>
      </c>
      <c r="AL10" s="36" t="s">
        <v>17</v>
      </c>
      <c r="AM10" s="39" t="s">
        <v>139</v>
      </c>
      <c r="AN10" s="36" t="s">
        <v>18</v>
      </c>
      <c r="AO10" s="39" t="s">
        <v>139</v>
      </c>
      <c r="AP10" s="36" t="s">
        <v>19</v>
      </c>
      <c r="AQ10" s="39" t="s">
        <v>139</v>
      </c>
      <c r="AR10" s="36" t="s">
        <v>20</v>
      </c>
      <c r="AS10" s="39" t="s">
        <v>139</v>
      </c>
      <c r="AT10" s="38" t="s">
        <v>14</v>
      </c>
      <c r="AU10" s="39" t="s">
        <v>139</v>
      </c>
      <c r="AV10" s="36" t="s">
        <v>17</v>
      </c>
      <c r="AW10" s="39" t="s">
        <v>139</v>
      </c>
      <c r="AX10" s="36" t="s">
        <v>18</v>
      </c>
      <c r="AY10" s="39" t="s">
        <v>139</v>
      </c>
      <c r="AZ10" s="36" t="s">
        <v>19</v>
      </c>
      <c r="BA10" s="39" t="s">
        <v>139</v>
      </c>
      <c r="BB10" s="36" t="s">
        <v>20</v>
      </c>
      <c r="BC10" s="39" t="s">
        <v>139</v>
      </c>
      <c r="BD10" s="38" t="s">
        <v>14</v>
      </c>
      <c r="BE10" s="39" t="s">
        <v>139</v>
      </c>
      <c r="BF10" s="36" t="s">
        <v>17</v>
      </c>
      <c r="BG10" s="39" t="s">
        <v>139</v>
      </c>
      <c r="BH10" s="36" t="s">
        <v>18</v>
      </c>
      <c r="BI10" s="39" t="s">
        <v>139</v>
      </c>
      <c r="BJ10" s="36" t="s">
        <v>19</v>
      </c>
      <c r="BK10" s="39" t="s">
        <v>139</v>
      </c>
      <c r="BL10" s="36" t="s">
        <v>20</v>
      </c>
      <c r="BM10" s="39" t="s">
        <v>139</v>
      </c>
      <c r="BR10" s="33" t="s">
        <v>11</v>
      </c>
      <c r="BS10" s="34" t="s">
        <v>21</v>
      </c>
      <c r="BT10" s="159" t="s">
        <v>55</v>
      </c>
      <c r="BU10" s="160" t="str">
        <f>J2</f>
        <v>１・２年シリーズ</v>
      </c>
      <c r="BV10" s="159" t="s">
        <v>55</v>
      </c>
      <c r="BW10" s="160" t="str">
        <f>J2</f>
        <v>１・２年シリーズ</v>
      </c>
      <c r="BX10" s="159" t="s">
        <v>55</v>
      </c>
      <c r="BY10" s="160" t="str">
        <f>J2</f>
        <v>１・２年シリーズ</v>
      </c>
      <c r="BZ10" s="159" t="s">
        <v>55</v>
      </c>
      <c r="CA10" s="160" t="str">
        <f>J2</f>
        <v>１・２年シリーズ</v>
      </c>
      <c r="CB10" s="159" t="s">
        <v>55</v>
      </c>
      <c r="CC10" s="160" t="str">
        <f>J2</f>
        <v>１・２年シリーズ</v>
      </c>
    </row>
    <row r="11" spans="1:84" ht="18.95" customHeight="1" x14ac:dyDescent="0.15">
      <c r="A11" s="197"/>
      <c r="B11" s="5">
        <v>4</v>
      </c>
      <c r="C11" s="6">
        <f t="shared" si="0"/>
        <v>46299</v>
      </c>
      <c r="D11" s="17">
        <f t="shared" si="1"/>
        <v>1</v>
      </c>
      <c r="E11" s="18"/>
      <c r="F11" s="42" t="str">
        <f t="shared" si="2"/>
        <v>予備</v>
      </c>
      <c r="G11" s="41" t="str">
        <f t="shared" si="3"/>
        <v>予備</v>
      </c>
      <c r="H11" s="42" t="str">
        <f t="shared" si="4"/>
        <v>予備</v>
      </c>
      <c r="I11" s="41" t="str">
        <f t="shared" si="5"/>
        <v>予備</v>
      </c>
      <c r="J11" s="42" t="str">
        <f t="shared" si="6"/>
        <v>予備</v>
      </c>
      <c r="K11" s="41" t="str">
        <f t="shared" si="7"/>
        <v>予備</v>
      </c>
      <c r="L11" s="42" t="str">
        <f t="shared" si="8"/>
        <v>予備</v>
      </c>
      <c r="M11" s="41" t="str">
        <f t="shared" si="9"/>
        <v>予備</v>
      </c>
      <c r="N11" s="42" t="str">
        <f t="shared" si="10"/>
        <v>予備</v>
      </c>
      <c r="O11" s="41" t="str">
        <f t="shared" si="11"/>
        <v>予備</v>
      </c>
      <c r="P11" s="43"/>
      <c r="Q11" s="197"/>
      <c r="R11" s="49" t="s">
        <v>174</v>
      </c>
      <c r="S11" s="13" cm="1">
        <f t="array" ref="S11">SUMPRODUCT(IFERROR(VALUE($R$8:R11),0))</f>
        <v>2</v>
      </c>
      <c r="U11" s="26">
        <v>1</v>
      </c>
      <c r="V11" s="54" t="s">
        <v>14</v>
      </c>
      <c r="AA11" s="9">
        <v>1</v>
      </c>
      <c r="AB11" s="26" t="str">
        <f>V11</f>
        <v>国語</v>
      </c>
      <c r="AC11" s="204"/>
      <c r="AD11" s="37" t="str">
        <f t="shared" ref="AD11:AD74" si="12">IF(AC11="",IF(AB11=0,"",AB11),AC11)</f>
        <v>国語</v>
      </c>
      <c r="AE11" s="21">
        <f>IF($AD11=AE$10,COUNTIF($AD$11:$AD11,AE$10)+U$19,"")</f>
        <v>6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12～13</v>
      </c>
      <c r="AK11" s="21" t="str">
        <f>IF(AE11="","",VLOOKUP(AE11,目次!$A$5:$P$36,9))</f>
        <v>12～13</v>
      </c>
      <c r="AL11" s="21" t="str">
        <f>IF(AF11="","",VLOOKUP(AF11,目次!$A$5:$P$36,4))</f>
        <v/>
      </c>
      <c r="AM11" s="21" t="str">
        <f>IF(AF11="","",VLOOKUP(AF11,目次!$A$5:$P$36,9))</f>
        <v/>
      </c>
      <c r="AN11" s="21" t="str">
        <f>IF(AG11="","",VLOOKUP(AG11,目次!$A$5:$P$36,5))</f>
        <v/>
      </c>
      <c r="AO11" s="21" t="str">
        <f>IF(AG11="","",VLOOKUP(AG11,目次!$A$5:$P$36,9))</f>
        <v/>
      </c>
      <c r="AP11" s="21" t="str">
        <f>IF(AH11="","",VLOOKUP(AH11,目次!$A$5:$P$36,6))</f>
        <v/>
      </c>
      <c r="AQ11" s="21" t="str">
        <f>IF(AH11="","",VLOOKUP(AH11,目次!$A$5:$P$36,9))</f>
        <v/>
      </c>
      <c r="AR11" s="21" t="str">
        <f>IF(AI11="","",VLOOKUP(AI11,目次!$A$5:$P$36,7))</f>
        <v/>
      </c>
      <c r="AS11" s="21" t="str">
        <f>IF(AI11="","",VLOOKUP(AI11,目次!$A$5:$P$36,9))</f>
        <v/>
      </c>
      <c r="AT11" s="40" t="str">
        <f t="shared" ref="AT11:BC36" si="13">IF(AJ11=AJ12,"",IF($AD11=$AD12,AJ11&amp;","&amp;AJ12,AJ11&amp;AJ12))</f>
        <v>12～13</v>
      </c>
      <c r="AU11" s="40" t="str">
        <f t="shared" si="13"/>
        <v>12～13</v>
      </c>
      <c r="AV11" s="40" t="str">
        <f t="shared" si="13"/>
        <v>12～14</v>
      </c>
      <c r="AW11" s="40" t="str">
        <f t="shared" si="13"/>
        <v>12～13</v>
      </c>
      <c r="AX11" s="40" t="str">
        <f t="shared" si="13"/>
        <v/>
      </c>
      <c r="AY11" s="40" t="str">
        <f t="shared" si="13"/>
        <v/>
      </c>
      <c r="AZ11" s="40" t="str">
        <f t="shared" si="13"/>
        <v/>
      </c>
      <c r="BA11" s="40" t="str">
        <f t="shared" si="13"/>
        <v/>
      </c>
      <c r="BB11" s="40" t="str">
        <f t="shared" si="13"/>
        <v/>
      </c>
      <c r="BC11" s="40" t="str">
        <f t="shared" si="13"/>
        <v/>
      </c>
      <c r="BD11" s="40" t="str">
        <f>IF(AJ11&amp;AJ12&amp;AJ13="","",IF(AJ11="","",AJ11)&amp;IF(AND(AJ11&lt;&gt;"",OR(AJ12&lt;&gt;"",AJ13&lt;&gt;"")),",","")&amp;IF(AJ12="","",AJ12)&amp;IF(AND(AJ12&lt;&gt;"",AJ13&lt;&gt;""),",","")&amp;IF(AJ13="","",AJ13))</f>
        <v>12～13</v>
      </c>
      <c r="BE11" s="40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12～13</v>
      </c>
      <c r="BF11" s="40" t="str">
        <f t="shared" si="14"/>
        <v>12～14</v>
      </c>
      <c r="BG11" s="40" t="str">
        <f t="shared" si="14"/>
        <v>12～13</v>
      </c>
      <c r="BH11" s="40" t="str">
        <f t="shared" si="14"/>
        <v>12～13</v>
      </c>
      <c r="BI11" s="40" t="str">
        <f t="shared" si="14"/>
        <v>12～13</v>
      </c>
      <c r="BJ11" s="40" t="str">
        <f t="shared" si="14"/>
        <v/>
      </c>
      <c r="BK11" s="40" t="str">
        <f t="shared" si="14"/>
        <v/>
      </c>
      <c r="BL11" s="40" t="str">
        <f t="shared" si="14"/>
        <v/>
      </c>
      <c r="BM11" s="40" t="str">
        <f t="shared" si="14"/>
        <v/>
      </c>
      <c r="BR11" s="35">
        <v>1</v>
      </c>
      <c r="BS11" s="64" t="s">
        <v>22</v>
      </c>
      <c r="BT11" s="206" t="str">
        <f>目次!C5</f>
        <v>2～3</v>
      </c>
      <c r="BU11" s="115" t="s">
        <v>58</v>
      </c>
      <c r="BV11" s="65" t="str">
        <f>目次!D5</f>
        <v>2～3</v>
      </c>
      <c r="BW11" s="115" t="s">
        <v>58</v>
      </c>
      <c r="BX11" s="61" t="str">
        <f>目次!E5</f>
        <v>2～3</v>
      </c>
      <c r="BY11" s="115" t="s">
        <v>58</v>
      </c>
      <c r="BZ11" s="61" t="str">
        <f>目次!F5</f>
        <v>2～3</v>
      </c>
      <c r="CA11" s="115" t="s">
        <v>58</v>
      </c>
      <c r="CB11" s="62" t="str">
        <f>目次!G5</f>
        <v>2～3</v>
      </c>
      <c r="CC11" s="115" t="s">
        <v>58</v>
      </c>
    </row>
    <row r="12" spans="1:84" ht="18.95" customHeight="1" x14ac:dyDescent="0.15">
      <c r="A12" s="197"/>
      <c r="B12" s="5">
        <v>5</v>
      </c>
      <c r="C12" s="6">
        <f t="shared" si="0"/>
        <v>46300</v>
      </c>
      <c r="D12" s="17">
        <f t="shared" si="1"/>
        <v>2</v>
      </c>
      <c r="F12" s="42" t="str">
        <f t="shared" si="2"/>
        <v/>
      </c>
      <c r="G12" s="41" t="str">
        <f t="shared" si="3"/>
        <v/>
      </c>
      <c r="H12" s="42" t="str">
        <f t="shared" si="4"/>
        <v/>
      </c>
      <c r="I12" s="41" t="str">
        <f t="shared" si="5"/>
        <v/>
      </c>
      <c r="J12" s="42" t="str">
        <f t="shared" si="6"/>
        <v>12～13</v>
      </c>
      <c r="K12" s="41" t="str">
        <f t="shared" si="7"/>
        <v>12～13</v>
      </c>
      <c r="L12" s="42" t="str">
        <f t="shared" si="8"/>
        <v/>
      </c>
      <c r="M12" s="41" t="str">
        <f t="shared" si="9"/>
        <v/>
      </c>
      <c r="N12" s="42" t="str">
        <f t="shared" si="10"/>
        <v/>
      </c>
      <c r="O12" s="41" t="str">
        <f t="shared" si="11"/>
        <v/>
      </c>
      <c r="P12" s="43"/>
      <c r="Q12" s="197"/>
      <c r="R12" s="49">
        <v>1</v>
      </c>
      <c r="S12" s="13" cm="1">
        <f t="array" ref="S12">SUMPRODUCT(IFERROR(VALUE($R$8:R12),0))</f>
        <v>3</v>
      </c>
      <c r="U12" s="26">
        <v>2</v>
      </c>
      <c r="V12" s="55" t="s">
        <v>4</v>
      </c>
      <c r="AA12" s="9">
        <v>2</v>
      </c>
      <c r="AB12" s="26" t="str">
        <f>V12</f>
        <v>社会</v>
      </c>
      <c r="AC12" s="55"/>
      <c r="AD12" s="37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6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IF(AE12="","",VLOOKUP(AE12,目次!$A$5:$P$36,9))</f>
        <v/>
      </c>
      <c r="AL12" s="21" t="str">
        <f>IF(AF12="","",VLOOKUP(AF12,目次!$A$5:$P$36,4))</f>
        <v>12～14</v>
      </c>
      <c r="AM12" s="21" t="str">
        <f>IF(AF12="","",VLOOKUP(AF12,目次!$A$5:$P$36,9))</f>
        <v>12～13</v>
      </c>
      <c r="AN12" s="21" t="str">
        <f>IF(AG12="","",VLOOKUP(AG12,目次!$A$5:$P$36,5))</f>
        <v/>
      </c>
      <c r="AO12" s="21" t="str">
        <f>IF(AG12="","",VLOOKUP(AG12,目次!$A$5:$P$36,9))</f>
        <v/>
      </c>
      <c r="AP12" s="21" t="str">
        <f>IF(AH12="","",VLOOKUP(AH12,目次!$A$5:$P$36,6))</f>
        <v/>
      </c>
      <c r="AQ12" s="21" t="str">
        <f>IF(AH12="","",VLOOKUP(AH12,目次!$A$5:$P$36,9))</f>
        <v/>
      </c>
      <c r="AR12" s="21" t="str">
        <f>IF(AI12="","",VLOOKUP(AI12,目次!$A$5:$P$36,7))</f>
        <v/>
      </c>
      <c r="AS12" s="21" t="str">
        <f>IF(AI12="","",VLOOKUP(AI12,目次!$A$5:$P$36,9))</f>
        <v/>
      </c>
      <c r="AT12" s="40" t="str">
        <f t="shared" si="13"/>
        <v/>
      </c>
      <c r="AU12" s="40" t="str">
        <f t="shared" si="13"/>
        <v/>
      </c>
      <c r="AV12" s="40" t="str">
        <f t="shared" si="13"/>
        <v>12～14</v>
      </c>
      <c r="AW12" s="40" t="str">
        <f t="shared" si="13"/>
        <v>12～13</v>
      </c>
      <c r="AX12" s="40" t="str">
        <f t="shared" si="13"/>
        <v>12～13</v>
      </c>
      <c r="AY12" s="40" t="str">
        <f t="shared" si="13"/>
        <v>12～13</v>
      </c>
      <c r="AZ12" s="40" t="str">
        <f t="shared" si="13"/>
        <v/>
      </c>
      <c r="BA12" s="40" t="str">
        <f t="shared" si="13"/>
        <v/>
      </c>
      <c r="BB12" s="40" t="str">
        <f t="shared" si="13"/>
        <v/>
      </c>
      <c r="BC12" s="40" t="str">
        <f t="shared" si="13"/>
        <v/>
      </c>
      <c r="BD12" s="40" t="str">
        <f t="shared" ref="BD12:BD75" si="15">IF(AJ12&amp;AJ13&amp;AJ14="","",IF(AJ12="","",AJ12)&amp;IF(AND(AJ12&lt;&gt;"",OR(AJ13&lt;&gt;"",AJ14&lt;&gt;"")),",","")&amp;IF(AJ13="","",AJ13)&amp;IF(AND(AJ13&lt;&gt;"",AJ14&lt;&gt;""),",","")&amp;IF(AJ14="","",AJ14))</f>
        <v/>
      </c>
      <c r="BE12" s="40" t="str">
        <f t="shared" ref="BE12:BE75" si="16">IF(AK12&amp;AK13&amp;AK14="","",IF(AK12="","",AK12)&amp;IF(AND(AK12&lt;&gt;"",OR(AK13&lt;&gt;"",AK14&lt;&gt;"")),",","")&amp;IF(AK13="","",AK13)&amp;IF(AND(AK13&lt;&gt;"",AK14&lt;&gt;""),",","")&amp;IF(AK14="","",AK14))</f>
        <v/>
      </c>
      <c r="BF12" s="40" t="str">
        <f t="shared" ref="BF12:BF75" si="17">IF(AL12&amp;AL13&amp;AL14="","",IF(AL12="","",AL12)&amp;IF(AND(AL12&lt;&gt;"",OR(AL13&lt;&gt;"",AL14&lt;&gt;"")),",","")&amp;IF(AL13="","",AL13)&amp;IF(AND(AL13&lt;&gt;"",AL14&lt;&gt;""),",","")&amp;IF(AL14="","",AL14))</f>
        <v>12～14</v>
      </c>
      <c r="BG12" s="40" t="str">
        <f t="shared" ref="BG12:BG75" si="18">IF(AM12&amp;AM13&amp;AM14="","",IF(AM12="","",AM12)&amp;IF(AND(AM12&lt;&gt;"",OR(AM13&lt;&gt;"",AM14&lt;&gt;"")),",","")&amp;IF(AM13="","",AM13)&amp;IF(AND(AM13&lt;&gt;"",AM14&lt;&gt;""),",","")&amp;IF(AM14="","",AM14))</f>
        <v>12～13</v>
      </c>
      <c r="BH12" s="40" t="str">
        <f t="shared" ref="BH12:BH75" si="19">IF(AN12&amp;AN13&amp;AN14="","",IF(AN12="","",AN12)&amp;IF(AND(AN12&lt;&gt;"",OR(AN13&lt;&gt;"",AN14&lt;&gt;"")),",","")&amp;IF(AN13="","",AN13)&amp;IF(AND(AN13&lt;&gt;"",AN14&lt;&gt;""),",","")&amp;IF(AN14="","",AN14))</f>
        <v>12～13</v>
      </c>
      <c r="BI12" s="40" t="str">
        <f t="shared" ref="BI12:BI75" si="20">IF(AO12&amp;AO13&amp;AO14="","",IF(AO12="","",AO12)&amp;IF(AND(AO12&lt;&gt;"",OR(AO13&lt;&gt;"",AO14&lt;&gt;"")),",","")&amp;IF(AO13="","",AO13)&amp;IF(AND(AO13&lt;&gt;"",AO14&lt;&gt;""),",","")&amp;IF(AO14="","",AO14))</f>
        <v>12～13</v>
      </c>
      <c r="BJ12" s="40" t="str">
        <f t="shared" ref="BJ12:BJ75" si="21">IF(AP12&amp;AP13&amp;AP14="","",IF(AP12="","",AP12)&amp;IF(AND(AP12&lt;&gt;"",OR(AP13&lt;&gt;"",AP14&lt;&gt;"")),",","")&amp;IF(AP13="","",AP13)&amp;IF(AND(AP13&lt;&gt;"",AP14&lt;&gt;""),",","")&amp;IF(AP14="","",AP14))</f>
        <v>12～13</v>
      </c>
      <c r="BK12" s="40" t="str">
        <f t="shared" ref="BK12:BK75" si="22">IF(AQ12&amp;AQ13&amp;AQ14="","",IF(AQ12="","",AQ12)&amp;IF(AND(AQ12&lt;&gt;"",OR(AQ13&lt;&gt;"",AQ14&lt;&gt;"")),",","")&amp;IF(AQ13="","",AQ13)&amp;IF(AND(AQ13&lt;&gt;"",AQ14&lt;&gt;""),",","")&amp;IF(AQ14="","",AQ14))</f>
        <v>12～13</v>
      </c>
      <c r="BL12" s="40" t="str">
        <f t="shared" ref="BL12:BL75" si="23">IF(AR12&amp;AR13&amp;AR14="","",IF(AR12="","",AR12)&amp;IF(AND(AR12&lt;&gt;"",OR(AR13&lt;&gt;"",AR14&lt;&gt;"")),",","")&amp;IF(AR13="","",AR13)&amp;IF(AND(AR13&lt;&gt;"",AR14&lt;&gt;""),",","")&amp;IF(AR14="","",AR14))</f>
        <v/>
      </c>
      <c r="BM12" s="40" t="str">
        <f t="shared" ref="BM12:BM75" si="24">IF(AS12&amp;AS13&amp;AS14="","",IF(AS12="","",AS12)&amp;IF(AND(AS12&lt;&gt;"",OR(AS13&lt;&gt;"",AS14&lt;&gt;"")),",","")&amp;IF(AS13="","",AS13)&amp;IF(AND(AS13&lt;&gt;"",AS14&lt;&gt;""),",","")&amp;IF(AS14="","",AS14))</f>
        <v/>
      </c>
      <c r="BR12" s="35">
        <v>2</v>
      </c>
      <c r="BS12" s="58" t="s">
        <v>23</v>
      </c>
      <c r="BT12" s="206" t="str">
        <f>目次!C6</f>
        <v>4～5</v>
      </c>
      <c r="BU12" s="115" t="s">
        <v>59</v>
      </c>
      <c r="BV12" s="65" t="str">
        <f>目次!D6</f>
        <v>4～5</v>
      </c>
      <c r="BW12" s="115" t="s">
        <v>59</v>
      </c>
      <c r="BX12" s="61" t="str">
        <f>目次!E6</f>
        <v>4～5</v>
      </c>
      <c r="BY12" s="115" t="s">
        <v>59</v>
      </c>
      <c r="BZ12" s="61" t="str">
        <f>目次!F6</f>
        <v>4～5</v>
      </c>
      <c r="CA12" s="115" t="s">
        <v>59</v>
      </c>
      <c r="CB12" s="62" t="str">
        <f>目次!G6</f>
        <v>4～5</v>
      </c>
      <c r="CC12" s="115" t="s">
        <v>59</v>
      </c>
    </row>
    <row r="13" spans="1:84" ht="18.95" customHeight="1" x14ac:dyDescent="0.15">
      <c r="A13" s="197"/>
      <c r="B13" s="5">
        <v>6</v>
      </c>
      <c r="C13" s="6">
        <f t="shared" si="0"/>
        <v>46301</v>
      </c>
      <c r="D13" s="17">
        <f t="shared" si="1"/>
        <v>3</v>
      </c>
      <c r="E13" s="9"/>
      <c r="F13" s="42" t="str">
        <f t="shared" si="2"/>
        <v/>
      </c>
      <c r="G13" s="41" t="str">
        <f t="shared" si="3"/>
        <v/>
      </c>
      <c r="H13" s="42" t="str">
        <f t="shared" si="4"/>
        <v/>
      </c>
      <c r="I13" s="41" t="str">
        <f t="shared" si="5"/>
        <v/>
      </c>
      <c r="J13" s="42" t="str">
        <f t="shared" si="6"/>
        <v/>
      </c>
      <c r="K13" s="41" t="str">
        <f t="shared" si="7"/>
        <v/>
      </c>
      <c r="L13" s="42" t="str">
        <f t="shared" si="8"/>
        <v>12～13</v>
      </c>
      <c r="M13" s="41" t="str">
        <f t="shared" si="9"/>
        <v>12～13</v>
      </c>
      <c r="N13" s="42" t="str">
        <f t="shared" si="10"/>
        <v/>
      </c>
      <c r="O13" s="41" t="str">
        <f t="shared" si="11"/>
        <v/>
      </c>
      <c r="P13" s="43"/>
      <c r="Q13" s="197"/>
      <c r="R13" s="49">
        <v>1</v>
      </c>
      <c r="S13" s="13" cm="1">
        <f t="array" ref="S13">SUMPRODUCT(IFERROR(VALUE($R$8:R13),0))</f>
        <v>4</v>
      </c>
      <c r="U13" s="26">
        <v>3</v>
      </c>
      <c r="V13" s="55" t="s">
        <v>5</v>
      </c>
      <c r="AA13" s="9">
        <v>3</v>
      </c>
      <c r="AB13" s="26" t="str">
        <f>V13</f>
        <v>数学</v>
      </c>
      <c r="AC13" s="55"/>
      <c r="AD13" s="37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6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IF(AE13="","",VLOOKUP(AE13,目次!$A$5:$P$36,9))</f>
        <v/>
      </c>
      <c r="AL13" s="21" t="str">
        <f>IF(AF13="","",VLOOKUP(AF13,目次!$A$5:$P$36,4))</f>
        <v/>
      </c>
      <c r="AM13" s="21" t="str">
        <f>IF(AF13="","",VLOOKUP(AF13,目次!$A$5:$P$36,9))</f>
        <v/>
      </c>
      <c r="AN13" s="21" t="str">
        <f>IF(AG13="","",VLOOKUP(AG13,目次!$A$5:$P$36,5))</f>
        <v>12～13</v>
      </c>
      <c r="AO13" s="21" t="str">
        <f>IF(AG13="","",VLOOKUP(AG13,目次!$A$5:$P$36,9))</f>
        <v>12～13</v>
      </c>
      <c r="AP13" s="21" t="str">
        <f>IF(AH13="","",VLOOKUP(AH13,目次!$A$5:$P$36,6))</f>
        <v/>
      </c>
      <c r="AQ13" s="21" t="str">
        <f>IF(AH13="","",VLOOKUP(AH13,目次!$A$5:$P$36,9))</f>
        <v/>
      </c>
      <c r="AR13" s="21" t="str">
        <f>IF(AI13="","",VLOOKUP(AI13,目次!$A$5:$P$36,7))</f>
        <v/>
      </c>
      <c r="AS13" s="21" t="str">
        <f>IF(AI13="","",VLOOKUP(AI13,目次!$A$5:$P$36,9))</f>
        <v/>
      </c>
      <c r="AT13" s="40" t="str">
        <f t="shared" si="13"/>
        <v/>
      </c>
      <c r="AU13" s="40" t="str">
        <f t="shared" si="13"/>
        <v/>
      </c>
      <c r="AV13" s="40" t="str">
        <f t="shared" si="13"/>
        <v/>
      </c>
      <c r="AW13" s="40" t="str">
        <f t="shared" si="13"/>
        <v/>
      </c>
      <c r="AX13" s="40" t="str">
        <f t="shared" si="13"/>
        <v>12～13</v>
      </c>
      <c r="AY13" s="40" t="str">
        <f t="shared" si="13"/>
        <v>12～13</v>
      </c>
      <c r="AZ13" s="40" t="str">
        <f t="shared" si="13"/>
        <v>12～13</v>
      </c>
      <c r="BA13" s="40" t="str">
        <f t="shared" si="13"/>
        <v>12～13</v>
      </c>
      <c r="BB13" s="40" t="str">
        <f t="shared" si="13"/>
        <v/>
      </c>
      <c r="BC13" s="40" t="str">
        <f t="shared" si="13"/>
        <v/>
      </c>
      <c r="BD13" s="40" t="str">
        <f t="shared" si="15"/>
        <v/>
      </c>
      <c r="BE13" s="40" t="str">
        <f t="shared" si="16"/>
        <v/>
      </c>
      <c r="BF13" s="40" t="str">
        <f t="shared" si="17"/>
        <v/>
      </c>
      <c r="BG13" s="40" t="str">
        <f t="shared" si="18"/>
        <v/>
      </c>
      <c r="BH13" s="40" t="str">
        <f t="shared" si="19"/>
        <v>12～13</v>
      </c>
      <c r="BI13" s="40" t="str">
        <f t="shared" si="20"/>
        <v>12～13</v>
      </c>
      <c r="BJ13" s="40" t="str">
        <f t="shared" si="21"/>
        <v>12～13</v>
      </c>
      <c r="BK13" s="40" t="str">
        <f t="shared" si="22"/>
        <v>12～13</v>
      </c>
      <c r="BL13" s="40" t="str">
        <f t="shared" si="23"/>
        <v>12～13</v>
      </c>
      <c r="BM13" s="40" t="str">
        <f t="shared" si="24"/>
        <v>12～13</v>
      </c>
      <c r="BR13" s="35">
        <v>3</v>
      </c>
      <c r="BS13" s="58" t="s">
        <v>24</v>
      </c>
      <c r="BT13" s="206" t="str">
        <f>目次!C7</f>
        <v>6～7</v>
      </c>
      <c r="BU13" s="115" t="s">
        <v>60</v>
      </c>
      <c r="BV13" s="65" t="str">
        <f>目次!D7</f>
        <v>6～7</v>
      </c>
      <c r="BW13" s="115" t="s">
        <v>60</v>
      </c>
      <c r="BX13" s="61" t="str">
        <f>目次!E7</f>
        <v>6～7</v>
      </c>
      <c r="BY13" s="115" t="s">
        <v>60</v>
      </c>
      <c r="BZ13" s="61" t="str">
        <f>目次!F7</f>
        <v>6～7</v>
      </c>
      <c r="CA13" s="115" t="s">
        <v>60</v>
      </c>
      <c r="CB13" s="62" t="str">
        <f>目次!G7</f>
        <v>6～7</v>
      </c>
      <c r="CC13" s="115" t="s">
        <v>60</v>
      </c>
    </row>
    <row r="14" spans="1:84" ht="18.95" customHeight="1" x14ac:dyDescent="0.15">
      <c r="A14" s="197"/>
      <c r="B14" s="5">
        <v>7</v>
      </c>
      <c r="C14" s="6">
        <f t="shared" si="0"/>
        <v>46302</v>
      </c>
      <c r="D14" s="17">
        <f t="shared" si="1"/>
        <v>4</v>
      </c>
      <c r="E14" s="9" t="s">
        <v>162</v>
      </c>
      <c r="F14" s="42" t="str">
        <f t="shared" si="2"/>
        <v/>
      </c>
      <c r="G14" s="41" t="str">
        <f t="shared" si="3"/>
        <v/>
      </c>
      <c r="H14" s="42" t="str">
        <f t="shared" si="4"/>
        <v/>
      </c>
      <c r="I14" s="41" t="str">
        <f t="shared" si="5"/>
        <v/>
      </c>
      <c r="J14" s="42" t="str">
        <f t="shared" si="6"/>
        <v/>
      </c>
      <c r="K14" s="41" t="str">
        <f t="shared" si="7"/>
        <v/>
      </c>
      <c r="L14" s="42" t="str">
        <f t="shared" si="8"/>
        <v/>
      </c>
      <c r="M14" s="41" t="str">
        <f t="shared" si="9"/>
        <v/>
      </c>
      <c r="N14" s="42" t="str">
        <f t="shared" si="10"/>
        <v/>
      </c>
      <c r="O14" s="41" t="str">
        <f t="shared" si="11"/>
        <v/>
      </c>
      <c r="P14" s="43"/>
      <c r="Q14" s="197"/>
      <c r="R14" s="49">
        <v>0</v>
      </c>
      <c r="S14" s="13" cm="1">
        <f t="array" ref="S14">SUMPRODUCT(IFERROR(VALUE($R$8:R14),0))</f>
        <v>4</v>
      </c>
      <c r="U14" s="26">
        <v>4</v>
      </c>
      <c r="V14" s="55" t="s">
        <v>6</v>
      </c>
      <c r="AA14" s="9">
        <v>4</v>
      </c>
      <c r="AB14" s="26" t="str">
        <f>V14</f>
        <v>理科</v>
      </c>
      <c r="AC14" s="55"/>
      <c r="AD14" s="37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6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IF(AE14="","",VLOOKUP(AE14,目次!$A$5:$P$36,9))</f>
        <v/>
      </c>
      <c r="AL14" s="21" t="str">
        <f>IF(AF14="","",VLOOKUP(AF14,目次!$A$5:$P$36,4))</f>
        <v/>
      </c>
      <c r="AM14" s="21" t="str">
        <f>IF(AF14="","",VLOOKUP(AF14,目次!$A$5:$P$36,9))</f>
        <v/>
      </c>
      <c r="AN14" s="21" t="str">
        <f>IF(AG14="","",VLOOKUP(AG14,目次!$A$5:$P$36,5))</f>
        <v/>
      </c>
      <c r="AO14" s="21" t="str">
        <f>IF(AG14="","",VLOOKUP(AG14,目次!$A$5:$P$36,9))</f>
        <v/>
      </c>
      <c r="AP14" s="21" t="str">
        <f>IF(AH14="","",VLOOKUP(AH14,目次!$A$5:$P$36,6))</f>
        <v>12～13</v>
      </c>
      <c r="AQ14" s="21" t="str">
        <f>IF(AH14="","",VLOOKUP(AH14,目次!$A$5:$P$36,9))</f>
        <v>12～13</v>
      </c>
      <c r="AR14" s="21" t="str">
        <f>IF(AI14="","",VLOOKUP(AI14,目次!$A$5:$P$36,7))</f>
        <v/>
      </c>
      <c r="AS14" s="21" t="str">
        <f>IF(AI14="","",VLOOKUP(AI14,目次!$A$5:$P$36,9))</f>
        <v/>
      </c>
      <c r="AT14" s="40" t="str">
        <f t="shared" si="13"/>
        <v/>
      </c>
      <c r="AU14" s="40" t="str">
        <f t="shared" si="13"/>
        <v/>
      </c>
      <c r="AV14" s="40" t="str">
        <f t="shared" si="13"/>
        <v/>
      </c>
      <c r="AW14" s="40" t="str">
        <f t="shared" si="13"/>
        <v/>
      </c>
      <c r="AX14" s="40" t="str">
        <f t="shared" si="13"/>
        <v/>
      </c>
      <c r="AY14" s="40" t="str">
        <f t="shared" si="13"/>
        <v/>
      </c>
      <c r="AZ14" s="40" t="str">
        <f t="shared" si="13"/>
        <v>12～13</v>
      </c>
      <c r="BA14" s="40" t="str">
        <f t="shared" si="13"/>
        <v>12～13</v>
      </c>
      <c r="BB14" s="40" t="str">
        <f t="shared" si="13"/>
        <v>12～13</v>
      </c>
      <c r="BC14" s="40" t="str">
        <f t="shared" si="13"/>
        <v>12～13</v>
      </c>
      <c r="BD14" s="40" t="str">
        <f t="shared" si="15"/>
        <v>14～15</v>
      </c>
      <c r="BE14" s="40" t="str">
        <f t="shared" si="16"/>
        <v>14～15</v>
      </c>
      <c r="BF14" s="40" t="str">
        <f t="shared" si="17"/>
        <v/>
      </c>
      <c r="BG14" s="40" t="str">
        <f t="shared" si="18"/>
        <v/>
      </c>
      <c r="BH14" s="40" t="str">
        <f t="shared" si="19"/>
        <v/>
      </c>
      <c r="BI14" s="40" t="str">
        <f t="shared" si="20"/>
        <v/>
      </c>
      <c r="BJ14" s="40" t="str">
        <f t="shared" si="21"/>
        <v>12～13</v>
      </c>
      <c r="BK14" s="40" t="str">
        <f t="shared" si="22"/>
        <v>12～13</v>
      </c>
      <c r="BL14" s="40" t="str">
        <f t="shared" si="23"/>
        <v>12～13</v>
      </c>
      <c r="BM14" s="40" t="str">
        <f t="shared" si="24"/>
        <v>12～13</v>
      </c>
      <c r="BR14" s="35">
        <v>4</v>
      </c>
      <c r="BS14" s="58" t="s">
        <v>25</v>
      </c>
      <c r="BT14" s="206" t="str">
        <f>目次!C8</f>
        <v>8～9</v>
      </c>
      <c r="BU14" s="115" t="s">
        <v>61</v>
      </c>
      <c r="BV14" s="65" t="str">
        <f>目次!D8</f>
        <v>8～9</v>
      </c>
      <c r="BW14" s="115" t="s">
        <v>61</v>
      </c>
      <c r="BX14" s="61" t="str">
        <f>目次!E8</f>
        <v>8～9</v>
      </c>
      <c r="BY14" s="115" t="s">
        <v>61</v>
      </c>
      <c r="BZ14" s="61" t="str">
        <f>目次!F8</f>
        <v>8～9</v>
      </c>
      <c r="CA14" s="115" t="s">
        <v>61</v>
      </c>
      <c r="CB14" s="62" t="str">
        <f>目次!G8</f>
        <v>8～9</v>
      </c>
      <c r="CC14" s="115" t="s">
        <v>61</v>
      </c>
    </row>
    <row r="15" spans="1:84" ht="18.95" customHeight="1" thickBot="1" x14ac:dyDescent="0.2">
      <c r="A15" s="197"/>
      <c r="B15" s="5">
        <v>8</v>
      </c>
      <c r="C15" s="6">
        <f t="shared" si="0"/>
        <v>46303</v>
      </c>
      <c r="D15" s="17">
        <f t="shared" si="1"/>
        <v>5</v>
      </c>
      <c r="E15" s="18"/>
      <c r="F15" s="42" t="str">
        <f t="shared" si="2"/>
        <v/>
      </c>
      <c r="G15" s="41" t="str">
        <f t="shared" si="3"/>
        <v/>
      </c>
      <c r="H15" s="42" t="str">
        <f t="shared" si="4"/>
        <v/>
      </c>
      <c r="I15" s="41" t="str">
        <f t="shared" si="5"/>
        <v/>
      </c>
      <c r="J15" s="42" t="str">
        <f t="shared" si="6"/>
        <v/>
      </c>
      <c r="K15" s="41" t="str">
        <f t="shared" si="7"/>
        <v/>
      </c>
      <c r="L15" s="42" t="str">
        <f t="shared" si="8"/>
        <v/>
      </c>
      <c r="M15" s="41" t="str">
        <f t="shared" si="9"/>
        <v/>
      </c>
      <c r="N15" s="42" t="str">
        <f t="shared" si="10"/>
        <v>12～13</v>
      </c>
      <c r="O15" s="41" t="str">
        <f t="shared" si="11"/>
        <v>12～13</v>
      </c>
      <c r="P15" s="43"/>
      <c r="Q15" s="197"/>
      <c r="R15" s="49">
        <v>1</v>
      </c>
      <c r="S15" s="13" cm="1">
        <f t="array" ref="S15">SUMPRODUCT(IFERROR(VALUE($R$8:R15),0))</f>
        <v>5</v>
      </c>
      <c r="U15" s="26">
        <v>5</v>
      </c>
      <c r="V15" s="56" t="s">
        <v>7</v>
      </c>
      <c r="AA15" s="9">
        <v>5</v>
      </c>
      <c r="AB15" s="26" t="str">
        <f>V15</f>
        <v>英語</v>
      </c>
      <c r="AC15" s="55"/>
      <c r="AD15" s="37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6</v>
      </c>
      <c r="AJ15" s="21" t="str">
        <f>IF(AE15="","",VLOOKUP(AE15,目次!$A$5:$P$36,3))</f>
        <v/>
      </c>
      <c r="AK15" s="21" t="str">
        <f>IF(AE15="","",VLOOKUP(AE15,目次!$A$5:$P$36,9))</f>
        <v/>
      </c>
      <c r="AL15" s="21" t="str">
        <f>IF(AF15="","",VLOOKUP(AF15,目次!$A$5:$P$36,4))</f>
        <v/>
      </c>
      <c r="AM15" s="21" t="str">
        <f>IF(AF15="","",VLOOKUP(AF15,目次!$A$5:$P$36,9))</f>
        <v/>
      </c>
      <c r="AN15" s="21" t="str">
        <f>IF(AG15="","",VLOOKUP(AG15,目次!$A$5:$P$36,5))</f>
        <v/>
      </c>
      <c r="AO15" s="21" t="str">
        <f>IF(AG15="","",VLOOKUP(AG15,目次!$A$5:$P$36,9))</f>
        <v/>
      </c>
      <c r="AP15" s="21" t="str">
        <f>IF(AH15="","",VLOOKUP(AH15,目次!$A$5:$P$36,6))</f>
        <v/>
      </c>
      <c r="AQ15" s="21" t="str">
        <f>IF(AH15="","",VLOOKUP(AH15,目次!$A$5:$P$36,9))</f>
        <v/>
      </c>
      <c r="AR15" s="21" t="str">
        <f>IF(AI15="","",VLOOKUP(AI15,目次!$A$5:$P$36,7))</f>
        <v>12～13</v>
      </c>
      <c r="AS15" s="21" t="str">
        <f>IF(AI15="","",VLOOKUP(AI15,目次!$A$5:$P$36,9))</f>
        <v>12～13</v>
      </c>
      <c r="AT15" s="40" t="str">
        <f t="shared" si="13"/>
        <v>14～15</v>
      </c>
      <c r="AU15" s="40" t="str">
        <f t="shared" si="13"/>
        <v>14～15</v>
      </c>
      <c r="AV15" s="40" t="str">
        <f t="shared" si="13"/>
        <v/>
      </c>
      <c r="AW15" s="40" t="str">
        <f t="shared" si="13"/>
        <v/>
      </c>
      <c r="AX15" s="40" t="str">
        <f t="shared" si="13"/>
        <v/>
      </c>
      <c r="AY15" s="40" t="str">
        <f t="shared" si="13"/>
        <v/>
      </c>
      <c r="AZ15" s="40" t="str">
        <f t="shared" si="13"/>
        <v/>
      </c>
      <c r="BA15" s="40" t="str">
        <f t="shared" si="13"/>
        <v/>
      </c>
      <c r="BB15" s="40" t="str">
        <f t="shared" si="13"/>
        <v>12～13</v>
      </c>
      <c r="BC15" s="40" t="str">
        <f t="shared" si="13"/>
        <v>12～13</v>
      </c>
      <c r="BD15" s="40" t="str">
        <f t="shared" si="15"/>
        <v>14～15</v>
      </c>
      <c r="BE15" s="40" t="str">
        <f t="shared" si="16"/>
        <v>14～15</v>
      </c>
      <c r="BF15" s="40" t="str">
        <f t="shared" si="17"/>
        <v>16～17</v>
      </c>
      <c r="BG15" s="40" t="str">
        <f t="shared" si="18"/>
        <v>14～15</v>
      </c>
      <c r="BH15" s="40" t="str">
        <f t="shared" si="19"/>
        <v/>
      </c>
      <c r="BI15" s="40" t="str">
        <f t="shared" si="20"/>
        <v/>
      </c>
      <c r="BJ15" s="40" t="str">
        <f t="shared" si="21"/>
        <v/>
      </c>
      <c r="BK15" s="40" t="str">
        <f t="shared" si="22"/>
        <v/>
      </c>
      <c r="BL15" s="40" t="str">
        <f t="shared" si="23"/>
        <v>12～13</v>
      </c>
      <c r="BM15" s="40" t="str">
        <f t="shared" si="24"/>
        <v>12～13</v>
      </c>
      <c r="BR15" s="35">
        <v>5</v>
      </c>
      <c r="BS15" s="58" t="s">
        <v>26</v>
      </c>
      <c r="BT15" s="206" t="str">
        <f>目次!C9</f>
        <v>10～11</v>
      </c>
      <c r="BU15" s="115" t="s">
        <v>62</v>
      </c>
      <c r="BV15" s="65" t="str">
        <f>目次!D9</f>
        <v>10～11</v>
      </c>
      <c r="BW15" s="115" t="s">
        <v>62</v>
      </c>
      <c r="BX15" s="61" t="str">
        <f>目次!E9</f>
        <v>10～11</v>
      </c>
      <c r="BY15" s="115" t="s">
        <v>62</v>
      </c>
      <c r="BZ15" s="61" t="str">
        <f>目次!F9</f>
        <v>10～11</v>
      </c>
      <c r="CA15" s="115" t="s">
        <v>62</v>
      </c>
      <c r="CB15" s="62" t="str">
        <f>目次!G9</f>
        <v>10～11</v>
      </c>
      <c r="CC15" s="115" t="s">
        <v>62</v>
      </c>
    </row>
    <row r="16" spans="1:84" ht="18.95" customHeight="1" x14ac:dyDescent="0.15">
      <c r="A16" s="197"/>
      <c r="B16" s="5">
        <v>9</v>
      </c>
      <c r="C16" s="6">
        <f t="shared" si="0"/>
        <v>46304</v>
      </c>
      <c r="D16" s="17">
        <f t="shared" si="1"/>
        <v>6</v>
      </c>
      <c r="E16" s="18"/>
      <c r="F16" s="42" t="str">
        <f t="shared" si="2"/>
        <v>14～15</v>
      </c>
      <c r="G16" s="41" t="str">
        <f t="shared" si="3"/>
        <v>14～15</v>
      </c>
      <c r="H16" s="42" t="str">
        <f t="shared" si="4"/>
        <v/>
      </c>
      <c r="I16" s="41" t="str">
        <f t="shared" si="5"/>
        <v/>
      </c>
      <c r="J16" s="42" t="str">
        <f t="shared" si="6"/>
        <v/>
      </c>
      <c r="K16" s="41" t="str">
        <f t="shared" si="7"/>
        <v/>
      </c>
      <c r="L16" s="42" t="str">
        <f t="shared" si="8"/>
        <v/>
      </c>
      <c r="M16" s="41" t="str">
        <f t="shared" si="9"/>
        <v/>
      </c>
      <c r="N16" s="42" t="str">
        <f t="shared" si="10"/>
        <v/>
      </c>
      <c r="O16" s="41" t="str">
        <f t="shared" si="11"/>
        <v/>
      </c>
      <c r="P16" s="43"/>
      <c r="Q16" s="197"/>
      <c r="R16" s="49">
        <v>1</v>
      </c>
      <c r="S16" s="13" cm="1">
        <f t="array" ref="S16">SUMPRODUCT(IFERROR(VALUE($R$8:R16),0))</f>
        <v>6</v>
      </c>
      <c r="AA16" s="9">
        <v>6</v>
      </c>
      <c r="AB16" s="26" t="str">
        <f>V11</f>
        <v>国語</v>
      </c>
      <c r="AC16" s="55"/>
      <c r="AD16" s="37" t="str">
        <f t="shared" si="12"/>
        <v>国語</v>
      </c>
      <c r="AE16" s="21">
        <f>IF($AD16=AE$10,COUNTIF($AD$11:$AD16,AE$10)+U$19,"")</f>
        <v>7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14～15</v>
      </c>
      <c r="AK16" s="21" t="str">
        <f>IF(AE16="","",VLOOKUP(AE16,目次!$A$5:$P$36,9))</f>
        <v>14～15</v>
      </c>
      <c r="AL16" s="21" t="str">
        <f>IF(AF16="","",VLOOKUP(AF16,目次!$A$5:$P$36,4))</f>
        <v/>
      </c>
      <c r="AM16" s="21" t="str">
        <f>IF(AF16="","",VLOOKUP(AF16,目次!$A$5:$P$36,9))</f>
        <v/>
      </c>
      <c r="AN16" s="21" t="str">
        <f>IF(AG16="","",VLOOKUP(AG16,目次!$A$5:$P$36,5))</f>
        <v/>
      </c>
      <c r="AO16" s="21" t="str">
        <f>IF(AG16="","",VLOOKUP(AG16,目次!$A$5:$P$36,9))</f>
        <v/>
      </c>
      <c r="AP16" s="21" t="str">
        <f>IF(AH16="","",VLOOKUP(AH16,目次!$A$5:$P$36,6))</f>
        <v/>
      </c>
      <c r="AQ16" s="21" t="str">
        <f>IF(AH16="","",VLOOKUP(AH16,目次!$A$5:$P$36,9))</f>
        <v/>
      </c>
      <c r="AR16" s="21" t="str">
        <f>IF(AI16="","",VLOOKUP(AI16,目次!$A$5:$P$36,7))</f>
        <v/>
      </c>
      <c r="AS16" s="21" t="str">
        <f>IF(AI16="","",VLOOKUP(AI16,目次!$A$5:$P$36,9))</f>
        <v/>
      </c>
      <c r="AT16" s="40" t="str">
        <f t="shared" si="13"/>
        <v>14～15</v>
      </c>
      <c r="AU16" s="40" t="str">
        <f t="shared" si="13"/>
        <v>14～15</v>
      </c>
      <c r="AV16" s="40" t="str">
        <f t="shared" si="13"/>
        <v>16～17</v>
      </c>
      <c r="AW16" s="40" t="str">
        <f t="shared" si="13"/>
        <v>14～15</v>
      </c>
      <c r="AX16" s="40" t="str">
        <f t="shared" si="13"/>
        <v/>
      </c>
      <c r="AY16" s="40" t="str">
        <f t="shared" si="13"/>
        <v/>
      </c>
      <c r="AZ16" s="40" t="str">
        <f t="shared" si="13"/>
        <v/>
      </c>
      <c r="BA16" s="40" t="str">
        <f t="shared" si="13"/>
        <v/>
      </c>
      <c r="BB16" s="40" t="str">
        <f t="shared" si="13"/>
        <v/>
      </c>
      <c r="BC16" s="40" t="str">
        <f t="shared" si="13"/>
        <v/>
      </c>
      <c r="BD16" s="40" t="str">
        <f t="shared" si="15"/>
        <v>14～15</v>
      </c>
      <c r="BE16" s="40" t="str">
        <f t="shared" si="16"/>
        <v>14～15</v>
      </c>
      <c r="BF16" s="40" t="str">
        <f t="shared" si="17"/>
        <v>16～17</v>
      </c>
      <c r="BG16" s="40" t="str">
        <f t="shared" si="18"/>
        <v>14～15</v>
      </c>
      <c r="BH16" s="40" t="str">
        <f t="shared" si="19"/>
        <v>14～15</v>
      </c>
      <c r="BI16" s="40" t="str">
        <f t="shared" si="20"/>
        <v>14～15</v>
      </c>
      <c r="BJ16" s="40" t="str">
        <f t="shared" si="21"/>
        <v/>
      </c>
      <c r="BK16" s="40" t="str">
        <f t="shared" si="22"/>
        <v/>
      </c>
      <c r="BL16" s="40" t="str">
        <f t="shared" si="23"/>
        <v/>
      </c>
      <c r="BM16" s="40" t="str">
        <f t="shared" si="24"/>
        <v/>
      </c>
      <c r="BR16" s="35">
        <v>6</v>
      </c>
      <c r="BS16" s="58" t="s">
        <v>27</v>
      </c>
      <c r="BT16" s="206" t="str">
        <f>目次!C10</f>
        <v>12～13</v>
      </c>
      <c r="BU16" s="115" t="s">
        <v>63</v>
      </c>
      <c r="BV16" s="65" t="str">
        <f>目次!D10</f>
        <v>12～14</v>
      </c>
      <c r="BW16" s="115" t="s">
        <v>63</v>
      </c>
      <c r="BX16" s="61" t="str">
        <f>目次!E10</f>
        <v>12～13</v>
      </c>
      <c r="BY16" s="115" t="s">
        <v>63</v>
      </c>
      <c r="BZ16" s="61" t="str">
        <f>目次!F10</f>
        <v>12～13</v>
      </c>
      <c r="CA16" s="115" t="s">
        <v>63</v>
      </c>
      <c r="CB16" s="62" t="str">
        <f>目次!G10</f>
        <v>12～13</v>
      </c>
      <c r="CC16" s="115" t="s">
        <v>63</v>
      </c>
    </row>
    <row r="17" spans="1:81" ht="18.95" customHeight="1" x14ac:dyDescent="0.15">
      <c r="A17" s="197"/>
      <c r="B17" s="5">
        <v>10</v>
      </c>
      <c r="C17" s="6">
        <f t="shared" si="0"/>
        <v>46305</v>
      </c>
      <c r="D17" s="17">
        <f t="shared" si="1"/>
        <v>7</v>
      </c>
      <c r="E17" s="18"/>
      <c r="F17" s="42" t="str">
        <f t="shared" si="2"/>
        <v>予備</v>
      </c>
      <c r="G17" s="41" t="str">
        <f t="shared" si="3"/>
        <v>予備</v>
      </c>
      <c r="H17" s="42" t="str">
        <f t="shared" si="4"/>
        <v>予備</v>
      </c>
      <c r="I17" s="41" t="str">
        <f t="shared" si="5"/>
        <v>予備</v>
      </c>
      <c r="J17" s="42" t="str">
        <f t="shared" si="6"/>
        <v>予備</v>
      </c>
      <c r="K17" s="41" t="str">
        <f t="shared" si="7"/>
        <v>予備</v>
      </c>
      <c r="L17" s="42" t="str">
        <f t="shared" si="8"/>
        <v>予備</v>
      </c>
      <c r="M17" s="41" t="str">
        <f t="shared" si="9"/>
        <v>予備</v>
      </c>
      <c r="N17" s="42" t="str">
        <f t="shared" si="10"/>
        <v>予備</v>
      </c>
      <c r="O17" s="41" t="str">
        <f t="shared" si="11"/>
        <v>予備</v>
      </c>
      <c r="P17" s="43"/>
      <c r="Q17" s="197"/>
      <c r="R17" s="49" t="s">
        <v>174</v>
      </c>
      <c r="S17" s="13" cm="1">
        <f t="array" ref="S17">SUMPRODUCT(IFERROR(VALUE($R$8:R17),0))</f>
        <v>6</v>
      </c>
      <c r="U17" s="98" t="s">
        <v>171</v>
      </c>
      <c r="V17" s="91"/>
      <c r="W17" s="91"/>
      <c r="X17" s="91"/>
      <c r="Y17" s="91"/>
      <c r="AA17" s="9">
        <v>7</v>
      </c>
      <c r="AB17" s="26" t="str">
        <f>V12</f>
        <v>社会</v>
      </c>
      <c r="AC17" s="55"/>
      <c r="AD17" s="37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7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IF(AE17="","",VLOOKUP(AE17,目次!$A$5:$P$36,9))</f>
        <v/>
      </c>
      <c r="AL17" s="21" t="str">
        <f>IF(AF17="","",VLOOKUP(AF17,目次!$A$5:$P$36,4))</f>
        <v>16～17</v>
      </c>
      <c r="AM17" s="21" t="str">
        <f>IF(AF17="","",VLOOKUP(AF17,目次!$A$5:$P$36,9))</f>
        <v>14～15</v>
      </c>
      <c r="AN17" s="21" t="str">
        <f>IF(AG17="","",VLOOKUP(AG17,目次!$A$5:$P$36,5))</f>
        <v/>
      </c>
      <c r="AO17" s="21" t="str">
        <f>IF(AG17="","",VLOOKUP(AG17,目次!$A$5:$P$36,9))</f>
        <v/>
      </c>
      <c r="AP17" s="21" t="str">
        <f>IF(AH17="","",VLOOKUP(AH17,目次!$A$5:$P$36,6))</f>
        <v/>
      </c>
      <c r="AQ17" s="21" t="str">
        <f>IF(AH17="","",VLOOKUP(AH17,目次!$A$5:$P$36,9))</f>
        <v/>
      </c>
      <c r="AR17" s="21" t="str">
        <f>IF(AI17="","",VLOOKUP(AI17,目次!$A$5:$P$36,7))</f>
        <v/>
      </c>
      <c r="AS17" s="21" t="str">
        <f>IF(AI17="","",VLOOKUP(AI17,目次!$A$5:$P$36,9))</f>
        <v/>
      </c>
      <c r="AT17" s="40" t="str">
        <f t="shared" si="13"/>
        <v/>
      </c>
      <c r="AU17" s="40" t="str">
        <f t="shared" si="13"/>
        <v/>
      </c>
      <c r="AV17" s="40" t="str">
        <f t="shared" si="13"/>
        <v>16～17</v>
      </c>
      <c r="AW17" s="40" t="str">
        <f t="shared" si="13"/>
        <v>14～15</v>
      </c>
      <c r="AX17" s="40" t="str">
        <f t="shared" si="13"/>
        <v>14～15</v>
      </c>
      <c r="AY17" s="40" t="str">
        <f t="shared" si="13"/>
        <v>14～15</v>
      </c>
      <c r="AZ17" s="40" t="str">
        <f t="shared" si="13"/>
        <v/>
      </c>
      <c r="BA17" s="40" t="str">
        <f t="shared" si="13"/>
        <v/>
      </c>
      <c r="BB17" s="40" t="str">
        <f t="shared" si="13"/>
        <v/>
      </c>
      <c r="BC17" s="40" t="str">
        <f t="shared" si="13"/>
        <v/>
      </c>
      <c r="BD17" s="40" t="str">
        <f t="shared" si="15"/>
        <v/>
      </c>
      <c r="BE17" s="40" t="str">
        <f t="shared" si="16"/>
        <v/>
      </c>
      <c r="BF17" s="40" t="str">
        <f t="shared" si="17"/>
        <v>16～17</v>
      </c>
      <c r="BG17" s="40" t="str">
        <f t="shared" si="18"/>
        <v>14～15</v>
      </c>
      <c r="BH17" s="40" t="str">
        <f t="shared" si="19"/>
        <v>14～15</v>
      </c>
      <c r="BI17" s="40" t="str">
        <f t="shared" si="20"/>
        <v>14～15</v>
      </c>
      <c r="BJ17" s="40" t="str">
        <f t="shared" si="21"/>
        <v>14～15</v>
      </c>
      <c r="BK17" s="40" t="str">
        <f t="shared" si="22"/>
        <v>14～15</v>
      </c>
      <c r="BL17" s="40" t="str">
        <f t="shared" si="23"/>
        <v/>
      </c>
      <c r="BM17" s="40" t="str">
        <f t="shared" si="24"/>
        <v/>
      </c>
      <c r="BR17" s="35">
        <v>7</v>
      </c>
      <c r="BS17" s="58" t="s">
        <v>28</v>
      </c>
      <c r="BT17" s="206" t="str">
        <f>目次!C11</f>
        <v>14～15</v>
      </c>
      <c r="BU17" s="115" t="s">
        <v>64</v>
      </c>
      <c r="BV17" s="65" t="str">
        <f>目次!D11</f>
        <v>16～17</v>
      </c>
      <c r="BW17" s="115" t="s">
        <v>64</v>
      </c>
      <c r="BX17" s="61" t="str">
        <f>目次!E11</f>
        <v>14～15</v>
      </c>
      <c r="BY17" s="115" t="s">
        <v>64</v>
      </c>
      <c r="BZ17" s="61" t="str">
        <f>目次!F11</f>
        <v>14～15</v>
      </c>
      <c r="CA17" s="115" t="s">
        <v>64</v>
      </c>
      <c r="CB17" s="62" t="str">
        <f>目次!G11</f>
        <v>14～15</v>
      </c>
      <c r="CC17" s="115" t="s">
        <v>64</v>
      </c>
    </row>
    <row r="18" spans="1:81" ht="18.95" customHeight="1" thickBot="1" x14ac:dyDescent="0.2">
      <c r="A18" s="197"/>
      <c r="B18" s="5">
        <v>11</v>
      </c>
      <c r="C18" s="6">
        <f t="shared" si="0"/>
        <v>46306</v>
      </c>
      <c r="D18" s="17">
        <f t="shared" ref="D18:D38" si="25">WEEKDAY(C18)</f>
        <v>1</v>
      </c>
      <c r="E18" s="18"/>
      <c r="F18" s="42" t="str">
        <f t="shared" si="2"/>
        <v>予備</v>
      </c>
      <c r="G18" s="41" t="str">
        <f t="shared" si="3"/>
        <v>予備</v>
      </c>
      <c r="H18" s="42" t="str">
        <f t="shared" si="4"/>
        <v>予備</v>
      </c>
      <c r="I18" s="41" t="str">
        <f t="shared" si="5"/>
        <v>予備</v>
      </c>
      <c r="J18" s="42" t="str">
        <f t="shared" si="6"/>
        <v>予備</v>
      </c>
      <c r="K18" s="41" t="str">
        <f t="shared" si="7"/>
        <v>予備</v>
      </c>
      <c r="L18" s="42" t="str">
        <f t="shared" si="8"/>
        <v>予備</v>
      </c>
      <c r="M18" s="41" t="str">
        <f t="shared" si="9"/>
        <v>予備</v>
      </c>
      <c r="N18" s="42" t="str">
        <f t="shared" si="10"/>
        <v>予備</v>
      </c>
      <c r="O18" s="41" t="str">
        <f t="shared" si="11"/>
        <v>予備</v>
      </c>
      <c r="P18" s="43"/>
      <c r="Q18" s="197"/>
      <c r="R18" s="49" t="s">
        <v>174</v>
      </c>
      <c r="S18" s="13" cm="1">
        <f t="array" ref="S18">SUMPRODUCT(IFERROR(VALUE($R$8:R18),0))</f>
        <v>6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6" t="str">
        <f>V13</f>
        <v>数学</v>
      </c>
      <c r="AC18" s="55"/>
      <c r="AD18" s="37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7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IF(AE18="","",VLOOKUP(AE18,目次!$A$5:$P$36,9))</f>
        <v/>
      </c>
      <c r="AL18" s="21" t="str">
        <f>IF(AF18="","",VLOOKUP(AF18,目次!$A$5:$P$36,4))</f>
        <v/>
      </c>
      <c r="AM18" s="21" t="str">
        <f>IF(AF18="","",VLOOKUP(AF18,目次!$A$5:$P$36,9))</f>
        <v/>
      </c>
      <c r="AN18" s="21" t="str">
        <f>IF(AG18="","",VLOOKUP(AG18,目次!$A$5:$P$36,5))</f>
        <v>14～15</v>
      </c>
      <c r="AO18" s="21" t="str">
        <f>IF(AG18="","",VLOOKUP(AG18,目次!$A$5:$P$36,9))</f>
        <v>14～15</v>
      </c>
      <c r="AP18" s="21" t="str">
        <f>IF(AH18="","",VLOOKUP(AH18,目次!$A$5:$P$36,6))</f>
        <v/>
      </c>
      <c r="AQ18" s="21" t="str">
        <f>IF(AH18="","",VLOOKUP(AH18,目次!$A$5:$P$36,9))</f>
        <v/>
      </c>
      <c r="AR18" s="21" t="str">
        <f>IF(AI18="","",VLOOKUP(AI18,目次!$A$5:$P$36,7))</f>
        <v/>
      </c>
      <c r="AS18" s="21" t="str">
        <f>IF(AI18="","",VLOOKUP(AI18,目次!$A$5:$P$36,9))</f>
        <v/>
      </c>
      <c r="AT18" s="40" t="str">
        <f t="shared" si="13"/>
        <v/>
      </c>
      <c r="AU18" s="40" t="str">
        <f t="shared" si="13"/>
        <v/>
      </c>
      <c r="AV18" s="40" t="str">
        <f t="shared" si="13"/>
        <v/>
      </c>
      <c r="AW18" s="40" t="str">
        <f t="shared" si="13"/>
        <v/>
      </c>
      <c r="AX18" s="40" t="str">
        <f t="shared" si="13"/>
        <v>14～15</v>
      </c>
      <c r="AY18" s="40" t="str">
        <f t="shared" si="13"/>
        <v>14～15</v>
      </c>
      <c r="AZ18" s="40" t="str">
        <f t="shared" si="13"/>
        <v>14～15</v>
      </c>
      <c r="BA18" s="40" t="str">
        <f t="shared" si="13"/>
        <v>14～15</v>
      </c>
      <c r="BB18" s="40" t="str">
        <f t="shared" si="13"/>
        <v/>
      </c>
      <c r="BC18" s="40" t="str">
        <f t="shared" si="13"/>
        <v/>
      </c>
      <c r="BD18" s="40" t="str">
        <f t="shared" si="15"/>
        <v/>
      </c>
      <c r="BE18" s="40" t="str">
        <f t="shared" si="16"/>
        <v/>
      </c>
      <c r="BF18" s="40" t="str">
        <f t="shared" si="17"/>
        <v/>
      </c>
      <c r="BG18" s="40" t="str">
        <f t="shared" si="18"/>
        <v/>
      </c>
      <c r="BH18" s="40" t="str">
        <f t="shared" si="19"/>
        <v>14～15</v>
      </c>
      <c r="BI18" s="40" t="str">
        <f t="shared" si="20"/>
        <v>14～15</v>
      </c>
      <c r="BJ18" s="40" t="str">
        <f t="shared" si="21"/>
        <v>14～15</v>
      </c>
      <c r="BK18" s="40" t="str">
        <f t="shared" si="22"/>
        <v>14～15</v>
      </c>
      <c r="BL18" s="40" t="str">
        <f t="shared" si="23"/>
        <v>14～15</v>
      </c>
      <c r="BM18" s="40" t="str">
        <f t="shared" si="24"/>
        <v>14～15</v>
      </c>
      <c r="BR18" s="35">
        <v>8</v>
      </c>
      <c r="BS18" s="58" t="s">
        <v>29</v>
      </c>
      <c r="BT18" s="206" t="str">
        <f>目次!C12</f>
        <v>16～17</v>
      </c>
      <c r="BU18" s="115" t="s">
        <v>65</v>
      </c>
      <c r="BV18" s="65" t="str">
        <f>目次!D12</f>
        <v>18～19</v>
      </c>
      <c r="BW18" s="115" t="s">
        <v>65</v>
      </c>
      <c r="BX18" s="61" t="str">
        <f>目次!E12</f>
        <v>16～17</v>
      </c>
      <c r="BY18" s="115" t="s">
        <v>65</v>
      </c>
      <c r="BZ18" s="61" t="str">
        <f>目次!F12</f>
        <v>16～17</v>
      </c>
      <c r="CA18" s="115" t="s">
        <v>65</v>
      </c>
      <c r="CB18" s="62" t="str">
        <f>目次!G12</f>
        <v>16～17</v>
      </c>
      <c r="CC18" s="115" t="s">
        <v>65</v>
      </c>
    </row>
    <row r="19" spans="1:81" ht="18.95" customHeight="1" thickBot="1" x14ac:dyDescent="0.2">
      <c r="A19" s="197"/>
      <c r="B19" s="5">
        <v>12</v>
      </c>
      <c r="C19" s="6">
        <f t="shared" si="0"/>
        <v>46307</v>
      </c>
      <c r="D19" s="17">
        <f t="shared" si="25"/>
        <v>2</v>
      </c>
      <c r="E19" s="18"/>
      <c r="F19" s="42" t="str">
        <f t="shared" si="2"/>
        <v/>
      </c>
      <c r="G19" s="41" t="str">
        <f t="shared" si="3"/>
        <v/>
      </c>
      <c r="H19" s="42" t="str">
        <f t="shared" si="4"/>
        <v>16～17</v>
      </c>
      <c r="I19" s="41" t="str">
        <f t="shared" si="5"/>
        <v>14～15</v>
      </c>
      <c r="J19" s="42" t="str">
        <f t="shared" si="6"/>
        <v/>
      </c>
      <c r="K19" s="41" t="str">
        <f t="shared" si="7"/>
        <v/>
      </c>
      <c r="L19" s="42" t="str">
        <f t="shared" si="8"/>
        <v/>
      </c>
      <c r="M19" s="41" t="str">
        <f t="shared" si="9"/>
        <v/>
      </c>
      <c r="N19" s="42" t="str">
        <f t="shared" si="10"/>
        <v/>
      </c>
      <c r="O19" s="41" t="str">
        <f t="shared" si="11"/>
        <v/>
      </c>
      <c r="P19" s="43"/>
      <c r="Q19" s="197"/>
      <c r="R19" s="49">
        <v>1</v>
      </c>
      <c r="S19" s="13" cm="1">
        <f t="array" ref="S19">SUMPRODUCT(IFERROR(VALUE($R$8:R19),0))</f>
        <v>7</v>
      </c>
      <c r="U19" s="51">
        <v>5</v>
      </c>
      <c r="V19" s="52">
        <v>5</v>
      </c>
      <c r="W19" s="52">
        <v>5</v>
      </c>
      <c r="X19" s="52">
        <v>5</v>
      </c>
      <c r="Y19" s="53">
        <v>5</v>
      </c>
      <c r="AA19" s="9">
        <v>9</v>
      </c>
      <c r="AB19" s="26" t="str">
        <f>V14</f>
        <v>理科</v>
      </c>
      <c r="AC19" s="55"/>
      <c r="AD19" s="37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7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IF(AE19="","",VLOOKUP(AE19,目次!$A$5:$P$36,9))</f>
        <v/>
      </c>
      <c r="AL19" s="21" t="str">
        <f>IF(AF19="","",VLOOKUP(AF19,目次!$A$5:$P$36,4))</f>
        <v/>
      </c>
      <c r="AM19" s="21" t="str">
        <f>IF(AF19="","",VLOOKUP(AF19,目次!$A$5:$P$36,9))</f>
        <v/>
      </c>
      <c r="AN19" s="21" t="str">
        <f>IF(AG19="","",VLOOKUP(AG19,目次!$A$5:$P$36,5))</f>
        <v/>
      </c>
      <c r="AO19" s="21" t="str">
        <f>IF(AG19="","",VLOOKUP(AG19,目次!$A$5:$P$36,9))</f>
        <v/>
      </c>
      <c r="AP19" s="21" t="str">
        <f>IF(AH19="","",VLOOKUP(AH19,目次!$A$5:$P$36,6))</f>
        <v>14～15</v>
      </c>
      <c r="AQ19" s="21" t="str">
        <f>IF(AH19="","",VLOOKUP(AH19,目次!$A$5:$P$36,9))</f>
        <v>14～15</v>
      </c>
      <c r="AR19" s="21" t="str">
        <f>IF(AI19="","",VLOOKUP(AI19,目次!$A$5:$P$36,7))</f>
        <v/>
      </c>
      <c r="AS19" s="21" t="str">
        <f>IF(AI19="","",VLOOKUP(AI19,目次!$A$5:$P$36,9))</f>
        <v/>
      </c>
      <c r="AT19" s="40" t="str">
        <f t="shared" si="13"/>
        <v/>
      </c>
      <c r="AU19" s="40" t="str">
        <f t="shared" si="13"/>
        <v/>
      </c>
      <c r="AV19" s="40" t="str">
        <f t="shared" si="13"/>
        <v/>
      </c>
      <c r="AW19" s="40" t="str">
        <f t="shared" si="13"/>
        <v/>
      </c>
      <c r="AX19" s="40" t="str">
        <f t="shared" si="13"/>
        <v/>
      </c>
      <c r="AY19" s="40" t="str">
        <f t="shared" si="13"/>
        <v/>
      </c>
      <c r="AZ19" s="40" t="str">
        <f t="shared" si="13"/>
        <v>14～15</v>
      </c>
      <c r="BA19" s="40" t="str">
        <f t="shared" si="13"/>
        <v>14～15</v>
      </c>
      <c r="BB19" s="40" t="str">
        <f t="shared" si="13"/>
        <v>14～15</v>
      </c>
      <c r="BC19" s="40" t="str">
        <f t="shared" si="13"/>
        <v>14～15</v>
      </c>
      <c r="BD19" s="40" t="str">
        <f t="shared" si="15"/>
        <v>16～17</v>
      </c>
      <c r="BE19" s="40" t="str">
        <f t="shared" si="16"/>
        <v>16～17</v>
      </c>
      <c r="BF19" s="40" t="str">
        <f t="shared" si="17"/>
        <v/>
      </c>
      <c r="BG19" s="40" t="str">
        <f t="shared" si="18"/>
        <v/>
      </c>
      <c r="BH19" s="40" t="str">
        <f t="shared" si="19"/>
        <v/>
      </c>
      <c r="BI19" s="40" t="str">
        <f t="shared" si="20"/>
        <v/>
      </c>
      <c r="BJ19" s="40" t="str">
        <f t="shared" si="21"/>
        <v>14～15</v>
      </c>
      <c r="BK19" s="40" t="str">
        <f t="shared" si="22"/>
        <v>14～15</v>
      </c>
      <c r="BL19" s="40" t="str">
        <f t="shared" si="23"/>
        <v>14～15</v>
      </c>
      <c r="BM19" s="40" t="str">
        <f t="shared" si="24"/>
        <v>14～15</v>
      </c>
      <c r="BR19" s="35">
        <v>9</v>
      </c>
      <c r="BS19" s="58" t="s">
        <v>30</v>
      </c>
      <c r="BT19" s="206" t="str">
        <f>目次!C13</f>
        <v>18～19</v>
      </c>
      <c r="BU19" s="115" t="s">
        <v>66</v>
      </c>
      <c r="BV19" s="65" t="str">
        <f>目次!D13</f>
        <v>20～22</v>
      </c>
      <c r="BW19" s="115" t="s">
        <v>66</v>
      </c>
      <c r="BX19" s="61" t="str">
        <f>目次!E13</f>
        <v>18～19</v>
      </c>
      <c r="BY19" s="115" t="s">
        <v>66</v>
      </c>
      <c r="BZ19" s="61" t="str">
        <f>目次!F13</f>
        <v>18～19</v>
      </c>
      <c r="CA19" s="115" t="s">
        <v>66</v>
      </c>
      <c r="CB19" s="62" t="str">
        <f>目次!G13</f>
        <v>18～19</v>
      </c>
      <c r="CC19" s="115" t="s">
        <v>66</v>
      </c>
    </row>
    <row r="20" spans="1:81" ht="18.95" customHeight="1" x14ac:dyDescent="0.15">
      <c r="A20" s="197"/>
      <c r="B20" s="5">
        <v>13</v>
      </c>
      <c r="C20" s="6">
        <f t="shared" si="0"/>
        <v>46308</v>
      </c>
      <c r="D20" s="17">
        <f t="shared" si="25"/>
        <v>3</v>
      </c>
      <c r="E20" s="18"/>
      <c r="F20" s="42" t="str">
        <f t="shared" si="2"/>
        <v/>
      </c>
      <c r="G20" s="41" t="str">
        <f t="shared" si="3"/>
        <v/>
      </c>
      <c r="H20" s="42" t="str">
        <f t="shared" si="4"/>
        <v/>
      </c>
      <c r="I20" s="41" t="str">
        <f t="shared" si="5"/>
        <v/>
      </c>
      <c r="J20" s="42" t="str">
        <f t="shared" si="6"/>
        <v>14～15</v>
      </c>
      <c r="K20" s="41" t="str">
        <f t="shared" si="7"/>
        <v>14～15</v>
      </c>
      <c r="L20" s="42" t="str">
        <f t="shared" si="8"/>
        <v/>
      </c>
      <c r="M20" s="41" t="str">
        <f t="shared" si="9"/>
        <v/>
      </c>
      <c r="N20" s="42" t="str">
        <f t="shared" si="10"/>
        <v/>
      </c>
      <c r="O20" s="41" t="str">
        <f t="shared" si="11"/>
        <v/>
      </c>
      <c r="P20" s="43"/>
      <c r="Q20" s="197"/>
      <c r="R20" s="49">
        <v>1</v>
      </c>
      <c r="S20" s="13" cm="1">
        <f t="array" ref="S20">SUMPRODUCT(IFERROR(VALUE($R$8:R20),0))</f>
        <v>8</v>
      </c>
      <c r="U20" t="s">
        <v>163</v>
      </c>
      <c r="AA20" s="9">
        <v>10</v>
      </c>
      <c r="AB20" s="26" t="str">
        <f>V15</f>
        <v>英語</v>
      </c>
      <c r="AC20" s="55"/>
      <c r="AD20" s="37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7</v>
      </c>
      <c r="AJ20" s="21" t="str">
        <f>IF(AE20="","",VLOOKUP(AE20,目次!$A$5:$P$36,3))</f>
        <v/>
      </c>
      <c r="AK20" s="21" t="str">
        <f>IF(AE20="","",VLOOKUP(AE20,目次!$A$5:$P$36,9))</f>
        <v/>
      </c>
      <c r="AL20" s="21" t="str">
        <f>IF(AF20="","",VLOOKUP(AF20,目次!$A$5:$P$36,4))</f>
        <v/>
      </c>
      <c r="AM20" s="21" t="str">
        <f>IF(AF20="","",VLOOKUP(AF20,目次!$A$5:$P$36,9))</f>
        <v/>
      </c>
      <c r="AN20" s="21" t="str">
        <f>IF(AG20="","",VLOOKUP(AG20,目次!$A$5:$P$36,5))</f>
        <v/>
      </c>
      <c r="AO20" s="21" t="str">
        <f>IF(AG20="","",VLOOKUP(AG20,目次!$A$5:$P$36,9))</f>
        <v/>
      </c>
      <c r="AP20" s="21" t="str">
        <f>IF(AH20="","",VLOOKUP(AH20,目次!$A$5:$P$36,6))</f>
        <v/>
      </c>
      <c r="AQ20" s="21" t="str">
        <f>IF(AH20="","",VLOOKUP(AH20,目次!$A$5:$P$36,9))</f>
        <v/>
      </c>
      <c r="AR20" s="21" t="str">
        <f>IF(AI20="","",VLOOKUP(AI20,目次!$A$5:$P$36,7))</f>
        <v>14～15</v>
      </c>
      <c r="AS20" s="21" t="str">
        <f>IF(AI20="","",VLOOKUP(AI20,目次!$A$5:$P$36,9))</f>
        <v>14～15</v>
      </c>
      <c r="AT20" s="40" t="str">
        <f t="shared" si="13"/>
        <v>16～17</v>
      </c>
      <c r="AU20" s="40" t="str">
        <f t="shared" si="13"/>
        <v>16～17</v>
      </c>
      <c r="AV20" s="40" t="str">
        <f t="shared" si="13"/>
        <v/>
      </c>
      <c r="AW20" s="40" t="str">
        <f t="shared" si="13"/>
        <v/>
      </c>
      <c r="AX20" s="40" t="str">
        <f t="shared" si="13"/>
        <v/>
      </c>
      <c r="AY20" s="40" t="str">
        <f t="shared" si="13"/>
        <v/>
      </c>
      <c r="AZ20" s="40" t="str">
        <f t="shared" si="13"/>
        <v/>
      </c>
      <c r="BA20" s="40" t="str">
        <f t="shared" si="13"/>
        <v/>
      </c>
      <c r="BB20" s="40" t="str">
        <f t="shared" si="13"/>
        <v>14～15</v>
      </c>
      <c r="BC20" s="40" t="str">
        <f t="shared" si="13"/>
        <v>14～15</v>
      </c>
      <c r="BD20" s="40" t="str">
        <f t="shared" si="15"/>
        <v>16～17</v>
      </c>
      <c r="BE20" s="40" t="str">
        <f t="shared" si="16"/>
        <v>16～17</v>
      </c>
      <c r="BF20" s="40" t="str">
        <f t="shared" si="17"/>
        <v>18～19</v>
      </c>
      <c r="BG20" s="40" t="str">
        <f t="shared" si="18"/>
        <v>16～17</v>
      </c>
      <c r="BH20" s="40" t="str">
        <f t="shared" si="19"/>
        <v/>
      </c>
      <c r="BI20" s="40" t="str">
        <f t="shared" si="20"/>
        <v/>
      </c>
      <c r="BJ20" s="40" t="str">
        <f t="shared" si="21"/>
        <v/>
      </c>
      <c r="BK20" s="40" t="str">
        <f t="shared" si="22"/>
        <v/>
      </c>
      <c r="BL20" s="40" t="str">
        <f t="shared" si="23"/>
        <v>14～15</v>
      </c>
      <c r="BM20" s="40" t="str">
        <f t="shared" si="24"/>
        <v>14～15</v>
      </c>
      <c r="BR20" s="35">
        <v>10</v>
      </c>
      <c r="BS20" s="58" t="s">
        <v>31</v>
      </c>
      <c r="BT20" s="206" t="str">
        <f>目次!C14</f>
        <v>20～21</v>
      </c>
      <c r="BU20" s="115" t="s">
        <v>67</v>
      </c>
      <c r="BV20" s="65" t="str">
        <f>目次!D14</f>
        <v>24～25</v>
      </c>
      <c r="BW20" s="115" t="s">
        <v>67</v>
      </c>
      <c r="BX20" s="61" t="str">
        <f>目次!E14</f>
        <v>20～21</v>
      </c>
      <c r="BY20" s="115" t="s">
        <v>67</v>
      </c>
      <c r="BZ20" s="61" t="str">
        <f>目次!F14</f>
        <v>20～21</v>
      </c>
      <c r="CA20" s="115" t="s">
        <v>67</v>
      </c>
      <c r="CB20" s="62" t="str">
        <f>目次!G14</f>
        <v>20～21</v>
      </c>
      <c r="CC20" s="115" t="s">
        <v>67</v>
      </c>
    </row>
    <row r="21" spans="1:81" ht="18.95" customHeight="1" x14ac:dyDescent="0.15">
      <c r="A21" s="197"/>
      <c r="B21" s="5">
        <v>14</v>
      </c>
      <c r="C21" s="6">
        <f t="shared" si="0"/>
        <v>46309</v>
      </c>
      <c r="D21" s="17">
        <f t="shared" si="25"/>
        <v>4</v>
      </c>
      <c r="E21" s="18"/>
      <c r="F21" s="42" t="str">
        <f t="shared" si="2"/>
        <v/>
      </c>
      <c r="G21" s="41" t="str">
        <f t="shared" si="3"/>
        <v/>
      </c>
      <c r="H21" s="42" t="str">
        <f t="shared" si="4"/>
        <v/>
      </c>
      <c r="I21" s="41" t="str">
        <f t="shared" si="5"/>
        <v/>
      </c>
      <c r="J21" s="42" t="str">
        <f t="shared" si="6"/>
        <v/>
      </c>
      <c r="K21" s="41" t="str">
        <f t="shared" si="7"/>
        <v/>
      </c>
      <c r="L21" s="42" t="str">
        <f t="shared" si="8"/>
        <v>14～15</v>
      </c>
      <c r="M21" s="41" t="str">
        <f t="shared" si="9"/>
        <v>14～15</v>
      </c>
      <c r="N21" s="42" t="str">
        <f t="shared" si="10"/>
        <v/>
      </c>
      <c r="O21" s="41" t="str">
        <f t="shared" si="11"/>
        <v/>
      </c>
      <c r="P21" s="43"/>
      <c r="Q21" s="197"/>
      <c r="R21" s="49">
        <v>1</v>
      </c>
      <c r="S21" s="13" cm="1">
        <f t="array" ref="S21">SUMPRODUCT(IFERROR(VALUE($R$8:R21),0))</f>
        <v>9</v>
      </c>
      <c r="U21" t="s">
        <v>161</v>
      </c>
      <c r="AA21" s="9">
        <v>11</v>
      </c>
      <c r="AB21" s="26" t="str">
        <f>V11</f>
        <v>国語</v>
      </c>
      <c r="AC21" s="55"/>
      <c r="AD21" s="37" t="str">
        <f t="shared" si="12"/>
        <v>国語</v>
      </c>
      <c r="AE21" s="21">
        <f>IF($AD21=AE$10,COUNTIF($AD$11:$AD21,AE$10)+U$19,"")</f>
        <v>8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16～17</v>
      </c>
      <c r="AK21" s="21" t="str">
        <f>IF(AE21="","",VLOOKUP(AE21,目次!$A$5:$P$36,9))</f>
        <v>16～17</v>
      </c>
      <c r="AL21" s="21" t="str">
        <f>IF(AF21="","",VLOOKUP(AF21,目次!$A$5:$P$36,4))</f>
        <v/>
      </c>
      <c r="AM21" s="21" t="str">
        <f>IF(AF21="","",VLOOKUP(AF21,目次!$A$5:$P$36,9))</f>
        <v/>
      </c>
      <c r="AN21" s="21" t="str">
        <f>IF(AG21="","",VLOOKUP(AG21,目次!$A$5:$P$36,5))</f>
        <v/>
      </c>
      <c r="AO21" s="21" t="str">
        <f>IF(AG21="","",VLOOKUP(AG21,目次!$A$5:$P$36,9))</f>
        <v/>
      </c>
      <c r="AP21" s="21" t="str">
        <f>IF(AH21="","",VLOOKUP(AH21,目次!$A$5:$P$36,6))</f>
        <v/>
      </c>
      <c r="AQ21" s="21" t="str">
        <f>IF(AH21="","",VLOOKUP(AH21,目次!$A$5:$P$36,9))</f>
        <v/>
      </c>
      <c r="AR21" s="21" t="str">
        <f>IF(AI21="","",VLOOKUP(AI21,目次!$A$5:$P$36,7))</f>
        <v/>
      </c>
      <c r="AS21" s="21" t="str">
        <f>IF(AI21="","",VLOOKUP(AI21,目次!$A$5:$P$36,9))</f>
        <v/>
      </c>
      <c r="AT21" s="40" t="str">
        <f t="shared" si="13"/>
        <v>16～17</v>
      </c>
      <c r="AU21" s="40" t="str">
        <f t="shared" si="13"/>
        <v>16～17</v>
      </c>
      <c r="AV21" s="40" t="str">
        <f t="shared" si="13"/>
        <v>18～19</v>
      </c>
      <c r="AW21" s="40" t="str">
        <f t="shared" si="13"/>
        <v>16～17</v>
      </c>
      <c r="AX21" s="40" t="str">
        <f t="shared" si="13"/>
        <v/>
      </c>
      <c r="AY21" s="40" t="str">
        <f t="shared" si="13"/>
        <v/>
      </c>
      <c r="AZ21" s="40" t="str">
        <f t="shared" si="13"/>
        <v/>
      </c>
      <c r="BA21" s="40" t="str">
        <f t="shared" si="13"/>
        <v/>
      </c>
      <c r="BB21" s="40" t="str">
        <f t="shared" si="13"/>
        <v/>
      </c>
      <c r="BC21" s="40" t="str">
        <f t="shared" si="13"/>
        <v/>
      </c>
      <c r="BD21" s="40" t="str">
        <f t="shared" si="15"/>
        <v>16～17</v>
      </c>
      <c r="BE21" s="40" t="str">
        <f t="shared" si="16"/>
        <v>16～17</v>
      </c>
      <c r="BF21" s="40" t="str">
        <f t="shared" si="17"/>
        <v>18～19</v>
      </c>
      <c r="BG21" s="40" t="str">
        <f t="shared" si="18"/>
        <v>16～17</v>
      </c>
      <c r="BH21" s="40" t="str">
        <f t="shared" si="19"/>
        <v>16～17</v>
      </c>
      <c r="BI21" s="40" t="str">
        <f t="shared" si="20"/>
        <v>16～17</v>
      </c>
      <c r="BJ21" s="40" t="str">
        <f t="shared" si="21"/>
        <v/>
      </c>
      <c r="BK21" s="40" t="str">
        <f t="shared" si="22"/>
        <v/>
      </c>
      <c r="BL21" s="40" t="str">
        <f t="shared" si="23"/>
        <v/>
      </c>
      <c r="BM21" s="40" t="str">
        <f t="shared" si="24"/>
        <v/>
      </c>
      <c r="BR21" s="35">
        <v>11</v>
      </c>
      <c r="BS21" s="58" t="s">
        <v>32</v>
      </c>
      <c r="BT21" s="206" t="str">
        <f>目次!C15</f>
        <v>22～23</v>
      </c>
      <c r="BU21" s="115" t="s">
        <v>68</v>
      </c>
      <c r="BV21" s="65" t="str">
        <f>目次!D15</f>
        <v>26～27</v>
      </c>
      <c r="BW21" s="115" t="s">
        <v>68</v>
      </c>
      <c r="BX21" s="61" t="str">
        <f>目次!E15</f>
        <v>22～23</v>
      </c>
      <c r="BY21" s="115" t="s">
        <v>68</v>
      </c>
      <c r="BZ21" s="61" t="str">
        <f>目次!F15</f>
        <v>22～23</v>
      </c>
      <c r="CA21" s="115" t="s">
        <v>68</v>
      </c>
      <c r="CB21" s="62" t="str">
        <f>目次!G15</f>
        <v>22～23</v>
      </c>
      <c r="CC21" s="115" t="s">
        <v>68</v>
      </c>
    </row>
    <row r="22" spans="1:81" ht="18.95" customHeight="1" x14ac:dyDescent="0.15">
      <c r="A22" s="197"/>
      <c r="B22" s="5">
        <v>15</v>
      </c>
      <c r="C22" s="6">
        <f t="shared" si="0"/>
        <v>46310</v>
      </c>
      <c r="D22" s="17">
        <f t="shared" si="25"/>
        <v>5</v>
      </c>
      <c r="E22" s="18"/>
      <c r="F22" s="42" t="str">
        <f t="shared" si="2"/>
        <v/>
      </c>
      <c r="G22" s="41" t="str">
        <f t="shared" si="3"/>
        <v/>
      </c>
      <c r="H22" s="42" t="str">
        <f t="shared" si="4"/>
        <v/>
      </c>
      <c r="I22" s="41" t="str">
        <f t="shared" si="5"/>
        <v/>
      </c>
      <c r="J22" s="42" t="str">
        <f t="shared" si="6"/>
        <v/>
      </c>
      <c r="K22" s="41" t="str">
        <f t="shared" si="7"/>
        <v/>
      </c>
      <c r="L22" s="42" t="str">
        <f t="shared" si="8"/>
        <v/>
      </c>
      <c r="M22" s="41" t="str">
        <f t="shared" si="9"/>
        <v/>
      </c>
      <c r="N22" s="42" t="str">
        <f t="shared" si="10"/>
        <v>14～15</v>
      </c>
      <c r="O22" s="41" t="str">
        <f t="shared" si="11"/>
        <v>14～15</v>
      </c>
      <c r="P22" s="43"/>
      <c r="Q22" s="197"/>
      <c r="R22" s="49">
        <v>1</v>
      </c>
      <c r="S22" s="13" cm="1">
        <f t="array" ref="S22">SUMPRODUCT(IFERROR(VALUE($R$8:R22),0))</f>
        <v>10</v>
      </c>
      <c r="U22" t="s">
        <v>164</v>
      </c>
      <c r="AA22" s="9">
        <v>12</v>
      </c>
      <c r="AB22" s="26" t="str">
        <f>V12</f>
        <v>社会</v>
      </c>
      <c r="AC22" s="55"/>
      <c r="AD22" s="37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8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IF(AE22="","",VLOOKUP(AE22,目次!$A$5:$P$36,9))</f>
        <v/>
      </c>
      <c r="AL22" s="21" t="str">
        <f>IF(AF22="","",VLOOKUP(AF22,目次!$A$5:$P$36,4))</f>
        <v>18～19</v>
      </c>
      <c r="AM22" s="21" t="str">
        <f>IF(AF22="","",VLOOKUP(AF22,目次!$A$5:$P$36,9))</f>
        <v>16～17</v>
      </c>
      <c r="AN22" s="21" t="str">
        <f>IF(AG22="","",VLOOKUP(AG22,目次!$A$5:$P$36,5))</f>
        <v/>
      </c>
      <c r="AO22" s="21" t="str">
        <f>IF(AG22="","",VLOOKUP(AG22,目次!$A$5:$P$36,9))</f>
        <v/>
      </c>
      <c r="AP22" s="21" t="str">
        <f>IF(AH22="","",VLOOKUP(AH22,目次!$A$5:$P$36,6))</f>
        <v/>
      </c>
      <c r="AQ22" s="21" t="str">
        <f>IF(AH22="","",VLOOKUP(AH22,目次!$A$5:$P$36,9))</f>
        <v/>
      </c>
      <c r="AR22" s="21" t="str">
        <f>IF(AI22="","",VLOOKUP(AI22,目次!$A$5:$P$36,7))</f>
        <v/>
      </c>
      <c r="AS22" s="21" t="str">
        <f>IF(AI22="","",VLOOKUP(AI22,目次!$A$5:$P$36,9))</f>
        <v/>
      </c>
      <c r="AT22" s="40" t="str">
        <f t="shared" si="13"/>
        <v/>
      </c>
      <c r="AU22" s="40" t="str">
        <f t="shared" si="13"/>
        <v/>
      </c>
      <c r="AV22" s="40" t="str">
        <f t="shared" si="13"/>
        <v>18～19</v>
      </c>
      <c r="AW22" s="40" t="str">
        <f t="shared" si="13"/>
        <v>16～17</v>
      </c>
      <c r="AX22" s="40" t="str">
        <f t="shared" si="13"/>
        <v>16～17</v>
      </c>
      <c r="AY22" s="40" t="str">
        <f t="shared" si="13"/>
        <v>16～17</v>
      </c>
      <c r="AZ22" s="40" t="str">
        <f t="shared" si="13"/>
        <v/>
      </c>
      <c r="BA22" s="40" t="str">
        <f t="shared" si="13"/>
        <v/>
      </c>
      <c r="BB22" s="40" t="str">
        <f t="shared" si="13"/>
        <v/>
      </c>
      <c r="BC22" s="40" t="str">
        <f t="shared" si="13"/>
        <v/>
      </c>
      <c r="BD22" s="40" t="str">
        <f t="shared" si="15"/>
        <v/>
      </c>
      <c r="BE22" s="40" t="str">
        <f t="shared" si="16"/>
        <v/>
      </c>
      <c r="BF22" s="40" t="str">
        <f t="shared" si="17"/>
        <v>18～19</v>
      </c>
      <c r="BG22" s="40" t="str">
        <f t="shared" si="18"/>
        <v>16～17</v>
      </c>
      <c r="BH22" s="40" t="str">
        <f t="shared" si="19"/>
        <v>16～17</v>
      </c>
      <c r="BI22" s="40" t="str">
        <f t="shared" si="20"/>
        <v>16～17</v>
      </c>
      <c r="BJ22" s="40" t="str">
        <f t="shared" si="21"/>
        <v>16～17</v>
      </c>
      <c r="BK22" s="40" t="str">
        <f t="shared" si="22"/>
        <v>16～17</v>
      </c>
      <c r="BL22" s="40" t="str">
        <f t="shared" si="23"/>
        <v/>
      </c>
      <c r="BM22" s="40" t="str">
        <f t="shared" si="24"/>
        <v/>
      </c>
      <c r="BR22" s="35">
        <v>12</v>
      </c>
      <c r="BS22" s="58" t="s">
        <v>33</v>
      </c>
      <c r="BT22" s="206" t="str">
        <f>目次!C16</f>
        <v>24～25</v>
      </c>
      <c r="BU22" s="115" t="s">
        <v>69</v>
      </c>
      <c r="BV22" s="65" t="str">
        <f>目次!D16</f>
        <v>28～30</v>
      </c>
      <c r="BW22" s="115" t="s">
        <v>69</v>
      </c>
      <c r="BX22" s="61" t="str">
        <f>目次!E16</f>
        <v>24～25</v>
      </c>
      <c r="BY22" s="115" t="s">
        <v>69</v>
      </c>
      <c r="BZ22" s="61" t="str">
        <f>目次!F16</f>
        <v>24～25</v>
      </c>
      <c r="CA22" s="115" t="s">
        <v>69</v>
      </c>
      <c r="CB22" s="62" t="str">
        <f>目次!G16</f>
        <v>24～25</v>
      </c>
      <c r="CC22" s="115" t="s">
        <v>69</v>
      </c>
    </row>
    <row r="23" spans="1:81" ht="18.95" customHeight="1" x14ac:dyDescent="0.15">
      <c r="A23" s="197"/>
      <c r="B23" s="5">
        <v>16</v>
      </c>
      <c r="C23" s="6">
        <f t="shared" si="0"/>
        <v>46311</v>
      </c>
      <c r="D23" s="17">
        <f t="shared" si="25"/>
        <v>6</v>
      </c>
      <c r="E23" s="18"/>
      <c r="F23" s="42" t="str">
        <f t="shared" si="2"/>
        <v>16～17</v>
      </c>
      <c r="G23" s="41" t="str">
        <f t="shared" si="3"/>
        <v>16～17</v>
      </c>
      <c r="H23" s="42" t="str">
        <f t="shared" si="4"/>
        <v/>
      </c>
      <c r="I23" s="41" t="str">
        <f t="shared" si="5"/>
        <v/>
      </c>
      <c r="J23" s="42" t="str">
        <f t="shared" si="6"/>
        <v/>
      </c>
      <c r="K23" s="41" t="str">
        <f t="shared" si="7"/>
        <v/>
      </c>
      <c r="L23" s="42" t="str">
        <f t="shared" si="8"/>
        <v/>
      </c>
      <c r="M23" s="41" t="str">
        <f t="shared" si="9"/>
        <v/>
      </c>
      <c r="N23" s="42" t="str">
        <f t="shared" si="10"/>
        <v/>
      </c>
      <c r="O23" s="41" t="str">
        <f t="shared" si="11"/>
        <v/>
      </c>
      <c r="P23" s="43"/>
      <c r="Q23" s="197"/>
      <c r="R23" s="49">
        <v>1</v>
      </c>
      <c r="S23" s="13" cm="1">
        <f t="array" ref="S23">SUMPRODUCT(IFERROR(VALUE($R$8:R23),0))</f>
        <v>11</v>
      </c>
      <c r="U23" t="s">
        <v>165</v>
      </c>
      <c r="AA23" s="9">
        <v>13</v>
      </c>
      <c r="AB23" s="26" t="str">
        <f>V13</f>
        <v>数学</v>
      </c>
      <c r="AC23" s="55"/>
      <c r="AD23" s="37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8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IF(AE23="","",VLOOKUP(AE23,目次!$A$5:$P$36,9))</f>
        <v/>
      </c>
      <c r="AL23" s="21" t="str">
        <f>IF(AF23="","",VLOOKUP(AF23,目次!$A$5:$P$36,4))</f>
        <v/>
      </c>
      <c r="AM23" s="21" t="str">
        <f>IF(AF23="","",VLOOKUP(AF23,目次!$A$5:$P$36,9))</f>
        <v/>
      </c>
      <c r="AN23" s="21" t="str">
        <f>IF(AG23="","",VLOOKUP(AG23,目次!$A$5:$P$36,5))</f>
        <v>16～17</v>
      </c>
      <c r="AO23" s="21" t="str">
        <f>IF(AG23="","",VLOOKUP(AG23,目次!$A$5:$P$36,9))</f>
        <v>16～17</v>
      </c>
      <c r="AP23" s="21" t="str">
        <f>IF(AH23="","",VLOOKUP(AH23,目次!$A$5:$P$36,6))</f>
        <v/>
      </c>
      <c r="AQ23" s="21" t="str">
        <f>IF(AH23="","",VLOOKUP(AH23,目次!$A$5:$P$36,9))</f>
        <v/>
      </c>
      <c r="AR23" s="21" t="str">
        <f>IF(AI23="","",VLOOKUP(AI23,目次!$A$5:$P$36,7))</f>
        <v/>
      </c>
      <c r="AS23" s="21" t="str">
        <f>IF(AI23="","",VLOOKUP(AI23,目次!$A$5:$P$36,9))</f>
        <v/>
      </c>
      <c r="AT23" s="40" t="str">
        <f t="shared" si="13"/>
        <v/>
      </c>
      <c r="AU23" s="40" t="str">
        <f t="shared" si="13"/>
        <v/>
      </c>
      <c r="AV23" s="40" t="str">
        <f t="shared" si="13"/>
        <v/>
      </c>
      <c r="AW23" s="40" t="str">
        <f t="shared" si="13"/>
        <v/>
      </c>
      <c r="AX23" s="40" t="str">
        <f t="shared" si="13"/>
        <v>16～17</v>
      </c>
      <c r="AY23" s="40" t="str">
        <f t="shared" si="13"/>
        <v>16～17</v>
      </c>
      <c r="AZ23" s="40" t="str">
        <f t="shared" si="13"/>
        <v>16～17</v>
      </c>
      <c r="BA23" s="40" t="str">
        <f t="shared" si="13"/>
        <v>16～17</v>
      </c>
      <c r="BB23" s="40" t="str">
        <f t="shared" si="13"/>
        <v/>
      </c>
      <c r="BC23" s="40" t="str">
        <f t="shared" si="13"/>
        <v/>
      </c>
      <c r="BD23" s="40" t="str">
        <f t="shared" si="15"/>
        <v/>
      </c>
      <c r="BE23" s="40" t="str">
        <f t="shared" si="16"/>
        <v/>
      </c>
      <c r="BF23" s="40" t="str">
        <f t="shared" si="17"/>
        <v/>
      </c>
      <c r="BG23" s="40" t="str">
        <f t="shared" si="18"/>
        <v/>
      </c>
      <c r="BH23" s="40" t="str">
        <f t="shared" si="19"/>
        <v>16～17</v>
      </c>
      <c r="BI23" s="40" t="str">
        <f t="shared" si="20"/>
        <v>16～17</v>
      </c>
      <c r="BJ23" s="40" t="str">
        <f t="shared" si="21"/>
        <v>16～17</v>
      </c>
      <c r="BK23" s="40" t="str">
        <f t="shared" si="22"/>
        <v>16～17</v>
      </c>
      <c r="BL23" s="40" t="str">
        <f t="shared" si="23"/>
        <v>16～17</v>
      </c>
      <c r="BM23" s="40" t="str">
        <f t="shared" si="24"/>
        <v>16～17</v>
      </c>
      <c r="BR23" s="35">
        <v>13</v>
      </c>
      <c r="BS23" s="58" t="s">
        <v>36</v>
      </c>
      <c r="BT23" s="206" t="str">
        <f>目次!C17</f>
        <v>26～27</v>
      </c>
      <c r="BU23" s="115" t="s">
        <v>70</v>
      </c>
      <c r="BV23" s="65" t="str">
        <f>目次!D17</f>
        <v>32～33</v>
      </c>
      <c r="BW23" s="115" t="s">
        <v>70</v>
      </c>
      <c r="BX23" s="61" t="str">
        <f>目次!E17</f>
        <v>26～27</v>
      </c>
      <c r="BY23" s="115" t="s">
        <v>70</v>
      </c>
      <c r="BZ23" s="61" t="str">
        <f>目次!F17</f>
        <v>26～27</v>
      </c>
      <c r="CA23" s="115" t="s">
        <v>70</v>
      </c>
      <c r="CB23" s="62" t="str">
        <f>目次!G17</f>
        <v>26～27</v>
      </c>
      <c r="CC23" s="115" t="s">
        <v>70</v>
      </c>
    </row>
    <row r="24" spans="1:81" ht="18.95" customHeight="1" x14ac:dyDescent="0.15">
      <c r="A24" s="197"/>
      <c r="B24" s="5">
        <v>17</v>
      </c>
      <c r="C24" s="6">
        <f t="shared" si="0"/>
        <v>46312</v>
      </c>
      <c r="D24" s="17">
        <f t="shared" si="25"/>
        <v>7</v>
      </c>
      <c r="E24" s="18"/>
      <c r="F24" s="42" t="str">
        <f t="shared" si="2"/>
        <v>予備</v>
      </c>
      <c r="G24" s="41" t="str">
        <f t="shared" si="3"/>
        <v>予備</v>
      </c>
      <c r="H24" s="42" t="str">
        <f t="shared" si="4"/>
        <v>予備</v>
      </c>
      <c r="I24" s="41" t="str">
        <f t="shared" si="5"/>
        <v>予備</v>
      </c>
      <c r="J24" s="42" t="str">
        <f t="shared" si="6"/>
        <v>予備</v>
      </c>
      <c r="K24" s="41" t="str">
        <f t="shared" si="7"/>
        <v>予備</v>
      </c>
      <c r="L24" s="42" t="str">
        <f t="shared" si="8"/>
        <v>予備</v>
      </c>
      <c r="M24" s="41" t="str">
        <f t="shared" si="9"/>
        <v>予備</v>
      </c>
      <c r="N24" s="42" t="str">
        <f t="shared" si="10"/>
        <v>予備</v>
      </c>
      <c r="O24" s="41" t="str">
        <f t="shared" si="11"/>
        <v>予備</v>
      </c>
      <c r="P24" s="43"/>
      <c r="Q24" s="197"/>
      <c r="R24" s="49" t="s">
        <v>174</v>
      </c>
      <c r="S24" s="13" cm="1">
        <f t="array" ref="S24">SUMPRODUCT(IFERROR(VALUE($R$8:R24),0))</f>
        <v>11</v>
      </c>
      <c r="U24" t="s">
        <v>152</v>
      </c>
      <c r="AA24" s="9">
        <v>14</v>
      </c>
      <c r="AB24" s="26" t="str">
        <f>V14</f>
        <v>理科</v>
      </c>
      <c r="AC24" s="55"/>
      <c r="AD24" s="37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8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IF(AE24="","",VLOOKUP(AE24,目次!$A$5:$P$36,9))</f>
        <v/>
      </c>
      <c r="AL24" s="21" t="str">
        <f>IF(AF24="","",VLOOKUP(AF24,目次!$A$5:$P$36,4))</f>
        <v/>
      </c>
      <c r="AM24" s="21" t="str">
        <f>IF(AF24="","",VLOOKUP(AF24,目次!$A$5:$P$36,9))</f>
        <v/>
      </c>
      <c r="AN24" s="21" t="str">
        <f>IF(AG24="","",VLOOKUP(AG24,目次!$A$5:$P$36,5))</f>
        <v/>
      </c>
      <c r="AO24" s="21" t="str">
        <f>IF(AG24="","",VLOOKUP(AG24,目次!$A$5:$P$36,9))</f>
        <v/>
      </c>
      <c r="AP24" s="21" t="str">
        <f>IF(AH24="","",VLOOKUP(AH24,目次!$A$5:$P$36,6))</f>
        <v>16～17</v>
      </c>
      <c r="AQ24" s="21" t="str">
        <f>IF(AH24="","",VLOOKUP(AH24,目次!$A$5:$P$36,9))</f>
        <v>16～17</v>
      </c>
      <c r="AR24" s="21" t="str">
        <f>IF(AI24="","",VLOOKUP(AI24,目次!$A$5:$P$36,7))</f>
        <v/>
      </c>
      <c r="AS24" s="21" t="str">
        <f>IF(AI24="","",VLOOKUP(AI24,目次!$A$5:$P$36,9))</f>
        <v/>
      </c>
      <c r="AT24" s="40" t="str">
        <f t="shared" si="13"/>
        <v/>
      </c>
      <c r="AU24" s="40" t="str">
        <f t="shared" si="13"/>
        <v/>
      </c>
      <c r="AV24" s="40" t="str">
        <f t="shared" si="13"/>
        <v/>
      </c>
      <c r="AW24" s="40" t="str">
        <f t="shared" si="13"/>
        <v/>
      </c>
      <c r="AX24" s="40" t="str">
        <f t="shared" si="13"/>
        <v/>
      </c>
      <c r="AY24" s="40" t="str">
        <f t="shared" si="13"/>
        <v/>
      </c>
      <c r="AZ24" s="40" t="str">
        <f t="shared" si="13"/>
        <v>16～17</v>
      </c>
      <c r="BA24" s="40" t="str">
        <f t="shared" si="13"/>
        <v>16～17</v>
      </c>
      <c r="BB24" s="40" t="str">
        <f t="shared" si="13"/>
        <v>16～17</v>
      </c>
      <c r="BC24" s="40" t="str">
        <f t="shared" si="13"/>
        <v>16～17</v>
      </c>
      <c r="BD24" s="40" t="str">
        <f t="shared" si="15"/>
        <v>18～19</v>
      </c>
      <c r="BE24" s="40" t="str">
        <f t="shared" si="16"/>
        <v>18～19</v>
      </c>
      <c r="BF24" s="40" t="str">
        <f t="shared" si="17"/>
        <v/>
      </c>
      <c r="BG24" s="40" t="str">
        <f t="shared" si="18"/>
        <v/>
      </c>
      <c r="BH24" s="40" t="str">
        <f t="shared" si="19"/>
        <v/>
      </c>
      <c r="BI24" s="40" t="str">
        <f t="shared" si="20"/>
        <v/>
      </c>
      <c r="BJ24" s="40" t="str">
        <f t="shared" si="21"/>
        <v>16～17</v>
      </c>
      <c r="BK24" s="40" t="str">
        <f t="shared" si="22"/>
        <v>16～17</v>
      </c>
      <c r="BL24" s="40" t="str">
        <f t="shared" si="23"/>
        <v>16～17</v>
      </c>
      <c r="BM24" s="40" t="str">
        <f t="shared" si="24"/>
        <v>16～17</v>
      </c>
      <c r="BR24" s="35">
        <v>14</v>
      </c>
      <c r="BS24" s="58" t="s">
        <v>37</v>
      </c>
      <c r="BT24" s="206" t="str">
        <f>目次!C18</f>
        <v>28～29</v>
      </c>
      <c r="BU24" s="115" t="s">
        <v>71</v>
      </c>
      <c r="BV24" s="65" t="str">
        <f>目次!D18</f>
        <v>34～35</v>
      </c>
      <c r="BW24" s="115" t="s">
        <v>71</v>
      </c>
      <c r="BX24" s="61" t="str">
        <f>目次!E18</f>
        <v>28～29</v>
      </c>
      <c r="BY24" s="115" t="s">
        <v>71</v>
      </c>
      <c r="BZ24" s="61" t="str">
        <f>目次!F18</f>
        <v>28～29</v>
      </c>
      <c r="CA24" s="115" t="s">
        <v>71</v>
      </c>
      <c r="CB24" s="62" t="str">
        <f>目次!G18</f>
        <v>28～29</v>
      </c>
      <c r="CC24" s="115" t="s">
        <v>71</v>
      </c>
    </row>
    <row r="25" spans="1:81" ht="18.95" customHeight="1" x14ac:dyDescent="0.15">
      <c r="A25" s="197"/>
      <c r="B25" s="5">
        <v>18</v>
      </c>
      <c r="C25" s="6">
        <f t="shared" si="0"/>
        <v>46313</v>
      </c>
      <c r="D25" s="17">
        <f t="shared" si="25"/>
        <v>1</v>
      </c>
      <c r="E25" s="9"/>
      <c r="F25" s="42" t="str">
        <f t="shared" si="2"/>
        <v>予備</v>
      </c>
      <c r="G25" s="41" t="str">
        <f t="shared" si="3"/>
        <v>予備</v>
      </c>
      <c r="H25" s="42" t="str">
        <f t="shared" si="4"/>
        <v>予備</v>
      </c>
      <c r="I25" s="41" t="str">
        <f t="shared" si="5"/>
        <v>予備</v>
      </c>
      <c r="J25" s="42" t="str">
        <f t="shared" si="6"/>
        <v>予備</v>
      </c>
      <c r="K25" s="41" t="str">
        <f t="shared" si="7"/>
        <v>予備</v>
      </c>
      <c r="L25" s="42" t="str">
        <f t="shared" si="8"/>
        <v>予備</v>
      </c>
      <c r="M25" s="41" t="str">
        <f t="shared" si="9"/>
        <v>予備</v>
      </c>
      <c r="N25" s="42" t="str">
        <f t="shared" si="10"/>
        <v>予備</v>
      </c>
      <c r="O25" s="41" t="str">
        <f t="shared" si="11"/>
        <v>予備</v>
      </c>
      <c r="P25" s="43"/>
      <c r="Q25" s="197"/>
      <c r="R25" s="49" t="s">
        <v>174</v>
      </c>
      <c r="S25" s="13" cm="1">
        <f t="array" ref="S25">SUMPRODUCT(IFERROR(VALUE($R$8:R25),0))</f>
        <v>11</v>
      </c>
      <c r="U25" t="s">
        <v>153</v>
      </c>
      <c r="AA25" s="9">
        <v>15</v>
      </c>
      <c r="AB25" s="26" t="str">
        <f>V15</f>
        <v>英語</v>
      </c>
      <c r="AC25" s="55"/>
      <c r="AD25" s="37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8</v>
      </c>
      <c r="AJ25" s="21" t="str">
        <f>IF(AE25="","",VLOOKUP(AE25,目次!$A$5:$P$36,3))</f>
        <v/>
      </c>
      <c r="AK25" s="21" t="str">
        <f>IF(AE25="","",VLOOKUP(AE25,目次!$A$5:$P$36,9))</f>
        <v/>
      </c>
      <c r="AL25" s="21" t="str">
        <f>IF(AF25="","",VLOOKUP(AF25,目次!$A$5:$P$36,4))</f>
        <v/>
      </c>
      <c r="AM25" s="21" t="str">
        <f>IF(AF25="","",VLOOKUP(AF25,目次!$A$5:$P$36,9))</f>
        <v/>
      </c>
      <c r="AN25" s="21" t="str">
        <f>IF(AG25="","",VLOOKUP(AG25,目次!$A$5:$P$36,5))</f>
        <v/>
      </c>
      <c r="AO25" s="21" t="str">
        <f>IF(AG25="","",VLOOKUP(AG25,目次!$A$5:$P$36,9))</f>
        <v/>
      </c>
      <c r="AP25" s="21" t="str">
        <f>IF(AH25="","",VLOOKUP(AH25,目次!$A$5:$P$36,6))</f>
        <v/>
      </c>
      <c r="AQ25" s="21" t="str">
        <f>IF(AH25="","",VLOOKUP(AH25,目次!$A$5:$P$36,9))</f>
        <v/>
      </c>
      <c r="AR25" s="21" t="str">
        <f>IF(AI25="","",VLOOKUP(AI25,目次!$A$5:$P$36,7))</f>
        <v>16～17</v>
      </c>
      <c r="AS25" s="21" t="str">
        <f>IF(AI25="","",VLOOKUP(AI25,目次!$A$5:$P$36,9))</f>
        <v>16～17</v>
      </c>
      <c r="AT25" s="40" t="str">
        <f t="shared" si="13"/>
        <v>18～19</v>
      </c>
      <c r="AU25" s="40" t="str">
        <f t="shared" si="13"/>
        <v>18～19</v>
      </c>
      <c r="AV25" s="40" t="str">
        <f t="shared" si="13"/>
        <v/>
      </c>
      <c r="AW25" s="40" t="str">
        <f t="shared" si="13"/>
        <v/>
      </c>
      <c r="AX25" s="40" t="str">
        <f t="shared" si="13"/>
        <v/>
      </c>
      <c r="AY25" s="40" t="str">
        <f t="shared" si="13"/>
        <v/>
      </c>
      <c r="AZ25" s="40" t="str">
        <f t="shared" si="13"/>
        <v/>
      </c>
      <c r="BA25" s="40" t="str">
        <f t="shared" si="13"/>
        <v/>
      </c>
      <c r="BB25" s="40" t="str">
        <f t="shared" si="13"/>
        <v>16～17</v>
      </c>
      <c r="BC25" s="40" t="str">
        <f t="shared" si="13"/>
        <v>16～17</v>
      </c>
      <c r="BD25" s="40" t="str">
        <f t="shared" si="15"/>
        <v>18～19</v>
      </c>
      <c r="BE25" s="40" t="str">
        <f t="shared" si="16"/>
        <v>18～19</v>
      </c>
      <c r="BF25" s="40" t="str">
        <f t="shared" si="17"/>
        <v>20～22</v>
      </c>
      <c r="BG25" s="40" t="str">
        <f t="shared" si="18"/>
        <v>18～19</v>
      </c>
      <c r="BH25" s="40" t="str">
        <f t="shared" si="19"/>
        <v/>
      </c>
      <c r="BI25" s="40" t="str">
        <f t="shared" si="20"/>
        <v/>
      </c>
      <c r="BJ25" s="40" t="str">
        <f t="shared" si="21"/>
        <v/>
      </c>
      <c r="BK25" s="40" t="str">
        <f t="shared" si="22"/>
        <v/>
      </c>
      <c r="BL25" s="40" t="str">
        <f t="shared" si="23"/>
        <v>16～17</v>
      </c>
      <c r="BM25" s="40" t="str">
        <f t="shared" si="24"/>
        <v>16～17</v>
      </c>
      <c r="BR25" s="35">
        <v>15</v>
      </c>
      <c r="BS25" s="58" t="s">
        <v>38</v>
      </c>
      <c r="BT25" s="206" t="str">
        <f>目次!C19</f>
        <v>30～31</v>
      </c>
      <c r="BU25" s="115" t="s">
        <v>72</v>
      </c>
      <c r="BV25" s="65" t="str">
        <f>目次!D19</f>
        <v>36～37</v>
      </c>
      <c r="BW25" s="115" t="s">
        <v>72</v>
      </c>
      <c r="BX25" s="61" t="str">
        <f>目次!E19</f>
        <v>30～31</v>
      </c>
      <c r="BY25" s="115" t="s">
        <v>72</v>
      </c>
      <c r="BZ25" s="61" t="str">
        <f>目次!F19</f>
        <v>30～31</v>
      </c>
      <c r="CA25" s="115" t="s">
        <v>72</v>
      </c>
      <c r="CB25" s="62" t="str">
        <f>目次!G19</f>
        <v>30～31</v>
      </c>
      <c r="CC25" s="115" t="s">
        <v>72</v>
      </c>
    </row>
    <row r="26" spans="1:81" ht="18.95" customHeight="1" x14ac:dyDescent="0.15">
      <c r="A26" s="197"/>
      <c r="B26" s="5">
        <v>19</v>
      </c>
      <c r="C26" s="6">
        <f t="shared" si="0"/>
        <v>46314</v>
      </c>
      <c r="D26" s="17">
        <f t="shared" si="25"/>
        <v>2</v>
      </c>
      <c r="F26" s="42" t="str">
        <f t="shared" si="2"/>
        <v/>
      </c>
      <c r="G26" s="41" t="str">
        <f t="shared" si="3"/>
        <v/>
      </c>
      <c r="H26" s="42" t="str">
        <f t="shared" si="4"/>
        <v>18～19</v>
      </c>
      <c r="I26" s="41" t="str">
        <f t="shared" si="5"/>
        <v>16～17</v>
      </c>
      <c r="J26" s="42" t="str">
        <f t="shared" si="6"/>
        <v/>
      </c>
      <c r="K26" s="41" t="str">
        <f t="shared" si="7"/>
        <v/>
      </c>
      <c r="L26" s="42" t="str">
        <f t="shared" si="8"/>
        <v/>
      </c>
      <c r="M26" s="41" t="str">
        <f t="shared" si="9"/>
        <v/>
      </c>
      <c r="N26" s="42" t="str">
        <f t="shared" si="10"/>
        <v/>
      </c>
      <c r="O26" s="41" t="str">
        <f t="shared" si="11"/>
        <v/>
      </c>
      <c r="P26" s="43"/>
      <c r="Q26" s="197"/>
      <c r="R26" s="49">
        <v>1</v>
      </c>
      <c r="S26" s="13" cm="1">
        <f t="array" ref="S26">SUMPRODUCT(IFERROR(VALUE($R$8:R26),0))</f>
        <v>12</v>
      </c>
      <c r="U26" t="s">
        <v>154</v>
      </c>
      <c r="AA26" s="9">
        <v>16</v>
      </c>
      <c r="AB26" s="26" t="str">
        <f>V11</f>
        <v>国語</v>
      </c>
      <c r="AC26" s="55"/>
      <c r="AD26" s="37" t="str">
        <f t="shared" si="12"/>
        <v>国語</v>
      </c>
      <c r="AE26" s="21">
        <f>IF($AD26=AE$10,COUNTIF($AD$11:$AD26,AE$10)+U$19,"")</f>
        <v>9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18～19</v>
      </c>
      <c r="AK26" s="21" t="str">
        <f>IF(AE26="","",VLOOKUP(AE26,目次!$A$5:$P$36,9))</f>
        <v>18～19</v>
      </c>
      <c r="AL26" s="21" t="str">
        <f>IF(AF26="","",VLOOKUP(AF26,目次!$A$5:$P$36,4))</f>
        <v/>
      </c>
      <c r="AM26" s="21" t="str">
        <f>IF(AF26="","",VLOOKUP(AF26,目次!$A$5:$P$36,9))</f>
        <v/>
      </c>
      <c r="AN26" s="21" t="str">
        <f>IF(AG26="","",VLOOKUP(AG26,目次!$A$5:$P$36,5))</f>
        <v/>
      </c>
      <c r="AO26" s="21" t="str">
        <f>IF(AG26="","",VLOOKUP(AG26,目次!$A$5:$P$36,9))</f>
        <v/>
      </c>
      <c r="AP26" s="21" t="str">
        <f>IF(AH26="","",VLOOKUP(AH26,目次!$A$5:$P$36,6))</f>
        <v/>
      </c>
      <c r="AQ26" s="21" t="str">
        <f>IF(AH26="","",VLOOKUP(AH26,目次!$A$5:$P$36,9))</f>
        <v/>
      </c>
      <c r="AR26" s="21" t="str">
        <f>IF(AI26="","",VLOOKUP(AI26,目次!$A$5:$P$36,7))</f>
        <v/>
      </c>
      <c r="AS26" s="21" t="str">
        <f>IF(AI26="","",VLOOKUP(AI26,目次!$A$5:$P$36,9))</f>
        <v/>
      </c>
      <c r="AT26" s="40" t="str">
        <f t="shared" si="13"/>
        <v>18～19</v>
      </c>
      <c r="AU26" s="40" t="str">
        <f t="shared" si="13"/>
        <v>18～19</v>
      </c>
      <c r="AV26" s="40" t="str">
        <f t="shared" si="13"/>
        <v>20～22</v>
      </c>
      <c r="AW26" s="40" t="str">
        <f t="shared" si="13"/>
        <v>18～19</v>
      </c>
      <c r="AX26" s="40" t="str">
        <f t="shared" si="13"/>
        <v/>
      </c>
      <c r="AY26" s="40" t="str">
        <f t="shared" si="13"/>
        <v/>
      </c>
      <c r="AZ26" s="40" t="str">
        <f t="shared" si="13"/>
        <v/>
      </c>
      <c r="BA26" s="40" t="str">
        <f t="shared" si="13"/>
        <v/>
      </c>
      <c r="BB26" s="40" t="str">
        <f t="shared" si="13"/>
        <v/>
      </c>
      <c r="BC26" s="40" t="str">
        <f t="shared" si="13"/>
        <v/>
      </c>
      <c r="BD26" s="40" t="str">
        <f t="shared" si="15"/>
        <v>18～19</v>
      </c>
      <c r="BE26" s="40" t="str">
        <f t="shared" si="16"/>
        <v>18～19</v>
      </c>
      <c r="BF26" s="40" t="str">
        <f t="shared" si="17"/>
        <v>20～22</v>
      </c>
      <c r="BG26" s="40" t="str">
        <f t="shared" si="18"/>
        <v>18～19</v>
      </c>
      <c r="BH26" s="40" t="str">
        <f t="shared" si="19"/>
        <v>18～19</v>
      </c>
      <c r="BI26" s="40" t="str">
        <f t="shared" si="20"/>
        <v>18～19</v>
      </c>
      <c r="BJ26" s="40" t="str">
        <f t="shared" si="21"/>
        <v/>
      </c>
      <c r="BK26" s="40" t="str">
        <f t="shared" si="22"/>
        <v/>
      </c>
      <c r="BL26" s="40" t="str">
        <f t="shared" si="23"/>
        <v/>
      </c>
      <c r="BM26" s="40" t="str">
        <f t="shared" si="24"/>
        <v/>
      </c>
      <c r="BR26" s="35">
        <v>16</v>
      </c>
      <c r="BS26" s="58" t="s">
        <v>39</v>
      </c>
      <c r="BT26" s="206" t="str">
        <f>目次!C20</f>
        <v>32～33</v>
      </c>
      <c r="BU26" s="115" t="s">
        <v>73</v>
      </c>
      <c r="BV26" s="65" t="str">
        <f>目次!D20</f>
        <v>38～39</v>
      </c>
      <c r="BW26" s="115" t="s">
        <v>73</v>
      </c>
      <c r="BX26" s="61" t="str">
        <f>目次!E20</f>
        <v>32～33</v>
      </c>
      <c r="BY26" s="115" t="s">
        <v>73</v>
      </c>
      <c r="BZ26" s="61" t="str">
        <f>目次!F20</f>
        <v>32～33</v>
      </c>
      <c r="CA26" s="115" t="s">
        <v>73</v>
      </c>
      <c r="CB26" s="62" t="str">
        <f>目次!G20</f>
        <v>32～33</v>
      </c>
      <c r="CC26" s="115" t="s">
        <v>73</v>
      </c>
    </row>
    <row r="27" spans="1:81" ht="18.95" customHeight="1" x14ac:dyDescent="0.15">
      <c r="A27" s="197"/>
      <c r="B27" s="5">
        <v>20</v>
      </c>
      <c r="C27" s="6">
        <f t="shared" si="0"/>
        <v>46315</v>
      </c>
      <c r="D27" s="17">
        <f t="shared" si="25"/>
        <v>3</v>
      </c>
      <c r="E27" s="9"/>
      <c r="F27" s="42" t="str">
        <f t="shared" si="2"/>
        <v/>
      </c>
      <c r="G27" s="41" t="str">
        <f t="shared" si="3"/>
        <v/>
      </c>
      <c r="H27" s="42" t="str">
        <f t="shared" si="4"/>
        <v/>
      </c>
      <c r="I27" s="41" t="str">
        <f t="shared" si="5"/>
        <v/>
      </c>
      <c r="J27" s="42" t="str">
        <f t="shared" si="6"/>
        <v>16～17</v>
      </c>
      <c r="K27" s="41" t="str">
        <f t="shared" si="7"/>
        <v>16～17</v>
      </c>
      <c r="L27" s="42" t="str">
        <f t="shared" si="8"/>
        <v/>
      </c>
      <c r="M27" s="41" t="str">
        <f t="shared" si="9"/>
        <v/>
      </c>
      <c r="N27" s="42" t="str">
        <f t="shared" si="10"/>
        <v/>
      </c>
      <c r="O27" s="41" t="str">
        <f t="shared" si="11"/>
        <v/>
      </c>
      <c r="P27" s="43"/>
      <c r="Q27" s="197"/>
      <c r="R27" s="49">
        <v>1</v>
      </c>
      <c r="S27" s="13" cm="1">
        <f t="array" ref="S27">SUMPRODUCT(IFERROR(VALUE($R$8:R27),0))</f>
        <v>13</v>
      </c>
      <c r="AA27" s="9">
        <v>17</v>
      </c>
      <c r="AB27" s="26" t="str">
        <f>V12</f>
        <v>社会</v>
      </c>
      <c r="AC27" s="55"/>
      <c r="AD27" s="37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9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IF(AE27="","",VLOOKUP(AE27,目次!$A$5:$P$36,9))</f>
        <v/>
      </c>
      <c r="AL27" s="21" t="str">
        <f>IF(AF27="","",VLOOKUP(AF27,目次!$A$5:$P$36,4))</f>
        <v>20～22</v>
      </c>
      <c r="AM27" s="21" t="str">
        <f>IF(AF27="","",VLOOKUP(AF27,目次!$A$5:$P$36,9))</f>
        <v>18～19</v>
      </c>
      <c r="AN27" s="21" t="str">
        <f>IF(AG27="","",VLOOKUP(AG27,目次!$A$5:$P$36,5))</f>
        <v/>
      </c>
      <c r="AO27" s="21" t="str">
        <f>IF(AG27="","",VLOOKUP(AG27,目次!$A$5:$P$36,9))</f>
        <v/>
      </c>
      <c r="AP27" s="21" t="str">
        <f>IF(AH27="","",VLOOKUP(AH27,目次!$A$5:$P$36,6))</f>
        <v/>
      </c>
      <c r="AQ27" s="21" t="str">
        <f>IF(AH27="","",VLOOKUP(AH27,目次!$A$5:$P$36,9))</f>
        <v/>
      </c>
      <c r="AR27" s="21" t="str">
        <f>IF(AI27="","",VLOOKUP(AI27,目次!$A$5:$P$36,7))</f>
        <v/>
      </c>
      <c r="AS27" s="21" t="str">
        <f>IF(AI27="","",VLOOKUP(AI27,目次!$A$5:$P$36,9))</f>
        <v/>
      </c>
      <c r="AT27" s="40" t="str">
        <f t="shared" si="13"/>
        <v/>
      </c>
      <c r="AU27" s="40" t="str">
        <f t="shared" si="13"/>
        <v/>
      </c>
      <c r="AV27" s="40" t="str">
        <f t="shared" si="13"/>
        <v>20～22</v>
      </c>
      <c r="AW27" s="40" t="str">
        <f t="shared" si="13"/>
        <v>18～19</v>
      </c>
      <c r="AX27" s="40" t="str">
        <f t="shared" si="13"/>
        <v>18～19</v>
      </c>
      <c r="AY27" s="40" t="str">
        <f t="shared" si="13"/>
        <v>18～19</v>
      </c>
      <c r="AZ27" s="40" t="str">
        <f t="shared" si="13"/>
        <v/>
      </c>
      <c r="BA27" s="40" t="str">
        <f t="shared" si="13"/>
        <v/>
      </c>
      <c r="BB27" s="40" t="str">
        <f t="shared" si="13"/>
        <v/>
      </c>
      <c r="BC27" s="40" t="str">
        <f t="shared" si="13"/>
        <v/>
      </c>
      <c r="BD27" s="40" t="str">
        <f t="shared" si="15"/>
        <v/>
      </c>
      <c r="BE27" s="40" t="str">
        <f t="shared" si="16"/>
        <v/>
      </c>
      <c r="BF27" s="40" t="str">
        <f t="shared" si="17"/>
        <v>20～22</v>
      </c>
      <c r="BG27" s="40" t="str">
        <f t="shared" si="18"/>
        <v>18～19</v>
      </c>
      <c r="BH27" s="40" t="str">
        <f t="shared" si="19"/>
        <v>18～19</v>
      </c>
      <c r="BI27" s="40" t="str">
        <f t="shared" si="20"/>
        <v>18～19</v>
      </c>
      <c r="BJ27" s="40" t="str">
        <f t="shared" si="21"/>
        <v>18～19</v>
      </c>
      <c r="BK27" s="40" t="str">
        <f t="shared" si="22"/>
        <v>18～19</v>
      </c>
      <c r="BL27" s="40" t="str">
        <f t="shared" si="23"/>
        <v/>
      </c>
      <c r="BM27" s="40" t="str">
        <f t="shared" si="24"/>
        <v/>
      </c>
      <c r="BR27" s="35">
        <v>17</v>
      </c>
      <c r="BS27" s="58" t="s">
        <v>40</v>
      </c>
      <c r="BT27" s="206" t="str">
        <f>目次!C21</f>
        <v>34～35</v>
      </c>
      <c r="BU27" s="115" t="s">
        <v>74</v>
      </c>
      <c r="BV27" s="65" t="str">
        <f>目次!D21</f>
        <v>40～41</v>
      </c>
      <c r="BW27" s="115" t="s">
        <v>74</v>
      </c>
      <c r="BX27" s="61" t="str">
        <f>目次!E21</f>
        <v>34～35</v>
      </c>
      <c r="BY27" s="115" t="s">
        <v>74</v>
      </c>
      <c r="BZ27" s="61" t="str">
        <f>目次!F21</f>
        <v>34～35</v>
      </c>
      <c r="CA27" s="115" t="s">
        <v>74</v>
      </c>
      <c r="CB27" s="62" t="str">
        <f>目次!G21</f>
        <v>34～35</v>
      </c>
      <c r="CC27" s="115" t="s">
        <v>74</v>
      </c>
    </row>
    <row r="28" spans="1:81" ht="18.95" customHeight="1" x14ac:dyDescent="0.15">
      <c r="A28" s="197"/>
      <c r="B28" s="5">
        <v>21</v>
      </c>
      <c r="C28" s="6">
        <f t="shared" si="0"/>
        <v>46316</v>
      </c>
      <c r="D28" s="17">
        <f t="shared" si="25"/>
        <v>4</v>
      </c>
      <c r="E28" s="9" t="s">
        <v>175</v>
      </c>
      <c r="F28" s="42" t="str">
        <f t="shared" si="2"/>
        <v/>
      </c>
      <c r="G28" s="41" t="str">
        <f t="shared" si="3"/>
        <v/>
      </c>
      <c r="H28" s="42" t="str">
        <f t="shared" si="4"/>
        <v/>
      </c>
      <c r="I28" s="41" t="str">
        <f t="shared" si="5"/>
        <v/>
      </c>
      <c r="J28" s="42" t="str">
        <f t="shared" si="6"/>
        <v/>
      </c>
      <c r="K28" s="41" t="str">
        <f t="shared" si="7"/>
        <v/>
      </c>
      <c r="L28" s="42" t="str">
        <f t="shared" si="8"/>
        <v/>
      </c>
      <c r="M28" s="41" t="str">
        <f t="shared" si="9"/>
        <v/>
      </c>
      <c r="N28" s="42" t="str">
        <f t="shared" si="10"/>
        <v/>
      </c>
      <c r="O28" s="41" t="str">
        <f t="shared" si="11"/>
        <v/>
      </c>
      <c r="P28" s="43"/>
      <c r="Q28" s="197"/>
      <c r="R28" s="49">
        <v>0</v>
      </c>
      <c r="S28" s="13" cm="1">
        <f t="array" ref="S28">SUMPRODUCT(IFERROR(VALUE($R$8:R28),0))</f>
        <v>13</v>
      </c>
      <c r="AA28" s="9">
        <v>18</v>
      </c>
      <c r="AB28" s="26" t="str">
        <f>V13</f>
        <v>数学</v>
      </c>
      <c r="AC28" s="55"/>
      <c r="AD28" s="37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9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IF(AE28="","",VLOOKUP(AE28,目次!$A$5:$P$36,9))</f>
        <v/>
      </c>
      <c r="AL28" s="21" t="str">
        <f>IF(AF28="","",VLOOKUP(AF28,目次!$A$5:$P$36,4))</f>
        <v/>
      </c>
      <c r="AM28" s="21" t="str">
        <f>IF(AF28="","",VLOOKUP(AF28,目次!$A$5:$P$36,9))</f>
        <v/>
      </c>
      <c r="AN28" s="21" t="str">
        <f>IF(AG28="","",VLOOKUP(AG28,目次!$A$5:$P$36,5))</f>
        <v>18～19</v>
      </c>
      <c r="AO28" s="21" t="str">
        <f>IF(AG28="","",VLOOKUP(AG28,目次!$A$5:$P$36,9))</f>
        <v>18～19</v>
      </c>
      <c r="AP28" s="21" t="str">
        <f>IF(AH28="","",VLOOKUP(AH28,目次!$A$5:$P$36,6))</f>
        <v/>
      </c>
      <c r="AQ28" s="21" t="str">
        <f>IF(AH28="","",VLOOKUP(AH28,目次!$A$5:$P$36,9))</f>
        <v/>
      </c>
      <c r="AR28" s="21" t="str">
        <f>IF(AI28="","",VLOOKUP(AI28,目次!$A$5:$P$36,7))</f>
        <v/>
      </c>
      <c r="AS28" s="21" t="str">
        <f>IF(AI28="","",VLOOKUP(AI28,目次!$A$5:$P$36,9))</f>
        <v/>
      </c>
      <c r="AT28" s="40" t="str">
        <f t="shared" si="13"/>
        <v/>
      </c>
      <c r="AU28" s="40" t="str">
        <f t="shared" si="13"/>
        <v/>
      </c>
      <c r="AV28" s="40" t="str">
        <f t="shared" si="13"/>
        <v/>
      </c>
      <c r="AW28" s="40" t="str">
        <f t="shared" si="13"/>
        <v/>
      </c>
      <c r="AX28" s="40" t="str">
        <f t="shared" si="13"/>
        <v>18～19</v>
      </c>
      <c r="AY28" s="40" t="str">
        <f t="shared" si="13"/>
        <v>18～19</v>
      </c>
      <c r="AZ28" s="40" t="str">
        <f t="shared" si="13"/>
        <v>18～19</v>
      </c>
      <c r="BA28" s="40" t="str">
        <f t="shared" si="13"/>
        <v>18～19</v>
      </c>
      <c r="BB28" s="40" t="str">
        <f t="shared" si="13"/>
        <v/>
      </c>
      <c r="BC28" s="40" t="str">
        <f t="shared" si="13"/>
        <v/>
      </c>
      <c r="BD28" s="40" t="str">
        <f t="shared" si="15"/>
        <v/>
      </c>
      <c r="BE28" s="40" t="str">
        <f t="shared" si="16"/>
        <v/>
      </c>
      <c r="BF28" s="40" t="str">
        <f t="shared" si="17"/>
        <v/>
      </c>
      <c r="BG28" s="40" t="str">
        <f t="shared" si="18"/>
        <v/>
      </c>
      <c r="BH28" s="40" t="str">
        <f t="shared" si="19"/>
        <v>18～19</v>
      </c>
      <c r="BI28" s="40" t="str">
        <f t="shared" si="20"/>
        <v>18～19</v>
      </c>
      <c r="BJ28" s="40" t="str">
        <f t="shared" si="21"/>
        <v>18～19</v>
      </c>
      <c r="BK28" s="40" t="str">
        <f t="shared" si="22"/>
        <v>18～19</v>
      </c>
      <c r="BL28" s="40" t="str">
        <f t="shared" si="23"/>
        <v>18～19</v>
      </c>
      <c r="BM28" s="40" t="str">
        <f t="shared" si="24"/>
        <v>18～19</v>
      </c>
      <c r="BR28" s="35">
        <v>18</v>
      </c>
      <c r="BS28" s="58" t="s">
        <v>41</v>
      </c>
      <c r="BT28" s="206" t="str">
        <f>目次!C22</f>
        <v>36～37</v>
      </c>
      <c r="BU28" s="115" t="s">
        <v>75</v>
      </c>
      <c r="BV28" s="65" t="str">
        <f>目次!D22</f>
        <v>42～43</v>
      </c>
      <c r="BW28" s="115" t="s">
        <v>75</v>
      </c>
      <c r="BX28" s="61" t="str">
        <f>目次!E22</f>
        <v>36～37</v>
      </c>
      <c r="BY28" s="115" t="s">
        <v>75</v>
      </c>
      <c r="BZ28" s="61" t="str">
        <f>目次!F22</f>
        <v>36～37</v>
      </c>
      <c r="CA28" s="115" t="s">
        <v>75</v>
      </c>
      <c r="CB28" s="62" t="str">
        <f>目次!G22</f>
        <v>36～37</v>
      </c>
      <c r="CC28" s="115" t="s">
        <v>75</v>
      </c>
    </row>
    <row r="29" spans="1:81" ht="18.95" customHeight="1" x14ac:dyDescent="0.15">
      <c r="A29" s="197"/>
      <c r="B29" s="5">
        <v>22</v>
      </c>
      <c r="C29" s="6">
        <f t="shared" si="0"/>
        <v>46317</v>
      </c>
      <c r="D29" s="17">
        <f t="shared" si="25"/>
        <v>5</v>
      </c>
      <c r="E29" s="18"/>
      <c r="F29" s="42" t="str">
        <f t="shared" si="2"/>
        <v/>
      </c>
      <c r="G29" s="41" t="str">
        <f t="shared" si="3"/>
        <v/>
      </c>
      <c r="H29" s="42" t="str">
        <f t="shared" si="4"/>
        <v/>
      </c>
      <c r="I29" s="41" t="str">
        <f t="shared" si="5"/>
        <v/>
      </c>
      <c r="J29" s="42" t="str">
        <f t="shared" si="6"/>
        <v/>
      </c>
      <c r="K29" s="41" t="str">
        <f t="shared" si="7"/>
        <v/>
      </c>
      <c r="L29" s="42" t="str">
        <f t="shared" si="8"/>
        <v>16～17</v>
      </c>
      <c r="M29" s="41" t="str">
        <f t="shared" si="9"/>
        <v>16～17</v>
      </c>
      <c r="N29" s="42" t="str">
        <f t="shared" si="10"/>
        <v/>
      </c>
      <c r="O29" s="41" t="str">
        <f t="shared" si="11"/>
        <v/>
      </c>
      <c r="P29" s="43"/>
      <c r="Q29" s="197"/>
      <c r="R29" s="49">
        <v>1</v>
      </c>
      <c r="S29" s="13" cm="1">
        <f t="array" ref="S29">SUMPRODUCT(IFERROR(VALUE($R$8:R29),0))</f>
        <v>14</v>
      </c>
      <c r="AA29" s="9">
        <v>19</v>
      </c>
      <c r="AB29" s="26" t="str">
        <f>V14</f>
        <v>理科</v>
      </c>
      <c r="AC29" s="55"/>
      <c r="AD29" s="37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9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IF(AE29="","",VLOOKUP(AE29,目次!$A$5:$P$36,9))</f>
        <v/>
      </c>
      <c r="AL29" s="21" t="str">
        <f>IF(AF29="","",VLOOKUP(AF29,目次!$A$5:$P$36,4))</f>
        <v/>
      </c>
      <c r="AM29" s="21" t="str">
        <f>IF(AF29="","",VLOOKUP(AF29,目次!$A$5:$P$36,9))</f>
        <v/>
      </c>
      <c r="AN29" s="21" t="str">
        <f>IF(AG29="","",VLOOKUP(AG29,目次!$A$5:$P$36,5))</f>
        <v/>
      </c>
      <c r="AO29" s="21" t="str">
        <f>IF(AG29="","",VLOOKUP(AG29,目次!$A$5:$P$36,9))</f>
        <v/>
      </c>
      <c r="AP29" s="21" t="str">
        <f>IF(AH29="","",VLOOKUP(AH29,目次!$A$5:$P$36,6))</f>
        <v>18～19</v>
      </c>
      <c r="AQ29" s="21" t="str">
        <f>IF(AH29="","",VLOOKUP(AH29,目次!$A$5:$P$36,9))</f>
        <v>18～19</v>
      </c>
      <c r="AR29" s="21" t="str">
        <f>IF(AI29="","",VLOOKUP(AI29,目次!$A$5:$P$36,7))</f>
        <v/>
      </c>
      <c r="AS29" s="21" t="str">
        <f>IF(AI29="","",VLOOKUP(AI29,目次!$A$5:$P$36,9))</f>
        <v/>
      </c>
      <c r="AT29" s="40" t="str">
        <f t="shared" si="13"/>
        <v/>
      </c>
      <c r="AU29" s="40" t="str">
        <f t="shared" si="13"/>
        <v/>
      </c>
      <c r="AV29" s="40" t="str">
        <f t="shared" si="13"/>
        <v/>
      </c>
      <c r="AW29" s="40" t="str">
        <f t="shared" si="13"/>
        <v/>
      </c>
      <c r="AX29" s="40" t="str">
        <f t="shared" si="13"/>
        <v/>
      </c>
      <c r="AY29" s="40" t="str">
        <f t="shared" si="13"/>
        <v/>
      </c>
      <c r="AZ29" s="40" t="str">
        <f t="shared" si="13"/>
        <v>18～19</v>
      </c>
      <c r="BA29" s="40" t="str">
        <f t="shared" si="13"/>
        <v>18～19</v>
      </c>
      <c r="BB29" s="40" t="str">
        <f t="shared" si="13"/>
        <v>18～19</v>
      </c>
      <c r="BC29" s="40" t="str">
        <f t="shared" si="13"/>
        <v>18～19</v>
      </c>
      <c r="BD29" s="40" t="str">
        <f t="shared" si="15"/>
        <v>20～21</v>
      </c>
      <c r="BE29" s="40" t="str">
        <f t="shared" si="16"/>
        <v>20～21</v>
      </c>
      <c r="BF29" s="40" t="str">
        <f t="shared" si="17"/>
        <v/>
      </c>
      <c r="BG29" s="40" t="str">
        <f t="shared" si="18"/>
        <v/>
      </c>
      <c r="BH29" s="40" t="str">
        <f t="shared" si="19"/>
        <v/>
      </c>
      <c r="BI29" s="40" t="str">
        <f t="shared" si="20"/>
        <v/>
      </c>
      <c r="BJ29" s="40" t="str">
        <f t="shared" si="21"/>
        <v>18～19</v>
      </c>
      <c r="BK29" s="40" t="str">
        <f t="shared" si="22"/>
        <v>18～19</v>
      </c>
      <c r="BL29" s="40" t="str">
        <f t="shared" si="23"/>
        <v>18～19</v>
      </c>
      <c r="BM29" s="40" t="str">
        <f t="shared" si="24"/>
        <v>18～19</v>
      </c>
      <c r="BR29" s="35">
        <v>19</v>
      </c>
      <c r="BS29" s="58" t="s">
        <v>42</v>
      </c>
      <c r="BT29" s="206" t="str">
        <f>目次!C23</f>
        <v>38～39</v>
      </c>
      <c r="BU29" s="115" t="s">
        <v>76</v>
      </c>
      <c r="BV29" s="65" t="str">
        <f>目次!D23</f>
        <v>44～45</v>
      </c>
      <c r="BW29" s="115" t="s">
        <v>76</v>
      </c>
      <c r="BX29" s="61" t="str">
        <f>目次!E23</f>
        <v>38～39</v>
      </c>
      <c r="BY29" s="115" t="s">
        <v>76</v>
      </c>
      <c r="BZ29" s="61" t="str">
        <f>目次!F23</f>
        <v>38～39</v>
      </c>
      <c r="CA29" s="115" t="s">
        <v>76</v>
      </c>
      <c r="CB29" s="62" t="str">
        <f>目次!G23</f>
        <v>38～39</v>
      </c>
      <c r="CC29" s="115" t="s">
        <v>76</v>
      </c>
    </row>
    <row r="30" spans="1:81" ht="18.95" customHeight="1" x14ac:dyDescent="0.15">
      <c r="A30" s="197"/>
      <c r="B30" s="5">
        <v>23</v>
      </c>
      <c r="C30" s="6">
        <f t="shared" si="0"/>
        <v>46318</v>
      </c>
      <c r="D30" s="17">
        <f t="shared" si="25"/>
        <v>6</v>
      </c>
      <c r="E30" s="18"/>
      <c r="F30" s="42" t="str">
        <f t="shared" si="2"/>
        <v/>
      </c>
      <c r="G30" s="41" t="str">
        <f t="shared" si="3"/>
        <v/>
      </c>
      <c r="H30" s="42" t="str">
        <f t="shared" si="4"/>
        <v/>
      </c>
      <c r="I30" s="41" t="str">
        <f t="shared" si="5"/>
        <v/>
      </c>
      <c r="J30" s="42" t="str">
        <f t="shared" si="6"/>
        <v/>
      </c>
      <c r="K30" s="41" t="str">
        <f t="shared" si="7"/>
        <v/>
      </c>
      <c r="L30" s="42" t="str">
        <f t="shared" si="8"/>
        <v/>
      </c>
      <c r="M30" s="41" t="str">
        <f t="shared" si="9"/>
        <v/>
      </c>
      <c r="N30" s="42" t="str">
        <f t="shared" si="10"/>
        <v>16～17</v>
      </c>
      <c r="O30" s="41" t="str">
        <f t="shared" si="11"/>
        <v>16～17</v>
      </c>
      <c r="P30" s="43"/>
      <c r="Q30" s="197"/>
      <c r="R30" s="49">
        <v>1</v>
      </c>
      <c r="S30" s="13" cm="1">
        <f t="array" ref="S30">SUMPRODUCT(IFERROR(VALUE($R$8:R30),0))</f>
        <v>15</v>
      </c>
      <c r="AA30" s="9">
        <v>20</v>
      </c>
      <c r="AB30" s="26" t="str">
        <f>V15</f>
        <v>英語</v>
      </c>
      <c r="AC30" s="55"/>
      <c r="AD30" s="37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9</v>
      </c>
      <c r="AJ30" s="21" t="str">
        <f>IF(AE30="","",VLOOKUP(AE30,目次!$A$5:$P$36,3))</f>
        <v/>
      </c>
      <c r="AK30" s="21" t="str">
        <f>IF(AE30="","",VLOOKUP(AE30,目次!$A$5:$P$36,9))</f>
        <v/>
      </c>
      <c r="AL30" s="21" t="str">
        <f>IF(AF30="","",VLOOKUP(AF30,目次!$A$5:$P$36,4))</f>
        <v/>
      </c>
      <c r="AM30" s="21" t="str">
        <f>IF(AF30="","",VLOOKUP(AF30,目次!$A$5:$P$36,9))</f>
        <v/>
      </c>
      <c r="AN30" s="21" t="str">
        <f>IF(AG30="","",VLOOKUP(AG30,目次!$A$5:$P$36,5))</f>
        <v/>
      </c>
      <c r="AO30" s="21" t="str">
        <f>IF(AG30="","",VLOOKUP(AG30,目次!$A$5:$P$36,9))</f>
        <v/>
      </c>
      <c r="AP30" s="21" t="str">
        <f>IF(AH30="","",VLOOKUP(AH30,目次!$A$5:$P$36,6))</f>
        <v/>
      </c>
      <c r="AQ30" s="21" t="str">
        <f>IF(AH30="","",VLOOKUP(AH30,目次!$A$5:$P$36,9))</f>
        <v/>
      </c>
      <c r="AR30" s="21" t="str">
        <f>IF(AI30="","",VLOOKUP(AI30,目次!$A$5:$P$36,7))</f>
        <v>18～19</v>
      </c>
      <c r="AS30" s="21" t="str">
        <f>IF(AI30="","",VLOOKUP(AI30,目次!$A$5:$P$36,9))</f>
        <v>18～19</v>
      </c>
      <c r="AT30" s="40" t="str">
        <f t="shared" si="13"/>
        <v>20～21</v>
      </c>
      <c r="AU30" s="40" t="str">
        <f t="shared" si="13"/>
        <v>20～21</v>
      </c>
      <c r="AV30" s="40" t="str">
        <f t="shared" si="13"/>
        <v/>
      </c>
      <c r="AW30" s="40" t="str">
        <f t="shared" si="13"/>
        <v/>
      </c>
      <c r="AX30" s="40" t="str">
        <f t="shared" si="13"/>
        <v/>
      </c>
      <c r="AY30" s="40" t="str">
        <f t="shared" si="13"/>
        <v/>
      </c>
      <c r="AZ30" s="40" t="str">
        <f t="shared" si="13"/>
        <v/>
      </c>
      <c r="BA30" s="40" t="str">
        <f t="shared" si="13"/>
        <v/>
      </c>
      <c r="BB30" s="40" t="str">
        <f t="shared" si="13"/>
        <v>18～19</v>
      </c>
      <c r="BC30" s="40" t="str">
        <f t="shared" si="13"/>
        <v>18～19</v>
      </c>
      <c r="BD30" s="40" t="str">
        <f t="shared" si="15"/>
        <v>20～21</v>
      </c>
      <c r="BE30" s="40" t="str">
        <f t="shared" si="16"/>
        <v>20～21</v>
      </c>
      <c r="BF30" s="40" t="str">
        <f t="shared" si="17"/>
        <v>24～25</v>
      </c>
      <c r="BG30" s="40" t="str">
        <f t="shared" si="18"/>
        <v>20～21</v>
      </c>
      <c r="BH30" s="40" t="str">
        <f t="shared" si="19"/>
        <v/>
      </c>
      <c r="BI30" s="40" t="str">
        <f t="shared" si="20"/>
        <v/>
      </c>
      <c r="BJ30" s="40" t="str">
        <f t="shared" si="21"/>
        <v/>
      </c>
      <c r="BK30" s="40" t="str">
        <f t="shared" si="22"/>
        <v/>
      </c>
      <c r="BL30" s="40" t="str">
        <f t="shared" si="23"/>
        <v>18～19</v>
      </c>
      <c r="BM30" s="40" t="str">
        <f t="shared" si="24"/>
        <v>18～19</v>
      </c>
      <c r="BR30" s="35">
        <v>20</v>
      </c>
      <c r="BS30" s="58" t="s">
        <v>43</v>
      </c>
      <c r="BT30" s="206" t="str">
        <f>目次!C24</f>
        <v>40～41</v>
      </c>
      <c r="BU30" s="115" t="s">
        <v>77</v>
      </c>
      <c r="BV30" s="65" t="str">
        <f>目次!D24</f>
        <v>46～47</v>
      </c>
      <c r="BW30" s="115" t="s">
        <v>77</v>
      </c>
      <c r="BX30" s="61" t="str">
        <f>目次!E24</f>
        <v>40～41</v>
      </c>
      <c r="BY30" s="115" t="s">
        <v>77</v>
      </c>
      <c r="BZ30" s="61" t="str">
        <f>目次!F24</f>
        <v>40～41</v>
      </c>
      <c r="CA30" s="115" t="s">
        <v>77</v>
      </c>
      <c r="CB30" s="62" t="str">
        <f>目次!G24</f>
        <v>40～41</v>
      </c>
      <c r="CC30" s="115" t="s">
        <v>77</v>
      </c>
    </row>
    <row r="31" spans="1:81" ht="18.95" customHeight="1" x14ac:dyDescent="0.15">
      <c r="A31" s="197"/>
      <c r="B31" s="5">
        <v>24</v>
      </c>
      <c r="C31" s="6">
        <f t="shared" si="0"/>
        <v>46319</v>
      </c>
      <c r="D31" s="17">
        <f t="shared" si="25"/>
        <v>7</v>
      </c>
      <c r="E31" s="18"/>
      <c r="F31" s="42" t="str">
        <f t="shared" si="2"/>
        <v>予備</v>
      </c>
      <c r="G31" s="41" t="str">
        <f t="shared" si="3"/>
        <v>予備</v>
      </c>
      <c r="H31" s="42" t="str">
        <f t="shared" si="4"/>
        <v>予備</v>
      </c>
      <c r="I31" s="41" t="str">
        <f t="shared" si="5"/>
        <v>予備</v>
      </c>
      <c r="J31" s="42" t="str">
        <f t="shared" si="6"/>
        <v>予備</v>
      </c>
      <c r="K31" s="41" t="str">
        <f t="shared" si="7"/>
        <v>予備</v>
      </c>
      <c r="L31" s="42" t="str">
        <f t="shared" si="8"/>
        <v>予備</v>
      </c>
      <c r="M31" s="41" t="str">
        <f t="shared" si="9"/>
        <v>予備</v>
      </c>
      <c r="N31" s="42" t="str">
        <f t="shared" si="10"/>
        <v>予備</v>
      </c>
      <c r="O31" s="41" t="str">
        <f t="shared" si="11"/>
        <v>予備</v>
      </c>
      <c r="P31" s="43"/>
      <c r="Q31" s="197"/>
      <c r="R31" s="49" t="s">
        <v>174</v>
      </c>
      <c r="S31" s="13" cm="1">
        <f t="array" ref="S31">SUMPRODUCT(IFERROR(VALUE($R$8:R31),0))</f>
        <v>15</v>
      </c>
      <c r="AA31" s="9">
        <v>21</v>
      </c>
      <c r="AB31" s="26" t="str">
        <f>V11</f>
        <v>国語</v>
      </c>
      <c r="AC31" s="55"/>
      <c r="AD31" s="37" t="str">
        <f t="shared" si="12"/>
        <v>国語</v>
      </c>
      <c r="AE31" s="21">
        <f>IF($AD31=AE$10,COUNTIF($AD$11:$AD31,AE$10)+U$19,"")</f>
        <v>10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20～21</v>
      </c>
      <c r="AK31" s="21" t="str">
        <f>IF(AE31="","",VLOOKUP(AE31,目次!$A$5:$P$36,9))</f>
        <v>20～21</v>
      </c>
      <c r="AL31" s="21" t="str">
        <f>IF(AF31="","",VLOOKUP(AF31,目次!$A$5:$P$36,4))</f>
        <v/>
      </c>
      <c r="AM31" s="21" t="str">
        <f>IF(AF31="","",VLOOKUP(AF31,目次!$A$5:$P$36,9))</f>
        <v/>
      </c>
      <c r="AN31" s="21" t="str">
        <f>IF(AG31="","",VLOOKUP(AG31,目次!$A$5:$P$36,5))</f>
        <v/>
      </c>
      <c r="AO31" s="21" t="str">
        <f>IF(AG31="","",VLOOKUP(AG31,目次!$A$5:$P$36,9))</f>
        <v/>
      </c>
      <c r="AP31" s="21" t="str">
        <f>IF(AH31="","",VLOOKUP(AH31,目次!$A$5:$P$36,6))</f>
        <v/>
      </c>
      <c r="AQ31" s="21" t="str">
        <f>IF(AH31="","",VLOOKUP(AH31,目次!$A$5:$P$36,9))</f>
        <v/>
      </c>
      <c r="AR31" s="21" t="str">
        <f>IF(AI31="","",VLOOKUP(AI31,目次!$A$5:$P$36,7))</f>
        <v/>
      </c>
      <c r="AS31" s="21" t="str">
        <f>IF(AI31="","",VLOOKUP(AI31,目次!$A$5:$P$36,9))</f>
        <v/>
      </c>
      <c r="AT31" s="40" t="str">
        <f t="shared" si="13"/>
        <v>20～21</v>
      </c>
      <c r="AU31" s="40" t="str">
        <f t="shared" si="13"/>
        <v>20～21</v>
      </c>
      <c r="AV31" s="40" t="str">
        <f t="shared" si="13"/>
        <v>24～25</v>
      </c>
      <c r="AW31" s="40" t="str">
        <f t="shared" si="13"/>
        <v>20～21</v>
      </c>
      <c r="AX31" s="40" t="str">
        <f t="shared" si="13"/>
        <v/>
      </c>
      <c r="AY31" s="40" t="str">
        <f t="shared" si="13"/>
        <v/>
      </c>
      <c r="AZ31" s="40" t="str">
        <f t="shared" si="13"/>
        <v/>
      </c>
      <c r="BA31" s="40" t="str">
        <f t="shared" si="13"/>
        <v/>
      </c>
      <c r="BB31" s="40" t="str">
        <f t="shared" si="13"/>
        <v/>
      </c>
      <c r="BC31" s="40" t="str">
        <f t="shared" si="13"/>
        <v/>
      </c>
      <c r="BD31" s="40" t="str">
        <f t="shared" si="15"/>
        <v>20～21</v>
      </c>
      <c r="BE31" s="40" t="str">
        <f t="shared" si="16"/>
        <v>20～21</v>
      </c>
      <c r="BF31" s="40" t="str">
        <f t="shared" si="17"/>
        <v>24～25</v>
      </c>
      <c r="BG31" s="40" t="str">
        <f t="shared" si="18"/>
        <v>20～21</v>
      </c>
      <c r="BH31" s="40" t="str">
        <f t="shared" si="19"/>
        <v>20～21</v>
      </c>
      <c r="BI31" s="40" t="str">
        <f t="shared" si="20"/>
        <v>20～21</v>
      </c>
      <c r="BJ31" s="40" t="str">
        <f t="shared" si="21"/>
        <v/>
      </c>
      <c r="BK31" s="40" t="str">
        <f t="shared" si="22"/>
        <v/>
      </c>
      <c r="BL31" s="40" t="str">
        <f t="shared" si="23"/>
        <v/>
      </c>
      <c r="BM31" s="40" t="str">
        <f t="shared" si="24"/>
        <v/>
      </c>
      <c r="BR31" s="35">
        <v>21</v>
      </c>
      <c r="BS31" s="58" t="s">
        <v>44</v>
      </c>
      <c r="BT31" s="206" t="str">
        <f>目次!C25</f>
        <v>42～43</v>
      </c>
      <c r="BU31" s="207"/>
      <c r="BV31" s="65" t="str">
        <f>目次!D25</f>
        <v>48～49</v>
      </c>
      <c r="BW31" s="207"/>
      <c r="BX31" s="61" t="str">
        <f>目次!E25</f>
        <v>42～43</v>
      </c>
      <c r="BY31" s="207"/>
      <c r="BZ31" s="61" t="str">
        <f>目次!F25</f>
        <v>42～43</v>
      </c>
      <c r="CA31" s="207"/>
      <c r="CB31" s="62" t="str">
        <f>目次!G25</f>
        <v>42～43</v>
      </c>
      <c r="CC31" s="207"/>
    </row>
    <row r="32" spans="1:81" ht="18.95" customHeight="1" x14ac:dyDescent="0.15">
      <c r="A32" s="197"/>
      <c r="B32" s="5">
        <v>25</v>
      </c>
      <c r="C32" s="6">
        <f t="shared" si="0"/>
        <v>46320</v>
      </c>
      <c r="D32" s="17">
        <f t="shared" si="25"/>
        <v>1</v>
      </c>
      <c r="E32" s="18"/>
      <c r="F32" s="42" t="str">
        <f t="shared" si="2"/>
        <v>予備</v>
      </c>
      <c r="G32" s="41" t="str">
        <f t="shared" si="3"/>
        <v>予備</v>
      </c>
      <c r="H32" s="42" t="str">
        <f t="shared" si="4"/>
        <v>予備</v>
      </c>
      <c r="I32" s="41" t="str">
        <f t="shared" si="5"/>
        <v>予備</v>
      </c>
      <c r="J32" s="42" t="str">
        <f t="shared" si="6"/>
        <v>予備</v>
      </c>
      <c r="K32" s="41" t="str">
        <f t="shared" si="7"/>
        <v>予備</v>
      </c>
      <c r="L32" s="42" t="str">
        <f t="shared" si="8"/>
        <v>予備</v>
      </c>
      <c r="M32" s="41" t="str">
        <f t="shared" si="9"/>
        <v>予備</v>
      </c>
      <c r="N32" s="42" t="str">
        <f t="shared" si="10"/>
        <v>予備</v>
      </c>
      <c r="O32" s="41" t="str">
        <f t="shared" si="11"/>
        <v>予備</v>
      </c>
      <c r="P32" s="43"/>
      <c r="Q32" s="197"/>
      <c r="R32" s="49" t="s">
        <v>174</v>
      </c>
      <c r="S32" s="13" cm="1">
        <f t="array" ref="S32">SUMPRODUCT(IFERROR(VALUE($R$8:R32),0))</f>
        <v>15</v>
      </c>
      <c r="AA32" s="9">
        <v>22</v>
      </c>
      <c r="AB32" s="26" t="str">
        <f>V12</f>
        <v>社会</v>
      </c>
      <c r="AC32" s="55"/>
      <c r="AD32" s="37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10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IF(AE32="","",VLOOKUP(AE32,目次!$A$5:$P$36,9))</f>
        <v/>
      </c>
      <c r="AL32" s="21" t="str">
        <f>IF(AF32="","",VLOOKUP(AF32,目次!$A$5:$P$36,4))</f>
        <v>24～25</v>
      </c>
      <c r="AM32" s="21" t="str">
        <f>IF(AF32="","",VLOOKUP(AF32,目次!$A$5:$P$36,9))</f>
        <v>20～21</v>
      </c>
      <c r="AN32" s="21" t="str">
        <f>IF(AG32="","",VLOOKUP(AG32,目次!$A$5:$P$36,5))</f>
        <v/>
      </c>
      <c r="AO32" s="21" t="str">
        <f>IF(AG32="","",VLOOKUP(AG32,目次!$A$5:$P$36,9))</f>
        <v/>
      </c>
      <c r="AP32" s="21" t="str">
        <f>IF(AH32="","",VLOOKUP(AH32,目次!$A$5:$P$36,6))</f>
        <v/>
      </c>
      <c r="AQ32" s="21" t="str">
        <f>IF(AH32="","",VLOOKUP(AH32,目次!$A$5:$P$36,9))</f>
        <v/>
      </c>
      <c r="AR32" s="21" t="str">
        <f>IF(AI32="","",VLOOKUP(AI32,目次!$A$5:$P$36,7))</f>
        <v/>
      </c>
      <c r="AS32" s="21" t="str">
        <f>IF(AI32="","",VLOOKUP(AI32,目次!$A$5:$P$36,9))</f>
        <v/>
      </c>
      <c r="AT32" s="40" t="str">
        <f t="shared" si="13"/>
        <v/>
      </c>
      <c r="AU32" s="40" t="str">
        <f t="shared" si="13"/>
        <v/>
      </c>
      <c r="AV32" s="40" t="str">
        <f t="shared" si="13"/>
        <v>24～25</v>
      </c>
      <c r="AW32" s="40" t="str">
        <f t="shared" si="13"/>
        <v>20～21</v>
      </c>
      <c r="AX32" s="40" t="str">
        <f t="shared" si="13"/>
        <v>20～21</v>
      </c>
      <c r="AY32" s="40" t="str">
        <f t="shared" si="13"/>
        <v>20～21</v>
      </c>
      <c r="AZ32" s="40" t="str">
        <f t="shared" si="13"/>
        <v/>
      </c>
      <c r="BA32" s="40" t="str">
        <f t="shared" si="13"/>
        <v/>
      </c>
      <c r="BB32" s="40" t="str">
        <f t="shared" si="13"/>
        <v/>
      </c>
      <c r="BC32" s="40" t="str">
        <f t="shared" si="13"/>
        <v/>
      </c>
      <c r="BD32" s="40" t="str">
        <f t="shared" si="15"/>
        <v/>
      </c>
      <c r="BE32" s="40" t="str">
        <f t="shared" si="16"/>
        <v/>
      </c>
      <c r="BF32" s="40" t="str">
        <f t="shared" si="17"/>
        <v>24～25</v>
      </c>
      <c r="BG32" s="40" t="str">
        <f t="shared" si="18"/>
        <v>20～21</v>
      </c>
      <c r="BH32" s="40" t="str">
        <f t="shared" si="19"/>
        <v>20～21</v>
      </c>
      <c r="BI32" s="40" t="str">
        <f t="shared" si="20"/>
        <v>20～21</v>
      </c>
      <c r="BJ32" s="40" t="str">
        <f t="shared" si="21"/>
        <v>20～21</v>
      </c>
      <c r="BK32" s="40" t="str">
        <f t="shared" si="22"/>
        <v>20～21</v>
      </c>
      <c r="BL32" s="40" t="str">
        <f t="shared" si="23"/>
        <v/>
      </c>
      <c r="BM32" s="40" t="str">
        <f t="shared" si="24"/>
        <v/>
      </c>
      <c r="BR32" s="35">
        <v>22</v>
      </c>
      <c r="BS32" s="58" t="s">
        <v>45</v>
      </c>
      <c r="BT32" s="206" t="str">
        <f>目次!C26</f>
        <v>44～45</v>
      </c>
      <c r="BU32" s="207"/>
      <c r="BV32" s="65" t="str">
        <f>目次!D26</f>
        <v>50～51</v>
      </c>
      <c r="BW32" s="207"/>
      <c r="BX32" s="61" t="str">
        <f>目次!E26</f>
        <v>44～45</v>
      </c>
      <c r="BY32" s="207"/>
      <c r="BZ32" s="61" t="str">
        <f>目次!F26</f>
        <v>44～45</v>
      </c>
      <c r="CA32" s="207"/>
      <c r="CB32" s="62" t="str">
        <f>目次!G26</f>
        <v>44～45</v>
      </c>
      <c r="CC32" s="207"/>
    </row>
    <row r="33" spans="1:81" ht="18.95" customHeight="1" x14ac:dyDescent="0.15">
      <c r="A33" s="197"/>
      <c r="B33" s="5">
        <v>26</v>
      </c>
      <c r="C33" s="6">
        <f t="shared" si="0"/>
        <v>46321</v>
      </c>
      <c r="D33" s="17">
        <f t="shared" si="25"/>
        <v>2</v>
      </c>
      <c r="E33" s="18"/>
      <c r="F33" s="42" t="str">
        <f t="shared" si="2"/>
        <v>18～19</v>
      </c>
      <c r="G33" s="41" t="str">
        <f t="shared" si="3"/>
        <v>18～19</v>
      </c>
      <c r="H33" s="42" t="str">
        <f t="shared" si="4"/>
        <v/>
      </c>
      <c r="I33" s="41" t="str">
        <f t="shared" si="5"/>
        <v/>
      </c>
      <c r="J33" s="42" t="str">
        <f t="shared" si="6"/>
        <v/>
      </c>
      <c r="K33" s="41" t="str">
        <f t="shared" si="7"/>
        <v/>
      </c>
      <c r="L33" s="42" t="str">
        <f t="shared" si="8"/>
        <v/>
      </c>
      <c r="M33" s="41" t="str">
        <f t="shared" si="9"/>
        <v/>
      </c>
      <c r="N33" s="42" t="str">
        <f t="shared" si="10"/>
        <v/>
      </c>
      <c r="O33" s="41" t="str">
        <f t="shared" si="11"/>
        <v/>
      </c>
      <c r="P33" s="43"/>
      <c r="Q33" s="197"/>
      <c r="R33" s="49">
        <v>1</v>
      </c>
      <c r="S33" s="13" cm="1">
        <f t="array" ref="S33">SUMPRODUCT(IFERROR(VALUE($R$8:R33),0))</f>
        <v>16</v>
      </c>
      <c r="AA33" s="9">
        <v>23</v>
      </c>
      <c r="AB33" s="26" t="str">
        <f>V13</f>
        <v>数学</v>
      </c>
      <c r="AC33" s="55"/>
      <c r="AD33" s="37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10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IF(AE33="","",VLOOKUP(AE33,目次!$A$5:$P$36,9))</f>
        <v/>
      </c>
      <c r="AL33" s="21" t="str">
        <f>IF(AF33="","",VLOOKUP(AF33,目次!$A$5:$P$36,4))</f>
        <v/>
      </c>
      <c r="AM33" s="21" t="str">
        <f>IF(AF33="","",VLOOKUP(AF33,目次!$A$5:$P$36,9))</f>
        <v/>
      </c>
      <c r="AN33" s="21" t="str">
        <f>IF(AG33="","",VLOOKUP(AG33,目次!$A$5:$P$36,5))</f>
        <v>20～21</v>
      </c>
      <c r="AO33" s="21" t="str">
        <f>IF(AG33="","",VLOOKUP(AG33,目次!$A$5:$P$36,9))</f>
        <v>20～21</v>
      </c>
      <c r="AP33" s="21" t="str">
        <f>IF(AH33="","",VLOOKUP(AH33,目次!$A$5:$P$36,6))</f>
        <v/>
      </c>
      <c r="AQ33" s="21" t="str">
        <f>IF(AH33="","",VLOOKUP(AH33,目次!$A$5:$P$36,9))</f>
        <v/>
      </c>
      <c r="AR33" s="21" t="str">
        <f>IF(AI33="","",VLOOKUP(AI33,目次!$A$5:$P$36,7))</f>
        <v/>
      </c>
      <c r="AS33" s="21" t="str">
        <f>IF(AI33="","",VLOOKUP(AI33,目次!$A$5:$P$36,9))</f>
        <v/>
      </c>
      <c r="AT33" s="40" t="str">
        <f t="shared" si="13"/>
        <v/>
      </c>
      <c r="AU33" s="40" t="str">
        <f t="shared" si="13"/>
        <v/>
      </c>
      <c r="AV33" s="40" t="str">
        <f t="shared" si="13"/>
        <v/>
      </c>
      <c r="AW33" s="40" t="str">
        <f t="shared" si="13"/>
        <v/>
      </c>
      <c r="AX33" s="40" t="str">
        <f t="shared" si="13"/>
        <v>20～21</v>
      </c>
      <c r="AY33" s="40" t="str">
        <f t="shared" si="13"/>
        <v>20～21</v>
      </c>
      <c r="AZ33" s="40" t="str">
        <f t="shared" si="13"/>
        <v>20～21</v>
      </c>
      <c r="BA33" s="40" t="str">
        <f t="shared" si="13"/>
        <v>20～21</v>
      </c>
      <c r="BB33" s="40" t="str">
        <f t="shared" si="13"/>
        <v/>
      </c>
      <c r="BC33" s="40" t="str">
        <f t="shared" si="13"/>
        <v/>
      </c>
      <c r="BD33" s="40" t="str">
        <f t="shared" si="15"/>
        <v/>
      </c>
      <c r="BE33" s="40" t="str">
        <f t="shared" si="16"/>
        <v/>
      </c>
      <c r="BF33" s="40" t="str">
        <f t="shared" si="17"/>
        <v/>
      </c>
      <c r="BG33" s="40" t="str">
        <f t="shared" si="18"/>
        <v/>
      </c>
      <c r="BH33" s="40" t="str">
        <f t="shared" si="19"/>
        <v>20～21</v>
      </c>
      <c r="BI33" s="40" t="str">
        <f t="shared" si="20"/>
        <v>20～21</v>
      </c>
      <c r="BJ33" s="40" t="str">
        <f t="shared" si="21"/>
        <v>20～21</v>
      </c>
      <c r="BK33" s="40" t="str">
        <f t="shared" si="22"/>
        <v>20～21</v>
      </c>
      <c r="BL33" s="40" t="str">
        <f t="shared" si="23"/>
        <v>20～21</v>
      </c>
      <c r="BM33" s="40" t="str">
        <f t="shared" si="24"/>
        <v>20～21</v>
      </c>
      <c r="BR33" s="35">
        <v>23</v>
      </c>
      <c r="BS33" s="58" t="s">
        <v>46</v>
      </c>
      <c r="BT33" s="206" t="str">
        <f>目次!C27</f>
        <v>46～47</v>
      </c>
      <c r="BU33" s="207"/>
      <c r="BV33" s="65" t="str">
        <f>目次!D27</f>
        <v>54～55</v>
      </c>
      <c r="BW33" s="207"/>
      <c r="BX33" s="61" t="str">
        <f>目次!E27</f>
        <v>46～47</v>
      </c>
      <c r="BY33" s="207"/>
      <c r="BZ33" s="61" t="str">
        <f>目次!F27</f>
        <v>46～47</v>
      </c>
      <c r="CA33" s="207"/>
      <c r="CB33" s="62" t="str">
        <f>目次!G27</f>
        <v>46～47</v>
      </c>
      <c r="CC33" s="207"/>
    </row>
    <row r="34" spans="1:81" ht="18.95" customHeight="1" x14ac:dyDescent="0.15">
      <c r="A34" s="197"/>
      <c r="B34" s="5">
        <v>27</v>
      </c>
      <c r="C34" s="6">
        <f t="shared" si="0"/>
        <v>46322</v>
      </c>
      <c r="D34" s="17">
        <f t="shared" si="25"/>
        <v>3</v>
      </c>
      <c r="E34" s="18"/>
      <c r="F34" s="42" t="str">
        <f t="shared" si="2"/>
        <v/>
      </c>
      <c r="G34" s="41" t="str">
        <f t="shared" si="3"/>
        <v/>
      </c>
      <c r="H34" s="42" t="str">
        <f t="shared" si="4"/>
        <v>20～22</v>
      </c>
      <c r="I34" s="41" t="str">
        <f t="shared" si="5"/>
        <v>18～19</v>
      </c>
      <c r="J34" s="42" t="str">
        <f t="shared" si="6"/>
        <v/>
      </c>
      <c r="K34" s="41" t="str">
        <f t="shared" si="7"/>
        <v/>
      </c>
      <c r="L34" s="42" t="str">
        <f t="shared" si="8"/>
        <v/>
      </c>
      <c r="M34" s="41" t="str">
        <f t="shared" si="9"/>
        <v/>
      </c>
      <c r="N34" s="42" t="str">
        <f t="shared" si="10"/>
        <v/>
      </c>
      <c r="O34" s="41" t="str">
        <f t="shared" si="11"/>
        <v/>
      </c>
      <c r="P34" s="43"/>
      <c r="Q34" s="197"/>
      <c r="R34" s="49">
        <v>1</v>
      </c>
      <c r="S34" s="13" cm="1">
        <f t="array" ref="S34">SUMPRODUCT(IFERROR(VALUE($R$8:R34),0))</f>
        <v>17</v>
      </c>
      <c r="AA34" s="9">
        <v>24</v>
      </c>
      <c r="AB34" s="26" t="str">
        <f>V14</f>
        <v>理科</v>
      </c>
      <c r="AC34" s="55"/>
      <c r="AD34" s="37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10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IF(AE34="","",VLOOKUP(AE34,目次!$A$5:$P$36,9))</f>
        <v/>
      </c>
      <c r="AL34" s="21" t="str">
        <f>IF(AF34="","",VLOOKUP(AF34,目次!$A$5:$P$36,4))</f>
        <v/>
      </c>
      <c r="AM34" s="21" t="str">
        <f>IF(AF34="","",VLOOKUP(AF34,目次!$A$5:$P$36,9))</f>
        <v/>
      </c>
      <c r="AN34" s="21" t="str">
        <f>IF(AG34="","",VLOOKUP(AG34,目次!$A$5:$P$36,5))</f>
        <v/>
      </c>
      <c r="AO34" s="21" t="str">
        <f>IF(AG34="","",VLOOKUP(AG34,目次!$A$5:$P$36,9))</f>
        <v/>
      </c>
      <c r="AP34" s="21" t="str">
        <f>IF(AH34="","",VLOOKUP(AH34,目次!$A$5:$P$36,6))</f>
        <v>20～21</v>
      </c>
      <c r="AQ34" s="21" t="str">
        <f>IF(AH34="","",VLOOKUP(AH34,目次!$A$5:$P$36,9))</f>
        <v>20～21</v>
      </c>
      <c r="AR34" s="21" t="str">
        <f>IF(AI34="","",VLOOKUP(AI34,目次!$A$5:$P$36,7))</f>
        <v/>
      </c>
      <c r="AS34" s="21" t="str">
        <f>IF(AI34="","",VLOOKUP(AI34,目次!$A$5:$P$36,9))</f>
        <v/>
      </c>
      <c r="AT34" s="40" t="str">
        <f t="shared" si="13"/>
        <v/>
      </c>
      <c r="AU34" s="40" t="str">
        <f t="shared" si="13"/>
        <v/>
      </c>
      <c r="AV34" s="40" t="str">
        <f t="shared" si="13"/>
        <v/>
      </c>
      <c r="AW34" s="40" t="str">
        <f t="shared" si="13"/>
        <v/>
      </c>
      <c r="AX34" s="40" t="str">
        <f t="shared" si="13"/>
        <v/>
      </c>
      <c r="AY34" s="40" t="str">
        <f t="shared" si="13"/>
        <v/>
      </c>
      <c r="AZ34" s="40" t="str">
        <f t="shared" si="13"/>
        <v>20～21</v>
      </c>
      <c r="BA34" s="40" t="str">
        <f t="shared" si="13"/>
        <v>20～21</v>
      </c>
      <c r="BB34" s="40" t="str">
        <f t="shared" si="13"/>
        <v>20～21</v>
      </c>
      <c r="BC34" s="40" t="str">
        <f t="shared" si="13"/>
        <v>20～21</v>
      </c>
      <c r="BD34" s="40" t="str">
        <f t="shared" si="15"/>
        <v>22～23</v>
      </c>
      <c r="BE34" s="40" t="str">
        <f t="shared" si="16"/>
        <v>22～23</v>
      </c>
      <c r="BF34" s="40" t="str">
        <f t="shared" si="17"/>
        <v/>
      </c>
      <c r="BG34" s="40" t="str">
        <f t="shared" si="18"/>
        <v/>
      </c>
      <c r="BH34" s="40" t="str">
        <f t="shared" si="19"/>
        <v/>
      </c>
      <c r="BI34" s="40" t="str">
        <f t="shared" si="20"/>
        <v/>
      </c>
      <c r="BJ34" s="40" t="str">
        <f t="shared" si="21"/>
        <v>20～21</v>
      </c>
      <c r="BK34" s="40" t="str">
        <f t="shared" si="22"/>
        <v>20～21</v>
      </c>
      <c r="BL34" s="40" t="str">
        <f t="shared" si="23"/>
        <v>20～21</v>
      </c>
      <c r="BM34" s="40" t="str">
        <f t="shared" si="24"/>
        <v>20～21</v>
      </c>
      <c r="BR34" s="35">
        <v>24</v>
      </c>
      <c r="BS34" s="58" t="s">
        <v>47</v>
      </c>
      <c r="BT34" s="206" t="str">
        <f>目次!C28</f>
        <v>48～49</v>
      </c>
      <c r="BU34" s="207"/>
      <c r="BV34" s="65" t="str">
        <f>目次!D28</f>
        <v>56～57</v>
      </c>
      <c r="BW34" s="207"/>
      <c r="BX34" s="61" t="str">
        <f>目次!E28</f>
        <v>48～49</v>
      </c>
      <c r="BY34" s="207"/>
      <c r="BZ34" s="61" t="str">
        <f>目次!F28</f>
        <v>48～49</v>
      </c>
      <c r="CA34" s="207"/>
      <c r="CB34" s="62" t="str">
        <f>目次!G28</f>
        <v>48～49</v>
      </c>
      <c r="CC34" s="207"/>
    </row>
    <row r="35" spans="1:81" ht="18.95" customHeight="1" x14ac:dyDescent="0.15">
      <c r="A35" s="197"/>
      <c r="B35" s="5">
        <v>28</v>
      </c>
      <c r="C35" s="6">
        <f t="shared" si="0"/>
        <v>46323</v>
      </c>
      <c r="D35" s="17">
        <f t="shared" si="25"/>
        <v>4</v>
      </c>
      <c r="E35" s="18"/>
      <c r="F35" s="42" t="str">
        <f t="shared" si="2"/>
        <v/>
      </c>
      <c r="G35" s="41" t="str">
        <f t="shared" si="3"/>
        <v/>
      </c>
      <c r="H35" s="42" t="str">
        <f t="shared" si="4"/>
        <v/>
      </c>
      <c r="I35" s="41" t="str">
        <f t="shared" si="5"/>
        <v/>
      </c>
      <c r="J35" s="42" t="str">
        <f t="shared" si="6"/>
        <v>18～19</v>
      </c>
      <c r="K35" s="41" t="str">
        <f t="shared" si="7"/>
        <v>18～19</v>
      </c>
      <c r="L35" s="42" t="str">
        <f t="shared" si="8"/>
        <v/>
      </c>
      <c r="M35" s="41" t="str">
        <f t="shared" si="9"/>
        <v/>
      </c>
      <c r="N35" s="42" t="str">
        <f t="shared" si="10"/>
        <v/>
      </c>
      <c r="O35" s="41" t="str">
        <f t="shared" si="11"/>
        <v/>
      </c>
      <c r="P35" s="43"/>
      <c r="Q35" s="197"/>
      <c r="R35" s="49">
        <v>1</v>
      </c>
      <c r="S35" s="13" cm="1">
        <f t="array" ref="S35">SUMPRODUCT(IFERROR(VALUE($R$8:R35),0))</f>
        <v>18</v>
      </c>
      <c r="U35" s="16"/>
      <c r="AA35" s="9">
        <v>25</v>
      </c>
      <c r="AB35" s="26" t="str">
        <f>V15</f>
        <v>英語</v>
      </c>
      <c r="AC35" s="55"/>
      <c r="AD35" s="37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10</v>
      </c>
      <c r="AJ35" s="21" t="str">
        <f>IF(AE35="","",VLOOKUP(AE35,目次!$A$5:$P$36,3))</f>
        <v/>
      </c>
      <c r="AK35" s="21" t="str">
        <f>IF(AE35="","",VLOOKUP(AE35,目次!$A$5:$P$36,9))</f>
        <v/>
      </c>
      <c r="AL35" s="21" t="str">
        <f>IF(AF35="","",VLOOKUP(AF35,目次!$A$5:$P$36,4))</f>
        <v/>
      </c>
      <c r="AM35" s="21" t="str">
        <f>IF(AF35="","",VLOOKUP(AF35,目次!$A$5:$P$36,9))</f>
        <v/>
      </c>
      <c r="AN35" s="21" t="str">
        <f>IF(AG35="","",VLOOKUP(AG35,目次!$A$5:$P$36,5))</f>
        <v/>
      </c>
      <c r="AO35" s="21" t="str">
        <f>IF(AG35="","",VLOOKUP(AG35,目次!$A$5:$P$36,9))</f>
        <v/>
      </c>
      <c r="AP35" s="21" t="str">
        <f>IF(AH35="","",VLOOKUP(AH35,目次!$A$5:$P$36,6))</f>
        <v/>
      </c>
      <c r="AQ35" s="21" t="str">
        <f>IF(AH35="","",VLOOKUP(AH35,目次!$A$5:$P$36,9))</f>
        <v/>
      </c>
      <c r="AR35" s="21" t="str">
        <f>IF(AI35="","",VLOOKUP(AI35,目次!$A$5:$P$36,7))</f>
        <v>20～21</v>
      </c>
      <c r="AS35" s="21" t="str">
        <f>IF(AI35="","",VLOOKUP(AI35,目次!$A$5:$P$36,9))</f>
        <v>20～21</v>
      </c>
      <c r="AT35" s="40" t="str">
        <f t="shared" si="13"/>
        <v>22～23</v>
      </c>
      <c r="AU35" s="40" t="str">
        <f t="shared" si="13"/>
        <v>22～23</v>
      </c>
      <c r="AV35" s="40" t="str">
        <f t="shared" si="13"/>
        <v/>
      </c>
      <c r="AW35" s="40" t="str">
        <f t="shared" si="13"/>
        <v/>
      </c>
      <c r="AX35" s="40" t="str">
        <f t="shared" si="13"/>
        <v/>
      </c>
      <c r="AY35" s="40" t="str">
        <f t="shared" si="13"/>
        <v/>
      </c>
      <c r="AZ35" s="40" t="str">
        <f t="shared" si="13"/>
        <v/>
      </c>
      <c r="BA35" s="40" t="str">
        <f t="shared" si="13"/>
        <v/>
      </c>
      <c r="BB35" s="40" t="str">
        <f t="shared" si="13"/>
        <v>20～21</v>
      </c>
      <c r="BC35" s="40" t="str">
        <f t="shared" si="13"/>
        <v>20～21</v>
      </c>
      <c r="BD35" s="40" t="str">
        <f t="shared" si="15"/>
        <v>22～23</v>
      </c>
      <c r="BE35" s="40" t="str">
        <f t="shared" si="16"/>
        <v>22～23</v>
      </c>
      <c r="BF35" s="40" t="str">
        <f t="shared" si="17"/>
        <v>26～27</v>
      </c>
      <c r="BG35" s="40" t="str">
        <f t="shared" si="18"/>
        <v>22～23</v>
      </c>
      <c r="BH35" s="40" t="str">
        <f t="shared" si="19"/>
        <v/>
      </c>
      <c r="BI35" s="40" t="str">
        <f t="shared" si="20"/>
        <v/>
      </c>
      <c r="BJ35" s="40" t="str">
        <f t="shared" si="21"/>
        <v/>
      </c>
      <c r="BK35" s="40" t="str">
        <f t="shared" si="22"/>
        <v/>
      </c>
      <c r="BL35" s="40" t="str">
        <f t="shared" si="23"/>
        <v>20～21</v>
      </c>
      <c r="BM35" s="40" t="str">
        <f t="shared" si="24"/>
        <v>20～21</v>
      </c>
      <c r="BR35" s="35">
        <v>25</v>
      </c>
      <c r="BS35" s="58" t="s">
        <v>48</v>
      </c>
      <c r="BT35" s="206" t="str">
        <f>目次!C29</f>
        <v>50～51</v>
      </c>
      <c r="BU35" s="207"/>
      <c r="BV35" s="65" t="str">
        <f>目次!D29</f>
        <v>58～59</v>
      </c>
      <c r="BW35" s="207"/>
      <c r="BX35" s="61" t="str">
        <f>目次!E29</f>
        <v>50～51</v>
      </c>
      <c r="BY35" s="207"/>
      <c r="BZ35" s="61" t="str">
        <f>目次!F29</f>
        <v>50～52</v>
      </c>
      <c r="CA35" s="207"/>
      <c r="CB35" s="62" t="str">
        <f>目次!G29</f>
        <v>50～51</v>
      </c>
      <c r="CC35" s="207"/>
    </row>
    <row r="36" spans="1:81" ht="18.95" customHeight="1" x14ac:dyDescent="0.15">
      <c r="A36" s="197"/>
      <c r="B36" s="5">
        <v>29</v>
      </c>
      <c r="C36" s="6">
        <f t="shared" si="0"/>
        <v>46324</v>
      </c>
      <c r="D36" s="17">
        <f t="shared" si="25"/>
        <v>5</v>
      </c>
      <c r="E36" s="18"/>
      <c r="F36" s="42" t="str">
        <f t="shared" si="2"/>
        <v/>
      </c>
      <c r="G36" s="41" t="str">
        <f t="shared" si="3"/>
        <v/>
      </c>
      <c r="H36" s="42" t="str">
        <f t="shared" si="4"/>
        <v/>
      </c>
      <c r="I36" s="41" t="str">
        <f t="shared" si="5"/>
        <v/>
      </c>
      <c r="J36" s="42" t="str">
        <f t="shared" si="6"/>
        <v/>
      </c>
      <c r="K36" s="41" t="str">
        <f t="shared" si="7"/>
        <v/>
      </c>
      <c r="L36" s="42" t="str">
        <f t="shared" si="8"/>
        <v>18～19</v>
      </c>
      <c r="M36" s="41" t="str">
        <f t="shared" si="9"/>
        <v>18～19</v>
      </c>
      <c r="N36" s="42" t="str">
        <f t="shared" si="10"/>
        <v/>
      </c>
      <c r="O36" s="41" t="str">
        <f t="shared" si="11"/>
        <v/>
      </c>
      <c r="P36" s="43"/>
      <c r="Q36" s="197"/>
      <c r="R36" s="49">
        <v>1</v>
      </c>
      <c r="S36" s="13" cm="1">
        <f t="array" ref="S36">SUMPRODUCT(IFERROR(VALUE($R$8:R36),0))</f>
        <v>19</v>
      </c>
      <c r="AA36" s="9">
        <v>26</v>
      </c>
      <c r="AB36" s="26" t="str">
        <f>V11</f>
        <v>国語</v>
      </c>
      <c r="AC36" s="55"/>
      <c r="AD36" s="37" t="str">
        <f t="shared" si="12"/>
        <v>国語</v>
      </c>
      <c r="AE36" s="21">
        <f>IF($AD36=AE$10,COUNTIF($AD$11:$AD36,AE$10)+U$19,"")</f>
        <v>11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22～23</v>
      </c>
      <c r="AK36" s="21" t="str">
        <f>IF(AE36="","",VLOOKUP(AE36,目次!$A$5:$P$36,9))</f>
        <v>22～23</v>
      </c>
      <c r="AL36" s="21" t="str">
        <f>IF(AF36="","",VLOOKUP(AF36,目次!$A$5:$P$36,4))</f>
        <v/>
      </c>
      <c r="AM36" s="21" t="str">
        <f>IF(AF36="","",VLOOKUP(AF36,目次!$A$5:$P$36,9))</f>
        <v/>
      </c>
      <c r="AN36" s="21" t="str">
        <f>IF(AG36="","",VLOOKUP(AG36,目次!$A$5:$P$36,5))</f>
        <v/>
      </c>
      <c r="AO36" s="21" t="str">
        <f>IF(AG36="","",VLOOKUP(AG36,目次!$A$5:$P$36,9))</f>
        <v/>
      </c>
      <c r="AP36" s="21" t="str">
        <f>IF(AH36="","",VLOOKUP(AH36,目次!$A$5:$P$36,6))</f>
        <v/>
      </c>
      <c r="AQ36" s="21" t="str">
        <f>IF(AH36="","",VLOOKUP(AH36,目次!$A$5:$P$36,9))</f>
        <v/>
      </c>
      <c r="AR36" s="21" t="str">
        <f>IF(AI36="","",VLOOKUP(AI36,目次!$A$5:$P$36,7))</f>
        <v/>
      </c>
      <c r="AS36" s="21" t="str">
        <f>IF(AI36="","",VLOOKUP(AI36,目次!$A$5:$P$36,9))</f>
        <v/>
      </c>
      <c r="AT36" s="40" t="str">
        <f t="shared" si="13"/>
        <v>22～23</v>
      </c>
      <c r="AU36" s="40" t="str">
        <f t="shared" si="13"/>
        <v>22～23</v>
      </c>
      <c r="AV36" s="40" t="str">
        <f t="shared" si="13"/>
        <v>26～27</v>
      </c>
      <c r="AW36" s="40" t="str">
        <f t="shared" si="13"/>
        <v>22～23</v>
      </c>
      <c r="AX36" s="40" t="str">
        <f t="shared" si="13"/>
        <v/>
      </c>
      <c r="AY36" s="40" t="str">
        <f t="shared" ref="AY36:BC67" si="26">IF(AO36=AO37,"",IF($AD36=$AD37,AO36&amp;","&amp;AO37,AO36&amp;AO37))</f>
        <v/>
      </c>
      <c r="AZ36" s="40" t="str">
        <f t="shared" si="26"/>
        <v/>
      </c>
      <c r="BA36" s="40" t="str">
        <f t="shared" si="26"/>
        <v/>
      </c>
      <c r="BB36" s="40" t="str">
        <f t="shared" si="26"/>
        <v/>
      </c>
      <c r="BC36" s="40" t="str">
        <f t="shared" si="26"/>
        <v/>
      </c>
      <c r="BD36" s="40" t="str">
        <f t="shared" si="15"/>
        <v>22～23</v>
      </c>
      <c r="BE36" s="40" t="str">
        <f t="shared" si="16"/>
        <v>22～23</v>
      </c>
      <c r="BF36" s="40" t="str">
        <f t="shared" si="17"/>
        <v>26～27</v>
      </c>
      <c r="BG36" s="40" t="str">
        <f t="shared" si="18"/>
        <v>22～23</v>
      </c>
      <c r="BH36" s="40" t="str">
        <f t="shared" si="19"/>
        <v>22～23</v>
      </c>
      <c r="BI36" s="40" t="str">
        <f t="shared" si="20"/>
        <v>22～23</v>
      </c>
      <c r="BJ36" s="40" t="str">
        <f t="shared" si="21"/>
        <v/>
      </c>
      <c r="BK36" s="40" t="str">
        <f t="shared" si="22"/>
        <v/>
      </c>
      <c r="BL36" s="40" t="str">
        <f t="shared" si="23"/>
        <v/>
      </c>
      <c r="BM36" s="40" t="str">
        <f t="shared" si="24"/>
        <v/>
      </c>
      <c r="BR36" s="35">
        <v>26</v>
      </c>
      <c r="BS36" s="58" t="s">
        <v>49</v>
      </c>
      <c r="BT36" s="206" t="str">
        <f>目次!C30</f>
        <v>52～53</v>
      </c>
      <c r="BU36" s="207"/>
      <c r="BV36" s="65" t="str">
        <f>目次!D30</f>
        <v>60～61</v>
      </c>
      <c r="BW36" s="207"/>
      <c r="BX36" s="61" t="str">
        <f>目次!E30</f>
        <v>52～53</v>
      </c>
      <c r="BY36" s="207"/>
      <c r="BZ36" s="61">
        <f>目次!F30</f>
        <v>53</v>
      </c>
      <c r="CA36" s="207"/>
      <c r="CB36" s="62" t="str">
        <f>目次!G30</f>
        <v>52～53</v>
      </c>
      <c r="CC36" s="207"/>
    </row>
    <row r="37" spans="1:81" ht="18.95" customHeight="1" x14ac:dyDescent="0.15">
      <c r="A37" s="197"/>
      <c r="B37" s="5">
        <v>30</v>
      </c>
      <c r="C37" s="6">
        <f t="shared" si="0"/>
        <v>46325</v>
      </c>
      <c r="D37" s="17">
        <f t="shared" si="25"/>
        <v>6</v>
      </c>
      <c r="E37" s="18"/>
      <c r="F37" s="42" t="str">
        <f t="shared" si="2"/>
        <v/>
      </c>
      <c r="G37" s="41" t="str">
        <f t="shared" si="3"/>
        <v/>
      </c>
      <c r="H37" s="42" t="str">
        <f t="shared" si="4"/>
        <v/>
      </c>
      <c r="I37" s="41" t="str">
        <f t="shared" si="5"/>
        <v/>
      </c>
      <c r="J37" s="42" t="str">
        <f t="shared" si="6"/>
        <v/>
      </c>
      <c r="K37" s="41" t="str">
        <f t="shared" si="7"/>
        <v/>
      </c>
      <c r="L37" s="42" t="str">
        <f t="shared" si="8"/>
        <v/>
      </c>
      <c r="M37" s="41" t="str">
        <f t="shared" si="9"/>
        <v/>
      </c>
      <c r="N37" s="42" t="str">
        <f t="shared" si="10"/>
        <v>18～19</v>
      </c>
      <c r="O37" s="41" t="str">
        <f t="shared" si="11"/>
        <v>18～19</v>
      </c>
      <c r="P37" s="43"/>
      <c r="Q37" s="197"/>
      <c r="R37" s="161">
        <v>1</v>
      </c>
      <c r="S37" s="13" cm="1">
        <f t="array" ref="S37">SUMPRODUCT(IFERROR(VALUE($R$8:R37),0))</f>
        <v>20</v>
      </c>
      <c r="AA37" s="9">
        <v>27</v>
      </c>
      <c r="AB37" s="26" t="str">
        <f>V12</f>
        <v>社会</v>
      </c>
      <c r="AC37" s="55"/>
      <c r="AD37" s="37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11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IF(AE37="","",VLOOKUP(AE37,目次!$A$5:$P$36,9))</f>
        <v/>
      </c>
      <c r="AL37" s="21" t="str">
        <f>IF(AF37="","",VLOOKUP(AF37,目次!$A$5:$P$36,4))</f>
        <v>26～27</v>
      </c>
      <c r="AM37" s="21" t="str">
        <f>IF(AF37="","",VLOOKUP(AF37,目次!$A$5:$P$36,9))</f>
        <v>22～23</v>
      </c>
      <c r="AN37" s="21" t="str">
        <f>IF(AG37="","",VLOOKUP(AG37,目次!$A$5:$P$36,5))</f>
        <v/>
      </c>
      <c r="AO37" s="21" t="str">
        <f>IF(AG37="","",VLOOKUP(AG37,目次!$A$5:$P$36,9))</f>
        <v/>
      </c>
      <c r="AP37" s="21" t="str">
        <f>IF(AH37="","",VLOOKUP(AH37,目次!$A$5:$P$36,6))</f>
        <v/>
      </c>
      <c r="AQ37" s="21" t="str">
        <f>IF(AH37="","",VLOOKUP(AH37,目次!$A$5:$P$36,9))</f>
        <v/>
      </c>
      <c r="AR37" s="21" t="str">
        <f>IF(AI37="","",VLOOKUP(AI37,目次!$A$5:$P$36,7))</f>
        <v/>
      </c>
      <c r="AS37" s="21" t="str">
        <f>IF(AI37="","",VLOOKUP(AI37,目次!$A$5:$P$36,9))</f>
        <v/>
      </c>
      <c r="AT37" s="40" t="str">
        <f t="shared" ref="AT37:BC68" si="27">IF(AJ37=AJ38,"",IF($AD37=$AD38,AJ37&amp;","&amp;AJ38,AJ37&amp;AJ38))</f>
        <v/>
      </c>
      <c r="AU37" s="40" t="str">
        <f t="shared" si="27"/>
        <v/>
      </c>
      <c r="AV37" s="40" t="str">
        <f t="shared" si="27"/>
        <v>26～27</v>
      </c>
      <c r="AW37" s="40" t="str">
        <f t="shared" si="27"/>
        <v>22～23</v>
      </c>
      <c r="AX37" s="40" t="str">
        <f t="shared" si="27"/>
        <v>22～23</v>
      </c>
      <c r="AY37" s="40" t="str">
        <f t="shared" si="26"/>
        <v>22～23</v>
      </c>
      <c r="AZ37" s="40" t="str">
        <f t="shared" si="26"/>
        <v/>
      </c>
      <c r="BA37" s="40" t="str">
        <f t="shared" si="26"/>
        <v/>
      </c>
      <c r="BB37" s="40" t="str">
        <f t="shared" si="26"/>
        <v/>
      </c>
      <c r="BC37" s="40" t="str">
        <f t="shared" si="26"/>
        <v/>
      </c>
      <c r="BD37" s="40" t="str">
        <f t="shared" si="15"/>
        <v/>
      </c>
      <c r="BE37" s="40" t="str">
        <f t="shared" si="16"/>
        <v/>
      </c>
      <c r="BF37" s="40" t="str">
        <f t="shared" si="17"/>
        <v>26～27</v>
      </c>
      <c r="BG37" s="40" t="str">
        <f t="shared" si="18"/>
        <v>22～23</v>
      </c>
      <c r="BH37" s="40" t="str">
        <f t="shared" si="19"/>
        <v>22～23</v>
      </c>
      <c r="BI37" s="40" t="str">
        <f t="shared" si="20"/>
        <v>22～23</v>
      </c>
      <c r="BJ37" s="40" t="str">
        <f t="shared" si="21"/>
        <v>22～23</v>
      </c>
      <c r="BK37" s="40" t="str">
        <f t="shared" si="22"/>
        <v>22～23</v>
      </c>
      <c r="BL37" s="40" t="str">
        <f t="shared" si="23"/>
        <v/>
      </c>
      <c r="BM37" s="40" t="str">
        <f t="shared" si="24"/>
        <v/>
      </c>
      <c r="BR37" s="35">
        <v>27</v>
      </c>
      <c r="BS37" s="58" t="s">
        <v>50</v>
      </c>
      <c r="BT37" s="206" t="str">
        <f>目次!C31</f>
        <v>54～55</v>
      </c>
      <c r="BU37" s="207"/>
      <c r="BV37" s="65" t="str">
        <f>目次!D31</f>
        <v>62～63</v>
      </c>
      <c r="BW37" s="207"/>
      <c r="BX37" s="61" t="str">
        <f>目次!E31</f>
        <v>54～55</v>
      </c>
      <c r="BY37" s="207"/>
      <c r="BZ37" s="61" t="str">
        <f>目次!F31</f>
        <v>54～57</v>
      </c>
      <c r="CA37" s="207"/>
      <c r="CB37" s="62" t="str">
        <f>目次!G31</f>
        <v>54～55</v>
      </c>
      <c r="CC37" s="207"/>
    </row>
    <row r="38" spans="1:81" ht="18.95" customHeight="1" thickBot="1" x14ac:dyDescent="0.2">
      <c r="A38" s="197"/>
      <c r="B38" s="5">
        <v>31</v>
      </c>
      <c r="C38" s="6">
        <f t="shared" si="0"/>
        <v>46326</v>
      </c>
      <c r="D38" s="17">
        <f t="shared" si="25"/>
        <v>7</v>
      </c>
      <c r="E38" s="18"/>
      <c r="F38" s="42" t="str">
        <f t="shared" si="2"/>
        <v>20～21</v>
      </c>
      <c r="G38" s="41" t="str">
        <f t="shared" si="3"/>
        <v>20～21</v>
      </c>
      <c r="H38" s="42" t="str">
        <f t="shared" si="4"/>
        <v/>
      </c>
      <c r="I38" s="41" t="str">
        <f t="shared" si="5"/>
        <v/>
      </c>
      <c r="J38" s="42" t="str">
        <f t="shared" si="6"/>
        <v/>
      </c>
      <c r="K38" s="41" t="str">
        <f t="shared" si="7"/>
        <v/>
      </c>
      <c r="L38" s="42" t="str">
        <f t="shared" si="8"/>
        <v/>
      </c>
      <c r="M38" s="41" t="str">
        <f t="shared" si="9"/>
        <v/>
      </c>
      <c r="N38" s="42" t="str">
        <f t="shared" si="10"/>
        <v/>
      </c>
      <c r="O38" s="41" t="str">
        <f t="shared" si="11"/>
        <v/>
      </c>
      <c r="P38" s="43"/>
      <c r="Q38" s="197"/>
      <c r="R38" s="162">
        <v>1</v>
      </c>
      <c r="S38" s="13" cm="1">
        <f t="array" ref="S38">SUMPRODUCT(IFERROR(VALUE($R$8:R38),0))</f>
        <v>21</v>
      </c>
      <c r="AA38" s="9">
        <v>28</v>
      </c>
      <c r="AB38" s="26" t="str">
        <f>V13</f>
        <v>数学</v>
      </c>
      <c r="AC38" s="55"/>
      <c r="AD38" s="37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11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IF(AE38="","",VLOOKUP(AE38,目次!$A$5:$P$36,9))</f>
        <v/>
      </c>
      <c r="AL38" s="21" t="str">
        <f>IF(AF38="","",VLOOKUP(AF38,目次!$A$5:$P$36,4))</f>
        <v/>
      </c>
      <c r="AM38" s="21" t="str">
        <f>IF(AF38="","",VLOOKUP(AF38,目次!$A$5:$P$36,9))</f>
        <v/>
      </c>
      <c r="AN38" s="21" t="str">
        <f>IF(AG38="","",VLOOKUP(AG38,目次!$A$5:$P$36,5))</f>
        <v>22～23</v>
      </c>
      <c r="AO38" s="21" t="str">
        <f>IF(AG38="","",VLOOKUP(AG38,目次!$A$5:$P$36,9))</f>
        <v>22～23</v>
      </c>
      <c r="AP38" s="21" t="str">
        <f>IF(AH38="","",VLOOKUP(AH38,目次!$A$5:$P$36,6))</f>
        <v/>
      </c>
      <c r="AQ38" s="21" t="str">
        <f>IF(AH38="","",VLOOKUP(AH38,目次!$A$5:$P$36,9))</f>
        <v/>
      </c>
      <c r="AR38" s="21" t="str">
        <f>IF(AI38="","",VLOOKUP(AI38,目次!$A$5:$P$36,7))</f>
        <v/>
      </c>
      <c r="AS38" s="21" t="str">
        <f>IF(AI38="","",VLOOKUP(AI38,目次!$A$5:$P$36,9))</f>
        <v/>
      </c>
      <c r="AT38" s="40" t="str">
        <f t="shared" si="27"/>
        <v/>
      </c>
      <c r="AU38" s="40" t="str">
        <f t="shared" si="27"/>
        <v/>
      </c>
      <c r="AV38" s="40" t="str">
        <f t="shared" si="27"/>
        <v/>
      </c>
      <c r="AW38" s="40" t="str">
        <f t="shared" si="27"/>
        <v/>
      </c>
      <c r="AX38" s="40" t="str">
        <f t="shared" si="27"/>
        <v>22～23</v>
      </c>
      <c r="AY38" s="40" t="str">
        <f t="shared" si="26"/>
        <v>22～23</v>
      </c>
      <c r="AZ38" s="40" t="str">
        <f t="shared" si="26"/>
        <v>22～23</v>
      </c>
      <c r="BA38" s="40" t="str">
        <f t="shared" si="26"/>
        <v>22～23</v>
      </c>
      <c r="BB38" s="40" t="str">
        <f t="shared" si="26"/>
        <v/>
      </c>
      <c r="BC38" s="40" t="str">
        <f t="shared" si="26"/>
        <v/>
      </c>
      <c r="BD38" s="40" t="str">
        <f t="shared" si="15"/>
        <v/>
      </c>
      <c r="BE38" s="40" t="str">
        <f t="shared" si="16"/>
        <v/>
      </c>
      <c r="BF38" s="40" t="str">
        <f t="shared" si="17"/>
        <v/>
      </c>
      <c r="BG38" s="40" t="str">
        <f t="shared" si="18"/>
        <v/>
      </c>
      <c r="BH38" s="40" t="str">
        <f t="shared" si="19"/>
        <v>22～23</v>
      </c>
      <c r="BI38" s="40" t="str">
        <f t="shared" si="20"/>
        <v>22～23</v>
      </c>
      <c r="BJ38" s="40" t="str">
        <f t="shared" si="21"/>
        <v>22～23</v>
      </c>
      <c r="BK38" s="40" t="str">
        <f t="shared" si="22"/>
        <v>22～23</v>
      </c>
      <c r="BL38" s="40" t="str">
        <f t="shared" si="23"/>
        <v>22～23</v>
      </c>
      <c r="BM38" s="40" t="str">
        <f t="shared" si="24"/>
        <v>22～23</v>
      </c>
      <c r="BR38" s="35">
        <v>28</v>
      </c>
      <c r="BS38" s="58" t="s">
        <v>51</v>
      </c>
      <c r="BT38" s="206" t="str">
        <f>目次!C32</f>
        <v>56～57</v>
      </c>
      <c r="BU38" s="207"/>
      <c r="BV38" s="65" t="str">
        <f>目次!D32</f>
        <v>64～66</v>
      </c>
      <c r="BW38" s="207"/>
      <c r="BX38" s="61" t="str">
        <f>目次!E32</f>
        <v>56～57</v>
      </c>
      <c r="BY38" s="207"/>
      <c r="BZ38" s="61" t="str">
        <f>目次!F32</f>
        <v>58～60</v>
      </c>
      <c r="CA38" s="207"/>
      <c r="CB38" s="62" t="str">
        <f>目次!G32</f>
        <v>56～57</v>
      </c>
      <c r="CC38" s="207"/>
    </row>
    <row r="39" spans="1:81" ht="24.95" customHeight="1" x14ac:dyDescent="0.15">
      <c r="A39" s="197"/>
      <c r="Q39" s="197"/>
      <c r="AA39" s="9">
        <v>29</v>
      </c>
      <c r="AB39" s="26" t="str">
        <f>V14</f>
        <v>理科</v>
      </c>
      <c r="AC39" s="55"/>
      <c r="AD39" s="37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11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IF(AE39="","",VLOOKUP(AE39,目次!$A$5:$P$36,9))</f>
        <v/>
      </c>
      <c r="AL39" s="21" t="str">
        <f>IF(AF39="","",VLOOKUP(AF39,目次!$A$5:$P$36,4))</f>
        <v/>
      </c>
      <c r="AM39" s="21" t="str">
        <f>IF(AF39="","",VLOOKUP(AF39,目次!$A$5:$P$36,9))</f>
        <v/>
      </c>
      <c r="AN39" s="21" t="str">
        <f>IF(AG39="","",VLOOKUP(AG39,目次!$A$5:$P$36,5))</f>
        <v/>
      </c>
      <c r="AO39" s="21" t="str">
        <f>IF(AG39="","",VLOOKUP(AG39,目次!$A$5:$P$36,9))</f>
        <v/>
      </c>
      <c r="AP39" s="21" t="str">
        <f>IF(AH39="","",VLOOKUP(AH39,目次!$A$5:$P$36,6))</f>
        <v>22～23</v>
      </c>
      <c r="AQ39" s="21" t="str">
        <f>IF(AH39="","",VLOOKUP(AH39,目次!$A$5:$P$36,9))</f>
        <v>22～23</v>
      </c>
      <c r="AR39" s="21" t="str">
        <f>IF(AI39="","",VLOOKUP(AI39,目次!$A$5:$P$36,7))</f>
        <v/>
      </c>
      <c r="AS39" s="21" t="str">
        <f>IF(AI39="","",VLOOKUP(AI39,目次!$A$5:$P$36,9))</f>
        <v/>
      </c>
      <c r="AT39" s="40" t="str">
        <f t="shared" si="27"/>
        <v/>
      </c>
      <c r="AU39" s="40" t="str">
        <f t="shared" si="27"/>
        <v/>
      </c>
      <c r="AV39" s="40" t="str">
        <f t="shared" si="27"/>
        <v/>
      </c>
      <c r="AW39" s="40" t="str">
        <f t="shared" si="27"/>
        <v/>
      </c>
      <c r="AX39" s="40" t="str">
        <f t="shared" si="27"/>
        <v/>
      </c>
      <c r="AY39" s="40" t="str">
        <f t="shared" si="26"/>
        <v/>
      </c>
      <c r="AZ39" s="40" t="str">
        <f t="shared" si="26"/>
        <v>22～23</v>
      </c>
      <c r="BA39" s="40" t="str">
        <f t="shared" si="26"/>
        <v>22～23</v>
      </c>
      <c r="BB39" s="40" t="str">
        <f t="shared" si="26"/>
        <v>22～23</v>
      </c>
      <c r="BC39" s="40" t="str">
        <f t="shared" si="26"/>
        <v>22～23</v>
      </c>
      <c r="BD39" s="40" t="str">
        <f t="shared" si="15"/>
        <v>24～25</v>
      </c>
      <c r="BE39" s="40" t="str">
        <f t="shared" si="16"/>
        <v>24～25</v>
      </c>
      <c r="BF39" s="40" t="str">
        <f t="shared" si="17"/>
        <v/>
      </c>
      <c r="BG39" s="40" t="str">
        <f t="shared" si="18"/>
        <v/>
      </c>
      <c r="BH39" s="40" t="str">
        <f t="shared" si="19"/>
        <v/>
      </c>
      <c r="BI39" s="40" t="str">
        <f t="shared" si="20"/>
        <v/>
      </c>
      <c r="BJ39" s="40" t="str">
        <f t="shared" si="21"/>
        <v>22～23</v>
      </c>
      <c r="BK39" s="40" t="str">
        <f t="shared" si="22"/>
        <v>22～23</v>
      </c>
      <c r="BL39" s="40" t="str">
        <f t="shared" si="23"/>
        <v>22～23</v>
      </c>
      <c r="BM39" s="40" t="str">
        <f t="shared" si="24"/>
        <v>22～23</v>
      </c>
      <c r="BR39" s="35">
        <v>29</v>
      </c>
      <c r="BS39" s="58" t="s">
        <v>52</v>
      </c>
      <c r="BT39" s="206" t="str">
        <f>目次!C33</f>
        <v>58～59</v>
      </c>
      <c r="BU39" s="207"/>
      <c r="BV39" s="65" t="str">
        <f>目次!D33</f>
        <v>68～69</v>
      </c>
      <c r="BW39" s="207"/>
      <c r="BX39" s="61" t="str">
        <f>目次!E33</f>
        <v>58～59</v>
      </c>
      <c r="BY39" s="207"/>
      <c r="BZ39" s="61">
        <f>目次!F33</f>
        <v>61</v>
      </c>
      <c r="CA39" s="207"/>
      <c r="CB39" s="62" t="str">
        <f>目次!G33</f>
        <v>58～59</v>
      </c>
      <c r="CC39" s="207"/>
    </row>
    <row r="40" spans="1:81" ht="24.95" customHeight="1" x14ac:dyDescent="0.15">
      <c r="A40" s="197"/>
      <c r="Q40" s="197"/>
      <c r="R40" s="16" t="s">
        <v>53</v>
      </c>
      <c r="AA40" s="9">
        <v>30</v>
      </c>
      <c r="AB40" s="26" t="str">
        <f>V15</f>
        <v>英語</v>
      </c>
      <c r="AC40" s="55"/>
      <c r="AD40" s="37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11</v>
      </c>
      <c r="AJ40" s="21" t="str">
        <f>IF(AE40="","",VLOOKUP(AE40,目次!$A$5:$P$36,3))</f>
        <v/>
      </c>
      <c r="AK40" s="21" t="str">
        <f>IF(AE40="","",VLOOKUP(AE40,目次!$A$5:$P$36,9))</f>
        <v/>
      </c>
      <c r="AL40" s="21" t="str">
        <f>IF(AF40="","",VLOOKUP(AF40,目次!$A$5:$P$36,4))</f>
        <v/>
      </c>
      <c r="AM40" s="21" t="str">
        <f>IF(AF40="","",VLOOKUP(AF40,目次!$A$5:$P$36,9))</f>
        <v/>
      </c>
      <c r="AN40" s="21" t="str">
        <f>IF(AG40="","",VLOOKUP(AG40,目次!$A$5:$P$36,5))</f>
        <v/>
      </c>
      <c r="AO40" s="21" t="str">
        <f>IF(AG40="","",VLOOKUP(AG40,目次!$A$5:$P$36,9))</f>
        <v/>
      </c>
      <c r="AP40" s="21" t="str">
        <f>IF(AH40="","",VLOOKUP(AH40,目次!$A$5:$P$36,6))</f>
        <v/>
      </c>
      <c r="AQ40" s="21" t="str">
        <f>IF(AH40="","",VLOOKUP(AH40,目次!$A$5:$P$36,9))</f>
        <v/>
      </c>
      <c r="AR40" s="21" t="str">
        <f>IF(AI40="","",VLOOKUP(AI40,目次!$A$5:$P$36,7))</f>
        <v>22～23</v>
      </c>
      <c r="AS40" s="21" t="str">
        <f>IF(AI40="","",VLOOKUP(AI40,目次!$A$5:$P$36,9))</f>
        <v>22～23</v>
      </c>
      <c r="AT40" s="40" t="str">
        <f t="shared" si="27"/>
        <v>24～25</v>
      </c>
      <c r="AU40" s="40" t="str">
        <f t="shared" si="27"/>
        <v>24～25</v>
      </c>
      <c r="AV40" s="40" t="str">
        <f t="shared" si="27"/>
        <v/>
      </c>
      <c r="AW40" s="40" t="str">
        <f t="shared" si="27"/>
        <v/>
      </c>
      <c r="AX40" s="40" t="str">
        <f t="shared" si="27"/>
        <v/>
      </c>
      <c r="AY40" s="40" t="str">
        <f t="shared" si="26"/>
        <v/>
      </c>
      <c r="AZ40" s="40" t="str">
        <f t="shared" si="26"/>
        <v/>
      </c>
      <c r="BA40" s="40" t="str">
        <f t="shared" si="26"/>
        <v/>
      </c>
      <c r="BB40" s="40" t="str">
        <f t="shared" si="26"/>
        <v>22～23</v>
      </c>
      <c r="BC40" s="40" t="str">
        <f t="shared" si="26"/>
        <v>22～23</v>
      </c>
      <c r="BD40" s="40" t="str">
        <f t="shared" si="15"/>
        <v>24～25</v>
      </c>
      <c r="BE40" s="40" t="str">
        <f t="shared" si="16"/>
        <v>24～25</v>
      </c>
      <c r="BF40" s="40" t="str">
        <f t="shared" si="17"/>
        <v>28～30</v>
      </c>
      <c r="BG40" s="40" t="str">
        <f t="shared" si="18"/>
        <v>24～25</v>
      </c>
      <c r="BH40" s="40" t="str">
        <f t="shared" si="19"/>
        <v/>
      </c>
      <c r="BI40" s="40" t="str">
        <f t="shared" si="20"/>
        <v/>
      </c>
      <c r="BJ40" s="40" t="str">
        <f t="shared" si="21"/>
        <v/>
      </c>
      <c r="BK40" s="40" t="str">
        <f t="shared" si="22"/>
        <v/>
      </c>
      <c r="BL40" s="40" t="str">
        <f t="shared" si="23"/>
        <v>22～23</v>
      </c>
      <c r="BM40" s="40" t="str">
        <f t="shared" si="24"/>
        <v>22～23</v>
      </c>
      <c r="BR40" s="35">
        <v>30</v>
      </c>
      <c r="BS40" s="58" t="s">
        <v>54</v>
      </c>
      <c r="BT40" s="206" t="str">
        <f>目次!C34</f>
        <v>60～61</v>
      </c>
      <c r="BU40" s="207"/>
      <c r="BV40" s="65" t="str">
        <f>目次!D34</f>
        <v>70～71</v>
      </c>
      <c r="BW40" s="207"/>
      <c r="BX40" s="61" t="str">
        <f>目次!E34</f>
        <v>60～61</v>
      </c>
      <c r="BY40" s="207"/>
      <c r="BZ40" s="61">
        <f>目次!F34</f>
        <v>62</v>
      </c>
      <c r="CA40" s="207"/>
      <c r="CB40" s="62" t="str">
        <f>目次!G34</f>
        <v>60～63</v>
      </c>
      <c r="CC40" s="207"/>
    </row>
    <row r="41" spans="1:81" ht="24.95" customHeight="1" x14ac:dyDescent="0.15">
      <c r="A41" s="197"/>
      <c r="Q41" s="197"/>
      <c r="AA41" s="9">
        <v>31</v>
      </c>
      <c r="AB41" s="26" t="str">
        <f>V11</f>
        <v>国語</v>
      </c>
      <c r="AC41" s="55"/>
      <c r="AD41" s="37" t="str">
        <f t="shared" si="12"/>
        <v>国語</v>
      </c>
      <c r="AE41" s="21">
        <f>IF($AD41=AE$10,COUNTIF($AD$11:$AD41,AE$10)+U$19,"")</f>
        <v>12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24～25</v>
      </c>
      <c r="AK41" s="21" t="str">
        <f>IF(AE41="","",VLOOKUP(AE41,目次!$A$5:$P$36,9))</f>
        <v>24～25</v>
      </c>
      <c r="AL41" s="21" t="str">
        <f>IF(AF41="","",VLOOKUP(AF41,目次!$A$5:$P$36,4))</f>
        <v/>
      </c>
      <c r="AM41" s="21" t="str">
        <f>IF(AF41="","",VLOOKUP(AF41,目次!$A$5:$P$36,9))</f>
        <v/>
      </c>
      <c r="AN41" s="21" t="str">
        <f>IF(AG41="","",VLOOKUP(AG41,目次!$A$5:$P$36,5))</f>
        <v/>
      </c>
      <c r="AO41" s="21" t="str">
        <f>IF(AG41="","",VLOOKUP(AG41,目次!$A$5:$P$36,9))</f>
        <v/>
      </c>
      <c r="AP41" s="21" t="str">
        <f>IF(AH41="","",VLOOKUP(AH41,目次!$A$5:$P$36,6))</f>
        <v/>
      </c>
      <c r="AQ41" s="21" t="str">
        <f>IF(AH41="","",VLOOKUP(AH41,目次!$A$5:$P$36,9))</f>
        <v/>
      </c>
      <c r="AR41" s="21" t="str">
        <f>IF(AI41="","",VLOOKUP(AI41,目次!$A$5:$P$36,7))</f>
        <v/>
      </c>
      <c r="AS41" s="21" t="str">
        <f>IF(AI41="","",VLOOKUP(AI41,目次!$A$5:$P$36,9))</f>
        <v/>
      </c>
      <c r="AT41" s="40" t="str">
        <f t="shared" si="27"/>
        <v>24～25</v>
      </c>
      <c r="AU41" s="40" t="str">
        <f t="shared" si="27"/>
        <v>24～25</v>
      </c>
      <c r="AV41" s="40" t="str">
        <f t="shared" si="27"/>
        <v>28～30</v>
      </c>
      <c r="AW41" s="40" t="str">
        <f t="shared" si="27"/>
        <v>24～25</v>
      </c>
      <c r="AX41" s="40" t="str">
        <f t="shared" si="27"/>
        <v/>
      </c>
      <c r="AY41" s="40" t="str">
        <f t="shared" si="26"/>
        <v/>
      </c>
      <c r="AZ41" s="40" t="str">
        <f t="shared" si="26"/>
        <v/>
      </c>
      <c r="BA41" s="40" t="str">
        <f t="shared" si="26"/>
        <v/>
      </c>
      <c r="BB41" s="40" t="str">
        <f t="shared" si="26"/>
        <v/>
      </c>
      <c r="BC41" s="40" t="str">
        <f t="shared" si="26"/>
        <v/>
      </c>
      <c r="BD41" s="40" t="str">
        <f t="shared" si="15"/>
        <v>24～25</v>
      </c>
      <c r="BE41" s="40" t="str">
        <f t="shared" si="16"/>
        <v>24～25</v>
      </c>
      <c r="BF41" s="40" t="str">
        <f t="shared" si="17"/>
        <v>28～30</v>
      </c>
      <c r="BG41" s="40" t="str">
        <f t="shared" si="18"/>
        <v>24～25</v>
      </c>
      <c r="BH41" s="40" t="str">
        <f t="shared" si="19"/>
        <v>24～25</v>
      </c>
      <c r="BI41" s="40" t="str">
        <f t="shared" si="20"/>
        <v>24～25</v>
      </c>
      <c r="BJ41" s="40" t="str">
        <f t="shared" si="21"/>
        <v/>
      </c>
      <c r="BK41" s="40" t="str">
        <f t="shared" si="22"/>
        <v/>
      </c>
      <c r="BL41" s="40" t="str">
        <f t="shared" si="23"/>
        <v/>
      </c>
      <c r="BM41" s="40" t="str">
        <f t="shared" si="24"/>
        <v/>
      </c>
      <c r="BR41" s="35">
        <v>31</v>
      </c>
      <c r="BS41" s="59"/>
      <c r="BT41" s="63"/>
      <c r="BU41" s="206"/>
      <c r="BV41" s="65"/>
      <c r="BW41" s="206"/>
      <c r="BX41" s="22"/>
      <c r="BY41" s="206"/>
      <c r="BZ41" s="22"/>
      <c r="CA41" s="206"/>
      <c r="CB41" s="22"/>
      <c r="CC41" s="206"/>
    </row>
    <row r="42" spans="1:81" ht="17.25" customHeight="1" thickBot="1" x14ac:dyDescent="0.2">
      <c r="A42" s="197"/>
      <c r="B42" s="197"/>
      <c r="C42" s="197"/>
      <c r="D42" s="197"/>
      <c r="E42" s="197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7"/>
      <c r="Q42" s="197"/>
      <c r="AA42" s="9">
        <v>32</v>
      </c>
      <c r="AB42" s="26" t="str">
        <f>V12</f>
        <v>社会</v>
      </c>
      <c r="AC42" s="55"/>
      <c r="AD42" s="37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12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IF(AE42="","",VLOOKUP(AE42,目次!$A$5:$P$36,9))</f>
        <v/>
      </c>
      <c r="AL42" s="21" t="str">
        <f>IF(AF42="","",VLOOKUP(AF42,目次!$A$5:$P$36,4))</f>
        <v>28～30</v>
      </c>
      <c r="AM42" s="21" t="str">
        <f>IF(AF42="","",VLOOKUP(AF42,目次!$A$5:$P$36,9))</f>
        <v>24～25</v>
      </c>
      <c r="AN42" s="21" t="str">
        <f>IF(AG42="","",VLOOKUP(AG42,目次!$A$5:$P$36,5))</f>
        <v/>
      </c>
      <c r="AO42" s="21" t="str">
        <f>IF(AG42="","",VLOOKUP(AG42,目次!$A$5:$P$36,9))</f>
        <v/>
      </c>
      <c r="AP42" s="21" t="str">
        <f>IF(AH42="","",VLOOKUP(AH42,目次!$A$5:$P$36,6))</f>
        <v/>
      </c>
      <c r="AQ42" s="21" t="str">
        <f>IF(AH42="","",VLOOKUP(AH42,目次!$A$5:$P$36,9))</f>
        <v/>
      </c>
      <c r="AR42" s="21" t="str">
        <f>IF(AI42="","",VLOOKUP(AI42,目次!$A$5:$P$36,7))</f>
        <v/>
      </c>
      <c r="AS42" s="21" t="str">
        <f>IF(AI42="","",VLOOKUP(AI42,目次!$A$5:$P$36,9))</f>
        <v/>
      </c>
      <c r="AT42" s="40" t="str">
        <f t="shared" si="27"/>
        <v/>
      </c>
      <c r="AU42" s="40" t="str">
        <f t="shared" si="27"/>
        <v/>
      </c>
      <c r="AV42" s="40" t="str">
        <f t="shared" si="27"/>
        <v>28～30</v>
      </c>
      <c r="AW42" s="40" t="str">
        <f t="shared" si="27"/>
        <v>24～25</v>
      </c>
      <c r="AX42" s="40" t="str">
        <f t="shared" si="27"/>
        <v>24～25</v>
      </c>
      <c r="AY42" s="40" t="str">
        <f t="shared" si="26"/>
        <v>24～25</v>
      </c>
      <c r="AZ42" s="40" t="str">
        <f t="shared" si="26"/>
        <v/>
      </c>
      <c r="BA42" s="40" t="str">
        <f t="shared" si="26"/>
        <v/>
      </c>
      <c r="BB42" s="40" t="str">
        <f t="shared" si="26"/>
        <v/>
      </c>
      <c r="BC42" s="40" t="str">
        <f t="shared" si="26"/>
        <v/>
      </c>
      <c r="BD42" s="40" t="str">
        <f t="shared" si="15"/>
        <v/>
      </c>
      <c r="BE42" s="40" t="str">
        <f t="shared" si="16"/>
        <v/>
      </c>
      <c r="BF42" s="40" t="str">
        <f t="shared" si="17"/>
        <v>28～30</v>
      </c>
      <c r="BG42" s="40" t="str">
        <f t="shared" si="18"/>
        <v>24～25</v>
      </c>
      <c r="BH42" s="40" t="str">
        <f t="shared" si="19"/>
        <v>24～25</v>
      </c>
      <c r="BI42" s="40" t="str">
        <f t="shared" si="20"/>
        <v>24～25</v>
      </c>
      <c r="BJ42" s="40" t="str">
        <f t="shared" si="21"/>
        <v>24～25</v>
      </c>
      <c r="BK42" s="40" t="str">
        <f t="shared" si="22"/>
        <v>24～25</v>
      </c>
      <c r="BL42" s="40" t="str">
        <f t="shared" si="23"/>
        <v/>
      </c>
      <c r="BM42" s="40" t="str">
        <f t="shared" si="24"/>
        <v/>
      </c>
      <c r="BR42" s="35">
        <v>32</v>
      </c>
      <c r="BS42" s="60"/>
      <c r="BT42" s="63"/>
      <c r="BU42" s="206"/>
      <c r="BV42" s="65"/>
      <c r="BW42" s="206"/>
      <c r="BX42" s="66"/>
      <c r="BY42" s="206"/>
      <c r="BZ42" s="66"/>
      <c r="CA42" s="206"/>
      <c r="CB42" s="66"/>
      <c r="CC42" s="206"/>
    </row>
    <row r="43" spans="1:81" ht="18.95" customHeight="1" x14ac:dyDescent="0.15">
      <c r="AA43" s="9">
        <v>33</v>
      </c>
      <c r="AB43" s="26" t="str">
        <f>V13</f>
        <v>数学</v>
      </c>
      <c r="AC43" s="55"/>
      <c r="AD43" s="37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12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IF(AE43="","",VLOOKUP(AE43,目次!$A$5:$P$36,9))</f>
        <v/>
      </c>
      <c r="AL43" s="21" t="str">
        <f>IF(AF43="","",VLOOKUP(AF43,目次!$A$5:$P$36,4))</f>
        <v/>
      </c>
      <c r="AM43" s="21" t="str">
        <f>IF(AF43="","",VLOOKUP(AF43,目次!$A$5:$P$36,9))</f>
        <v/>
      </c>
      <c r="AN43" s="21" t="str">
        <f>IF(AG43="","",VLOOKUP(AG43,目次!$A$5:$P$36,5))</f>
        <v>24～25</v>
      </c>
      <c r="AO43" s="21" t="str">
        <f>IF(AG43="","",VLOOKUP(AG43,目次!$A$5:$P$36,9))</f>
        <v>24～25</v>
      </c>
      <c r="AP43" s="21" t="str">
        <f>IF(AH43="","",VLOOKUP(AH43,目次!$A$5:$P$36,6))</f>
        <v/>
      </c>
      <c r="AQ43" s="21" t="str">
        <f>IF(AH43="","",VLOOKUP(AH43,目次!$A$5:$P$36,9))</f>
        <v/>
      </c>
      <c r="AR43" s="21" t="str">
        <f>IF(AI43="","",VLOOKUP(AI43,目次!$A$5:$P$36,7))</f>
        <v/>
      </c>
      <c r="AS43" s="21" t="str">
        <f>IF(AI43="","",VLOOKUP(AI43,目次!$A$5:$P$36,9))</f>
        <v/>
      </c>
      <c r="AT43" s="40" t="str">
        <f t="shared" si="27"/>
        <v/>
      </c>
      <c r="AU43" s="40" t="str">
        <f t="shared" si="27"/>
        <v/>
      </c>
      <c r="AV43" s="40" t="str">
        <f t="shared" si="27"/>
        <v/>
      </c>
      <c r="AW43" s="40" t="str">
        <f t="shared" si="27"/>
        <v/>
      </c>
      <c r="AX43" s="40" t="str">
        <f t="shared" si="27"/>
        <v>24～25</v>
      </c>
      <c r="AY43" s="40" t="str">
        <f t="shared" si="26"/>
        <v>24～25</v>
      </c>
      <c r="AZ43" s="40" t="str">
        <f t="shared" si="26"/>
        <v>24～25</v>
      </c>
      <c r="BA43" s="40" t="str">
        <f t="shared" si="26"/>
        <v>24～25</v>
      </c>
      <c r="BB43" s="40" t="str">
        <f t="shared" si="26"/>
        <v/>
      </c>
      <c r="BC43" s="40" t="str">
        <f t="shared" si="26"/>
        <v/>
      </c>
      <c r="BD43" s="40" t="str">
        <f t="shared" si="15"/>
        <v/>
      </c>
      <c r="BE43" s="40" t="str">
        <f t="shared" si="16"/>
        <v/>
      </c>
      <c r="BF43" s="40" t="str">
        <f t="shared" si="17"/>
        <v/>
      </c>
      <c r="BG43" s="40" t="str">
        <f t="shared" si="18"/>
        <v/>
      </c>
      <c r="BH43" s="40" t="str">
        <f t="shared" si="19"/>
        <v>24～25</v>
      </c>
      <c r="BI43" s="40" t="str">
        <f t="shared" si="20"/>
        <v>24～25</v>
      </c>
      <c r="BJ43" s="40" t="str">
        <f t="shared" si="21"/>
        <v>24～25</v>
      </c>
      <c r="BK43" s="40" t="str">
        <f t="shared" si="22"/>
        <v>24～25</v>
      </c>
      <c r="BL43" s="40" t="str">
        <f t="shared" si="23"/>
        <v>24～25</v>
      </c>
      <c r="BM43" s="40" t="str">
        <f t="shared" si="24"/>
        <v>24～25</v>
      </c>
    </row>
    <row r="44" spans="1:81" ht="18.95" customHeight="1" x14ac:dyDescent="0.15">
      <c r="AA44" s="9">
        <v>34</v>
      </c>
      <c r="AB44" s="26" t="str">
        <f>V14</f>
        <v>理科</v>
      </c>
      <c r="AC44" s="55"/>
      <c r="AD44" s="37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12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IF(AE44="","",VLOOKUP(AE44,目次!$A$5:$P$36,9))</f>
        <v/>
      </c>
      <c r="AL44" s="21" t="str">
        <f>IF(AF44="","",VLOOKUP(AF44,目次!$A$5:$P$36,4))</f>
        <v/>
      </c>
      <c r="AM44" s="21" t="str">
        <f>IF(AF44="","",VLOOKUP(AF44,目次!$A$5:$P$36,9))</f>
        <v/>
      </c>
      <c r="AN44" s="21" t="str">
        <f>IF(AG44="","",VLOOKUP(AG44,目次!$A$5:$P$36,5))</f>
        <v/>
      </c>
      <c r="AO44" s="21" t="str">
        <f>IF(AG44="","",VLOOKUP(AG44,目次!$A$5:$P$36,9))</f>
        <v/>
      </c>
      <c r="AP44" s="21" t="str">
        <f>IF(AH44="","",VLOOKUP(AH44,目次!$A$5:$P$36,6))</f>
        <v>24～25</v>
      </c>
      <c r="AQ44" s="21" t="str">
        <f>IF(AH44="","",VLOOKUP(AH44,目次!$A$5:$P$36,9))</f>
        <v>24～25</v>
      </c>
      <c r="AR44" s="21" t="str">
        <f>IF(AI44="","",VLOOKUP(AI44,目次!$A$5:$P$36,7))</f>
        <v/>
      </c>
      <c r="AS44" s="21" t="str">
        <f>IF(AI44="","",VLOOKUP(AI44,目次!$A$5:$P$36,9))</f>
        <v/>
      </c>
      <c r="AT44" s="40" t="str">
        <f t="shared" si="27"/>
        <v/>
      </c>
      <c r="AU44" s="40" t="str">
        <f t="shared" si="27"/>
        <v/>
      </c>
      <c r="AV44" s="40" t="str">
        <f t="shared" si="27"/>
        <v/>
      </c>
      <c r="AW44" s="40" t="str">
        <f t="shared" si="27"/>
        <v/>
      </c>
      <c r="AX44" s="40" t="str">
        <f t="shared" si="27"/>
        <v/>
      </c>
      <c r="AY44" s="40" t="str">
        <f t="shared" si="26"/>
        <v/>
      </c>
      <c r="AZ44" s="40" t="str">
        <f t="shared" si="26"/>
        <v>24～25</v>
      </c>
      <c r="BA44" s="40" t="str">
        <f t="shared" si="26"/>
        <v>24～25</v>
      </c>
      <c r="BB44" s="40" t="str">
        <f t="shared" si="26"/>
        <v>24～25</v>
      </c>
      <c r="BC44" s="40" t="str">
        <f t="shared" si="26"/>
        <v>24～25</v>
      </c>
      <c r="BD44" s="40" t="str">
        <f t="shared" si="15"/>
        <v>26～27</v>
      </c>
      <c r="BE44" s="40" t="str">
        <f t="shared" si="16"/>
        <v>26～27</v>
      </c>
      <c r="BF44" s="40" t="str">
        <f t="shared" si="17"/>
        <v/>
      </c>
      <c r="BG44" s="40" t="str">
        <f t="shared" si="18"/>
        <v/>
      </c>
      <c r="BH44" s="40" t="str">
        <f t="shared" si="19"/>
        <v/>
      </c>
      <c r="BI44" s="40" t="str">
        <f t="shared" si="20"/>
        <v/>
      </c>
      <c r="BJ44" s="40" t="str">
        <f t="shared" si="21"/>
        <v>24～25</v>
      </c>
      <c r="BK44" s="40" t="str">
        <f t="shared" si="22"/>
        <v>24～25</v>
      </c>
      <c r="BL44" s="40" t="str">
        <f t="shared" si="23"/>
        <v>24～25</v>
      </c>
      <c r="BM44" s="40" t="str">
        <f t="shared" si="24"/>
        <v>24～25</v>
      </c>
      <c r="BV44" s="57"/>
    </row>
    <row r="45" spans="1:81" ht="18.95" customHeight="1" x14ac:dyDescent="0.15">
      <c r="AA45" s="9">
        <v>35</v>
      </c>
      <c r="AB45" s="26" t="str">
        <f>V15</f>
        <v>英語</v>
      </c>
      <c r="AC45" s="55"/>
      <c r="AD45" s="37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12</v>
      </c>
      <c r="AJ45" s="21" t="str">
        <f>IF(AE45="","",VLOOKUP(AE45,目次!$A$5:$P$36,3))</f>
        <v/>
      </c>
      <c r="AK45" s="21" t="str">
        <f>IF(AE45="","",VLOOKUP(AE45,目次!$A$5:$P$36,9))</f>
        <v/>
      </c>
      <c r="AL45" s="21" t="str">
        <f>IF(AF45="","",VLOOKUP(AF45,目次!$A$5:$P$36,4))</f>
        <v/>
      </c>
      <c r="AM45" s="21" t="str">
        <f>IF(AF45="","",VLOOKUP(AF45,目次!$A$5:$P$36,9))</f>
        <v/>
      </c>
      <c r="AN45" s="21" t="str">
        <f>IF(AG45="","",VLOOKUP(AG45,目次!$A$5:$P$36,5))</f>
        <v/>
      </c>
      <c r="AO45" s="21" t="str">
        <f>IF(AG45="","",VLOOKUP(AG45,目次!$A$5:$P$36,9))</f>
        <v/>
      </c>
      <c r="AP45" s="21" t="str">
        <f>IF(AH45="","",VLOOKUP(AH45,目次!$A$5:$P$36,6))</f>
        <v/>
      </c>
      <c r="AQ45" s="21" t="str">
        <f>IF(AH45="","",VLOOKUP(AH45,目次!$A$5:$P$36,9))</f>
        <v/>
      </c>
      <c r="AR45" s="21" t="str">
        <f>IF(AI45="","",VLOOKUP(AI45,目次!$A$5:$P$36,7))</f>
        <v>24～25</v>
      </c>
      <c r="AS45" s="21" t="str">
        <f>IF(AI45="","",VLOOKUP(AI45,目次!$A$5:$P$36,9))</f>
        <v>24～25</v>
      </c>
      <c r="AT45" s="40" t="str">
        <f t="shared" si="27"/>
        <v>26～27</v>
      </c>
      <c r="AU45" s="40" t="str">
        <f t="shared" si="27"/>
        <v>26～27</v>
      </c>
      <c r="AV45" s="40" t="str">
        <f t="shared" si="27"/>
        <v/>
      </c>
      <c r="AW45" s="40" t="str">
        <f t="shared" si="27"/>
        <v/>
      </c>
      <c r="AX45" s="40" t="str">
        <f t="shared" si="27"/>
        <v/>
      </c>
      <c r="AY45" s="40" t="str">
        <f t="shared" si="26"/>
        <v/>
      </c>
      <c r="AZ45" s="40" t="str">
        <f t="shared" si="26"/>
        <v/>
      </c>
      <c r="BA45" s="40" t="str">
        <f t="shared" si="26"/>
        <v/>
      </c>
      <c r="BB45" s="40" t="str">
        <f t="shared" si="26"/>
        <v>24～25</v>
      </c>
      <c r="BC45" s="40" t="str">
        <f t="shared" si="26"/>
        <v>24～25</v>
      </c>
      <c r="BD45" s="40" t="str">
        <f t="shared" si="15"/>
        <v>26～27</v>
      </c>
      <c r="BE45" s="40" t="str">
        <f t="shared" si="16"/>
        <v>26～27</v>
      </c>
      <c r="BF45" s="40" t="str">
        <f t="shared" si="17"/>
        <v>32～33</v>
      </c>
      <c r="BG45" s="40" t="str">
        <f t="shared" si="18"/>
        <v>26～27</v>
      </c>
      <c r="BH45" s="40" t="str">
        <f t="shared" si="19"/>
        <v/>
      </c>
      <c r="BI45" s="40" t="str">
        <f t="shared" si="20"/>
        <v/>
      </c>
      <c r="BJ45" s="40" t="str">
        <f t="shared" si="21"/>
        <v/>
      </c>
      <c r="BK45" s="40" t="str">
        <f t="shared" si="22"/>
        <v/>
      </c>
      <c r="BL45" s="40" t="str">
        <f t="shared" si="23"/>
        <v>24～25</v>
      </c>
      <c r="BM45" s="40" t="str">
        <f t="shared" si="24"/>
        <v>24～25</v>
      </c>
    </row>
    <row r="46" spans="1:81" ht="18.95" customHeight="1" x14ac:dyDescent="0.15">
      <c r="AA46" s="9">
        <v>36</v>
      </c>
      <c r="AB46" s="26" t="str">
        <f>V11</f>
        <v>国語</v>
      </c>
      <c r="AC46" s="55"/>
      <c r="AD46" s="37" t="str">
        <f t="shared" si="12"/>
        <v>国語</v>
      </c>
      <c r="AE46" s="21">
        <f>IF($AD46=AE$10,COUNTIF($AD$11:$AD46,AE$10)+U$19,"")</f>
        <v>13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26～27</v>
      </c>
      <c r="AK46" s="21" t="str">
        <f>IF(AE46="","",VLOOKUP(AE46,目次!$A$5:$P$36,9))</f>
        <v>26～27</v>
      </c>
      <c r="AL46" s="21" t="str">
        <f>IF(AF46="","",VLOOKUP(AF46,目次!$A$5:$P$36,4))</f>
        <v/>
      </c>
      <c r="AM46" s="21" t="str">
        <f>IF(AF46="","",VLOOKUP(AF46,目次!$A$5:$P$36,9))</f>
        <v/>
      </c>
      <c r="AN46" s="21" t="str">
        <f>IF(AG46="","",VLOOKUP(AG46,目次!$A$5:$P$36,5))</f>
        <v/>
      </c>
      <c r="AO46" s="21" t="str">
        <f>IF(AG46="","",VLOOKUP(AG46,目次!$A$5:$P$36,9))</f>
        <v/>
      </c>
      <c r="AP46" s="21" t="str">
        <f>IF(AH46="","",VLOOKUP(AH46,目次!$A$5:$P$36,6))</f>
        <v/>
      </c>
      <c r="AQ46" s="21" t="str">
        <f>IF(AH46="","",VLOOKUP(AH46,目次!$A$5:$P$36,9))</f>
        <v/>
      </c>
      <c r="AR46" s="21" t="str">
        <f>IF(AI46="","",VLOOKUP(AI46,目次!$A$5:$P$36,7))</f>
        <v/>
      </c>
      <c r="AS46" s="21" t="str">
        <f>IF(AI46="","",VLOOKUP(AI46,目次!$A$5:$P$36,9))</f>
        <v/>
      </c>
      <c r="AT46" s="40" t="str">
        <f t="shared" si="27"/>
        <v>26～27</v>
      </c>
      <c r="AU46" s="40" t="str">
        <f t="shared" si="27"/>
        <v>26～27</v>
      </c>
      <c r="AV46" s="40" t="str">
        <f t="shared" si="27"/>
        <v>32～33</v>
      </c>
      <c r="AW46" s="40" t="str">
        <f t="shared" si="27"/>
        <v>26～27</v>
      </c>
      <c r="AX46" s="40" t="str">
        <f t="shared" si="27"/>
        <v/>
      </c>
      <c r="AY46" s="40" t="str">
        <f t="shared" si="26"/>
        <v/>
      </c>
      <c r="AZ46" s="40" t="str">
        <f t="shared" si="26"/>
        <v/>
      </c>
      <c r="BA46" s="40" t="str">
        <f t="shared" si="26"/>
        <v/>
      </c>
      <c r="BB46" s="40" t="str">
        <f t="shared" si="26"/>
        <v/>
      </c>
      <c r="BC46" s="40" t="str">
        <f t="shared" si="26"/>
        <v/>
      </c>
      <c r="BD46" s="40" t="str">
        <f t="shared" si="15"/>
        <v>26～27</v>
      </c>
      <c r="BE46" s="40" t="str">
        <f t="shared" si="16"/>
        <v>26～27</v>
      </c>
      <c r="BF46" s="40" t="str">
        <f t="shared" si="17"/>
        <v>32～33</v>
      </c>
      <c r="BG46" s="40" t="str">
        <f t="shared" si="18"/>
        <v>26～27</v>
      </c>
      <c r="BH46" s="40" t="str">
        <f t="shared" si="19"/>
        <v>26～27</v>
      </c>
      <c r="BI46" s="40" t="str">
        <f t="shared" si="20"/>
        <v>26～27</v>
      </c>
      <c r="BJ46" s="40" t="str">
        <f t="shared" si="21"/>
        <v/>
      </c>
      <c r="BK46" s="40" t="str">
        <f t="shared" si="22"/>
        <v/>
      </c>
      <c r="BL46" s="40" t="str">
        <f t="shared" si="23"/>
        <v/>
      </c>
      <c r="BM46" s="40" t="str">
        <f t="shared" si="24"/>
        <v/>
      </c>
    </row>
    <row r="47" spans="1:81" ht="18.95" customHeight="1" x14ac:dyDescent="0.15">
      <c r="AA47" s="9">
        <v>37</v>
      </c>
      <c r="AB47" s="26" t="str">
        <f>V12</f>
        <v>社会</v>
      </c>
      <c r="AC47" s="55"/>
      <c r="AD47" s="37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13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IF(AE47="","",VLOOKUP(AE47,目次!$A$5:$P$36,9))</f>
        <v/>
      </c>
      <c r="AL47" s="21" t="str">
        <f>IF(AF47="","",VLOOKUP(AF47,目次!$A$5:$P$36,4))</f>
        <v>32～33</v>
      </c>
      <c r="AM47" s="21" t="str">
        <f>IF(AF47="","",VLOOKUP(AF47,目次!$A$5:$P$36,9))</f>
        <v>26～27</v>
      </c>
      <c r="AN47" s="21" t="str">
        <f>IF(AG47="","",VLOOKUP(AG47,目次!$A$5:$P$36,5))</f>
        <v/>
      </c>
      <c r="AO47" s="21" t="str">
        <f>IF(AG47="","",VLOOKUP(AG47,目次!$A$5:$P$36,9))</f>
        <v/>
      </c>
      <c r="AP47" s="21" t="str">
        <f>IF(AH47="","",VLOOKUP(AH47,目次!$A$5:$P$36,6))</f>
        <v/>
      </c>
      <c r="AQ47" s="21" t="str">
        <f>IF(AH47="","",VLOOKUP(AH47,目次!$A$5:$P$36,9))</f>
        <v/>
      </c>
      <c r="AR47" s="21" t="str">
        <f>IF(AI47="","",VLOOKUP(AI47,目次!$A$5:$P$36,7))</f>
        <v/>
      </c>
      <c r="AS47" s="21" t="str">
        <f>IF(AI47="","",VLOOKUP(AI47,目次!$A$5:$P$36,9))</f>
        <v/>
      </c>
      <c r="AT47" s="40" t="str">
        <f t="shared" si="27"/>
        <v/>
      </c>
      <c r="AU47" s="40" t="str">
        <f t="shared" si="27"/>
        <v/>
      </c>
      <c r="AV47" s="40" t="str">
        <f t="shared" si="27"/>
        <v>32～33</v>
      </c>
      <c r="AW47" s="40" t="str">
        <f t="shared" si="27"/>
        <v>26～27</v>
      </c>
      <c r="AX47" s="40" t="str">
        <f t="shared" si="27"/>
        <v>26～27</v>
      </c>
      <c r="AY47" s="40" t="str">
        <f t="shared" si="26"/>
        <v>26～27</v>
      </c>
      <c r="AZ47" s="40" t="str">
        <f t="shared" si="26"/>
        <v/>
      </c>
      <c r="BA47" s="40" t="str">
        <f t="shared" si="26"/>
        <v/>
      </c>
      <c r="BB47" s="40" t="str">
        <f t="shared" si="26"/>
        <v/>
      </c>
      <c r="BC47" s="40" t="str">
        <f t="shared" si="26"/>
        <v/>
      </c>
      <c r="BD47" s="40" t="str">
        <f t="shared" si="15"/>
        <v/>
      </c>
      <c r="BE47" s="40" t="str">
        <f t="shared" si="16"/>
        <v/>
      </c>
      <c r="BF47" s="40" t="str">
        <f t="shared" si="17"/>
        <v>32～33</v>
      </c>
      <c r="BG47" s="40" t="str">
        <f t="shared" si="18"/>
        <v>26～27</v>
      </c>
      <c r="BH47" s="40" t="str">
        <f t="shared" si="19"/>
        <v>26～27</v>
      </c>
      <c r="BI47" s="40" t="str">
        <f t="shared" si="20"/>
        <v>26～27</v>
      </c>
      <c r="BJ47" s="40" t="str">
        <f t="shared" si="21"/>
        <v>26～27</v>
      </c>
      <c r="BK47" s="40" t="str">
        <f t="shared" si="22"/>
        <v>26～27</v>
      </c>
      <c r="BL47" s="40" t="str">
        <f t="shared" si="23"/>
        <v/>
      </c>
      <c r="BM47" s="40" t="str">
        <f t="shared" si="24"/>
        <v/>
      </c>
    </row>
    <row r="48" spans="1:81" ht="18.95" customHeight="1" x14ac:dyDescent="0.15">
      <c r="AA48" s="9">
        <v>38</v>
      </c>
      <c r="AB48" s="26" t="str">
        <f>V13</f>
        <v>数学</v>
      </c>
      <c r="AC48" s="55"/>
      <c r="AD48" s="37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13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IF(AE48="","",VLOOKUP(AE48,目次!$A$5:$P$36,9))</f>
        <v/>
      </c>
      <c r="AL48" s="21" t="str">
        <f>IF(AF48="","",VLOOKUP(AF48,目次!$A$5:$P$36,4))</f>
        <v/>
      </c>
      <c r="AM48" s="21" t="str">
        <f>IF(AF48="","",VLOOKUP(AF48,目次!$A$5:$P$36,9))</f>
        <v/>
      </c>
      <c r="AN48" s="21" t="str">
        <f>IF(AG48="","",VLOOKUP(AG48,目次!$A$5:$P$36,5))</f>
        <v>26～27</v>
      </c>
      <c r="AO48" s="21" t="str">
        <f>IF(AG48="","",VLOOKUP(AG48,目次!$A$5:$P$36,9))</f>
        <v>26～27</v>
      </c>
      <c r="AP48" s="21" t="str">
        <f>IF(AH48="","",VLOOKUP(AH48,目次!$A$5:$P$36,6))</f>
        <v/>
      </c>
      <c r="AQ48" s="21" t="str">
        <f>IF(AH48="","",VLOOKUP(AH48,目次!$A$5:$P$36,9))</f>
        <v/>
      </c>
      <c r="AR48" s="21" t="str">
        <f>IF(AI48="","",VLOOKUP(AI48,目次!$A$5:$P$36,7))</f>
        <v/>
      </c>
      <c r="AS48" s="21" t="str">
        <f>IF(AI48="","",VLOOKUP(AI48,目次!$A$5:$P$36,9))</f>
        <v/>
      </c>
      <c r="AT48" s="40" t="str">
        <f t="shared" si="27"/>
        <v/>
      </c>
      <c r="AU48" s="40" t="str">
        <f t="shared" si="27"/>
        <v/>
      </c>
      <c r="AV48" s="40" t="str">
        <f t="shared" si="27"/>
        <v/>
      </c>
      <c r="AW48" s="40" t="str">
        <f t="shared" si="27"/>
        <v/>
      </c>
      <c r="AX48" s="40" t="str">
        <f t="shared" si="27"/>
        <v>26～27</v>
      </c>
      <c r="AY48" s="40" t="str">
        <f t="shared" si="26"/>
        <v>26～27</v>
      </c>
      <c r="AZ48" s="40" t="str">
        <f t="shared" si="26"/>
        <v>26～27</v>
      </c>
      <c r="BA48" s="40" t="str">
        <f t="shared" si="26"/>
        <v>26～27</v>
      </c>
      <c r="BB48" s="40" t="str">
        <f t="shared" si="26"/>
        <v/>
      </c>
      <c r="BC48" s="40" t="str">
        <f t="shared" si="26"/>
        <v/>
      </c>
      <c r="BD48" s="40" t="str">
        <f t="shared" si="15"/>
        <v/>
      </c>
      <c r="BE48" s="40" t="str">
        <f t="shared" si="16"/>
        <v/>
      </c>
      <c r="BF48" s="40" t="str">
        <f t="shared" si="17"/>
        <v/>
      </c>
      <c r="BG48" s="40" t="str">
        <f t="shared" si="18"/>
        <v/>
      </c>
      <c r="BH48" s="40" t="str">
        <f t="shared" si="19"/>
        <v>26～27</v>
      </c>
      <c r="BI48" s="40" t="str">
        <f t="shared" si="20"/>
        <v>26～27</v>
      </c>
      <c r="BJ48" s="40" t="str">
        <f t="shared" si="21"/>
        <v>26～27</v>
      </c>
      <c r="BK48" s="40" t="str">
        <f t="shared" si="22"/>
        <v>26～27</v>
      </c>
      <c r="BL48" s="40" t="str">
        <f t="shared" si="23"/>
        <v>26～27</v>
      </c>
      <c r="BM48" s="40" t="str">
        <f t="shared" si="24"/>
        <v>26～27</v>
      </c>
    </row>
    <row r="49" spans="27:65" ht="18.95" customHeight="1" x14ac:dyDescent="0.15">
      <c r="AA49" s="9">
        <v>39</v>
      </c>
      <c r="AB49" s="26" t="str">
        <f>V14</f>
        <v>理科</v>
      </c>
      <c r="AC49" s="55"/>
      <c r="AD49" s="37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13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IF(AE49="","",VLOOKUP(AE49,目次!$A$5:$P$36,9))</f>
        <v/>
      </c>
      <c r="AL49" s="21" t="str">
        <f>IF(AF49="","",VLOOKUP(AF49,目次!$A$5:$P$36,4))</f>
        <v/>
      </c>
      <c r="AM49" s="21" t="str">
        <f>IF(AF49="","",VLOOKUP(AF49,目次!$A$5:$P$36,9))</f>
        <v/>
      </c>
      <c r="AN49" s="21" t="str">
        <f>IF(AG49="","",VLOOKUP(AG49,目次!$A$5:$P$36,5))</f>
        <v/>
      </c>
      <c r="AO49" s="21" t="str">
        <f>IF(AG49="","",VLOOKUP(AG49,目次!$A$5:$P$36,9))</f>
        <v/>
      </c>
      <c r="AP49" s="21" t="str">
        <f>IF(AH49="","",VLOOKUP(AH49,目次!$A$5:$P$36,6))</f>
        <v>26～27</v>
      </c>
      <c r="AQ49" s="21" t="str">
        <f>IF(AH49="","",VLOOKUP(AH49,目次!$A$5:$P$36,9))</f>
        <v>26～27</v>
      </c>
      <c r="AR49" s="21" t="str">
        <f>IF(AI49="","",VLOOKUP(AI49,目次!$A$5:$P$36,7))</f>
        <v/>
      </c>
      <c r="AS49" s="21" t="str">
        <f>IF(AI49="","",VLOOKUP(AI49,目次!$A$5:$P$36,9))</f>
        <v/>
      </c>
      <c r="AT49" s="40" t="str">
        <f t="shared" si="27"/>
        <v/>
      </c>
      <c r="AU49" s="40" t="str">
        <f t="shared" si="27"/>
        <v/>
      </c>
      <c r="AV49" s="40" t="str">
        <f t="shared" si="27"/>
        <v/>
      </c>
      <c r="AW49" s="40" t="str">
        <f t="shared" si="27"/>
        <v/>
      </c>
      <c r="AX49" s="40" t="str">
        <f t="shared" si="27"/>
        <v/>
      </c>
      <c r="AY49" s="40" t="str">
        <f t="shared" si="26"/>
        <v/>
      </c>
      <c r="AZ49" s="40" t="str">
        <f t="shared" si="26"/>
        <v>26～27</v>
      </c>
      <c r="BA49" s="40" t="str">
        <f t="shared" si="26"/>
        <v>26～27</v>
      </c>
      <c r="BB49" s="40" t="str">
        <f t="shared" si="26"/>
        <v>26～27</v>
      </c>
      <c r="BC49" s="40" t="str">
        <f t="shared" si="26"/>
        <v>26～27</v>
      </c>
      <c r="BD49" s="40" t="str">
        <f t="shared" si="15"/>
        <v>28～29</v>
      </c>
      <c r="BE49" s="40" t="str">
        <f t="shared" si="16"/>
        <v>28～29</v>
      </c>
      <c r="BF49" s="40" t="str">
        <f t="shared" si="17"/>
        <v/>
      </c>
      <c r="BG49" s="40" t="str">
        <f t="shared" si="18"/>
        <v/>
      </c>
      <c r="BH49" s="40" t="str">
        <f t="shared" si="19"/>
        <v/>
      </c>
      <c r="BI49" s="40" t="str">
        <f t="shared" si="20"/>
        <v/>
      </c>
      <c r="BJ49" s="40" t="str">
        <f t="shared" si="21"/>
        <v>26～27</v>
      </c>
      <c r="BK49" s="40" t="str">
        <f t="shared" si="22"/>
        <v>26～27</v>
      </c>
      <c r="BL49" s="40" t="str">
        <f t="shared" si="23"/>
        <v>26～27</v>
      </c>
      <c r="BM49" s="40" t="str">
        <f t="shared" si="24"/>
        <v>26～27</v>
      </c>
    </row>
    <row r="50" spans="27:65" ht="18.95" customHeight="1" x14ac:dyDescent="0.15">
      <c r="AA50" s="9">
        <v>40</v>
      </c>
      <c r="AB50" s="26" t="str">
        <f>V15</f>
        <v>英語</v>
      </c>
      <c r="AC50" s="55"/>
      <c r="AD50" s="37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13</v>
      </c>
      <c r="AJ50" s="21" t="str">
        <f>IF(AE50="","",VLOOKUP(AE50,目次!$A$5:$P$36,3))</f>
        <v/>
      </c>
      <c r="AK50" s="21" t="str">
        <f>IF(AE50="","",VLOOKUP(AE50,目次!$A$5:$P$36,9))</f>
        <v/>
      </c>
      <c r="AL50" s="21" t="str">
        <f>IF(AF50="","",VLOOKUP(AF50,目次!$A$5:$P$36,4))</f>
        <v/>
      </c>
      <c r="AM50" s="21" t="str">
        <f>IF(AF50="","",VLOOKUP(AF50,目次!$A$5:$P$36,9))</f>
        <v/>
      </c>
      <c r="AN50" s="21" t="str">
        <f>IF(AG50="","",VLOOKUP(AG50,目次!$A$5:$P$36,5))</f>
        <v/>
      </c>
      <c r="AO50" s="21" t="str">
        <f>IF(AG50="","",VLOOKUP(AG50,目次!$A$5:$P$36,9))</f>
        <v/>
      </c>
      <c r="AP50" s="21" t="str">
        <f>IF(AH50="","",VLOOKUP(AH50,目次!$A$5:$P$36,6))</f>
        <v/>
      </c>
      <c r="AQ50" s="21" t="str">
        <f>IF(AH50="","",VLOOKUP(AH50,目次!$A$5:$P$36,9))</f>
        <v/>
      </c>
      <c r="AR50" s="21" t="str">
        <f>IF(AI50="","",VLOOKUP(AI50,目次!$A$5:$P$36,7))</f>
        <v>26～27</v>
      </c>
      <c r="AS50" s="21" t="str">
        <f>IF(AI50="","",VLOOKUP(AI50,目次!$A$5:$P$36,9))</f>
        <v>26～27</v>
      </c>
      <c r="AT50" s="40" t="str">
        <f t="shared" si="27"/>
        <v>28～29</v>
      </c>
      <c r="AU50" s="40" t="str">
        <f t="shared" si="27"/>
        <v>28～29</v>
      </c>
      <c r="AV50" s="40" t="str">
        <f t="shared" si="27"/>
        <v/>
      </c>
      <c r="AW50" s="40" t="str">
        <f t="shared" si="27"/>
        <v/>
      </c>
      <c r="AX50" s="40" t="str">
        <f t="shared" si="27"/>
        <v/>
      </c>
      <c r="AY50" s="40" t="str">
        <f t="shared" si="26"/>
        <v/>
      </c>
      <c r="AZ50" s="40" t="str">
        <f t="shared" si="26"/>
        <v/>
      </c>
      <c r="BA50" s="40" t="str">
        <f t="shared" si="26"/>
        <v/>
      </c>
      <c r="BB50" s="40" t="str">
        <f t="shared" si="26"/>
        <v>26～27</v>
      </c>
      <c r="BC50" s="40" t="str">
        <f t="shared" si="26"/>
        <v>26～27</v>
      </c>
      <c r="BD50" s="40" t="str">
        <f t="shared" si="15"/>
        <v>28～29</v>
      </c>
      <c r="BE50" s="40" t="str">
        <f t="shared" si="16"/>
        <v>28～29</v>
      </c>
      <c r="BF50" s="40" t="str">
        <f t="shared" si="17"/>
        <v>34～35</v>
      </c>
      <c r="BG50" s="40" t="str">
        <f t="shared" si="18"/>
        <v>28～29</v>
      </c>
      <c r="BH50" s="40" t="str">
        <f t="shared" si="19"/>
        <v/>
      </c>
      <c r="BI50" s="40" t="str">
        <f t="shared" si="20"/>
        <v/>
      </c>
      <c r="BJ50" s="40" t="str">
        <f t="shared" si="21"/>
        <v/>
      </c>
      <c r="BK50" s="40" t="str">
        <f t="shared" si="22"/>
        <v/>
      </c>
      <c r="BL50" s="40" t="str">
        <f t="shared" si="23"/>
        <v>26～27</v>
      </c>
      <c r="BM50" s="40" t="str">
        <f t="shared" si="24"/>
        <v>26～27</v>
      </c>
    </row>
    <row r="51" spans="27:65" ht="18.95" customHeight="1" x14ac:dyDescent="0.15">
      <c r="AA51" s="9">
        <v>41</v>
      </c>
      <c r="AB51" s="26" t="str">
        <f>V11</f>
        <v>国語</v>
      </c>
      <c r="AC51" s="55"/>
      <c r="AD51" s="37" t="str">
        <f t="shared" si="12"/>
        <v>国語</v>
      </c>
      <c r="AE51" s="21">
        <f>IF($AD51=AE$10,COUNTIF($AD$11:$AD51,AE$10)+U$19,"")</f>
        <v>14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28～29</v>
      </c>
      <c r="AK51" s="21" t="str">
        <f>IF(AE51="","",VLOOKUP(AE51,目次!$A$5:$P$36,9))</f>
        <v>28～29</v>
      </c>
      <c r="AL51" s="21" t="str">
        <f>IF(AF51="","",VLOOKUP(AF51,目次!$A$5:$P$36,4))</f>
        <v/>
      </c>
      <c r="AM51" s="21" t="str">
        <f>IF(AF51="","",VLOOKUP(AF51,目次!$A$5:$P$36,9))</f>
        <v/>
      </c>
      <c r="AN51" s="21" t="str">
        <f>IF(AG51="","",VLOOKUP(AG51,目次!$A$5:$P$36,5))</f>
        <v/>
      </c>
      <c r="AO51" s="21" t="str">
        <f>IF(AG51="","",VLOOKUP(AG51,目次!$A$5:$P$36,9))</f>
        <v/>
      </c>
      <c r="AP51" s="21" t="str">
        <f>IF(AH51="","",VLOOKUP(AH51,目次!$A$5:$P$36,6))</f>
        <v/>
      </c>
      <c r="AQ51" s="21" t="str">
        <f>IF(AH51="","",VLOOKUP(AH51,目次!$A$5:$P$36,9))</f>
        <v/>
      </c>
      <c r="AR51" s="21" t="str">
        <f>IF(AI51="","",VLOOKUP(AI51,目次!$A$5:$P$36,7))</f>
        <v/>
      </c>
      <c r="AS51" s="21" t="str">
        <f>IF(AI51="","",VLOOKUP(AI51,目次!$A$5:$P$36,9))</f>
        <v/>
      </c>
      <c r="AT51" s="40" t="str">
        <f t="shared" si="27"/>
        <v>28～29</v>
      </c>
      <c r="AU51" s="40" t="str">
        <f t="shared" si="27"/>
        <v>28～29</v>
      </c>
      <c r="AV51" s="40" t="str">
        <f t="shared" si="27"/>
        <v>34～35</v>
      </c>
      <c r="AW51" s="40" t="str">
        <f t="shared" si="27"/>
        <v>28～29</v>
      </c>
      <c r="AX51" s="40" t="str">
        <f t="shared" si="27"/>
        <v/>
      </c>
      <c r="AY51" s="40" t="str">
        <f t="shared" si="26"/>
        <v/>
      </c>
      <c r="AZ51" s="40" t="str">
        <f t="shared" si="26"/>
        <v/>
      </c>
      <c r="BA51" s="40" t="str">
        <f t="shared" si="26"/>
        <v/>
      </c>
      <c r="BB51" s="40" t="str">
        <f t="shared" si="26"/>
        <v/>
      </c>
      <c r="BC51" s="40" t="str">
        <f t="shared" si="26"/>
        <v/>
      </c>
      <c r="BD51" s="40" t="str">
        <f t="shared" si="15"/>
        <v>28～29</v>
      </c>
      <c r="BE51" s="40" t="str">
        <f t="shared" si="16"/>
        <v>28～29</v>
      </c>
      <c r="BF51" s="40" t="str">
        <f t="shared" si="17"/>
        <v>34～35</v>
      </c>
      <c r="BG51" s="40" t="str">
        <f t="shared" si="18"/>
        <v>28～29</v>
      </c>
      <c r="BH51" s="40" t="str">
        <f t="shared" si="19"/>
        <v>28～29</v>
      </c>
      <c r="BI51" s="40" t="str">
        <f t="shared" si="20"/>
        <v>28～29</v>
      </c>
      <c r="BJ51" s="40" t="str">
        <f t="shared" si="21"/>
        <v/>
      </c>
      <c r="BK51" s="40" t="str">
        <f t="shared" si="22"/>
        <v/>
      </c>
      <c r="BL51" s="40" t="str">
        <f t="shared" si="23"/>
        <v/>
      </c>
      <c r="BM51" s="40" t="str">
        <f t="shared" si="24"/>
        <v/>
      </c>
    </row>
    <row r="52" spans="27:65" ht="18.95" customHeight="1" x14ac:dyDescent="0.15">
      <c r="AA52" s="9">
        <v>42</v>
      </c>
      <c r="AB52" s="26" t="str">
        <f>V12</f>
        <v>社会</v>
      </c>
      <c r="AC52" s="55"/>
      <c r="AD52" s="37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14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IF(AE52="","",VLOOKUP(AE52,目次!$A$5:$P$36,9))</f>
        <v/>
      </c>
      <c r="AL52" s="21" t="str">
        <f>IF(AF52="","",VLOOKUP(AF52,目次!$A$5:$P$36,4))</f>
        <v>34～35</v>
      </c>
      <c r="AM52" s="21" t="str">
        <f>IF(AF52="","",VLOOKUP(AF52,目次!$A$5:$P$36,9))</f>
        <v>28～29</v>
      </c>
      <c r="AN52" s="21" t="str">
        <f>IF(AG52="","",VLOOKUP(AG52,目次!$A$5:$P$36,5))</f>
        <v/>
      </c>
      <c r="AO52" s="21" t="str">
        <f>IF(AG52="","",VLOOKUP(AG52,目次!$A$5:$P$36,9))</f>
        <v/>
      </c>
      <c r="AP52" s="21" t="str">
        <f>IF(AH52="","",VLOOKUP(AH52,目次!$A$5:$P$36,6))</f>
        <v/>
      </c>
      <c r="AQ52" s="21" t="str">
        <f>IF(AH52="","",VLOOKUP(AH52,目次!$A$5:$P$36,9))</f>
        <v/>
      </c>
      <c r="AR52" s="21" t="str">
        <f>IF(AI52="","",VLOOKUP(AI52,目次!$A$5:$P$36,7))</f>
        <v/>
      </c>
      <c r="AS52" s="21" t="str">
        <f>IF(AI52="","",VLOOKUP(AI52,目次!$A$5:$P$36,9))</f>
        <v/>
      </c>
      <c r="AT52" s="40" t="str">
        <f t="shared" si="27"/>
        <v/>
      </c>
      <c r="AU52" s="40" t="str">
        <f t="shared" si="27"/>
        <v/>
      </c>
      <c r="AV52" s="40" t="str">
        <f t="shared" si="27"/>
        <v>34～35</v>
      </c>
      <c r="AW52" s="40" t="str">
        <f t="shared" si="27"/>
        <v>28～29</v>
      </c>
      <c r="AX52" s="40" t="str">
        <f t="shared" si="27"/>
        <v>28～29</v>
      </c>
      <c r="AY52" s="40" t="str">
        <f t="shared" si="26"/>
        <v>28～29</v>
      </c>
      <c r="AZ52" s="40" t="str">
        <f t="shared" si="26"/>
        <v/>
      </c>
      <c r="BA52" s="40" t="str">
        <f t="shared" si="26"/>
        <v/>
      </c>
      <c r="BB52" s="40" t="str">
        <f t="shared" si="26"/>
        <v/>
      </c>
      <c r="BC52" s="40" t="str">
        <f t="shared" si="26"/>
        <v/>
      </c>
      <c r="BD52" s="40" t="str">
        <f t="shared" si="15"/>
        <v/>
      </c>
      <c r="BE52" s="40" t="str">
        <f t="shared" si="16"/>
        <v/>
      </c>
      <c r="BF52" s="40" t="str">
        <f t="shared" si="17"/>
        <v>34～35</v>
      </c>
      <c r="BG52" s="40" t="str">
        <f t="shared" si="18"/>
        <v>28～29</v>
      </c>
      <c r="BH52" s="40" t="str">
        <f t="shared" si="19"/>
        <v>28～29</v>
      </c>
      <c r="BI52" s="40" t="str">
        <f t="shared" si="20"/>
        <v>28～29</v>
      </c>
      <c r="BJ52" s="40" t="str">
        <f t="shared" si="21"/>
        <v>28～29</v>
      </c>
      <c r="BK52" s="40" t="str">
        <f t="shared" si="22"/>
        <v>28～29</v>
      </c>
      <c r="BL52" s="40" t="str">
        <f t="shared" si="23"/>
        <v/>
      </c>
      <c r="BM52" s="40" t="str">
        <f t="shared" si="24"/>
        <v/>
      </c>
    </row>
    <row r="53" spans="27:65" ht="18.95" customHeight="1" x14ac:dyDescent="0.15">
      <c r="AA53" s="9">
        <v>43</v>
      </c>
      <c r="AB53" s="26" t="str">
        <f>V13</f>
        <v>数学</v>
      </c>
      <c r="AC53" s="55"/>
      <c r="AD53" s="37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14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IF(AE53="","",VLOOKUP(AE53,目次!$A$5:$P$36,9))</f>
        <v/>
      </c>
      <c r="AL53" s="21" t="str">
        <f>IF(AF53="","",VLOOKUP(AF53,目次!$A$5:$P$36,4))</f>
        <v/>
      </c>
      <c r="AM53" s="21" t="str">
        <f>IF(AF53="","",VLOOKUP(AF53,目次!$A$5:$P$36,9))</f>
        <v/>
      </c>
      <c r="AN53" s="21" t="str">
        <f>IF(AG53="","",VLOOKUP(AG53,目次!$A$5:$P$36,5))</f>
        <v>28～29</v>
      </c>
      <c r="AO53" s="21" t="str">
        <f>IF(AG53="","",VLOOKUP(AG53,目次!$A$5:$P$36,9))</f>
        <v>28～29</v>
      </c>
      <c r="AP53" s="21" t="str">
        <f>IF(AH53="","",VLOOKUP(AH53,目次!$A$5:$P$36,6))</f>
        <v/>
      </c>
      <c r="AQ53" s="21" t="str">
        <f>IF(AH53="","",VLOOKUP(AH53,目次!$A$5:$P$36,9))</f>
        <v/>
      </c>
      <c r="AR53" s="21" t="str">
        <f>IF(AI53="","",VLOOKUP(AI53,目次!$A$5:$P$36,7))</f>
        <v/>
      </c>
      <c r="AS53" s="21" t="str">
        <f>IF(AI53="","",VLOOKUP(AI53,目次!$A$5:$P$36,9))</f>
        <v/>
      </c>
      <c r="AT53" s="40" t="str">
        <f t="shared" si="27"/>
        <v/>
      </c>
      <c r="AU53" s="40" t="str">
        <f t="shared" si="27"/>
        <v/>
      </c>
      <c r="AV53" s="40" t="str">
        <f t="shared" si="27"/>
        <v/>
      </c>
      <c r="AW53" s="40" t="str">
        <f t="shared" si="27"/>
        <v/>
      </c>
      <c r="AX53" s="40" t="str">
        <f t="shared" si="27"/>
        <v>28～29</v>
      </c>
      <c r="AY53" s="40" t="str">
        <f t="shared" si="26"/>
        <v>28～29</v>
      </c>
      <c r="AZ53" s="40" t="str">
        <f t="shared" si="26"/>
        <v>28～29</v>
      </c>
      <c r="BA53" s="40" t="str">
        <f t="shared" si="26"/>
        <v>28～29</v>
      </c>
      <c r="BB53" s="40" t="str">
        <f t="shared" si="26"/>
        <v/>
      </c>
      <c r="BC53" s="40" t="str">
        <f t="shared" si="26"/>
        <v/>
      </c>
      <c r="BD53" s="40" t="str">
        <f t="shared" si="15"/>
        <v/>
      </c>
      <c r="BE53" s="40" t="str">
        <f t="shared" si="16"/>
        <v/>
      </c>
      <c r="BF53" s="40" t="str">
        <f t="shared" si="17"/>
        <v/>
      </c>
      <c r="BG53" s="40" t="str">
        <f t="shared" si="18"/>
        <v/>
      </c>
      <c r="BH53" s="40" t="str">
        <f t="shared" si="19"/>
        <v>28～29</v>
      </c>
      <c r="BI53" s="40" t="str">
        <f t="shared" si="20"/>
        <v>28～29</v>
      </c>
      <c r="BJ53" s="40" t="str">
        <f t="shared" si="21"/>
        <v>28～29</v>
      </c>
      <c r="BK53" s="40" t="str">
        <f t="shared" si="22"/>
        <v>28～29</v>
      </c>
      <c r="BL53" s="40" t="str">
        <f t="shared" si="23"/>
        <v>28～29</v>
      </c>
      <c r="BM53" s="40" t="str">
        <f t="shared" si="24"/>
        <v>28～29</v>
      </c>
    </row>
    <row r="54" spans="27:65" ht="18.95" customHeight="1" x14ac:dyDescent="0.15">
      <c r="AA54" s="9">
        <v>44</v>
      </c>
      <c r="AB54" s="26" t="str">
        <f>V14</f>
        <v>理科</v>
      </c>
      <c r="AC54" s="55"/>
      <c r="AD54" s="37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14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IF(AE54="","",VLOOKUP(AE54,目次!$A$5:$P$36,9))</f>
        <v/>
      </c>
      <c r="AL54" s="21" t="str">
        <f>IF(AF54="","",VLOOKUP(AF54,目次!$A$5:$P$36,4))</f>
        <v/>
      </c>
      <c r="AM54" s="21" t="str">
        <f>IF(AF54="","",VLOOKUP(AF54,目次!$A$5:$P$36,9))</f>
        <v/>
      </c>
      <c r="AN54" s="21" t="str">
        <f>IF(AG54="","",VLOOKUP(AG54,目次!$A$5:$P$36,5))</f>
        <v/>
      </c>
      <c r="AO54" s="21" t="str">
        <f>IF(AG54="","",VLOOKUP(AG54,目次!$A$5:$P$36,9))</f>
        <v/>
      </c>
      <c r="AP54" s="21" t="str">
        <f>IF(AH54="","",VLOOKUP(AH54,目次!$A$5:$P$36,6))</f>
        <v>28～29</v>
      </c>
      <c r="AQ54" s="21" t="str">
        <f>IF(AH54="","",VLOOKUP(AH54,目次!$A$5:$P$36,9))</f>
        <v>28～29</v>
      </c>
      <c r="AR54" s="21" t="str">
        <f>IF(AI54="","",VLOOKUP(AI54,目次!$A$5:$P$36,7))</f>
        <v/>
      </c>
      <c r="AS54" s="21" t="str">
        <f>IF(AI54="","",VLOOKUP(AI54,目次!$A$5:$P$36,9))</f>
        <v/>
      </c>
      <c r="AT54" s="40" t="str">
        <f t="shared" si="27"/>
        <v/>
      </c>
      <c r="AU54" s="40" t="str">
        <f t="shared" si="27"/>
        <v/>
      </c>
      <c r="AV54" s="40" t="str">
        <f t="shared" si="27"/>
        <v/>
      </c>
      <c r="AW54" s="40" t="str">
        <f t="shared" si="27"/>
        <v/>
      </c>
      <c r="AX54" s="40" t="str">
        <f t="shared" si="27"/>
        <v/>
      </c>
      <c r="AY54" s="40" t="str">
        <f t="shared" si="26"/>
        <v/>
      </c>
      <c r="AZ54" s="40" t="str">
        <f t="shared" si="26"/>
        <v>28～29</v>
      </c>
      <c r="BA54" s="40" t="str">
        <f t="shared" si="26"/>
        <v>28～29</v>
      </c>
      <c r="BB54" s="40" t="str">
        <f t="shared" si="26"/>
        <v>28～29</v>
      </c>
      <c r="BC54" s="40" t="str">
        <f t="shared" si="26"/>
        <v>28～29</v>
      </c>
      <c r="BD54" s="40" t="str">
        <f t="shared" si="15"/>
        <v>30～31</v>
      </c>
      <c r="BE54" s="40" t="str">
        <f t="shared" si="16"/>
        <v>30～31</v>
      </c>
      <c r="BF54" s="40" t="str">
        <f t="shared" si="17"/>
        <v/>
      </c>
      <c r="BG54" s="40" t="str">
        <f t="shared" si="18"/>
        <v/>
      </c>
      <c r="BH54" s="40" t="str">
        <f t="shared" si="19"/>
        <v/>
      </c>
      <c r="BI54" s="40" t="str">
        <f t="shared" si="20"/>
        <v/>
      </c>
      <c r="BJ54" s="40" t="str">
        <f t="shared" si="21"/>
        <v>28～29</v>
      </c>
      <c r="BK54" s="40" t="str">
        <f t="shared" si="22"/>
        <v>28～29</v>
      </c>
      <c r="BL54" s="40" t="str">
        <f t="shared" si="23"/>
        <v>28～29</v>
      </c>
      <c r="BM54" s="40" t="str">
        <f t="shared" si="24"/>
        <v>28～29</v>
      </c>
    </row>
    <row r="55" spans="27:65" ht="18.95" customHeight="1" x14ac:dyDescent="0.15">
      <c r="AA55" s="9">
        <v>45</v>
      </c>
      <c r="AB55" s="26" t="str">
        <f>V15</f>
        <v>英語</v>
      </c>
      <c r="AC55" s="55"/>
      <c r="AD55" s="37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14</v>
      </c>
      <c r="AJ55" s="21" t="str">
        <f>IF(AE55="","",VLOOKUP(AE55,目次!$A$5:$P$36,3))</f>
        <v/>
      </c>
      <c r="AK55" s="21" t="str">
        <f>IF(AE55="","",VLOOKUP(AE55,目次!$A$5:$P$36,9))</f>
        <v/>
      </c>
      <c r="AL55" s="21" t="str">
        <f>IF(AF55="","",VLOOKUP(AF55,目次!$A$5:$P$36,4))</f>
        <v/>
      </c>
      <c r="AM55" s="21" t="str">
        <f>IF(AF55="","",VLOOKUP(AF55,目次!$A$5:$P$36,9))</f>
        <v/>
      </c>
      <c r="AN55" s="21" t="str">
        <f>IF(AG55="","",VLOOKUP(AG55,目次!$A$5:$P$36,5))</f>
        <v/>
      </c>
      <c r="AO55" s="21" t="str">
        <f>IF(AG55="","",VLOOKUP(AG55,目次!$A$5:$P$36,9))</f>
        <v/>
      </c>
      <c r="AP55" s="21" t="str">
        <f>IF(AH55="","",VLOOKUP(AH55,目次!$A$5:$P$36,6))</f>
        <v/>
      </c>
      <c r="AQ55" s="21" t="str">
        <f>IF(AH55="","",VLOOKUP(AH55,目次!$A$5:$P$36,9))</f>
        <v/>
      </c>
      <c r="AR55" s="21" t="str">
        <f>IF(AI55="","",VLOOKUP(AI55,目次!$A$5:$P$36,7))</f>
        <v>28～29</v>
      </c>
      <c r="AS55" s="21" t="str">
        <f>IF(AI55="","",VLOOKUP(AI55,目次!$A$5:$P$36,9))</f>
        <v>28～29</v>
      </c>
      <c r="AT55" s="40" t="str">
        <f t="shared" si="27"/>
        <v>30～31</v>
      </c>
      <c r="AU55" s="40" t="str">
        <f t="shared" si="27"/>
        <v>30～31</v>
      </c>
      <c r="AV55" s="40" t="str">
        <f t="shared" si="27"/>
        <v/>
      </c>
      <c r="AW55" s="40" t="str">
        <f t="shared" si="27"/>
        <v/>
      </c>
      <c r="AX55" s="40" t="str">
        <f t="shared" si="27"/>
        <v/>
      </c>
      <c r="AY55" s="40" t="str">
        <f t="shared" si="26"/>
        <v/>
      </c>
      <c r="AZ55" s="40" t="str">
        <f t="shared" si="26"/>
        <v/>
      </c>
      <c r="BA55" s="40" t="str">
        <f t="shared" si="26"/>
        <v/>
      </c>
      <c r="BB55" s="40" t="str">
        <f t="shared" si="26"/>
        <v>28～29</v>
      </c>
      <c r="BC55" s="40" t="str">
        <f t="shared" si="26"/>
        <v>28～29</v>
      </c>
      <c r="BD55" s="40" t="str">
        <f t="shared" si="15"/>
        <v>30～31</v>
      </c>
      <c r="BE55" s="40" t="str">
        <f t="shared" si="16"/>
        <v>30～31</v>
      </c>
      <c r="BF55" s="40" t="str">
        <f t="shared" si="17"/>
        <v>36～37</v>
      </c>
      <c r="BG55" s="40" t="str">
        <f t="shared" si="18"/>
        <v>30～31</v>
      </c>
      <c r="BH55" s="40" t="str">
        <f t="shared" si="19"/>
        <v/>
      </c>
      <c r="BI55" s="40" t="str">
        <f t="shared" si="20"/>
        <v/>
      </c>
      <c r="BJ55" s="40" t="str">
        <f t="shared" si="21"/>
        <v/>
      </c>
      <c r="BK55" s="40" t="str">
        <f t="shared" si="22"/>
        <v/>
      </c>
      <c r="BL55" s="40" t="str">
        <f t="shared" si="23"/>
        <v>28～29</v>
      </c>
      <c r="BM55" s="40" t="str">
        <f t="shared" si="24"/>
        <v>28～29</v>
      </c>
    </row>
    <row r="56" spans="27:65" ht="18.95" customHeight="1" x14ac:dyDescent="0.15">
      <c r="AA56" s="9">
        <v>46</v>
      </c>
      <c r="AB56" s="26" t="str">
        <f>V11</f>
        <v>国語</v>
      </c>
      <c r="AC56" s="55"/>
      <c r="AD56" s="37" t="str">
        <f t="shared" si="12"/>
        <v>国語</v>
      </c>
      <c r="AE56" s="21">
        <f>IF($AD56=AE$10,COUNTIF($AD$11:$AD56,AE$10)+U$19,"")</f>
        <v>15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30～31</v>
      </c>
      <c r="AK56" s="21" t="str">
        <f>IF(AE56="","",VLOOKUP(AE56,目次!$A$5:$P$36,9))</f>
        <v>30～31</v>
      </c>
      <c r="AL56" s="21" t="str">
        <f>IF(AF56="","",VLOOKUP(AF56,目次!$A$5:$P$36,4))</f>
        <v/>
      </c>
      <c r="AM56" s="21" t="str">
        <f>IF(AF56="","",VLOOKUP(AF56,目次!$A$5:$P$36,9))</f>
        <v/>
      </c>
      <c r="AN56" s="21" t="str">
        <f>IF(AG56="","",VLOOKUP(AG56,目次!$A$5:$P$36,5))</f>
        <v/>
      </c>
      <c r="AO56" s="21" t="str">
        <f>IF(AG56="","",VLOOKUP(AG56,目次!$A$5:$P$36,9))</f>
        <v/>
      </c>
      <c r="AP56" s="21" t="str">
        <f>IF(AH56="","",VLOOKUP(AH56,目次!$A$5:$P$36,6))</f>
        <v/>
      </c>
      <c r="AQ56" s="21" t="str">
        <f>IF(AH56="","",VLOOKUP(AH56,目次!$A$5:$P$36,9))</f>
        <v/>
      </c>
      <c r="AR56" s="21" t="str">
        <f>IF(AI56="","",VLOOKUP(AI56,目次!$A$5:$P$36,7))</f>
        <v/>
      </c>
      <c r="AS56" s="21" t="str">
        <f>IF(AI56="","",VLOOKUP(AI56,目次!$A$5:$P$36,9))</f>
        <v/>
      </c>
      <c r="AT56" s="40" t="str">
        <f t="shared" si="27"/>
        <v>30～31</v>
      </c>
      <c r="AU56" s="40" t="str">
        <f t="shared" si="27"/>
        <v>30～31</v>
      </c>
      <c r="AV56" s="40" t="str">
        <f t="shared" si="27"/>
        <v>36～37</v>
      </c>
      <c r="AW56" s="40" t="str">
        <f t="shared" si="27"/>
        <v>30～31</v>
      </c>
      <c r="AX56" s="40" t="str">
        <f t="shared" si="27"/>
        <v/>
      </c>
      <c r="AY56" s="40" t="str">
        <f t="shared" si="26"/>
        <v/>
      </c>
      <c r="AZ56" s="40" t="str">
        <f t="shared" si="26"/>
        <v/>
      </c>
      <c r="BA56" s="40" t="str">
        <f t="shared" si="26"/>
        <v/>
      </c>
      <c r="BB56" s="40" t="str">
        <f t="shared" si="26"/>
        <v/>
      </c>
      <c r="BC56" s="40" t="str">
        <f t="shared" si="26"/>
        <v/>
      </c>
      <c r="BD56" s="40" t="str">
        <f t="shared" si="15"/>
        <v>30～31</v>
      </c>
      <c r="BE56" s="40" t="str">
        <f t="shared" si="16"/>
        <v>30～31</v>
      </c>
      <c r="BF56" s="40" t="str">
        <f t="shared" si="17"/>
        <v>36～37</v>
      </c>
      <c r="BG56" s="40" t="str">
        <f t="shared" si="18"/>
        <v>30～31</v>
      </c>
      <c r="BH56" s="40" t="str">
        <f t="shared" si="19"/>
        <v>30～31</v>
      </c>
      <c r="BI56" s="40" t="str">
        <f t="shared" si="20"/>
        <v>30～31</v>
      </c>
      <c r="BJ56" s="40" t="str">
        <f t="shared" si="21"/>
        <v/>
      </c>
      <c r="BK56" s="40" t="str">
        <f t="shared" si="22"/>
        <v/>
      </c>
      <c r="BL56" s="40" t="str">
        <f t="shared" si="23"/>
        <v/>
      </c>
      <c r="BM56" s="40" t="str">
        <f t="shared" si="24"/>
        <v/>
      </c>
    </row>
    <row r="57" spans="27:65" ht="18.95" customHeight="1" x14ac:dyDescent="0.15">
      <c r="AA57" s="9">
        <v>47</v>
      </c>
      <c r="AB57" s="26" t="str">
        <f>V12</f>
        <v>社会</v>
      </c>
      <c r="AC57" s="55"/>
      <c r="AD57" s="37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15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IF(AE57="","",VLOOKUP(AE57,目次!$A$5:$P$36,9))</f>
        <v/>
      </c>
      <c r="AL57" s="21" t="str">
        <f>IF(AF57="","",VLOOKUP(AF57,目次!$A$5:$P$36,4))</f>
        <v>36～37</v>
      </c>
      <c r="AM57" s="21" t="str">
        <f>IF(AF57="","",VLOOKUP(AF57,目次!$A$5:$P$36,9))</f>
        <v>30～31</v>
      </c>
      <c r="AN57" s="21" t="str">
        <f>IF(AG57="","",VLOOKUP(AG57,目次!$A$5:$P$36,5))</f>
        <v/>
      </c>
      <c r="AO57" s="21" t="str">
        <f>IF(AG57="","",VLOOKUP(AG57,目次!$A$5:$P$36,9))</f>
        <v/>
      </c>
      <c r="AP57" s="21" t="str">
        <f>IF(AH57="","",VLOOKUP(AH57,目次!$A$5:$P$36,6))</f>
        <v/>
      </c>
      <c r="AQ57" s="21" t="str">
        <f>IF(AH57="","",VLOOKUP(AH57,目次!$A$5:$P$36,9))</f>
        <v/>
      </c>
      <c r="AR57" s="21" t="str">
        <f>IF(AI57="","",VLOOKUP(AI57,目次!$A$5:$P$36,7))</f>
        <v/>
      </c>
      <c r="AS57" s="21" t="str">
        <f>IF(AI57="","",VLOOKUP(AI57,目次!$A$5:$P$36,9))</f>
        <v/>
      </c>
      <c r="AT57" s="40" t="str">
        <f t="shared" si="27"/>
        <v/>
      </c>
      <c r="AU57" s="40" t="str">
        <f t="shared" si="27"/>
        <v/>
      </c>
      <c r="AV57" s="40" t="str">
        <f t="shared" si="27"/>
        <v>36～37</v>
      </c>
      <c r="AW57" s="40" t="str">
        <f t="shared" si="27"/>
        <v>30～31</v>
      </c>
      <c r="AX57" s="40" t="str">
        <f t="shared" si="27"/>
        <v>30～31</v>
      </c>
      <c r="AY57" s="40" t="str">
        <f t="shared" si="26"/>
        <v>30～31</v>
      </c>
      <c r="AZ57" s="40" t="str">
        <f t="shared" si="26"/>
        <v/>
      </c>
      <c r="BA57" s="40" t="str">
        <f t="shared" si="26"/>
        <v/>
      </c>
      <c r="BB57" s="40" t="str">
        <f t="shared" si="26"/>
        <v/>
      </c>
      <c r="BC57" s="40" t="str">
        <f t="shared" si="26"/>
        <v/>
      </c>
      <c r="BD57" s="40" t="str">
        <f t="shared" si="15"/>
        <v/>
      </c>
      <c r="BE57" s="40" t="str">
        <f t="shared" si="16"/>
        <v/>
      </c>
      <c r="BF57" s="40" t="str">
        <f t="shared" si="17"/>
        <v>36～37</v>
      </c>
      <c r="BG57" s="40" t="str">
        <f t="shared" si="18"/>
        <v>30～31</v>
      </c>
      <c r="BH57" s="40" t="str">
        <f t="shared" si="19"/>
        <v>30～31</v>
      </c>
      <c r="BI57" s="40" t="str">
        <f t="shared" si="20"/>
        <v>30～31</v>
      </c>
      <c r="BJ57" s="40" t="str">
        <f t="shared" si="21"/>
        <v>30～31</v>
      </c>
      <c r="BK57" s="40" t="str">
        <f t="shared" si="22"/>
        <v>30～31</v>
      </c>
      <c r="BL57" s="40" t="str">
        <f t="shared" si="23"/>
        <v/>
      </c>
      <c r="BM57" s="40" t="str">
        <f t="shared" si="24"/>
        <v/>
      </c>
    </row>
    <row r="58" spans="27:65" ht="18.95" customHeight="1" x14ac:dyDescent="0.15">
      <c r="AA58" s="9">
        <v>48</v>
      </c>
      <c r="AB58" s="26" t="str">
        <f>V13</f>
        <v>数学</v>
      </c>
      <c r="AC58" s="55"/>
      <c r="AD58" s="37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15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IF(AE58="","",VLOOKUP(AE58,目次!$A$5:$P$36,9))</f>
        <v/>
      </c>
      <c r="AL58" s="21" t="str">
        <f>IF(AF58="","",VLOOKUP(AF58,目次!$A$5:$P$36,4))</f>
        <v/>
      </c>
      <c r="AM58" s="21" t="str">
        <f>IF(AF58="","",VLOOKUP(AF58,目次!$A$5:$P$36,9))</f>
        <v/>
      </c>
      <c r="AN58" s="21" t="str">
        <f>IF(AG58="","",VLOOKUP(AG58,目次!$A$5:$P$36,5))</f>
        <v>30～31</v>
      </c>
      <c r="AO58" s="21" t="str">
        <f>IF(AG58="","",VLOOKUP(AG58,目次!$A$5:$P$36,9))</f>
        <v>30～31</v>
      </c>
      <c r="AP58" s="21" t="str">
        <f>IF(AH58="","",VLOOKUP(AH58,目次!$A$5:$P$36,6))</f>
        <v/>
      </c>
      <c r="AQ58" s="21" t="str">
        <f>IF(AH58="","",VLOOKUP(AH58,目次!$A$5:$P$36,9))</f>
        <v/>
      </c>
      <c r="AR58" s="21" t="str">
        <f>IF(AI58="","",VLOOKUP(AI58,目次!$A$5:$P$36,7))</f>
        <v/>
      </c>
      <c r="AS58" s="21" t="str">
        <f>IF(AI58="","",VLOOKUP(AI58,目次!$A$5:$P$36,9))</f>
        <v/>
      </c>
      <c r="AT58" s="40" t="str">
        <f t="shared" si="27"/>
        <v/>
      </c>
      <c r="AU58" s="40" t="str">
        <f t="shared" si="27"/>
        <v/>
      </c>
      <c r="AV58" s="40" t="str">
        <f t="shared" si="27"/>
        <v/>
      </c>
      <c r="AW58" s="40" t="str">
        <f t="shared" si="27"/>
        <v/>
      </c>
      <c r="AX58" s="40" t="str">
        <f t="shared" si="27"/>
        <v>30～31</v>
      </c>
      <c r="AY58" s="40" t="str">
        <f t="shared" si="26"/>
        <v>30～31</v>
      </c>
      <c r="AZ58" s="40" t="str">
        <f t="shared" si="26"/>
        <v>30～31</v>
      </c>
      <c r="BA58" s="40" t="str">
        <f t="shared" si="26"/>
        <v>30～31</v>
      </c>
      <c r="BB58" s="40" t="str">
        <f t="shared" si="26"/>
        <v/>
      </c>
      <c r="BC58" s="40" t="str">
        <f t="shared" si="26"/>
        <v/>
      </c>
      <c r="BD58" s="40" t="str">
        <f t="shared" si="15"/>
        <v/>
      </c>
      <c r="BE58" s="40" t="str">
        <f t="shared" si="16"/>
        <v/>
      </c>
      <c r="BF58" s="40" t="str">
        <f t="shared" si="17"/>
        <v/>
      </c>
      <c r="BG58" s="40" t="str">
        <f t="shared" si="18"/>
        <v/>
      </c>
      <c r="BH58" s="40" t="str">
        <f t="shared" si="19"/>
        <v>30～31</v>
      </c>
      <c r="BI58" s="40" t="str">
        <f t="shared" si="20"/>
        <v>30～31</v>
      </c>
      <c r="BJ58" s="40" t="str">
        <f t="shared" si="21"/>
        <v>30～31</v>
      </c>
      <c r="BK58" s="40" t="str">
        <f t="shared" si="22"/>
        <v>30～31</v>
      </c>
      <c r="BL58" s="40" t="str">
        <f t="shared" si="23"/>
        <v>30～31</v>
      </c>
      <c r="BM58" s="40" t="str">
        <f t="shared" si="24"/>
        <v>30～31</v>
      </c>
    </row>
    <row r="59" spans="27:65" ht="18.95" customHeight="1" x14ac:dyDescent="0.15">
      <c r="AA59" s="9">
        <v>49</v>
      </c>
      <c r="AB59" s="26" t="str">
        <f>V14</f>
        <v>理科</v>
      </c>
      <c r="AC59" s="55"/>
      <c r="AD59" s="37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15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IF(AE59="","",VLOOKUP(AE59,目次!$A$5:$P$36,9))</f>
        <v/>
      </c>
      <c r="AL59" s="21" t="str">
        <f>IF(AF59="","",VLOOKUP(AF59,目次!$A$5:$P$36,4))</f>
        <v/>
      </c>
      <c r="AM59" s="21" t="str">
        <f>IF(AF59="","",VLOOKUP(AF59,目次!$A$5:$P$36,9))</f>
        <v/>
      </c>
      <c r="AN59" s="21" t="str">
        <f>IF(AG59="","",VLOOKUP(AG59,目次!$A$5:$P$36,5))</f>
        <v/>
      </c>
      <c r="AO59" s="21" t="str">
        <f>IF(AG59="","",VLOOKUP(AG59,目次!$A$5:$P$36,9))</f>
        <v/>
      </c>
      <c r="AP59" s="21" t="str">
        <f>IF(AH59="","",VLOOKUP(AH59,目次!$A$5:$P$36,6))</f>
        <v>30～31</v>
      </c>
      <c r="AQ59" s="21" t="str">
        <f>IF(AH59="","",VLOOKUP(AH59,目次!$A$5:$P$36,9))</f>
        <v>30～31</v>
      </c>
      <c r="AR59" s="21" t="str">
        <f>IF(AI59="","",VLOOKUP(AI59,目次!$A$5:$P$36,7))</f>
        <v/>
      </c>
      <c r="AS59" s="21" t="str">
        <f>IF(AI59="","",VLOOKUP(AI59,目次!$A$5:$P$36,9))</f>
        <v/>
      </c>
      <c r="AT59" s="40" t="str">
        <f t="shared" si="27"/>
        <v/>
      </c>
      <c r="AU59" s="40" t="str">
        <f t="shared" si="27"/>
        <v/>
      </c>
      <c r="AV59" s="40" t="str">
        <f t="shared" si="27"/>
        <v/>
      </c>
      <c r="AW59" s="40" t="str">
        <f t="shared" si="27"/>
        <v/>
      </c>
      <c r="AX59" s="40" t="str">
        <f t="shared" si="27"/>
        <v/>
      </c>
      <c r="AY59" s="40" t="str">
        <f t="shared" si="26"/>
        <v/>
      </c>
      <c r="AZ59" s="40" t="str">
        <f t="shared" si="26"/>
        <v>30～31</v>
      </c>
      <c r="BA59" s="40" t="str">
        <f t="shared" si="26"/>
        <v>30～31</v>
      </c>
      <c r="BB59" s="40" t="str">
        <f t="shared" si="26"/>
        <v>30～31</v>
      </c>
      <c r="BC59" s="40" t="str">
        <f t="shared" si="26"/>
        <v>30～31</v>
      </c>
      <c r="BD59" s="40" t="str">
        <f t="shared" si="15"/>
        <v>32～33</v>
      </c>
      <c r="BE59" s="40" t="str">
        <f t="shared" si="16"/>
        <v>32～33</v>
      </c>
      <c r="BF59" s="40" t="str">
        <f t="shared" si="17"/>
        <v/>
      </c>
      <c r="BG59" s="40" t="str">
        <f t="shared" si="18"/>
        <v/>
      </c>
      <c r="BH59" s="40" t="str">
        <f t="shared" si="19"/>
        <v/>
      </c>
      <c r="BI59" s="40" t="str">
        <f t="shared" si="20"/>
        <v/>
      </c>
      <c r="BJ59" s="40" t="str">
        <f t="shared" si="21"/>
        <v>30～31</v>
      </c>
      <c r="BK59" s="40" t="str">
        <f t="shared" si="22"/>
        <v>30～31</v>
      </c>
      <c r="BL59" s="40" t="str">
        <f t="shared" si="23"/>
        <v>30～31</v>
      </c>
      <c r="BM59" s="40" t="str">
        <f t="shared" si="24"/>
        <v>30～31</v>
      </c>
    </row>
    <row r="60" spans="27:65" ht="18.95" customHeight="1" x14ac:dyDescent="0.15">
      <c r="AA60" s="9">
        <v>50</v>
      </c>
      <c r="AB60" s="26" t="str">
        <f>V15</f>
        <v>英語</v>
      </c>
      <c r="AC60" s="55"/>
      <c r="AD60" s="37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15</v>
      </c>
      <c r="AJ60" s="21" t="str">
        <f>IF(AE60="","",VLOOKUP(AE60,目次!$A$5:$P$36,3))</f>
        <v/>
      </c>
      <c r="AK60" s="21" t="str">
        <f>IF(AE60="","",VLOOKUP(AE60,目次!$A$5:$P$36,9))</f>
        <v/>
      </c>
      <c r="AL60" s="21" t="str">
        <f>IF(AF60="","",VLOOKUP(AF60,目次!$A$5:$P$36,4))</f>
        <v/>
      </c>
      <c r="AM60" s="21" t="str">
        <f>IF(AF60="","",VLOOKUP(AF60,目次!$A$5:$P$36,9))</f>
        <v/>
      </c>
      <c r="AN60" s="21" t="str">
        <f>IF(AG60="","",VLOOKUP(AG60,目次!$A$5:$P$36,5))</f>
        <v/>
      </c>
      <c r="AO60" s="21" t="str">
        <f>IF(AG60="","",VLOOKUP(AG60,目次!$A$5:$P$36,9))</f>
        <v/>
      </c>
      <c r="AP60" s="21" t="str">
        <f>IF(AH60="","",VLOOKUP(AH60,目次!$A$5:$P$36,6))</f>
        <v/>
      </c>
      <c r="AQ60" s="21" t="str">
        <f>IF(AH60="","",VLOOKUP(AH60,目次!$A$5:$P$36,9))</f>
        <v/>
      </c>
      <c r="AR60" s="21" t="str">
        <f>IF(AI60="","",VLOOKUP(AI60,目次!$A$5:$P$36,7))</f>
        <v>30～31</v>
      </c>
      <c r="AS60" s="21" t="str">
        <f>IF(AI60="","",VLOOKUP(AI60,目次!$A$5:$P$36,9))</f>
        <v>30～31</v>
      </c>
      <c r="AT60" s="40" t="str">
        <f t="shared" si="27"/>
        <v>32～33</v>
      </c>
      <c r="AU60" s="40" t="str">
        <f t="shared" si="27"/>
        <v>32～33</v>
      </c>
      <c r="AV60" s="40" t="str">
        <f t="shared" si="27"/>
        <v/>
      </c>
      <c r="AW60" s="40" t="str">
        <f t="shared" si="27"/>
        <v/>
      </c>
      <c r="AX60" s="40" t="str">
        <f t="shared" si="27"/>
        <v/>
      </c>
      <c r="AY60" s="40" t="str">
        <f t="shared" si="26"/>
        <v/>
      </c>
      <c r="AZ60" s="40" t="str">
        <f t="shared" si="26"/>
        <v/>
      </c>
      <c r="BA60" s="40" t="str">
        <f t="shared" si="26"/>
        <v/>
      </c>
      <c r="BB60" s="40" t="str">
        <f t="shared" si="26"/>
        <v>30～31</v>
      </c>
      <c r="BC60" s="40" t="str">
        <f t="shared" si="26"/>
        <v>30～31</v>
      </c>
      <c r="BD60" s="40" t="str">
        <f t="shared" si="15"/>
        <v>32～33</v>
      </c>
      <c r="BE60" s="40" t="str">
        <f t="shared" si="16"/>
        <v>32～33</v>
      </c>
      <c r="BF60" s="40" t="str">
        <f t="shared" si="17"/>
        <v>38～39</v>
      </c>
      <c r="BG60" s="40" t="str">
        <f t="shared" si="18"/>
        <v>32～33</v>
      </c>
      <c r="BH60" s="40" t="str">
        <f t="shared" si="19"/>
        <v/>
      </c>
      <c r="BI60" s="40" t="str">
        <f t="shared" si="20"/>
        <v/>
      </c>
      <c r="BJ60" s="40" t="str">
        <f t="shared" si="21"/>
        <v/>
      </c>
      <c r="BK60" s="40" t="str">
        <f t="shared" si="22"/>
        <v/>
      </c>
      <c r="BL60" s="40" t="str">
        <f t="shared" si="23"/>
        <v>30～31</v>
      </c>
      <c r="BM60" s="40" t="str">
        <f t="shared" si="24"/>
        <v>30～31</v>
      </c>
    </row>
    <row r="61" spans="27:65" ht="18.95" customHeight="1" x14ac:dyDescent="0.15">
      <c r="AA61" s="9">
        <v>51</v>
      </c>
      <c r="AB61" s="26" t="str">
        <f>V11</f>
        <v>国語</v>
      </c>
      <c r="AC61" s="55"/>
      <c r="AD61" s="37" t="str">
        <f t="shared" si="12"/>
        <v>国語</v>
      </c>
      <c r="AE61" s="21">
        <f>IF($AD61=AE$10,COUNTIF($AD$11:$AD61,AE$10)+U$19,"")</f>
        <v>16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32～33</v>
      </c>
      <c r="AK61" s="21" t="str">
        <f>IF(AE61="","",VLOOKUP(AE61,目次!$A$5:$P$36,9))</f>
        <v>32～33</v>
      </c>
      <c r="AL61" s="21" t="str">
        <f>IF(AF61="","",VLOOKUP(AF61,目次!$A$5:$P$36,4))</f>
        <v/>
      </c>
      <c r="AM61" s="21" t="str">
        <f>IF(AF61="","",VLOOKUP(AF61,目次!$A$5:$P$36,9))</f>
        <v/>
      </c>
      <c r="AN61" s="21" t="str">
        <f>IF(AG61="","",VLOOKUP(AG61,目次!$A$5:$P$36,5))</f>
        <v/>
      </c>
      <c r="AO61" s="21" t="str">
        <f>IF(AG61="","",VLOOKUP(AG61,目次!$A$5:$P$36,9))</f>
        <v/>
      </c>
      <c r="AP61" s="21" t="str">
        <f>IF(AH61="","",VLOOKUP(AH61,目次!$A$5:$P$36,6))</f>
        <v/>
      </c>
      <c r="AQ61" s="21" t="str">
        <f>IF(AH61="","",VLOOKUP(AH61,目次!$A$5:$P$36,9))</f>
        <v/>
      </c>
      <c r="AR61" s="21" t="str">
        <f>IF(AI61="","",VLOOKUP(AI61,目次!$A$5:$P$36,7))</f>
        <v/>
      </c>
      <c r="AS61" s="21" t="str">
        <f>IF(AI61="","",VLOOKUP(AI61,目次!$A$5:$P$36,9))</f>
        <v/>
      </c>
      <c r="AT61" s="40" t="str">
        <f t="shared" si="27"/>
        <v>32～33</v>
      </c>
      <c r="AU61" s="40" t="str">
        <f t="shared" si="27"/>
        <v>32～33</v>
      </c>
      <c r="AV61" s="40" t="str">
        <f t="shared" si="27"/>
        <v>38～39</v>
      </c>
      <c r="AW61" s="40" t="str">
        <f t="shared" si="27"/>
        <v>32～33</v>
      </c>
      <c r="AX61" s="40" t="str">
        <f t="shared" si="27"/>
        <v/>
      </c>
      <c r="AY61" s="40" t="str">
        <f t="shared" si="26"/>
        <v/>
      </c>
      <c r="AZ61" s="40" t="str">
        <f t="shared" si="26"/>
        <v/>
      </c>
      <c r="BA61" s="40" t="str">
        <f t="shared" si="26"/>
        <v/>
      </c>
      <c r="BB61" s="40" t="str">
        <f t="shared" si="26"/>
        <v/>
      </c>
      <c r="BC61" s="40" t="str">
        <f t="shared" si="26"/>
        <v/>
      </c>
      <c r="BD61" s="40" t="str">
        <f t="shared" si="15"/>
        <v>32～33</v>
      </c>
      <c r="BE61" s="40" t="str">
        <f t="shared" si="16"/>
        <v>32～33</v>
      </c>
      <c r="BF61" s="40" t="str">
        <f t="shared" si="17"/>
        <v>38～39</v>
      </c>
      <c r="BG61" s="40" t="str">
        <f t="shared" si="18"/>
        <v>32～33</v>
      </c>
      <c r="BH61" s="40" t="str">
        <f t="shared" si="19"/>
        <v>32～33</v>
      </c>
      <c r="BI61" s="40" t="str">
        <f t="shared" si="20"/>
        <v>32～33</v>
      </c>
      <c r="BJ61" s="40" t="str">
        <f t="shared" si="21"/>
        <v/>
      </c>
      <c r="BK61" s="40" t="str">
        <f t="shared" si="22"/>
        <v/>
      </c>
      <c r="BL61" s="40" t="str">
        <f t="shared" si="23"/>
        <v/>
      </c>
      <c r="BM61" s="40" t="str">
        <f t="shared" si="24"/>
        <v/>
      </c>
    </row>
    <row r="62" spans="27:65" ht="18.95" customHeight="1" x14ac:dyDescent="0.15">
      <c r="AA62" s="9">
        <v>52</v>
      </c>
      <c r="AB62" s="26" t="str">
        <f>V12</f>
        <v>社会</v>
      </c>
      <c r="AC62" s="55"/>
      <c r="AD62" s="37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16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IF(AE62="","",VLOOKUP(AE62,目次!$A$5:$P$36,9))</f>
        <v/>
      </c>
      <c r="AL62" s="21" t="str">
        <f>IF(AF62="","",VLOOKUP(AF62,目次!$A$5:$P$36,4))</f>
        <v>38～39</v>
      </c>
      <c r="AM62" s="21" t="str">
        <f>IF(AF62="","",VLOOKUP(AF62,目次!$A$5:$P$36,9))</f>
        <v>32～33</v>
      </c>
      <c r="AN62" s="21" t="str">
        <f>IF(AG62="","",VLOOKUP(AG62,目次!$A$5:$P$36,5))</f>
        <v/>
      </c>
      <c r="AO62" s="21" t="str">
        <f>IF(AG62="","",VLOOKUP(AG62,目次!$A$5:$P$36,9))</f>
        <v/>
      </c>
      <c r="AP62" s="21" t="str">
        <f>IF(AH62="","",VLOOKUP(AH62,目次!$A$5:$P$36,6))</f>
        <v/>
      </c>
      <c r="AQ62" s="21" t="str">
        <f>IF(AH62="","",VLOOKUP(AH62,目次!$A$5:$P$36,9))</f>
        <v/>
      </c>
      <c r="AR62" s="21" t="str">
        <f>IF(AI62="","",VLOOKUP(AI62,目次!$A$5:$P$36,7))</f>
        <v/>
      </c>
      <c r="AS62" s="21" t="str">
        <f>IF(AI62="","",VLOOKUP(AI62,目次!$A$5:$P$36,9))</f>
        <v/>
      </c>
      <c r="AT62" s="40" t="str">
        <f t="shared" si="27"/>
        <v/>
      </c>
      <c r="AU62" s="40" t="str">
        <f t="shared" si="27"/>
        <v/>
      </c>
      <c r="AV62" s="40" t="str">
        <f t="shared" si="27"/>
        <v>38～39</v>
      </c>
      <c r="AW62" s="40" t="str">
        <f t="shared" si="27"/>
        <v>32～33</v>
      </c>
      <c r="AX62" s="40" t="str">
        <f t="shared" si="27"/>
        <v>32～33</v>
      </c>
      <c r="AY62" s="40" t="str">
        <f t="shared" si="26"/>
        <v>32～33</v>
      </c>
      <c r="AZ62" s="40" t="str">
        <f t="shared" si="26"/>
        <v/>
      </c>
      <c r="BA62" s="40" t="str">
        <f t="shared" si="26"/>
        <v/>
      </c>
      <c r="BB62" s="40" t="str">
        <f t="shared" si="26"/>
        <v/>
      </c>
      <c r="BC62" s="40" t="str">
        <f t="shared" si="26"/>
        <v/>
      </c>
      <c r="BD62" s="40" t="str">
        <f t="shared" si="15"/>
        <v/>
      </c>
      <c r="BE62" s="40" t="str">
        <f t="shared" si="16"/>
        <v/>
      </c>
      <c r="BF62" s="40" t="str">
        <f t="shared" si="17"/>
        <v>38～39</v>
      </c>
      <c r="BG62" s="40" t="str">
        <f t="shared" si="18"/>
        <v>32～33</v>
      </c>
      <c r="BH62" s="40" t="str">
        <f t="shared" si="19"/>
        <v>32～33</v>
      </c>
      <c r="BI62" s="40" t="str">
        <f t="shared" si="20"/>
        <v>32～33</v>
      </c>
      <c r="BJ62" s="40" t="str">
        <f t="shared" si="21"/>
        <v>32～33</v>
      </c>
      <c r="BK62" s="40" t="str">
        <f t="shared" si="22"/>
        <v>32～33</v>
      </c>
      <c r="BL62" s="40" t="str">
        <f t="shared" si="23"/>
        <v/>
      </c>
      <c r="BM62" s="40" t="str">
        <f t="shared" si="24"/>
        <v/>
      </c>
    </row>
    <row r="63" spans="27:65" ht="18.95" customHeight="1" x14ac:dyDescent="0.15">
      <c r="AA63" s="9">
        <v>53</v>
      </c>
      <c r="AB63" s="26" t="str">
        <f>V13</f>
        <v>数学</v>
      </c>
      <c r="AC63" s="55"/>
      <c r="AD63" s="37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16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IF(AE63="","",VLOOKUP(AE63,目次!$A$5:$P$36,9))</f>
        <v/>
      </c>
      <c r="AL63" s="21" t="str">
        <f>IF(AF63="","",VLOOKUP(AF63,目次!$A$5:$P$36,4))</f>
        <v/>
      </c>
      <c r="AM63" s="21" t="str">
        <f>IF(AF63="","",VLOOKUP(AF63,目次!$A$5:$P$36,9))</f>
        <v/>
      </c>
      <c r="AN63" s="21" t="str">
        <f>IF(AG63="","",VLOOKUP(AG63,目次!$A$5:$P$36,5))</f>
        <v>32～33</v>
      </c>
      <c r="AO63" s="21" t="str">
        <f>IF(AG63="","",VLOOKUP(AG63,目次!$A$5:$P$36,9))</f>
        <v>32～33</v>
      </c>
      <c r="AP63" s="21" t="str">
        <f>IF(AH63="","",VLOOKUP(AH63,目次!$A$5:$P$36,6))</f>
        <v/>
      </c>
      <c r="AQ63" s="21" t="str">
        <f>IF(AH63="","",VLOOKUP(AH63,目次!$A$5:$P$36,9))</f>
        <v/>
      </c>
      <c r="AR63" s="21" t="str">
        <f>IF(AI63="","",VLOOKUP(AI63,目次!$A$5:$P$36,7))</f>
        <v/>
      </c>
      <c r="AS63" s="21" t="str">
        <f>IF(AI63="","",VLOOKUP(AI63,目次!$A$5:$P$36,9))</f>
        <v/>
      </c>
      <c r="AT63" s="40" t="str">
        <f t="shared" si="27"/>
        <v/>
      </c>
      <c r="AU63" s="40" t="str">
        <f t="shared" si="27"/>
        <v/>
      </c>
      <c r="AV63" s="40" t="str">
        <f t="shared" si="27"/>
        <v/>
      </c>
      <c r="AW63" s="40" t="str">
        <f t="shared" si="27"/>
        <v/>
      </c>
      <c r="AX63" s="40" t="str">
        <f t="shared" si="27"/>
        <v>32～33</v>
      </c>
      <c r="AY63" s="40" t="str">
        <f t="shared" si="26"/>
        <v>32～33</v>
      </c>
      <c r="AZ63" s="40" t="str">
        <f t="shared" si="26"/>
        <v>32～33</v>
      </c>
      <c r="BA63" s="40" t="str">
        <f t="shared" si="26"/>
        <v>32～33</v>
      </c>
      <c r="BB63" s="40" t="str">
        <f t="shared" si="26"/>
        <v/>
      </c>
      <c r="BC63" s="40" t="str">
        <f t="shared" si="26"/>
        <v/>
      </c>
      <c r="BD63" s="40" t="str">
        <f t="shared" si="15"/>
        <v/>
      </c>
      <c r="BE63" s="40" t="str">
        <f t="shared" si="16"/>
        <v/>
      </c>
      <c r="BF63" s="40" t="str">
        <f t="shared" si="17"/>
        <v/>
      </c>
      <c r="BG63" s="40" t="str">
        <f t="shared" si="18"/>
        <v/>
      </c>
      <c r="BH63" s="40" t="str">
        <f t="shared" si="19"/>
        <v>32～33</v>
      </c>
      <c r="BI63" s="40" t="str">
        <f t="shared" si="20"/>
        <v>32～33</v>
      </c>
      <c r="BJ63" s="40" t="str">
        <f t="shared" si="21"/>
        <v>32～33</v>
      </c>
      <c r="BK63" s="40" t="str">
        <f t="shared" si="22"/>
        <v>32～33</v>
      </c>
      <c r="BL63" s="40" t="str">
        <f t="shared" si="23"/>
        <v>32～33</v>
      </c>
      <c r="BM63" s="40" t="str">
        <f t="shared" si="24"/>
        <v>32～33</v>
      </c>
    </row>
    <row r="64" spans="27:65" ht="18.95" customHeight="1" x14ac:dyDescent="0.15">
      <c r="AA64" s="9">
        <v>54</v>
      </c>
      <c r="AB64" s="26" t="str">
        <f>V14</f>
        <v>理科</v>
      </c>
      <c r="AC64" s="55"/>
      <c r="AD64" s="37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16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IF(AE64="","",VLOOKUP(AE64,目次!$A$5:$P$36,9))</f>
        <v/>
      </c>
      <c r="AL64" s="21" t="str">
        <f>IF(AF64="","",VLOOKUP(AF64,目次!$A$5:$P$36,4))</f>
        <v/>
      </c>
      <c r="AM64" s="21" t="str">
        <f>IF(AF64="","",VLOOKUP(AF64,目次!$A$5:$P$36,9))</f>
        <v/>
      </c>
      <c r="AN64" s="21" t="str">
        <f>IF(AG64="","",VLOOKUP(AG64,目次!$A$5:$P$36,5))</f>
        <v/>
      </c>
      <c r="AO64" s="21" t="str">
        <f>IF(AG64="","",VLOOKUP(AG64,目次!$A$5:$P$36,9))</f>
        <v/>
      </c>
      <c r="AP64" s="21" t="str">
        <f>IF(AH64="","",VLOOKUP(AH64,目次!$A$5:$P$36,6))</f>
        <v>32～33</v>
      </c>
      <c r="AQ64" s="21" t="str">
        <f>IF(AH64="","",VLOOKUP(AH64,目次!$A$5:$P$36,9))</f>
        <v>32～33</v>
      </c>
      <c r="AR64" s="21" t="str">
        <f>IF(AI64="","",VLOOKUP(AI64,目次!$A$5:$P$36,7))</f>
        <v/>
      </c>
      <c r="AS64" s="21" t="str">
        <f>IF(AI64="","",VLOOKUP(AI64,目次!$A$5:$P$36,9))</f>
        <v/>
      </c>
      <c r="AT64" s="40" t="str">
        <f t="shared" si="27"/>
        <v/>
      </c>
      <c r="AU64" s="40" t="str">
        <f t="shared" si="27"/>
        <v/>
      </c>
      <c r="AV64" s="40" t="str">
        <f t="shared" si="27"/>
        <v/>
      </c>
      <c r="AW64" s="40" t="str">
        <f t="shared" si="27"/>
        <v/>
      </c>
      <c r="AX64" s="40" t="str">
        <f t="shared" si="27"/>
        <v/>
      </c>
      <c r="AY64" s="40" t="str">
        <f t="shared" si="26"/>
        <v/>
      </c>
      <c r="AZ64" s="40" t="str">
        <f t="shared" si="26"/>
        <v>32～33</v>
      </c>
      <c r="BA64" s="40" t="str">
        <f t="shared" si="26"/>
        <v>32～33</v>
      </c>
      <c r="BB64" s="40" t="str">
        <f t="shared" si="26"/>
        <v>32～33</v>
      </c>
      <c r="BC64" s="40" t="str">
        <f t="shared" si="26"/>
        <v>32～33</v>
      </c>
      <c r="BD64" s="40" t="str">
        <f t="shared" si="15"/>
        <v>34～35</v>
      </c>
      <c r="BE64" s="40" t="str">
        <f t="shared" si="16"/>
        <v>34～35</v>
      </c>
      <c r="BF64" s="40" t="str">
        <f t="shared" si="17"/>
        <v/>
      </c>
      <c r="BG64" s="40" t="str">
        <f t="shared" si="18"/>
        <v/>
      </c>
      <c r="BH64" s="40" t="str">
        <f t="shared" si="19"/>
        <v/>
      </c>
      <c r="BI64" s="40" t="str">
        <f t="shared" si="20"/>
        <v/>
      </c>
      <c r="BJ64" s="40" t="str">
        <f t="shared" si="21"/>
        <v>32～33</v>
      </c>
      <c r="BK64" s="40" t="str">
        <f t="shared" si="22"/>
        <v>32～33</v>
      </c>
      <c r="BL64" s="40" t="str">
        <f t="shared" si="23"/>
        <v>32～33</v>
      </c>
      <c r="BM64" s="40" t="str">
        <f t="shared" si="24"/>
        <v>32～33</v>
      </c>
    </row>
    <row r="65" spans="27:65" ht="18.95" customHeight="1" x14ac:dyDescent="0.15">
      <c r="AA65" s="9">
        <v>55</v>
      </c>
      <c r="AB65" s="26" t="str">
        <f>V15</f>
        <v>英語</v>
      </c>
      <c r="AC65" s="55"/>
      <c r="AD65" s="37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16</v>
      </c>
      <c r="AJ65" s="21" t="str">
        <f>IF(AE65="","",VLOOKUP(AE65,目次!$A$5:$P$36,3))</f>
        <v/>
      </c>
      <c r="AK65" s="21" t="str">
        <f>IF(AE65="","",VLOOKUP(AE65,目次!$A$5:$P$36,9))</f>
        <v/>
      </c>
      <c r="AL65" s="21" t="str">
        <f>IF(AF65="","",VLOOKUP(AF65,目次!$A$5:$P$36,4))</f>
        <v/>
      </c>
      <c r="AM65" s="21" t="str">
        <f>IF(AF65="","",VLOOKUP(AF65,目次!$A$5:$P$36,9))</f>
        <v/>
      </c>
      <c r="AN65" s="21" t="str">
        <f>IF(AG65="","",VLOOKUP(AG65,目次!$A$5:$P$36,5))</f>
        <v/>
      </c>
      <c r="AO65" s="21" t="str">
        <f>IF(AG65="","",VLOOKUP(AG65,目次!$A$5:$P$36,9))</f>
        <v/>
      </c>
      <c r="AP65" s="21" t="str">
        <f>IF(AH65="","",VLOOKUP(AH65,目次!$A$5:$P$36,6))</f>
        <v/>
      </c>
      <c r="AQ65" s="21" t="str">
        <f>IF(AH65="","",VLOOKUP(AH65,目次!$A$5:$P$36,9))</f>
        <v/>
      </c>
      <c r="AR65" s="21" t="str">
        <f>IF(AI65="","",VLOOKUP(AI65,目次!$A$5:$P$36,7))</f>
        <v>32～33</v>
      </c>
      <c r="AS65" s="21" t="str">
        <f>IF(AI65="","",VLOOKUP(AI65,目次!$A$5:$P$36,9))</f>
        <v>32～33</v>
      </c>
      <c r="AT65" s="40" t="str">
        <f t="shared" si="27"/>
        <v>34～35</v>
      </c>
      <c r="AU65" s="40" t="str">
        <f t="shared" si="27"/>
        <v>34～35</v>
      </c>
      <c r="AV65" s="40" t="str">
        <f t="shared" si="27"/>
        <v/>
      </c>
      <c r="AW65" s="40" t="str">
        <f t="shared" si="27"/>
        <v/>
      </c>
      <c r="AX65" s="40" t="str">
        <f t="shared" si="27"/>
        <v/>
      </c>
      <c r="AY65" s="40" t="str">
        <f t="shared" si="26"/>
        <v/>
      </c>
      <c r="AZ65" s="40" t="str">
        <f t="shared" si="26"/>
        <v/>
      </c>
      <c r="BA65" s="40" t="str">
        <f t="shared" si="26"/>
        <v/>
      </c>
      <c r="BB65" s="40" t="str">
        <f t="shared" si="26"/>
        <v>32～33</v>
      </c>
      <c r="BC65" s="40" t="str">
        <f t="shared" si="26"/>
        <v>32～33</v>
      </c>
      <c r="BD65" s="40" t="str">
        <f t="shared" si="15"/>
        <v>34～35</v>
      </c>
      <c r="BE65" s="40" t="str">
        <f t="shared" si="16"/>
        <v>34～35</v>
      </c>
      <c r="BF65" s="40" t="str">
        <f t="shared" si="17"/>
        <v>40～41</v>
      </c>
      <c r="BG65" s="40" t="str">
        <f t="shared" si="18"/>
        <v>34～35</v>
      </c>
      <c r="BH65" s="40" t="str">
        <f t="shared" si="19"/>
        <v/>
      </c>
      <c r="BI65" s="40" t="str">
        <f t="shared" si="20"/>
        <v/>
      </c>
      <c r="BJ65" s="40" t="str">
        <f t="shared" si="21"/>
        <v/>
      </c>
      <c r="BK65" s="40" t="str">
        <f t="shared" si="22"/>
        <v/>
      </c>
      <c r="BL65" s="40" t="str">
        <f t="shared" si="23"/>
        <v>32～33</v>
      </c>
      <c r="BM65" s="40" t="str">
        <f t="shared" si="24"/>
        <v>32～33</v>
      </c>
    </row>
    <row r="66" spans="27:65" ht="18.95" customHeight="1" x14ac:dyDescent="0.15">
      <c r="AA66" s="9">
        <v>56</v>
      </c>
      <c r="AB66" s="26" t="str">
        <f>V11</f>
        <v>国語</v>
      </c>
      <c r="AC66" s="55"/>
      <c r="AD66" s="37" t="str">
        <f t="shared" si="12"/>
        <v>国語</v>
      </c>
      <c r="AE66" s="21">
        <f>IF($AD66=AE$10,COUNTIF($AD$11:$AD66,AE$10)+U$19,"")</f>
        <v>17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34～35</v>
      </c>
      <c r="AK66" s="21" t="str">
        <f>IF(AE66="","",VLOOKUP(AE66,目次!$A$5:$P$36,9))</f>
        <v>34～35</v>
      </c>
      <c r="AL66" s="21" t="str">
        <f>IF(AF66="","",VLOOKUP(AF66,目次!$A$5:$P$36,4))</f>
        <v/>
      </c>
      <c r="AM66" s="21" t="str">
        <f>IF(AF66="","",VLOOKUP(AF66,目次!$A$5:$P$36,9))</f>
        <v/>
      </c>
      <c r="AN66" s="21" t="str">
        <f>IF(AG66="","",VLOOKUP(AG66,目次!$A$5:$P$36,5))</f>
        <v/>
      </c>
      <c r="AO66" s="21" t="str">
        <f>IF(AG66="","",VLOOKUP(AG66,目次!$A$5:$P$36,9))</f>
        <v/>
      </c>
      <c r="AP66" s="21" t="str">
        <f>IF(AH66="","",VLOOKUP(AH66,目次!$A$5:$P$36,6))</f>
        <v/>
      </c>
      <c r="AQ66" s="21" t="str">
        <f>IF(AH66="","",VLOOKUP(AH66,目次!$A$5:$P$36,9))</f>
        <v/>
      </c>
      <c r="AR66" s="21" t="str">
        <f>IF(AI66="","",VLOOKUP(AI66,目次!$A$5:$P$36,7))</f>
        <v/>
      </c>
      <c r="AS66" s="21" t="str">
        <f>IF(AI66="","",VLOOKUP(AI66,目次!$A$5:$P$36,9))</f>
        <v/>
      </c>
      <c r="AT66" s="40" t="str">
        <f t="shared" si="27"/>
        <v>34～35</v>
      </c>
      <c r="AU66" s="40" t="str">
        <f t="shared" si="27"/>
        <v>34～35</v>
      </c>
      <c r="AV66" s="40" t="str">
        <f t="shared" si="27"/>
        <v>40～41</v>
      </c>
      <c r="AW66" s="40" t="str">
        <f t="shared" si="27"/>
        <v>34～35</v>
      </c>
      <c r="AX66" s="40" t="str">
        <f t="shared" si="27"/>
        <v/>
      </c>
      <c r="AY66" s="40" t="str">
        <f t="shared" si="26"/>
        <v/>
      </c>
      <c r="AZ66" s="40" t="str">
        <f t="shared" si="26"/>
        <v/>
      </c>
      <c r="BA66" s="40" t="str">
        <f t="shared" si="26"/>
        <v/>
      </c>
      <c r="BB66" s="40" t="str">
        <f t="shared" si="26"/>
        <v/>
      </c>
      <c r="BC66" s="40" t="str">
        <f t="shared" si="26"/>
        <v/>
      </c>
      <c r="BD66" s="40" t="str">
        <f t="shared" si="15"/>
        <v>34～35</v>
      </c>
      <c r="BE66" s="40" t="str">
        <f t="shared" si="16"/>
        <v>34～35</v>
      </c>
      <c r="BF66" s="40" t="str">
        <f t="shared" si="17"/>
        <v>40～41</v>
      </c>
      <c r="BG66" s="40" t="str">
        <f t="shared" si="18"/>
        <v>34～35</v>
      </c>
      <c r="BH66" s="40" t="str">
        <f t="shared" si="19"/>
        <v>34～35</v>
      </c>
      <c r="BI66" s="40" t="str">
        <f t="shared" si="20"/>
        <v>34～35</v>
      </c>
      <c r="BJ66" s="40" t="str">
        <f t="shared" si="21"/>
        <v/>
      </c>
      <c r="BK66" s="40" t="str">
        <f t="shared" si="22"/>
        <v/>
      </c>
      <c r="BL66" s="40" t="str">
        <f t="shared" si="23"/>
        <v/>
      </c>
      <c r="BM66" s="40" t="str">
        <f t="shared" si="24"/>
        <v/>
      </c>
    </row>
    <row r="67" spans="27:65" ht="18.95" customHeight="1" x14ac:dyDescent="0.15">
      <c r="AA67" s="9">
        <v>57</v>
      </c>
      <c r="AB67" s="26" t="str">
        <f>V12</f>
        <v>社会</v>
      </c>
      <c r="AC67" s="55"/>
      <c r="AD67" s="37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17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IF(AE67="","",VLOOKUP(AE67,目次!$A$5:$P$36,9))</f>
        <v/>
      </c>
      <c r="AL67" s="21" t="str">
        <f>IF(AF67="","",VLOOKUP(AF67,目次!$A$5:$P$36,4))</f>
        <v>40～41</v>
      </c>
      <c r="AM67" s="21" t="str">
        <f>IF(AF67="","",VLOOKUP(AF67,目次!$A$5:$P$36,9))</f>
        <v>34～35</v>
      </c>
      <c r="AN67" s="21" t="str">
        <f>IF(AG67="","",VLOOKUP(AG67,目次!$A$5:$P$36,5))</f>
        <v/>
      </c>
      <c r="AO67" s="21" t="str">
        <f>IF(AG67="","",VLOOKUP(AG67,目次!$A$5:$P$36,9))</f>
        <v/>
      </c>
      <c r="AP67" s="21" t="str">
        <f>IF(AH67="","",VLOOKUP(AH67,目次!$A$5:$P$36,6))</f>
        <v/>
      </c>
      <c r="AQ67" s="21" t="str">
        <f>IF(AH67="","",VLOOKUP(AH67,目次!$A$5:$P$36,9))</f>
        <v/>
      </c>
      <c r="AR67" s="21" t="str">
        <f>IF(AI67="","",VLOOKUP(AI67,目次!$A$5:$P$36,7))</f>
        <v/>
      </c>
      <c r="AS67" s="21" t="str">
        <f>IF(AI67="","",VLOOKUP(AI67,目次!$A$5:$P$36,9))</f>
        <v/>
      </c>
      <c r="AT67" s="40" t="str">
        <f t="shared" si="27"/>
        <v/>
      </c>
      <c r="AU67" s="40" t="str">
        <f t="shared" si="27"/>
        <v/>
      </c>
      <c r="AV67" s="40" t="str">
        <f t="shared" si="27"/>
        <v>40～41</v>
      </c>
      <c r="AW67" s="40" t="str">
        <f t="shared" si="27"/>
        <v>34～35</v>
      </c>
      <c r="AX67" s="40" t="str">
        <f t="shared" si="27"/>
        <v>34～35</v>
      </c>
      <c r="AY67" s="40" t="str">
        <f t="shared" si="26"/>
        <v>34～35</v>
      </c>
      <c r="AZ67" s="40" t="str">
        <f t="shared" si="26"/>
        <v/>
      </c>
      <c r="BA67" s="40" t="str">
        <f t="shared" si="26"/>
        <v/>
      </c>
      <c r="BB67" s="40" t="str">
        <f t="shared" si="26"/>
        <v/>
      </c>
      <c r="BC67" s="40" t="str">
        <f t="shared" si="26"/>
        <v/>
      </c>
      <c r="BD67" s="40" t="str">
        <f t="shared" si="15"/>
        <v/>
      </c>
      <c r="BE67" s="40" t="str">
        <f t="shared" si="16"/>
        <v/>
      </c>
      <c r="BF67" s="40" t="str">
        <f t="shared" si="17"/>
        <v>40～41</v>
      </c>
      <c r="BG67" s="40" t="str">
        <f t="shared" si="18"/>
        <v>34～35</v>
      </c>
      <c r="BH67" s="40" t="str">
        <f t="shared" si="19"/>
        <v>34～35</v>
      </c>
      <c r="BI67" s="40" t="str">
        <f t="shared" si="20"/>
        <v>34～35</v>
      </c>
      <c r="BJ67" s="40" t="str">
        <f t="shared" si="21"/>
        <v>34～35</v>
      </c>
      <c r="BK67" s="40" t="str">
        <f t="shared" si="22"/>
        <v>34～35</v>
      </c>
      <c r="BL67" s="40" t="str">
        <f t="shared" si="23"/>
        <v/>
      </c>
      <c r="BM67" s="40" t="str">
        <f t="shared" si="24"/>
        <v/>
      </c>
    </row>
    <row r="68" spans="27:65" ht="18.95" customHeight="1" x14ac:dyDescent="0.15">
      <c r="AA68" s="9">
        <v>58</v>
      </c>
      <c r="AB68" s="202" t="str">
        <f>V13</f>
        <v>数学</v>
      </c>
      <c r="AC68" s="55"/>
      <c r="AD68" s="37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17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IF(AE68="","",VLOOKUP(AE68,目次!$A$5:$P$36,9))</f>
        <v/>
      </c>
      <c r="AL68" s="21" t="str">
        <f>IF(AF68="","",VLOOKUP(AF68,目次!$A$5:$P$36,4))</f>
        <v/>
      </c>
      <c r="AM68" s="21" t="str">
        <f>IF(AF68="","",VLOOKUP(AF68,目次!$A$5:$P$36,9))</f>
        <v/>
      </c>
      <c r="AN68" s="21" t="str">
        <f>IF(AG68="","",VLOOKUP(AG68,目次!$A$5:$P$36,5))</f>
        <v>34～35</v>
      </c>
      <c r="AO68" s="21" t="str">
        <f>IF(AG68="","",VLOOKUP(AG68,目次!$A$5:$P$36,9))</f>
        <v>34～35</v>
      </c>
      <c r="AP68" s="21" t="str">
        <f>IF(AH68="","",VLOOKUP(AH68,目次!$A$5:$P$36,6))</f>
        <v/>
      </c>
      <c r="AQ68" s="21" t="str">
        <f>IF(AH68="","",VLOOKUP(AH68,目次!$A$5:$P$36,9))</f>
        <v/>
      </c>
      <c r="AR68" s="21" t="str">
        <f>IF(AI68="","",VLOOKUP(AI68,目次!$A$5:$P$36,7))</f>
        <v/>
      </c>
      <c r="AS68" s="21" t="str">
        <f>IF(AI68="","",VLOOKUP(AI68,目次!$A$5:$P$36,9))</f>
        <v/>
      </c>
      <c r="AT68" s="40" t="str">
        <f t="shared" si="27"/>
        <v/>
      </c>
      <c r="AU68" s="40" t="str">
        <f t="shared" si="27"/>
        <v/>
      </c>
      <c r="AV68" s="40" t="str">
        <f t="shared" si="27"/>
        <v/>
      </c>
      <c r="AW68" s="40" t="str">
        <f t="shared" si="27"/>
        <v/>
      </c>
      <c r="AX68" s="40" t="str">
        <f t="shared" si="27"/>
        <v>34～35</v>
      </c>
      <c r="AY68" s="40" t="str">
        <f t="shared" si="27"/>
        <v>34～35</v>
      </c>
      <c r="AZ68" s="40" t="str">
        <f t="shared" si="27"/>
        <v>34～35</v>
      </c>
      <c r="BA68" s="40" t="str">
        <f t="shared" si="27"/>
        <v>34～35</v>
      </c>
      <c r="BB68" s="40" t="str">
        <f t="shared" si="27"/>
        <v/>
      </c>
      <c r="BC68" s="40" t="str">
        <f t="shared" si="27"/>
        <v/>
      </c>
      <c r="BD68" s="40" t="str">
        <f t="shared" si="15"/>
        <v/>
      </c>
      <c r="BE68" s="40" t="str">
        <f t="shared" si="16"/>
        <v/>
      </c>
      <c r="BF68" s="40" t="str">
        <f t="shared" si="17"/>
        <v/>
      </c>
      <c r="BG68" s="40" t="str">
        <f t="shared" si="18"/>
        <v/>
      </c>
      <c r="BH68" s="40" t="str">
        <f t="shared" si="19"/>
        <v>34～35</v>
      </c>
      <c r="BI68" s="40" t="str">
        <f t="shared" si="20"/>
        <v>34～35</v>
      </c>
      <c r="BJ68" s="40" t="str">
        <f t="shared" si="21"/>
        <v>34～35</v>
      </c>
      <c r="BK68" s="40" t="str">
        <f t="shared" si="22"/>
        <v>34～35</v>
      </c>
      <c r="BL68" s="40" t="str">
        <f t="shared" si="23"/>
        <v>34～35</v>
      </c>
      <c r="BM68" s="40" t="str">
        <f t="shared" si="24"/>
        <v>34～35</v>
      </c>
    </row>
    <row r="69" spans="27:65" ht="18.95" customHeight="1" x14ac:dyDescent="0.15">
      <c r="AA69" s="9">
        <v>59</v>
      </c>
      <c r="AB69" s="202" t="str">
        <f>V14</f>
        <v>理科</v>
      </c>
      <c r="AC69" s="55"/>
      <c r="AD69" s="37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17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IF(AE69="","",VLOOKUP(AE69,目次!$A$5:$P$36,9))</f>
        <v/>
      </c>
      <c r="AL69" s="21" t="str">
        <f>IF(AF69="","",VLOOKUP(AF69,目次!$A$5:$P$36,4))</f>
        <v/>
      </c>
      <c r="AM69" s="21" t="str">
        <f>IF(AF69="","",VLOOKUP(AF69,目次!$A$5:$P$36,9))</f>
        <v/>
      </c>
      <c r="AN69" s="21" t="str">
        <f>IF(AG69="","",VLOOKUP(AG69,目次!$A$5:$P$36,5))</f>
        <v/>
      </c>
      <c r="AO69" s="21" t="str">
        <f>IF(AG69="","",VLOOKUP(AG69,目次!$A$5:$P$36,9))</f>
        <v/>
      </c>
      <c r="AP69" s="21" t="str">
        <f>IF(AH69="","",VLOOKUP(AH69,目次!$A$5:$P$36,6))</f>
        <v>34～35</v>
      </c>
      <c r="AQ69" s="21" t="str">
        <f>IF(AH69="","",VLOOKUP(AH69,目次!$A$5:$P$36,9))</f>
        <v>34～35</v>
      </c>
      <c r="AR69" s="21" t="str">
        <f>IF(AI69="","",VLOOKUP(AI69,目次!$A$5:$P$36,7))</f>
        <v/>
      </c>
      <c r="AS69" s="21" t="str">
        <f>IF(AI69="","",VLOOKUP(AI69,目次!$A$5:$P$36,9))</f>
        <v/>
      </c>
      <c r="AT69" s="40" t="str">
        <f t="shared" ref="AT69:BC70" si="28">IF(AJ69=AJ70,"",IF($AD69=$AD70,AJ69&amp;","&amp;AJ70,AJ69&amp;AJ70))</f>
        <v/>
      </c>
      <c r="AU69" s="40" t="str">
        <f t="shared" si="28"/>
        <v/>
      </c>
      <c r="AV69" s="40" t="str">
        <f t="shared" si="28"/>
        <v/>
      </c>
      <c r="AW69" s="40" t="str">
        <f t="shared" si="28"/>
        <v/>
      </c>
      <c r="AX69" s="40" t="str">
        <f t="shared" si="28"/>
        <v/>
      </c>
      <c r="AY69" s="40" t="str">
        <f t="shared" si="28"/>
        <v/>
      </c>
      <c r="AZ69" s="40" t="str">
        <f t="shared" si="28"/>
        <v>34～35</v>
      </c>
      <c r="BA69" s="40" t="str">
        <f t="shared" si="28"/>
        <v>34～35</v>
      </c>
      <c r="BB69" s="40" t="str">
        <f t="shared" si="28"/>
        <v>34～35</v>
      </c>
      <c r="BC69" s="40" t="str">
        <f t="shared" si="28"/>
        <v>34～35</v>
      </c>
      <c r="BD69" s="40" t="str">
        <f t="shared" si="15"/>
        <v>36～37</v>
      </c>
      <c r="BE69" s="40" t="str">
        <f t="shared" si="16"/>
        <v>36～37</v>
      </c>
      <c r="BF69" s="40" t="str">
        <f t="shared" si="17"/>
        <v/>
      </c>
      <c r="BG69" s="40" t="str">
        <f t="shared" si="18"/>
        <v/>
      </c>
      <c r="BH69" s="40" t="str">
        <f t="shared" si="19"/>
        <v/>
      </c>
      <c r="BI69" s="40" t="str">
        <f t="shared" si="20"/>
        <v/>
      </c>
      <c r="BJ69" s="40" t="str">
        <f t="shared" si="21"/>
        <v>34～35</v>
      </c>
      <c r="BK69" s="40" t="str">
        <f t="shared" si="22"/>
        <v>34～35</v>
      </c>
      <c r="BL69" s="40" t="str">
        <f t="shared" si="23"/>
        <v>34～35</v>
      </c>
      <c r="BM69" s="40" t="str">
        <f t="shared" si="24"/>
        <v>34～35</v>
      </c>
    </row>
    <row r="70" spans="27:65" ht="18.95" customHeight="1" x14ac:dyDescent="0.15">
      <c r="AA70" s="9">
        <v>60</v>
      </c>
      <c r="AB70" s="202" t="str">
        <f>V15</f>
        <v>英語</v>
      </c>
      <c r="AC70" s="55"/>
      <c r="AD70" s="37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17</v>
      </c>
      <c r="AJ70" s="21" t="str">
        <f>IF(AE70="","",VLOOKUP(AE70,目次!$A$5:$P$36,3))</f>
        <v/>
      </c>
      <c r="AK70" s="21" t="str">
        <f>IF(AE70="","",VLOOKUP(AE70,目次!$A$5:$P$36,9))</f>
        <v/>
      </c>
      <c r="AL70" s="21" t="str">
        <f>IF(AF70="","",VLOOKUP(AF70,目次!$A$5:$P$36,4))</f>
        <v/>
      </c>
      <c r="AM70" s="21" t="str">
        <f>IF(AF70="","",VLOOKUP(AF70,目次!$A$5:$P$36,9))</f>
        <v/>
      </c>
      <c r="AN70" s="21" t="str">
        <f>IF(AG70="","",VLOOKUP(AG70,目次!$A$5:$P$36,5))</f>
        <v/>
      </c>
      <c r="AO70" s="21" t="str">
        <f>IF(AG70="","",VLOOKUP(AG70,目次!$A$5:$P$36,9))</f>
        <v/>
      </c>
      <c r="AP70" s="21" t="str">
        <f>IF(AH70="","",VLOOKUP(AH70,目次!$A$5:$P$36,6))</f>
        <v/>
      </c>
      <c r="AQ70" s="21" t="str">
        <f>IF(AH70="","",VLOOKUP(AH70,目次!$A$5:$P$36,9))</f>
        <v/>
      </c>
      <c r="AR70" s="21" t="str">
        <f>IF(AI70="","",VLOOKUP(AI70,目次!$A$5:$P$36,7))</f>
        <v>34～35</v>
      </c>
      <c r="AS70" s="21" t="str">
        <f>IF(AI70="","",VLOOKUP(AI70,目次!$A$5:$P$36,9))</f>
        <v>34～35</v>
      </c>
      <c r="AT70" s="40" t="str">
        <f t="shared" si="28"/>
        <v>36～37</v>
      </c>
      <c r="AU70" s="40" t="str">
        <f t="shared" si="28"/>
        <v>36～37</v>
      </c>
      <c r="AV70" s="40" t="str">
        <f t="shared" si="28"/>
        <v/>
      </c>
      <c r="AW70" s="40" t="str">
        <f t="shared" si="28"/>
        <v/>
      </c>
      <c r="AX70" s="40" t="str">
        <f t="shared" si="28"/>
        <v/>
      </c>
      <c r="AY70" s="40" t="str">
        <f t="shared" si="28"/>
        <v/>
      </c>
      <c r="AZ70" s="40" t="str">
        <f t="shared" si="28"/>
        <v/>
      </c>
      <c r="BA70" s="40" t="str">
        <f t="shared" si="28"/>
        <v/>
      </c>
      <c r="BB70" s="40" t="str">
        <f t="shared" si="28"/>
        <v>34～35</v>
      </c>
      <c r="BC70" s="40" t="str">
        <f t="shared" si="28"/>
        <v>34～35</v>
      </c>
      <c r="BD70" s="40" t="str">
        <f t="shared" si="15"/>
        <v>36～37</v>
      </c>
      <c r="BE70" s="40" t="str">
        <f t="shared" si="16"/>
        <v>36～37</v>
      </c>
      <c r="BF70" s="40" t="str">
        <f t="shared" si="17"/>
        <v>42～43</v>
      </c>
      <c r="BG70" s="40" t="str">
        <f t="shared" si="18"/>
        <v>36～37</v>
      </c>
      <c r="BH70" s="40" t="str">
        <f t="shared" si="19"/>
        <v/>
      </c>
      <c r="BI70" s="40" t="str">
        <f t="shared" si="20"/>
        <v/>
      </c>
      <c r="BJ70" s="40" t="str">
        <f t="shared" si="21"/>
        <v/>
      </c>
      <c r="BK70" s="40" t="str">
        <f t="shared" si="22"/>
        <v/>
      </c>
      <c r="BL70" s="40" t="str">
        <f t="shared" si="23"/>
        <v>34～35</v>
      </c>
      <c r="BM70" s="40" t="str">
        <f t="shared" si="24"/>
        <v>34～35</v>
      </c>
    </row>
    <row r="71" spans="27:65" ht="18.95" customHeight="1" x14ac:dyDescent="0.15">
      <c r="AA71" s="9">
        <v>61</v>
      </c>
      <c r="AB71" s="203" t="str">
        <f>V11</f>
        <v>国語</v>
      </c>
      <c r="AC71" s="55"/>
      <c r="AD71" s="37" t="str">
        <f t="shared" si="12"/>
        <v>国語</v>
      </c>
      <c r="AE71" s="21">
        <f>IF($AD71=AE$10,COUNTIF($AD$11:$AD71,AE$10)+U$19,"")</f>
        <v>18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36～37</v>
      </c>
      <c r="AK71" s="21" t="str">
        <f>IF(AE71="","",VLOOKUP(AE71,目次!$A$5:$P$36,9))</f>
        <v>36～37</v>
      </c>
      <c r="AL71" s="21" t="str">
        <f>IF(AF71="","",VLOOKUP(AF71,目次!$A$5:$P$36,4))</f>
        <v/>
      </c>
      <c r="AM71" s="21" t="str">
        <f>IF(AF71="","",VLOOKUP(AF71,目次!$A$5:$P$36,9))</f>
        <v/>
      </c>
      <c r="AN71" s="21" t="str">
        <f>IF(AG71="","",VLOOKUP(AG71,目次!$A$5:$P$36,5))</f>
        <v/>
      </c>
      <c r="AO71" s="21" t="str">
        <f>IF(AG71="","",VLOOKUP(AG71,目次!$A$5:$P$36,9))</f>
        <v/>
      </c>
      <c r="AP71" s="21" t="str">
        <f>IF(AH71="","",VLOOKUP(AH71,目次!$A$5:$P$36,6))</f>
        <v/>
      </c>
      <c r="AQ71" s="21" t="str">
        <f>IF(AH71="","",VLOOKUP(AH71,目次!$A$5:$P$36,9))</f>
        <v/>
      </c>
      <c r="AR71" s="21" t="str">
        <f>IF(AI71="","",VLOOKUP(AI71,目次!$A$5:$P$36,7))</f>
        <v/>
      </c>
      <c r="AS71" s="21" t="str">
        <f>IF(AI71="","",VLOOKUP(AI71,目次!$A$5:$P$36,9))</f>
        <v/>
      </c>
      <c r="AT71" s="40" t="str">
        <f t="shared" ref="AT71:AT110" si="29">IF(AJ71=AJ72,"",IF($AD71=$AD72,AJ71&amp;","&amp;AJ72,AJ71&amp;AJ72))</f>
        <v>36～37</v>
      </c>
      <c r="AU71" s="40" t="str">
        <f t="shared" ref="AU71:AU110" si="30">IF(AK71=AK72,"",IF($AD71=$AD72,AK71&amp;","&amp;AK72,AK71&amp;AK72))</f>
        <v>36～37</v>
      </c>
      <c r="AV71" s="40" t="str">
        <f t="shared" ref="AV71:AV110" si="31">IF(AL71=AL72,"",IF($AD71=$AD72,AL71&amp;","&amp;AL72,AL71&amp;AL72))</f>
        <v>42～43</v>
      </c>
      <c r="AW71" s="40" t="str">
        <f t="shared" ref="AW71:AW110" si="32">IF(AM71=AM72,"",IF($AD71=$AD72,AM71&amp;","&amp;AM72,AM71&amp;AM72))</f>
        <v>36～37</v>
      </c>
      <c r="AX71" s="40" t="str">
        <f t="shared" ref="AX71:AX110" si="33">IF(AN71=AN72,"",IF($AD71=$AD72,AN71&amp;","&amp;AN72,AN71&amp;AN72))</f>
        <v/>
      </c>
      <c r="AY71" s="40" t="str">
        <f t="shared" ref="AY71:AY110" si="34">IF(AO71=AO72,"",IF($AD71=$AD72,AO71&amp;","&amp;AO72,AO71&amp;AO72))</f>
        <v/>
      </c>
      <c r="AZ71" s="40" t="str">
        <f t="shared" ref="AZ71:AZ110" si="35">IF(AP71=AP72,"",IF($AD71=$AD72,AP71&amp;","&amp;AP72,AP71&amp;AP72))</f>
        <v/>
      </c>
      <c r="BA71" s="40" t="str">
        <f t="shared" ref="BA71:BA110" si="36">IF(AQ71=AQ72,"",IF($AD71=$AD72,AQ71&amp;","&amp;AQ72,AQ71&amp;AQ72))</f>
        <v/>
      </c>
      <c r="BB71" s="40" t="str">
        <f t="shared" ref="BB71:BB110" si="37">IF(AR71=AR72,"",IF($AD71=$AD72,AR71&amp;","&amp;AR72,AR71&amp;AR72))</f>
        <v/>
      </c>
      <c r="BC71" s="40" t="str">
        <f t="shared" ref="BC71:BC110" si="38">IF(AS71=AS72,"",IF($AD71=$AD72,AS71&amp;","&amp;AS72,AS71&amp;AS72))</f>
        <v/>
      </c>
      <c r="BD71" s="40" t="str">
        <f t="shared" si="15"/>
        <v>36～37</v>
      </c>
      <c r="BE71" s="40" t="str">
        <f t="shared" si="16"/>
        <v>36～37</v>
      </c>
      <c r="BF71" s="40" t="str">
        <f t="shared" si="17"/>
        <v>42～43</v>
      </c>
      <c r="BG71" s="40" t="str">
        <f t="shared" si="18"/>
        <v>36～37</v>
      </c>
      <c r="BH71" s="40" t="str">
        <f t="shared" si="19"/>
        <v>36～37</v>
      </c>
      <c r="BI71" s="40" t="str">
        <f t="shared" si="20"/>
        <v>36～37</v>
      </c>
      <c r="BJ71" s="40" t="str">
        <f t="shared" si="21"/>
        <v/>
      </c>
      <c r="BK71" s="40" t="str">
        <f t="shared" si="22"/>
        <v/>
      </c>
      <c r="BL71" s="40" t="str">
        <f t="shared" si="23"/>
        <v/>
      </c>
      <c r="BM71" s="40" t="str">
        <f t="shared" si="24"/>
        <v/>
      </c>
    </row>
    <row r="72" spans="27:65" ht="18.95" customHeight="1" x14ac:dyDescent="0.15">
      <c r="AA72" s="9">
        <v>62</v>
      </c>
      <c r="AB72" s="203" t="str">
        <f>V12</f>
        <v>社会</v>
      </c>
      <c r="AC72" s="55"/>
      <c r="AD72" s="37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18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IF(AE72="","",VLOOKUP(AE72,目次!$A$5:$P$36,9))</f>
        <v/>
      </c>
      <c r="AL72" s="21" t="str">
        <f>IF(AF72="","",VLOOKUP(AF72,目次!$A$5:$P$36,4))</f>
        <v>42～43</v>
      </c>
      <c r="AM72" s="21" t="str">
        <f>IF(AF72="","",VLOOKUP(AF72,目次!$A$5:$P$36,9))</f>
        <v>36～37</v>
      </c>
      <c r="AN72" s="21" t="str">
        <f>IF(AG72="","",VLOOKUP(AG72,目次!$A$5:$P$36,5))</f>
        <v/>
      </c>
      <c r="AO72" s="21" t="str">
        <f>IF(AG72="","",VLOOKUP(AG72,目次!$A$5:$P$36,9))</f>
        <v/>
      </c>
      <c r="AP72" s="21" t="str">
        <f>IF(AH72="","",VLOOKUP(AH72,目次!$A$5:$P$36,6))</f>
        <v/>
      </c>
      <c r="AQ72" s="21" t="str">
        <f>IF(AH72="","",VLOOKUP(AH72,目次!$A$5:$P$36,9))</f>
        <v/>
      </c>
      <c r="AR72" s="21" t="str">
        <f>IF(AI72="","",VLOOKUP(AI72,目次!$A$5:$P$36,7))</f>
        <v/>
      </c>
      <c r="AS72" s="21" t="str">
        <f>IF(AI72="","",VLOOKUP(AI72,目次!$A$5:$P$36,9))</f>
        <v/>
      </c>
      <c r="AT72" s="40" t="str">
        <f t="shared" si="29"/>
        <v/>
      </c>
      <c r="AU72" s="40" t="str">
        <f t="shared" si="30"/>
        <v/>
      </c>
      <c r="AV72" s="40" t="str">
        <f t="shared" si="31"/>
        <v>42～43</v>
      </c>
      <c r="AW72" s="40" t="str">
        <f t="shared" si="32"/>
        <v>36～37</v>
      </c>
      <c r="AX72" s="40" t="str">
        <f t="shared" si="33"/>
        <v>36～37</v>
      </c>
      <c r="AY72" s="40" t="str">
        <f t="shared" si="34"/>
        <v>36～37</v>
      </c>
      <c r="AZ72" s="40" t="str">
        <f t="shared" si="35"/>
        <v/>
      </c>
      <c r="BA72" s="40" t="str">
        <f t="shared" si="36"/>
        <v/>
      </c>
      <c r="BB72" s="40" t="str">
        <f t="shared" si="37"/>
        <v/>
      </c>
      <c r="BC72" s="40" t="str">
        <f t="shared" si="38"/>
        <v/>
      </c>
      <c r="BD72" s="40" t="str">
        <f t="shared" si="15"/>
        <v/>
      </c>
      <c r="BE72" s="40" t="str">
        <f t="shared" si="16"/>
        <v/>
      </c>
      <c r="BF72" s="40" t="str">
        <f t="shared" si="17"/>
        <v>42～43</v>
      </c>
      <c r="BG72" s="40" t="str">
        <f t="shared" si="18"/>
        <v>36～37</v>
      </c>
      <c r="BH72" s="40" t="str">
        <f t="shared" si="19"/>
        <v>36～37</v>
      </c>
      <c r="BI72" s="40" t="str">
        <f t="shared" si="20"/>
        <v>36～37</v>
      </c>
      <c r="BJ72" s="40" t="str">
        <f t="shared" si="21"/>
        <v>36～37</v>
      </c>
      <c r="BK72" s="40" t="str">
        <f t="shared" si="22"/>
        <v>36～37</v>
      </c>
      <c r="BL72" s="40" t="str">
        <f t="shared" si="23"/>
        <v/>
      </c>
      <c r="BM72" s="40" t="str">
        <f t="shared" si="24"/>
        <v/>
      </c>
    </row>
    <row r="73" spans="27:65" ht="18.95" customHeight="1" x14ac:dyDescent="0.15">
      <c r="AA73" s="9">
        <v>63</v>
      </c>
      <c r="AB73" s="203" t="str">
        <f>V13</f>
        <v>数学</v>
      </c>
      <c r="AC73" s="55"/>
      <c r="AD73" s="37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18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IF(AE73="","",VLOOKUP(AE73,目次!$A$5:$P$36,9))</f>
        <v/>
      </c>
      <c r="AL73" s="21" t="str">
        <f>IF(AF73="","",VLOOKUP(AF73,目次!$A$5:$P$36,4))</f>
        <v/>
      </c>
      <c r="AM73" s="21" t="str">
        <f>IF(AF73="","",VLOOKUP(AF73,目次!$A$5:$P$36,9))</f>
        <v/>
      </c>
      <c r="AN73" s="21" t="str">
        <f>IF(AG73="","",VLOOKUP(AG73,目次!$A$5:$P$36,5))</f>
        <v>36～37</v>
      </c>
      <c r="AO73" s="21" t="str">
        <f>IF(AG73="","",VLOOKUP(AG73,目次!$A$5:$P$36,9))</f>
        <v>36～37</v>
      </c>
      <c r="AP73" s="21" t="str">
        <f>IF(AH73="","",VLOOKUP(AH73,目次!$A$5:$P$36,6))</f>
        <v/>
      </c>
      <c r="AQ73" s="21" t="str">
        <f>IF(AH73="","",VLOOKUP(AH73,目次!$A$5:$P$36,9))</f>
        <v/>
      </c>
      <c r="AR73" s="21" t="str">
        <f>IF(AI73="","",VLOOKUP(AI73,目次!$A$5:$P$36,7))</f>
        <v/>
      </c>
      <c r="AS73" s="21" t="str">
        <f>IF(AI73="","",VLOOKUP(AI73,目次!$A$5:$P$36,9))</f>
        <v/>
      </c>
      <c r="AT73" s="40" t="str">
        <f t="shared" si="29"/>
        <v/>
      </c>
      <c r="AU73" s="40" t="str">
        <f t="shared" si="30"/>
        <v/>
      </c>
      <c r="AV73" s="40" t="str">
        <f t="shared" si="31"/>
        <v/>
      </c>
      <c r="AW73" s="40" t="str">
        <f t="shared" si="32"/>
        <v/>
      </c>
      <c r="AX73" s="40" t="str">
        <f t="shared" si="33"/>
        <v>36～37</v>
      </c>
      <c r="AY73" s="40" t="str">
        <f t="shared" si="34"/>
        <v>36～37</v>
      </c>
      <c r="AZ73" s="40" t="str">
        <f t="shared" si="35"/>
        <v>36～37</v>
      </c>
      <c r="BA73" s="40" t="str">
        <f t="shared" si="36"/>
        <v>36～37</v>
      </c>
      <c r="BB73" s="40" t="str">
        <f t="shared" si="37"/>
        <v/>
      </c>
      <c r="BC73" s="40" t="str">
        <f t="shared" si="38"/>
        <v/>
      </c>
      <c r="BD73" s="40" t="str">
        <f t="shared" si="15"/>
        <v/>
      </c>
      <c r="BE73" s="40" t="str">
        <f t="shared" si="16"/>
        <v/>
      </c>
      <c r="BF73" s="40" t="str">
        <f t="shared" si="17"/>
        <v/>
      </c>
      <c r="BG73" s="40" t="str">
        <f t="shared" si="18"/>
        <v/>
      </c>
      <c r="BH73" s="40" t="str">
        <f t="shared" si="19"/>
        <v>36～37</v>
      </c>
      <c r="BI73" s="40" t="str">
        <f t="shared" si="20"/>
        <v>36～37</v>
      </c>
      <c r="BJ73" s="40" t="str">
        <f t="shared" si="21"/>
        <v>36～37</v>
      </c>
      <c r="BK73" s="40" t="str">
        <f t="shared" si="22"/>
        <v>36～37</v>
      </c>
      <c r="BL73" s="40" t="str">
        <f t="shared" si="23"/>
        <v>36～37</v>
      </c>
      <c r="BM73" s="40" t="str">
        <f t="shared" si="24"/>
        <v>36～37</v>
      </c>
    </row>
    <row r="74" spans="27:65" ht="18.95" customHeight="1" x14ac:dyDescent="0.15">
      <c r="AA74" s="9">
        <v>64</v>
      </c>
      <c r="AB74" s="203" t="str">
        <f>V14</f>
        <v>理科</v>
      </c>
      <c r="AC74" s="55"/>
      <c r="AD74" s="37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18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IF(AE74="","",VLOOKUP(AE74,目次!$A$5:$P$36,9))</f>
        <v/>
      </c>
      <c r="AL74" s="21" t="str">
        <f>IF(AF74="","",VLOOKUP(AF74,目次!$A$5:$P$36,4))</f>
        <v/>
      </c>
      <c r="AM74" s="21" t="str">
        <f>IF(AF74="","",VLOOKUP(AF74,目次!$A$5:$P$36,9))</f>
        <v/>
      </c>
      <c r="AN74" s="21" t="str">
        <f>IF(AG74="","",VLOOKUP(AG74,目次!$A$5:$P$36,5))</f>
        <v/>
      </c>
      <c r="AO74" s="21" t="str">
        <f>IF(AG74="","",VLOOKUP(AG74,目次!$A$5:$P$36,9))</f>
        <v/>
      </c>
      <c r="AP74" s="21" t="str">
        <f>IF(AH74="","",VLOOKUP(AH74,目次!$A$5:$P$36,6))</f>
        <v>36～37</v>
      </c>
      <c r="AQ74" s="21" t="str">
        <f>IF(AH74="","",VLOOKUP(AH74,目次!$A$5:$P$36,9))</f>
        <v>36～37</v>
      </c>
      <c r="AR74" s="21" t="str">
        <f>IF(AI74="","",VLOOKUP(AI74,目次!$A$5:$P$36,7))</f>
        <v/>
      </c>
      <c r="AS74" s="21" t="str">
        <f>IF(AI74="","",VLOOKUP(AI74,目次!$A$5:$P$36,9))</f>
        <v/>
      </c>
      <c r="AT74" s="40" t="str">
        <f t="shared" si="29"/>
        <v/>
      </c>
      <c r="AU74" s="40" t="str">
        <f t="shared" si="30"/>
        <v/>
      </c>
      <c r="AV74" s="40" t="str">
        <f t="shared" si="31"/>
        <v/>
      </c>
      <c r="AW74" s="40" t="str">
        <f t="shared" si="32"/>
        <v/>
      </c>
      <c r="AX74" s="40" t="str">
        <f t="shared" si="33"/>
        <v/>
      </c>
      <c r="AY74" s="40" t="str">
        <f t="shared" si="34"/>
        <v/>
      </c>
      <c r="AZ74" s="40" t="str">
        <f t="shared" si="35"/>
        <v>36～37</v>
      </c>
      <c r="BA74" s="40" t="str">
        <f t="shared" si="36"/>
        <v>36～37</v>
      </c>
      <c r="BB74" s="40" t="str">
        <f t="shared" si="37"/>
        <v>36～37</v>
      </c>
      <c r="BC74" s="40" t="str">
        <f t="shared" si="38"/>
        <v>36～37</v>
      </c>
      <c r="BD74" s="40" t="str">
        <f t="shared" si="15"/>
        <v>38～39</v>
      </c>
      <c r="BE74" s="40" t="str">
        <f t="shared" si="16"/>
        <v>38～39</v>
      </c>
      <c r="BF74" s="40" t="str">
        <f t="shared" si="17"/>
        <v/>
      </c>
      <c r="BG74" s="40" t="str">
        <f t="shared" si="18"/>
        <v/>
      </c>
      <c r="BH74" s="40" t="str">
        <f t="shared" si="19"/>
        <v/>
      </c>
      <c r="BI74" s="40" t="str">
        <f t="shared" si="20"/>
        <v/>
      </c>
      <c r="BJ74" s="40" t="str">
        <f t="shared" si="21"/>
        <v>36～37</v>
      </c>
      <c r="BK74" s="40" t="str">
        <f t="shared" si="22"/>
        <v>36～37</v>
      </c>
      <c r="BL74" s="40" t="str">
        <f t="shared" si="23"/>
        <v>36～37</v>
      </c>
      <c r="BM74" s="40" t="str">
        <f t="shared" si="24"/>
        <v>36～37</v>
      </c>
    </row>
    <row r="75" spans="27:65" ht="18.95" customHeight="1" x14ac:dyDescent="0.15">
      <c r="AA75" s="9">
        <v>65</v>
      </c>
      <c r="AB75" s="203" t="str">
        <f>V15</f>
        <v>英語</v>
      </c>
      <c r="AC75" s="55"/>
      <c r="AD75" s="37" t="str">
        <f t="shared" ref="AD75:AD110" si="3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18</v>
      </c>
      <c r="AJ75" s="21" t="str">
        <f>IF(AE75="","",VLOOKUP(AE75,目次!$A$5:$P$36,3))</f>
        <v/>
      </c>
      <c r="AK75" s="21" t="str">
        <f>IF(AE75="","",VLOOKUP(AE75,目次!$A$5:$P$36,9))</f>
        <v/>
      </c>
      <c r="AL75" s="21" t="str">
        <f>IF(AF75="","",VLOOKUP(AF75,目次!$A$5:$P$36,4))</f>
        <v/>
      </c>
      <c r="AM75" s="21" t="str">
        <f>IF(AF75="","",VLOOKUP(AF75,目次!$A$5:$P$36,9))</f>
        <v/>
      </c>
      <c r="AN75" s="21" t="str">
        <f>IF(AG75="","",VLOOKUP(AG75,目次!$A$5:$P$36,5))</f>
        <v/>
      </c>
      <c r="AO75" s="21" t="str">
        <f>IF(AG75="","",VLOOKUP(AG75,目次!$A$5:$P$36,9))</f>
        <v/>
      </c>
      <c r="AP75" s="21" t="str">
        <f>IF(AH75="","",VLOOKUP(AH75,目次!$A$5:$P$36,6))</f>
        <v/>
      </c>
      <c r="AQ75" s="21" t="str">
        <f>IF(AH75="","",VLOOKUP(AH75,目次!$A$5:$P$36,9))</f>
        <v/>
      </c>
      <c r="AR75" s="21" t="str">
        <f>IF(AI75="","",VLOOKUP(AI75,目次!$A$5:$P$36,7))</f>
        <v>36～37</v>
      </c>
      <c r="AS75" s="21" t="str">
        <f>IF(AI75="","",VLOOKUP(AI75,目次!$A$5:$P$36,9))</f>
        <v>36～37</v>
      </c>
      <c r="AT75" s="40" t="str">
        <f t="shared" si="29"/>
        <v>38～39</v>
      </c>
      <c r="AU75" s="40" t="str">
        <f t="shared" si="30"/>
        <v>38～39</v>
      </c>
      <c r="AV75" s="40" t="str">
        <f t="shared" si="31"/>
        <v/>
      </c>
      <c r="AW75" s="40" t="str">
        <f t="shared" si="32"/>
        <v/>
      </c>
      <c r="AX75" s="40" t="str">
        <f t="shared" si="33"/>
        <v/>
      </c>
      <c r="AY75" s="40" t="str">
        <f t="shared" si="34"/>
        <v/>
      </c>
      <c r="AZ75" s="40" t="str">
        <f t="shared" si="35"/>
        <v/>
      </c>
      <c r="BA75" s="40" t="str">
        <f t="shared" si="36"/>
        <v/>
      </c>
      <c r="BB75" s="40" t="str">
        <f t="shared" si="37"/>
        <v>36～37</v>
      </c>
      <c r="BC75" s="40" t="str">
        <f t="shared" si="38"/>
        <v>36～37</v>
      </c>
      <c r="BD75" s="40" t="str">
        <f t="shared" si="15"/>
        <v>38～39</v>
      </c>
      <c r="BE75" s="40" t="str">
        <f t="shared" si="16"/>
        <v>38～39</v>
      </c>
      <c r="BF75" s="40" t="str">
        <f t="shared" si="17"/>
        <v>44～45</v>
      </c>
      <c r="BG75" s="40" t="str">
        <f t="shared" si="18"/>
        <v>38～39</v>
      </c>
      <c r="BH75" s="40" t="str">
        <f t="shared" si="19"/>
        <v/>
      </c>
      <c r="BI75" s="40" t="str">
        <f t="shared" si="20"/>
        <v/>
      </c>
      <c r="BJ75" s="40" t="str">
        <f t="shared" si="21"/>
        <v/>
      </c>
      <c r="BK75" s="40" t="str">
        <f t="shared" si="22"/>
        <v/>
      </c>
      <c r="BL75" s="40" t="str">
        <f t="shared" si="23"/>
        <v>36～37</v>
      </c>
      <c r="BM75" s="40" t="str">
        <f t="shared" si="24"/>
        <v>36～37</v>
      </c>
    </row>
    <row r="76" spans="27:65" ht="18.95" customHeight="1" x14ac:dyDescent="0.15">
      <c r="AA76" s="9">
        <v>66</v>
      </c>
      <c r="AB76" s="203" t="str">
        <f>V11</f>
        <v>国語</v>
      </c>
      <c r="AC76" s="55"/>
      <c r="AD76" s="37" t="str">
        <f t="shared" si="39"/>
        <v>国語</v>
      </c>
      <c r="AE76" s="21">
        <f>IF($AD76=AE$10,COUNTIF($AD$11:$AD76,AE$10)+U$19,"")</f>
        <v>19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38～39</v>
      </c>
      <c r="AK76" s="21" t="str">
        <f>IF(AE76="","",VLOOKUP(AE76,目次!$A$5:$P$36,9))</f>
        <v>38～39</v>
      </c>
      <c r="AL76" s="21" t="str">
        <f>IF(AF76="","",VLOOKUP(AF76,目次!$A$5:$P$36,4))</f>
        <v/>
      </c>
      <c r="AM76" s="21" t="str">
        <f>IF(AF76="","",VLOOKUP(AF76,目次!$A$5:$P$36,9))</f>
        <v/>
      </c>
      <c r="AN76" s="21" t="str">
        <f>IF(AG76="","",VLOOKUP(AG76,目次!$A$5:$P$36,5))</f>
        <v/>
      </c>
      <c r="AO76" s="21" t="str">
        <f>IF(AG76="","",VLOOKUP(AG76,目次!$A$5:$P$36,9))</f>
        <v/>
      </c>
      <c r="AP76" s="21" t="str">
        <f>IF(AH76="","",VLOOKUP(AH76,目次!$A$5:$P$36,6))</f>
        <v/>
      </c>
      <c r="AQ76" s="21" t="str">
        <f>IF(AH76="","",VLOOKUP(AH76,目次!$A$5:$P$36,9))</f>
        <v/>
      </c>
      <c r="AR76" s="21" t="str">
        <f>IF(AI76="","",VLOOKUP(AI76,目次!$A$5:$P$36,7))</f>
        <v/>
      </c>
      <c r="AS76" s="21" t="str">
        <f>IF(AI76="","",VLOOKUP(AI76,目次!$A$5:$P$36,9))</f>
        <v/>
      </c>
      <c r="AT76" s="40" t="str">
        <f t="shared" si="29"/>
        <v>38～39</v>
      </c>
      <c r="AU76" s="40" t="str">
        <f t="shared" si="30"/>
        <v>38～39</v>
      </c>
      <c r="AV76" s="40" t="str">
        <f t="shared" si="31"/>
        <v>44～45</v>
      </c>
      <c r="AW76" s="40" t="str">
        <f t="shared" si="32"/>
        <v>38～39</v>
      </c>
      <c r="AX76" s="40" t="str">
        <f t="shared" si="33"/>
        <v/>
      </c>
      <c r="AY76" s="40" t="str">
        <f t="shared" si="34"/>
        <v/>
      </c>
      <c r="AZ76" s="40" t="str">
        <f t="shared" si="35"/>
        <v/>
      </c>
      <c r="BA76" s="40" t="str">
        <f t="shared" si="36"/>
        <v/>
      </c>
      <c r="BB76" s="40" t="str">
        <f t="shared" si="37"/>
        <v/>
      </c>
      <c r="BC76" s="40" t="str">
        <f t="shared" si="38"/>
        <v/>
      </c>
      <c r="BD76" s="40" t="str">
        <f t="shared" ref="BD76:BD110" si="40">IF(AJ76&amp;AJ77&amp;AJ78="","",IF(AJ76="","",AJ76)&amp;IF(AND(AJ76&lt;&gt;"",OR(AJ77&lt;&gt;"",AJ78&lt;&gt;"")),",","")&amp;IF(AJ77="","",AJ77)&amp;IF(AND(AJ77&lt;&gt;"",AJ78&lt;&gt;""),",","")&amp;IF(AJ78="","",AJ78))</f>
        <v>38～39</v>
      </c>
      <c r="BE76" s="40" t="str">
        <f t="shared" ref="BE76:BE110" si="41">IF(AK76&amp;AK77&amp;AK78="","",IF(AK76="","",AK76)&amp;IF(AND(AK76&lt;&gt;"",OR(AK77&lt;&gt;"",AK78&lt;&gt;"")),",","")&amp;IF(AK77="","",AK77)&amp;IF(AND(AK77&lt;&gt;"",AK78&lt;&gt;""),",","")&amp;IF(AK78="","",AK78))</f>
        <v>38～39</v>
      </c>
      <c r="BF76" s="40" t="str">
        <f t="shared" ref="BF76:BF110" si="42">IF(AL76&amp;AL77&amp;AL78="","",IF(AL76="","",AL76)&amp;IF(AND(AL76&lt;&gt;"",OR(AL77&lt;&gt;"",AL78&lt;&gt;"")),",","")&amp;IF(AL77="","",AL77)&amp;IF(AND(AL77&lt;&gt;"",AL78&lt;&gt;""),",","")&amp;IF(AL78="","",AL78))</f>
        <v>44～45</v>
      </c>
      <c r="BG76" s="40" t="str">
        <f t="shared" ref="BG76:BG110" si="43">IF(AM76&amp;AM77&amp;AM78="","",IF(AM76="","",AM76)&amp;IF(AND(AM76&lt;&gt;"",OR(AM77&lt;&gt;"",AM78&lt;&gt;"")),",","")&amp;IF(AM77="","",AM77)&amp;IF(AND(AM77&lt;&gt;"",AM78&lt;&gt;""),",","")&amp;IF(AM78="","",AM78))</f>
        <v>38～39</v>
      </c>
      <c r="BH76" s="40" t="str">
        <f t="shared" ref="BH76:BH110" si="44">IF(AN76&amp;AN77&amp;AN78="","",IF(AN76="","",AN76)&amp;IF(AND(AN76&lt;&gt;"",OR(AN77&lt;&gt;"",AN78&lt;&gt;"")),",","")&amp;IF(AN77="","",AN77)&amp;IF(AND(AN77&lt;&gt;"",AN78&lt;&gt;""),",","")&amp;IF(AN78="","",AN78))</f>
        <v>38～39</v>
      </c>
      <c r="BI76" s="40" t="str">
        <f t="shared" ref="BI76:BI110" si="45">IF(AO76&amp;AO77&amp;AO78="","",IF(AO76="","",AO76)&amp;IF(AND(AO76&lt;&gt;"",OR(AO77&lt;&gt;"",AO78&lt;&gt;"")),",","")&amp;IF(AO77="","",AO77)&amp;IF(AND(AO77&lt;&gt;"",AO78&lt;&gt;""),",","")&amp;IF(AO78="","",AO78))</f>
        <v>38～39</v>
      </c>
      <c r="BJ76" s="40" t="str">
        <f t="shared" ref="BJ76:BJ110" si="46">IF(AP76&amp;AP77&amp;AP78="","",IF(AP76="","",AP76)&amp;IF(AND(AP76&lt;&gt;"",OR(AP77&lt;&gt;"",AP78&lt;&gt;"")),",","")&amp;IF(AP77="","",AP77)&amp;IF(AND(AP77&lt;&gt;"",AP78&lt;&gt;""),",","")&amp;IF(AP78="","",AP78))</f>
        <v/>
      </c>
      <c r="BK76" s="40" t="str">
        <f t="shared" ref="BK76:BK110" si="47">IF(AQ76&amp;AQ77&amp;AQ78="","",IF(AQ76="","",AQ76)&amp;IF(AND(AQ76&lt;&gt;"",OR(AQ77&lt;&gt;"",AQ78&lt;&gt;"")),",","")&amp;IF(AQ77="","",AQ77)&amp;IF(AND(AQ77&lt;&gt;"",AQ78&lt;&gt;""),",","")&amp;IF(AQ78="","",AQ78))</f>
        <v/>
      </c>
      <c r="BL76" s="40" t="str">
        <f t="shared" ref="BL76:BL110" si="48">IF(AR76&amp;AR77&amp;AR78="","",IF(AR76="","",AR76)&amp;IF(AND(AR76&lt;&gt;"",OR(AR77&lt;&gt;"",AR78&lt;&gt;"")),",","")&amp;IF(AR77="","",AR77)&amp;IF(AND(AR77&lt;&gt;"",AR78&lt;&gt;""),",","")&amp;IF(AR78="","",AR78))</f>
        <v/>
      </c>
      <c r="BM76" s="40" t="str">
        <f t="shared" ref="BM76:BM110" si="4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3" t="str">
        <f>V12</f>
        <v>社会</v>
      </c>
      <c r="AC77" s="55"/>
      <c r="AD77" s="37" t="str">
        <f t="shared" si="39"/>
        <v>社会</v>
      </c>
      <c r="AE77" s="21" t="str">
        <f>IF($AD77=AE$10,COUNTIF($AD$11:$AD77,AE$10)+U$19,"")</f>
        <v/>
      </c>
      <c r="AF77" s="21">
        <f>IF($AD77=AF$10,COUNTIF($AD$11:$AD77,AF$10)+V$19,"")</f>
        <v>19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IF(AE77="","",VLOOKUP(AE77,目次!$A$5:$P$36,9))</f>
        <v/>
      </c>
      <c r="AL77" s="21" t="str">
        <f>IF(AF77="","",VLOOKUP(AF77,目次!$A$5:$P$36,4))</f>
        <v>44～45</v>
      </c>
      <c r="AM77" s="21" t="str">
        <f>IF(AF77="","",VLOOKUP(AF77,目次!$A$5:$P$36,9))</f>
        <v>38～39</v>
      </c>
      <c r="AN77" s="21" t="str">
        <f>IF(AG77="","",VLOOKUP(AG77,目次!$A$5:$P$36,5))</f>
        <v/>
      </c>
      <c r="AO77" s="21" t="str">
        <f>IF(AG77="","",VLOOKUP(AG77,目次!$A$5:$P$36,9))</f>
        <v/>
      </c>
      <c r="AP77" s="21" t="str">
        <f>IF(AH77="","",VLOOKUP(AH77,目次!$A$5:$P$36,6))</f>
        <v/>
      </c>
      <c r="AQ77" s="21" t="str">
        <f>IF(AH77="","",VLOOKUP(AH77,目次!$A$5:$P$36,9))</f>
        <v/>
      </c>
      <c r="AR77" s="21" t="str">
        <f>IF(AI77="","",VLOOKUP(AI77,目次!$A$5:$P$36,7))</f>
        <v/>
      </c>
      <c r="AS77" s="21" t="str">
        <f>IF(AI77="","",VLOOKUP(AI77,目次!$A$5:$P$36,9))</f>
        <v/>
      </c>
      <c r="AT77" s="40" t="str">
        <f t="shared" si="29"/>
        <v/>
      </c>
      <c r="AU77" s="40" t="str">
        <f t="shared" si="30"/>
        <v/>
      </c>
      <c r="AV77" s="40" t="str">
        <f t="shared" si="31"/>
        <v>44～45</v>
      </c>
      <c r="AW77" s="40" t="str">
        <f t="shared" si="32"/>
        <v>38～39</v>
      </c>
      <c r="AX77" s="40" t="str">
        <f t="shared" si="33"/>
        <v>38～39</v>
      </c>
      <c r="AY77" s="40" t="str">
        <f t="shared" si="34"/>
        <v>38～39</v>
      </c>
      <c r="AZ77" s="40" t="str">
        <f t="shared" si="35"/>
        <v/>
      </c>
      <c r="BA77" s="40" t="str">
        <f t="shared" si="36"/>
        <v/>
      </c>
      <c r="BB77" s="40" t="str">
        <f t="shared" si="37"/>
        <v/>
      </c>
      <c r="BC77" s="40" t="str">
        <f t="shared" si="38"/>
        <v/>
      </c>
      <c r="BD77" s="40" t="str">
        <f t="shared" si="40"/>
        <v/>
      </c>
      <c r="BE77" s="40" t="str">
        <f t="shared" si="41"/>
        <v/>
      </c>
      <c r="BF77" s="40" t="str">
        <f t="shared" si="42"/>
        <v>44～45</v>
      </c>
      <c r="BG77" s="40" t="str">
        <f t="shared" si="43"/>
        <v>38～39</v>
      </c>
      <c r="BH77" s="40" t="str">
        <f t="shared" si="44"/>
        <v>38～39</v>
      </c>
      <c r="BI77" s="40" t="str">
        <f t="shared" si="45"/>
        <v>38～39</v>
      </c>
      <c r="BJ77" s="40" t="str">
        <f t="shared" si="46"/>
        <v>38～39</v>
      </c>
      <c r="BK77" s="40" t="str">
        <f t="shared" si="47"/>
        <v>38～39</v>
      </c>
      <c r="BL77" s="40" t="str">
        <f t="shared" si="48"/>
        <v/>
      </c>
      <c r="BM77" s="40" t="str">
        <f t="shared" si="49"/>
        <v/>
      </c>
    </row>
    <row r="78" spans="27:65" ht="18.95" customHeight="1" x14ac:dyDescent="0.15">
      <c r="AA78" s="9">
        <v>68</v>
      </c>
      <c r="AB78" s="203" t="str">
        <f>V13</f>
        <v>数学</v>
      </c>
      <c r="AC78" s="55"/>
      <c r="AD78" s="37" t="str">
        <f t="shared" si="3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19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IF(AE78="","",VLOOKUP(AE78,目次!$A$5:$P$36,9))</f>
        <v/>
      </c>
      <c r="AL78" s="21" t="str">
        <f>IF(AF78="","",VLOOKUP(AF78,目次!$A$5:$P$36,4))</f>
        <v/>
      </c>
      <c r="AM78" s="21" t="str">
        <f>IF(AF78="","",VLOOKUP(AF78,目次!$A$5:$P$36,9))</f>
        <v/>
      </c>
      <c r="AN78" s="21" t="str">
        <f>IF(AG78="","",VLOOKUP(AG78,目次!$A$5:$P$36,5))</f>
        <v>38～39</v>
      </c>
      <c r="AO78" s="21" t="str">
        <f>IF(AG78="","",VLOOKUP(AG78,目次!$A$5:$P$36,9))</f>
        <v>38～39</v>
      </c>
      <c r="AP78" s="21" t="str">
        <f>IF(AH78="","",VLOOKUP(AH78,目次!$A$5:$P$36,6))</f>
        <v/>
      </c>
      <c r="AQ78" s="21" t="str">
        <f>IF(AH78="","",VLOOKUP(AH78,目次!$A$5:$P$36,9))</f>
        <v/>
      </c>
      <c r="AR78" s="21" t="str">
        <f>IF(AI78="","",VLOOKUP(AI78,目次!$A$5:$P$36,7))</f>
        <v/>
      </c>
      <c r="AS78" s="21" t="str">
        <f>IF(AI78="","",VLOOKUP(AI78,目次!$A$5:$P$36,9))</f>
        <v/>
      </c>
      <c r="AT78" s="40" t="str">
        <f t="shared" si="29"/>
        <v/>
      </c>
      <c r="AU78" s="40" t="str">
        <f t="shared" si="30"/>
        <v/>
      </c>
      <c r="AV78" s="40" t="str">
        <f t="shared" si="31"/>
        <v/>
      </c>
      <c r="AW78" s="40" t="str">
        <f t="shared" si="32"/>
        <v/>
      </c>
      <c r="AX78" s="40" t="str">
        <f t="shared" si="33"/>
        <v>38～39</v>
      </c>
      <c r="AY78" s="40" t="str">
        <f t="shared" si="34"/>
        <v>38～39</v>
      </c>
      <c r="AZ78" s="40" t="str">
        <f t="shared" si="35"/>
        <v>38～39</v>
      </c>
      <c r="BA78" s="40" t="str">
        <f t="shared" si="36"/>
        <v>38～39</v>
      </c>
      <c r="BB78" s="40" t="str">
        <f t="shared" si="37"/>
        <v/>
      </c>
      <c r="BC78" s="40" t="str">
        <f t="shared" si="38"/>
        <v/>
      </c>
      <c r="BD78" s="40" t="str">
        <f t="shared" si="40"/>
        <v/>
      </c>
      <c r="BE78" s="40" t="str">
        <f t="shared" si="41"/>
        <v/>
      </c>
      <c r="BF78" s="40" t="str">
        <f t="shared" si="42"/>
        <v/>
      </c>
      <c r="BG78" s="40" t="str">
        <f t="shared" si="43"/>
        <v/>
      </c>
      <c r="BH78" s="40" t="str">
        <f t="shared" si="44"/>
        <v>38～39</v>
      </c>
      <c r="BI78" s="40" t="str">
        <f t="shared" si="45"/>
        <v>38～39</v>
      </c>
      <c r="BJ78" s="40" t="str">
        <f t="shared" si="46"/>
        <v>38～39</v>
      </c>
      <c r="BK78" s="40" t="str">
        <f t="shared" si="47"/>
        <v>38～39</v>
      </c>
      <c r="BL78" s="40" t="str">
        <f t="shared" si="48"/>
        <v>38～39</v>
      </c>
      <c r="BM78" s="40" t="str">
        <f t="shared" si="49"/>
        <v>38～39</v>
      </c>
    </row>
    <row r="79" spans="27:65" ht="18.95" customHeight="1" x14ac:dyDescent="0.15">
      <c r="AA79" s="9">
        <v>69</v>
      </c>
      <c r="AB79" s="203" t="str">
        <f>V14</f>
        <v>理科</v>
      </c>
      <c r="AC79" s="55"/>
      <c r="AD79" s="37" t="str">
        <f t="shared" si="3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19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IF(AE79="","",VLOOKUP(AE79,目次!$A$5:$P$36,9))</f>
        <v/>
      </c>
      <c r="AL79" s="21" t="str">
        <f>IF(AF79="","",VLOOKUP(AF79,目次!$A$5:$P$36,4))</f>
        <v/>
      </c>
      <c r="AM79" s="21" t="str">
        <f>IF(AF79="","",VLOOKUP(AF79,目次!$A$5:$P$36,9))</f>
        <v/>
      </c>
      <c r="AN79" s="21" t="str">
        <f>IF(AG79="","",VLOOKUP(AG79,目次!$A$5:$P$36,5))</f>
        <v/>
      </c>
      <c r="AO79" s="21" t="str">
        <f>IF(AG79="","",VLOOKUP(AG79,目次!$A$5:$P$36,9))</f>
        <v/>
      </c>
      <c r="AP79" s="21" t="str">
        <f>IF(AH79="","",VLOOKUP(AH79,目次!$A$5:$P$36,6))</f>
        <v>38～39</v>
      </c>
      <c r="AQ79" s="21" t="str">
        <f>IF(AH79="","",VLOOKUP(AH79,目次!$A$5:$P$36,9))</f>
        <v>38～39</v>
      </c>
      <c r="AR79" s="21" t="str">
        <f>IF(AI79="","",VLOOKUP(AI79,目次!$A$5:$P$36,7))</f>
        <v/>
      </c>
      <c r="AS79" s="21" t="str">
        <f>IF(AI79="","",VLOOKUP(AI79,目次!$A$5:$P$36,9))</f>
        <v/>
      </c>
      <c r="AT79" s="40" t="str">
        <f t="shared" si="29"/>
        <v/>
      </c>
      <c r="AU79" s="40" t="str">
        <f t="shared" si="30"/>
        <v/>
      </c>
      <c r="AV79" s="40" t="str">
        <f t="shared" si="31"/>
        <v/>
      </c>
      <c r="AW79" s="40" t="str">
        <f t="shared" si="32"/>
        <v/>
      </c>
      <c r="AX79" s="40" t="str">
        <f t="shared" si="33"/>
        <v/>
      </c>
      <c r="AY79" s="40" t="str">
        <f t="shared" si="34"/>
        <v/>
      </c>
      <c r="AZ79" s="40" t="str">
        <f t="shared" si="35"/>
        <v>38～39</v>
      </c>
      <c r="BA79" s="40" t="str">
        <f t="shared" si="36"/>
        <v>38～39</v>
      </c>
      <c r="BB79" s="40" t="str">
        <f t="shared" si="37"/>
        <v>38～39</v>
      </c>
      <c r="BC79" s="40" t="str">
        <f t="shared" si="38"/>
        <v>38～39</v>
      </c>
      <c r="BD79" s="40" t="str">
        <f t="shared" si="40"/>
        <v>40～41</v>
      </c>
      <c r="BE79" s="40" t="str">
        <f t="shared" si="41"/>
        <v>40～41</v>
      </c>
      <c r="BF79" s="40" t="str">
        <f t="shared" si="42"/>
        <v/>
      </c>
      <c r="BG79" s="40" t="str">
        <f t="shared" si="43"/>
        <v/>
      </c>
      <c r="BH79" s="40" t="str">
        <f t="shared" si="44"/>
        <v/>
      </c>
      <c r="BI79" s="40" t="str">
        <f t="shared" si="45"/>
        <v/>
      </c>
      <c r="BJ79" s="40" t="str">
        <f t="shared" si="46"/>
        <v>38～39</v>
      </c>
      <c r="BK79" s="40" t="str">
        <f t="shared" si="47"/>
        <v>38～39</v>
      </c>
      <c r="BL79" s="40" t="str">
        <f t="shared" si="48"/>
        <v>38～39</v>
      </c>
      <c r="BM79" s="40" t="str">
        <f t="shared" si="49"/>
        <v>38～39</v>
      </c>
    </row>
    <row r="80" spans="27:65" ht="18.95" customHeight="1" x14ac:dyDescent="0.15">
      <c r="AA80" s="9">
        <v>70</v>
      </c>
      <c r="AB80" s="203" t="str">
        <f>V15</f>
        <v>英語</v>
      </c>
      <c r="AC80" s="55"/>
      <c r="AD80" s="37" t="str">
        <f t="shared" si="3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19</v>
      </c>
      <c r="AJ80" s="21" t="str">
        <f>IF(AE80="","",VLOOKUP(AE80,目次!$A$5:$P$36,3))</f>
        <v/>
      </c>
      <c r="AK80" s="21" t="str">
        <f>IF(AE80="","",VLOOKUP(AE80,目次!$A$5:$P$36,9))</f>
        <v/>
      </c>
      <c r="AL80" s="21" t="str">
        <f>IF(AF80="","",VLOOKUP(AF80,目次!$A$5:$P$36,4))</f>
        <v/>
      </c>
      <c r="AM80" s="21" t="str">
        <f>IF(AF80="","",VLOOKUP(AF80,目次!$A$5:$P$36,9))</f>
        <v/>
      </c>
      <c r="AN80" s="21" t="str">
        <f>IF(AG80="","",VLOOKUP(AG80,目次!$A$5:$P$36,5))</f>
        <v/>
      </c>
      <c r="AO80" s="21" t="str">
        <f>IF(AG80="","",VLOOKUP(AG80,目次!$A$5:$P$36,9))</f>
        <v/>
      </c>
      <c r="AP80" s="21" t="str">
        <f>IF(AH80="","",VLOOKUP(AH80,目次!$A$5:$P$36,6))</f>
        <v/>
      </c>
      <c r="AQ80" s="21" t="str">
        <f>IF(AH80="","",VLOOKUP(AH80,目次!$A$5:$P$36,9))</f>
        <v/>
      </c>
      <c r="AR80" s="21" t="str">
        <f>IF(AI80="","",VLOOKUP(AI80,目次!$A$5:$P$36,7))</f>
        <v>38～39</v>
      </c>
      <c r="AS80" s="21" t="str">
        <f>IF(AI80="","",VLOOKUP(AI80,目次!$A$5:$P$36,9))</f>
        <v>38～39</v>
      </c>
      <c r="AT80" s="40" t="str">
        <f t="shared" si="29"/>
        <v>40～41</v>
      </c>
      <c r="AU80" s="40" t="str">
        <f t="shared" si="30"/>
        <v>40～41</v>
      </c>
      <c r="AV80" s="40" t="str">
        <f t="shared" si="31"/>
        <v/>
      </c>
      <c r="AW80" s="40" t="str">
        <f t="shared" si="32"/>
        <v/>
      </c>
      <c r="AX80" s="40" t="str">
        <f t="shared" si="33"/>
        <v/>
      </c>
      <c r="AY80" s="40" t="str">
        <f t="shared" si="34"/>
        <v/>
      </c>
      <c r="AZ80" s="40" t="str">
        <f t="shared" si="35"/>
        <v/>
      </c>
      <c r="BA80" s="40" t="str">
        <f t="shared" si="36"/>
        <v/>
      </c>
      <c r="BB80" s="40" t="str">
        <f t="shared" si="37"/>
        <v>38～39</v>
      </c>
      <c r="BC80" s="40" t="str">
        <f t="shared" si="38"/>
        <v>38～39</v>
      </c>
      <c r="BD80" s="40" t="str">
        <f t="shared" si="40"/>
        <v>40～41</v>
      </c>
      <c r="BE80" s="40" t="str">
        <f t="shared" si="41"/>
        <v>40～41</v>
      </c>
      <c r="BF80" s="40" t="str">
        <f t="shared" si="42"/>
        <v>46～47</v>
      </c>
      <c r="BG80" s="40" t="str">
        <f t="shared" si="43"/>
        <v>40～41</v>
      </c>
      <c r="BH80" s="40" t="str">
        <f t="shared" si="44"/>
        <v/>
      </c>
      <c r="BI80" s="40" t="str">
        <f t="shared" si="45"/>
        <v/>
      </c>
      <c r="BJ80" s="40" t="str">
        <f t="shared" si="46"/>
        <v/>
      </c>
      <c r="BK80" s="40" t="str">
        <f t="shared" si="47"/>
        <v/>
      </c>
      <c r="BL80" s="40" t="str">
        <f t="shared" si="48"/>
        <v>38～39</v>
      </c>
      <c r="BM80" s="40" t="str">
        <f t="shared" si="49"/>
        <v>38～39</v>
      </c>
    </row>
    <row r="81" spans="27:65" ht="18.95" customHeight="1" x14ac:dyDescent="0.15">
      <c r="AA81" s="9">
        <v>71</v>
      </c>
      <c r="AB81" s="203" t="str">
        <f>V11</f>
        <v>国語</v>
      </c>
      <c r="AC81" s="55"/>
      <c r="AD81" s="37" t="str">
        <f t="shared" si="39"/>
        <v>国語</v>
      </c>
      <c r="AE81" s="21">
        <f>IF($AD81=AE$10,COUNTIF($AD$11:$AD81,AE$10)+U$19,"")</f>
        <v>20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40～41</v>
      </c>
      <c r="AK81" s="21" t="str">
        <f>IF(AE81="","",VLOOKUP(AE81,目次!$A$5:$P$36,9))</f>
        <v>40～41</v>
      </c>
      <c r="AL81" s="21" t="str">
        <f>IF(AF81="","",VLOOKUP(AF81,目次!$A$5:$P$36,4))</f>
        <v/>
      </c>
      <c r="AM81" s="21" t="str">
        <f>IF(AF81="","",VLOOKUP(AF81,目次!$A$5:$P$36,9))</f>
        <v/>
      </c>
      <c r="AN81" s="21" t="str">
        <f>IF(AG81="","",VLOOKUP(AG81,目次!$A$5:$P$36,5))</f>
        <v/>
      </c>
      <c r="AO81" s="21" t="str">
        <f>IF(AG81="","",VLOOKUP(AG81,目次!$A$5:$P$36,9))</f>
        <v/>
      </c>
      <c r="AP81" s="21" t="str">
        <f>IF(AH81="","",VLOOKUP(AH81,目次!$A$5:$P$36,6))</f>
        <v/>
      </c>
      <c r="AQ81" s="21" t="str">
        <f>IF(AH81="","",VLOOKUP(AH81,目次!$A$5:$P$36,9))</f>
        <v/>
      </c>
      <c r="AR81" s="21" t="str">
        <f>IF(AI81="","",VLOOKUP(AI81,目次!$A$5:$P$36,7))</f>
        <v/>
      </c>
      <c r="AS81" s="21" t="str">
        <f>IF(AI81="","",VLOOKUP(AI81,目次!$A$5:$P$36,9))</f>
        <v/>
      </c>
      <c r="AT81" s="40" t="str">
        <f t="shared" si="29"/>
        <v>40～41</v>
      </c>
      <c r="AU81" s="40" t="str">
        <f t="shared" si="30"/>
        <v>40～41</v>
      </c>
      <c r="AV81" s="40" t="str">
        <f t="shared" si="31"/>
        <v>46～47</v>
      </c>
      <c r="AW81" s="40" t="str">
        <f t="shared" si="32"/>
        <v>40～41</v>
      </c>
      <c r="AX81" s="40" t="str">
        <f t="shared" si="33"/>
        <v/>
      </c>
      <c r="AY81" s="40" t="str">
        <f t="shared" si="34"/>
        <v/>
      </c>
      <c r="AZ81" s="40" t="str">
        <f t="shared" si="35"/>
        <v/>
      </c>
      <c r="BA81" s="40" t="str">
        <f t="shared" si="36"/>
        <v/>
      </c>
      <c r="BB81" s="40" t="str">
        <f t="shared" si="37"/>
        <v/>
      </c>
      <c r="BC81" s="40" t="str">
        <f t="shared" si="38"/>
        <v/>
      </c>
      <c r="BD81" s="40" t="str">
        <f t="shared" si="40"/>
        <v>40～41</v>
      </c>
      <c r="BE81" s="40" t="str">
        <f t="shared" si="41"/>
        <v>40～41</v>
      </c>
      <c r="BF81" s="40" t="str">
        <f t="shared" si="42"/>
        <v>46～47</v>
      </c>
      <c r="BG81" s="40" t="str">
        <f t="shared" si="43"/>
        <v>40～41</v>
      </c>
      <c r="BH81" s="40" t="str">
        <f t="shared" si="44"/>
        <v>40～41</v>
      </c>
      <c r="BI81" s="40" t="str">
        <f t="shared" si="45"/>
        <v>40～41</v>
      </c>
      <c r="BJ81" s="40" t="str">
        <f t="shared" si="46"/>
        <v/>
      </c>
      <c r="BK81" s="40" t="str">
        <f t="shared" si="47"/>
        <v/>
      </c>
      <c r="BL81" s="40" t="str">
        <f t="shared" si="48"/>
        <v/>
      </c>
      <c r="BM81" s="40" t="str">
        <f t="shared" si="49"/>
        <v/>
      </c>
    </row>
    <row r="82" spans="27:65" ht="18.95" customHeight="1" x14ac:dyDescent="0.15">
      <c r="AA82" s="9">
        <v>72</v>
      </c>
      <c r="AB82" s="203" t="str">
        <f>V12</f>
        <v>社会</v>
      </c>
      <c r="AC82" s="55"/>
      <c r="AD82" s="37" t="str">
        <f t="shared" si="39"/>
        <v>社会</v>
      </c>
      <c r="AE82" s="21" t="str">
        <f>IF($AD82=AE$10,COUNTIF($AD$11:$AD82,AE$10)+U$19,"")</f>
        <v/>
      </c>
      <c r="AF82" s="21">
        <f>IF($AD82=AF$10,COUNTIF($AD$11:$AD82,AF$10)+V$19,"")</f>
        <v>20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IF(AE82="","",VLOOKUP(AE82,目次!$A$5:$P$36,9))</f>
        <v/>
      </c>
      <c r="AL82" s="21" t="str">
        <f>IF(AF82="","",VLOOKUP(AF82,目次!$A$5:$P$36,4))</f>
        <v>46～47</v>
      </c>
      <c r="AM82" s="21" t="str">
        <f>IF(AF82="","",VLOOKUP(AF82,目次!$A$5:$P$36,9))</f>
        <v>40～41</v>
      </c>
      <c r="AN82" s="21" t="str">
        <f>IF(AG82="","",VLOOKUP(AG82,目次!$A$5:$P$36,5))</f>
        <v/>
      </c>
      <c r="AO82" s="21" t="str">
        <f>IF(AG82="","",VLOOKUP(AG82,目次!$A$5:$P$36,9))</f>
        <v/>
      </c>
      <c r="AP82" s="21" t="str">
        <f>IF(AH82="","",VLOOKUP(AH82,目次!$A$5:$P$36,6))</f>
        <v/>
      </c>
      <c r="AQ82" s="21" t="str">
        <f>IF(AH82="","",VLOOKUP(AH82,目次!$A$5:$P$36,9))</f>
        <v/>
      </c>
      <c r="AR82" s="21" t="str">
        <f>IF(AI82="","",VLOOKUP(AI82,目次!$A$5:$P$36,7))</f>
        <v/>
      </c>
      <c r="AS82" s="21" t="str">
        <f>IF(AI82="","",VLOOKUP(AI82,目次!$A$5:$P$36,9))</f>
        <v/>
      </c>
      <c r="AT82" s="40" t="str">
        <f t="shared" si="29"/>
        <v/>
      </c>
      <c r="AU82" s="40" t="str">
        <f t="shared" si="30"/>
        <v/>
      </c>
      <c r="AV82" s="40" t="str">
        <f t="shared" si="31"/>
        <v>46～47</v>
      </c>
      <c r="AW82" s="40" t="str">
        <f t="shared" si="32"/>
        <v>40～41</v>
      </c>
      <c r="AX82" s="40" t="str">
        <f t="shared" si="33"/>
        <v>40～41</v>
      </c>
      <c r="AY82" s="40" t="str">
        <f t="shared" si="34"/>
        <v>40～41</v>
      </c>
      <c r="AZ82" s="40" t="str">
        <f t="shared" si="35"/>
        <v/>
      </c>
      <c r="BA82" s="40" t="str">
        <f t="shared" si="36"/>
        <v/>
      </c>
      <c r="BB82" s="40" t="str">
        <f t="shared" si="37"/>
        <v/>
      </c>
      <c r="BC82" s="40" t="str">
        <f t="shared" si="38"/>
        <v/>
      </c>
      <c r="BD82" s="40" t="str">
        <f t="shared" si="40"/>
        <v/>
      </c>
      <c r="BE82" s="40" t="str">
        <f t="shared" si="41"/>
        <v/>
      </c>
      <c r="BF82" s="40" t="str">
        <f t="shared" si="42"/>
        <v>46～47</v>
      </c>
      <c r="BG82" s="40" t="str">
        <f t="shared" si="43"/>
        <v>40～41</v>
      </c>
      <c r="BH82" s="40" t="str">
        <f t="shared" si="44"/>
        <v>40～41</v>
      </c>
      <c r="BI82" s="40" t="str">
        <f t="shared" si="45"/>
        <v>40～41</v>
      </c>
      <c r="BJ82" s="40" t="str">
        <f t="shared" si="46"/>
        <v>40～41</v>
      </c>
      <c r="BK82" s="40" t="str">
        <f t="shared" si="47"/>
        <v>40～41</v>
      </c>
      <c r="BL82" s="40" t="str">
        <f t="shared" si="48"/>
        <v/>
      </c>
      <c r="BM82" s="40" t="str">
        <f t="shared" si="49"/>
        <v/>
      </c>
    </row>
    <row r="83" spans="27:65" ht="18.95" customHeight="1" x14ac:dyDescent="0.15">
      <c r="AA83" s="9">
        <v>73</v>
      </c>
      <c r="AB83" s="203" t="str">
        <f>V13</f>
        <v>数学</v>
      </c>
      <c r="AC83" s="55"/>
      <c r="AD83" s="37" t="str">
        <f t="shared" si="3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20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IF(AE83="","",VLOOKUP(AE83,目次!$A$5:$P$36,9))</f>
        <v/>
      </c>
      <c r="AL83" s="21" t="str">
        <f>IF(AF83="","",VLOOKUP(AF83,目次!$A$5:$P$36,4))</f>
        <v/>
      </c>
      <c r="AM83" s="21" t="str">
        <f>IF(AF83="","",VLOOKUP(AF83,目次!$A$5:$P$36,9))</f>
        <v/>
      </c>
      <c r="AN83" s="21" t="str">
        <f>IF(AG83="","",VLOOKUP(AG83,目次!$A$5:$P$36,5))</f>
        <v>40～41</v>
      </c>
      <c r="AO83" s="21" t="str">
        <f>IF(AG83="","",VLOOKUP(AG83,目次!$A$5:$P$36,9))</f>
        <v>40～41</v>
      </c>
      <c r="AP83" s="21" t="str">
        <f>IF(AH83="","",VLOOKUP(AH83,目次!$A$5:$P$36,6))</f>
        <v/>
      </c>
      <c r="AQ83" s="21" t="str">
        <f>IF(AH83="","",VLOOKUP(AH83,目次!$A$5:$P$36,9))</f>
        <v/>
      </c>
      <c r="AR83" s="21" t="str">
        <f>IF(AI83="","",VLOOKUP(AI83,目次!$A$5:$P$36,7))</f>
        <v/>
      </c>
      <c r="AS83" s="21" t="str">
        <f>IF(AI83="","",VLOOKUP(AI83,目次!$A$5:$P$36,9))</f>
        <v/>
      </c>
      <c r="AT83" s="40" t="str">
        <f t="shared" si="29"/>
        <v/>
      </c>
      <c r="AU83" s="40" t="str">
        <f t="shared" si="30"/>
        <v/>
      </c>
      <c r="AV83" s="40" t="str">
        <f t="shared" si="31"/>
        <v/>
      </c>
      <c r="AW83" s="40" t="str">
        <f t="shared" si="32"/>
        <v/>
      </c>
      <c r="AX83" s="40" t="str">
        <f t="shared" si="33"/>
        <v>40～41</v>
      </c>
      <c r="AY83" s="40" t="str">
        <f t="shared" si="34"/>
        <v>40～41</v>
      </c>
      <c r="AZ83" s="40" t="str">
        <f t="shared" si="35"/>
        <v>40～41</v>
      </c>
      <c r="BA83" s="40" t="str">
        <f t="shared" si="36"/>
        <v>40～41</v>
      </c>
      <c r="BB83" s="40" t="str">
        <f t="shared" si="37"/>
        <v/>
      </c>
      <c r="BC83" s="40" t="str">
        <f t="shared" si="38"/>
        <v/>
      </c>
      <c r="BD83" s="40" t="str">
        <f t="shared" si="40"/>
        <v/>
      </c>
      <c r="BE83" s="40" t="str">
        <f t="shared" si="41"/>
        <v/>
      </c>
      <c r="BF83" s="40" t="str">
        <f t="shared" si="42"/>
        <v/>
      </c>
      <c r="BG83" s="40" t="str">
        <f t="shared" si="43"/>
        <v/>
      </c>
      <c r="BH83" s="40" t="str">
        <f t="shared" si="44"/>
        <v>40～41</v>
      </c>
      <c r="BI83" s="40" t="str">
        <f t="shared" si="45"/>
        <v>40～41</v>
      </c>
      <c r="BJ83" s="40" t="str">
        <f t="shared" si="46"/>
        <v>40～41</v>
      </c>
      <c r="BK83" s="40" t="str">
        <f t="shared" si="47"/>
        <v>40～41</v>
      </c>
      <c r="BL83" s="40" t="str">
        <f t="shared" si="48"/>
        <v>40～41</v>
      </c>
      <c r="BM83" s="40" t="str">
        <f t="shared" si="49"/>
        <v>40～41</v>
      </c>
    </row>
    <row r="84" spans="27:65" ht="18.95" customHeight="1" x14ac:dyDescent="0.15">
      <c r="AA84" s="9">
        <v>74</v>
      </c>
      <c r="AB84" s="203" t="str">
        <f>V14</f>
        <v>理科</v>
      </c>
      <c r="AC84" s="55"/>
      <c r="AD84" s="37" t="str">
        <f t="shared" si="3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20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IF(AE84="","",VLOOKUP(AE84,目次!$A$5:$P$36,9))</f>
        <v/>
      </c>
      <c r="AL84" s="21" t="str">
        <f>IF(AF84="","",VLOOKUP(AF84,目次!$A$5:$P$36,4))</f>
        <v/>
      </c>
      <c r="AM84" s="21" t="str">
        <f>IF(AF84="","",VLOOKUP(AF84,目次!$A$5:$P$36,9))</f>
        <v/>
      </c>
      <c r="AN84" s="21" t="str">
        <f>IF(AG84="","",VLOOKUP(AG84,目次!$A$5:$P$36,5))</f>
        <v/>
      </c>
      <c r="AO84" s="21" t="str">
        <f>IF(AG84="","",VLOOKUP(AG84,目次!$A$5:$P$36,9))</f>
        <v/>
      </c>
      <c r="AP84" s="21" t="str">
        <f>IF(AH84="","",VLOOKUP(AH84,目次!$A$5:$P$36,6))</f>
        <v>40～41</v>
      </c>
      <c r="AQ84" s="21" t="str">
        <f>IF(AH84="","",VLOOKUP(AH84,目次!$A$5:$P$36,9))</f>
        <v>40～41</v>
      </c>
      <c r="AR84" s="21" t="str">
        <f>IF(AI84="","",VLOOKUP(AI84,目次!$A$5:$P$36,7))</f>
        <v/>
      </c>
      <c r="AS84" s="21" t="str">
        <f>IF(AI84="","",VLOOKUP(AI84,目次!$A$5:$P$36,9))</f>
        <v/>
      </c>
      <c r="AT84" s="40" t="str">
        <f t="shared" si="29"/>
        <v/>
      </c>
      <c r="AU84" s="40" t="str">
        <f t="shared" si="30"/>
        <v/>
      </c>
      <c r="AV84" s="40" t="str">
        <f t="shared" si="31"/>
        <v/>
      </c>
      <c r="AW84" s="40" t="str">
        <f t="shared" si="32"/>
        <v/>
      </c>
      <c r="AX84" s="40" t="str">
        <f t="shared" si="33"/>
        <v/>
      </c>
      <c r="AY84" s="40" t="str">
        <f t="shared" si="34"/>
        <v/>
      </c>
      <c r="AZ84" s="40" t="str">
        <f t="shared" si="35"/>
        <v>40～41</v>
      </c>
      <c r="BA84" s="40" t="str">
        <f t="shared" si="36"/>
        <v>40～41</v>
      </c>
      <c r="BB84" s="40" t="str">
        <f t="shared" si="37"/>
        <v>40～41</v>
      </c>
      <c r="BC84" s="40" t="str">
        <f t="shared" si="38"/>
        <v>40～41</v>
      </c>
      <c r="BD84" s="40" t="str">
        <f t="shared" si="40"/>
        <v>42～43</v>
      </c>
      <c r="BE84" s="40" t="str">
        <f t="shared" si="41"/>
        <v>0</v>
      </c>
      <c r="BF84" s="40" t="str">
        <f t="shared" si="42"/>
        <v/>
      </c>
      <c r="BG84" s="40" t="str">
        <f t="shared" si="43"/>
        <v/>
      </c>
      <c r="BH84" s="40" t="str">
        <f t="shared" si="44"/>
        <v/>
      </c>
      <c r="BI84" s="40" t="str">
        <f t="shared" si="45"/>
        <v/>
      </c>
      <c r="BJ84" s="40" t="str">
        <f t="shared" si="46"/>
        <v>40～41</v>
      </c>
      <c r="BK84" s="40" t="str">
        <f t="shared" si="47"/>
        <v>40～41</v>
      </c>
      <c r="BL84" s="40" t="str">
        <f t="shared" si="48"/>
        <v>40～41</v>
      </c>
      <c r="BM84" s="40" t="str">
        <f t="shared" si="49"/>
        <v>40～41</v>
      </c>
    </row>
    <row r="85" spans="27:65" ht="18.95" customHeight="1" x14ac:dyDescent="0.15">
      <c r="AA85" s="9">
        <v>75</v>
      </c>
      <c r="AB85" s="203" t="str">
        <f>V15</f>
        <v>英語</v>
      </c>
      <c r="AC85" s="55"/>
      <c r="AD85" s="37" t="str">
        <f t="shared" si="3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20</v>
      </c>
      <c r="AJ85" s="21" t="str">
        <f>IF(AE85="","",VLOOKUP(AE85,目次!$A$5:$P$36,3))</f>
        <v/>
      </c>
      <c r="AK85" s="21" t="str">
        <f>IF(AE85="","",VLOOKUP(AE85,目次!$A$5:$P$36,9))</f>
        <v/>
      </c>
      <c r="AL85" s="21" t="str">
        <f>IF(AF85="","",VLOOKUP(AF85,目次!$A$5:$P$36,4))</f>
        <v/>
      </c>
      <c r="AM85" s="21" t="str">
        <f>IF(AF85="","",VLOOKUP(AF85,目次!$A$5:$P$36,9))</f>
        <v/>
      </c>
      <c r="AN85" s="21" t="str">
        <f>IF(AG85="","",VLOOKUP(AG85,目次!$A$5:$P$36,5))</f>
        <v/>
      </c>
      <c r="AO85" s="21" t="str">
        <f>IF(AG85="","",VLOOKUP(AG85,目次!$A$5:$P$36,9))</f>
        <v/>
      </c>
      <c r="AP85" s="21" t="str">
        <f>IF(AH85="","",VLOOKUP(AH85,目次!$A$5:$P$36,6))</f>
        <v/>
      </c>
      <c r="AQ85" s="21" t="str">
        <f>IF(AH85="","",VLOOKUP(AH85,目次!$A$5:$P$36,9))</f>
        <v/>
      </c>
      <c r="AR85" s="21" t="str">
        <f>IF(AI85="","",VLOOKUP(AI85,目次!$A$5:$P$36,7))</f>
        <v>40～41</v>
      </c>
      <c r="AS85" s="21" t="str">
        <f>IF(AI85="","",VLOOKUP(AI85,目次!$A$5:$P$36,9))</f>
        <v>40～41</v>
      </c>
      <c r="AT85" s="40" t="str">
        <f t="shared" si="29"/>
        <v>42～43</v>
      </c>
      <c r="AU85" s="40" t="str">
        <f t="shared" si="30"/>
        <v>0</v>
      </c>
      <c r="AV85" s="40" t="str">
        <f t="shared" si="31"/>
        <v/>
      </c>
      <c r="AW85" s="40" t="str">
        <f t="shared" si="32"/>
        <v/>
      </c>
      <c r="AX85" s="40" t="str">
        <f t="shared" si="33"/>
        <v/>
      </c>
      <c r="AY85" s="40" t="str">
        <f t="shared" si="34"/>
        <v/>
      </c>
      <c r="AZ85" s="40" t="str">
        <f t="shared" si="35"/>
        <v/>
      </c>
      <c r="BA85" s="40" t="str">
        <f t="shared" si="36"/>
        <v/>
      </c>
      <c r="BB85" s="40" t="str">
        <f t="shared" si="37"/>
        <v>40～41</v>
      </c>
      <c r="BC85" s="40" t="str">
        <f t="shared" si="38"/>
        <v>40～41</v>
      </c>
      <c r="BD85" s="40" t="str">
        <f t="shared" si="40"/>
        <v>42～43</v>
      </c>
      <c r="BE85" s="40" t="str">
        <f t="shared" si="41"/>
        <v>0</v>
      </c>
      <c r="BF85" s="40" t="str">
        <f t="shared" si="42"/>
        <v>48～49</v>
      </c>
      <c r="BG85" s="40" t="str">
        <f t="shared" si="43"/>
        <v>0</v>
      </c>
      <c r="BH85" s="40" t="str">
        <f t="shared" si="44"/>
        <v/>
      </c>
      <c r="BI85" s="40" t="str">
        <f t="shared" si="45"/>
        <v/>
      </c>
      <c r="BJ85" s="40" t="str">
        <f t="shared" si="46"/>
        <v/>
      </c>
      <c r="BK85" s="40" t="str">
        <f t="shared" si="47"/>
        <v/>
      </c>
      <c r="BL85" s="40" t="str">
        <f t="shared" si="48"/>
        <v>40～41</v>
      </c>
      <c r="BM85" s="40" t="str">
        <f t="shared" si="49"/>
        <v>40～41</v>
      </c>
    </row>
    <row r="86" spans="27:65" ht="18.95" customHeight="1" x14ac:dyDescent="0.15">
      <c r="AA86" s="9">
        <v>76</v>
      </c>
      <c r="AB86" s="203" t="str">
        <f>V11</f>
        <v>国語</v>
      </c>
      <c r="AC86" s="55"/>
      <c r="AD86" s="37" t="str">
        <f t="shared" si="39"/>
        <v>国語</v>
      </c>
      <c r="AE86" s="21">
        <f>IF($AD86=AE$10,COUNTIF($AD$11:$AD86,AE$10)+U$19,"")</f>
        <v>21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42～43</v>
      </c>
      <c r="AK86" s="21">
        <f>IF(AE86="","",VLOOKUP(AE86,目次!$A$5:$P$36,9))</f>
        <v>0</v>
      </c>
      <c r="AL86" s="21" t="str">
        <f>IF(AF86="","",VLOOKUP(AF86,目次!$A$5:$P$36,4))</f>
        <v/>
      </c>
      <c r="AM86" s="21" t="str">
        <f>IF(AF86="","",VLOOKUP(AF86,目次!$A$5:$P$36,9))</f>
        <v/>
      </c>
      <c r="AN86" s="21" t="str">
        <f>IF(AG86="","",VLOOKUP(AG86,目次!$A$5:$P$36,5))</f>
        <v/>
      </c>
      <c r="AO86" s="21" t="str">
        <f>IF(AG86="","",VLOOKUP(AG86,目次!$A$5:$P$36,9))</f>
        <v/>
      </c>
      <c r="AP86" s="21" t="str">
        <f>IF(AH86="","",VLOOKUP(AH86,目次!$A$5:$P$36,6))</f>
        <v/>
      </c>
      <c r="AQ86" s="21" t="str">
        <f>IF(AH86="","",VLOOKUP(AH86,目次!$A$5:$P$36,9))</f>
        <v/>
      </c>
      <c r="AR86" s="21" t="str">
        <f>IF(AI86="","",VLOOKUP(AI86,目次!$A$5:$P$36,7))</f>
        <v/>
      </c>
      <c r="AS86" s="21" t="str">
        <f>IF(AI86="","",VLOOKUP(AI86,目次!$A$5:$P$36,9))</f>
        <v/>
      </c>
      <c r="AT86" s="40" t="str">
        <f t="shared" si="29"/>
        <v>42～43</v>
      </c>
      <c r="AU86" s="40" t="str">
        <f t="shared" si="30"/>
        <v>0</v>
      </c>
      <c r="AV86" s="40" t="str">
        <f t="shared" si="31"/>
        <v>48～49</v>
      </c>
      <c r="AW86" s="40" t="str">
        <f t="shared" si="32"/>
        <v>0</v>
      </c>
      <c r="AX86" s="40" t="str">
        <f t="shared" si="33"/>
        <v/>
      </c>
      <c r="AY86" s="40" t="str">
        <f t="shared" si="34"/>
        <v/>
      </c>
      <c r="AZ86" s="40" t="str">
        <f t="shared" si="35"/>
        <v/>
      </c>
      <c r="BA86" s="40" t="str">
        <f t="shared" si="36"/>
        <v/>
      </c>
      <c r="BB86" s="40" t="str">
        <f t="shared" si="37"/>
        <v/>
      </c>
      <c r="BC86" s="40" t="str">
        <f t="shared" si="38"/>
        <v/>
      </c>
      <c r="BD86" s="40" t="str">
        <f t="shared" si="40"/>
        <v>42～43</v>
      </c>
      <c r="BE86" s="40" t="str">
        <f t="shared" si="41"/>
        <v>0</v>
      </c>
      <c r="BF86" s="40" t="str">
        <f t="shared" si="42"/>
        <v>48～49</v>
      </c>
      <c r="BG86" s="40" t="str">
        <f t="shared" si="43"/>
        <v>0</v>
      </c>
      <c r="BH86" s="40" t="str">
        <f t="shared" si="44"/>
        <v>42～43</v>
      </c>
      <c r="BI86" s="40" t="str">
        <f t="shared" si="45"/>
        <v>0</v>
      </c>
      <c r="BJ86" s="40" t="str">
        <f t="shared" si="46"/>
        <v/>
      </c>
      <c r="BK86" s="40" t="str">
        <f t="shared" si="47"/>
        <v/>
      </c>
      <c r="BL86" s="40" t="str">
        <f t="shared" si="48"/>
        <v/>
      </c>
      <c r="BM86" s="40" t="str">
        <f t="shared" si="49"/>
        <v/>
      </c>
    </row>
    <row r="87" spans="27:65" ht="18.95" customHeight="1" x14ac:dyDescent="0.15">
      <c r="AA87" s="9">
        <v>77</v>
      </c>
      <c r="AB87" s="203" t="str">
        <f>V12</f>
        <v>社会</v>
      </c>
      <c r="AC87" s="55"/>
      <c r="AD87" s="37" t="str">
        <f t="shared" si="39"/>
        <v>社会</v>
      </c>
      <c r="AE87" s="21" t="str">
        <f>IF($AD87=AE$10,COUNTIF($AD$11:$AD87,AE$10)+U$19,"")</f>
        <v/>
      </c>
      <c r="AF87" s="21">
        <f>IF($AD87=AF$10,COUNTIF($AD$11:$AD87,AF$10)+V$19,"")</f>
        <v>21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IF(AE87="","",VLOOKUP(AE87,目次!$A$5:$P$36,9))</f>
        <v/>
      </c>
      <c r="AL87" s="21" t="str">
        <f>IF(AF87="","",VLOOKUP(AF87,目次!$A$5:$P$36,4))</f>
        <v>48～49</v>
      </c>
      <c r="AM87" s="21">
        <f>IF(AF87="","",VLOOKUP(AF87,目次!$A$5:$P$36,9))</f>
        <v>0</v>
      </c>
      <c r="AN87" s="21" t="str">
        <f>IF(AG87="","",VLOOKUP(AG87,目次!$A$5:$P$36,5))</f>
        <v/>
      </c>
      <c r="AO87" s="21" t="str">
        <f>IF(AG87="","",VLOOKUP(AG87,目次!$A$5:$P$36,9))</f>
        <v/>
      </c>
      <c r="AP87" s="21" t="str">
        <f>IF(AH87="","",VLOOKUP(AH87,目次!$A$5:$P$36,6))</f>
        <v/>
      </c>
      <c r="AQ87" s="21" t="str">
        <f>IF(AH87="","",VLOOKUP(AH87,目次!$A$5:$P$36,9))</f>
        <v/>
      </c>
      <c r="AR87" s="21" t="str">
        <f>IF(AI87="","",VLOOKUP(AI87,目次!$A$5:$P$36,7))</f>
        <v/>
      </c>
      <c r="AS87" s="21" t="str">
        <f>IF(AI87="","",VLOOKUP(AI87,目次!$A$5:$P$36,9))</f>
        <v/>
      </c>
      <c r="AT87" s="40" t="str">
        <f t="shared" si="29"/>
        <v/>
      </c>
      <c r="AU87" s="40" t="str">
        <f t="shared" si="30"/>
        <v/>
      </c>
      <c r="AV87" s="40" t="str">
        <f t="shared" si="31"/>
        <v>48～49</v>
      </c>
      <c r="AW87" s="40" t="str">
        <f t="shared" si="32"/>
        <v>0</v>
      </c>
      <c r="AX87" s="40" t="str">
        <f t="shared" si="33"/>
        <v>42～43</v>
      </c>
      <c r="AY87" s="40" t="str">
        <f t="shared" si="34"/>
        <v>0</v>
      </c>
      <c r="AZ87" s="40" t="str">
        <f t="shared" si="35"/>
        <v/>
      </c>
      <c r="BA87" s="40" t="str">
        <f t="shared" si="36"/>
        <v/>
      </c>
      <c r="BB87" s="40" t="str">
        <f t="shared" si="37"/>
        <v/>
      </c>
      <c r="BC87" s="40" t="str">
        <f t="shared" si="38"/>
        <v/>
      </c>
      <c r="BD87" s="40" t="str">
        <f t="shared" si="40"/>
        <v/>
      </c>
      <c r="BE87" s="40" t="str">
        <f t="shared" si="41"/>
        <v/>
      </c>
      <c r="BF87" s="40" t="str">
        <f t="shared" si="42"/>
        <v>48～49</v>
      </c>
      <c r="BG87" s="40" t="str">
        <f t="shared" si="43"/>
        <v>0</v>
      </c>
      <c r="BH87" s="40" t="str">
        <f t="shared" si="44"/>
        <v>42～43</v>
      </c>
      <c r="BI87" s="40" t="str">
        <f t="shared" si="45"/>
        <v>0</v>
      </c>
      <c r="BJ87" s="40" t="str">
        <f t="shared" si="46"/>
        <v>42～43</v>
      </c>
      <c r="BK87" s="40" t="str">
        <f t="shared" si="47"/>
        <v>0</v>
      </c>
      <c r="BL87" s="40" t="str">
        <f t="shared" si="48"/>
        <v/>
      </c>
      <c r="BM87" s="40" t="str">
        <f t="shared" si="49"/>
        <v/>
      </c>
    </row>
    <row r="88" spans="27:65" ht="18.95" customHeight="1" x14ac:dyDescent="0.15">
      <c r="AA88" s="9">
        <v>78</v>
      </c>
      <c r="AB88" s="203" t="str">
        <f>V13</f>
        <v>数学</v>
      </c>
      <c r="AC88" s="55"/>
      <c r="AD88" s="37" t="str">
        <f t="shared" si="3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21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IF(AE88="","",VLOOKUP(AE88,目次!$A$5:$P$36,9))</f>
        <v/>
      </c>
      <c r="AL88" s="21" t="str">
        <f>IF(AF88="","",VLOOKUP(AF88,目次!$A$5:$P$36,4))</f>
        <v/>
      </c>
      <c r="AM88" s="21" t="str">
        <f>IF(AF88="","",VLOOKUP(AF88,目次!$A$5:$P$36,9))</f>
        <v/>
      </c>
      <c r="AN88" s="21" t="str">
        <f>IF(AG88="","",VLOOKUP(AG88,目次!$A$5:$P$36,5))</f>
        <v>42～43</v>
      </c>
      <c r="AO88" s="21">
        <f>IF(AG88="","",VLOOKUP(AG88,目次!$A$5:$P$36,9))</f>
        <v>0</v>
      </c>
      <c r="AP88" s="21" t="str">
        <f>IF(AH88="","",VLOOKUP(AH88,目次!$A$5:$P$36,6))</f>
        <v/>
      </c>
      <c r="AQ88" s="21" t="str">
        <f>IF(AH88="","",VLOOKUP(AH88,目次!$A$5:$P$36,9))</f>
        <v/>
      </c>
      <c r="AR88" s="21" t="str">
        <f>IF(AI88="","",VLOOKUP(AI88,目次!$A$5:$P$36,7))</f>
        <v/>
      </c>
      <c r="AS88" s="21" t="str">
        <f>IF(AI88="","",VLOOKUP(AI88,目次!$A$5:$P$36,9))</f>
        <v/>
      </c>
      <c r="AT88" s="40" t="str">
        <f t="shared" si="29"/>
        <v/>
      </c>
      <c r="AU88" s="40" t="str">
        <f t="shared" si="30"/>
        <v/>
      </c>
      <c r="AV88" s="40" t="str">
        <f t="shared" si="31"/>
        <v/>
      </c>
      <c r="AW88" s="40" t="str">
        <f t="shared" si="32"/>
        <v/>
      </c>
      <c r="AX88" s="40" t="str">
        <f t="shared" si="33"/>
        <v>42～43</v>
      </c>
      <c r="AY88" s="40" t="str">
        <f t="shared" si="34"/>
        <v>0</v>
      </c>
      <c r="AZ88" s="40" t="str">
        <f t="shared" si="35"/>
        <v>42～43</v>
      </c>
      <c r="BA88" s="40" t="str">
        <f t="shared" si="36"/>
        <v>0</v>
      </c>
      <c r="BB88" s="40" t="str">
        <f t="shared" si="37"/>
        <v/>
      </c>
      <c r="BC88" s="40" t="str">
        <f t="shared" si="38"/>
        <v/>
      </c>
      <c r="BD88" s="40" t="str">
        <f t="shared" si="40"/>
        <v/>
      </c>
      <c r="BE88" s="40" t="str">
        <f t="shared" si="41"/>
        <v/>
      </c>
      <c r="BF88" s="40" t="str">
        <f t="shared" si="42"/>
        <v/>
      </c>
      <c r="BG88" s="40" t="str">
        <f t="shared" si="43"/>
        <v/>
      </c>
      <c r="BH88" s="40" t="str">
        <f t="shared" si="44"/>
        <v>42～43</v>
      </c>
      <c r="BI88" s="40" t="str">
        <f t="shared" si="45"/>
        <v>0</v>
      </c>
      <c r="BJ88" s="40" t="str">
        <f t="shared" si="46"/>
        <v>42～43</v>
      </c>
      <c r="BK88" s="40" t="str">
        <f t="shared" si="47"/>
        <v>0</v>
      </c>
      <c r="BL88" s="40" t="str">
        <f t="shared" si="48"/>
        <v>42～43</v>
      </c>
      <c r="BM88" s="40" t="str">
        <f t="shared" si="49"/>
        <v>0</v>
      </c>
    </row>
    <row r="89" spans="27:65" ht="18.95" customHeight="1" x14ac:dyDescent="0.15">
      <c r="AA89" s="9">
        <v>79</v>
      </c>
      <c r="AB89" s="203" t="str">
        <f>V14</f>
        <v>理科</v>
      </c>
      <c r="AC89" s="55"/>
      <c r="AD89" s="37" t="str">
        <f t="shared" si="3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21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IF(AE89="","",VLOOKUP(AE89,目次!$A$5:$P$36,9))</f>
        <v/>
      </c>
      <c r="AL89" s="21" t="str">
        <f>IF(AF89="","",VLOOKUP(AF89,目次!$A$5:$P$36,4))</f>
        <v/>
      </c>
      <c r="AM89" s="21" t="str">
        <f>IF(AF89="","",VLOOKUP(AF89,目次!$A$5:$P$36,9))</f>
        <v/>
      </c>
      <c r="AN89" s="21" t="str">
        <f>IF(AG89="","",VLOOKUP(AG89,目次!$A$5:$P$36,5))</f>
        <v/>
      </c>
      <c r="AO89" s="21" t="str">
        <f>IF(AG89="","",VLOOKUP(AG89,目次!$A$5:$P$36,9))</f>
        <v/>
      </c>
      <c r="AP89" s="21" t="str">
        <f>IF(AH89="","",VLOOKUP(AH89,目次!$A$5:$P$36,6))</f>
        <v>42～43</v>
      </c>
      <c r="AQ89" s="21">
        <f>IF(AH89="","",VLOOKUP(AH89,目次!$A$5:$P$36,9))</f>
        <v>0</v>
      </c>
      <c r="AR89" s="21" t="str">
        <f>IF(AI89="","",VLOOKUP(AI89,目次!$A$5:$P$36,7))</f>
        <v/>
      </c>
      <c r="AS89" s="21" t="str">
        <f>IF(AI89="","",VLOOKUP(AI89,目次!$A$5:$P$36,9))</f>
        <v/>
      </c>
      <c r="AT89" s="40" t="str">
        <f t="shared" si="29"/>
        <v/>
      </c>
      <c r="AU89" s="40" t="str">
        <f t="shared" si="30"/>
        <v/>
      </c>
      <c r="AV89" s="40" t="str">
        <f t="shared" si="31"/>
        <v/>
      </c>
      <c r="AW89" s="40" t="str">
        <f t="shared" si="32"/>
        <v/>
      </c>
      <c r="AX89" s="40" t="str">
        <f t="shared" si="33"/>
        <v/>
      </c>
      <c r="AY89" s="40" t="str">
        <f t="shared" si="34"/>
        <v/>
      </c>
      <c r="AZ89" s="40" t="str">
        <f t="shared" si="35"/>
        <v>42～43</v>
      </c>
      <c r="BA89" s="40" t="str">
        <f t="shared" si="36"/>
        <v>0</v>
      </c>
      <c r="BB89" s="40" t="str">
        <f t="shared" si="37"/>
        <v>42～43</v>
      </c>
      <c r="BC89" s="40" t="str">
        <f t="shared" si="38"/>
        <v>0</v>
      </c>
      <c r="BD89" s="40" t="str">
        <f t="shared" si="40"/>
        <v>44～45</v>
      </c>
      <c r="BE89" s="40" t="str">
        <f t="shared" si="41"/>
        <v>0</v>
      </c>
      <c r="BF89" s="40" t="str">
        <f t="shared" si="42"/>
        <v/>
      </c>
      <c r="BG89" s="40" t="str">
        <f t="shared" si="43"/>
        <v/>
      </c>
      <c r="BH89" s="40" t="str">
        <f t="shared" si="44"/>
        <v/>
      </c>
      <c r="BI89" s="40" t="str">
        <f t="shared" si="45"/>
        <v/>
      </c>
      <c r="BJ89" s="40" t="str">
        <f t="shared" si="46"/>
        <v>42～43</v>
      </c>
      <c r="BK89" s="40" t="str">
        <f t="shared" si="47"/>
        <v>0</v>
      </c>
      <c r="BL89" s="40" t="str">
        <f t="shared" si="48"/>
        <v>42～43</v>
      </c>
      <c r="BM89" s="40" t="str">
        <f t="shared" si="49"/>
        <v>0</v>
      </c>
    </row>
    <row r="90" spans="27:65" ht="18.95" customHeight="1" x14ac:dyDescent="0.15">
      <c r="AA90" s="9">
        <v>80</v>
      </c>
      <c r="AB90" s="203" t="str">
        <f>V15</f>
        <v>英語</v>
      </c>
      <c r="AC90" s="55"/>
      <c r="AD90" s="37" t="str">
        <f t="shared" si="3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21</v>
      </c>
      <c r="AJ90" s="21" t="str">
        <f>IF(AE90="","",VLOOKUP(AE90,目次!$A$5:$P$36,3))</f>
        <v/>
      </c>
      <c r="AK90" s="21" t="str">
        <f>IF(AE90="","",VLOOKUP(AE90,目次!$A$5:$P$36,9))</f>
        <v/>
      </c>
      <c r="AL90" s="21" t="str">
        <f>IF(AF90="","",VLOOKUP(AF90,目次!$A$5:$P$36,4))</f>
        <v/>
      </c>
      <c r="AM90" s="21" t="str">
        <f>IF(AF90="","",VLOOKUP(AF90,目次!$A$5:$P$36,9))</f>
        <v/>
      </c>
      <c r="AN90" s="21" t="str">
        <f>IF(AG90="","",VLOOKUP(AG90,目次!$A$5:$P$36,5))</f>
        <v/>
      </c>
      <c r="AO90" s="21" t="str">
        <f>IF(AG90="","",VLOOKUP(AG90,目次!$A$5:$P$36,9))</f>
        <v/>
      </c>
      <c r="AP90" s="21" t="str">
        <f>IF(AH90="","",VLOOKUP(AH90,目次!$A$5:$P$36,6))</f>
        <v/>
      </c>
      <c r="AQ90" s="21" t="str">
        <f>IF(AH90="","",VLOOKUP(AH90,目次!$A$5:$P$36,9))</f>
        <v/>
      </c>
      <c r="AR90" s="21" t="str">
        <f>IF(AI90="","",VLOOKUP(AI90,目次!$A$5:$P$36,7))</f>
        <v>42～43</v>
      </c>
      <c r="AS90" s="21">
        <f>IF(AI90="","",VLOOKUP(AI90,目次!$A$5:$P$36,9))</f>
        <v>0</v>
      </c>
      <c r="AT90" s="40" t="str">
        <f t="shared" si="29"/>
        <v>44～45</v>
      </c>
      <c r="AU90" s="40" t="str">
        <f t="shared" si="30"/>
        <v>0</v>
      </c>
      <c r="AV90" s="40" t="str">
        <f t="shared" si="31"/>
        <v/>
      </c>
      <c r="AW90" s="40" t="str">
        <f t="shared" si="32"/>
        <v/>
      </c>
      <c r="AX90" s="40" t="str">
        <f t="shared" si="33"/>
        <v/>
      </c>
      <c r="AY90" s="40" t="str">
        <f t="shared" si="34"/>
        <v/>
      </c>
      <c r="AZ90" s="40" t="str">
        <f t="shared" si="35"/>
        <v/>
      </c>
      <c r="BA90" s="40" t="str">
        <f t="shared" si="36"/>
        <v/>
      </c>
      <c r="BB90" s="40" t="str">
        <f t="shared" si="37"/>
        <v>42～43</v>
      </c>
      <c r="BC90" s="40" t="str">
        <f t="shared" si="38"/>
        <v>0</v>
      </c>
      <c r="BD90" s="40" t="str">
        <f t="shared" si="40"/>
        <v>44～45</v>
      </c>
      <c r="BE90" s="40" t="str">
        <f t="shared" si="41"/>
        <v>0</v>
      </c>
      <c r="BF90" s="40" t="str">
        <f t="shared" si="42"/>
        <v>50～51</v>
      </c>
      <c r="BG90" s="40" t="str">
        <f t="shared" si="43"/>
        <v>0</v>
      </c>
      <c r="BH90" s="40" t="str">
        <f t="shared" si="44"/>
        <v/>
      </c>
      <c r="BI90" s="40" t="str">
        <f t="shared" si="45"/>
        <v/>
      </c>
      <c r="BJ90" s="40" t="str">
        <f t="shared" si="46"/>
        <v/>
      </c>
      <c r="BK90" s="40" t="str">
        <f t="shared" si="47"/>
        <v/>
      </c>
      <c r="BL90" s="40" t="str">
        <f t="shared" si="48"/>
        <v>42～43</v>
      </c>
      <c r="BM90" s="40" t="str">
        <f t="shared" si="49"/>
        <v>0</v>
      </c>
    </row>
    <row r="91" spans="27:65" ht="18.95" customHeight="1" x14ac:dyDescent="0.15">
      <c r="AA91" s="9">
        <v>81</v>
      </c>
      <c r="AB91" s="203" t="str">
        <f>V11</f>
        <v>国語</v>
      </c>
      <c r="AC91" s="55"/>
      <c r="AD91" s="37" t="str">
        <f t="shared" si="39"/>
        <v>国語</v>
      </c>
      <c r="AE91" s="21">
        <f>IF($AD91=AE$10,COUNTIF($AD$11:$AD91,AE$10)+U$19,"")</f>
        <v>22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44～45</v>
      </c>
      <c r="AK91" s="21">
        <f>IF(AE91="","",VLOOKUP(AE91,目次!$A$5:$P$36,9))</f>
        <v>0</v>
      </c>
      <c r="AL91" s="21" t="str">
        <f>IF(AF91="","",VLOOKUP(AF91,目次!$A$5:$P$36,4))</f>
        <v/>
      </c>
      <c r="AM91" s="21" t="str">
        <f>IF(AF91="","",VLOOKUP(AF91,目次!$A$5:$P$36,9))</f>
        <v/>
      </c>
      <c r="AN91" s="21" t="str">
        <f>IF(AG91="","",VLOOKUP(AG91,目次!$A$5:$P$36,5))</f>
        <v/>
      </c>
      <c r="AO91" s="21" t="str">
        <f>IF(AG91="","",VLOOKUP(AG91,目次!$A$5:$P$36,9))</f>
        <v/>
      </c>
      <c r="AP91" s="21" t="str">
        <f>IF(AH91="","",VLOOKUP(AH91,目次!$A$5:$P$36,6))</f>
        <v/>
      </c>
      <c r="AQ91" s="21" t="str">
        <f>IF(AH91="","",VLOOKUP(AH91,目次!$A$5:$P$36,9))</f>
        <v/>
      </c>
      <c r="AR91" s="21" t="str">
        <f>IF(AI91="","",VLOOKUP(AI91,目次!$A$5:$P$36,7))</f>
        <v/>
      </c>
      <c r="AS91" s="21" t="str">
        <f>IF(AI91="","",VLOOKUP(AI91,目次!$A$5:$P$36,9))</f>
        <v/>
      </c>
      <c r="AT91" s="40" t="str">
        <f t="shared" si="29"/>
        <v>44～45</v>
      </c>
      <c r="AU91" s="40" t="str">
        <f t="shared" si="30"/>
        <v>0</v>
      </c>
      <c r="AV91" s="40" t="str">
        <f t="shared" si="31"/>
        <v>50～51</v>
      </c>
      <c r="AW91" s="40" t="str">
        <f t="shared" si="32"/>
        <v>0</v>
      </c>
      <c r="AX91" s="40" t="str">
        <f t="shared" si="33"/>
        <v/>
      </c>
      <c r="AY91" s="40" t="str">
        <f t="shared" si="34"/>
        <v/>
      </c>
      <c r="AZ91" s="40" t="str">
        <f t="shared" si="35"/>
        <v/>
      </c>
      <c r="BA91" s="40" t="str">
        <f t="shared" si="36"/>
        <v/>
      </c>
      <c r="BB91" s="40" t="str">
        <f t="shared" si="37"/>
        <v/>
      </c>
      <c r="BC91" s="40" t="str">
        <f t="shared" si="38"/>
        <v/>
      </c>
      <c r="BD91" s="40" t="str">
        <f t="shared" si="40"/>
        <v>44～45</v>
      </c>
      <c r="BE91" s="40" t="str">
        <f t="shared" si="41"/>
        <v>0</v>
      </c>
      <c r="BF91" s="40" t="str">
        <f t="shared" si="42"/>
        <v>50～51</v>
      </c>
      <c r="BG91" s="40" t="str">
        <f t="shared" si="43"/>
        <v>0</v>
      </c>
      <c r="BH91" s="40" t="str">
        <f t="shared" si="44"/>
        <v>44～45</v>
      </c>
      <c r="BI91" s="40" t="str">
        <f t="shared" si="45"/>
        <v>0</v>
      </c>
      <c r="BJ91" s="40" t="str">
        <f t="shared" si="46"/>
        <v/>
      </c>
      <c r="BK91" s="40" t="str">
        <f t="shared" si="47"/>
        <v/>
      </c>
      <c r="BL91" s="40" t="str">
        <f t="shared" si="48"/>
        <v/>
      </c>
      <c r="BM91" s="40" t="str">
        <f t="shared" si="49"/>
        <v/>
      </c>
    </row>
    <row r="92" spans="27:65" ht="18.95" customHeight="1" x14ac:dyDescent="0.15">
      <c r="AA92" s="9">
        <v>82</v>
      </c>
      <c r="AB92" s="203" t="str">
        <f>V12</f>
        <v>社会</v>
      </c>
      <c r="AC92" s="55"/>
      <c r="AD92" s="37" t="str">
        <f t="shared" si="39"/>
        <v>社会</v>
      </c>
      <c r="AE92" s="21" t="str">
        <f>IF($AD92=AE$10,COUNTIF($AD$11:$AD92,AE$10)+U$19,"")</f>
        <v/>
      </c>
      <c r="AF92" s="21">
        <f>IF($AD92=AF$10,COUNTIF($AD$11:$AD92,AF$10)+V$19,"")</f>
        <v>22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IF(AE92="","",VLOOKUP(AE92,目次!$A$5:$P$36,9))</f>
        <v/>
      </c>
      <c r="AL92" s="21" t="str">
        <f>IF(AF92="","",VLOOKUP(AF92,目次!$A$5:$P$36,4))</f>
        <v>50～51</v>
      </c>
      <c r="AM92" s="21">
        <f>IF(AF92="","",VLOOKUP(AF92,目次!$A$5:$P$36,9))</f>
        <v>0</v>
      </c>
      <c r="AN92" s="21" t="str">
        <f>IF(AG92="","",VLOOKUP(AG92,目次!$A$5:$P$36,5))</f>
        <v/>
      </c>
      <c r="AO92" s="21" t="str">
        <f>IF(AG92="","",VLOOKUP(AG92,目次!$A$5:$P$36,9))</f>
        <v/>
      </c>
      <c r="AP92" s="21" t="str">
        <f>IF(AH92="","",VLOOKUP(AH92,目次!$A$5:$P$36,6))</f>
        <v/>
      </c>
      <c r="AQ92" s="21" t="str">
        <f>IF(AH92="","",VLOOKUP(AH92,目次!$A$5:$P$36,9))</f>
        <v/>
      </c>
      <c r="AR92" s="21" t="str">
        <f>IF(AI92="","",VLOOKUP(AI92,目次!$A$5:$P$36,7))</f>
        <v/>
      </c>
      <c r="AS92" s="21" t="str">
        <f>IF(AI92="","",VLOOKUP(AI92,目次!$A$5:$P$36,9))</f>
        <v/>
      </c>
      <c r="AT92" s="40" t="str">
        <f t="shared" si="29"/>
        <v/>
      </c>
      <c r="AU92" s="40" t="str">
        <f t="shared" si="30"/>
        <v/>
      </c>
      <c r="AV92" s="40" t="str">
        <f t="shared" si="31"/>
        <v>50～51</v>
      </c>
      <c r="AW92" s="40" t="str">
        <f t="shared" si="32"/>
        <v>0</v>
      </c>
      <c r="AX92" s="40" t="str">
        <f t="shared" si="33"/>
        <v>44～45</v>
      </c>
      <c r="AY92" s="40" t="str">
        <f t="shared" si="34"/>
        <v>0</v>
      </c>
      <c r="AZ92" s="40" t="str">
        <f t="shared" si="35"/>
        <v/>
      </c>
      <c r="BA92" s="40" t="str">
        <f t="shared" si="36"/>
        <v/>
      </c>
      <c r="BB92" s="40" t="str">
        <f t="shared" si="37"/>
        <v/>
      </c>
      <c r="BC92" s="40" t="str">
        <f t="shared" si="38"/>
        <v/>
      </c>
      <c r="BD92" s="40" t="str">
        <f t="shared" si="40"/>
        <v/>
      </c>
      <c r="BE92" s="40" t="str">
        <f t="shared" si="41"/>
        <v/>
      </c>
      <c r="BF92" s="40" t="str">
        <f t="shared" si="42"/>
        <v>50～51</v>
      </c>
      <c r="BG92" s="40" t="str">
        <f t="shared" si="43"/>
        <v>0</v>
      </c>
      <c r="BH92" s="40" t="str">
        <f t="shared" si="44"/>
        <v>44～45</v>
      </c>
      <c r="BI92" s="40" t="str">
        <f t="shared" si="45"/>
        <v>0</v>
      </c>
      <c r="BJ92" s="40" t="str">
        <f t="shared" si="46"/>
        <v>44～45</v>
      </c>
      <c r="BK92" s="40" t="str">
        <f t="shared" si="47"/>
        <v>0</v>
      </c>
      <c r="BL92" s="40" t="str">
        <f t="shared" si="48"/>
        <v/>
      </c>
      <c r="BM92" s="40" t="str">
        <f t="shared" si="49"/>
        <v/>
      </c>
    </row>
    <row r="93" spans="27:65" ht="18.95" customHeight="1" x14ac:dyDescent="0.15">
      <c r="AA93" s="9">
        <v>83</v>
      </c>
      <c r="AB93" s="203" t="str">
        <f>V13</f>
        <v>数学</v>
      </c>
      <c r="AC93" s="55"/>
      <c r="AD93" s="37" t="str">
        <f t="shared" si="3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22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IF(AE93="","",VLOOKUP(AE93,目次!$A$5:$P$36,9))</f>
        <v/>
      </c>
      <c r="AL93" s="21" t="str">
        <f>IF(AF93="","",VLOOKUP(AF93,目次!$A$5:$P$36,4))</f>
        <v/>
      </c>
      <c r="AM93" s="21" t="str">
        <f>IF(AF93="","",VLOOKUP(AF93,目次!$A$5:$P$36,9))</f>
        <v/>
      </c>
      <c r="AN93" s="21" t="str">
        <f>IF(AG93="","",VLOOKUP(AG93,目次!$A$5:$P$36,5))</f>
        <v>44～45</v>
      </c>
      <c r="AO93" s="21">
        <f>IF(AG93="","",VLOOKUP(AG93,目次!$A$5:$P$36,9))</f>
        <v>0</v>
      </c>
      <c r="AP93" s="21" t="str">
        <f>IF(AH93="","",VLOOKUP(AH93,目次!$A$5:$P$36,6))</f>
        <v/>
      </c>
      <c r="AQ93" s="21" t="str">
        <f>IF(AH93="","",VLOOKUP(AH93,目次!$A$5:$P$36,9))</f>
        <v/>
      </c>
      <c r="AR93" s="21" t="str">
        <f>IF(AI93="","",VLOOKUP(AI93,目次!$A$5:$P$36,7))</f>
        <v/>
      </c>
      <c r="AS93" s="21" t="str">
        <f>IF(AI93="","",VLOOKUP(AI93,目次!$A$5:$P$36,9))</f>
        <v/>
      </c>
      <c r="AT93" s="40" t="str">
        <f t="shared" si="29"/>
        <v/>
      </c>
      <c r="AU93" s="40" t="str">
        <f t="shared" si="30"/>
        <v/>
      </c>
      <c r="AV93" s="40" t="str">
        <f t="shared" si="31"/>
        <v/>
      </c>
      <c r="AW93" s="40" t="str">
        <f t="shared" si="32"/>
        <v/>
      </c>
      <c r="AX93" s="40" t="str">
        <f t="shared" si="33"/>
        <v>44～45</v>
      </c>
      <c r="AY93" s="40" t="str">
        <f t="shared" si="34"/>
        <v>0</v>
      </c>
      <c r="AZ93" s="40" t="str">
        <f t="shared" si="35"/>
        <v>44～45</v>
      </c>
      <c r="BA93" s="40" t="str">
        <f t="shared" si="36"/>
        <v>0</v>
      </c>
      <c r="BB93" s="40" t="str">
        <f t="shared" si="37"/>
        <v/>
      </c>
      <c r="BC93" s="40" t="str">
        <f t="shared" si="38"/>
        <v/>
      </c>
      <c r="BD93" s="40" t="str">
        <f t="shared" si="40"/>
        <v/>
      </c>
      <c r="BE93" s="40" t="str">
        <f t="shared" si="41"/>
        <v/>
      </c>
      <c r="BF93" s="40" t="str">
        <f t="shared" si="42"/>
        <v/>
      </c>
      <c r="BG93" s="40" t="str">
        <f t="shared" si="43"/>
        <v/>
      </c>
      <c r="BH93" s="40" t="str">
        <f t="shared" si="44"/>
        <v>44～45</v>
      </c>
      <c r="BI93" s="40" t="str">
        <f t="shared" si="45"/>
        <v>0</v>
      </c>
      <c r="BJ93" s="40" t="str">
        <f t="shared" si="46"/>
        <v>44～45</v>
      </c>
      <c r="BK93" s="40" t="str">
        <f t="shared" si="47"/>
        <v>0</v>
      </c>
      <c r="BL93" s="40" t="str">
        <f t="shared" si="48"/>
        <v>44～45</v>
      </c>
      <c r="BM93" s="40" t="str">
        <f t="shared" si="49"/>
        <v>0</v>
      </c>
    </row>
    <row r="94" spans="27:65" ht="18.95" customHeight="1" x14ac:dyDescent="0.15">
      <c r="AA94" s="9">
        <v>84</v>
      </c>
      <c r="AB94" s="203" t="str">
        <f>V14</f>
        <v>理科</v>
      </c>
      <c r="AC94" s="55"/>
      <c r="AD94" s="37" t="str">
        <f t="shared" si="3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22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IF(AE94="","",VLOOKUP(AE94,目次!$A$5:$P$36,9))</f>
        <v/>
      </c>
      <c r="AL94" s="21" t="str">
        <f>IF(AF94="","",VLOOKUP(AF94,目次!$A$5:$P$36,4))</f>
        <v/>
      </c>
      <c r="AM94" s="21" t="str">
        <f>IF(AF94="","",VLOOKUP(AF94,目次!$A$5:$P$36,9))</f>
        <v/>
      </c>
      <c r="AN94" s="21" t="str">
        <f>IF(AG94="","",VLOOKUP(AG94,目次!$A$5:$P$36,5))</f>
        <v/>
      </c>
      <c r="AO94" s="21" t="str">
        <f>IF(AG94="","",VLOOKUP(AG94,目次!$A$5:$P$36,9))</f>
        <v/>
      </c>
      <c r="AP94" s="21" t="str">
        <f>IF(AH94="","",VLOOKUP(AH94,目次!$A$5:$P$36,6))</f>
        <v>44～45</v>
      </c>
      <c r="AQ94" s="21">
        <f>IF(AH94="","",VLOOKUP(AH94,目次!$A$5:$P$36,9))</f>
        <v>0</v>
      </c>
      <c r="AR94" s="21" t="str">
        <f>IF(AI94="","",VLOOKUP(AI94,目次!$A$5:$P$36,7))</f>
        <v/>
      </c>
      <c r="AS94" s="21" t="str">
        <f>IF(AI94="","",VLOOKUP(AI94,目次!$A$5:$P$36,9))</f>
        <v/>
      </c>
      <c r="AT94" s="40" t="str">
        <f t="shared" si="29"/>
        <v/>
      </c>
      <c r="AU94" s="40" t="str">
        <f t="shared" si="30"/>
        <v/>
      </c>
      <c r="AV94" s="40" t="str">
        <f t="shared" si="31"/>
        <v/>
      </c>
      <c r="AW94" s="40" t="str">
        <f t="shared" si="32"/>
        <v/>
      </c>
      <c r="AX94" s="40" t="str">
        <f t="shared" si="33"/>
        <v/>
      </c>
      <c r="AY94" s="40" t="str">
        <f t="shared" si="34"/>
        <v/>
      </c>
      <c r="AZ94" s="40" t="str">
        <f t="shared" si="35"/>
        <v>44～45</v>
      </c>
      <c r="BA94" s="40" t="str">
        <f t="shared" si="36"/>
        <v>0</v>
      </c>
      <c r="BB94" s="40" t="str">
        <f t="shared" si="37"/>
        <v>44～45</v>
      </c>
      <c r="BC94" s="40" t="str">
        <f t="shared" si="38"/>
        <v>0</v>
      </c>
      <c r="BD94" s="40" t="str">
        <f t="shared" si="40"/>
        <v>46～47</v>
      </c>
      <c r="BE94" s="40" t="str">
        <f t="shared" si="41"/>
        <v>0</v>
      </c>
      <c r="BF94" s="40" t="str">
        <f t="shared" si="42"/>
        <v/>
      </c>
      <c r="BG94" s="40" t="str">
        <f t="shared" si="43"/>
        <v/>
      </c>
      <c r="BH94" s="40" t="str">
        <f t="shared" si="44"/>
        <v/>
      </c>
      <c r="BI94" s="40" t="str">
        <f t="shared" si="45"/>
        <v/>
      </c>
      <c r="BJ94" s="40" t="str">
        <f t="shared" si="46"/>
        <v>44～45</v>
      </c>
      <c r="BK94" s="40" t="str">
        <f t="shared" si="47"/>
        <v>0</v>
      </c>
      <c r="BL94" s="40" t="str">
        <f t="shared" si="48"/>
        <v>44～45</v>
      </c>
      <c r="BM94" s="40" t="str">
        <f t="shared" si="49"/>
        <v>0</v>
      </c>
    </row>
    <row r="95" spans="27:65" ht="18.95" customHeight="1" x14ac:dyDescent="0.15">
      <c r="AA95" s="9">
        <v>85</v>
      </c>
      <c r="AB95" s="203" t="str">
        <f>V15</f>
        <v>英語</v>
      </c>
      <c r="AC95" s="55"/>
      <c r="AD95" s="37" t="str">
        <f t="shared" si="3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22</v>
      </c>
      <c r="AJ95" s="21" t="str">
        <f>IF(AE95="","",VLOOKUP(AE95,目次!$A$5:$P$36,3))</f>
        <v/>
      </c>
      <c r="AK95" s="21" t="str">
        <f>IF(AE95="","",VLOOKUP(AE95,目次!$A$5:$P$36,9))</f>
        <v/>
      </c>
      <c r="AL95" s="21" t="str">
        <f>IF(AF95="","",VLOOKUP(AF95,目次!$A$5:$P$36,4))</f>
        <v/>
      </c>
      <c r="AM95" s="21" t="str">
        <f>IF(AF95="","",VLOOKUP(AF95,目次!$A$5:$P$36,9))</f>
        <v/>
      </c>
      <c r="AN95" s="21" t="str">
        <f>IF(AG95="","",VLOOKUP(AG95,目次!$A$5:$P$36,5))</f>
        <v/>
      </c>
      <c r="AO95" s="21" t="str">
        <f>IF(AG95="","",VLOOKUP(AG95,目次!$A$5:$P$36,9))</f>
        <v/>
      </c>
      <c r="AP95" s="21" t="str">
        <f>IF(AH95="","",VLOOKUP(AH95,目次!$A$5:$P$36,6))</f>
        <v/>
      </c>
      <c r="AQ95" s="21" t="str">
        <f>IF(AH95="","",VLOOKUP(AH95,目次!$A$5:$P$36,9))</f>
        <v/>
      </c>
      <c r="AR95" s="21" t="str">
        <f>IF(AI95="","",VLOOKUP(AI95,目次!$A$5:$P$36,7))</f>
        <v>44～45</v>
      </c>
      <c r="AS95" s="21">
        <f>IF(AI95="","",VLOOKUP(AI95,目次!$A$5:$P$36,9))</f>
        <v>0</v>
      </c>
      <c r="AT95" s="40" t="str">
        <f t="shared" si="29"/>
        <v>46～47</v>
      </c>
      <c r="AU95" s="40" t="str">
        <f t="shared" si="30"/>
        <v>0</v>
      </c>
      <c r="AV95" s="40" t="str">
        <f t="shared" si="31"/>
        <v/>
      </c>
      <c r="AW95" s="40" t="str">
        <f t="shared" si="32"/>
        <v/>
      </c>
      <c r="AX95" s="40" t="str">
        <f t="shared" si="33"/>
        <v/>
      </c>
      <c r="AY95" s="40" t="str">
        <f t="shared" si="34"/>
        <v/>
      </c>
      <c r="AZ95" s="40" t="str">
        <f t="shared" si="35"/>
        <v/>
      </c>
      <c r="BA95" s="40" t="str">
        <f t="shared" si="36"/>
        <v/>
      </c>
      <c r="BB95" s="40" t="str">
        <f t="shared" si="37"/>
        <v>44～45</v>
      </c>
      <c r="BC95" s="40" t="str">
        <f t="shared" si="38"/>
        <v>0</v>
      </c>
      <c r="BD95" s="40" t="str">
        <f t="shared" si="40"/>
        <v>46～47</v>
      </c>
      <c r="BE95" s="40" t="str">
        <f t="shared" si="41"/>
        <v>0</v>
      </c>
      <c r="BF95" s="40" t="str">
        <f t="shared" si="42"/>
        <v>54～55</v>
      </c>
      <c r="BG95" s="40" t="str">
        <f t="shared" si="43"/>
        <v>0</v>
      </c>
      <c r="BH95" s="40" t="str">
        <f t="shared" si="44"/>
        <v/>
      </c>
      <c r="BI95" s="40" t="str">
        <f t="shared" si="45"/>
        <v/>
      </c>
      <c r="BJ95" s="40" t="str">
        <f t="shared" si="46"/>
        <v/>
      </c>
      <c r="BK95" s="40" t="str">
        <f t="shared" si="47"/>
        <v/>
      </c>
      <c r="BL95" s="40" t="str">
        <f t="shared" si="48"/>
        <v>44～45</v>
      </c>
      <c r="BM95" s="40" t="str">
        <f t="shared" si="49"/>
        <v>0</v>
      </c>
    </row>
    <row r="96" spans="27:65" ht="18.95" customHeight="1" x14ac:dyDescent="0.15">
      <c r="AA96" s="9">
        <v>86</v>
      </c>
      <c r="AB96" s="203" t="str">
        <f>V11</f>
        <v>国語</v>
      </c>
      <c r="AC96" s="55"/>
      <c r="AD96" s="37" t="str">
        <f t="shared" si="39"/>
        <v>国語</v>
      </c>
      <c r="AE96" s="21">
        <f>IF($AD96=AE$10,COUNTIF($AD$11:$AD96,AE$10)+U$19,"")</f>
        <v>23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46～47</v>
      </c>
      <c r="AK96" s="21">
        <f>IF(AE96="","",VLOOKUP(AE96,目次!$A$5:$P$36,9))</f>
        <v>0</v>
      </c>
      <c r="AL96" s="21" t="str">
        <f>IF(AF96="","",VLOOKUP(AF96,目次!$A$5:$P$36,4))</f>
        <v/>
      </c>
      <c r="AM96" s="21" t="str">
        <f>IF(AF96="","",VLOOKUP(AF96,目次!$A$5:$P$36,9))</f>
        <v/>
      </c>
      <c r="AN96" s="21" t="str">
        <f>IF(AG96="","",VLOOKUP(AG96,目次!$A$5:$P$36,5))</f>
        <v/>
      </c>
      <c r="AO96" s="21" t="str">
        <f>IF(AG96="","",VLOOKUP(AG96,目次!$A$5:$P$36,9))</f>
        <v/>
      </c>
      <c r="AP96" s="21" t="str">
        <f>IF(AH96="","",VLOOKUP(AH96,目次!$A$5:$P$36,6))</f>
        <v/>
      </c>
      <c r="AQ96" s="21" t="str">
        <f>IF(AH96="","",VLOOKUP(AH96,目次!$A$5:$P$36,9))</f>
        <v/>
      </c>
      <c r="AR96" s="21" t="str">
        <f>IF(AI96="","",VLOOKUP(AI96,目次!$A$5:$P$36,7))</f>
        <v/>
      </c>
      <c r="AS96" s="21" t="str">
        <f>IF(AI96="","",VLOOKUP(AI96,目次!$A$5:$P$36,9))</f>
        <v/>
      </c>
      <c r="AT96" s="40" t="str">
        <f t="shared" si="29"/>
        <v>46～47</v>
      </c>
      <c r="AU96" s="40" t="str">
        <f t="shared" si="30"/>
        <v>0</v>
      </c>
      <c r="AV96" s="40" t="str">
        <f t="shared" si="31"/>
        <v>54～55</v>
      </c>
      <c r="AW96" s="40" t="str">
        <f t="shared" si="32"/>
        <v>0</v>
      </c>
      <c r="AX96" s="40" t="str">
        <f t="shared" si="33"/>
        <v/>
      </c>
      <c r="AY96" s="40" t="str">
        <f t="shared" si="34"/>
        <v/>
      </c>
      <c r="AZ96" s="40" t="str">
        <f t="shared" si="35"/>
        <v/>
      </c>
      <c r="BA96" s="40" t="str">
        <f t="shared" si="36"/>
        <v/>
      </c>
      <c r="BB96" s="40" t="str">
        <f t="shared" si="37"/>
        <v/>
      </c>
      <c r="BC96" s="40" t="str">
        <f t="shared" si="38"/>
        <v/>
      </c>
      <c r="BD96" s="40" t="str">
        <f t="shared" si="40"/>
        <v>46～47</v>
      </c>
      <c r="BE96" s="40" t="str">
        <f t="shared" si="41"/>
        <v>0</v>
      </c>
      <c r="BF96" s="40" t="str">
        <f t="shared" si="42"/>
        <v>54～55</v>
      </c>
      <c r="BG96" s="40" t="str">
        <f t="shared" si="43"/>
        <v>0</v>
      </c>
      <c r="BH96" s="40" t="str">
        <f t="shared" si="44"/>
        <v>46～47</v>
      </c>
      <c r="BI96" s="40" t="str">
        <f t="shared" si="45"/>
        <v>0</v>
      </c>
      <c r="BJ96" s="40" t="str">
        <f t="shared" si="46"/>
        <v/>
      </c>
      <c r="BK96" s="40" t="str">
        <f t="shared" si="47"/>
        <v/>
      </c>
      <c r="BL96" s="40" t="str">
        <f t="shared" si="48"/>
        <v/>
      </c>
      <c r="BM96" s="40" t="str">
        <f t="shared" si="49"/>
        <v/>
      </c>
    </row>
    <row r="97" spans="27:65" ht="18.95" customHeight="1" x14ac:dyDescent="0.15">
      <c r="AA97" s="9">
        <v>87</v>
      </c>
      <c r="AB97" s="203" t="str">
        <f>V12</f>
        <v>社会</v>
      </c>
      <c r="AC97" s="55"/>
      <c r="AD97" s="37" t="str">
        <f t="shared" si="39"/>
        <v>社会</v>
      </c>
      <c r="AE97" s="21" t="str">
        <f>IF($AD97=AE$10,COUNTIF($AD$11:$AD97,AE$10)+U$19,"")</f>
        <v/>
      </c>
      <c r="AF97" s="21">
        <f>IF($AD97=AF$10,COUNTIF($AD$11:$AD97,AF$10)+V$19,"")</f>
        <v>23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IF(AE97="","",VLOOKUP(AE97,目次!$A$5:$P$36,9))</f>
        <v/>
      </c>
      <c r="AL97" s="21" t="str">
        <f>IF(AF97="","",VLOOKUP(AF97,目次!$A$5:$P$36,4))</f>
        <v>54～55</v>
      </c>
      <c r="AM97" s="21">
        <f>IF(AF97="","",VLOOKUP(AF97,目次!$A$5:$P$36,9))</f>
        <v>0</v>
      </c>
      <c r="AN97" s="21" t="str">
        <f>IF(AG97="","",VLOOKUP(AG97,目次!$A$5:$P$36,5))</f>
        <v/>
      </c>
      <c r="AO97" s="21" t="str">
        <f>IF(AG97="","",VLOOKUP(AG97,目次!$A$5:$P$36,9))</f>
        <v/>
      </c>
      <c r="AP97" s="21" t="str">
        <f>IF(AH97="","",VLOOKUP(AH97,目次!$A$5:$P$36,6))</f>
        <v/>
      </c>
      <c r="AQ97" s="21" t="str">
        <f>IF(AH97="","",VLOOKUP(AH97,目次!$A$5:$P$36,9))</f>
        <v/>
      </c>
      <c r="AR97" s="21" t="str">
        <f>IF(AI97="","",VLOOKUP(AI97,目次!$A$5:$P$36,7))</f>
        <v/>
      </c>
      <c r="AS97" s="21" t="str">
        <f>IF(AI97="","",VLOOKUP(AI97,目次!$A$5:$P$36,9))</f>
        <v/>
      </c>
      <c r="AT97" s="40" t="str">
        <f t="shared" si="29"/>
        <v/>
      </c>
      <c r="AU97" s="40" t="str">
        <f t="shared" si="30"/>
        <v/>
      </c>
      <c r="AV97" s="40" t="str">
        <f t="shared" si="31"/>
        <v>54～55</v>
      </c>
      <c r="AW97" s="40" t="str">
        <f t="shared" si="32"/>
        <v>0</v>
      </c>
      <c r="AX97" s="40" t="str">
        <f t="shared" si="33"/>
        <v>46～47</v>
      </c>
      <c r="AY97" s="40" t="str">
        <f t="shared" si="34"/>
        <v>0</v>
      </c>
      <c r="AZ97" s="40" t="str">
        <f t="shared" si="35"/>
        <v/>
      </c>
      <c r="BA97" s="40" t="str">
        <f t="shared" si="36"/>
        <v/>
      </c>
      <c r="BB97" s="40" t="str">
        <f t="shared" si="37"/>
        <v/>
      </c>
      <c r="BC97" s="40" t="str">
        <f t="shared" si="38"/>
        <v/>
      </c>
      <c r="BD97" s="40" t="str">
        <f t="shared" si="40"/>
        <v/>
      </c>
      <c r="BE97" s="40" t="str">
        <f t="shared" si="41"/>
        <v/>
      </c>
      <c r="BF97" s="40" t="str">
        <f t="shared" si="42"/>
        <v>54～55</v>
      </c>
      <c r="BG97" s="40" t="str">
        <f t="shared" si="43"/>
        <v>0</v>
      </c>
      <c r="BH97" s="40" t="str">
        <f t="shared" si="44"/>
        <v>46～47</v>
      </c>
      <c r="BI97" s="40" t="str">
        <f t="shared" si="45"/>
        <v>0</v>
      </c>
      <c r="BJ97" s="40" t="str">
        <f t="shared" si="46"/>
        <v>46～47</v>
      </c>
      <c r="BK97" s="40" t="str">
        <f t="shared" si="47"/>
        <v>0</v>
      </c>
      <c r="BL97" s="40" t="str">
        <f t="shared" si="48"/>
        <v/>
      </c>
      <c r="BM97" s="40" t="str">
        <f t="shared" si="49"/>
        <v/>
      </c>
    </row>
    <row r="98" spans="27:65" ht="18.95" customHeight="1" x14ac:dyDescent="0.15">
      <c r="AA98" s="9">
        <v>88</v>
      </c>
      <c r="AB98" s="203" t="str">
        <f>V13</f>
        <v>数学</v>
      </c>
      <c r="AC98" s="55"/>
      <c r="AD98" s="37" t="str">
        <f t="shared" si="3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23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IF(AE98="","",VLOOKUP(AE98,目次!$A$5:$P$36,9))</f>
        <v/>
      </c>
      <c r="AL98" s="21" t="str">
        <f>IF(AF98="","",VLOOKUP(AF98,目次!$A$5:$P$36,4))</f>
        <v/>
      </c>
      <c r="AM98" s="21" t="str">
        <f>IF(AF98="","",VLOOKUP(AF98,目次!$A$5:$P$36,9))</f>
        <v/>
      </c>
      <c r="AN98" s="21" t="str">
        <f>IF(AG98="","",VLOOKUP(AG98,目次!$A$5:$P$36,5))</f>
        <v>46～47</v>
      </c>
      <c r="AO98" s="21">
        <f>IF(AG98="","",VLOOKUP(AG98,目次!$A$5:$P$36,9))</f>
        <v>0</v>
      </c>
      <c r="AP98" s="21" t="str">
        <f>IF(AH98="","",VLOOKUP(AH98,目次!$A$5:$P$36,6))</f>
        <v/>
      </c>
      <c r="AQ98" s="21" t="str">
        <f>IF(AH98="","",VLOOKUP(AH98,目次!$A$5:$P$36,9))</f>
        <v/>
      </c>
      <c r="AR98" s="21" t="str">
        <f>IF(AI98="","",VLOOKUP(AI98,目次!$A$5:$P$36,7))</f>
        <v/>
      </c>
      <c r="AS98" s="21" t="str">
        <f>IF(AI98="","",VLOOKUP(AI98,目次!$A$5:$P$36,9))</f>
        <v/>
      </c>
      <c r="AT98" s="40" t="str">
        <f t="shared" si="29"/>
        <v/>
      </c>
      <c r="AU98" s="40" t="str">
        <f t="shared" si="30"/>
        <v/>
      </c>
      <c r="AV98" s="40" t="str">
        <f t="shared" si="31"/>
        <v/>
      </c>
      <c r="AW98" s="40" t="str">
        <f t="shared" si="32"/>
        <v/>
      </c>
      <c r="AX98" s="40" t="str">
        <f t="shared" si="33"/>
        <v>46～47</v>
      </c>
      <c r="AY98" s="40" t="str">
        <f t="shared" si="34"/>
        <v>0</v>
      </c>
      <c r="AZ98" s="40" t="str">
        <f t="shared" si="35"/>
        <v>46～47</v>
      </c>
      <c r="BA98" s="40" t="str">
        <f t="shared" si="36"/>
        <v>0</v>
      </c>
      <c r="BB98" s="40" t="str">
        <f t="shared" si="37"/>
        <v/>
      </c>
      <c r="BC98" s="40" t="str">
        <f t="shared" si="38"/>
        <v/>
      </c>
      <c r="BD98" s="40" t="str">
        <f t="shared" si="40"/>
        <v/>
      </c>
      <c r="BE98" s="40" t="str">
        <f t="shared" si="41"/>
        <v/>
      </c>
      <c r="BF98" s="40" t="str">
        <f t="shared" si="42"/>
        <v/>
      </c>
      <c r="BG98" s="40" t="str">
        <f t="shared" si="43"/>
        <v/>
      </c>
      <c r="BH98" s="40" t="str">
        <f t="shared" si="44"/>
        <v>46～47</v>
      </c>
      <c r="BI98" s="40" t="str">
        <f t="shared" si="45"/>
        <v>0</v>
      </c>
      <c r="BJ98" s="40" t="str">
        <f t="shared" si="46"/>
        <v>46～47</v>
      </c>
      <c r="BK98" s="40" t="str">
        <f t="shared" si="47"/>
        <v>0</v>
      </c>
      <c r="BL98" s="40" t="str">
        <f t="shared" si="48"/>
        <v>46～47</v>
      </c>
      <c r="BM98" s="40" t="str">
        <f t="shared" si="49"/>
        <v>0</v>
      </c>
    </row>
    <row r="99" spans="27:65" ht="18.95" customHeight="1" x14ac:dyDescent="0.15">
      <c r="AA99" s="9">
        <v>89</v>
      </c>
      <c r="AB99" s="203" t="str">
        <f>V14</f>
        <v>理科</v>
      </c>
      <c r="AC99" s="55"/>
      <c r="AD99" s="37" t="str">
        <f t="shared" si="3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23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IF(AE99="","",VLOOKUP(AE99,目次!$A$5:$P$36,9))</f>
        <v/>
      </c>
      <c r="AL99" s="21" t="str">
        <f>IF(AF99="","",VLOOKUP(AF99,目次!$A$5:$P$36,4))</f>
        <v/>
      </c>
      <c r="AM99" s="21" t="str">
        <f>IF(AF99="","",VLOOKUP(AF99,目次!$A$5:$P$36,9))</f>
        <v/>
      </c>
      <c r="AN99" s="21" t="str">
        <f>IF(AG99="","",VLOOKUP(AG99,目次!$A$5:$P$36,5))</f>
        <v/>
      </c>
      <c r="AO99" s="21" t="str">
        <f>IF(AG99="","",VLOOKUP(AG99,目次!$A$5:$P$36,9))</f>
        <v/>
      </c>
      <c r="AP99" s="21" t="str">
        <f>IF(AH99="","",VLOOKUP(AH99,目次!$A$5:$P$36,6))</f>
        <v>46～47</v>
      </c>
      <c r="AQ99" s="21">
        <f>IF(AH99="","",VLOOKUP(AH99,目次!$A$5:$P$36,9))</f>
        <v>0</v>
      </c>
      <c r="AR99" s="21" t="str">
        <f>IF(AI99="","",VLOOKUP(AI99,目次!$A$5:$P$36,7))</f>
        <v/>
      </c>
      <c r="AS99" s="21" t="str">
        <f>IF(AI99="","",VLOOKUP(AI99,目次!$A$5:$P$36,9))</f>
        <v/>
      </c>
      <c r="AT99" s="40" t="str">
        <f t="shared" si="29"/>
        <v/>
      </c>
      <c r="AU99" s="40" t="str">
        <f t="shared" si="30"/>
        <v/>
      </c>
      <c r="AV99" s="40" t="str">
        <f t="shared" si="31"/>
        <v/>
      </c>
      <c r="AW99" s="40" t="str">
        <f t="shared" si="32"/>
        <v/>
      </c>
      <c r="AX99" s="40" t="str">
        <f t="shared" si="33"/>
        <v/>
      </c>
      <c r="AY99" s="40" t="str">
        <f t="shared" si="34"/>
        <v/>
      </c>
      <c r="AZ99" s="40" t="str">
        <f t="shared" si="35"/>
        <v>46～47</v>
      </c>
      <c r="BA99" s="40" t="str">
        <f t="shared" si="36"/>
        <v>0</v>
      </c>
      <c r="BB99" s="40" t="str">
        <f t="shared" si="37"/>
        <v>46～47</v>
      </c>
      <c r="BC99" s="40" t="str">
        <f t="shared" si="38"/>
        <v>0</v>
      </c>
      <c r="BD99" s="40" t="str">
        <f t="shared" si="40"/>
        <v>48～49</v>
      </c>
      <c r="BE99" s="40" t="str">
        <f t="shared" si="41"/>
        <v>0</v>
      </c>
      <c r="BF99" s="40" t="str">
        <f t="shared" si="42"/>
        <v/>
      </c>
      <c r="BG99" s="40" t="str">
        <f t="shared" si="43"/>
        <v/>
      </c>
      <c r="BH99" s="40" t="str">
        <f t="shared" si="44"/>
        <v/>
      </c>
      <c r="BI99" s="40" t="str">
        <f t="shared" si="45"/>
        <v/>
      </c>
      <c r="BJ99" s="40" t="str">
        <f t="shared" si="46"/>
        <v>46～47</v>
      </c>
      <c r="BK99" s="40" t="str">
        <f t="shared" si="47"/>
        <v>0</v>
      </c>
      <c r="BL99" s="40" t="str">
        <f t="shared" si="48"/>
        <v>46～47</v>
      </c>
      <c r="BM99" s="40" t="str">
        <f t="shared" si="49"/>
        <v>0</v>
      </c>
    </row>
    <row r="100" spans="27:65" ht="18.95" customHeight="1" x14ac:dyDescent="0.15">
      <c r="AA100" s="9">
        <v>90</v>
      </c>
      <c r="AB100" s="203" t="str">
        <f>V15</f>
        <v>英語</v>
      </c>
      <c r="AC100" s="55"/>
      <c r="AD100" s="37" t="str">
        <f t="shared" si="3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23</v>
      </c>
      <c r="AJ100" s="21" t="str">
        <f>IF(AE100="","",VLOOKUP(AE100,目次!$A$5:$P$36,3))</f>
        <v/>
      </c>
      <c r="AK100" s="21" t="str">
        <f>IF(AE100="","",VLOOKUP(AE100,目次!$A$5:$P$36,9))</f>
        <v/>
      </c>
      <c r="AL100" s="21" t="str">
        <f>IF(AF100="","",VLOOKUP(AF100,目次!$A$5:$P$36,4))</f>
        <v/>
      </c>
      <c r="AM100" s="21" t="str">
        <f>IF(AF100="","",VLOOKUP(AF100,目次!$A$5:$P$36,9))</f>
        <v/>
      </c>
      <c r="AN100" s="21" t="str">
        <f>IF(AG100="","",VLOOKUP(AG100,目次!$A$5:$P$36,5))</f>
        <v/>
      </c>
      <c r="AO100" s="21" t="str">
        <f>IF(AG100="","",VLOOKUP(AG100,目次!$A$5:$P$36,9))</f>
        <v/>
      </c>
      <c r="AP100" s="21" t="str">
        <f>IF(AH100="","",VLOOKUP(AH100,目次!$A$5:$P$36,6))</f>
        <v/>
      </c>
      <c r="AQ100" s="21" t="str">
        <f>IF(AH100="","",VLOOKUP(AH100,目次!$A$5:$P$36,9))</f>
        <v/>
      </c>
      <c r="AR100" s="21" t="str">
        <f>IF(AI100="","",VLOOKUP(AI100,目次!$A$5:$P$36,7))</f>
        <v>46～47</v>
      </c>
      <c r="AS100" s="21">
        <f>IF(AI100="","",VLOOKUP(AI100,目次!$A$5:$P$36,9))</f>
        <v>0</v>
      </c>
      <c r="AT100" s="40" t="str">
        <f t="shared" si="29"/>
        <v>48～49</v>
      </c>
      <c r="AU100" s="40" t="str">
        <f t="shared" si="30"/>
        <v>0</v>
      </c>
      <c r="AV100" s="40" t="str">
        <f t="shared" si="31"/>
        <v/>
      </c>
      <c r="AW100" s="40" t="str">
        <f t="shared" si="32"/>
        <v/>
      </c>
      <c r="AX100" s="40" t="str">
        <f t="shared" si="33"/>
        <v/>
      </c>
      <c r="AY100" s="40" t="str">
        <f t="shared" si="34"/>
        <v/>
      </c>
      <c r="AZ100" s="40" t="str">
        <f t="shared" si="35"/>
        <v/>
      </c>
      <c r="BA100" s="40" t="str">
        <f t="shared" si="36"/>
        <v/>
      </c>
      <c r="BB100" s="40" t="str">
        <f t="shared" si="37"/>
        <v>46～47</v>
      </c>
      <c r="BC100" s="40" t="str">
        <f t="shared" si="38"/>
        <v>0</v>
      </c>
      <c r="BD100" s="40" t="str">
        <f t="shared" si="40"/>
        <v>48～49</v>
      </c>
      <c r="BE100" s="40" t="str">
        <f t="shared" si="41"/>
        <v>0</v>
      </c>
      <c r="BF100" s="40" t="str">
        <f t="shared" si="42"/>
        <v>56～57</v>
      </c>
      <c r="BG100" s="40" t="str">
        <f t="shared" si="43"/>
        <v>0</v>
      </c>
      <c r="BH100" s="40" t="str">
        <f t="shared" si="44"/>
        <v/>
      </c>
      <c r="BI100" s="40" t="str">
        <f t="shared" si="45"/>
        <v/>
      </c>
      <c r="BJ100" s="40" t="str">
        <f t="shared" si="46"/>
        <v/>
      </c>
      <c r="BK100" s="40" t="str">
        <f t="shared" si="47"/>
        <v/>
      </c>
      <c r="BL100" s="40" t="str">
        <f t="shared" si="48"/>
        <v>46～47</v>
      </c>
      <c r="BM100" s="40" t="str">
        <f t="shared" si="49"/>
        <v>0</v>
      </c>
    </row>
    <row r="101" spans="27:65" ht="18.95" customHeight="1" x14ac:dyDescent="0.15">
      <c r="AA101" s="9">
        <v>91</v>
      </c>
      <c r="AB101" s="203" t="str">
        <f>V11</f>
        <v>国語</v>
      </c>
      <c r="AC101" s="55"/>
      <c r="AD101" s="37" t="str">
        <f t="shared" si="39"/>
        <v>国語</v>
      </c>
      <c r="AE101" s="21">
        <f>IF($AD101=AE$10,COUNTIF($AD$11:$AD101,AE$10)+U$19,"")</f>
        <v>24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48～49</v>
      </c>
      <c r="AK101" s="21">
        <f>IF(AE101="","",VLOOKUP(AE101,目次!$A$5:$P$36,9))</f>
        <v>0</v>
      </c>
      <c r="AL101" s="21" t="str">
        <f>IF(AF101="","",VLOOKUP(AF101,目次!$A$5:$P$36,4))</f>
        <v/>
      </c>
      <c r="AM101" s="21" t="str">
        <f>IF(AF101="","",VLOOKUP(AF101,目次!$A$5:$P$36,9))</f>
        <v/>
      </c>
      <c r="AN101" s="21" t="str">
        <f>IF(AG101="","",VLOOKUP(AG101,目次!$A$5:$P$36,5))</f>
        <v/>
      </c>
      <c r="AO101" s="21" t="str">
        <f>IF(AG101="","",VLOOKUP(AG101,目次!$A$5:$P$36,9))</f>
        <v/>
      </c>
      <c r="AP101" s="21" t="str">
        <f>IF(AH101="","",VLOOKUP(AH101,目次!$A$5:$P$36,6))</f>
        <v/>
      </c>
      <c r="AQ101" s="21" t="str">
        <f>IF(AH101="","",VLOOKUP(AH101,目次!$A$5:$P$36,9))</f>
        <v/>
      </c>
      <c r="AR101" s="21" t="str">
        <f>IF(AI101="","",VLOOKUP(AI101,目次!$A$5:$P$36,7))</f>
        <v/>
      </c>
      <c r="AS101" s="21" t="str">
        <f>IF(AI101="","",VLOOKUP(AI101,目次!$A$5:$P$36,9))</f>
        <v/>
      </c>
      <c r="AT101" s="40" t="str">
        <f t="shared" si="29"/>
        <v>48～49</v>
      </c>
      <c r="AU101" s="40" t="str">
        <f t="shared" si="30"/>
        <v>0</v>
      </c>
      <c r="AV101" s="40" t="str">
        <f t="shared" si="31"/>
        <v>56～57</v>
      </c>
      <c r="AW101" s="40" t="str">
        <f t="shared" si="32"/>
        <v>0</v>
      </c>
      <c r="AX101" s="40" t="str">
        <f t="shared" si="33"/>
        <v/>
      </c>
      <c r="AY101" s="40" t="str">
        <f t="shared" si="34"/>
        <v/>
      </c>
      <c r="AZ101" s="40" t="str">
        <f t="shared" si="35"/>
        <v/>
      </c>
      <c r="BA101" s="40" t="str">
        <f t="shared" si="36"/>
        <v/>
      </c>
      <c r="BB101" s="40" t="str">
        <f t="shared" si="37"/>
        <v/>
      </c>
      <c r="BC101" s="40" t="str">
        <f t="shared" si="38"/>
        <v/>
      </c>
      <c r="BD101" s="40" t="str">
        <f t="shared" si="40"/>
        <v>48～49</v>
      </c>
      <c r="BE101" s="40" t="str">
        <f t="shared" si="41"/>
        <v>0</v>
      </c>
      <c r="BF101" s="40" t="str">
        <f t="shared" si="42"/>
        <v>56～57</v>
      </c>
      <c r="BG101" s="40" t="str">
        <f t="shared" si="43"/>
        <v>0</v>
      </c>
      <c r="BH101" s="40" t="str">
        <f t="shared" si="44"/>
        <v>48～49</v>
      </c>
      <c r="BI101" s="40" t="str">
        <f t="shared" si="45"/>
        <v>0</v>
      </c>
      <c r="BJ101" s="40" t="str">
        <f t="shared" si="46"/>
        <v/>
      </c>
      <c r="BK101" s="40" t="str">
        <f t="shared" si="47"/>
        <v/>
      </c>
      <c r="BL101" s="40" t="str">
        <f t="shared" si="48"/>
        <v/>
      </c>
      <c r="BM101" s="40" t="str">
        <f t="shared" si="49"/>
        <v/>
      </c>
    </row>
    <row r="102" spans="27:65" ht="18.95" customHeight="1" x14ac:dyDescent="0.15">
      <c r="AA102" s="9">
        <v>92</v>
      </c>
      <c r="AB102" s="203" t="str">
        <f>V12</f>
        <v>社会</v>
      </c>
      <c r="AC102" s="55"/>
      <c r="AD102" s="37" t="str">
        <f t="shared" si="39"/>
        <v>社会</v>
      </c>
      <c r="AE102" s="21" t="str">
        <f>IF($AD102=AE$10,COUNTIF($AD$11:$AD102,AE$10)+U$19,"")</f>
        <v/>
      </c>
      <c r="AF102" s="21">
        <f>IF($AD102=AF$10,COUNTIF($AD$11:$AD102,AF$10)+V$19,"")</f>
        <v>24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IF(AE102="","",VLOOKUP(AE102,目次!$A$5:$P$36,9))</f>
        <v/>
      </c>
      <c r="AL102" s="21" t="str">
        <f>IF(AF102="","",VLOOKUP(AF102,目次!$A$5:$P$36,4))</f>
        <v>56～57</v>
      </c>
      <c r="AM102" s="21">
        <f>IF(AF102="","",VLOOKUP(AF102,目次!$A$5:$P$36,9))</f>
        <v>0</v>
      </c>
      <c r="AN102" s="21" t="str">
        <f>IF(AG102="","",VLOOKUP(AG102,目次!$A$5:$P$36,5))</f>
        <v/>
      </c>
      <c r="AO102" s="21" t="str">
        <f>IF(AG102="","",VLOOKUP(AG102,目次!$A$5:$P$36,9))</f>
        <v/>
      </c>
      <c r="AP102" s="21" t="str">
        <f>IF(AH102="","",VLOOKUP(AH102,目次!$A$5:$P$36,6))</f>
        <v/>
      </c>
      <c r="AQ102" s="21" t="str">
        <f>IF(AH102="","",VLOOKUP(AH102,目次!$A$5:$P$36,9))</f>
        <v/>
      </c>
      <c r="AR102" s="21" t="str">
        <f>IF(AI102="","",VLOOKUP(AI102,目次!$A$5:$P$36,7))</f>
        <v/>
      </c>
      <c r="AS102" s="21" t="str">
        <f>IF(AI102="","",VLOOKUP(AI102,目次!$A$5:$P$36,9))</f>
        <v/>
      </c>
      <c r="AT102" s="40" t="str">
        <f t="shared" si="29"/>
        <v/>
      </c>
      <c r="AU102" s="40" t="str">
        <f t="shared" si="30"/>
        <v/>
      </c>
      <c r="AV102" s="40" t="str">
        <f t="shared" si="31"/>
        <v>56～57</v>
      </c>
      <c r="AW102" s="40" t="str">
        <f t="shared" si="32"/>
        <v>0</v>
      </c>
      <c r="AX102" s="40" t="str">
        <f t="shared" si="33"/>
        <v>48～49</v>
      </c>
      <c r="AY102" s="40" t="str">
        <f t="shared" si="34"/>
        <v>0</v>
      </c>
      <c r="AZ102" s="40" t="str">
        <f t="shared" si="35"/>
        <v/>
      </c>
      <c r="BA102" s="40" t="str">
        <f t="shared" si="36"/>
        <v/>
      </c>
      <c r="BB102" s="40" t="str">
        <f t="shared" si="37"/>
        <v/>
      </c>
      <c r="BC102" s="40" t="str">
        <f t="shared" si="38"/>
        <v/>
      </c>
      <c r="BD102" s="40" t="str">
        <f t="shared" si="40"/>
        <v/>
      </c>
      <c r="BE102" s="40" t="str">
        <f t="shared" si="41"/>
        <v/>
      </c>
      <c r="BF102" s="40" t="str">
        <f t="shared" si="42"/>
        <v>56～57</v>
      </c>
      <c r="BG102" s="40" t="str">
        <f t="shared" si="43"/>
        <v>0</v>
      </c>
      <c r="BH102" s="40" t="str">
        <f t="shared" si="44"/>
        <v>48～49</v>
      </c>
      <c r="BI102" s="40" t="str">
        <f t="shared" si="45"/>
        <v>0</v>
      </c>
      <c r="BJ102" s="40" t="str">
        <f t="shared" si="46"/>
        <v>48～49</v>
      </c>
      <c r="BK102" s="40" t="str">
        <f t="shared" si="47"/>
        <v>0</v>
      </c>
      <c r="BL102" s="40" t="str">
        <f t="shared" si="48"/>
        <v/>
      </c>
      <c r="BM102" s="40" t="str">
        <f t="shared" si="49"/>
        <v/>
      </c>
    </row>
    <row r="103" spans="27:65" ht="18.95" customHeight="1" x14ac:dyDescent="0.15">
      <c r="AA103" s="9">
        <v>93</v>
      </c>
      <c r="AB103" s="203" t="str">
        <f>V13</f>
        <v>数学</v>
      </c>
      <c r="AC103" s="55"/>
      <c r="AD103" s="37" t="str">
        <f t="shared" si="3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24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IF(AE103="","",VLOOKUP(AE103,目次!$A$5:$P$36,9))</f>
        <v/>
      </c>
      <c r="AL103" s="21" t="str">
        <f>IF(AF103="","",VLOOKUP(AF103,目次!$A$5:$P$36,4))</f>
        <v/>
      </c>
      <c r="AM103" s="21" t="str">
        <f>IF(AF103="","",VLOOKUP(AF103,目次!$A$5:$P$36,9))</f>
        <v/>
      </c>
      <c r="AN103" s="21" t="str">
        <f>IF(AG103="","",VLOOKUP(AG103,目次!$A$5:$P$36,5))</f>
        <v>48～49</v>
      </c>
      <c r="AO103" s="21">
        <f>IF(AG103="","",VLOOKUP(AG103,目次!$A$5:$P$36,9))</f>
        <v>0</v>
      </c>
      <c r="AP103" s="21" t="str">
        <f>IF(AH103="","",VLOOKUP(AH103,目次!$A$5:$P$36,6))</f>
        <v/>
      </c>
      <c r="AQ103" s="21" t="str">
        <f>IF(AH103="","",VLOOKUP(AH103,目次!$A$5:$P$36,9))</f>
        <v/>
      </c>
      <c r="AR103" s="21" t="str">
        <f>IF(AI103="","",VLOOKUP(AI103,目次!$A$5:$P$36,7))</f>
        <v/>
      </c>
      <c r="AS103" s="21" t="str">
        <f>IF(AI103="","",VLOOKUP(AI103,目次!$A$5:$P$36,9))</f>
        <v/>
      </c>
      <c r="AT103" s="40" t="str">
        <f t="shared" si="29"/>
        <v/>
      </c>
      <c r="AU103" s="40" t="str">
        <f t="shared" si="30"/>
        <v/>
      </c>
      <c r="AV103" s="40" t="str">
        <f t="shared" si="31"/>
        <v/>
      </c>
      <c r="AW103" s="40" t="str">
        <f t="shared" si="32"/>
        <v/>
      </c>
      <c r="AX103" s="40" t="str">
        <f t="shared" si="33"/>
        <v>48～49</v>
      </c>
      <c r="AY103" s="40" t="str">
        <f t="shared" si="34"/>
        <v>0</v>
      </c>
      <c r="AZ103" s="40" t="str">
        <f t="shared" si="35"/>
        <v>48～49</v>
      </c>
      <c r="BA103" s="40" t="str">
        <f t="shared" si="36"/>
        <v>0</v>
      </c>
      <c r="BB103" s="40" t="str">
        <f t="shared" si="37"/>
        <v/>
      </c>
      <c r="BC103" s="40" t="str">
        <f t="shared" si="38"/>
        <v/>
      </c>
      <c r="BD103" s="40" t="str">
        <f t="shared" si="40"/>
        <v/>
      </c>
      <c r="BE103" s="40" t="str">
        <f t="shared" si="41"/>
        <v/>
      </c>
      <c r="BF103" s="40" t="str">
        <f t="shared" si="42"/>
        <v/>
      </c>
      <c r="BG103" s="40" t="str">
        <f t="shared" si="43"/>
        <v/>
      </c>
      <c r="BH103" s="40" t="str">
        <f t="shared" si="44"/>
        <v>48～49</v>
      </c>
      <c r="BI103" s="40" t="str">
        <f t="shared" si="45"/>
        <v>0</v>
      </c>
      <c r="BJ103" s="40" t="str">
        <f t="shared" si="46"/>
        <v>48～49</v>
      </c>
      <c r="BK103" s="40" t="str">
        <f t="shared" si="47"/>
        <v>0</v>
      </c>
      <c r="BL103" s="40" t="str">
        <f t="shared" si="48"/>
        <v>48～49</v>
      </c>
      <c r="BM103" s="40" t="str">
        <f t="shared" si="49"/>
        <v>0</v>
      </c>
    </row>
    <row r="104" spans="27:65" ht="18.95" customHeight="1" x14ac:dyDescent="0.15">
      <c r="AA104" s="9">
        <v>94</v>
      </c>
      <c r="AB104" s="203" t="str">
        <f>V14</f>
        <v>理科</v>
      </c>
      <c r="AC104" s="55"/>
      <c r="AD104" s="37" t="str">
        <f t="shared" si="3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24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IF(AE104="","",VLOOKUP(AE104,目次!$A$5:$P$36,9))</f>
        <v/>
      </c>
      <c r="AL104" s="21" t="str">
        <f>IF(AF104="","",VLOOKUP(AF104,目次!$A$5:$P$36,4))</f>
        <v/>
      </c>
      <c r="AM104" s="21" t="str">
        <f>IF(AF104="","",VLOOKUP(AF104,目次!$A$5:$P$36,9))</f>
        <v/>
      </c>
      <c r="AN104" s="21" t="str">
        <f>IF(AG104="","",VLOOKUP(AG104,目次!$A$5:$P$36,5))</f>
        <v/>
      </c>
      <c r="AO104" s="21" t="str">
        <f>IF(AG104="","",VLOOKUP(AG104,目次!$A$5:$P$36,9))</f>
        <v/>
      </c>
      <c r="AP104" s="21" t="str">
        <f>IF(AH104="","",VLOOKUP(AH104,目次!$A$5:$P$36,6))</f>
        <v>48～49</v>
      </c>
      <c r="AQ104" s="21">
        <f>IF(AH104="","",VLOOKUP(AH104,目次!$A$5:$P$36,9))</f>
        <v>0</v>
      </c>
      <c r="AR104" s="21" t="str">
        <f>IF(AI104="","",VLOOKUP(AI104,目次!$A$5:$P$36,7))</f>
        <v/>
      </c>
      <c r="AS104" s="21" t="str">
        <f>IF(AI104="","",VLOOKUP(AI104,目次!$A$5:$P$36,9))</f>
        <v/>
      </c>
      <c r="AT104" s="40" t="str">
        <f t="shared" si="29"/>
        <v/>
      </c>
      <c r="AU104" s="40" t="str">
        <f t="shared" si="30"/>
        <v/>
      </c>
      <c r="AV104" s="40" t="str">
        <f t="shared" si="31"/>
        <v/>
      </c>
      <c r="AW104" s="40" t="str">
        <f t="shared" si="32"/>
        <v/>
      </c>
      <c r="AX104" s="40" t="str">
        <f t="shared" si="33"/>
        <v/>
      </c>
      <c r="AY104" s="40" t="str">
        <f t="shared" si="34"/>
        <v/>
      </c>
      <c r="AZ104" s="40" t="str">
        <f t="shared" si="35"/>
        <v>48～49</v>
      </c>
      <c r="BA104" s="40" t="str">
        <f t="shared" si="36"/>
        <v>0</v>
      </c>
      <c r="BB104" s="40" t="str">
        <f t="shared" si="37"/>
        <v>48～49</v>
      </c>
      <c r="BC104" s="40" t="str">
        <f t="shared" si="38"/>
        <v>0</v>
      </c>
      <c r="BD104" s="40" t="str">
        <f t="shared" si="40"/>
        <v>50～51</v>
      </c>
      <c r="BE104" s="40" t="str">
        <f t="shared" si="41"/>
        <v>0</v>
      </c>
      <c r="BF104" s="40" t="str">
        <f t="shared" si="42"/>
        <v/>
      </c>
      <c r="BG104" s="40" t="str">
        <f t="shared" si="43"/>
        <v/>
      </c>
      <c r="BH104" s="40" t="str">
        <f t="shared" si="44"/>
        <v/>
      </c>
      <c r="BI104" s="40" t="str">
        <f t="shared" si="45"/>
        <v/>
      </c>
      <c r="BJ104" s="40" t="str">
        <f t="shared" si="46"/>
        <v>48～49</v>
      </c>
      <c r="BK104" s="40" t="str">
        <f t="shared" si="47"/>
        <v>0</v>
      </c>
      <c r="BL104" s="40" t="str">
        <f t="shared" si="48"/>
        <v>48～49</v>
      </c>
      <c r="BM104" s="40" t="str">
        <f t="shared" si="49"/>
        <v>0</v>
      </c>
    </row>
    <row r="105" spans="27:65" ht="18.95" customHeight="1" x14ac:dyDescent="0.15">
      <c r="AA105" s="9">
        <v>95</v>
      </c>
      <c r="AB105" s="203" t="str">
        <f>V15</f>
        <v>英語</v>
      </c>
      <c r="AC105" s="55"/>
      <c r="AD105" s="37" t="str">
        <f t="shared" si="3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24</v>
      </c>
      <c r="AJ105" s="21" t="str">
        <f>IF(AE105="","",VLOOKUP(AE105,目次!$A$5:$P$36,3))</f>
        <v/>
      </c>
      <c r="AK105" s="21" t="str">
        <f>IF(AE105="","",VLOOKUP(AE105,目次!$A$5:$P$36,9))</f>
        <v/>
      </c>
      <c r="AL105" s="21" t="str">
        <f>IF(AF105="","",VLOOKUP(AF105,目次!$A$5:$P$36,4))</f>
        <v/>
      </c>
      <c r="AM105" s="21" t="str">
        <f>IF(AF105="","",VLOOKUP(AF105,目次!$A$5:$P$36,9))</f>
        <v/>
      </c>
      <c r="AN105" s="21" t="str">
        <f>IF(AG105="","",VLOOKUP(AG105,目次!$A$5:$P$36,5))</f>
        <v/>
      </c>
      <c r="AO105" s="21" t="str">
        <f>IF(AG105="","",VLOOKUP(AG105,目次!$A$5:$P$36,9))</f>
        <v/>
      </c>
      <c r="AP105" s="21" t="str">
        <f>IF(AH105="","",VLOOKUP(AH105,目次!$A$5:$P$36,6))</f>
        <v/>
      </c>
      <c r="AQ105" s="21" t="str">
        <f>IF(AH105="","",VLOOKUP(AH105,目次!$A$5:$P$36,9))</f>
        <v/>
      </c>
      <c r="AR105" s="21" t="str">
        <f>IF(AI105="","",VLOOKUP(AI105,目次!$A$5:$P$36,7))</f>
        <v>48～49</v>
      </c>
      <c r="AS105" s="21">
        <f>IF(AI105="","",VLOOKUP(AI105,目次!$A$5:$P$36,9))</f>
        <v>0</v>
      </c>
      <c r="AT105" s="40" t="str">
        <f t="shared" si="29"/>
        <v>50～51</v>
      </c>
      <c r="AU105" s="40" t="str">
        <f t="shared" si="30"/>
        <v>0</v>
      </c>
      <c r="AV105" s="40" t="str">
        <f t="shared" si="31"/>
        <v/>
      </c>
      <c r="AW105" s="40" t="str">
        <f t="shared" si="32"/>
        <v/>
      </c>
      <c r="AX105" s="40" t="str">
        <f t="shared" si="33"/>
        <v/>
      </c>
      <c r="AY105" s="40" t="str">
        <f t="shared" si="34"/>
        <v/>
      </c>
      <c r="AZ105" s="40" t="str">
        <f t="shared" si="35"/>
        <v/>
      </c>
      <c r="BA105" s="40" t="str">
        <f t="shared" si="36"/>
        <v/>
      </c>
      <c r="BB105" s="40" t="str">
        <f t="shared" si="37"/>
        <v>48～49</v>
      </c>
      <c r="BC105" s="40" t="str">
        <f t="shared" si="38"/>
        <v>0</v>
      </c>
      <c r="BD105" s="40" t="str">
        <f t="shared" si="40"/>
        <v>50～51</v>
      </c>
      <c r="BE105" s="40" t="str">
        <f t="shared" si="41"/>
        <v>0</v>
      </c>
      <c r="BF105" s="40" t="str">
        <f t="shared" si="42"/>
        <v>58～59</v>
      </c>
      <c r="BG105" s="40" t="str">
        <f t="shared" si="43"/>
        <v>0</v>
      </c>
      <c r="BH105" s="40" t="str">
        <f t="shared" si="44"/>
        <v/>
      </c>
      <c r="BI105" s="40" t="str">
        <f t="shared" si="45"/>
        <v/>
      </c>
      <c r="BJ105" s="40" t="str">
        <f t="shared" si="46"/>
        <v/>
      </c>
      <c r="BK105" s="40" t="str">
        <f t="shared" si="47"/>
        <v/>
      </c>
      <c r="BL105" s="40" t="str">
        <f t="shared" si="48"/>
        <v>48～49</v>
      </c>
      <c r="BM105" s="40" t="str">
        <f t="shared" si="49"/>
        <v>0</v>
      </c>
    </row>
    <row r="106" spans="27:65" ht="18.95" customHeight="1" x14ac:dyDescent="0.15">
      <c r="AA106" s="9">
        <v>96</v>
      </c>
      <c r="AB106" s="203" t="str">
        <f>V11</f>
        <v>国語</v>
      </c>
      <c r="AC106" s="55"/>
      <c r="AD106" s="37" t="str">
        <f t="shared" si="39"/>
        <v>国語</v>
      </c>
      <c r="AE106" s="21">
        <f>IF($AD106=AE$10,COUNTIF($AD$11:$AD106,AE$10)+U$19,"")</f>
        <v>25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50～51</v>
      </c>
      <c r="AK106" s="21">
        <f>IF(AE106="","",VLOOKUP(AE106,目次!$A$5:$P$36,9))</f>
        <v>0</v>
      </c>
      <c r="AL106" s="21" t="str">
        <f>IF(AF106="","",VLOOKUP(AF106,目次!$A$5:$P$36,4))</f>
        <v/>
      </c>
      <c r="AM106" s="21" t="str">
        <f>IF(AF106="","",VLOOKUP(AF106,目次!$A$5:$P$36,9))</f>
        <v/>
      </c>
      <c r="AN106" s="21" t="str">
        <f>IF(AG106="","",VLOOKUP(AG106,目次!$A$5:$P$36,5))</f>
        <v/>
      </c>
      <c r="AO106" s="21" t="str">
        <f>IF(AG106="","",VLOOKUP(AG106,目次!$A$5:$P$36,9))</f>
        <v/>
      </c>
      <c r="AP106" s="21" t="str">
        <f>IF(AH106="","",VLOOKUP(AH106,目次!$A$5:$P$36,6))</f>
        <v/>
      </c>
      <c r="AQ106" s="21" t="str">
        <f>IF(AH106="","",VLOOKUP(AH106,目次!$A$5:$P$36,9))</f>
        <v/>
      </c>
      <c r="AR106" s="21" t="str">
        <f>IF(AI106="","",VLOOKUP(AI106,目次!$A$5:$P$36,7))</f>
        <v/>
      </c>
      <c r="AS106" s="21" t="str">
        <f>IF(AI106="","",VLOOKUP(AI106,目次!$A$5:$P$36,9))</f>
        <v/>
      </c>
      <c r="AT106" s="40" t="str">
        <f t="shared" si="29"/>
        <v>50～51</v>
      </c>
      <c r="AU106" s="40" t="str">
        <f t="shared" si="30"/>
        <v>0</v>
      </c>
      <c r="AV106" s="40" t="str">
        <f t="shared" si="31"/>
        <v>58～59</v>
      </c>
      <c r="AW106" s="40" t="str">
        <f t="shared" si="32"/>
        <v>0</v>
      </c>
      <c r="AX106" s="40" t="str">
        <f t="shared" si="33"/>
        <v/>
      </c>
      <c r="AY106" s="40" t="str">
        <f t="shared" si="34"/>
        <v/>
      </c>
      <c r="AZ106" s="40" t="str">
        <f t="shared" si="35"/>
        <v/>
      </c>
      <c r="BA106" s="40" t="str">
        <f t="shared" si="36"/>
        <v/>
      </c>
      <c r="BB106" s="40" t="str">
        <f t="shared" si="37"/>
        <v/>
      </c>
      <c r="BC106" s="40" t="str">
        <f t="shared" si="38"/>
        <v/>
      </c>
      <c r="BD106" s="40" t="str">
        <f t="shared" si="40"/>
        <v>50～51</v>
      </c>
      <c r="BE106" s="40" t="str">
        <f t="shared" si="41"/>
        <v>0</v>
      </c>
      <c r="BF106" s="40" t="str">
        <f t="shared" si="42"/>
        <v>58～59</v>
      </c>
      <c r="BG106" s="40" t="str">
        <f t="shared" si="43"/>
        <v>0</v>
      </c>
      <c r="BH106" s="40" t="str">
        <f t="shared" si="44"/>
        <v>50～51</v>
      </c>
      <c r="BI106" s="40" t="str">
        <f t="shared" si="45"/>
        <v>0</v>
      </c>
      <c r="BJ106" s="40" t="str">
        <f t="shared" si="46"/>
        <v/>
      </c>
      <c r="BK106" s="40" t="str">
        <f t="shared" si="47"/>
        <v/>
      </c>
      <c r="BL106" s="40" t="str">
        <f t="shared" si="48"/>
        <v/>
      </c>
      <c r="BM106" s="40" t="str">
        <f t="shared" si="49"/>
        <v/>
      </c>
    </row>
    <row r="107" spans="27:65" ht="18.95" customHeight="1" x14ac:dyDescent="0.15">
      <c r="AA107" s="9">
        <v>97</v>
      </c>
      <c r="AB107" s="203" t="str">
        <f>V12</f>
        <v>社会</v>
      </c>
      <c r="AC107" s="55"/>
      <c r="AD107" s="37" t="str">
        <f t="shared" si="39"/>
        <v>社会</v>
      </c>
      <c r="AE107" s="21" t="str">
        <f>IF($AD107=AE$10,COUNTIF($AD$11:$AD107,AE$10)+U$19,"")</f>
        <v/>
      </c>
      <c r="AF107" s="21">
        <f>IF($AD107=AF$10,COUNTIF($AD$11:$AD107,AF$10)+V$19,"")</f>
        <v>25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IF(AE107="","",VLOOKUP(AE107,目次!$A$5:$P$36,9))</f>
        <v/>
      </c>
      <c r="AL107" s="21" t="str">
        <f>IF(AF107="","",VLOOKUP(AF107,目次!$A$5:$P$36,4))</f>
        <v>58～59</v>
      </c>
      <c r="AM107" s="21">
        <f>IF(AF107="","",VLOOKUP(AF107,目次!$A$5:$P$36,9))</f>
        <v>0</v>
      </c>
      <c r="AN107" s="21" t="str">
        <f>IF(AG107="","",VLOOKUP(AG107,目次!$A$5:$P$36,5))</f>
        <v/>
      </c>
      <c r="AO107" s="21" t="str">
        <f>IF(AG107="","",VLOOKUP(AG107,目次!$A$5:$P$36,9))</f>
        <v/>
      </c>
      <c r="AP107" s="21" t="str">
        <f>IF(AH107="","",VLOOKUP(AH107,目次!$A$5:$P$36,6))</f>
        <v/>
      </c>
      <c r="AQ107" s="21" t="str">
        <f>IF(AH107="","",VLOOKUP(AH107,目次!$A$5:$P$36,9))</f>
        <v/>
      </c>
      <c r="AR107" s="21" t="str">
        <f>IF(AI107="","",VLOOKUP(AI107,目次!$A$5:$P$36,7))</f>
        <v/>
      </c>
      <c r="AS107" s="21" t="str">
        <f>IF(AI107="","",VLOOKUP(AI107,目次!$A$5:$P$36,9))</f>
        <v/>
      </c>
      <c r="AT107" s="40" t="str">
        <f t="shared" si="29"/>
        <v/>
      </c>
      <c r="AU107" s="40" t="str">
        <f t="shared" si="30"/>
        <v/>
      </c>
      <c r="AV107" s="40" t="str">
        <f t="shared" si="31"/>
        <v>58～59</v>
      </c>
      <c r="AW107" s="40" t="str">
        <f t="shared" si="32"/>
        <v>0</v>
      </c>
      <c r="AX107" s="40" t="str">
        <f t="shared" si="33"/>
        <v>50～51</v>
      </c>
      <c r="AY107" s="40" t="str">
        <f t="shared" si="34"/>
        <v>0</v>
      </c>
      <c r="AZ107" s="40" t="str">
        <f t="shared" si="35"/>
        <v/>
      </c>
      <c r="BA107" s="40" t="str">
        <f t="shared" si="36"/>
        <v/>
      </c>
      <c r="BB107" s="40" t="str">
        <f t="shared" si="37"/>
        <v/>
      </c>
      <c r="BC107" s="40" t="str">
        <f t="shared" si="38"/>
        <v/>
      </c>
      <c r="BD107" s="40" t="str">
        <f t="shared" si="40"/>
        <v/>
      </c>
      <c r="BE107" s="40" t="str">
        <f t="shared" si="41"/>
        <v/>
      </c>
      <c r="BF107" s="40" t="str">
        <f t="shared" si="42"/>
        <v>58～59</v>
      </c>
      <c r="BG107" s="40" t="str">
        <f t="shared" si="43"/>
        <v>0</v>
      </c>
      <c r="BH107" s="40" t="str">
        <f t="shared" si="44"/>
        <v>50～51</v>
      </c>
      <c r="BI107" s="40" t="str">
        <f t="shared" si="45"/>
        <v>0</v>
      </c>
      <c r="BJ107" s="40" t="str">
        <f t="shared" si="46"/>
        <v>50～52</v>
      </c>
      <c r="BK107" s="40" t="str">
        <f t="shared" si="47"/>
        <v>0</v>
      </c>
      <c r="BL107" s="40" t="str">
        <f t="shared" si="48"/>
        <v/>
      </c>
      <c r="BM107" s="40" t="str">
        <f t="shared" si="49"/>
        <v/>
      </c>
    </row>
    <row r="108" spans="27:65" ht="18.95" customHeight="1" x14ac:dyDescent="0.15">
      <c r="AA108" s="9">
        <v>98</v>
      </c>
      <c r="AB108" s="203" t="str">
        <f>V13</f>
        <v>数学</v>
      </c>
      <c r="AC108" s="55"/>
      <c r="AD108" s="37" t="str">
        <f t="shared" si="3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25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IF(AE108="","",VLOOKUP(AE108,目次!$A$5:$P$36,9))</f>
        <v/>
      </c>
      <c r="AL108" s="21" t="str">
        <f>IF(AF108="","",VLOOKUP(AF108,目次!$A$5:$P$36,4))</f>
        <v/>
      </c>
      <c r="AM108" s="21" t="str">
        <f>IF(AF108="","",VLOOKUP(AF108,目次!$A$5:$P$36,9))</f>
        <v/>
      </c>
      <c r="AN108" s="21" t="str">
        <f>IF(AG108="","",VLOOKUP(AG108,目次!$A$5:$P$36,5))</f>
        <v>50～51</v>
      </c>
      <c r="AO108" s="21">
        <f>IF(AG108="","",VLOOKUP(AG108,目次!$A$5:$P$36,9))</f>
        <v>0</v>
      </c>
      <c r="AP108" s="21" t="str">
        <f>IF(AH108="","",VLOOKUP(AH108,目次!$A$5:$P$36,6))</f>
        <v/>
      </c>
      <c r="AQ108" s="21" t="str">
        <f>IF(AH108="","",VLOOKUP(AH108,目次!$A$5:$P$36,9))</f>
        <v/>
      </c>
      <c r="AR108" s="21" t="str">
        <f>IF(AI108="","",VLOOKUP(AI108,目次!$A$5:$P$36,7))</f>
        <v/>
      </c>
      <c r="AS108" s="21" t="str">
        <f>IF(AI108="","",VLOOKUP(AI108,目次!$A$5:$P$36,9))</f>
        <v/>
      </c>
      <c r="AT108" s="40" t="str">
        <f t="shared" si="29"/>
        <v/>
      </c>
      <c r="AU108" s="40" t="str">
        <f t="shared" si="30"/>
        <v/>
      </c>
      <c r="AV108" s="40" t="str">
        <f t="shared" si="31"/>
        <v/>
      </c>
      <c r="AW108" s="40" t="str">
        <f t="shared" si="32"/>
        <v/>
      </c>
      <c r="AX108" s="40" t="str">
        <f t="shared" si="33"/>
        <v>50～51</v>
      </c>
      <c r="AY108" s="40" t="str">
        <f t="shared" si="34"/>
        <v>0</v>
      </c>
      <c r="AZ108" s="40" t="str">
        <f t="shared" si="35"/>
        <v>50～52</v>
      </c>
      <c r="BA108" s="40" t="str">
        <f t="shared" si="36"/>
        <v>0</v>
      </c>
      <c r="BB108" s="40" t="str">
        <f t="shared" si="37"/>
        <v/>
      </c>
      <c r="BC108" s="40" t="str">
        <f t="shared" si="38"/>
        <v/>
      </c>
      <c r="BD108" s="40" t="str">
        <f t="shared" si="40"/>
        <v/>
      </c>
      <c r="BE108" s="40" t="str">
        <f t="shared" si="41"/>
        <v/>
      </c>
      <c r="BF108" s="40" t="str">
        <f t="shared" si="42"/>
        <v/>
      </c>
      <c r="BG108" s="40" t="str">
        <f t="shared" si="43"/>
        <v/>
      </c>
      <c r="BH108" s="40" t="str">
        <f t="shared" si="44"/>
        <v>50～51</v>
      </c>
      <c r="BI108" s="40" t="str">
        <f t="shared" si="45"/>
        <v>0</v>
      </c>
      <c r="BJ108" s="40" t="str">
        <f t="shared" si="46"/>
        <v>50～52</v>
      </c>
      <c r="BK108" s="40" t="str">
        <f t="shared" si="47"/>
        <v>0</v>
      </c>
      <c r="BL108" s="40" t="str">
        <f t="shared" si="48"/>
        <v>50～51</v>
      </c>
      <c r="BM108" s="40" t="str">
        <f t="shared" si="49"/>
        <v>0</v>
      </c>
    </row>
    <row r="109" spans="27:65" ht="18.95" customHeight="1" x14ac:dyDescent="0.15">
      <c r="AA109" s="9">
        <v>99</v>
      </c>
      <c r="AB109" s="203" t="str">
        <f>V14</f>
        <v>理科</v>
      </c>
      <c r="AC109" s="55"/>
      <c r="AD109" s="37" t="str">
        <f t="shared" si="3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25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IF(AE109="","",VLOOKUP(AE109,目次!$A$5:$P$36,9))</f>
        <v/>
      </c>
      <c r="AL109" s="21" t="str">
        <f>IF(AF109="","",VLOOKUP(AF109,目次!$A$5:$P$36,4))</f>
        <v/>
      </c>
      <c r="AM109" s="21" t="str">
        <f>IF(AF109="","",VLOOKUP(AF109,目次!$A$5:$P$36,9))</f>
        <v/>
      </c>
      <c r="AN109" s="21" t="str">
        <f>IF(AG109="","",VLOOKUP(AG109,目次!$A$5:$P$36,5))</f>
        <v/>
      </c>
      <c r="AO109" s="21" t="str">
        <f>IF(AG109="","",VLOOKUP(AG109,目次!$A$5:$P$36,9))</f>
        <v/>
      </c>
      <c r="AP109" s="21" t="str">
        <f>IF(AH109="","",VLOOKUP(AH109,目次!$A$5:$P$36,6))</f>
        <v>50～52</v>
      </c>
      <c r="AQ109" s="21">
        <f>IF(AH109="","",VLOOKUP(AH109,目次!$A$5:$P$36,9))</f>
        <v>0</v>
      </c>
      <c r="AR109" s="21" t="str">
        <f>IF(AI109="","",VLOOKUP(AI109,目次!$A$5:$P$36,7))</f>
        <v/>
      </c>
      <c r="AS109" s="21" t="str">
        <f>IF(AI109="","",VLOOKUP(AI109,目次!$A$5:$P$36,9))</f>
        <v/>
      </c>
      <c r="AT109" s="40" t="str">
        <f t="shared" si="29"/>
        <v/>
      </c>
      <c r="AU109" s="40" t="str">
        <f t="shared" si="30"/>
        <v/>
      </c>
      <c r="AV109" s="40" t="str">
        <f t="shared" si="31"/>
        <v/>
      </c>
      <c r="AW109" s="40" t="str">
        <f t="shared" si="32"/>
        <v/>
      </c>
      <c r="AX109" s="40" t="str">
        <f t="shared" si="33"/>
        <v/>
      </c>
      <c r="AY109" s="40" t="str">
        <f t="shared" si="34"/>
        <v/>
      </c>
      <c r="AZ109" s="40" t="str">
        <f t="shared" si="35"/>
        <v>50～52</v>
      </c>
      <c r="BA109" s="40" t="str">
        <f t="shared" si="36"/>
        <v>0</v>
      </c>
      <c r="BB109" s="40" t="str">
        <f t="shared" si="37"/>
        <v>50～51</v>
      </c>
      <c r="BC109" s="40" t="str">
        <f t="shared" si="38"/>
        <v>0</v>
      </c>
      <c r="BD109" s="40" t="str">
        <f t="shared" si="40"/>
        <v/>
      </c>
      <c r="BE109" s="40" t="str">
        <f t="shared" si="41"/>
        <v/>
      </c>
      <c r="BF109" s="40" t="str">
        <f t="shared" si="42"/>
        <v/>
      </c>
      <c r="BG109" s="40" t="str">
        <f t="shared" si="43"/>
        <v/>
      </c>
      <c r="BH109" s="40" t="str">
        <f t="shared" si="44"/>
        <v/>
      </c>
      <c r="BI109" s="40" t="str">
        <f t="shared" si="45"/>
        <v/>
      </c>
      <c r="BJ109" s="40" t="str">
        <f t="shared" si="46"/>
        <v>50～52</v>
      </c>
      <c r="BK109" s="40" t="str">
        <f t="shared" si="47"/>
        <v>0</v>
      </c>
      <c r="BL109" s="40" t="str">
        <f t="shared" si="48"/>
        <v>50～51</v>
      </c>
      <c r="BM109" s="40" t="str">
        <f t="shared" si="49"/>
        <v>0</v>
      </c>
    </row>
    <row r="110" spans="27:65" ht="18.95" customHeight="1" thickBot="1" x14ac:dyDescent="0.2">
      <c r="AA110" s="9">
        <v>100</v>
      </c>
      <c r="AB110" s="203" t="str">
        <f>V15</f>
        <v>英語</v>
      </c>
      <c r="AC110" s="56"/>
      <c r="AD110" s="37" t="str">
        <f t="shared" si="3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25</v>
      </c>
      <c r="AJ110" s="21" t="str">
        <f>IF(AE110="","",VLOOKUP(AE110,目次!$A$5:$P$36,3))</f>
        <v/>
      </c>
      <c r="AK110" s="21" t="str">
        <f>IF(AE110="","",VLOOKUP(AE110,目次!$A$5:$P$36,9))</f>
        <v/>
      </c>
      <c r="AL110" s="21" t="str">
        <f>IF(AF110="","",VLOOKUP(AF110,目次!$A$5:$P$36,4))</f>
        <v/>
      </c>
      <c r="AM110" s="21" t="str">
        <f>IF(AF110="","",VLOOKUP(AF110,目次!$A$5:$P$36,9))</f>
        <v/>
      </c>
      <c r="AN110" s="21" t="str">
        <f>IF(AG110="","",VLOOKUP(AG110,目次!$A$5:$P$36,5))</f>
        <v/>
      </c>
      <c r="AO110" s="21" t="str">
        <f>IF(AG110="","",VLOOKUP(AG110,目次!$A$5:$P$36,9))</f>
        <v/>
      </c>
      <c r="AP110" s="21" t="str">
        <f>IF(AH110="","",VLOOKUP(AH110,目次!$A$5:$P$36,6))</f>
        <v/>
      </c>
      <c r="AQ110" s="21" t="str">
        <f>IF(AH110="","",VLOOKUP(AH110,目次!$A$5:$P$36,9))</f>
        <v/>
      </c>
      <c r="AR110" s="21" t="str">
        <f>IF(AI110="","",VLOOKUP(AI110,目次!$A$5:$P$36,7))</f>
        <v>50～51</v>
      </c>
      <c r="AS110" s="21">
        <f>IF(AI110="","",VLOOKUP(AI110,目次!$A$5:$P$36,9))</f>
        <v>0</v>
      </c>
      <c r="AT110" s="40" t="str">
        <f t="shared" si="29"/>
        <v/>
      </c>
      <c r="AU110" s="40" t="str">
        <f t="shared" si="30"/>
        <v/>
      </c>
      <c r="AV110" s="40" t="str">
        <f t="shared" si="31"/>
        <v/>
      </c>
      <c r="AW110" s="40" t="str">
        <f t="shared" si="32"/>
        <v/>
      </c>
      <c r="AX110" s="40" t="str">
        <f t="shared" si="33"/>
        <v/>
      </c>
      <c r="AY110" s="40" t="str">
        <f t="shared" si="34"/>
        <v/>
      </c>
      <c r="AZ110" s="40" t="str">
        <f t="shared" si="35"/>
        <v/>
      </c>
      <c r="BA110" s="40" t="str">
        <f t="shared" si="36"/>
        <v/>
      </c>
      <c r="BB110" s="40" t="str">
        <f t="shared" si="37"/>
        <v>50～51</v>
      </c>
      <c r="BC110" s="40" t="str">
        <f t="shared" si="38"/>
        <v/>
      </c>
      <c r="BD110" s="40" t="str">
        <f t="shared" si="40"/>
        <v/>
      </c>
      <c r="BE110" s="40" t="str">
        <f t="shared" si="41"/>
        <v/>
      </c>
      <c r="BF110" s="40" t="str">
        <f t="shared" si="42"/>
        <v/>
      </c>
      <c r="BG110" s="40" t="str">
        <f t="shared" si="43"/>
        <v/>
      </c>
      <c r="BH110" s="40" t="str">
        <f t="shared" si="44"/>
        <v/>
      </c>
      <c r="BI110" s="40" t="str">
        <f t="shared" si="45"/>
        <v/>
      </c>
      <c r="BJ110" s="40" t="str">
        <f t="shared" si="46"/>
        <v/>
      </c>
      <c r="BK110" s="40" t="str">
        <f t="shared" si="47"/>
        <v/>
      </c>
      <c r="BL110" s="40" t="str">
        <f t="shared" si="48"/>
        <v>50～51</v>
      </c>
      <c r="BM110" s="40" t="str">
        <f t="shared" si="49"/>
        <v>0</v>
      </c>
    </row>
  </sheetData>
  <mergeCells count="19">
    <mergeCell ref="BT9:BU9"/>
    <mergeCell ref="BV9:BW9"/>
    <mergeCell ref="BX9:BY9"/>
    <mergeCell ref="BZ9:CA9"/>
    <mergeCell ref="CB9:CC9"/>
    <mergeCell ref="B5:C5"/>
    <mergeCell ref="F5:J5"/>
    <mergeCell ref="K5:P5"/>
    <mergeCell ref="F6:G6"/>
    <mergeCell ref="H6:I6"/>
    <mergeCell ref="J6:K6"/>
    <mergeCell ref="L6:M6"/>
    <mergeCell ref="N6:O6"/>
    <mergeCell ref="U1:Z1"/>
    <mergeCell ref="B2:I2"/>
    <mergeCell ref="J2:P2"/>
    <mergeCell ref="B3:C3"/>
    <mergeCell ref="B1:H1"/>
    <mergeCell ref="K1:P1"/>
  </mergeCells>
  <phoneticPr fontId="1"/>
  <conditionalFormatting sqref="B8:B38">
    <cfRule type="expression" dxfId="99" priority="2" stopIfTrue="1">
      <formula>D8="祝"</formula>
    </cfRule>
    <cfRule type="expression" dxfId="98" priority="3" stopIfTrue="1">
      <formula>OR(D8=1,D8=7)</formula>
    </cfRule>
  </conditionalFormatting>
  <conditionalFormatting sqref="C8:C38">
    <cfRule type="expression" dxfId="97" priority="4" stopIfTrue="1">
      <formula>D8="祝"</formula>
    </cfRule>
    <cfRule type="expression" dxfId="96" priority="5" stopIfTrue="1">
      <formula>OR(D8=1,D8=7)</formula>
    </cfRule>
  </conditionalFormatting>
  <conditionalFormatting sqref="D8:D38">
    <cfRule type="cellIs" dxfId="95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200-000000000000}">
      <formula1>"国語,社会,数学,理科,英語"</formula1>
    </dataValidation>
    <dataValidation type="list" allowBlank="1" showInputMessage="1" showErrorMessage="1" sqref="J2:P2" xr:uid="{00000000-0002-0000-0200-000001000000}">
      <formula1>"１・２年シリーズ,キースタディ,プレスタディ,コアスタディ"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F110"/>
  <sheetViews>
    <sheetView showGridLines="0" showRowColHeaders="0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9.375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4" s="10" customFormat="1" ht="28.5" customHeight="1" thickBot="1" x14ac:dyDescent="0.2">
      <c r="B1" s="229" t="s">
        <v>166</v>
      </c>
      <c r="C1" s="229"/>
      <c r="D1" s="229"/>
      <c r="E1" s="229"/>
      <c r="F1" s="229"/>
      <c r="G1" s="229"/>
      <c r="H1" s="229"/>
      <c r="I1" s="68"/>
      <c r="J1" s="68"/>
      <c r="K1" s="210" t="str">
        <f>HYPERLINK("#はじめに!A1","はじめにの画面に戻る")</f>
        <v>はじめにの画面に戻る</v>
      </c>
      <c r="L1" s="211"/>
      <c r="M1" s="211"/>
      <c r="N1" s="211"/>
      <c r="O1" s="211"/>
      <c r="P1" s="211"/>
      <c r="U1" s="87" t="s">
        <v>155</v>
      </c>
      <c r="V1" s="88"/>
      <c r="W1" s="88"/>
      <c r="X1" s="88"/>
      <c r="Y1" s="88"/>
      <c r="Z1" s="88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</row>
    <row r="2" spans="1:84" s="10" customFormat="1" ht="16.5" customHeight="1" thickBot="1" x14ac:dyDescent="0.2">
      <c r="B2" s="212"/>
      <c r="C2" s="212"/>
      <c r="D2" s="212"/>
      <c r="E2" s="212"/>
      <c r="F2" s="212"/>
      <c r="G2" s="212"/>
      <c r="H2" s="212"/>
      <c r="I2" s="212"/>
      <c r="J2" s="213" t="s">
        <v>263</v>
      </c>
      <c r="K2" s="214"/>
      <c r="L2" s="214"/>
      <c r="M2" s="214"/>
      <c r="N2" s="214"/>
      <c r="O2" s="214"/>
      <c r="P2" s="215"/>
      <c r="Q2" s="44"/>
      <c r="R2" s="44"/>
      <c r="S2" s="44"/>
      <c r="T2" s="44"/>
      <c r="U2" s="87" t="s">
        <v>156</v>
      </c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</row>
    <row r="3" spans="1:84" s="12" customFormat="1" ht="37.5" customHeight="1" x14ac:dyDescent="0.15">
      <c r="B3" s="216"/>
      <c r="C3" s="216"/>
      <c r="D3" s="11"/>
      <c r="F3" s="2"/>
      <c r="G3" s="2"/>
      <c r="H3" s="3"/>
      <c r="I3" s="3"/>
      <c r="J3" s="4" t="s">
        <v>170</v>
      </c>
      <c r="K3" s="4"/>
      <c r="L3" s="3"/>
      <c r="M3" s="3"/>
      <c r="N3" s="3"/>
      <c r="O3" s="3"/>
      <c r="P3" s="85"/>
      <c r="Q3" s="85"/>
      <c r="R3" s="85"/>
      <c r="S3" s="85"/>
      <c r="T3" s="85"/>
      <c r="U3" s="87" t="s">
        <v>157</v>
      </c>
      <c r="V3" s="89"/>
      <c r="W3" s="89"/>
      <c r="X3" s="89"/>
      <c r="Y3" s="89"/>
      <c r="Z3" s="89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0"/>
      <c r="BO3" s="90"/>
      <c r="BP3" s="90"/>
      <c r="BQ3" s="90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</row>
    <row r="4" spans="1:84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201"/>
      <c r="Q4" s="201"/>
      <c r="R4" s="85"/>
      <c r="S4" s="85"/>
      <c r="T4" s="85"/>
      <c r="U4" s="87" t="s">
        <v>167</v>
      </c>
      <c r="V4" s="89"/>
      <c r="W4" s="89"/>
      <c r="X4" s="89"/>
      <c r="Y4" s="89"/>
      <c r="Z4" s="89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0"/>
      <c r="BO4" s="90"/>
      <c r="BP4" s="90"/>
      <c r="BQ4" s="90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</row>
    <row r="5" spans="1:84" s="12" customFormat="1" ht="33" customHeight="1" thickBot="1" x14ac:dyDescent="0.2">
      <c r="A5" s="190"/>
      <c r="B5" s="219">
        <v>2026</v>
      </c>
      <c r="C5" s="219"/>
      <c r="D5" s="45"/>
      <c r="E5" s="46" t="s">
        <v>0</v>
      </c>
      <c r="F5" s="220" t="str">
        <f>J2</f>
        <v>１・２年シリーズ</v>
      </c>
      <c r="G5" s="220"/>
      <c r="H5" s="220"/>
      <c r="I5" s="220"/>
      <c r="J5" s="220"/>
      <c r="K5" s="221" t="s">
        <v>56</v>
      </c>
      <c r="L5" s="221"/>
      <c r="M5" s="221"/>
      <c r="N5" s="221"/>
      <c r="O5" s="221"/>
      <c r="P5" s="221"/>
      <c r="Q5" s="199"/>
      <c r="R5" s="86"/>
      <c r="S5" s="86"/>
      <c r="T5" s="86"/>
      <c r="U5" s="97" t="s">
        <v>158</v>
      </c>
      <c r="V5" s="93"/>
      <c r="W5" s="93"/>
      <c r="X5" s="93"/>
      <c r="Y5" s="93"/>
      <c r="Z5" s="93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0"/>
      <c r="BO5" s="90"/>
      <c r="BP5" s="90"/>
      <c r="BQ5" s="90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</row>
    <row r="6" spans="1:84" ht="22.5" customHeight="1" x14ac:dyDescent="0.15">
      <c r="A6" s="197"/>
      <c r="B6" s="47">
        <v>10</v>
      </c>
      <c r="C6" s="48" t="s">
        <v>1</v>
      </c>
      <c r="D6" s="15"/>
      <c r="E6" s="27" t="s">
        <v>2</v>
      </c>
      <c r="F6" s="223" t="s">
        <v>3</v>
      </c>
      <c r="G6" s="224"/>
      <c r="H6" s="223" t="s">
        <v>4</v>
      </c>
      <c r="I6" s="224"/>
      <c r="J6" s="223" t="s">
        <v>5</v>
      </c>
      <c r="K6" s="224"/>
      <c r="L6" s="223" t="s">
        <v>6</v>
      </c>
      <c r="M6" s="224"/>
      <c r="N6" s="223" t="s">
        <v>7</v>
      </c>
      <c r="O6" s="224"/>
      <c r="P6" s="28" t="s">
        <v>8</v>
      </c>
      <c r="Q6" s="200"/>
      <c r="R6" s="29" t="s">
        <v>9</v>
      </c>
      <c r="U6" s="97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0"/>
      <c r="BO6" s="90"/>
      <c r="BP6" s="90"/>
      <c r="BQ6" s="90"/>
      <c r="BR6" s="94"/>
      <c r="BS6" s="94"/>
      <c r="BT6" s="94"/>
      <c r="BU6" s="94"/>
      <c r="BV6" s="94"/>
      <c r="BW6" s="94"/>
      <c r="BX6" s="94"/>
      <c r="BY6" s="94"/>
      <c r="BZ6" s="94"/>
      <c r="CA6" s="90"/>
      <c r="CB6" s="90"/>
      <c r="CC6" s="90"/>
      <c r="CD6" s="90"/>
      <c r="CE6" s="90"/>
      <c r="CF6" s="90"/>
    </row>
    <row r="7" spans="1:84" ht="18.75" customHeight="1" x14ac:dyDescent="0.15">
      <c r="A7" s="197"/>
      <c r="B7" s="21"/>
      <c r="C7" s="21"/>
      <c r="E7" s="30"/>
      <c r="F7" s="157" t="s">
        <v>55</v>
      </c>
      <c r="G7" s="158" t="str">
        <f>J2</f>
        <v>１・２年シリーズ</v>
      </c>
      <c r="H7" s="157" t="s">
        <v>55</v>
      </c>
      <c r="I7" s="158" t="str">
        <f>J2</f>
        <v>１・２年シリーズ</v>
      </c>
      <c r="J7" s="157" t="s">
        <v>55</v>
      </c>
      <c r="K7" s="158" t="str">
        <f>J2</f>
        <v>１・２年シリーズ</v>
      </c>
      <c r="L7" s="157" t="s">
        <v>55</v>
      </c>
      <c r="M7" s="158" t="str">
        <f>J2</f>
        <v>１・２年シリーズ</v>
      </c>
      <c r="N7" s="157" t="s">
        <v>55</v>
      </c>
      <c r="O7" s="158" t="str">
        <f>J2</f>
        <v>１・２年シリーズ</v>
      </c>
      <c r="P7" s="30"/>
      <c r="Q7" s="197"/>
      <c r="R7" s="31"/>
    </row>
    <row r="8" spans="1:84" ht="18.95" customHeight="1" x14ac:dyDescent="0.15">
      <c r="A8" s="197"/>
      <c r="B8" s="5">
        <v>1</v>
      </c>
      <c r="C8" s="6">
        <f t="shared" ref="C8:C38" si="0">DATE($B$5,$B$6,B8)</f>
        <v>46296</v>
      </c>
      <c r="D8" s="17">
        <f t="shared" ref="D8:D17" si="1">WEEKDAY(C8)</f>
        <v>5</v>
      </c>
      <c r="E8" s="18"/>
      <c r="F8" s="9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41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42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41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42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41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42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41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42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41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43"/>
      <c r="Q8" s="197"/>
      <c r="R8" s="49">
        <v>1</v>
      </c>
      <c r="S8" s="13" cm="1">
        <f t="array" ref="S8">SUMPRODUCT(IFERROR(VALUE($R$8:R8),0))</f>
        <v>1</v>
      </c>
      <c r="AA8" s="95" t="s">
        <v>168</v>
      </c>
    </row>
    <row r="9" spans="1:84" ht="18.95" customHeight="1" thickBot="1" x14ac:dyDescent="0.2">
      <c r="A9" s="197"/>
      <c r="B9" s="5">
        <v>2</v>
      </c>
      <c r="C9" s="6">
        <f t="shared" si="0"/>
        <v>46297</v>
      </c>
      <c r="D9" s="17">
        <f t="shared" si="1"/>
        <v>6</v>
      </c>
      <c r="E9" s="18"/>
      <c r="F9" s="99" t="str">
        <f t="shared" si="2"/>
        <v/>
      </c>
      <c r="G9" s="41" t="str">
        <f t="shared" si="3"/>
        <v/>
      </c>
      <c r="H9" s="42" t="str">
        <f t="shared" si="4"/>
        <v>2～3</v>
      </c>
      <c r="I9" s="41" t="str">
        <f t="shared" si="5"/>
        <v>2～3</v>
      </c>
      <c r="J9" s="42" t="str">
        <f t="shared" si="6"/>
        <v/>
      </c>
      <c r="K9" s="41" t="str">
        <f t="shared" si="7"/>
        <v/>
      </c>
      <c r="L9" s="42" t="str">
        <f t="shared" si="8"/>
        <v/>
      </c>
      <c r="M9" s="41" t="str">
        <f t="shared" si="9"/>
        <v/>
      </c>
      <c r="N9" s="42" t="str">
        <f t="shared" si="10"/>
        <v/>
      </c>
      <c r="O9" s="41" t="str">
        <f t="shared" si="11"/>
        <v/>
      </c>
      <c r="P9" s="43"/>
      <c r="Q9" s="197"/>
      <c r="R9" s="49">
        <v>1</v>
      </c>
      <c r="S9" s="13" cm="1">
        <f t="array" ref="S9">SUMPRODUCT(IFERROR(VALUE($R$8:R9),0))</f>
        <v>2</v>
      </c>
      <c r="U9" s="87" t="s">
        <v>159</v>
      </c>
      <c r="V9" s="91"/>
      <c r="W9" s="90"/>
      <c r="AA9" s="8" t="s">
        <v>172</v>
      </c>
      <c r="AB9" s="23" t="s">
        <v>10</v>
      </c>
      <c r="AC9" s="23"/>
      <c r="AD9" s="14"/>
      <c r="AE9" s="23" t="s">
        <v>11</v>
      </c>
      <c r="AF9" s="23"/>
      <c r="AG9" s="23"/>
      <c r="AH9" s="23"/>
      <c r="AI9" s="23"/>
      <c r="AJ9" s="23" t="s">
        <v>12</v>
      </c>
      <c r="AK9" s="23"/>
      <c r="AL9" s="23"/>
      <c r="AM9" s="23"/>
      <c r="AN9" s="23"/>
      <c r="AO9" s="23"/>
      <c r="AP9" s="23"/>
      <c r="AQ9" s="23"/>
      <c r="AR9" s="23"/>
      <c r="AS9" s="23"/>
      <c r="AT9" s="23" t="s">
        <v>13</v>
      </c>
      <c r="AU9" s="23"/>
      <c r="AV9" s="23"/>
      <c r="AW9" s="23"/>
      <c r="AX9" s="23"/>
      <c r="AY9" s="23"/>
      <c r="AZ9" s="23"/>
      <c r="BA9" s="23"/>
      <c r="BB9" s="23"/>
      <c r="BC9" s="23"/>
      <c r="BD9" s="23" t="s">
        <v>281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32"/>
      <c r="BS9" s="32"/>
      <c r="BT9" s="226" t="s">
        <v>14</v>
      </c>
      <c r="BU9" s="226"/>
      <c r="BV9" s="226" t="s">
        <v>4</v>
      </c>
      <c r="BW9" s="226"/>
      <c r="BX9" s="226" t="s">
        <v>5</v>
      </c>
      <c r="BY9" s="226"/>
      <c r="BZ9" s="226" t="s">
        <v>6</v>
      </c>
      <c r="CA9" s="226"/>
      <c r="CB9" s="226" t="s">
        <v>7</v>
      </c>
      <c r="CC9" s="226"/>
    </row>
    <row r="10" spans="1:84" ht="18.95" customHeight="1" thickBot="1" x14ac:dyDescent="0.2">
      <c r="A10" s="197"/>
      <c r="B10" s="5">
        <v>3</v>
      </c>
      <c r="C10" s="6">
        <f t="shared" si="0"/>
        <v>46298</v>
      </c>
      <c r="D10" s="17">
        <f t="shared" si="1"/>
        <v>7</v>
      </c>
      <c r="E10" s="18"/>
      <c r="F10" s="42" t="str">
        <f t="shared" si="2"/>
        <v>予備</v>
      </c>
      <c r="G10" s="41" t="str">
        <f t="shared" si="3"/>
        <v>予備</v>
      </c>
      <c r="H10" s="42" t="str">
        <f t="shared" si="4"/>
        <v>予備</v>
      </c>
      <c r="I10" s="41" t="str">
        <f t="shared" si="5"/>
        <v>予備</v>
      </c>
      <c r="J10" s="42" t="str">
        <f t="shared" si="6"/>
        <v>予備</v>
      </c>
      <c r="K10" s="41" t="str">
        <f t="shared" si="7"/>
        <v>予備</v>
      </c>
      <c r="L10" s="42" t="str">
        <f t="shared" si="8"/>
        <v>予備</v>
      </c>
      <c r="M10" s="41" t="str">
        <f t="shared" si="9"/>
        <v>予備</v>
      </c>
      <c r="N10" s="42" t="str">
        <f t="shared" si="10"/>
        <v>予備</v>
      </c>
      <c r="O10" s="41" t="str">
        <f t="shared" si="11"/>
        <v>予備</v>
      </c>
      <c r="P10" s="43"/>
      <c r="Q10" s="197"/>
      <c r="R10" s="49" t="s">
        <v>174</v>
      </c>
      <c r="S10" s="13" cm="1">
        <f t="array" ref="S10">SUMPRODUCT(IFERROR(VALUE($R$8:R10),0))</f>
        <v>2</v>
      </c>
      <c r="U10" s="24" t="s">
        <v>15</v>
      </c>
      <c r="V10" s="25" t="s">
        <v>16</v>
      </c>
      <c r="AA10" s="25" t="s">
        <v>15</v>
      </c>
      <c r="AB10" s="25" t="s">
        <v>16</v>
      </c>
      <c r="AC10" s="25" t="s">
        <v>16</v>
      </c>
      <c r="AD10" s="25" t="s">
        <v>16</v>
      </c>
      <c r="AE10" s="205" t="s">
        <v>14</v>
      </c>
      <c r="AF10" s="205" t="s">
        <v>17</v>
      </c>
      <c r="AG10" s="205" t="s">
        <v>18</v>
      </c>
      <c r="AH10" s="205" t="s">
        <v>19</v>
      </c>
      <c r="AI10" s="205" t="s">
        <v>20</v>
      </c>
      <c r="AJ10" s="38" t="s">
        <v>14</v>
      </c>
      <c r="AK10" s="39" t="s">
        <v>139</v>
      </c>
      <c r="AL10" s="36" t="s">
        <v>17</v>
      </c>
      <c r="AM10" s="39" t="s">
        <v>139</v>
      </c>
      <c r="AN10" s="36" t="s">
        <v>18</v>
      </c>
      <c r="AO10" s="39" t="s">
        <v>139</v>
      </c>
      <c r="AP10" s="36" t="s">
        <v>19</v>
      </c>
      <c r="AQ10" s="39" t="s">
        <v>139</v>
      </c>
      <c r="AR10" s="36" t="s">
        <v>20</v>
      </c>
      <c r="AS10" s="39" t="s">
        <v>139</v>
      </c>
      <c r="AT10" s="38" t="s">
        <v>14</v>
      </c>
      <c r="AU10" s="39" t="s">
        <v>139</v>
      </c>
      <c r="AV10" s="36" t="s">
        <v>17</v>
      </c>
      <c r="AW10" s="39" t="s">
        <v>139</v>
      </c>
      <c r="AX10" s="36" t="s">
        <v>18</v>
      </c>
      <c r="AY10" s="39" t="s">
        <v>139</v>
      </c>
      <c r="AZ10" s="36" t="s">
        <v>19</v>
      </c>
      <c r="BA10" s="39" t="s">
        <v>139</v>
      </c>
      <c r="BB10" s="36" t="s">
        <v>20</v>
      </c>
      <c r="BC10" s="39" t="s">
        <v>139</v>
      </c>
      <c r="BD10" s="38" t="s">
        <v>14</v>
      </c>
      <c r="BE10" s="39" t="s">
        <v>139</v>
      </c>
      <c r="BF10" s="36" t="s">
        <v>17</v>
      </c>
      <c r="BG10" s="39" t="s">
        <v>139</v>
      </c>
      <c r="BH10" s="36" t="s">
        <v>18</v>
      </c>
      <c r="BI10" s="39" t="s">
        <v>139</v>
      </c>
      <c r="BJ10" s="36" t="s">
        <v>19</v>
      </c>
      <c r="BK10" s="39" t="s">
        <v>139</v>
      </c>
      <c r="BL10" s="36" t="s">
        <v>20</v>
      </c>
      <c r="BM10" s="39" t="s">
        <v>139</v>
      </c>
      <c r="BR10" s="33" t="s">
        <v>11</v>
      </c>
      <c r="BS10" s="34" t="s">
        <v>21</v>
      </c>
      <c r="BT10" s="159" t="s">
        <v>55</v>
      </c>
      <c r="BU10" s="160" t="str">
        <f>J2</f>
        <v>１・２年シリーズ</v>
      </c>
      <c r="BV10" s="159" t="s">
        <v>55</v>
      </c>
      <c r="BW10" s="160" t="str">
        <f>J2</f>
        <v>１・２年シリーズ</v>
      </c>
      <c r="BX10" s="159" t="s">
        <v>55</v>
      </c>
      <c r="BY10" s="160" t="str">
        <f>J2</f>
        <v>１・２年シリーズ</v>
      </c>
      <c r="BZ10" s="159" t="s">
        <v>55</v>
      </c>
      <c r="CA10" s="160" t="str">
        <f>J2</f>
        <v>１・２年シリーズ</v>
      </c>
      <c r="CB10" s="159" t="s">
        <v>55</v>
      </c>
      <c r="CC10" s="160" t="str">
        <f>J2</f>
        <v>１・２年シリーズ</v>
      </c>
    </row>
    <row r="11" spans="1:84" ht="18.95" customHeight="1" x14ac:dyDescent="0.15">
      <c r="A11" s="197"/>
      <c r="B11" s="5">
        <v>4</v>
      </c>
      <c r="C11" s="6">
        <f t="shared" si="0"/>
        <v>46299</v>
      </c>
      <c r="D11" s="17">
        <f t="shared" si="1"/>
        <v>1</v>
      </c>
      <c r="E11" s="18"/>
      <c r="F11" s="42" t="str">
        <f t="shared" si="2"/>
        <v>予備</v>
      </c>
      <c r="G11" s="41" t="str">
        <f t="shared" si="3"/>
        <v>予備</v>
      </c>
      <c r="H11" s="42" t="str">
        <f t="shared" si="4"/>
        <v>予備</v>
      </c>
      <c r="I11" s="41" t="str">
        <f t="shared" si="5"/>
        <v>予備</v>
      </c>
      <c r="J11" s="42" t="str">
        <f t="shared" si="6"/>
        <v>予備</v>
      </c>
      <c r="K11" s="41" t="str">
        <f t="shared" si="7"/>
        <v>予備</v>
      </c>
      <c r="L11" s="42" t="str">
        <f t="shared" si="8"/>
        <v>予備</v>
      </c>
      <c r="M11" s="41" t="str">
        <f t="shared" si="9"/>
        <v>予備</v>
      </c>
      <c r="N11" s="42" t="str">
        <f t="shared" si="10"/>
        <v>予備</v>
      </c>
      <c r="O11" s="41" t="str">
        <f t="shared" si="11"/>
        <v>予備</v>
      </c>
      <c r="P11" s="43"/>
      <c r="Q11" s="197"/>
      <c r="R11" s="49" t="s">
        <v>174</v>
      </c>
      <c r="S11" s="13" cm="1">
        <f t="array" ref="S11">SUMPRODUCT(IFERROR(VALUE($R$8:R11),0))</f>
        <v>2</v>
      </c>
      <c r="U11" s="26">
        <v>1</v>
      </c>
      <c r="V11" s="54" t="s">
        <v>14</v>
      </c>
      <c r="AA11" s="9">
        <v>1</v>
      </c>
      <c r="AB11" s="26" t="str">
        <f>V11</f>
        <v>国語</v>
      </c>
      <c r="AC11" s="204"/>
      <c r="AD11" s="37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IF(AE11="","",VLOOKUP(AE11,目次!$A$5:$P$36,9))</f>
        <v>2～3</v>
      </c>
      <c r="AL11" s="21" t="str">
        <f>IF(AF11="","",VLOOKUP(AF11,目次!$A$5:$P$36,4))</f>
        <v/>
      </c>
      <c r="AM11" s="21" t="str">
        <f>IF(AF11="","",VLOOKUP(AF11,目次!$A$5:$P$36,9))</f>
        <v/>
      </c>
      <c r="AN11" s="21" t="str">
        <f>IF(AG11="","",VLOOKUP(AG11,目次!$A$5:$P$36,5))</f>
        <v/>
      </c>
      <c r="AO11" s="21" t="str">
        <f>IF(AG11="","",VLOOKUP(AG11,目次!$A$5:$P$36,9))</f>
        <v/>
      </c>
      <c r="AP11" s="21" t="str">
        <f>IF(AH11="","",VLOOKUP(AH11,目次!$A$5:$P$36,6))</f>
        <v/>
      </c>
      <c r="AQ11" s="21" t="str">
        <f>IF(AH11="","",VLOOKUP(AH11,目次!$A$5:$P$36,9))</f>
        <v/>
      </c>
      <c r="AR11" s="21" t="str">
        <f>IF(AI11="","",VLOOKUP(AI11,目次!$A$5:$P$36,7))</f>
        <v/>
      </c>
      <c r="AS11" s="21" t="str">
        <f>IF(AI11="","",VLOOKUP(AI11,目次!$A$5:$P$36,9))</f>
        <v/>
      </c>
      <c r="AT11" s="40" t="str">
        <f t="shared" ref="AT11:BC36" si="13">IF(AJ11=AJ12,"",IF($AD11=$AD12,AJ11&amp;","&amp;AJ12,AJ11&amp;AJ12))</f>
        <v>2～3</v>
      </c>
      <c r="AU11" s="40" t="str">
        <f t="shared" si="13"/>
        <v>2～3</v>
      </c>
      <c r="AV11" s="40" t="str">
        <f t="shared" si="13"/>
        <v>2～3</v>
      </c>
      <c r="AW11" s="40" t="str">
        <f t="shared" si="13"/>
        <v>2～3</v>
      </c>
      <c r="AX11" s="40" t="str">
        <f t="shared" si="13"/>
        <v/>
      </c>
      <c r="AY11" s="40" t="str">
        <f t="shared" si="13"/>
        <v/>
      </c>
      <c r="AZ11" s="40" t="str">
        <f t="shared" si="13"/>
        <v/>
      </c>
      <c r="BA11" s="40" t="str">
        <f t="shared" si="13"/>
        <v/>
      </c>
      <c r="BB11" s="40" t="str">
        <f t="shared" si="13"/>
        <v/>
      </c>
      <c r="BC11" s="40" t="str">
        <f t="shared" si="13"/>
        <v/>
      </c>
      <c r="BD11" s="40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0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0" t="str">
        <f t="shared" si="14"/>
        <v>2～3</v>
      </c>
      <c r="BG11" s="40" t="str">
        <f t="shared" si="14"/>
        <v>2～3</v>
      </c>
      <c r="BH11" s="40" t="str">
        <f t="shared" si="14"/>
        <v>2～3</v>
      </c>
      <c r="BI11" s="40" t="str">
        <f t="shared" si="14"/>
        <v>2～3</v>
      </c>
      <c r="BJ11" s="40" t="str">
        <f t="shared" si="14"/>
        <v/>
      </c>
      <c r="BK11" s="40" t="str">
        <f t="shared" si="14"/>
        <v/>
      </c>
      <c r="BL11" s="40" t="str">
        <f t="shared" si="14"/>
        <v/>
      </c>
      <c r="BM11" s="40" t="str">
        <f t="shared" si="14"/>
        <v/>
      </c>
      <c r="BR11" s="35">
        <v>1</v>
      </c>
      <c r="BS11" s="64" t="s">
        <v>22</v>
      </c>
      <c r="BT11" s="206" t="str">
        <f>目次!C5</f>
        <v>2～3</v>
      </c>
      <c r="BU11" s="115" t="s">
        <v>58</v>
      </c>
      <c r="BV11" s="65" t="str">
        <f>目次!D5</f>
        <v>2～3</v>
      </c>
      <c r="BW11" s="115" t="s">
        <v>58</v>
      </c>
      <c r="BX11" s="61" t="str">
        <f>目次!E5</f>
        <v>2～3</v>
      </c>
      <c r="BY11" s="115" t="s">
        <v>58</v>
      </c>
      <c r="BZ11" s="61" t="str">
        <f>目次!F5</f>
        <v>2～3</v>
      </c>
      <c r="CA11" s="115" t="s">
        <v>58</v>
      </c>
      <c r="CB11" s="62" t="str">
        <f>目次!G5</f>
        <v>2～3</v>
      </c>
      <c r="CC11" s="115" t="s">
        <v>58</v>
      </c>
    </row>
    <row r="12" spans="1:84" ht="18.95" customHeight="1" x14ac:dyDescent="0.15">
      <c r="A12" s="197"/>
      <c r="B12" s="5">
        <v>5</v>
      </c>
      <c r="C12" s="6">
        <f t="shared" si="0"/>
        <v>46300</v>
      </c>
      <c r="D12" s="17">
        <f t="shared" si="1"/>
        <v>2</v>
      </c>
      <c r="F12" s="42" t="str">
        <f t="shared" si="2"/>
        <v/>
      </c>
      <c r="G12" s="41" t="str">
        <f t="shared" si="3"/>
        <v/>
      </c>
      <c r="H12" s="42" t="str">
        <f t="shared" si="4"/>
        <v/>
      </c>
      <c r="I12" s="41" t="str">
        <f t="shared" si="5"/>
        <v/>
      </c>
      <c r="J12" s="42" t="str">
        <f t="shared" si="6"/>
        <v>2～3</v>
      </c>
      <c r="K12" s="41" t="str">
        <f t="shared" si="7"/>
        <v>2～3</v>
      </c>
      <c r="L12" s="42" t="str">
        <f t="shared" si="8"/>
        <v/>
      </c>
      <c r="M12" s="41" t="str">
        <f t="shared" si="9"/>
        <v/>
      </c>
      <c r="N12" s="42" t="str">
        <f t="shared" si="10"/>
        <v/>
      </c>
      <c r="O12" s="41" t="str">
        <f t="shared" si="11"/>
        <v/>
      </c>
      <c r="P12" s="43"/>
      <c r="Q12" s="197"/>
      <c r="R12" s="49">
        <v>1</v>
      </c>
      <c r="S12" s="13" cm="1">
        <f t="array" ref="S12">SUMPRODUCT(IFERROR(VALUE($R$8:R12),0))</f>
        <v>3</v>
      </c>
      <c r="U12" s="26">
        <v>2</v>
      </c>
      <c r="V12" s="55" t="s">
        <v>4</v>
      </c>
      <c r="AA12" s="9">
        <v>2</v>
      </c>
      <c r="AB12" s="26" t="str">
        <f>V12</f>
        <v>社会</v>
      </c>
      <c r="AC12" s="55"/>
      <c r="AD12" s="37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IF(AE12="","",VLOOKUP(AE12,目次!$A$5:$P$36,9))</f>
        <v/>
      </c>
      <c r="AL12" s="21" t="str">
        <f>IF(AF12="","",VLOOKUP(AF12,目次!$A$5:$P$36,4))</f>
        <v>2～3</v>
      </c>
      <c r="AM12" s="21" t="str">
        <f>IF(AF12="","",VLOOKUP(AF12,目次!$A$5:$P$36,9))</f>
        <v>2～3</v>
      </c>
      <c r="AN12" s="21" t="str">
        <f>IF(AG12="","",VLOOKUP(AG12,目次!$A$5:$P$36,5))</f>
        <v/>
      </c>
      <c r="AO12" s="21" t="str">
        <f>IF(AG12="","",VLOOKUP(AG12,目次!$A$5:$P$36,9))</f>
        <v/>
      </c>
      <c r="AP12" s="21" t="str">
        <f>IF(AH12="","",VLOOKUP(AH12,目次!$A$5:$P$36,6))</f>
        <v/>
      </c>
      <c r="AQ12" s="21" t="str">
        <f>IF(AH12="","",VLOOKUP(AH12,目次!$A$5:$P$36,9))</f>
        <v/>
      </c>
      <c r="AR12" s="21" t="str">
        <f>IF(AI12="","",VLOOKUP(AI12,目次!$A$5:$P$36,7))</f>
        <v/>
      </c>
      <c r="AS12" s="21" t="str">
        <f>IF(AI12="","",VLOOKUP(AI12,目次!$A$5:$P$36,9))</f>
        <v/>
      </c>
      <c r="AT12" s="40" t="str">
        <f t="shared" si="13"/>
        <v/>
      </c>
      <c r="AU12" s="40" t="str">
        <f t="shared" si="13"/>
        <v/>
      </c>
      <c r="AV12" s="40" t="str">
        <f t="shared" si="13"/>
        <v>2～3</v>
      </c>
      <c r="AW12" s="40" t="str">
        <f t="shared" si="13"/>
        <v>2～3</v>
      </c>
      <c r="AX12" s="40" t="str">
        <f t="shared" si="13"/>
        <v>2～3</v>
      </c>
      <c r="AY12" s="40" t="str">
        <f t="shared" si="13"/>
        <v>2～3</v>
      </c>
      <c r="AZ12" s="40" t="str">
        <f t="shared" si="13"/>
        <v/>
      </c>
      <c r="BA12" s="40" t="str">
        <f t="shared" si="13"/>
        <v/>
      </c>
      <c r="BB12" s="40" t="str">
        <f t="shared" si="13"/>
        <v/>
      </c>
      <c r="BC12" s="40" t="str">
        <f t="shared" si="13"/>
        <v/>
      </c>
      <c r="BD12" s="40" t="str">
        <f t="shared" ref="BD12:BD75" si="15">IF(AJ12&amp;AJ13&amp;AJ14="","",IF(AJ12="","",AJ12)&amp;IF(AND(AJ12&lt;&gt;"",OR(AJ13&lt;&gt;"",AJ14&lt;&gt;"")),",","")&amp;IF(AJ13="","",AJ13)&amp;IF(AND(AJ13&lt;&gt;"",AJ14&lt;&gt;""),",","")&amp;IF(AJ14="","",AJ14))</f>
        <v/>
      </c>
      <c r="BE12" s="40" t="str">
        <f t="shared" ref="BE12:BE75" si="16">IF(AK12&amp;AK13&amp;AK14="","",IF(AK12="","",AK12)&amp;IF(AND(AK12&lt;&gt;"",OR(AK13&lt;&gt;"",AK14&lt;&gt;"")),",","")&amp;IF(AK13="","",AK13)&amp;IF(AND(AK13&lt;&gt;"",AK14&lt;&gt;""),",","")&amp;IF(AK14="","",AK14))</f>
        <v/>
      </c>
      <c r="BF12" s="40" t="str">
        <f t="shared" ref="BF12:BF75" si="1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0" t="str">
        <f t="shared" ref="BG12:BG75" si="18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0" t="str">
        <f t="shared" ref="BH12:BH75" si="1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0" t="str">
        <f t="shared" ref="BI12:BI75" si="20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0" t="str">
        <f t="shared" ref="BJ12:BJ75" si="2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0" t="str">
        <f t="shared" ref="BK12:BK75" si="22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0" t="str">
        <f t="shared" ref="BL12:BL75" si="23">IF(AR12&amp;AR13&amp;AR14="","",IF(AR12="","",AR12)&amp;IF(AND(AR12&lt;&gt;"",OR(AR13&lt;&gt;"",AR14&lt;&gt;"")),",","")&amp;IF(AR13="","",AR13)&amp;IF(AND(AR13&lt;&gt;"",AR14&lt;&gt;""),",","")&amp;IF(AR14="","",AR14))</f>
        <v/>
      </c>
      <c r="BM12" s="40" t="str">
        <f t="shared" ref="BM12:BM75" si="24">IF(AS12&amp;AS13&amp;AS14="","",IF(AS12="","",AS12)&amp;IF(AND(AS12&lt;&gt;"",OR(AS13&lt;&gt;"",AS14&lt;&gt;"")),",","")&amp;IF(AS13="","",AS13)&amp;IF(AND(AS13&lt;&gt;"",AS14&lt;&gt;""),",","")&amp;IF(AS14="","",AS14))</f>
        <v/>
      </c>
      <c r="BR12" s="35">
        <v>2</v>
      </c>
      <c r="BS12" s="58" t="s">
        <v>23</v>
      </c>
      <c r="BT12" s="206" t="str">
        <f>目次!C6</f>
        <v>4～5</v>
      </c>
      <c r="BU12" s="115" t="s">
        <v>59</v>
      </c>
      <c r="BV12" s="65" t="str">
        <f>目次!D6</f>
        <v>4～5</v>
      </c>
      <c r="BW12" s="115" t="s">
        <v>59</v>
      </c>
      <c r="BX12" s="61" t="str">
        <f>目次!E6</f>
        <v>4～5</v>
      </c>
      <c r="BY12" s="115" t="s">
        <v>59</v>
      </c>
      <c r="BZ12" s="61" t="str">
        <f>目次!F6</f>
        <v>4～5</v>
      </c>
      <c r="CA12" s="115" t="s">
        <v>59</v>
      </c>
      <c r="CB12" s="62" t="str">
        <f>目次!G6</f>
        <v>4～5</v>
      </c>
      <c r="CC12" s="115" t="s">
        <v>59</v>
      </c>
    </row>
    <row r="13" spans="1:84" ht="18.95" customHeight="1" x14ac:dyDescent="0.15">
      <c r="A13" s="197"/>
      <c r="B13" s="5">
        <v>6</v>
      </c>
      <c r="C13" s="6">
        <f t="shared" si="0"/>
        <v>46301</v>
      </c>
      <c r="D13" s="17">
        <f t="shared" si="1"/>
        <v>3</v>
      </c>
      <c r="E13" s="9"/>
      <c r="F13" s="42" t="str">
        <f t="shared" si="2"/>
        <v/>
      </c>
      <c r="G13" s="41" t="str">
        <f t="shared" si="3"/>
        <v/>
      </c>
      <c r="H13" s="42" t="str">
        <f t="shared" si="4"/>
        <v/>
      </c>
      <c r="I13" s="41" t="str">
        <f t="shared" si="5"/>
        <v/>
      </c>
      <c r="J13" s="42" t="str">
        <f t="shared" si="6"/>
        <v/>
      </c>
      <c r="K13" s="41" t="str">
        <f t="shared" si="7"/>
        <v/>
      </c>
      <c r="L13" s="42" t="str">
        <f t="shared" si="8"/>
        <v>2～3</v>
      </c>
      <c r="M13" s="41" t="str">
        <f t="shared" si="9"/>
        <v>2～3</v>
      </c>
      <c r="N13" s="42" t="str">
        <f t="shared" si="10"/>
        <v/>
      </c>
      <c r="O13" s="41" t="str">
        <f t="shared" si="11"/>
        <v/>
      </c>
      <c r="P13" s="43"/>
      <c r="Q13" s="197"/>
      <c r="R13" s="49">
        <v>1</v>
      </c>
      <c r="S13" s="13" cm="1">
        <f t="array" ref="S13">SUMPRODUCT(IFERROR(VALUE($R$8:R13),0))</f>
        <v>4</v>
      </c>
      <c r="U13" s="26">
        <v>3</v>
      </c>
      <c r="V13" s="55" t="s">
        <v>5</v>
      </c>
      <c r="AA13" s="9">
        <v>3</v>
      </c>
      <c r="AB13" s="26" t="str">
        <f>V13</f>
        <v>数学</v>
      </c>
      <c r="AC13" s="55"/>
      <c r="AD13" s="37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IF(AE13="","",VLOOKUP(AE13,目次!$A$5:$P$36,9))</f>
        <v/>
      </c>
      <c r="AL13" s="21" t="str">
        <f>IF(AF13="","",VLOOKUP(AF13,目次!$A$5:$P$36,4))</f>
        <v/>
      </c>
      <c r="AM13" s="21" t="str">
        <f>IF(AF13="","",VLOOKUP(AF13,目次!$A$5:$P$36,9))</f>
        <v/>
      </c>
      <c r="AN13" s="21" t="str">
        <f>IF(AG13="","",VLOOKUP(AG13,目次!$A$5:$P$36,5))</f>
        <v>2～3</v>
      </c>
      <c r="AO13" s="21" t="str">
        <f>IF(AG13="","",VLOOKUP(AG13,目次!$A$5:$P$36,9))</f>
        <v>2～3</v>
      </c>
      <c r="AP13" s="21" t="str">
        <f>IF(AH13="","",VLOOKUP(AH13,目次!$A$5:$P$36,6))</f>
        <v/>
      </c>
      <c r="AQ13" s="21" t="str">
        <f>IF(AH13="","",VLOOKUP(AH13,目次!$A$5:$P$36,9))</f>
        <v/>
      </c>
      <c r="AR13" s="21" t="str">
        <f>IF(AI13="","",VLOOKUP(AI13,目次!$A$5:$P$36,7))</f>
        <v/>
      </c>
      <c r="AS13" s="21" t="str">
        <f>IF(AI13="","",VLOOKUP(AI13,目次!$A$5:$P$36,9))</f>
        <v/>
      </c>
      <c r="AT13" s="40" t="str">
        <f t="shared" si="13"/>
        <v/>
      </c>
      <c r="AU13" s="40" t="str">
        <f t="shared" si="13"/>
        <v/>
      </c>
      <c r="AV13" s="40" t="str">
        <f t="shared" si="13"/>
        <v/>
      </c>
      <c r="AW13" s="40" t="str">
        <f t="shared" si="13"/>
        <v/>
      </c>
      <c r="AX13" s="40" t="str">
        <f t="shared" si="13"/>
        <v>2～3</v>
      </c>
      <c r="AY13" s="40" t="str">
        <f t="shared" si="13"/>
        <v>2～3</v>
      </c>
      <c r="AZ13" s="40" t="str">
        <f t="shared" si="13"/>
        <v>2～3</v>
      </c>
      <c r="BA13" s="40" t="str">
        <f t="shared" si="13"/>
        <v>2～3</v>
      </c>
      <c r="BB13" s="40" t="str">
        <f t="shared" si="13"/>
        <v/>
      </c>
      <c r="BC13" s="40" t="str">
        <f t="shared" si="13"/>
        <v/>
      </c>
      <c r="BD13" s="40" t="str">
        <f t="shared" si="15"/>
        <v/>
      </c>
      <c r="BE13" s="40" t="str">
        <f t="shared" si="16"/>
        <v/>
      </c>
      <c r="BF13" s="40" t="str">
        <f t="shared" si="17"/>
        <v/>
      </c>
      <c r="BG13" s="40" t="str">
        <f t="shared" si="18"/>
        <v/>
      </c>
      <c r="BH13" s="40" t="str">
        <f t="shared" si="19"/>
        <v>2～3</v>
      </c>
      <c r="BI13" s="40" t="str">
        <f t="shared" si="20"/>
        <v>2～3</v>
      </c>
      <c r="BJ13" s="40" t="str">
        <f t="shared" si="21"/>
        <v>2～3</v>
      </c>
      <c r="BK13" s="40" t="str">
        <f t="shared" si="22"/>
        <v>2～3</v>
      </c>
      <c r="BL13" s="40" t="str">
        <f t="shared" si="23"/>
        <v>2～3</v>
      </c>
      <c r="BM13" s="40" t="str">
        <f t="shared" si="24"/>
        <v>2～3</v>
      </c>
      <c r="BR13" s="35">
        <v>3</v>
      </c>
      <c r="BS13" s="58" t="s">
        <v>24</v>
      </c>
      <c r="BT13" s="206" t="str">
        <f>目次!C7</f>
        <v>6～7</v>
      </c>
      <c r="BU13" s="115" t="s">
        <v>60</v>
      </c>
      <c r="BV13" s="65" t="str">
        <f>目次!D7</f>
        <v>6～7</v>
      </c>
      <c r="BW13" s="115" t="s">
        <v>60</v>
      </c>
      <c r="BX13" s="61" t="str">
        <f>目次!E7</f>
        <v>6～7</v>
      </c>
      <c r="BY13" s="115" t="s">
        <v>60</v>
      </c>
      <c r="BZ13" s="61" t="str">
        <f>目次!F7</f>
        <v>6～7</v>
      </c>
      <c r="CA13" s="115" t="s">
        <v>60</v>
      </c>
      <c r="CB13" s="62" t="str">
        <f>目次!G7</f>
        <v>6～7</v>
      </c>
      <c r="CC13" s="115" t="s">
        <v>60</v>
      </c>
    </row>
    <row r="14" spans="1:84" ht="18.95" customHeight="1" x14ac:dyDescent="0.15">
      <c r="A14" s="197"/>
      <c r="B14" s="5">
        <v>7</v>
      </c>
      <c r="C14" s="6">
        <f t="shared" si="0"/>
        <v>46302</v>
      </c>
      <c r="D14" s="17">
        <f t="shared" si="1"/>
        <v>4</v>
      </c>
      <c r="E14" s="9" t="s">
        <v>162</v>
      </c>
      <c r="F14" s="42" t="str">
        <f t="shared" si="2"/>
        <v/>
      </c>
      <c r="G14" s="41" t="str">
        <f t="shared" si="3"/>
        <v/>
      </c>
      <c r="H14" s="42" t="str">
        <f t="shared" si="4"/>
        <v/>
      </c>
      <c r="I14" s="41" t="str">
        <f t="shared" si="5"/>
        <v/>
      </c>
      <c r="J14" s="42" t="str">
        <f t="shared" si="6"/>
        <v/>
      </c>
      <c r="K14" s="41" t="str">
        <f t="shared" si="7"/>
        <v/>
      </c>
      <c r="L14" s="42" t="str">
        <f t="shared" si="8"/>
        <v/>
      </c>
      <c r="M14" s="41" t="str">
        <f t="shared" si="9"/>
        <v/>
      </c>
      <c r="N14" s="42" t="str">
        <f t="shared" si="10"/>
        <v/>
      </c>
      <c r="O14" s="41" t="str">
        <f t="shared" si="11"/>
        <v/>
      </c>
      <c r="P14" s="43"/>
      <c r="Q14" s="197"/>
      <c r="R14" s="49">
        <v>0</v>
      </c>
      <c r="S14" s="13" cm="1">
        <f t="array" ref="S14">SUMPRODUCT(IFERROR(VALUE($R$8:R14),0))</f>
        <v>4</v>
      </c>
      <c r="U14" s="26">
        <v>4</v>
      </c>
      <c r="V14" s="55" t="s">
        <v>6</v>
      </c>
      <c r="AA14" s="9">
        <v>4</v>
      </c>
      <c r="AB14" s="26" t="str">
        <f>V14</f>
        <v>理科</v>
      </c>
      <c r="AC14" s="55"/>
      <c r="AD14" s="37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IF(AE14="","",VLOOKUP(AE14,目次!$A$5:$P$36,9))</f>
        <v/>
      </c>
      <c r="AL14" s="21" t="str">
        <f>IF(AF14="","",VLOOKUP(AF14,目次!$A$5:$P$36,4))</f>
        <v/>
      </c>
      <c r="AM14" s="21" t="str">
        <f>IF(AF14="","",VLOOKUP(AF14,目次!$A$5:$P$36,9))</f>
        <v/>
      </c>
      <c r="AN14" s="21" t="str">
        <f>IF(AG14="","",VLOOKUP(AG14,目次!$A$5:$P$36,5))</f>
        <v/>
      </c>
      <c r="AO14" s="21" t="str">
        <f>IF(AG14="","",VLOOKUP(AG14,目次!$A$5:$P$36,9))</f>
        <v/>
      </c>
      <c r="AP14" s="21" t="str">
        <f>IF(AH14="","",VLOOKUP(AH14,目次!$A$5:$P$36,6))</f>
        <v>2～3</v>
      </c>
      <c r="AQ14" s="21" t="str">
        <f>IF(AH14="","",VLOOKUP(AH14,目次!$A$5:$P$36,9))</f>
        <v>2～3</v>
      </c>
      <c r="AR14" s="21" t="str">
        <f>IF(AI14="","",VLOOKUP(AI14,目次!$A$5:$P$36,7))</f>
        <v/>
      </c>
      <c r="AS14" s="21" t="str">
        <f>IF(AI14="","",VLOOKUP(AI14,目次!$A$5:$P$36,9))</f>
        <v/>
      </c>
      <c r="AT14" s="40" t="str">
        <f t="shared" si="13"/>
        <v/>
      </c>
      <c r="AU14" s="40" t="str">
        <f t="shared" si="13"/>
        <v/>
      </c>
      <c r="AV14" s="40" t="str">
        <f t="shared" si="13"/>
        <v/>
      </c>
      <c r="AW14" s="40" t="str">
        <f t="shared" si="13"/>
        <v/>
      </c>
      <c r="AX14" s="40" t="str">
        <f t="shared" si="13"/>
        <v/>
      </c>
      <c r="AY14" s="40" t="str">
        <f t="shared" si="13"/>
        <v/>
      </c>
      <c r="AZ14" s="40" t="str">
        <f t="shared" si="13"/>
        <v>2～3</v>
      </c>
      <c r="BA14" s="40" t="str">
        <f t="shared" si="13"/>
        <v>2～3</v>
      </c>
      <c r="BB14" s="40" t="str">
        <f t="shared" si="13"/>
        <v>2～3</v>
      </c>
      <c r="BC14" s="40" t="str">
        <f t="shared" si="13"/>
        <v>2～3</v>
      </c>
      <c r="BD14" s="40" t="str">
        <f t="shared" si="15"/>
        <v>4～5</v>
      </c>
      <c r="BE14" s="40" t="str">
        <f t="shared" si="16"/>
        <v>4～5</v>
      </c>
      <c r="BF14" s="40" t="str">
        <f t="shared" si="17"/>
        <v/>
      </c>
      <c r="BG14" s="40" t="str">
        <f t="shared" si="18"/>
        <v/>
      </c>
      <c r="BH14" s="40" t="str">
        <f t="shared" si="19"/>
        <v/>
      </c>
      <c r="BI14" s="40" t="str">
        <f t="shared" si="20"/>
        <v/>
      </c>
      <c r="BJ14" s="40" t="str">
        <f t="shared" si="21"/>
        <v>2～3</v>
      </c>
      <c r="BK14" s="40" t="str">
        <f t="shared" si="22"/>
        <v>2～3</v>
      </c>
      <c r="BL14" s="40" t="str">
        <f t="shared" si="23"/>
        <v>2～3</v>
      </c>
      <c r="BM14" s="40" t="str">
        <f t="shared" si="24"/>
        <v>2～3</v>
      </c>
      <c r="BR14" s="35">
        <v>4</v>
      </c>
      <c r="BS14" s="58" t="s">
        <v>25</v>
      </c>
      <c r="BT14" s="206" t="str">
        <f>目次!C8</f>
        <v>8～9</v>
      </c>
      <c r="BU14" s="115" t="s">
        <v>61</v>
      </c>
      <c r="BV14" s="65" t="str">
        <f>目次!D8</f>
        <v>8～9</v>
      </c>
      <c r="BW14" s="115" t="s">
        <v>61</v>
      </c>
      <c r="BX14" s="61" t="str">
        <f>目次!E8</f>
        <v>8～9</v>
      </c>
      <c r="BY14" s="115" t="s">
        <v>61</v>
      </c>
      <c r="BZ14" s="61" t="str">
        <f>目次!F8</f>
        <v>8～9</v>
      </c>
      <c r="CA14" s="115" t="s">
        <v>61</v>
      </c>
      <c r="CB14" s="62" t="str">
        <f>目次!G8</f>
        <v>8～9</v>
      </c>
      <c r="CC14" s="115" t="s">
        <v>61</v>
      </c>
    </row>
    <row r="15" spans="1:84" ht="18.95" customHeight="1" thickBot="1" x14ac:dyDescent="0.2">
      <c r="A15" s="197"/>
      <c r="B15" s="5">
        <v>8</v>
      </c>
      <c r="C15" s="6">
        <f t="shared" si="0"/>
        <v>46303</v>
      </c>
      <c r="D15" s="17">
        <f t="shared" si="1"/>
        <v>5</v>
      </c>
      <c r="E15" s="18"/>
      <c r="F15" s="42" t="str">
        <f t="shared" si="2"/>
        <v/>
      </c>
      <c r="G15" s="41" t="str">
        <f t="shared" si="3"/>
        <v/>
      </c>
      <c r="H15" s="42" t="str">
        <f t="shared" si="4"/>
        <v/>
      </c>
      <c r="I15" s="41" t="str">
        <f t="shared" si="5"/>
        <v/>
      </c>
      <c r="J15" s="42" t="str">
        <f t="shared" si="6"/>
        <v/>
      </c>
      <c r="K15" s="41" t="str">
        <f t="shared" si="7"/>
        <v/>
      </c>
      <c r="L15" s="42" t="str">
        <f t="shared" si="8"/>
        <v/>
      </c>
      <c r="M15" s="41" t="str">
        <f t="shared" si="9"/>
        <v/>
      </c>
      <c r="N15" s="42" t="str">
        <f t="shared" si="10"/>
        <v>2～3</v>
      </c>
      <c r="O15" s="41" t="str">
        <f t="shared" si="11"/>
        <v>2～3</v>
      </c>
      <c r="P15" s="43"/>
      <c r="Q15" s="197"/>
      <c r="R15" s="49">
        <v>1</v>
      </c>
      <c r="S15" s="13" cm="1">
        <f t="array" ref="S15">SUMPRODUCT(IFERROR(VALUE($R$8:R15),0))</f>
        <v>5</v>
      </c>
      <c r="U15" s="26">
        <v>5</v>
      </c>
      <c r="V15" s="56" t="s">
        <v>7</v>
      </c>
      <c r="AA15" s="9">
        <v>5</v>
      </c>
      <c r="AB15" s="26" t="str">
        <f>V15</f>
        <v>英語</v>
      </c>
      <c r="AC15" s="55"/>
      <c r="AD15" s="37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IF(AE15="","",VLOOKUP(AE15,目次!$A$5:$P$36,9))</f>
        <v/>
      </c>
      <c r="AL15" s="21" t="str">
        <f>IF(AF15="","",VLOOKUP(AF15,目次!$A$5:$P$36,4))</f>
        <v/>
      </c>
      <c r="AM15" s="21" t="str">
        <f>IF(AF15="","",VLOOKUP(AF15,目次!$A$5:$P$36,9))</f>
        <v/>
      </c>
      <c r="AN15" s="21" t="str">
        <f>IF(AG15="","",VLOOKUP(AG15,目次!$A$5:$P$36,5))</f>
        <v/>
      </c>
      <c r="AO15" s="21" t="str">
        <f>IF(AG15="","",VLOOKUP(AG15,目次!$A$5:$P$36,9))</f>
        <v/>
      </c>
      <c r="AP15" s="21" t="str">
        <f>IF(AH15="","",VLOOKUP(AH15,目次!$A$5:$P$36,6))</f>
        <v/>
      </c>
      <c r="AQ15" s="21" t="str">
        <f>IF(AH15="","",VLOOKUP(AH15,目次!$A$5:$P$36,9))</f>
        <v/>
      </c>
      <c r="AR15" s="21" t="str">
        <f>IF(AI15="","",VLOOKUP(AI15,目次!$A$5:$P$36,7))</f>
        <v>2～3</v>
      </c>
      <c r="AS15" s="21" t="str">
        <f>IF(AI15="","",VLOOKUP(AI15,目次!$A$5:$P$36,9))</f>
        <v>2～3</v>
      </c>
      <c r="AT15" s="40" t="str">
        <f t="shared" si="13"/>
        <v>4～5</v>
      </c>
      <c r="AU15" s="40" t="str">
        <f t="shared" si="13"/>
        <v>4～5</v>
      </c>
      <c r="AV15" s="40" t="str">
        <f t="shared" si="13"/>
        <v/>
      </c>
      <c r="AW15" s="40" t="str">
        <f t="shared" si="13"/>
        <v/>
      </c>
      <c r="AX15" s="40" t="str">
        <f t="shared" si="13"/>
        <v/>
      </c>
      <c r="AY15" s="40" t="str">
        <f t="shared" si="13"/>
        <v/>
      </c>
      <c r="AZ15" s="40" t="str">
        <f t="shared" si="13"/>
        <v/>
      </c>
      <c r="BA15" s="40" t="str">
        <f t="shared" si="13"/>
        <v/>
      </c>
      <c r="BB15" s="40" t="str">
        <f t="shared" si="13"/>
        <v>2～3</v>
      </c>
      <c r="BC15" s="40" t="str">
        <f t="shared" si="13"/>
        <v>2～3</v>
      </c>
      <c r="BD15" s="40" t="str">
        <f t="shared" si="15"/>
        <v>4～5</v>
      </c>
      <c r="BE15" s="40" t="str">
        <f t="shared" si="16"/>
        <v>4～5</v>
      </c>
      <c r="BF15" s="40" t="str">
        <f t="shared" si="17"/>
        <v>4～5</v>
      </c>
      <c r="BG15" s="40" t="str">
        <f t="shared" si="18"/>
        <v>4～5</v>
      </c>
      <c r="BH15" s="40" t="str">
        <f t="shared" si="19"/>
        <v/>
      </c>
      <c r="BI15" s="40" t="str">
        <f t="shared" si="20"/>
        <v/>
      </c>
      <c r="BJ15" s="40" t="str">
        <f t="shared" si="21"/>
        <v/>
      </c>
      <c r="BK15" s="40" t="str">
        <f t="shared" si="22"/>
        <v/>
      </c>
      <c r="BL15" s="40" t="str">
        <f t="shared" si="23"/>
        <v>2～3</v>
      </c>
      <c r="BM15" s="40" t="str">
        <f t="shared" si="24"/>
        <v>2～3</v>
      </c>
      <c r="BR15" s="35">
        <v>5</v>
      </c>
      <c r="BS15" s="58" t="s">
        <v>26</v>
      </c>
      <c r="BT15" s="206" t="str">
        <f>目次!C9</f>
        <v>10～11</v>
      </c>
      <c r="BU15" s="115" t="s">
        <v>62</v>
      </c>
      <c r="BV15" s="65" t="str">
        <f>目次!D9</f>
        <v>10～11</v>
      </c>
      <c r="BW15" s="115" t="s">
        <v>62</v>
      </c>
      <c r="BX15" s="61" t="str">
        <f>目次!E9</f>
        <v>10～11</v>
      </c>
      <c r="BY15" s="115" t="s">
        <v>62</v>
      </c>
      <c r="BZ15" s="61" t="str">
        <f>目次!F9</f>
        <v>10～11</v>
      </c>
      <c r="CA15" s="115" t="s">
        <v>62</v>
      </c>
      <c r="CB15" s="62" t="str">
        <f>目次!G9</f>
        <v>10～11</v>
      </c>
      <c r="CC15" s="115" t="s">
        <v>62</v>
      </c>
    </row>
    <row r="16" spans="1:84" ht="18.95" customHeight="1" x14ac:dyDescent="0.15">
      <c r="A16" s="197"/>
      <c r="B16" s="5">
        <v>9</v>
      </c>
      <c r="C16" s="6">
        <f t="shared" si="0"/>
        <v>46304</v>
      </c>
      <c r="D16" s="17">
        <f t="shared" si="1"/>
        <v>6</v>
      </c>
      <c r="E16" s="18"/>
      <c r="F16" s="42" t="str">
        <f t="shared" si="2"/>
        <v>4～5</v>
      </c>
      <c r="G16" s="41" t="str">
        <f t="shared" si="3"/>
        <v>4～5</v>
      </c>
      <c r="H16" s="42" t="str">
        <f t="shared" si="4"/>
        <v/>
      </c>
      <c r="I16" s="41" t="str">
        <f t="shared" si="5"/>
        <v/>
      </c>
      <c r="J16" s="42" t="str">
        <f t="shared" si="6"/>
        <v/>
      </c>
      <c r="K16" s="41" t="str">
        <f t="shared" si="7"/>
        <v/>
      </c>
      <c r="L16" s="42" t="str">
        <f t="shared" si="8"/>
        <v/>
      </c>
      <c r="M16" s="41" t="str">
        <f t="shared" si="9"/>
        <v/>
      </c>
      <c r="N16" s="42" t="str">
        <f t="shared" si="10"/>
        <v/>
      </c>
      <c r="O16" s="41" t="str">
        <f t="shared" si="11"/>
        <v/>
      </c>
      <c r="P16" s="43"/>
      <c r="Q16" s="197"/>
      <c r="R16" s="49">
        <v>1</v>
      </c>
      <c r="S16" s="13" cm="1">
        <f t="array" ref="S16">SUMPRODUCT(IFERROR(VALUE($R$8:R16),0))</f>
        <v>6</v>
      </c>
      <c r="AA16" s="9">
        <v>6</v>
      </c>
      <c r="AB16" s="26" t="str">
        <f>V11</f>
        <v>国語</v>
      </c>
      <c r="AC16" s="55"/>
      <c r="AD16" s="37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IF(AE16="","",VLOOKUP(AE16,目次!$A$5:$P$36,9))</f>
        <v>4～5</v>
      </c>
      <c r="AL16" s="21" t="str">
        <f>IF(AF16="","",VLOOKUP(AF16,目次!$A$5:$P$36,4))</f>
        <v/>
      </c>
      <c r="AM16" s="21" t="str">
        <f>IF(AF16="","",VLOOKUP(AF16,目次!$A$5:$P$36,9))</f>
        <v/>
      </c>
      <c r="AN16" s="21" t="str">
        <f>IF(AG16="","",VLOOKUP(AG16,目次!$A$5:$P$36,5))</f>
        <v/>
      </c>
      <c r="AO16" s="21" t="str">
        <f>IF(AG16="","",VLOOKUP(AG16,目次!$A$5:$P$36,9))</f>
        <v/>
      </c>
      <c r="AP16" s="21" t="str">
        <f>IF(AH16="","",VLOOKUP(AH16,目次!$A$5:$P$36,6))</f>
        <v/>
      </c>
      <c r="AQ16" s="21" t="str">
        <f>IF(AH16="","",VLOOKUP(AH16,目次!$A$5:$P$36,9))</f>
        <v/>
      </c>
      <c r="AR16" s="21" t="str">
        <f>IF(AI16="","",VLOOKUP(AI16,目次!$A$5:$P$36,7))</f>
        <v/>
      </c>
      <c r="AS16" s="21" t="str">
        <f>IF(AI16="","",VLOOKUP(AI16,目次!$A$5:$P$36,9))</f>
        <v/>
      </c>
      <c r="AT16" s="40" t="str">
        <f t="shared" si="13"/>
        <v>4～5</v>
      </c>
      <c r="AU16" s="40" t="str">
        <f t="shared" si="13"/>
        <v>4～5</v>
      </c>
      <c r="AV16" s="40" t="str">
        <f t="shared" si="13"/>
        <v>4～5</v>
      </c>
      <c r="AW16" s="40" t="str">
        <f t="shared" si="13"/>
        <v>4～5</v>
      </c>
      <c r="AX16" s="40" t="str">
        <f t="shared" si="13"/>
        <v/>
      </c>
      <c r="AY16" s="40" t="str">
        <f t="shared" si="13"/>
        <v/>
      </c>
      <c r="AZ16" s="40" t="str">
        <f t="shared" si="13"/>
        <v/>
      </c>
      <c r="BA16" s="40" t="str">
        <f t="shared" si="13"/>
        <v/>
      </c>
      <c r="BB16" s="40" t="str">
        <f t="shared" si="13"/>
        <v/>
      </c>
      <c r="BC16" s="40" t="str">
        <f t="shared" si="13"/>
        <v/>
      </c>
      <c r="BD16" s="40" t="str">
        <f t="shared" si="15"/>
        <v>4～5</v>
      </c>
      <c r="BE16" s="40" t="str">
        <f t="shared" si="16"/>
        <v>4～5</v>
      </c>
      <c r="BF16" s="40" t="str">
        <f t="shared" si="17"/>
        <v>4～5</v>
      </c>
      <c r="BG16" s="40" t="str">
        <f t="shared" si="18"/>
        <v>4～5</v>
      </c>
      <c r="BH16" s="40" t="str">
        <f t="shared" si="19"/>
        <v>4～5</v>
      </c>
      <c r="BI16" s="40" t="str">
        <f t="shared" si="20"/>
        <v>4～5</v>
      </c>
      <c r="BJ16" s="40" t="str">
        <f t="shared" si="21"/>
        <v/>
      </c>
      <c r="BK16" s="40" t="str">
        <f t="shared" si="22"/>
        <v/>
      </c>
      <c r="BL16" s="40" t="str">
        <f t="shared" si="23"/>
        <v/>
      </c>
      <c r="BM16" s="40" t="str">
        <f t="shared" si="24"/>
        <v/>
      </c>
      <c r="BR16" s="35">
        <v>6</v>
      </c>
      <c r="BS16" s="58" t="s">
        <v>27</v>
      </c>
      <c r="BT16" s="206" t="str">
        <f>目次!C10</f>
        <v>12～13</v>
      </c>
      <c r="BU16" s="115" t="s">
        <v>63</v>
      </c>
      <c r="BV16" s="65" t="str">
        <f>目次!D10</f>
        <v>12～14</v>
      </c>
      <c r="BW16" s="115" t="s">
        <v>63</v>
      </c>
      <c r="BX16" s="61" t="str">
        <f>目次!E10</f>
        <v>12～13</v>
      </c>
      <c r="BY16" s="115" t="s">
        <v>63</v>
      </c>
      <c r="BZ16" s="61" t="str">
        <f>目次!F10</f>
        <v>12～13</v>
      </c>
      <c r="CA16" s="115" t="s">
        <v>63</v>
      </c>
      <c r="CB16" s="62" t="str">
        <f>目次!G10</f>
        <v>12～13</v>
      </c>
      <c r="CC16" s="115" t="s">
        <v>63</v>
      </c>
    </row>
    <row r="17" spans="1:81" ht="18.95" customHeight="1" x14ac:dyDescent="0.15">
      <c r="A17" s="197"/>
      <c r="B17" s="5">
        <v>10</v>
      </c>
      <c r="C17" s="6">
        <f t="shared" si="0"/>
        <v>46305</v>
      </c>
      <c r="D17" s="17">
        <f t="shared" si="1"/>
        <v>7</v>
      </c>
      <c r="E17" s="18"/>
      <c r="F17" s="42" t="str">
        <f t="shared" si="2"/>
        <v>予備</v>
      </c>
      <c r="G17" s="41" t="str">
        <f t="shared" si="3"/>
        <v>予備</v>
      </c>
      <c r="H17" s="42" t="str">
        <f t="shared" si="4"/>
        <v>予備</v>
      </c>
      <c r="I17" s="41" t="str">
        <f t="shared" si="5"/>
        <v>予備</v>
      </c>
      <c r="J17" s="42" t="str">
        <f t="shared" si="6"/>
        <v>予備</v>
      </c>
      <c r="K17" s="41" t="str">
        <f t="shared" si="7"/>
        <v>予備</v>
      </c>
      <c r="L17" s="42" t="str">
        <f t="shared" si="8"/>
        <v>予備</v>
      </c>
      <c r="M17" s="41" t="str">
        <f t="shared" si="9"/>
        <v>予備</v>
      </c>
      <c r="N17" s="42" t="str">
        <f t="shared" si="10"/>
        <v>予備</v>
      </c>
      <c r="O17" s="41" t="str">
        <f t="shared" si="11"/>
        <v>予備</v>
      </c>
      <c r="P17" s="43"/>
      <c r="Q17" s="197"/>
      <c r="R17" s="49" t="s">
        <v>174</v>
      </c>
      <c r="S17" s="13" cm="1">
        <f t="array" ref="S17">SUMPRODUCT(IFERROR(VALUE($R$8:R17),0))</f>
        <v>6</v>
      </c>
      <c r="U17" s="96" t="s">
        <v>171</v>
      </c>
      <c r="V17" s="21"/>
      <c r="W17" s="21"/>
      <c r="X17" s="21"/>
      <c r="Y17" s="21"/>
      <c r="AA17" s="9">
        <v>7</v>
      </c>
      <c r="AB17" s="26" t="str">
        <f>V12</f>
        <v>社会</v>
      </c>
      <c r="AC17" s="55"/>
      <c r="AD17" s="37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IF(AE17="","",VLOOKUP(AE17,目次!$A$5:$P$36,9))</f>
        <v/>
      </c>
      <c r="AL17" s="21" t="str">
        <f>IF(AF17="","",VLOOKUP(AF17,目次!$A$5:$P$36,4))</f>
        <v>4～5</v>
      </c>
      <c r="AM17" s="21" t="str">
        <f>IF(AF17="","",VLOOKUP(AF17,目次!$A$5:$P$36,9))</f>
        <v>4～5</v>
      </c>
      <c r="AN17" s="21" t="str">
        <f>IF(AG17="","",VLOOKUP(AG17,目次!$A$5:$P$36,5))</f>
        <v/>
      </c>
      <c r="AO17" s="21" t="str">
        <f>IF(AG17="","",VLOOKUP(AG17,目次!$A$5:$P$36,9))</f>
        <v/>
      </c>
      <c r="AP17" s="21" t="str">
        <f>IF(AH17="","",VLOOKUP(AH17,目次!$A$5:$P$36,6))</f>
        <v/>
      </c>
      <c r="AQ17" s="21" t="str">
        <f>IF(AH17="","",VLOOKUP(AH17,目次!$A$5:$P$36,9))</f>
        <v/>
      </c>
      <c r="AR17" s="21" t="str">
        <f>IF(AI17="","",VLOOKUP(AI17,目次!$A$5:$P$36,7))</f>
        <v/>
      </c>
      <c r="AS17" s="21" t="str">
        <f>IF(AI17="","",VLOOKUP(AI17,目次!$A$5:$P$36,9))</f>
        <v/>
      </c>
      <c r="AT17" s="40" t="str">
        <f t="shared" si="13"/>
        <v/>
      </c>
      <c r="AU17" s="40" t="str">
        <f t="shared" si="13"/>
        <v/>
      </c>
      <c r="AV17" s="40" t="str">
        <f t="shared" si="13"/>
        <v>4～5</v>
      </c>
      <c r="AW17" s="40" t="str">
        <f t="shared" si="13"/>
        <v>4～5</v>
      </c>
      <c r="AX17" s="40" t="str">
        <f t="shared" si="13"/>
        <v>4～5</v>
      </c>
      <c r="AY17" s="40" t="str">
        <f t="shared" si="13"/>
        <v>4～5</v>
      </c>
      <c r="AZ17" s="40" t="str">
        <f t="shared" si="13"/>
        <v/>
      </c>
      <c r="BA17" s="40" t="str">
        <f t="shared" si="13"/>
        <v/>
      </c>
      <c r="BB17" s="40" t="str">
        <f t="shared" si="13"/>
        <v/>
      </c>
      <c r="BC17" s="40" t="str">
        <f t="shared" si="13"/>
        <v/>
      </c>
      <c r="BD17" s="40" t="str">
        <f t="shared" si="15"/>
        <v/>
      </c>
      <c r="BE17" s="40" t="str">
        <f t="shared" si="16"/>
        <v/>
      </c>
      <c r="BF17" s="40" t="str">
        <f t="shared" si="17"/>
        <v>4～5</v>
      </c>
      <c r="BG17" s="40" t="str">
        <f t="shared" si="18"/>
        <v>4～5</v>
      </c>
      <c r="BH17" s="40" t="str">
        <f t="shared" si="19"/>
        <v>4～5</v>
      </c>
      <c r="BI17" s="40" t="str">
        <f t="shared" si="20"/>
        <v>4～5</v>
      </c>
      <c r="BJ17" s="40" t="str">
        <f t="shared" si="21"/>
        <v>4～5</v>
      </c>
      <c r="BK17" s="40" t="str">
        <f t="shared" si="22"/>
        <v>4～5</v>
      </c>
      <c r="BL17" s="40" t="str">
        <f t="shared" si="23"/>
        <v/>
      </c>
      <c r="BM17" s="40" t="str">
        <f t="shared" si="24"/>
        <v/>
      </c>
      <c r="BR17" s="35">
        <v>7</v>
      </c>
      <c r="BS17" s="58" t="s">
        <v>28</v>
      </c>
      <c r="BT17" s="206" t="str">
        <f>目次!C11</f>
        <v>14～15</v>
      </c>
      <c r="BU17" s="115" t="s">
        <v>64</v>
      </c>
      <c r="BV17" s="65" t="str">
        <f>目次!D11</f>
        <v>16～17</v>
      </c>
      <c r="BW17" s="115" t="s">
        <v>64</v>
      </c>
      <c r="BX17" s="61" t="str">
        <f>目次!E11</f>
        <v>14～15</v>
      </c>
      <c r="BY17" s="115" t="s">
        <v>64</v>
      </c>
      <c r="BZ17" s="61" t="str">
        <f>目次!F11</f>
        <v>14～15</v>
      </c>
      <c r="CA17" s="115" t="s">
        <v>64</v>
      </c>
      <c r="CB17" s="62" t="str">
        <f>目次!G11</f>
        <v>14～15</v>
      </c>
      <c r="CC17" s="115" t="s">
        <v>64</v>
      </c>
    </row>
    <row r="18" spans="1:81" ht="18.95" customHeight="1" thickBot="1" x14ac:dyDescent="0.2">
      <c r="A18" s="197"/>
      <c r="B18" s="5">
        <v>11</v>
      </c>
      <c r="C18" s="6">
        <f t="shared" si="0"/>
        <v>46306</v>
      </c>
      <c r="D18" s="17">
        <f t="shared" ref="D18:D38" si="25">WEEKDAY(C18)</f>
        <v>1</v>
      </c>
      <c r="E18" s="18"/>
      <c r="F18" s="42" t="str">
        <f t="shared" si="2"/>
        <v>予備</v>
      </c>
      <c r="G18" s="41" t="str">
        <f t="shared" si="3"/>
        <v>予備</v>
      </c>
      <c r="H18" s="42" t="str">
        <f t="shared" si="4"/>
        <v>予備</v>
      </c>
      <c r="I18" s="41" t="str">
        <f t="shared" si="5"/>
        <v>予備</v>
      </c>
      <c r="J18" s="42" t="str">
        <f t="shared" si="6"/>
        <v>予備</v>
      </c>
      <c r="K18" s="41" t="str">
        <f t="shared" si="7"/>
        <v>予備</v>
      </c>
      <c r="L18" s="42" t="str">
        <f t="shared" si="8"/>
        <v>予備</v>
      </c>
      <c r="M18" s="41" t="str">
        <f t="shared" si="9"/>
        <v>予備</v>
      </c>
      <c r="N18" s="42" t="str">
        <f t="shared" si="10"/>
        <v>予備</v>
      </c>
      <c r="O18" s="41" t="str">
        <f t="shared" si="11"/>
        <v>予備</v>
      </c>
      <c r="P18" s="43"/>
      <c r="Q18" s="197"/>
      <c r="R18" s="49" t="s">
        <v>174</v>
      </c>
      <c r="S18" s="13" cm="1">
        <f t="array" ref="S18">SUMPRODUCT(IFERROR(VALUE($R$8:R18),0))</f>
        <v>6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6" t="str">
        <f>V13</f>
        <v>数学</v>
      </c>
      <c r="AC18" s="55"/>
      <c r="AD18" s="37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IF(AE18="","",VLOOKUP(AE18,目次!$A$5:$P$36,9))</f>
        <v/>
      </c>
      <c r="AL18" s="21" t="str">
        <f>IF(AF18="","",VLOOKUP(AF18,目次!$A$5:$P$36,4))</f>
        <v/>
      </c>
      <c r="AM18" s="21" t="str">
        <f>IF(AF18="","",VLOOKUP(AF18,目次!$A$5:$P$36,9))</f>
        <v/>
      </c>
      <c r="AN18" s="21" t="str">
        <f>IF(AG18="","",VLOOKUP(AG18,目次!$A$5:$P$36,5))</f>
        <v>4～5</v>
      </c>
      <c r="AO18" s="21" t="str">
        <f>IF(AG18="","",VLOOKUP(AG18,目次!$A$5:$P$36,9))</f>
        <v>4～5</v>
      </c>
      <c r="AP18" s="21" t="str">
        <f>IF(AH18="","",VLOOKUP(AH18,目次!$A$5:$P$36,6))</f>
        <v/>
      </c>
      <c r="AQ18" s="21" t="str">
        <f>IF(AH18="","",VLOOKUP(AH18,目次!$A$5:$P$36,9))</f>
        <v/>
      </c>
      <c r="AR18" s="21" t="str">
        <f>IF(AI18="","",VLOOKUP(AI18,目次!$A$5:$P$36,7))</f>
        <v/>
      </c>
      <c r="AS18" s="21" t="str">
        <f>IF(AI18="","",VLOOKUP(AI18,目次!$A$5:$P$36,9))</f>
        <v/>
      </c>
      <c r="AT18" s="40" t="str">
        <f t="shared" si="13"/>
        <v/>
      </c>
      <c r="AU18" s="40" t="str">
        <f t="shared" si="13"/>
        <v/>
      </c>
      <c r="AV18" s="40" t="str">
        <f t="shared" si="13"/>
        <v/>
      </c>
      <c r="AW18" s="40" t="str">
        <f t="shared" si="13"/>
        <v/>
      </c>
      <c r="AX18" s="40" t="str">
        <f t="shared" si="13"/>
        <v>4～5</v>
      </c>
      <c r="AY18" s="40" t="str">
        <f t="shared" si="13"/>
        <v>4～5</v>
      </c>
      <c r="AZ18" s="40" t="str">
        <f t="shared" si="13"/>
        <v>4～5</v>
      </c>
      <c r="BA18" s="40" t="str">
        <f t="shared" si="13"/>
        <v>4～5</v>
      </c>
      <c r="BB18" s="40" t="str">
        <f t="shared" si="13"/>
        <v/>
      </c>
      <c r="BC18" s="40" t="str">
        <f t="shared" si="13"/>
        <v/>
      </c>
      <c r="BD18" s="40" t="str">
        <f t="shared" si="15"/>
        <v/>
      </c>
      <c r="BE18" s="40" t="str">
        <f t="shared" si="16"/>
        <v/>
      </c>
      <c r="BF18" s="40" t="str">
        <f t="shared" si="17"/>
        <v/>
      </c>
      <c r="BG18" s="40" t="str">
        <f t="shared" si="18"/>
        <v/>
      </c>
      <c r="BH18" s="40" t="str">
        <f t="shared" si="19"/>
        <v>4～5</v>
      </c>
      <c r="BI18" s="40" t="str">
        <f t="shared" si="20"/>
        <v>4～5</v>
      </c>
      <c r="BJ18" s="40" t="str">
        <f t="shared" si="21"/>
        <v>4～5</v>
      </c>
      <c r="BK18" s="40" t="str">
        <f t="shared" si="22"/>
        <v>4～5</v>
      </c>
      <c r="BL18" s="40" t="str">
        <f t="shared" si="23"/>
        <v>4～5</v>
      </c>
      <c r="BM18" s="40" t="str">
        <f t="shared" si="24"/>
        <v>4～5</v>
      </c>
      <c r="BR18" s="35">
        <v>8</v>
      </c>
      <c r="BS18" s="58" t="s">
        <v>29</v>
      </c>
      <c r="BT18" s="206" t="str">
        <f>目次!C12</f>
        <v>16～17</v>
      </c>
      <c r="BU18" s="115" t="s">
        <v>65</v>
      </c>
      <c r="BV18" s="65" t="str">
        <f>目次!D12</f>
        <v>18～19</v>
      </c>
      <c r="BW18" s="115" t="s">
        <v>65</v>
      </c>
      <c r="BX18" s="61" t="str">
        <f>目次!E12</f>
        <v>16～17</v>
      </c>
      <c r="BY18" s="115" t="s">
        <v>65</v>
      </c>
      <c r="BZ18" s="61" t="str">
        <f>目次!F12</f>
        <v>16～17</v>
      </c>
      <c r="CA18" s="115" t="s">
        <v>65</v>
      </c>
      <c r="CB18" s="62" t="str">
        <f>目次!G12</f>
        <v>16～17</v>
      </c>
      <c r="CC18" s="115" t="s">
        <v>65</v>
      </c>
    </row>
    <row r="19" spans="1:81" ht="18.95" customHeight="1" thickBot="1" x14ac:dyDescent="0.2">
      <c r="A19" s="197"/>
      <c r="B19" s="5">
        <v>12</v>
      </c>
      <c r="C19" s="6">
        <f t="shared" si="0"/>
        <v>46307</v>
      </c>
      <c r="D19" s="17">
        <f t="shared" si="25"/>
        <v>2</v>
      </c>
      <c r="E19" s="18"/>
      <c r="F19" s="42" t="str">
        <f t="shared" si="2"/>
        <v/>
      </c>
      <c r="G19" s="41" t="str">
        <f t="shared" si="3"/>
        <v/>
      </c>
      <c r="H19" s="42" t="str">
        <f t="shared" si="4"/>
        <v>4～5</v>
      </c>
      <c r="I19" s="41" t="str">
        <f t="shared" si="5"/>
        <v>4～5</v>
      </c>
      <c r="J19" s="42" t="str">
        <f t="shared" si="6"/>
        <v/>
      </c>
      <c r="K19" s="41" t="str">
        <f t="shared" si="7"/>
        <v/>
      </c>
      <c r="L19" s="42" t="str">
        <f t="shared" si="8"/>
        <v/>
      </c>
      <c r="M19" s="41" t="str">
        <f t="shared" si="9"/>
        <v/>
      </c>
      <c r="N19" s="42" t="str">
        <f t="shared" si="10"/>
        <v/>
      </c>
      <c r="O19" s="41" t="str">
        <f t="shared" si="11"/>
        <v/>
      </c>
      <c r="P19" s="43"/>
      <c r="Q19" s="197"/>
      <c r="R19" s="49">
        <v>1</v>
      </c>
      <c r="S19" s="13" cm="1">
        <f t="array" ref="S19">SUMPRODUCT(IFERROR(VALUE($R$8:R19),0))</f>
        <v>7</v>
      </c>
      <c r="U19" s="51"/>
      <c r="V19" s="52"/>
      <c r="W19" s="52"/>
      <c r="X19" s="52"/>
      <c r="Y19" s="53"/>
      <c r="AA19" s="9">
        <v>9</v>
      </c>
      <c r="AB19" s="26" t="str">
        <f>V14</f>
        <v>理科</v>
      </c>
      <c r="AC19" s="55"/>
      <c r="AD19" s="37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IF(AE19="","",VLOOKUP(AE19,目次!$A$5:$P$36,9))</f>
        <v/>
      </c>
      <c r="AL19" s="21" t="str">
        <f>IF(AF19="","",VLOOKUP(AF19,目次!$A$5:$P$36,4))</f>
        <v/>
      </c>
      <c r="AM19" s="21" t="str">
        <f>IF(AF19="","",VLOOKUP(AF19,目次!$A$5:$P$36,9))</f>
        <v/>
      </c>
      <c r="AN19" s="21" t="str">
        <f>IF(AG19="","",VLOOKUP(AG19,目次!$A$5:$P$36,5))</f>
        <v/>
      </c>
      <c r="AO19" s="21" t="str">
        <f>IF(AG19="","",VLOOKUP(AG19,目次!$A$5:$P$36,9))</f>
        <v/>
      </c>
      <c r="AP19" s="21" t="str">
        <f>IF(AH19="","",VLOOKUP(AH19,目次!$A$5:$P$36,6))</f>
        <v>4～5</v>
      </c>
      <c r="AQ19" s="21" t="str">
        <f>IF(AH19="","",VLOOKUP(AH19,目次!$A$5:$P$36,9))</f>
        <v>4～5</v>
      </c>
      <c r="AR19" s="21" t="str">
        <f>IF(AI19="","",VLOOKUP(AI19,目次!$A$5:$P$36,7))</f>
        <v/>
      </c>
      <c r="AS19" s="21" t="str">
        <f>IF(AI19="","",VLOOKUP(AI19,目次!$A$5:$P$36,9))</f>
        <v/>
      </c>
      <c r="AT19" s="40" t="str">
        <f t="shared" si="13"/>
        <v/>
      </c>
      <c r="AU19" s="40" t="str">
        <f t="shared" si="13"/>
        <v/>
      </c>
      <c r="AV19" s="40" t="str">
        <f t="shared" si="13"/>
        <v/>
      </c>
      <c r="AW19" s="40" t="str">
        <f t="shared" si="13"/>
        <v/>
      </c>
      <c r="AX19" s="40" t="str">
        <f t="shared" si="13"/>
        <v/>
      </c>
      <c r="AY19" s="40" t="str">
        <f t="shared" si="13"/>
        <v/>
      </c>
      <c r="AZ19" s="40" t="str">
        <f t="shared" si="13"/>
        <v>4～5</v>
      </c>
      <c r="BA19" s="40" t="str">
        <f t="shared" si="13"/>
        <v>4～5</v>
      </c>
      <c r="BB19" s="40" t="str">
        <f t="shared" si="13"/>
        <v>4～5</v>
      </c>
      <c r="BC19" s="40" t="str">
        <f t="shared" si="13"/>
        <v>4～5</v>
      </c>
      <c r="BD19" s="40" t="str">
        <f t="shared" si="15"/>
        <v>6～7</v>
      </c>
      <c r="BE19" s="40" t="str">
        <f t="shared" si="16"/>
        <v>6～7</v>
      </c>
      <c r="BF19" s="40" t="str">
        <f t="shared" si="17"/>
        <v/>
      </c>
      <c r="BG19" s="40" t="str">
        <f t="shared" si="18"/>
        <v/>
      </c>
      <c r="BH19" s="40" t="str">
        <f t="shared" si="19"/>
        <v/>
      </c>
      <c r="BI19" s="40" t="str">
        <f t="shared" si="20"/>
        <v/>
      </c>
      <c r="BJ19" s="40" t="str">
        <f t="shared" si="21"/>
        <v>4～5</v>
      </c>
      <c r="BK19" s="40" t="str">
        <f t="shared" si="22"/>
        <v>4～5</v>
      </c>
      <c r="BL19" s="40" t="str">
        <f t="shared" si="23"/>
        <v>4～5</v>
      </c>
      <c r="BM19" s="40" t="str">
        <f t="shared" si="24"/>
        <v>4～5</v>
      </c>
      <c r="BR19" s="35">
        <v>9</v>
      </c>
      <c r="BS19" s="58" t="s">
        <v>30</v>
      </c>
      <c r="BT19" s="206" t="str">
        <f>目次!C13</f>
        <v>18～19</v>
      </c>
      <c r="BU19" s="115" t="s">
        <v>66</v>
      </c>
      <c r="BV19" s="65" t="str">
        <f>目次!D13</f>
        <v>20～22</v>
      </c>
      <c r="BW19" s="115" t="s">
        <v>66</v>
      </c>
      <c r="BX19" s="61" t="str">
        <f>目次!E13</f>
        <v>18～19</v>
      </c>
      <c r="BY19" s="115" t="s">
        <v>66</v>
      </c>
      <c r="BZ19" s="61" t="str">
        <f>目次!F13</f>
        <v>18～19</v>
      </c>
      <c r="CA19" s="115" t="s">
        <v>66</v>
      </c>
      <c r="CB19" s="62" t="str">
        <f>目次!G13</f>
        <v>18～19</v>
      </c>
      <c r="CC19" s="115" t="s">
        <v>66</v>
      </c>
    </row>
    <row r="20" spans="1:81" ht="18.95" customHeight="1" x14ac:dyDescent="0.15">
      <c r="A20" s="197"/>
      <c r="B20" s="5">
        <v>13</v>
      </c>
      <c r="C20" s="6">
        <f t="shared" si="0"/>
        <v>46308</v>
      </c>
      <c r="D20" s="17">
        <f t="shared" si="25"/>
        <v>3</v>
      </c>
      <c r="E20" s="18"/>
      <c r="F20" s="42" t="str">
        <f t="shared" si="2"/>
        <v/>
      </c>
      <c r="G20" s="41" t="str">
        <f t="shared" si="3"/>
        <v/>
      </c>
      <c r="H20" s="42" t="str">
        <f t="shared" si="4"/>
        <v/>
      </c>
      <c r="I20" s="41" t="str">
        <f t="shared" si="5"/>
        <v/>
      </c>
      <c r="J20" s="42" t="str">
        <f t="shared" si="6"/>
        <v>4～5</v>
      </c>
      <c r="K20" s="41" t="str">
        <f t="shared" si="7"/>
        <v>4～5</v>
      </c>
      <c r="L20" s="42" t="str">
        <f t="shared" si="8"/>
        <v/>
      </c>
      <c r="M20" s="41" t="str">
        <f t="shared" si="9"/>
        <v/>
      </c>
      <c r="N20" s="42" t="str">
        <f t="shared" si="10"/>
        <v/>
      </c>
      <c r="O20" s="41" t="str">
        <f t="shared" si="11"/>
        <v/>
      </c>
      <c r="P20" s="43"/>
      <c r="Q20" s="197"/>
      <c r="R20" s="49">
        <v>1</v>
      </c>
      <c r="S20" s="13" cm="1">
        <f t="array" ref="S20">SUMPRODUCT(IFERROR(VALUE($R$8:R20),0))</f>
        <v>8</v>
      </c>
      <c r="U20"/>
      <c r="AA20" s="9">
        <v>10</v>
      </c>
      <c r="AB20" s="26" t="str">
        <f>V15</f>
        <v>英語</v>
      </c>
      <c r="AC20" s="55"/>
      <c r="AD20" s="37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IF(AE20="","",VLOOKUP(AE20,目次!$A$5:$P$36,9))</f>
        <v/>
      </c>
      <c r="AL20" s="21" t="str">
        <f>IF(AF20="","",VLOOKUP(AF20,目次!$A$5:$P$36,4))</f>
        <v/>
      </c>
      <c r="AM20" s="21" t="str">
        <f>IF(AF20="","",VLOOKUP(AF20,目次!$A$5:$P$36,9))</f>
        <v/>
      </c>
      <c r="AN20" s="21" t="str">
        <f>IF(AG20="","",VLOOKUP(AG20,目次!$A$5:$P$36,5))</f>
        <v/>
      </c>
      <c r="AO20" s="21" t="str">
        <f>IF(AG20="","",VLOOKUP(AG20,目次!$A$5:$P$36,9))</f>
        <v/>
      </c>
      <c r="AP20" s="21" t="str">
        <f>IF(AH20="","",VLOOKUP(AH20,目次!$A$5:$P$36,6))</f>
        <v/>
      </c>
      <c r="AQ20" s="21" t="str">
        <f>IF(AH20="","",VLOOKUP(AH20,目次!$A$5:$P$36,9))</f>
        <v/>
      </c>
      <c r="AR20" s="21" t="str">
        <f>IF(AI20="","",VLOOKUP(AI20,目次!$A$5:$P$36,7))</f>
        <v>4～5</v>
      </c>
      <c r="AS20" s="21" t="str">
        <f>IF(AI20="","",VLOOKUP(AI20,目次!$A$5:$P$36,9))</f>
        <v>4～5</v>
      </c>
      <c r="AT20" s="40" t="str">
        <f t="shared" si="13"/>
        <v>6～7</v>
      </c>
      <c r="AU20" s="40" t="str">
        <f t="shared" si="13"/>
        <v>6～7</v>
      </c>
      <c r="AV20" s="40" t="str">
        <f t="shared" si="13"/>
        <v/>
      </c>
      <c r="AW20" s="40" t="str">
        <f t="shared" si="13"/>
        <v/>
      </c>
      <c r="AX20" s="40" t="str">
        <f t="shared" si="13"/>
        <v/>
      </c>
      <c r="AY20" s="40" t="str">
        <f t="shared" si="13"/>
        <v/>
      </c>
      <c r="AZ20" s="40" t="str">
        <f t="shared" si="13"/>
        <v/>
      </c>
      <c r="BA20" s="40" t="str">
        <f t="shared" si="13"/>
        <v/>
      </c>
      <c r="BB20" s="40" t="str">
        <f t="shared" si="13"/>
        <v>4～5</v>
      </c>
      <c r="BC20" s="40" t="str">
        <f t="shared" si="13"/>
        <v>4～5</v>
      </c>
      <c r="BD20" s="40" t="str">
        <f t="shared" si="15"/>
        <v>6～7</v>
      </c>
      <c r="BE20" s="40" t="str">
        <f t="shared" si="16"/>
        <v>6～7</v>
      </c>
      <c r="BF20" s="40" t="str">
        <f t="shared" si="17"/>
        <v>6～7</v>
      </c>
      <c r="BG20" s="40" t="str">
        <f t="shared" si="18"/>
        <v>6～7</v>
      </c>
      <c r="BH20" s="40" t="str">
        <f t="shared" si="19"/>
        <v/>
      </c>
      <c r="BI20" s="40" t="str">
        <f t="shared" si="20"/>
        <v/>
      </c>
      <c r="BJ20" s="40" t="str">
        <f t="shared" si="21"/>
        <v/>
      </c>
      <c r="BK20" s="40" t="str">
        <f t="shared" si="22"/>
        <v/>
      </c>
      <c r="BL20" s="40" t="str">
        <f t="shared" si="23"/>
        <v>4～5</v>
      </c>
      <c r="BM20" s="40" t="str">
        <f t="shared" si="24"/>
        <v>4～5</v>
      </c>
      <c r="BR20" s="35">
        <v>10</v>
      </c>
      <c r="BS20" s="58" t="s">
        <v>31</v>
      </c>
      <c r="BT20" s="206" t="str">
        <f>目次!C14</f>
        <v>20～21</v>
      </c>
      <c r="BU20" s="115" t="s">
        <v>67</v>
      </c>
      <c r="BV20" s="65" t="str">
        <f>目次!D14</f>
        <v>24～25</v>
      </c>
      <c r="BW20" s="115" t="s">
        <v>67</v>
      </c>
      <c r="BX20" s="61" t="str">
        <f>目次!E14</f>
        <v>20～21</v>
      </c>
      <c r="BY20" s="115" t="s">
        <v>67</v>
      </c>
      <c r="BZ20" s="61" t="str">
        <f>目次!F14</f>
        <v>20～21</v>
      </c>
      <c r="CA20" s="115" t="s">
        <v>67</v>
      </c>
      <c r="CB20" s="62" t="str">
        <f>目次!G14</f>
        <v>20～21</v>
      </c>
      <c r="CC20" s="115" t="s">
        <v>67</v>
      </c>
    </row>
    <row r="21" spans="1:81" ht="18.95" customHeight="1" x14ac:dyDescent="0.15">
      <c r="A21" s="197"/>
      <c r="B21" s="5">
        <v>14</v>
      </c>
      <c r="C21" s="6">
        <f t="shared" si="0"/>
        <v>46309</v>
      </c>
      <c r="D21" s="17">
        <f t="shared" si="25"/>
        <v>4</v>
      </c>
      <c r="E21" s="18"/>
      <c r="F21" s="42" t="str">
        <f t="shared" si="2"/>
        <v/>
      </c>
      <c r="G21" s="41" t="str">
        <f t="shared" si="3"/>
        <v/>
      </c>
      <c r="H21" s="42" t="str">
        <f t="shared" si="4"/>
        <v/>
      </c>
      <c r="I21" s="41" t="str">
        <f t="shared" si="5"/>
        <v/>
      </c>
      <c r="J21" s="42" t="str">
        <f t="shared" si="6"/>
        <v/>
      </c>
      <c r="K21" s="41" t="str">
        <f t="shared" si="7"/>
        <v/>
      </c>
      <c r="L21" s="42" t="str">
        <f t="shared" si="8"/>
        <v>4～5</v>
      </c>
      <c r="M21" s="41" t="str">
        <f t="shared" si="9"/>
        <v>4～5</v>
      </c>
      <c r="N21" s="42" t="str">
        <f t="shared" si="10"/>
        <v/>
      </c>
      <c r="O21" s="41" t="str">
        <f t="shared" si="11"/>
        <v/>
      </c>
      <c r="P21" s="43"/>
      <c r="Q21" s="197"/>
      <c r="R21" s="49">
        <v>1</v>
      </c>
      <c r="S21" s="13" cm="1">
        <f t="array" ref="S21">SUMPRODUCT(IFERROR(VALUE($R$8:R21),0))</f>
        <v>9</v>
      </c>
      <c r="U21"/>
      <c r="AA21" s="9">
        <v>11</v>
      </c>
      <c r="AB21" s="26" t="str">
        <f>V11</f>
        <v>国語</v>
      </c>
      <c r="AC21" s="55"/>
      <c r="AD21" s="37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IF(AE21="","",VLOOKUP(AE21,目次!$A$5:$P$36,9))</f>
        <v>6～7</v>
      </c>
      <c r="AL21" s="21" t="str">
        <f>IF(AF21="","",VLOOKUP(AF21,目次!$A$5:$P$36,4))</f>
        <v/>
      </c>
      <c r="AM21" s="21" t="str">
        <f>IF(AF21="","",VLOOKUP(AF21,目次!$A$5:$P$36,9))</f>
        <v/>
      </c>
      <c r="AN21" s="21" t="str">
        <f>IF(AG21="","",VLOOKUP(AG21,目次!$A$5:$P$36,5))</f>
        <v/>
      </c>
      <c r="AO21" s="21" t="str">
        <f>IF(AG21="","",VLOOKUP(AG21,目次!$A$5:$P$36,9))</f>
        <v/>
      </c>
      <c r="AP21" s="21" t="str">
        <f>IF(AH21="","",VLOOKUP(AH21,目次!$A$5:$P$36,6))</f>
        <v/>
      </c>
      <c r="AQ21" s="21" t="str">
        <f>IF(AH21="","",VLOOKUP(AH21,目次!$A$5:$P$36,9))</f>
        <v/>
      </c>
      <c r="AR21" s="21" t="str">
        <f>IF(AI21="","",VLOOKUP(AI21,目次!$A$5:$P$36,7))</f>
        <v/>
      </c>
      <c r="AS21" s="21" t="str">
        <f>IF(AI21="","",VLOOKUP(AI21,目次!$A$5:$P$36,9))</f>
        <v/>
      </c>
      <c r="AT21" s="40" t="str">
        <f t="shared" si="13"/>
        <v>6～7</v>
      </c>
      <c r="AU21" s="40" t="str">
        <f t="shared" si="13"/>
        <v>6～7</v>
      </c>
      <c r="AV21" s="40" t="str">
        <f t="shared" si="13"/>
        <v>6～7</v>
      </c>
      <c r="AW21" s="40" t="str">
        <f t="shared" si="13"/>
        <v>6～7</v>
      </c>
      <c r="AX21" s="40" t="str">
        <f t="shared" si="13"/>
        <v/>
      </c>
      <c r="AY21" s="40" t="str">
        <f t="shared" si="13"/>
        <v/>
      </c>
      <c r="AZ21" s="40" t="str">
        <f t="shared" si="13"/>
        <v/>
      </c>
      <c r="BA21" s="40" t="str">
        <f t="shared" si="13"/>
        <v/>
      </c>
      <c r="BB21" s="40" t="str">
        <f t="shared" si="13"/>
        <v/>
      </c>
      <c r="BC21" s="40" t="str">
        <f t="shared" si="13"/>
        <v/>
      </c>
      <c r="BD21" s="40" t="str">
        <f t="shared" si="15"/>
        <v>6～7</v>
      </c>
      <c r="BE21" s="40" t="str">
        <f t="shared" si="16"/>
        <v>6～7</v>
      </c>
      <c r="BF21" s="40" t="str">
        <f t="shared" si="17"/>
        <v>6～7</v>
      </c>
      <c r="BG21" s="40" t="str">
        <f t="shared" si="18"/>
        <v>6～7</v>
      </c>
      <c r="BH21" s="40" t="str">
        <f t="shared" si="19"/>
        <v>6～7</v>
      </c>
      <c r="BI21" s="40" t="str">
        <f t="shared" si="20"/>
        <v>6～7</v>
      </c>
      <c r="BJ21" s="40" t="str">
        <f t="shared" si="21"/>
        <v/>
      </c>
      <c r="BK21" s="40" t="str">
        <f t="shared" si="22"/>
        <v/>
      </c>
      <c r="BL21" s="40" t="str">
        <f t="shared" si="23"/>
        <v/>
      </c>
      <c r="BM21" s="40" t="str">
        <f t="shared" si="24"/>
        <v/>
      </c>
      <c r="BR21" s="35">
        <v>11</v>
      </c>
      <c r="BS21" s="58" t="s">
        <v>32</v>
      </c>
      <c r="BT21" s="206" t="str">
        <f>目次!C15</f>
        <v>22～23</v>
      </c>
      <c r="BU21" s="115" t="s">
        <v>68</v>
      </c>
      <c r="BV21" s="65" t="str">
        <f>目次!D15</f>
        <v>26～27</v>
      </c>
      <c r="BW21" s="115" t="s">
        <v>68</v>
      </c>
      <c r="BX21" s="61" t="str">
        <f>目次!E15</f>
        <v>22～23</v>
      </c>
      <c r="BY21" s="115" t="s">
        <v>68</v>
      </c>
      <c r="BZ21" s="61" t="str">
        <f>目次!F15</f>
        <v>22～23</v>
      </c>
      <c r="CA21" s="115" t="s">
        <v>68</v>
      </c>
      <c r="CB21" s="62" t="str">
        <f>目次!G15</f>
        <v>22～23</v>
      </c>
      <c r="CC21" s="115" t="s">
        <v>68</v>
      </c>
    </row>
    <row r="22" spans="1:81" ht="18.95" customHeight="1" x14ac:dyDescent="0.15">
      <c r="A22" s="197"/>
      <c r="B22" s="5">
        <v>15</v>
      </c>
      <c r="C22" s="6">
        <f t="shared" si="0"/>
        <v>46310</v>
      </c>
      <c r="D22" s="17">
        <f t="shared" si="25"/>
        <v>5</v>
      </c>
      <c r="E22" s="18"/>
      <c r="F22" s="42" t="str">
        <f t="shared" si="2"/>
        <v/>
      </c>
      <c r="G22" s="41" t="str">
        <f t="shared" si="3"/>
        <v/>
      </c>
      <c r="H22" s="42" t="str">
        <f t="shared" si="4"/>
        <v/>
      </c>
      <c r="I22" s="41" t="str">
        <f t="shared" si="5"/>
        <v/>
      </c>
      <c r="J22" s="42" t="str">
        <f t="shared" si="6"/>
        <v/>
      </c>
      <c r="K22" s="41" t="str">
        <f t="shared" si="7"/>
        <v/>
      </c>
      <c r="L22" s="42" t="str">
        <f t="shared" si="8"/>
        <v/>
      </c>
      <c r="M22" s="41" t="str">
        <f t="shared" si="9"/>
        <v/>
      </c>
      <c r="N22" s="42" t="str">
        <f t="shared" si="10"/>
        <v>4～5</v>
      </c>
      <c r="O22" s="41" t="str">
        <f t="shared" si="11"/>
        <v>4～5</v>
      </c>
      <c r="P22" s="43"/>
      <c r="Q22" s="197"/>
      <c r="R22" s="49">
        <v>1</v>
      </c>
      <c r="S22" s="13" cm="1">
        <f t="array" ref="S22">SUMPRODUCT(IFERROR(VALUE($R$8:R22),0))</f>
        <v>10</v>
      </c>
      <c r="U22"/>
      <c r="AA22" s="9">
        <v>12</v>
      </c>
      <c r="AB22" s="26" t="str">
        <f>V12</f>
        <v>社会</v>
      </c>
      <c r="AC22" s="55"/>
      <c r="AD22" s="37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IF(AE22="","",VLOOKUP(AE22,目次!$A$5:$P$36,9))</f>
        <v/>
      </c>
      <c r="AL22" s="21" t="str">
        <f>IF(AF22="","",VLOOKUP(AF22,目次!$A$5:$P$36,4))</f>
        <v>6～7</v>
      </c>
      <c r="AM22" s="21" t="str">
        <f>IF(AF22="","",VLOOKUP(AF22,目次!$A$5:$P$36,9))</f>
        <v>6～7</v>
      </c>
      <c r="AN22" s="21" t="str">
        <f>IF(AG22="","",VLOOKUP(AG22,目次!$A$5:$P$36,5))</f>
        <v/>
      </c>
      <c r="AO22" s="21" t="str">
        <f>IF(AG22="","",VLOOKUP(AG22,目次!$A$5:$P$36,9))</f>
        <v/>
      </c>
      <c r="AP22" s="21" t="str">
        <f>IF(AH22="","",VLOOKUP(AH22,目次!$A$5:$P$36,6))</f>
        <v/>
      </c>
      <c r="AQ22" s="21" t="str">
        <f>IF(AH22="","",VLOOKUP(AH22,目次!$A$5:$P$36,9))</f>
        <v/>
      </c>
      <c r="AR22" s="21" t="str">
        <f>IF(AI22="","",VLOOKUP(AI22,目次!$A$5:$P$36,7))</f>
        <v/>
      </c>
      <c r="AS22" s="21" t="str">
        <f>IF(AI22="","",VLOOKUP(AI22,目次!$A$5:$P$36,9))</f>
        <v/>
      </c>
      <c r="AT22" s="40" t="str">
        <f t="shared" si="13"/>
        <v/>
      </c>
      <c r="AU22" s="40" t="str">
        <f t="shared" si="13"/>
        <v/>
      </c>
      <c r="AV22" s="40" t="str">
        <f t="shared" si="13"/>
        <v>6～7</v>
      </c>
      <c r="AW22" s="40" t="str">
        <f t="shared" si="13"/>
        <v>6～7</v>
      </c>
      <c r="AX22" s="40" t="str">
        <f t="shared" si="13"/>
        <v>6～7</v>
      </c>
      <c r="AY22" s="40" t="str">
        <f t="shared" si="13"/>
        <v>6～7</v>
      </c>
      <c r="AZ22" s="40" t="str">
        <f t="shared" si="13"/>
        <v/>
      </c>
      <c r="BA22" s="40" t="str">
        <f t="shared" si="13"/>
        <v/>
      </c>
      <c r="BB22" s="40" t="str">
        <f t="shared" si="13"/>
        <v/>
      </c>
      <c r="BC22" s="40" t="str">
        <f t="shared" si="13"/>
        <v/>
      </c>
      <c r="BD22" s="40" t="str">
        <f t="shared" si="15"/>
        <v/>
      </c>
      <c r="BE22" s="40" t="str">
        <f t="shared" si="16"/>
        <v/>
      </c>
      <c r="BF22" s="40" t="str">
        <f t="shared" si="17"/>
        <v>6～7</v>
      </c>
      <c r="BG22" s="40" t="str">
        <f t="shared" si="18"/>
        <v>6～7</v>
      </c>
      <c r="BH22" s="40" t="str">
        <f t="shared" si="19"/>
        <v>6～7</v>
      </c>
      <c r="BI22" s="40" t="str">
        <f t="shared" si="20"/>
        <v>6～7</v>
      </c>
      <c r="BJ22" s="40" t="str">
        <f t="shared" si="21"/>
        <v>6～7</v>
      </c>
      <c r="BK22" s="40" t="str">
        <f t="shared" si="22"/>
        <v>6～7</v>
      </c>
      <c r="BL22" s="40" t="str">
        <f t="shared" si="23"/>
        <v/>
      </c>
      <c r="BM22" s="40" t="str">
        <f t="shared" si="24"/>
        <v/>
      </c>
      <c r="BR22" s="35">
        <v>12</v>
      </c>
      <c r="BS22" s="58" t="s">
        <v>33</v>
      </c>
      <c r="BT22" s="206" t="str">
        <f>目次!C16</f>
        <v>24～25</v>
      </c>
      <c r="BU22" s="115" t="s">
        <v>69</v>
      </c>
      <c r="BV22" s="65" t="str">
        <f>目次!D16</f>
        <v>28～30</v>
      </c>
      <c r="BW22" s="115" t="s">
        <v>69</v>
      </c>
      <c r="BX22" s="61" t="str">
        <f>目次!E16</f>
        <v>24～25</v>
      </c>
      <c r="BY22" s="115" t="s">
        <v>69</v>
      </c>
      <c r="BZ22" s="61" t="str">
        <f>目次!F16</f>
        <v>24～25</v>
      </c>
      <c r="CA22" s="115" t="s">
        <v>69</v>
      </c>
      <c r="CB22" s="62" t="str">
        <f>目次!G16</f>
        <v>24～25</v>
      </c>
      <c r="CC22" s="115" t="s">
        <v>69</v>
      </c>
    </row>
    <row r="23" spans="1:81" ht="18.95" customHeight="1" x14ac:dyDescent="0.15">
      <c r="A23" s="197"/>
      <c r="B23" s="5">
        <v>16</v>
      </c>
      <c r="C23" s="6">
        <f t="shared" si="0"/>
        <v>46311</v>
      </c>
      <c r="D23" s="17">
        <f t="shared" si="25"/>
        <v>6</v>
      </c>
      <c r="E23" s="18"/>
      <c r="F23" s="42" t="str">
        <f t="shared" si="2"/>
        <v>6～7</v>
      </c>
      <c r="G23" s="41" t="str">
        <f t="shared" si="3"/>
        <v>6～7</v>
      </c>
      <c r="H23" s="42" t="str">
        <f t="shared" si="4"/>
        <v/>
      </c>
      <c r="I23" s="41" t="str">
        <f t="shared" si="5"/>
        <v/>
      </c>
      <c r="J23" s="42" t="str">
        <f t="shared" si="6"/>
        <v/>
      </c>
      <c r="K23" s="41" t="str">
        <f t="shared" si="7"/>
        <v/>
      </c>
      <c r="L23" s="42" t="str">
        <f t="shared" si="8"/>
        <v/>
      </c>
      <c r="M23" s="41" t="str">
        <f t="shared" si="9"/>
        <v/>
      </c>
      <c r="N23" s="42" t="str">
        <f t="shared" si="10"/>
        <v/>
      </c>
      <c r="O23" s="41" t="str">
        <f t="shared" si="11"/>
        <v/>
      </c>
      <c r="P23" s="43"/>
      <c r="Q23" s="197"/>
      <c r="R23" s="49">
        <v>1</v>
      </c>
      <c r="S23" s="13" cm="1">
        <f t="array" ref="S23">SUMPRODUCT(IFERROR(VALUE($R$8:R23),0))</f>
        <v>11</v>
      </c>
      <c r="U23"/>
      <c r="AA23" s="9">
        <v>13</v>
      </c>
      <c r="AB23" s="26" t="str">
        <f>V13</f>
        <v>数学</v>
      </c>
      <c r="AC23" s="55"/>
      <c r="AD23" s="37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IF(AE23="","",VLOOKUP(AE23,目次!$A$5:$P$36,9))</f>
        <v/>
      </c>
      <c r="AL23" s="21" t="str">
        <f>IF(AF23="","",VLOOKUP(AF23,目次!$A$5:$P$36,4))</f>
        <v/>
      </c>
      <c r="AM23" s="21" t="str">
        <f>IF(AF23="","",VLOOKUP(AF23,目次!$A$5:$P$36,9))</f>
        <v/>
      </c>
      <c r="AN23" s="21" t="str">
        <f>IF(AG23="","",VLOOKUP(AG23,目次!$A$5:$P$36,5))</f>
        <v>6～7</v>
      </c>
      <c r="AO23" s="21" t="str">
        <f>IF(AG23="","",VLOOKUP(AG23,目次!$A$5:$P$36,9))</f>
        <v>6～7</v>
      </c>
      <c r="AP23" s="21" t="str">
        <f>IF(AH23="","",VLOOKUP(AH23,目次!$A$5:$P$36,6))</f>
        <v/>
      </c>
      <c r="AQ23" s="21" t="str">
        <f>IF(AH23="","",VLOOKUP(AH23,目次!$A$5:$P$36,9))</f>
        <v/>
      </c>
      <c r="AR23" s="21" t="str">
        <f>IF(AI23="","",VLOOKUP(AI23,目次!$A$5:$P$36,7))</f>
        <v/>
      </c>
      <c r="AS23" s="21" t="str">
        <f>IF(AI23="","",VLOOKUP(AI23,目次!$A$5:$P$36,9))</f>
        <v/>
      </c>
      <c r="AT23" s="40" t="str">
        <f t="shared" si="13"/>
        <v/>
      </c>
      <c r="AU23" s="40" t="str">
        <f t="shared" si="13"/>
        <v/>
      </c>
      <c r="AV23" s="40" t="str">
        <f t="shared" si="13"/>
        <v/>
      </c>
      <c r="AW23" s="40" t="str">
        <f t="shared" si="13"/>
        <v/>
      </c>
      <c r="AX23" s="40" t="str">
        <f t="shared" si="13"/>
        <v>6～7</v>
      </c>
      <c r="AY23" s="40" t="str">
        <f t="shared" si="13"/>
        <v>6～7</v>
      </c>
      <c r="AZ23" s="40" t="str">
        <f t="shared" si="13"/>
        <v>6～7</v>
      </c>
      <c r="BA23" s="40" t="str">
        <f t="shared" si="13"/>
        <v>6～7</v>
      </c>
      <c r="BB23" s="40" t="str">
        <f t="shared" si="13"/>
        <v/>
      </c>
      <c r="BC23" s="40" t="str">
        <f t="shared" si="13"/>
        <v/>
      </c>
      <c r="BD23" s="40" t="str">
        <f t="shared" si="15"/>
        <v/>
      </c>
      <c r="BE23" s="40" t="str">
        <f t="shared" si="16"/>
        <v/>
      </c>
      <c r="BF23" s="40" t="str">
        <f t="shared" si="17"/>
        <v/>
      </c>
      <c r="BG23" s="40" t="str">
        <f t="shared" si="18"/>
        <v/>
      </c>
      <c r="BH23" s="40" t="str">
        <f t="shared" si="19"/>
        <v>6～7</v>
      </c>
      <c r="BI23" s="40" t="str">
        <f t="shared" si="20"/>
        <v>6～7</v>
      </c>
      <c r="BJ23" s="40" t="str">
        <f t="shared" si="21"/>
        <v>6～7</v>
      </c>
      <c r="BK23" s="40" t="str">
        <f t="shared" si="22"/>
        <v>6～7</v>
      </c>
      <c r="BL23" s="40" t="str">
        <f t="shared" si="23"/>
        <v>6～7</v>
      </c>
      <c r="BM23" s="40" t="str">
        <f t="shared" si="24"/>
        <v>6～7</v>
      </c>
      <c r="BR23" s="35">
        <v>13</v>
      </c>
      <c r="BS23" s="58" t="s">
        <v>36</v>
      </c>
      <c r="BT23" s="206" t="str">
        <f>目次!C17</f>
        <v>26～27</v>
      </c>
      <c r="BU23" s="115" t="s">
        <v>70</v>
      </c>
      <c r="BV23" s="65" t="str">
        <f>目次!D17</f>
        <v>32～33</v>
      </c>
      <c r="BW23" s="115" t="s">
        <v>70</v>
      </c>
      <c r="BX23" s="61" t="str">
        <f>目次!E17</f>
        <v>26～27</v>
      </c>
      <c r="BY23" s="115" t="s">
        <v>70</v>
      </c>
      <c r="BZ23" s="61" t="str">
        <f>目次!F17</f>
        <v>26～27</v>
      </c>
      <c r="CA23" s="115" t="s">
        <v>70</v>
      </c>
      <c r="CB23" s="62" t="str">
        <f>目次!G17</f>
        <v>26～27</v>
      </c>
      <c r="CC23" s="115" t="s">
        <v>70</v>
      </c>
    </row>
    <row r="24" spans="1:81" ht="18.95" customHeight="1" x14ac:dyDescent="0.15">
      <c r="A24" s="197"/>
      <c r="B24" s="5">
        <v>17</v>
      </c>
      <c r="C24" s="6">
        <f t="shared" si="0"/>
        <v>46312</v>
      </c>
      <c r="D24" s="17">
        <f t="shared" si="25"/>
        <v>7</v>
      </c>
      <c r="E24" s="18"/>
      <c r="F24" s="42" t="str">
        <f t="shared" si="2"/>
        <v>予備</v>
      </c>
      <c r="G24" s="41" t="str">
        <f t="shared" si="3"/>
        <v>予備</v>
      </c>
      <c r="H24" s="42" t="str">
        <f t="shared" si="4"/>
        <v>予備</v>
      </c>
      <c r="I24" s="41" t="str">
        <f t="shared" si="5"/>
        <v>予備</v>
      </c>
      <c r="J24" s="42" t="str">
        <f t="shared" si="6"/>
        <v>予備</v>
      </c>
      <c r="K24" s="41" t="str">
        <f t="shared" si="7"/>
        <v>予備</v>
      </c>
      <c r="L24" s="42" t="str">
        <f t="shared" si="8"/>
        <v>予備</v>
      </c>
      <c r="M24" s="41" t="str">
        <f t="shared" si="9"/>
        <v>予備</v>
      </c>
      <c r="N24" s="42" t="str">
        <f t="shared" si="10"/>
        <v>予備</v>
      </c>
      <c r="O24" s="41" t="str">
        <f t="shared" si="11"/>
        <v>予備</v>
      </c>
      <c r="P24" s="43"/>
      <c r="Q24" s="197"/>
      <c r="R24" s="49" t="s">
        <v>174</v>
      </c>
      <c r="S24" s="13" cm="1">
        <f t="array" ref="S24">SUMPRODUCT(IFERROR(VALUE($R$8:R24),0))</f>
        <v>11</v>
      </c>
      <c r="U24"/>
      <c r="AA24" s="9">
        <v>14</v>
      </c>
      <c r="AB24" s="26" t="str">
        <f>V14</f>
        <v>理科</v>
      </c>
      <c r="AC24" s="55"/>
      <c r="AD24" s="37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IF(AE24="","",VLOOKUP(AE24,目次!$A$5:$P$36,9))</f>
        <v/>
      </c>
      <c r="AL24" s="21" t="str">
        <f>IF(AF24="","",VLOOKUP(AF24,目次!$A$5:$P$36,4))</f>
        <v/>
      </c>
      <c r="AM24" s="21" t="str">
        <f>IF(AF24="","",VLOOKUP(AF24,目次!$A$5:$P$36,9))</f>
        <v/>
      </c>
      <c r="AN24" s="21" t="str">
        <f>IF(AG24="","",VLOOKUP(AG24,目次!$A$5:$P$36,5))</f>
        <v/>
      </c>
      <c r="AO24" s="21" t="str">
        <f>IF(AG24="","",VLOOKUP(AG24,目次!$A$5:$P$36,9))</f>
        <v/>
      </c>
      <c r="AP24" s="21" t="str">
        <f>IF(AH24="","",VLOOKUP(AH24,目次!$A$5:$P$36,6))</f>
        <v>6～7</v>
      </c>
      <c r="AQ24" s="21" t="str">
        <f>IF(AH24="","",VLOOKUP(AH24,目次!$A$5:$P$36,9))</f>
        <v>6～7</v>
      </c>
      <c r="AR24" s="21" t="str">
        <f>IF(AI24="","",VLOOKUP(AI24,目次!$A$5:$P$36,7))</f>
        <v/>
      </c>
      <c r="AS24" s="21" t="str">
        <f>IF(AI24="","",VLOOKUP(AI24,目次!$A$5:$P$36,9))</f>
        <v/>
      </c>
      <c r="AT24" s="40" t="str">
        <f t="shared" si="13"/>
        <v/>
      </c>
      <c r="AU24" s="40" t="str">
        <f t="shared" si="13"/>
        <v/>
      </c>
      <c r="AV24" s="40" t="str">
        <f t="shared" si="13"/>
        <v/>
      </c>
      <c r="AW24" s="40" t="str">
        <f t="shared" si="13"/>
        <v/>
      </c>
      <c r="AX24" s="40" t="str">
        <f t="shared" si="13"/>
        <v/>
      </c>
      <c r="AY24" s="40" t="str">
        <f t="shared" si="13"/>
        <v/>
      </c>
      <c r="AZ24" s="40" t="str">
        <f t="shared" si="13"/>
        <v>6～7</v>
      </c>
      <c r="BA24" s="40" t="str">
        <f t="shared" si="13"/>
        <v>6～7</v>
      </c>
      <c r="BB24" s="40" t="str">
        <f t="shared" si="13"/>
        <v>6～7</v>
      </c>
      <c r="BC24" s="40" t="str">
        <f t="shared" si="13"/>
        <v>6～7</v>
      </c>
      <c r="BD24" s="40" t="str">
        <f t="shared" si="15"/>
        <v>8～9</v>
      </c>
      <c r="BE24" s="40" t="str">
        <f t="shared" si="16"/>
        <v>8～9</v>
      </c>
      <c r="BF24" s="40" t="str">
        <f t="shared" si="17"/>
        <v/>
      </c>
      <c r="BG24" s="40" t="str">
        <f t="shared" si="18"/>
        <v/>
      </c>
      <c r="BH24" s="40" t="str">
        <f t="shared" si="19"/>
        <v/>
      </c>
      <c r="BI24" s="40" t="str">
        <f t="shared" si="20"/>
        <v/>
      </c>
      <c r="BJ24" s="40" t="str">
        <f t="shared" si="21"/>
        <v>6～7</v>
      </c>
      <c r="BK24" s="40" t="str">
        <f t="shared" si="22"/>
        <v>6～7</v>
      </c>
      <c r="BL24" s="40" t="str">
        <f t="shared" si="23"/>
        <v>6～7</v>
      </c>
      <c r="BM24" s="40" t="str">
        <f t="shared" si="24"/>
        <v>6～7</v>
      </c>
      <c r="BR24" s="35">
        <v>14</v>
      </c>
      <c r="BS24" s="58" t="s">
        <v>37</v>
      </c>
      <c r="BT24" s="206" t="str">
        <f>目次!C18</f>
        <v>28～29</v>
      </c>
      <c r="BU24" s="115" t="s">
        <v>71</v>
      </c>
      <c r="BV24" s="65" t="str">
        <f>目次!D18</f>
        <v>34～35</v>
      </c>
      <c r="BW24" s="115" t="s">
        <v>71</v>
      </c>
      <c r="BX24" s="61" t="str">
        <f>目次!E18</f>
        <v>28～29</v>
      </c>
      <c r="BY24" s="115" t="s">
        <v>71</v>
      </c>
      <c r="BZ24" s="61" t="str">
        <f>目次!F18</f>
        <v>28～29</v>
      </c>
      <c r="CA24" s="115" t="s">
        <v>71</v>
      </c>
      <c r="CB24" s="62" t="str">
        <f>目次!G18</f>
        <v>28～29</v>
      </c>
      <c r="CC24" s="115" t="s">
        <v>71</v>
      </c>
    </row>
    <row r="25" spans="1:81" ht="18.95" customHeight="1" x14ac:dyDescent="0.15">
      <c r="A25" s="197"/>
      <c r="B25" s="5">
        <v>18</v>
      </c>
      <c r="C25" s="6">
        <f t="shared" si="0"/>
        <v>46313</v>
      </c>
      <c r="D25" s="17">
        <f t="shared" si="25"/>
        <v>1</v>
      </c>
      <c r="E25" s="9"/>
      <c r="F25" s="42" t="str">
        <f t="shared" si="2"/>
        <v>予備</v>
      </c>
      <c r="G25" s="41" t="str">
        <f t="shared" si="3"/>
        <v>予備</v>
      </c>
      <c r="H25" s="42" t="str">
        <f t="shared" si="4"/>
        <v>予備</v>
      </c>
      <c r="I25" s="41" t="str">
        <f t="shared" si="5"/>
        <v>予備</v>
      </c>
      <c r="J25" s="42" t="str">
        <f t="shared" si="6"/>
        <v>予備</v>
      </c>
      <c r="K25" s="41" t="str">
        <f t="shared" si="7"/>
        <v>予備</v>
      </c>
      <c r="L25" s="42" t="str">
        <f t="shared" si="8"/>
        <v>予備</v>
      </c>
      <c r="M25" s="41" t="str">
        <f t="shared" si="9"/>
        <v>予備</v>
      </c>
      <c r="N25" s="42" t="str">
        <f t="shared" si="10"/>
        <v>予備</v>
      </c>
      <c r="O25" s="41" t="str">
        <f t="shared" si="11"/>
        <v>予備</v>
      </c>
      <c r="P25" s="43"/>
      <c r="Q25" s="197"/>
      <c r="R25" s="49" t="s">
        <v>174</v>
      </c>
      <c r="S25" s="13" cm="1">
        <f t="array" ref="S25">SUMPRODUCT(IFERROR(VALUE($R$8:R25),0))</f>
        <v>11</v>
      </c>
      <c r="U25"/>
      <c r="AA25" s="9">
        <v>15</v>
      </c>
      <c r="AB25" s="26" t="str">
        <f>V15</f>
        <v>英語</v>
      </c>
      <c r="AC25" s="55"/>
      <c r="AD25" s="37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IF(AE25="","",VLOOKUP(AE25,目次!$A$5:$P$36,9))</f>
        <v/>
      </c>
      <c r="AL25" s="21" t="str">
        <f>IF(AF25="","",VLOOKUP(AF25,目次!$A$5:$P$36,4))</f>
        <v/>
      </c>
      <c r="AM25" s="21" t="str">
        <f>IF(AF25="","",VLOOKUP(AF25,目次!$A$5:$P$36,9))</f>
        <v/>
      </c>
      <c r="AN25" s="21" t="str">
        <f>IF(AG25="","",VLOOKUP(AG25,目次!$A$5:$P$36,5))</f>
        <v/>
      </c>
      <c r="AO25" s="21" t="str">
        <f>IF(AG25="","",VLOOKUP(AG25,目次!$A$5:$P$36,9))</f>
        <v/>
      </c>
      <c r="AP25" s="21" t="str">
        <f>IF(AH25="","",VLOOKUP(AH25,目次!$A$5:$P$36,6))</f>
        <v/>
      </c>
      <c r="AQ25" s="21" t="str">
        <f>IF(AH25="","",VLOOKUP(AH25,目次!$A$5:$P$36,9))</f>
        <v/>
      </c>
      <c r="AR25" s="21" t="str">
        <f>IF(AI25="","",VLOOKUP(AI25,目次!$A$5:$P$36,7))</f>
        <v>6～7</v>
      </c>
      <c r="AS25" s="21" t="str">
        <f>IF(AI25="","",VLOOKUP(AI25,目次!$A$5:$P$36,9))</f>
        <v>6～7</v>
      </c>
      <c r="AT25" s="40" t="str">
        <f t="shared" si="13"/>
        <v>8～9</v>
      </c>
      <c r="AU25" s="40" t="str">
        <f t="shared" si="13"/>
        <v>8～9</v>
      </c>
      <c r="AV25" s="40" t="str">
        <f t="shared" si="13"/>
        <v/>
      </c>
      <c r="AW25" s="40" t="str">
        <f t="shared" si="13"/>
        <v/>
      </c>
      <c r="AX25" s="40" t="str">
        <f t="shared" si="13"/>
        <v/>
      </c>
      <c r="AY25" s="40" t="str">
        <f t="shared" si="13"/>
        <v/>
      </c>
      <c r="AZ25" s="40" t="str">
        <f t="shared" si="13"/>
        <v/>
      </c>
      <c r="BA25" s="40" t="str">
        <f t="shared" si="13"/>
        <v/>
      </c>
      <c r="BB25" s="40" t="str">
        <f t="shared" si="13"/>
        <v>6～7</v>
      </c>
      <c r="BC25" s="40" t="str">
        <f t="shared" si="13"/>
        <v>6～7</v>
      </c>
      <c r="BD25" s="40" t="str">
        <f t="shared" si="15"/>
        <v>8～9</v>
      </c>
      <c r="BE25" s="40" t="str">
        <f t="shared" si="16"/>
        <v>8～9</v>
      </c>
      <c r="BF25" s="40" t="str">
        <f t="shared" si="17"/>
        <v>8～9</v>
      </c>
      <c r="BG25" s="40" t="str">
        <f t="shared" si="18"/>
        <v>8～9</v>
      </c>
      <c r="BH25" s="40" t="str">
        <f t="shared" si="19"/>
        <v/>
      </c>
      <c r="BI25" s="40" t="str">
        <f t="shared" si="20"/>
        <v/>
      </c>
      <c r="BJ25" s="40" t="str">
        <f t="shared" si="21"/>
        <v/>
      </c>
      <c r="BK25" s="40" t="str">
        <f t="shared" si="22"/>
        <v/>
      </c>
      <c r="BL25" s="40" t="str">
        <f t="shared" si="23"/>
        <v>6～7</v>
      </c>
      <c r="BM25" s="40" t="str">
        <f t="shared" si="24"/>
        <v>6～7</v>
      </c>
      <c r="BR25" s="35">
        <v>15</v>
      </c>
      <c r="BS25" s="58" t="s">
        <v>38</v>
      </c>
      <c r="BT25" s="206" t="str">
        <f>目次!C19</f>
        <v>30～31</v>
      </c>
      <c r="BU25" s="115" t="s">
        <v>72</v>
      </c>
      <c r="BV25" s="65" t="str">
        <f>目次!D19</f>
        <v>36～37</v>
      </c>
      <c r="BW25" s="115" t="s">
        <v>72</v>
      </c>
      <c r="BX25" s="61" t="str">
        <f>目次!E19</f>
        <v>30～31</v>
      </c>
      <c r="BY25" s="115" t="s">
        <v>72</v>
      </c>
      <c r="BZ25" s="61" t="str">
        <f>目次!F19</f>
        <v>30～31</v>
      </c>
      <c r="CA25" s="115" t="s">
        <v>72</v>
      </c>
      <c r="CB25" s="62" t="str">
        <f>目次!G19</f>
        <v>30～31</v>
      </c>
      <c r="CC25" s="115" t="s">
        <v>72</v>
      </c>
    </row>
    <row r="26" spans="1:81" ht="18.95" customHeight="1" x14ac:dyDescent="0.15">
      <c r="A26" s="197"/>
      <c r="B26" s="5">
        <v>19</v>
      </c>
      <c r="C26" s="6">
        <f t="shared" si="0"/>
        <v>46314</v>
      </c>
      <c r="D26" s="17">
        <f t="shared" si="25"/>
        <v>2</v>
      </c>
      <c r="F26" s="42" t="str">
        <f t="shared" si="2"/>
        <v/>
      </c>
      <c r="G26" s="41" t="str">
        <f t="shared" si="3"/>
        <v/>
      </c>
      <c r="H26" s="42" t="str">
        <f t="shared" si="4"/>
        <v>6～7</v>
      </c>
      <c r="I26" s="41" t="str">
        <f t="shared" si="5"/>
        <v>6～7</v>
      </c>
      <c r="J26" s="42" t="str">
        <f t="shared" si="6"/>
        <v/>
      </c>
      <c r="K26" s="41" t="str">
        <f t="shared" si="7"/>
        <v/>
      </c>
      <c r="L26" s="42" t="str">
        <f t="shared" si="8"/>
        <v/>
      </c>
      <c r="M26" s="41" t="str">
        <f t="shared" si="9"/>
        <v/>
      </c>
      <c r="N26" s="42" t="str">
        <f t="shared" si="10"/>
        <v/>
      </c>
      <c r="O26" s="41" t="str">
        <f t="shared" si="11"/>
        <v/>
      </c>
      <c r="P26" s="43"/>
      <c r="Q26" s="197"/>
      <c r="R26" s="49">
        <v>1</v>
      </c>
      <c r="S26" s="13" cm="1">
        <f t="array" ref="S26">SUMPRODUCT(IFERROR(VALUE($R$8:R26),0))</f>
        <v>12</v>
      </c>
      <c r="U26"/>
      <c r="AA26" s="9">
        <v>16</v>
      </c>
      <c r="AB26" s="26" t="str">
        <f>V11</f>
        <v>国語</v>
      </c>
      <c r="AC26" s="55"/>
      <c r="AD26" s="37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IF(AE26="","",VLOOKUP(AE26,目次!$A$5:$P$36,9))</f>
        <v>8～9</v>
      </c>
      <c r="AL26" s="21" t="str">
        <f>IF(AF26="","",VLOOKUP(AF26,目次!$A$5:$P$36,4))</f>
        <v/>
      </c>
      <c r="AM26" s="21" t="str">
        <f>IF(AF26="","",VLOOKUP(AF26,目次!$A$5:$P$36,9))</f>
        <v/>
      </c>
      <c r="AN26" s="21" t="str">
        <f>IF(AG26="","",VLOOKUP(AG26,目次!$A$5:$P$36,5))</f>
        <v/>
      </c>
      <c r="AO26" s="21" t="str">
        <f>IF(AG26="","",VLOOKUP(AG26,目次!$A$5:$P$36,9))</f>
        <v/>
      </c>
      <c r="AP26" s="21" t="str">
        <f>IF(AH26="","",VLOOKUP(AH26,目次!$A$5:$P$36,6))</f>
        <v/>
      </c>
      <c r="AQ26" s="21" t="str">
        <f>IF(AH26="","",VLOOKUP(AH26,目次!$A$5:$P$36,9))</f>
        <v/>
      </c>
      <c r="AR26" s="21" t="str">
        <f>IF(AI26="","",VLOOKUP(AI26,目次!$A$5:$P$36,7))</f>
        <v/>
      </c>
      <c r="AS26" s="21" t="str">
        <f>IF(AI26="","",VLOOKUP(AI26,目次!$A$5:$P$36,9))</f>
        <v/>
      </c>
      <c r="AT26" s="40" t="str">
        <f t="shared" si="13"/>
        <v>8～9</v>
      </c>
      <c r="AU26" s="40" t="str">
        <f t="shared" si="13"/>
        <v>8～9</v>
      </c>
      <c r="AV26" s="40" t="str">
        <f t="shared" si="13"/>
        <v>8～9</v>
      </c>
      <c r="AW26" s="40" t="str">
        <f t="shared" si="13"/>
        <v>8～9</v>
      </c>
      <c r="AX26" s="40" t="str">
        <f t="shared" si="13"/>
        <v/>
      </c>
      <c r="AY26" s="40" t="str">
        <f t="shared" si="13"/>
        <v/>
      </c>
      <c r="AZ26" s="40" t="str">
        <f t="shared" si="13"/>
        <v/>
      </c>
      <c r="BA26" s="40" t="str">
        <f t="shared" si="13"/>
        <v/>
      </c>
      <c r="BB26" s="40" t="str">
        <f t="shared" si="13"/>
        <v/>
      </c>
      <c r="BC26" s="40" t="str">
        <f t="shared" si="13"/>
        <v/>
      </c>
      <c r="BD26" s="40" t="str">
        <f t="shared" si="15"/>
        <v>8～9</v>
      </c>
      <c r="BE26" s="40" t="str">
        <f t="shared" si="16"/>
        <v>8～9</v>
      </c>
      <c r="BF26" s="40" t="str">
        <f t="shared" si="17"/>
        <v>8～9</v>
      </c>
      <c r="BG26" s="40" t="str">
        <f t="shared" si="18"/>
        <v>8～9</v>
      </c>
      <c r="BH26" s="40" t="str">
        <f t="shared" si="19"/>
        <v>8～9</v>
      </c>
      <c r="BI26" s="40" t="str">
        <f t="shared" si="20"/>
        <v>8～9</v>
      </c>
      <c r="BJ26" s="40" t="str">
        <f t="shared" si="21"/>
        <v/>
      </c>
      <c r="BK26" s="40" t="str">
        <f t="shared" si="22"/>
        <v/>
      </c>
      <c r="BL26" s="40" t="str">
        <f t="shared" si="23"/>
        <v/>
      </c>
      <c r="BM26" s="40" t="str">
        <f t="shared" si="24"/>
        <v/>
      </c>
      <c r="BR26" s="35">
        <v>16</v>
      </c>
      <c r="BS26" s="58" t="s">
        <v>39</v>
      </c>
      <c r="BT26" s="206" t="str">
        <f>目次!C20</f>
        <v>32～33</v>
      </c>
      <c r="BU26" s="115" t="s">
        <v>73</v>
      </c>
      <c r="BV26" s="65" t="str">
        <f>目次!D20</f>
        <v>38～39</v>
      </c>
      <c r="BW26" s="115" t="s">
        <v>73</v>
      </c>
      <c r="BX26" s="61" t="str">
        <f>目次!E20</f>
        <v>32～33</v>
      </c>
      <c r="BY26" s="115" t="s">
        <v>73</v>
      </c>
      <c r="BZ26" s="61" t="str">
        <f>目次!F20</f>
        <v>32～33</v>
      </c>
      <c r="CA26" s="115" t="s">
        <v>73</v>
      </c>
      <c r="CB26" s="62" t="str">
        <f>目次!G20</f>
        <v>32～33</v>
      </c>
      <c r="CC26" s="115" t="s">
        <v>73</v>
      </c>
    </row>
    <row r="27" spans="1:81" ht="18.95" customHeight="1" x14ac:dyDescent="0.15">
      <c r="A27" s="197"/>
      <c r="B27" s="5">
        <v>20</v>
      </c>
      <c r="C27" s="6">
        <f t="shared" si="0"/>
        <v>46315</v>
      </c>
      <c r="D27" s="17">
        <f t="shared" si="25"/>
        <v>3</v>
      </c>
      <c r="E27" s="9"/>
      <c r="F27" s="42" t="str">
        <f t="shared" si="2"/>
        <v/>
      </c>
      <c r="G27" s="41" t="str">
        <f t="shared" si="3"/>
        <v/>
      </c>
      <c r="H27" s="42" t="str">
        <f t="shared" si="4"/>
        <v/>
      </c>
      <c r="I27" s="41" t="str">
        <f t="shared" si="5"/>
        <v/>
      </c>
      <c r="J27" s="42" t="str">
        <f t="shared" si="6"/>
        <v>6～7</v>
      </c>
      <c r="K27" s="41" t="str">
        <f t="shared" si="7"/>
        <v>6～7</v>
      </c>
      <c r="L27" s="42" t="str">
        <f t="shared" si="8"/>
        <v/>
      </c>
      <c r="M27" s="41" t="str">
        <f t="shared" si="9"/>
        <v/>
      </c>
      <c r="N27" s="42" t="str">
        <f t="shared" si="10"/>
        <v/>
      </c>
      <c r="O27" s="41" t="str">
        <f t="shared" si="11"/>
        <v/>
      </c>
      <c r="P27" s="43"/>
      <c r="Q27" s="197"/>
      <c r="R27" s="49">
        <v>1</v>
      </c>
      <c r="S27" s="13" cm="1">
        <f t="array" ref="S27">SUMPRODUCT(IFERROR(VALUE($R$8:R27),0))</f>
        <v>13</v>
      </c>
      <c r="AA27" s="9">
        <v>17</v>
      </c>
      <c r="AB27" s="26" t="str">
        <f>V12</f>
        <v>社会</v>
      </c>
      <c r="AC27" s="55"/>
      <c r="AD27" s="37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IF(AE27="","",VLOOKUP(AE27,目次!$A$5:$P$36,9))</f>
        <v/>
      </c>
      <c r="AL27" s="21" t="str">
        <f>IF(AF27="","",VLOOKUP(AF27,目次!$A$5:$P$36,4))</f>
        <v>8～9</v>
      </c>
      <c r="AM27" s="21" t="str">
        <f>IF(AF27="","",VLOOKUP(AF27,目次!$A$5:$P$36,9))</f>
        <v>8～9</v>
      </c>
      <c r="AN27" s="21" t="str">
        <f>IF(AG27="","",VLOOKUP(AG27,目次!$A$5:$P$36,5))</f>
        <v/>
      </c>
      <c r="AO27" s="21" t="str">
        <f>IF(AG27="","",VLOOKUP(AG27,目次!$A$5:$P$36,9))</f>
        <v/>
      </c>
      <c r="AP27" s="21" t="str">
        <f>IF(AH27="","",VLOOKUP(AH27,目次!$A$5:$P$36,6))</f>
        <v/>
      </c>
      <c r="AQ27" s="21" t="str">
        <f>IF(AH27="","",VLOOKUP(AH27,目次!$A$5:$P$36,9))</f>
        <v/>
      </c>
      <c r="AR27" s="21" t="str">
        <f>IF(AI27="","",VLOOKUP(AI27,目次!$A$5:$P$36,7))</f>
        <v/>
      </c>
      <c r="AS27" s="21" t="str">
        <f>IF(AI27="","",VLOOKUP(AI27,目次!$A$5:$P$36,9))</f>
        <v/>
      </c>
      <c r="AT27" s="40" t="str">
        <f t="shared" si="13"/>
        <v/>
      </c>
      <c r="AU27" s="40" t="str">
        <f t="shared" si="13"/>
        <v/>
      </c>
      <c r="AV27" s="40" t="str">
        <f t="shared" si="13"/>
        <v>8～9</v>
      </c>
      <c r="AW27" s="40" t="str">
        <f t="shared" si="13"/>
        <v>8～9</v>
      </c>
      <c r="AX27" s="40" t="str">
        <f t="shared" si="13"/>
        <v>8～9</v>
      </c>
      <c r="AY27" s="40" t="str">
        <f t="shared" si="13"/>
        <v>8～9</v>
      </c>
      <c r="AZ27" s="40" t="str">
        <f t="shared" si="13"/>
        <v/>
      </c>
      <c r="BA27" s="40" t="str">
        <f t="shared" si="13"/>
        <v/>
      </c>
      <c r="BB27" s="40" t="str">
        <f t="shared" si="13"/>
        <v/>
      </c>
      <c r="BC27" s="40" t="str">
        <f t="shared" si="13"/>
        <v/>
      </c>
      <c r="BD27" s="40" t="str">
        <f t="shared" si="15"/>
        <v/>
      </c>
      <c r="BE27" s="40" t="str">
        <f t="shared" si="16"/>
        <v/>
      </c>
      <c r="BF27" s="40" t="str">
        <f t="shared" si="17"/>
        <v>8～9</v>
      </c>
      <c r="BG27" s="40" t="str">
        <f t="shared" si="18"/>
        <v>8～9</v>
      </c>
      <c r="BH27" s="40" t="str">
        <f t="shared" si="19"/>
        <v>8～9</v>
      </c>
      <c r="BI27" s="40" t="str">
        <f t="shared" si="20"/>
        <v>8～9</v>
      </c>
      <c r="BJ27" s="40" t="str">
        <f t="shared" si="21"/>
        <v>8～9</v>
      </c>
      <c r="BK27" s="40" t="str">
        <f t="shared" si="22"/>
        <v>8～9</v>
      </c>
      <c r="BL27" s="40" t="str">
        <f t="shared" si="23"/>
        <v/>
      </c>
      <c r="BM27" s="40" t="str">
        <f t="shared" si="24"/>
        <v/>
      </c>
      <c r="BR27" s="35">
        <v>17</v>
      </c>
      <c r="BS27" s="58" t="s">
        <v>40</v>
      </c>
      <c r="BT27" s="206" t="str">
        <f>目次!C21</f>
        <v>34～35</v>
      </c>
      <c r="BU27" s="115" t="s">
        <v>74</v>
      </c>
      <c r="BV27" s="65" t="str">
        <f>目次!D21</f>
        <v>40～41</v>
      </c>
      <c r="BW27" s="115" t="s">
        <v>74</v>
      </c>
      <c r="BX27" s="61" t="str">
        <f>目次!E21</f>
        <v>34～35</v>
      </c>
      <c r="BY27" s="115" t="s">
        <v>74</v>
      </c>
      <c r="BZ27" s="61" t="str">
        <f>目次!F21</f>
        <v>34～35</v>
      </c>
      <c r="CA27" s="115" t="s">
        <v>74</v>
      </c>
      <c r="CB27" s="62" t="str">
        <f>目次!G21</f>
        <v>34～35</v>
      </c>
      <c r="CC27" s="115" t="s">
        <v>74</v>
      </c>
    </row>
    <row r="28" spans="1:81" ht="18.95" customHeight="1" x14ac:dyDescent="0.15">
      <c r="A28" s="197"/>
      <c r="B28" s="5">
        <v>21</v>
      </c>
      <c r="C28" s="6">
        <f t="shared" si="0"/>
        <v>46316</v>
      </c>
      <c r="D28" s="17">
        <f t="shared" si="25"/>
        <v>4</v>
      </c>
      <c r="E28" s="9" t="s">
        <v>175</v>
      </c>
      <c r="F28" s="42" t="str">
        <f t="shared" si="2"/>
        <v/>
      </c>
      <c r="G28" s="41" t="str">
        <f t="shared" si="3"/>
        <v/>
      </c>
      <c r="H28" s="42" t="str">
        <f t="shared" si="4"/>
        <v/>
      </c>
      <c r="I28" s="41" t="str">
        <f t="shared" si="5"/>
        <v/>
      </c>
      <c r="J28" s="42" t="str">
        <f t="shared" si="6"/>
        <v/>
      </c>
      <c r="K28" s="41" t="str">
        <f t="shared" si="7"/>
        <v/>
      </c>
      <c r="L28" s="42" t="str">
        <f t="shared" si="8"/>
        <v/>
      </c>
      <c r="M28" s="41" t="str">
        <f t="shared" si="9"/>
        <v/>
      </c>
      <c r="N28" s="42" t="str">
        <f t="shared" si="10"/>
        <v/>
      </c>
      <c r="O28" s="41" t="str">
        <f t="shared" si="11"/>
        <v/>
      </c>
      <c r="P28" s="43"/>
      <c r="Q28" s="197"/>
      <c r="R28" s="49">
        <v>0</v>
      </c>
      <c r="S28" s="13" cm="1">
        <f t="array" ref="S28">SUMPRODUCT(IFERROR(VALUE($R$8:R28),0))</f>
        <v>13</v>
      </c>
      <c r="AA28" s="9">
        <v>18</v>
      </c>
      <c r="AB28" s="26" t="str">
        <f>V13</f>
        <v>数学</v>
      </c>
      <c r="AC28" s="55"/>
      <c r="AD28" s="37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IF(AE28="","",VLOOKUP(AE28,目次!$A$5:$P$36,9))</f>
        <v/>
      </c>
      <c r="AL28" s="21" t="str">
        <f>IF(AF28="","",VLOOKUP(AF28,目次!$A$5:$P$36,4))</f>
        <v/>
      </c>
      <c r="AM28" s="21" t="str">
        <f>IF(AF28="","",VLOOKUP(AF28,目次!$A$5:$P$36,9))</f>
        <v/>
      </c>
      <c r="AN28" s="21" t="str">
        <f>IF(AG28="","",VLOOKUP(AG28,目次!$A$5:$P$36,5))</f>
        <v>8～9</v>
      </c>
      <c r="AO28" s="21" t="str">
        <f>IF(AG28="","",VLOOKUP(AG28,目次!$A$5:$P$36,9))</f>
        <v>8～9</v>
      </c>
      <c r="AP28" s="21" t="str">
        <f>IF(AH28="","",VLOOKUP(AH28,目次!$A$5:$P$36,6))</f>
        <v/>
      </c>
      <c r="AQ28" s="21" t="str">
        <f>IF(AH28="","",VLOOKUP(AH28,目次!$A$5:$P$36,9))</f>
        <v/>
      </c>
      <c r="AR28" s="21" t="str">
        <f>IF(AI28="","",VLOOKUP(AI28,目次!$A$5:$P$36,7))</f>
        <v/>
      </c>
      <c r="AS28" s="21" t="str">
        <f>IF(AI28="","",VLOOKUP(AI28,目次!$A$5:$P$36,9))</f>
        <v/>
      </c>
      <c r="AT28" s="40" t="str">
        <f t="shared" si="13"/>
        <v/>
      </c>
      <c r="AU28" s="40" t="str">
        <f t="shared" si="13"/>
        <v/>
      </c>
      <c r="AV28" s="40" t="str">
        <f t="shared" si="13"/>
        <v/>
      </c>
      <c r="AW28" s="40" t="str">
        <f t="shared" si="13"/>
        <v/>
      </c>
      <c r="AX28" s="40" t="str">
        <f t="shared" si="13"/>
        <v>8～9</v>
      </c>
      <c r="AY28" s="40" t="str">
        <f t="shared" si="13"/>
        <v>8～9</v>
      </c>
      <c r="AZ28" s="40" t="str">
        <f t="shared" si="13"/>
        <v>8～9</v>
      </c>
      <c r="BA28" s="40" t="str">
        <f t="shared" si="13"/>
        <v>8～9</v>
      </c>
      <c r="BB28" s="40" t="str">
        <f t="shared" si="13"/>
        <v/>
      </c>
      <c r="BC28" s="40" t="str">
        <f t="shared" si="13"/>
        <v/>
      </c>
      <c r="BD28" s="40" t="str">
        <f t="shared" si="15"/>
        <v/>
      </c>
      <c r="BE28" s="40" t="str">
        <f t="shared" si="16"/>
        <v/>
      </c>
      <c r="BF28" s="40" t="str">
        <f t="shared" si="17"/>
        <v/>
      </c>
      <c r="BG28" s="40" t="str">
        <f t="shared" si="18"/>
        <v/>
      </c>
      <c r="BH28" s="40" t="str">
        <f t="shared" si="19"/>
        <v>8～9</v>
      </c>
      <c r="BI28" s="40" t="str">
        <f t="shared" si="20"/>
        <v>8～9</v>
      </c>
      <c r="BJ28" s="40" t="str">
        <f t="shared" si="21"/>
        <v>8～9</v>
      </c>
      <c r="BK28" s="40" t="str">
        <f t="shared" si="22"/>
        <v>8～9</v>
      </c>
      <c r="BL28" s="40" t="str">
        <f t="shared" si="23"/>
        <v>8～9</v>
      </c>
      <c r="BM28" s="40" t="str">
        <f t="shared" si="24"/>
        <v>8～9</v>
      </c>
      <c r="BR28" s="35">
        <v>18</v>
      </c>
      <c r="BS28" s="58" t="s">
        <v>41</v>
      </c>
      <c r="BT28" s="206" t="str">
        <f>目次!C22</f>
        <v>36～37</v>
      </c>
      <c r="BU28" s="115" t="s">
        <v>75</v>
      </c>
      <c r="BV28" s="65" t="str">
        <f>目次!D22</f>
        <v>42～43</v>
      </c>
      <c r="BW28" s="115" t="s">
        <v>75</v>
      </c>
      <c r="BX28" s="61" t="str">
        <f>目次!E22</f>
        <v>36～37</v>
      </c>
      <c r="BY28" s="115" t="s">
        <v>75</v>
      </c>
      <c r="BZ28" s="61" t="str">
        <f>目次!F22</f>
        <v>36～37</v>
      </c>
      <c r="CA28" s="115" t="s">
        <v>75</v>
      </c>
      <c r="CB28" s="62" t="str">
        <f>目次!G22</f>
        <v>36～37</v>
      </c>
      <c r="CC28" s="115" t="s">
        <v>75</v>
      </c>
    </row>
    <row r="29" spans="1:81" ht="18.95" customHeight="1" x14ac:dyDescent="0.15">
      <c r="A29" s="197"/>
      <c r="B29" s="5">
        <v>22</v>
      </c>
      <c r="C29" s="6">
        <f t="shared" si="0"/>
        <v>46317</v>
      </c>
      <c r="D29" s="17">
        <f t="shared" si="25"/>
        <v>5</v>
      </c>
      <c r="E29" s="18"/>
      <c r="F29" s="42" t="str">
        <f t="shared" si="2"/>
        <v/>
      </c>
      <c r="G29" s="41" t="str">
        <f t="shared" si="3"/>
        <v/>
      </c>
      <c r="H29" s="42" t="str">
        <f t="shared" si="4"/>
        <v/>
      </c>
      <c r="I29" s="41" t="str">
        <f t="shared" si="5"/>
        <v/>
      </c>
      <c r="J29" s="42" t="str">
        <f t="shared" si="6"/>
        <v/>
      </c>
      <c r="K29" s="41" t="str">
        <f t="shared" si="7"/>
        <v/>
      </c>
      <c r="L29" s="42" t="str">
        <f t="shared" si="8"/>
        <v>6～7</v>
      </c>
      <c r="M29" s="41" t="str">
        <f t="shared" si="9"/>
        <v>6～7</v>
      </c>
      <c r="N29" s="42" t="str">
        <f t="shared" si="10"/>
        <v/>
      </c>
      <c r="O29" s="41" t="str">
        <f t="shared" si="11"/>
        <v/>
      </c>
      <c r="P29" s="43"/>
      <c r="Q29" s="197"/>
      <c r="R29" s="49">
        <v>1</v>
      </c>
      <c r="S29" s="13" cm="1">
        <f t="array" ref="S29">SUMPRODUCT(IFERROR(VALUE($R$8:R29),0))</f>
        <v>14</v>
      </c>
      <c r="AA29" s="9">
        <v>19</v>
      </c>
      <c r="AB29" s="26" t="str">
        <f>V14</f>
        <v>理科</v>
      </c>
      <c r="AC29" s="55"/>
      <c r="AD29" s="37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IF(AE29="","",VLOOKUP(AE29,目次!$A$5:$P$36,9))</f>
        <v/>
      </c>
      <c r="AL29" s="21" t="str">
        <f>IF(AF29="","",VLOOKUP(AF29,目次!$A$5:$P$36,4))</f>
        <v/>
      </c>
      <c r="AM29" s="21" t="str">
        <f>IF(AF29="","",VLOOKUP(AF29,目次!$A$5:$P$36,9))</f>
        <v/>
      </c>
      <c r="AN29" s="21" t="str">
        <f>IF(AG29="","",VLOOKUP(AG29,目次!$A$5:$P$36,5))</f>
        <v/>
      </c>
      <c r="AO29" s="21" t="str">
        <f>IF(AG29="","",VLOOKUP(AG29,目次!$A$5:$P$36,9))</f>
        <v/>
      </c>
      <c r="AP29" s="21" t="str">
        <f>IF(AH29="","",VLOOKUP(AH29,目次!$A$5:$P$36,6))</f>
        <v>8～9</v>
      </c>
      <c r="AQ29" s="21" t="str">
        <f>IF(AH29="","",VLOOKUP(AH29,目次!$A$5:$P$36,9))</f>
        <v>8～9</v>
      </c>
      <c r="AR29" s="21" t="str">
        <f>IF(AI29="","",VLOOKUP(AI29,目次!$A$5:$P$36,7))</f>
        <v/>
      </c>
      <c r="AS29" s="21" t="str">
        <f>IF(AI29="","",VLOOKUP(AI29,目次!$A$5:$P$36,9))</f>
        <v/>
      </c>
      <c r="AT29" s="40" t="str">
        <f t="shared" si="13"/>
        <v/>
      </c>
      <c r="AU29" s="40" t="str">
        <f t="shared" si="13"/>
        <v/>
      </c>
      <c r="AV29" s="40" t="str">
        <f t="shared" si="13"/>
        <v/>
      </c>
      <c r="AW29" s="40" t="str">
        <f t="shared" si="13"/>
        <v/>
      </c>
      <c r="AX29" s="40" t="str">
        <f t="shared" si="13"/>
        <v/>
      </c>
      <c r="AY29" s="40" t="str">
        <f t="shared" si="13"/>
        <v/>
      </c>
      <c r="AZ29" s="40" t="str">
        <f t="shared" si="13"/>
        <v>8～9</v>
      </c>
      <c r="BA29" s="40" t="str">
        <f t="shared" si="13"/>
        <v>8～9</v>
      </c>
      <c r="BB29" s="40" t="str">
        <f t="shared" si="13"/>
        <v>8～9</v>
      </c>
      <c r="BC29" s="40" t="str">
        <f t="shared" si="13"/>
        <v>8～9</v>
      </c>
      <c r="BD29" s="40" t="str">
        <f t="shared" si="15"/>
        <v>10～11</v>
      </c>
      <c r="BE29" s="40" t="str">
        <f t="shared" si="16"/>
        <v>10～11</v>
      </c>
      <c r="BF29" s="40" t="str">
        <f t="shared" si="17"/>
        <v/>
      </c>
      <c r="BG29" s="40" t="str">
        <f t="shared" si="18"/>
        <v/>
      </c>
      <c r="BH29" s="40" t="str">
        <f t="shared" si="19"/>
        <v/>
      </c>
      <c r="BI29" s="40" t="str">
        <f t="shared" si="20"/>
        <v/>
      </c>
      <c r="BJ29" s="40" t="str">
        <f t="shared" si="21"/>
        <v>8～9</v>
      </c>
      <c r="BK29" s="40" t="str">
        <f t="shared" si="22"/>
        <v>8～9</v>
      </c>
      <c r="BL29" s="40" t="str">
        <f t="shared" si="23"/>
        <v>8～9</v>
      </c>
      <c r="BM29" s="40" t="str">
        <f t="shared" si="24"/>
        <v>8～9</v>
      </c>
      <c r="BR29" s="35">
        <v>19</v>
      </c>
      <c r="BS29" s="58" t="s">
        <v>42</v>
      </c>
      <c r="BT29" s="206" t="str">
        <f>目次!C23</f>
        <v>38～39</v>
      </c>
      <c r="BU29" s="115" t="s">
        <v>76</v>
      </c>
      <c r="BV29" s="65" t="str">
        <f>目次!D23</f>
        <v>44～45</v>
      </c>
      <c r="BW29" s="115" t="s">
        <v>76</v>
      </c>
      <c r="BX29" s="61" t="str">
        <f>目次!E23</f>
        <v>38～39</v>
      </c>
      <c r="BY29" s="115" t="s">
        <v>76</v>
      </c>
      <c r="BZ29" s="61" t="str">
        <f>目次!F23</f>
        <v>38～39</v>
      </c>
      <c r="CA29" s="115" t="s">
        <v>76</v>
      </c>
      <c r="CB29" s="62" t="str">
        <f>目次!G23</f>
        <v>38～39</v>
      </c>
      <c r="CC29" s="115" t="s">
        <v>76</v>
      </c>
    </row>
    <row r="30" spans="1:81" ht="18.95" customHeight="1" x14ac:dyDescent="0.15">
      <c r="A30" s="197"/>
      <c r="B30" s="5">
        <v>23</v>
      </c>
      <c r="C30" s="6">
        <f t="shared" si="0"/>
        <v>46318</v>
      </c>
      <c r="D30" s="17">
        <f t="shared" si="25"/>
        <v>6</v>
      </c>
      <c r="E30" s="18"/>
      <c r="F30" s="42" t="str">
        <f t="shared" si="2"/>
        <v/>
      </c>
      <c r="G30" s="41" t="str">
        <f t="shared" si="3"/>
        <v/>
      </c>
      <c r="H30" s="42" t="str">
        <f t="shared" si="4"/>
        <v/>
      </c>
      <c r="I30" s="41" t="str">
        <f t="shared" si="5"/>
        <v/>
      </c>
      <c r="J30" s="42" t="str">
        <f t="shared" si="6"/>
        <v/>
      </c>
      <c r="K30" s="41" t="str">
        <f t="shared" si="7"/>
        <v/>
      </c>
      <c r="L30" s="42" t="str">
        <f t="shared" si="8"/>
        <v/>
      </c>
      <c r="M30" s="41" t="str">
        <f t="shared" si="9"/>
        <v/>
      </c>
      <c r="N30" s="42" t="str">
        <f t="shared" si="10"/>
        <v>6～7</v>
      </c>
      <c r="O30" s="41" t="str">
        <f t="shared" si="11"/>
        <v>6～7</v>
      </c>
      <c r="P30" s="43"/>
      <c r="Q30" s="197"/>
      <c r="R30" s="49">
        <v>1</v>
      </c>
      <c r="S30" s="13" cm="1">
        <f t="array" ref="S30">SUMPRODUCT(IFERROR(VALUE($R$8:R30),0))</f>
        <v>15</v>
      </c>
      <c r="AA30" s="9">
        <v>20</v>
      </c>
      <c r="AB30" s="26" t="str">
        <f>V15</f>
        <v>英語</v>
      </c>
      <c r="AC30" s="55"/>
      <c r="AD30" s="37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IF(AE30="","",VLOOKUP(AE30,目次!$A$5:$P$36,9))</f>
        <v/>
      </c>
      <c r="AL30" s="21" t="str">
        <f>IF(AF30="","",VLOOKUP(AF30,目次!$A$5:$P$36,4))</f>
        <v/>
      </c>
      <c r="AM30" s="21" t="str">
        <f>IF(AF30="","",VLOOKUP(AF30,目次!$A$5:$P$36,9))</f>
        <v/>
      </c>
      <c r="AN30" s="21" t="str">
        <f>IF(AG30="","",VLOOKUP(AG30,目次!$A$5:$P$36,5))</f>
        <v/>
      </c>
      <c r="AO30" s="21" t="str">
        <f>IF(AG30="","",VLOOKUP(AG30,目次!$A$5:$P$36,9))</f>
        <v/>
      </c>
      <c r="AP30" s="21" t="str">
        <f>IF(AH30="","",VLOOKUP(AH30,目次!$A$5:$P$36,6))</f>
        <v/>
      </c>
      <c r="AQ30" s="21" t="str">
        <f>IF(AH30="","",VLOOKUP(AH30,目次!$A$5:$P$36,9))</f>
        <v/>
      </c>
      <c r="AR30" s="21" t="str">
        <f>IF(AI30="","",VLOOKUP(AI30,目次!$A$5:$P$36,7))</f>
        <v>8～9</v>
      </c>
      <c r="AS30" s="21" t="str">
        <f>IF(AI30="","",VLOOKUP(AI30,目次!$A$5:$P$36,9))</f>
        <v>8～9</v>
      </c>
      <c r="AT30" s="40" t="str">
        <f t="shared" si="13"/>
        <v>10～11</v>
      </c>
      <c r="AU30" s="40" t="str">
        <f t="shared" si="13"/>
        <v>10～11</v>
      </c>
      <c r="AV30" s="40" t="str">
        <f t="shared" si="13"/>
        <v/>
      </c>
      <c r="AW30" s="40" t="str">
        <f t="shared" si="13"/>
        <v/>
      </c>
      <c r="AX30" s="40" t="str">
        <f t="shared" si="13"/>
        <v/>
      </c>
      <c r="AY30" s="40" t="str">
        <f t="shared" si="13"/>
        <v/>
      </c>
      <c r="AZ30" s="40" t="str">
        <f t="shared" si="13"/>
        <v/>
      </c>
      <c r="BA30" s="40" t="str">
        <f t="shared" si="13"/>
        <v/>
      </c>
      <c r="BB30" s="40" t="str">
        <f t="shared" si="13"/>
        <v>8～9</v>
      </c>
      <c r="BC30" s="40" t="str">
        <f t="shared" si="13"/>
        <v>8～9</v>
      </c>
      <c r="BD30" s="40" t="str">
        <f t="shared" si="15"/>
        <v>10～11</v>
      </c>
      <c r="BE30" s="40" t="str">
        <f t="shared" si="16"/>
        <v>10～11</v>
      </c>
      <c r="BF30" s="40" t="str">
        <f t="shared" si="17"/>
        <v>10～11</v>
      </c>
      <c r="BG30" s="40" t="str">
        <f t="shared" si="18"/>
        <v>10～11</v>
      </c>
      <c r="BH30" s="40" t="str">
        <f t="shared" si="19"/>
        <v/>
      </c>
      <c r="BI30" s="40" t="str">
        <f t="shared" si="20"/>
        <v/>
      </c>
      <c r="BJ30" s="40" t="str">
        <f t="shared" si="21"/>
        <v/>
      </c>
      <c r="BK30" s="40" t="str">
        <f t="shared" si="22"/>
        <v/>
      </c>
      <c r="BL30" s="40" t="str">
        <f t="shared" si="23"/>
        <v>8～9</v>
      </c>
      <c r="BM30" s="40" t="str">
        <f t="shared" si="24"/>
        <v>8～9</v>
      </c>
      <c r="BR30" s="35">
        <v>20</v>
      </c>
      <c r="BS30" s="58" t="s">
        <v>43</v>
      </c>
      <c r="BT30" s="206" t="str">
        <f>目次!C24</f>
        <v>40～41</v>
      </c>
      <c r="BU30" s="115" t="s">
        <v>77</v>
      </c>
      <c r="BV30" s="65" t="str">
        <f>目次!D24</f>
        <v>46～47</v>
      </c>
      <c r="BW30" s="115" t="s">
        <v>77</v>
      </c>
      <c r="BX30" s="61" t="str">
        <f>目次!E24</f>
        <v>40～41</v>
      </c>
      <c r="BY30" s="115" t="s">
        <v>77</v>
      </c>
      <c r="BZ30" s="61" t="str">
        <f>目次!F24</f>
        <v>40～41</v>
      </c>
      <c r="CA30" s="115" t="s">
        <v>77</v>
      </c>
      <c r="CB30" s="62" t="str">
        <f>目次!G24</f>
        <v>40～41</v>
      </c>
      <c r="CC30" s="115" t="s">
        <v>77</v>
      </c>
    </row>
    <row r="31" spans="1:81" ht="18.95" customHeight="1" x14ac:dyDescent="0.15">
      <c r="A31" s="197"/>
      <c r="B31" s="5">
        <v>24</v>
      </c>
      <c r="C31" s="6">
        <f t="shared" si="0"/>
        <v>46319</v>
      </c>
      <c r="D31" s="17">
        <f t="shared" si="25"/>
        <v>7</v>
      </c>
      <c r="E31" s="18"/>
      <c r="F31" s="42" t="str">
        <f t="shared" si="2"/>
        <v>予備</v>
      </c>
      <c r="G31" s="41" t="str">
        <f t="shared" si="3"/>
        <v>予備</v>
      </c>
      <c r="H31" s="42" t="str">
        <f t="shared" si="4"/>
        <v>予備</v>
      </c>
      <c r="I31" s="41" t="str">
        <f t="shared" si="5"/>
        <v>予備</v>
      </c>
      <c r="J31" s="42" t="str">
        <f t="shared" si="6"/>
        <v>予備</v>
      </c>
      <c r="K31" s="41" t="str">
        <f t="shared" si="7"/>
        <v>予備</v>
      </c>
      <c r="L31" s="42" t="str">
        <f t="shared" si="8"/>
        <v>予備</v>
      </c>
      <c r="M31" s="41" t="str">
        <f t="shared" si="9"/>
        <v>予備</v>
      </c>
      <c r="N31" s="42" t="str">
        <f t="shared" si="10"/>
        <v>予備</v>
      </c>
      <c r="O31" s="41" t="str">
        <f t="shared" si="11"/>
        <v>予備</v>
      </c>
      <c r="P31" s="43"/>
      <c r="Q31" s="197"/>
      <c r="R31" s="49" t="s">
        <v>174</v>
      </c>
      <c r="S31" s="13" cm="1">
        <f t="array" ref="S31">SUMPRODUCT(IFERROR(VALUE($R$8:R31),0))</f>
        <v>15</v>
      </c>
      <c r="AA31" s="9">
        <v>21</v>
      </c>
      <c r="AB31" s="26" t="str">
        <f>V11</f>
        <v>国語</v>
      </c>
      <c r="AC31" s="55"/>
      <c r="AD31" s="37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IF(AE31="","",VLOOKUP(AE31,目次!$A$5:$P$36,9))</f>
        <v>10～11</v>
      </c>
      <c r="AL31" s="21" t="str">
        <f>IF(AF31="","",VLOOKUP(AF31,目次!$A$5:$P$36,4))</f>
        <v/>
      </c>
      <c r="AM31" s="21" t="str">
        <f>IF(AF31="","",VLOOKUP(AF31,目次!$A$5:$P$36,9))</f>
        <v/>
      </c>
      <c r="AN31" s="21" t="str">
        <f>IF(AG31="","",VLOOKUP(AG31,目次!$A$5:$P$36,5))</f>
        <v/>
      </c>
      <c r="AO31" s="21" t="str">
        <f>IF(AG31="","",VLOOKUP(AG31,目次!$A$5:$P$36,9))</f>
        <v/>
      </c>
      <c r="AP31" s="21" t="str">
        <f>IF(AH31="","",VLOOKUP(AH31,目次!$A$5:$P$36,6))</f>
        <v/>
      </c>
      <c r="AQ31" s="21" t="str">
        <f>IF(AH31="","",VLOOKUP(AH31,目次!$A$5:$P$36,9))</f>
        <v/>
      </c>
      <c r="AR31" s="21" t="str">
        <f>IF(AI31="","",VLOOKUP(AI31,目次!$A$5:$P$36,7))</f>
        <v/>
      </c>
      <c r="AS31" s="21" t="str">
        <f>IF(AI31="","",VLOOKUP(AI31,目次!$A$5:$P$36,9))</f>
        <v/>
      </c>
      <c r="AT31" s="40" t="str">
        <f t="shared" si="13"/>
        <v>10～11</v>
      </c>
      <c r="AU31" s="40" t="str">
        <f t="shared" si="13"/>
        <v>10～11</v>
      </c>
      <c r="AV31" s="40" t="str">
        <f t="shared" si="13"/>
        <v>10～11</v>
      </c>
      <c r="AW31" s="40" t="str">
        <f t="shared" si="13"/>
        <v>10～11</v>
      </c>
      <c r="AX31" s="40" t="str">
        <f t="shared" si="13"/>
        <v/>
      </c>
      <c r="AY31" s="40" t="str">
        <f t="shared" si="13"/>
        <v/>
      </c>
      <c r="AZ31" s="40" t="str">
        <f t="shared" si="13"/>
        <v/>
      </c>
      <c r="BA31" s="40" t="str">
        <f t="shared" si="13"/>
        <v/>
      </c>
      <c r="BB31" s="40" t="str">
        <f t="shared" si="13"/>
        <v/>
      </c>
      <c r="BC31" s="40" t="str">
        <f t="shared" si="13"/>
        <v/>
      </c>
      <c r="BD31" s="40" t="str">
        <f t="shared" si="15"/>
        <v>10～11</v>
      </c>
      <c r="BE31" s="40" t="str">
        <f t="shared" si="16"/>
        <v>10～11</v>
      </c>
      <c r="BF31" s="40" t="str">
        <f t="shared" si="17"/>
        <v>10～11</v>
      </c>
      <c r="BG31" s="40" t="str">
        <f t="shared" si="18"/>
        <v>10～11</v>
      </c>
      <c r="BH31" s="40" t="str">
        <f t="shared" si="19"/>
        <v>10～11</v>
      </c>
      <c r="BI31" s="40" t="str">
        <f t="shared" si="20"/>
        <v>10～11</v>
      </c>
      <c r="BJ31" s="40" t="str">
        <f t="shared" si="21"/>
        <v/>
      </c>
      <c r="BK31" s="40" t="str">
        <f t="shared" si="22"/>
        <v/>
      </c>
      <c r="BL31" s="40" t="str">
        <f t="shared" si="23"/>
        <v/>
      </c>
      <c r="BM31" s="40" t="str">
        <f t="shared" si="24"/>
        <v/>
      </c>
      <c r="BR31" s="35">
        <v>21</v>
      </c>
      <c r="BS31" s="58" t="s">
        <v>44</v>
      </c>
      <c r="BT31" s="206" t="str">
        <f>目次!C25</f>
        <v>42～43</v>
      </c>
      <c r="BU31" s="207"/>
      <c r="BV31" s="65" t="str">
        <f>目次!D25</f>
        <v>48～49</v>
      </c>
      <c r="BW31" s="207"/>
      <c r="BX31" s="61" t="str">
        <f>目次!E25</f>
        <v>42～43</v>
      </c>
      <c r="BY31" s="207"/>
      <c r="BZ31" s="61" t="str">
        <f>目次!F25</f>
        <v>42～43</v>
      </c>
      <c r="CA31" s="207"/>
      <c r="CB31" s="62" t="str">
        <f>目次!G25</f>
        <v>42～43</v>
      </c>
      <c r="CC31" s="207"/>
    </row>
    <row r="32" spans="1:81" ht="18.95" customHeight="1" x14ac:dyDescent="0.15">
      <c r="A32" s="197"/>
      <c r="B32" s="5">
        <v>25</v>
      </c>
      <c r="C32" s="6">
        <f t="shared" si="0"/>
        <v>46320</v>
      </c>
      <c r="D32" s="17">
        <f t="shared" si="25"/>
        <v>1</v>
      </c>
      <c r="E32" s="18"/>
      <c r="F32" s="42" t="str">
        <f t="shared" si="2"/>
        <v>予備</v>
      </c>
      <c r="G32" s="41" t="str">
        <f t="shared" si="3"/>
        <v>予備</v>
      </c>
      <c r="H32" s="42" t="str">
        <f t="shared" si="4"/>
        <v>予備</v>
      </c>
      <c r="I32" s="41" t="str">
        <f t="shared" si="5"/>
        <v>予備</v>
      </c>
      <c r="J32" s="42" t="str">
        <f t="shared" si="6"/>
        <v>予備</v>
      </c>
      <c r="K32" s="41" t="str">
        <f t="shared" si="7"/>
        <v>予備</v>
      </c>
      <c r="L32" s="42" t="str">
        <f t="shared" si="8"/>
        <v>予備</v>
      </c>
      <c r="M32" s="41" t="str">
        <f t="shared" si="9"/>
        <v>予備</v>
      </c>
      <c r="N32" s="42" t="str">
        <f t="shared" si="10"/>
        <v>予備</v>
      </c>
      <c r="O32" s="41" t="str">
        <f t="shared" si="11"/>
        <v>予備</v>
      </c>
      <c r="P32" s="43"/>
      <c r="Q32" s="197"/>
      <c r="R32" s="49" t="s">
        <v>174</v>
      </c>
      <c r="S32" s="13" cm="1">
        <f t="array" ref="S32">SUMPRODUCT(IFERROR(VALUE($R$8:R32),0))</f>
        <v>15</v>
      </c>
      <c r="AA32" s="9">
        <v>22</v>
      </c>
      <c r="AB32" s="26" t="str">
        <f>V12</f>
        <v>社会</v>
      </c>
      <c r="AC32" s="55"/>
      <c r="AD32" s="37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IF(AE32="","",VLOOKUP(AE32,目次!$A$5:$P$36,9))</f>
        <v/>
      </c>
      <c r="AL32" s="21" t="str">
        <f>IF(AF32="","",VLOOKUP(AF32,目次!$A$5:$P$36,4))</f>
        <v>10～11</v>
      </c>
      <c r="AM32" s="21" t="str">
        <f>IF(AF32="","",VLOOKUP(AF32,目次!$A$5:$P$36,9))</f>
        <v>10～11</v>
      </c>
      <c r="AN32" s="21" t="str">
        <f>IF(AG32="","",VLOOKUP(AG32,目次!$A$5:$P$36,5))</f>
        <v/>
      </c>
      <c r="AO32" s="21" t="str">
        <f>IF(AG32="","",VLOOKUP(AG32,目次!$A$5:$P$36,9))</f>
        <v/>
      </c>
      <c r="AP32" s="21" t="str">
        <f>IF(AH32="","",VLOOKUP(AH32,目次!$A$5:$P$36,6))</f>
        <v/>
      </c>
      <c r="AQ32" s="21" t="str">
        <f>IF(AH32="","",VLOOKUP(AH32,目次!$A$5:$P$36,9))</f>
        <v/>
      </c>
      <c r="AR32" s="21" t="str">
        <f>IF(AI32="","",VLOOKUP(AI32,目次!$A$5:$P$36,7))</f>
        <v/>
      </c>
      <c r="AS32" s="21" t="str">
        <f>IF(AI32="","",VLOOKUP(AI32,目次!$A$5:$P$36,9))</f>
        <v/>
      </c>
      <c r="AT32" s="40" t="str">
        <f t="shared" si="13"/>
        <v/>
      </c>
      <c r="AU32" s="40" t="str">
        <f t="shared" si="13"/>
        <v/>
      </c>
      <c r="AV32" s="40" t="str">
        <f t="shared" si="13"/>
        <v>10～11</v>
      </c>
      <c r="AW32" s="40" t="str">
        <f t="shared" si="13"/>
        <v>10～11</v>
      </c>
      <c r="AX32" s="40" t="str">
        <f t="shared" si="13"/>
        <v>10～11</v>
      </c>
      <c r="AY32" s="40" t="str">
        <f t="shared" si="13"/>
        <v>10～11</v>
      </c>
      <c r="AZ32" s="40" t="str">
        <f t="shared" si="13"/>
        <v/>
      </c>
      <c r="BA32" s="40" t="str">
        <f t="shared" si="13"/>
        <v/>
      </c>
      <c r="BB32" s="40" t="str">
        <f t="shared" si="13"/>
        <v/>
      </c>
      <c r="BC32" s="40" t="str">
        <f t="shared" si="13"/>
        <v/>
      </c>
      <c r="BD32" s="40" t="str">
        <f t="shared" si="15"/>
        <v/>
      </c>
      <c r="BE32" s="40" t="str">
        <f t="shared" si="16"/>
        <v/>
      </c>
      <c r="BF32" s="40" t="str">
        <f t="shared" si="17"/>
        <v>10～11</v>
      </c>
      <c r="BG32" s="40" t="str">
        <f t="shared" si="18"/>
        <v>10～11</v>
      </c>
      <c r="BH32" s="40" t="str">
        <f t="shared" si="19"/>
        <v>10～11</v>
      </c>
      <c r="BI32" s="40" t="str">
        <f t="shared" si="20"/>
        <v>10～11</v>
      </c>
      <c r="BJ32" s="40" t="str">
        <f t="shared" si="21"/>
        <v>10～11</v>
      </c>
      <c r="BK32" s="40" t="str">
        <f t="shared" si="22"/>
        <v>10～11</v>
      </c>
      <c r="BL32" s="40" t="str">
        <f t="shared" si="23"/>
        <v/>
      </c>
      <c r="BM32" s="40" t="str">
        <f t="shared" si="24"/>
        <v/>
      </c>
      <c r="BR32" s="35">
        <v>22</v>
      </c>
      <c r="BS32" s="58" t="s">
        <v>45</v>
      </c>
      <c r="BT32" s="206" t="str">
        <f>目次!C26</f>
        <v>44～45</v>
      </c>
      <c r="BU32" s="207"/>
      <c r="BV32" s="65" t="str">
        <f>目次!D26</f>
        <v>50～51</v>
      </c>
      <c r="BW32" s="207"/>
      <c r="BX32" s="61" t="str">
        <f>目次!E26</f>
        <v>44～45</v>
      </c>
      <c r="BY32" s="207"/>
      <c r="BZ32" s="61" t="str">
        <f>目次!F26</f>
        <v>44～45</v>
      </c>
      <c r="CA32" s="207"/>
      <c r="CB32" s="62" t="str">
        <f>目次!G26</f>
        <v>44～45</v>
      </c>
      <c r="CC32" s="207"/>
    </row>
    <row r="33" spans="1:81" ht="18.95" customHeight="1" x14ac:dyDescent="0.15">
      <c r="A33" s="197"/>
      <c r="B33" s="5">
        <v>26</v>
      </c>
      <c r="C33" s="6">
        <f t="shared" si="0"/>
        <v>46321</v>
      </c>
      <c r="D33" s="17">
        <f t="shared" si="25"/>
        <v>2</v>
      </c>
      <c r="E33" s="18"/>
      <c r="F33" s="42" t="str">
        <f t="shared" si="2"/>
        <v>8～9</v>
      </c>
      <c r="G33" s="41" t="str">
        <f t="shared" si="3"/>
        <v>8～9</v>
      </c>
      <c r="H33" s="42" t="str">
        <f t="shared" si="4"/>
        <v/>
      </c>
      <c r="I33" s="41" t="str">
        <f t="shared" si="5"/>
        <v/>
      </c>
      <c r="J33" s="42" t="str">
        <f t="shared" si="6"/>
        <v/>
      </c>
      <c r="K33" s="41" t="str">
        <f t="shared" si="7"/>
        <v/>
      </c>
      <c r="L33" s="42" t="str">
        <f t="shared" si="8"/>
        <v/>
      </c>
      <c r="M33" s="41" t="str">
        <f t="shared" si="9"/>
        <v/>
      </c>
      <c r="N33" s="42" t="str">
        <f t="shared" si="10"/>
        <v/>
      </c>
      <c r="O33" s="41" t="str">
        <f t="shared" si="11"/>
        <v/>
      </c>
      <c r="P33" s="43"/>
      <c r="Q33" s="197"/>
      <c r="R33" s="49">
        <v>1</v>
      </c>
      <c r="S33" s="13" cm="1">
        <f t="array" ref="S33">SUMPRODUCT(IFERROR(VALUE($R$8:R33),0))</f>
        <v>16</v>
      </c>
      <c r="AA33" s="9">
        <v>23</v>
      </c>
      <c r="AB33" s="26" t="str">
        <f>V13</f>
        <v>数学</v>
      </c>
      <c r="AC33" s="55"/>
      <c r="AD33" s="37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IF(AE33="","",VLOOKUP(AE33,目次!$A$5:$P$36,9))</f>
        <v/>
      </c>
      <c r="AL33" s="21" t="str">
        <f>IF(AF33="","",VLOOKUP(AF33,目次!$A$5:$P$36,4))</f>
        <v/>
      </c>
      <c r="AM33" s="21" t="str">
        <f>IF(AF33="","",VLOOKUP(AF33,目次!$A$5:$P$36,9))</f>
        <v/>
      </c>
      <c r="AN33" s="21" t="str">
        <f>IF(AG33="","",VLOOKUP(AG33,目次!$A$5:$P$36,5))</f>
        <v>10～11</v>
      </c>
      <c r="AO33" s="21" t="str">
        <f>IF(AG33="","",VLOOKUP(AG33,目次!$A$5:$P$36,9))</f>
        <v>10～11</v>
      </c>
      <c r="AP33" s="21" t="str">
        <f>IF(AH33="","",VLOOKUP(AH33,目次!$A$5:$P$36,6))</f>
        <v/>
      </c>
      <c r="AQ33" s="21" t="str">
        <f>IF(AH33="","",VLOOKUP(AH33,目次!$A$5:$P$36,9))</f>
        <v/>
      </c>
      <c r="AR33" s="21" t="str">
        <f>IF(AI33="","",VLOOKUP(AI33,目次!$A$5:$P$36,7))</f>
        <v/>
      </c>
      <c r="AS33" s="21" t="str">
        <f>IF(AI33="","",VLOOKUP(AI33,目次!$A$5:$P$36,9))</f>
        <v/>
      </c>
      <c r="AT33" s="40" t="str">
        <f t="shared" si="13"/>
        <v/>
      </c>
      <c r="AU33" s="40" t="str">
        <f t="shared" si="13"/>
        <v/>
      </c>
      <c r="AV33" s="40" t="str">
        <f t="shared" si="13"/>
        <v/>
      </c>
      <c r="AW33" s="40" t="str">
        <f t="shared" si="13"/>
        <v/>
      </c>
      <c r="AX33" s="40" t="str">
        <f t="shared" si="13"/>
        <v>10～11</v>
      </c>
      <c r="AY33" s="40" t="str">
        <f t="shared" si="13"/>
        <v>10～11</v>
      </c>
      <c r="AZ33" s="40" t="str">
        <f t="shared" si="13"/>
        <v>10～11</v>
      </c>
      <c r="BA33" s="40" t="str">
        <f t="shared" si="13"/>
        <v>10～11</v>
      </c>
      <c r="BB33" s="40" t="str">
        <f t="shared" si="13"/>
        <v/>
      </c>
      <c r="BC33" s="40" t="str">
        <f t="shared" si="13"/>
        <v/>
      </c>
      <c r="BD33" s="40" t="str">
        <f t="shared" si="15"/>
        <v/>
      </c>
      <c r="BE33" s="40" t="str">
        <f t="shared" si="16"/>
        <v/>
      </c>
      <c r="BF33" s="40" t="str">
        <f t="shared" si="17"/>
        <v/>
      </c>
      <c r="BG33" s="40" t="str">
        <f t="shared" si="18"/>
        <v/>
      </c>
      <c r="BH33" s="40" t="str">
        <f t="shared" si="19"/>
        <v>10～11</v>
      </c>
      <c r="BI33" s="40" t="str">
        <f t="shared" si="20"/>
        <v>10～11</v>
      </c>
      <c r="BJ33" s="40" t="str">
        <f t="shared" si="21"/>
        <v>10～11</v>
      </c>
      <c r="BK33" s="40" t="str">
        <f t="shared" si="22"/>
        <v>10～11</v>
      </c>
      <c r="BL33" s="40" t="str">
        <f t="shared" si="23"/>
        <v>10～11</v>
      </c>
      <c r="BM33" s="40" t="str">
        <f t="shared" si="24"/>
        <v>10～11</v>
      </c>
      <c r="BR33" s="35">
        <v>23</v>
      </c>
      <c r="BS33" s="58" t="s">
        <v>46</v>
      </c>
      <c r="BT33" s="206" t="str">
        <f>目次!C27</f>
        <v>46～47</v>
      </c>
      <c r="BU33" s="207"/>
      <c r="BV33" s="65" t="str">
        <f>目次!D27</f>
        <v>54～55</v>
      </c>
      <c r="BW33" s="207"/>
      <c r="BX33" s="61" t="str">
        <f>目次!E27</f>
        <v>46～47</v>
      </c>
      <c r="BY33" s="207"/>
      <c r="BZ33" s="61" t="str">
        <f>目次!F27</f>
        <v>46～47</v>
      </c>
      <c r="CA33" s="207"/>
      <c r="CB33" s="62" t="str">
        <f>目次!G27</f>
        <v>46～47</v>
      </c>
      <c r="CC33" s="207"/>
    </row>
    <row r="34" spans="1:81" ht="18.95" customHeight="1" x14ac:dyDescent="0.15">
      <c r="A34" s="197"/>
      <c r="B34" s="5">
        <v>27</v>
      </c>
      <c r="C34" s="6">
        <f t="shared" si="0"/>
        <v>46322</v>
      </c>
      <c r="D34" s="17">
        <f t="shared" si="25"/>
        <v>3</v>
      </c>
      <c r="E34" s="18"/>
      <c r="F34" s="42" t="str">
        <f t="shared" si="2"/>
        <v/>
      </c>
      <c r="G34" s="41" t="str">
        <f t="shared" si="3"/>
        <v/>
      </c>
      <c r="H34" s="42" t="str">
        <f t="shared" si="4"/>
        <v>8～9</v>
      </c>
      <c r="I34" s="41" t="str">
        <f t="shared" si="5"/>
        <v>8～9</v>
      </c>
      <c r="J34" s="42" t="str">
        <f t="shared" si="6"/>
        <v/>
      </c>
      <c r="K34" s="41" t="str">
        <f t="shared" si="7"/>
        <v/>
      </c>
      <c r="L34" s="42" t="str">
        <f t="shared" si="8"/>
        <v/>
      </c>
      <c r="M34" s="41" t="str">
        <f t="shared" si="9"/>
        <v/>
      </c>
      <c r="N34" s="42" t="str">
        <f t="shared" si="10"/>
        <v/>
      </c>
      <c r="O34" s="41" t="str">
        <f t="shared" si="11"/>
        <v/>
      </c>
      <c r="P34" s="43"/>
      <c r="Q34" s="197"/>
      <c r="R34" s="49">
        <v>1</v>
      </c>
      <c r="S34" s="13" cm="1">
        <f t="array" ref="S34">SUMPRODUCT(IFERROR(VALUE($R$8:R34),0))</f>
        <v>17</v>
      </c>
      <c r="AA34" s="9">
        <v>24</v>
      </c>
      <c r="AB34" s="26" t="str">
        <f>V14</f>
        <v>理科</v>
      </c>
      <c r="AC34" s="55"/>
      <c r="AD34" s="37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IF(AE34="","",VLOOKUP(AE34,目次!$A$5:$P$36,9))</f>
        <v/>
      </c>
      <c r="AL34" s="21" t="str">
        <f>IF(AF34="","",VLOOKUP(AF34,目次!$A$5:$P$36,4))</f>
        <v/>
      </c>
      <c r="AM34" s="21" t="str">
        <f>IF(AF34="","",VLOOKUP(AF34,目次!$A$5:$P$36,9))</f>
        <v/>
      </c>
      <c r="AN34" s="21" t="str">
        <f>IF(AG34="","",VLOOKUP(AG34,目次!$A$5:$P$36,5))</f>
        <v/>
      </c>
      <c r="AO34" s="21" t="str">
        <f>IF(AG34="","",VLOOKUP(AG34,目次!$A$5:$P$36,9))</f>
        <v/>
      </c>
      <c r="AP34" s="21" t="str">
        <f>IF(AH34="","",VLOOKUP(AH34,目次!$A$5:$P$36,6))</f>
        <v>10～11</v>
      </c>
      <c r="AQ34" s="21" t="str">
        <f>IF(AH34="","",VLOOKUP(AH34,目次!$A$5:$P$36,9))</f>
        <v>10～11</v>
      </c>
      <c r="AR34" s="21" t="str">
        <f>IF(AI34="","",VLOOKUP(AI34,目次!$A$5:$P$36,7))</f>
        <v/>
      </c>
      <c r="AS34" s="21" t="str">
        <f>IF(AI34="","",VLOOKUP(AI34,目次!$A$5:$P$36,9))</f>
        <v/>
      </c>
      <c r="AT34" s="40" t="str">
        <f t="shared" si="13"/>
        <v/>
      </c>
      <c r="AU34" s="40" t="str">
        <f t="shared" si="13"/>
        <v/>
      </c>
      <c r="AV34" s="40" t="str">
        <f t="shared" si="13"/>
        <v/>
      </c>
      <c r="AW34" s="40" t="str">
        <f t="shared" si="13"/>
        <v/>
      </c>
      <c r="AX34" s="40" t="str">
        <f t="shared" si="13"/>
        <v/>
      </c>
      <c r="AY34" s="40" t="str">
        <f t="shared" si="13"/>
        <v/>
      </c>
      <c r="AZ34" s="40" t="str">
        <f t="shared" si="13"/>
        <v>10～11</v>
      </c>
      <c r="BA34" s="40" t="str">
        <f t="shared" si="13"/>
        <v>10～11</v>
      </c>
      <c r="BB34" s="40" t="str">
        <f t="shared" si="13"/>
        <v>10～11</v>
      </c>
      <c r="BC34" s="40" t="str">
        <f t="shared" si="13"/>
        <v>10～11</v>
      </c>
      <c r="BD34" s="40" t="str">
        <f t="shared" si="15"/>
        <v>12～13</v>
      </c>
      <c r="BE34" s="40" t="str">
        <f t="shared" si="16"/>
        <v>12～13</v>
      </c>
      <c r="BF34" s="40" t="str">
        <f t="shared" si="17"/>
        <v/>
      </c>
      <c r="BG34" s="40" t="str">
        <f t="shared" si="18"/>
        <v/>
      </c>
      <c r="BH34" s="40" t="str">
        <f t="shared" si="19"/>
        <v/>
      </c>
      <c r="BI34" s="40" t="str">
        <f t="shared" si="20"/>
        <v/>
      </c>
      <c r="BJ34" s="40" t="str">
        <f t="shared" si="21"/>
        <v>10～11</v>
      </c>
      <c r="BK34" s="40" t="str">
        <f t="shared" si="22"/>
        <v>10～11</v>
      </c>
      <c r="BL34" s="40" t="str">
        <f t="shared" si="23"/>
        <v>10～11</v>
      </c>
      <c r="BM34" s="40" t="str">
        <f t="shared" si="24"/>
        <v>10～11</v>
      </c>
      <c r="BR34" s="35">
        <v>24</v>
      </c>
      <c r="BS34" s="58" t="s">
        <v>47</v>
      </c>
      <c r="BT34" s="206" t="str">
        <f>目次!C28</f>
        <v>48～49</v>
      </c>
      <c r="BU34" s="207"/>
      <c r="BV34" s="65" t="str">
        <f>目次!D28</f>
        <v>56～57</v>
      </c>
      <c r="BW34" s="207"/>
      <c r="BX34" s="61" t="str">
        <f>目次!E28</f>
        <v>48～49</v>
      </c>
      <c r="BY34" s="207"/>
      <c r="BZ34" s="61" t="str">
        <f>目次!F28</f>
        <v>48～49</v>
      </c>
      <c r="CA34" s="207"/>
      <c r="CB34" s="62" t="str">
        <f>目次!G28</f>
        <v>48～49</v>
      </c>
      <c r="CC34" s="207"/>
    </row>
    <row r="35" spans="1:81" ht="18.95" customHeight="1" x14ac:dyDescent="0.15">
      <c r="A35" s="197"/>
      <c r="B35" s="5">
        <v>28</v>
      </c>
      <c r="C35" s="6">
        <f t="shared" si="0"/>
        <v>46323</v>
      </c>
      <c r="D35" s="17">
        <f t="shared" si="25"/>
        <v>4</v>
      </c>
      <c r="E35" s="18"/>
      <c r="F35" s="42" t="str">
        <f t="shared" si="2"/>
        <v/>
      </c>
      <c r="G35" s="41" t="str">
        <f t="shared" si="3"/>
        <v/>
      </c>
      <c r="H35" s="42" t="str">
        <f t="shared" si="4"/>
        <v/>
      </c>
      <c r="I35" s="41" t="str">
        <f t="shared" si="5"/>
        <v/>
      </c>
      <c r="J35" s="42" t="str">
        <f t="shared" si="6"/>
        <v>8～9</v>
      </c>
      <c r="K35" s="41" t="str">
        <f t="shared" si="7"/>
        <v>8～9</v>
      </c>
      <c r="L35" s="42" t="str">
        <f t="shared" si="8"/>
        <v/>
      </c>
      <c r="M35" s="41" t="str">
        <f t="shared" si="9"/>
        <v/>
      </c>
      <c r="N35" s="42" t="str">
        <f t="shared" si="10"/>
        <v/>
      </c>
      <c r="O35" s="41" t="str">
        <f t="shared" si="11"/>
        <v/>
      </c>
      <c r="P35" s="43"/>
      <c r="Q35" s="197"/>
      <c r="R35" s="49">
        <v>1</v>
      </c>
      <c r="S35" s="13" cm="1">
        <f t="array" ref="S35">SUMPRODUCT(IFERROR(VALUE($R$8:R35),0))</f>
        <v>18</v>
      </c>
      <c r="U35" s="16"/>
      <c r="AA35" s="9">
        <v>25</v>
      </c>
      <c r="AB35" s="26" t="str">
        <f>V15</f>
        <v>英語</v>
      </c>
      <c r="AC35" s="55"/>
      <c r="AD35" s="37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IF(AE35="","",VLOOKUP(AE35,目次!$A$5:$P$36,9))</f>
        <v/>
      </c>
      <c r="AL35" s="21" t="str">
        <f>IF(AF35="","",VLOOKUP(AF35,目次!$A$5:$P$36,4))</f>
        <v/>
      </c>
      <c r="AM35" s="21" t="str">
        <f>IF(AF35="","",VLOOKUP(AF35,目次!$A$5:$P$36,9))</f>
        <v/>
      </c>
      <c r="AN35" s="21" t="str">
        <f>IF(AG35="","",VLOOKUP(AG35,目次!$A$5:$P$36,5))</f>
        <v/>
      </c>
      <c r="AO35" s="21" t="str">
        <f>IF(AG35="","",VLOOKUP(AG35,目次!$A$5:$P$36,9))</f>
        <v/>
      </c>
      <c r="AP35" s="21" t="str">
        <f>IF(AH35="","",VLOOKUP(AH35,目次!$A$5:$P$36,6))</f>
        <v/>
      </c>
      <c r="AQ35" s="21" t="str">
        <f>IF(AH35="","",VLOOKUP(AH35,目次!$A$5:$P$36,9))</f>
        <v/>
      </c>
      <c r="AR35" s="21" t="str">
        <f>IF(AI35="","",VLOOKUP(AI35,目次!$A$5:$P$36,7))</f>
        <v>10～11</v>
      </c>
      <c r="AS35" s="21" t="str">
        <f>IF(AI35="","",VLOOKUP(AI35,目次!$A$5:$P$36,9))</f>
        <v>10～11</v>
      </c>
      <c r="AT35" s="40" t="str">
        <f t="shared" si="13"/>
        <v>12～13</v>
      </c>
      <c r="AU35" s="40" t="str">
        <f t="shared" si="13"/>
        <v>12～13</v>
      </c>
      <c r="AV35" s="40" t="str">
        <f t="shared" si="13"/>
        <v/>
      </c>
      <c r="AW35" s="40" t="str">
        <f t="shared" si="13"/>
        <v/>
      </c>
      <c r="AX35" s="40" t="str">
        <f t="shared" si="13"/>
        <v/>
      </c>
      <c r="AY35" s="40" t="str">
        <f t="shared" si="13"/>
        <v/>
      </c>
      <c r="AZ35" s="40" t="str">
        <f t="shared" si="13"/>
        <v/>
      </c>
      <c r="BA35" s="40" t="str">
        <f t="shared" si="13"/>
        <v/>
      </c>
      <c r="BB35" s="40" t="str">
        <f t="shared" si="13"/>
        <v>10～11</v>
      </c>
      <c r="BC35" s="40" t="str">
        <f t="shared" si="13"/>
        <v>10～11</v>
      </c>
      <c r="BD35" s="40" t="str">
        <f t="shared" si="15"/>
        <v>12～13</v>
      </c>
      <c r="BE35" s="40" t="str">
        <f t="shared" si="16"/>
        <v>12～13</v>
      </c>
      <c r="BF35" s="40" t="str">
        <f t="shared" si="17"/>
        <v>12～14</v>
      </c>
      <c r="BG35" s="40" t="str">
        <f t="shared" si="18"/>
        <v>12～13</v>
      </c>
      <c r="BH35" s="40" t="str">
        <f t="shared" si="19"/>
        <v/>
      </c>
      <c r="BI35" s="40" t="str">
        <f t="shared" si="20"/>
        <v/>
      </c>
      <c r="BJ35" s="40" t="str">
        <f t="shared" si="21"/>
        <v/>
      </c>
      <c r="BK35" s="40" t="str">
        <f t="shared" si="22"/>
        <v/>
      </c>
      <c r="BL35" s="40" t="str">
        <f t="shared" si="23"/>
        <v>10～11</v>
      </c>
      <c r="BM35" s="40" t="str">
        <f t="shared" si="24"/>
        <v>10～11</v>
      </c>
      <c r="BR35" s="35">
        <v>25</v>
      </c>
      <c r="BS35" s="58" t="s">
        <v>48</v>
      </c>
      <c r="BT35" s="206" t="str">
        <f>目次!C29</f>
        <v>50～51</v>
      </c>
      <c r="BU35" s="207"/>
      <c r="BV35" s="65" t="str">
        <f>目次!D29</f>
        <v>58～59</v>
      </c>
      <c r="BW35" s="207"/>
      <c r="BX35" s="61" t="str">
        <f>目次!E29</f>
        <v>50～51</v>
      </c>
      <c r="BY35" s="207"/>
      <c r="BZ35" s="61" t="str">
        <f>目次!F29</f>
        <v>50～52</v>
      </c>
      <c r="CA35" s="207"/>
      <c r="CB35" s="62" t="str">
        <f>目次!G29</f>
        <v>50～51</v>
      </c>
      <c r="CC35" s="207"/>
    </row>
    <row r="36" spans="1:81" ht="18.95" customHeight="1" x14ac:dyDescent="0.15">
      <c r="A36" s="197"/>
      <c r="B36" s="5">
        <v>29</v>
      </c>
      <c r="C36" s="6">
        <f t="shared" si="0"/>
        <v>46324</v>
      </c>
      <c r="D36" s="17">
        <f t="shared" si="25"/>
        <v>5</v>
      </c>
      <c r="E36" s="18"/>
      <c r="F36" s="42" t="str">
        <f t="shared" si="2"/>
        <v/>
      </c>
      <c r="G36" s="41" t="str">
        <f t="shared" si="3"/>
        <v/>
      </c>
      <c r="H36" s="42" t="str">
        <f t="shared" si="4"/>
        <v/>
      </c>
      <c r="I36" s="41" t="str">
        <f t="shared" si="5"/>
        <v/>
      </c>
      <c r="J36" s="42" t="str">
        <f t="shared" si="6"/>
        <v/>
      </c>
      <c r="K36" s="41" t="str">
        <f t="shared" si="7"/>
        <v/>
      </c>
      <c r="L36" s="42" t="str">
        <f t="shared" si="8"/>
        <v>8～9</v>
      </c>
      <c r="M36" s="41" t="str">
        <f t="shared" si="9"/>
        <v>8～9</v>
      </c>
      <c r="N36" s="42" t="str">
        <f t="shared" si="10"/>
        <v/>
      </c>
      <c r="O36" s="41" t="str">
        <f t="shared" si="11"/>
        <v/>
      </c>
      <c r="P36" s="43"/>
      <c r="Q36" s="197"/>
      <c r="R36" s="49">
        <v>1</v>
      </c>
      <c r="S36" s="13" cm="1">
        <f t="array" ref="S36">SUMPRODUCT(IFERROR(VALUE($R$8:R36),0))</f>
        <v>19</v>
      </c>
      <c r="AA36" s="9">
        <v>26</v>
      </c>
      <c r="AB36" s="26" t="str">
        <f>V11</f>
        <v>国語</v>
      </c>
      <c r="AC36" s="55"/>
      <c r="AD36" s="37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IF(AE36="","",VLOOKUP(AE36,目次!$A$5:$P$36,9))</f>
        <v>12～13</v>
      </c>
      <c r="AL36" s="21" t="str">
        <f>IF(AF36="","",VLOOKUP(AF36,目次!$A$5:$P$36,4))</f>
        <v/>
      </c>
      <c r="AM36" s="21" t="str">
        <f>IF(AF36="","",VLOOKUP(AF36,目次!$A$5:$P$36,9))</f>
        <v/>
      </c>
      <c r="AN36" s="21" t="str">
        <f>IF(AG36="","",VLOOKUP(AG36,目次!$A$5:$P$36,5))</f>
        <v/>
      </c>
      <c r="AO36" s="21" t="str">
        <f>IF(AG36="","",VLOOKUP(AG36,目次!$A$5:$P$36,9))</f>
        <v/>
      </c>
      <c r="AP36" s="21" t="str">
        <f>IF(AH36="","",VLOOKUP(AH36,目次!$A$5:$P$36,6))</f>
        <v/>
      </c>
      <c r="AQ36" s="21" t="str">
        <f>IF(AH36="","",VLOOKUP(AH36,目次!$A$5:$P$36,9))</f>
        <v/>
      </c>
      <c r="AR36" s="21" t="str">
        <f>IF(AI36="","",VLOOKUP(AI36,目次!$A$5:$P$36,7))</f>
        <v/>
      </c>
      <c r="AS36" s="21" t="str">
        <f>IF(AI36="","",VLOOKUP(AI36,目次!$A$5:$P$36,9))</f>
        <v/>
      </c>
      <c r="AT36" s="40" t="str">
        <f t="shared" si="13"/>
        <v>12～13</v>
      </c>
      <c r="AU36" s="40" t="str">
        <f t="shared" si="13"/>
        <v>12～13</v>
      </c>
      <c r="AV36" s="40" t="str">
        <f t="shared" si="13"/>
        <v>12～14</v>
      </c>
      <c r="AW36" s="40" t="str">
        <f t="shared" si="13"/>
        <v>12～13</v>
      </c>
      <c r="AX36" s="40" t="str">
        <f t="shared" si="13"/>
        <v/>
      </c>
      <c r="AY36" s="40" t="str">
        <f t="shared" ref="AY36:BC67" si="26">IF(AO36=AO37,"",IF($AD36=$AD37,AO36&amp;","&amp;AO37,AO36&amp;AO37))</f>
        <v/>
      </c>
      <c r="AZ36" s="40" t="str">
        <f t="shared" si="26"/>
        <v/>
      </c>
      <c r="BA36" s="40" t="str">
        <f t="shared" si="26"/>
        <v/>
      </c>
      <c r="BB36" s="40" t="str">
        <f t="shared" si="26"/>
        <v/>
      </c>
      <c r="BC36" s="40" t="str">
        <f t="shared" si="26"/>
        <v/>
      </c>
      <c r="BD36" s="40" t="str">
        <f t="shared" si="15"/>
        <v>12～13</v>
      </c>
      <c r="BE36" s="40" t="str">
        <f t="shared" si="16"/>
        <v>12～13</v>
      </c>
      <c r="BF36" s="40" t="str">
        <f t="shared" si="17"/>
        <v>12～14</v>
      </c>
      <c r="BG36" s="40" t="str">
        <f t="shared" si="18"/>
        <v>12～13</v>
      </c>
      <c r="BH36" s="40" t="str">
        <f t="shared" si="19"/>
        <v>12～13</v>
      </c>
      <c r="BI36" s="40" t="str">
        <f t="shared" si="20"/>
        <v>12～13</v>
      </c>
      <c r="BJ36" s="40" t="str">
        <f t="shared" si="21"/>
        <v/>
      </c>
      <c r="BK36" s="40" t="str">
        <f t="shared" si="22"/>
        <v/>
      </c>
      <c r="BL36" s="40" t="str">
        <f t="shared" si="23"/>
        <v/>
      </c>
      <c r="BM36" s="40" t="str">
        <f t="shared" si="24"/>
        <v/>
      </c>
      <c r="BR36" s="35">
        <v>26</v>
      </c>
      <c r="BS36" s="58" t="s">
        <v>49</v>
      </c>
      <c r="BT36" s="206" t="str">
        <f>目次!C30</f>
        <v>52～53</v>
      </c>
      <c r="BU36" s="207"/>
      <c r="BV36" s="65" t="str">
        <f>目次!D30</f>
        <v>60～61</v>
      </c>
      <c r="BW36" s="207"/>
      <c r="BX36" s="61" t="str">
        <f>目次!E30</f>
        <v>52～53</v>
      </c>
      <c r="BY36" s="207"/>
      <c r="BZ36" s="61">
        <f>目次!F30</f>
        <v>53</v>
      </c>
      <c r="CA36" s="207"/>
      <c r="CB36" s="62" t="str">
        <f>目次!G30</f>
        <v>52～53</v>
      </c>
      <c r="CC36" s="207"/>
    </row>
    <row r="37" spans="1:81" ht="18.95" customHeight="1" x14ac:dyDescent="0.15">
      <c r="A37" s="197"/>
      <c r="B37" s="5">
        <v>30</v>
      </c>
      <c r="C37" s="6">
        <f t="shared" si="0"/>
        <v>46325</v>
      </c>
      <c r="D37" s="17">
        <f t="shared" si="25"/>
        <v>6</v>
      </c>
      <c r="E37" s="18"/>
      <c r="F37" s="42" t="str">
        <f t="shared" si="2"/>
        <v/>
      </c>
      <c r="G37" s="41" t="str">
        <f t="shared" si="3"/>
        <v/>
      </c>
      <c r="H37" s="42" t="str">
        <f t="shared" si="4"/>
        <v/>
      </c>
      <c r="I37" s="41" t="str">
        <f t="shared" si="5"/>
        <v/>
      </c>
      <c r="J37" s="42" t="str">
        <f t="shared" si="6"/>
        <v/>
      </c>
      <c r="K37" s="41" t="str">
        <f t="shared" si="7"/>
        <v/>
      </c>
      <c r="L37" s="42" t="str">
        <f t="shared" si="8"/>
        <v/>
      </c>
      <c r="M37" s="41" t="str">
        <f t="shared" si="9"/>
        <v/>
      </c>
      <c r="N37" s="42" t="str">
        <f t="shared" si="10"/>
        <v>8～9</v>
      </c>
      <c r="O37" s="41" t="str">
        <f t="shared" si="11"/>
        <v>8～9</v>
      </c>
      <c r="P37" s="43"/>
      <c r="Q37" s="197"/>
      <c r="R37" s="161">
        <v>1</v>
      </c>
      <c r="S37" s="13" cm="1">
        <f t="array" ref="S37">SUMPRODUCT(IFERROR(VALUE($R$8:R37),0))</f>
        <v>20</v>
      </c>
      <c r="AA37" s="9">
        <v>27</v>
      </c>
      <c r="AB37" s="26" t="str">
        <f>V12</f>
        <v>社会</v>
      </c>
      <c r="AC37" s="55"/>
      <c r="AD37" s="37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IF(AE37="","",VLOOKUP(AE37,目次!$A$5:$P$36,9))</f>
        <v/>
      </c>
      <c r="AL37" s="21" t="str">
        <f>IF(AF37="","",VLOOKUP(AF37,目次!$A$5:$P$36,4))</f>
        <v>12～14</v>
      </c>
      <c r="AM37" s="21" t="str">
        <f>IF(AF37="","",VLOOKUP(AF37,目次!$A$5:$P$36,9))</f>
        <v>12～13</v>
      </c>
      <c r="AN37" s="21" t="str">
        <f>IF(AG37="","",VLOOKUP(AG37,目次!$A$5:$P$36,5))</f>
        <v/>
      </c>
      <c r="AO37" s="21" t="str">
        <f>IF(AG37="","",VLOOKUP(AG37,目次!$A$5:$P$36,9))</f>
        <v/>
      </c>
      <c r="AP37" s="21" t="str">
        <f>IF(AH37="","",VLOOKUP(AH37,目次!$A$5:$P$36,6))</f>
        <v/>
      </c>
      <c r="AQ37" s="21" t="str">
        <f>IF(AH37="","",VLOOKUP(AH37,目次!$A$5:$P$36,9))</f>
        <v/>
      </c>
      <c r="AR37" s="21" t="str">
        <f>IF(AI37="","",VLOOKUP(AI37,目次!$A$5:$P$36,7))</f>
        <v/>
      </c>
      <c r="AS37" s="21" t="str">
        <f>IF(AI37="","",VLOOKUP(AI37,目次!$A$5:$P$36,9))</f>
        <v/>
      </c>
      <c r="AT37" s="40" t="str">
        <f t="shared" ref="AT37:BC68" si="27">IF(AJ37=AJ38,"",IF($AD37=$AD38,AJ37&amp;","&amp;AJ38,AJ37&amp;AJ38))</f>
        <v/>
      </c>
      <c r="AU37" s="40" t="str">
        <f t="shared" si="27"/>
        <v/>
      </c>
      <c r="AV37" s="40" t="str">
        <f t="shared" si="27"/>
        <v>12～14</v>
      </c>
      <c r="AW37" s="40" t="str">
        <f t="shared" si="27"/>
        <v>12～13</v>
      </c>
      <c r="AX37" s="40" t="str">
        <f t="shared" si="27"/>
        <v>12～13</v>
      </c>
      <c r="AY37" s="40" t="str">
        <f t="shared" si="26"/>
        <v>12～13</v>
      </c>
      <c r="AZ37" s="40" t="str">
        <f t="shared" si="26"/>
        <v/>
      </c>
      <c r="BA37" s="40" t="str">
        <f t="shared" si="26"/>
        <v/>
      </c>
      <c r="BB37" s="40" t="str">
        <f t="shared" si="26"/>
        <v/>
      </c>
      <c r="BC37" s="40" t="str">
        <f t="shared" si="26"/>
        <v/>
      </c>
      <c r="BD37" s="40" t="str">
        <f t="shared" si="15"/>
        <v/>
      </c>
      <c r="BE37" s="40" t="str">
        <f t="shared" si="16"/>
        <v/>
      </c>
      <c r="BF37" s="40" t="str">
        <f t="shared" si="17"/>
        <v>12～14</v>
      </c>
      <c r="BG37" s="40" t="str">
        <f t="shared" si="18"/>
        <v>12～13</v>
      </c>
      <c r="BH37" s="40" t="str">
        <f t="shared" si="19"/>
        <v>12～13</v>
      </c>
      <c r="BI37" s="40" t="str">
        <f t="shared" si="20"/>
        <v>12～13</v>
      </c>
      <c r="BJ37" s="40" t="str">
        <f t="shared" si="21"/>
        <v>12～13</v>
      </c>
      <c r="BK37" s="40" t="str">
        <f t="shared" si="22"/>
        <v>12～13</v>
      </c>
      <c r="BL37" s="40" t="str">
        <f t="shared" si="23"/>
        <v/>
      </c>
      <c r="BM37" s="40" t="str">
        <f t="shared" si="24"/>
        <v/>
      </c>
      <c r="BR37" s="35">
        <v>27</v>
      </c>
      <c r="BS37" s="58" t="s">
        <v>50</v>
      </c>
      <c r="BT37" s="206" t="str">
        <f>目次!C31</f>
        <v>54～55</v>
      </c>
      <c r="BU37" s="207"/>
      <c r="BV37" s="65" t="str">
        <f>目次!D31</f>
        <v>62～63</v>
      </c>
      <c r="BW37" s="207"/>
      <c r="BX37" s="61" t="str">
        <f>目次!E31</f>
        <v>54～55</v>
      </c>
      <c r="BY37" s="207"/>
      <c r="BZ37" s="61" t="str">
        <f>目次!F31</f>
        <v>54～57</v>
      </c>
      <c r="CA37" s="207"/>
      <c r="CB37" s="62" t="str">
        <f>目次!G31</f>
        <v>54～55</v>
      </c>
      <c r="CC37" s="207"/>
    </row>
    <row r="38" spans="1:81" ht="18.95" customHeight="1" thickBot="1" x14ac:dyDescent="0.2">
      <c r="A38" s="197"/>
      <c r="B38" s="5">
        <v>31</v>
      </c>
      <c r="C38" s="6">
        <f t="shared" si="0"/>
        <v>46326</v>
      </c>
      <c r="D38" s="17">
        <f t="shared" si="25"/>
        <v>7</v>
      </c>
      <c r="E38" s="18"/>
      <c r="F38" s="42" t="str">
        <f t="shared" si="2"/>
        <v>10～11</v>
      </c>
      <c r="G38" s="41" t="str">
        <f t="shared" si="3"/>
        <v>10～11</v>
      </c>
      <c r="H38" s="42" t="str">
        <f t="shared" si="4"/>
        <v/>
      </c>
      <c r="I38" s="41" t="str">
        <f t="shared" si="5"/>
        <v/>
      </c>
      <c r="J38" s="42" t="str">
        <f t="shared" si="6"/>
        <v/>
      </c>
      <c r="K38" s="41" t="str">
        <f t="shared" si="7"/>
        <v/>
      </c>
      <c r="L38" s="42" t="str">
        <f t="shared" si="8"/>
        <v/>
      </c>
      <c r="M38" s="41" t="str">
        <f t="shared" si="9"/>
        <v/>
      </c>
      <c r="N38" s="42" t="str">
        <f t="shared" si="10"/>
        <v/>
      </c>
      <c r="O38" s="41" t="str">
        <f t="shared" si="11"/>
        <v/>
      </c>
      <c r="P38" s="43"/>
      <c r="Q38" s="197"/>
      <c r="R38" s="162">
        <v>1</v>
      </c>
      <c r="S38" s="13" cm="1">
        <f t="array" ref="S38">SUMPRODUCT(IFERROR(VALUE($R$8:R38),0))</f>
        <v>21</v>
      </c>
      <c r="AA38" s="9">
        <v>28</v>
      </c>
      <c r="AB38" s="26" t="str">
        <f>V13</f>
        <v>数学</v>
      </c>
      <c r="AC38" s="55"/>
      <c r="AD38" s="37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IF(AE38="","",VLOOKUP(AE38,目次!$A$5:$P$36,9))</f>
        <v/>
      </c>
      <c r="AL38" s="21" t="str">
        <f>IF(AF38="","",VLOOKUP(AF38,目次!$A$5:$P$36,4))</f>
        <v/>
      </c>
      <c r="AM38" s="21" t="str">
        <f>IF(AF38="","",VLOOKUP(AF38,目次!$A$5:$P$36,9))</f>
        <v/>
      </c>
      <c r="AN38" s="21" t="str">
        <f>IF(AG38="","",VLOOKUP(AG38,目次!$A$5:$P$36,5))</f>
        <v>12～13</v>
      </c>
      <c r="AO38" s="21" t="str">
        <f>IF(AG38="","",VLOOKUP(AG38,目次!$A$5:$P$36,9))</f>
        <v>12～13</v>
      </c>
      <c r="AP38" s="21" t="str">
        <f>IF(AH38="","",VLOOKUP(AH38,目次!$A$5:$P$36,6))</f>
        <v/>
      </c>
      <c r="AQ38" s="21" t="str">
        <f>IF(AH38="","",VLOOKUP(AH38,目次!$A$5:$P$36,9))</f>
        <v/>
      </c>
      <c r="AR38" s="21" t="str">
        <f>IF(AI38="","",VLOOKUP(AI38,目次!$A$5:$P$36,7))</f>
        <v/>
      </c>
      <c r="AS38" s="21" t="str">
        <f>IF(AI38="","",VLOOKUP(AI38,目次!$A$5:$P$36,9))</f>
        <v/>
      </c>
      <c r="AT38" s="40" t="str">
        <f t="shared" si="27"/>
        <v/>
      </c>
      <c r="AU38" s="40" t="str">
        <f t="shared" si="27"/>
        <v/>
      </c>
      <c r="AV38" s="40" t="str">
        <f t="shared" si="27"/>
        <v/>
      </c>
      <c r="AW38" s="40" t="str">
        <f t="shared" si="27"/>
        <v/>
      </c>
      <c r="AX38" s="40" t="str">
        <f t="shared" si="27"/>
        <v>12～13</v>
      </c>
      <c r="AY38" s="40" t="str">
        <f t="shared" si="26"/>
        <v>12～13</v>
      </c>
      <c r="AZ38" s="40" t="str">
        <f t="shared" si="26"/>
        <v>12～13</v>
      </c>
      <c r="BA38" s="40" t="str">
        <f t="shared" si="26"/>
        <v>12～13</v>
      </c>
      <c r="BB38" s="40" t="str">
        <f t="shared" si="26"/>
        <v/>
      </c>
      <c r="BC38" s="40" t="str">
        <f t="shared" si="26"/>
        <v/>
      </c>
      <c r="BD38" s="40" t="str">
        <f t="shared" si="15"/>
        <v/>
      </c>
      <c r="BE38" s="40" t="str">
        <f t="shared" si="16"/>
        <v/>
      </c>
      <c r="BF38" s="40" t="str">
        <f t="shared" si="17"/>
        <v/>
      </c>
      <c r="BG38" s="40" t="str">
        <f t="shared" si="18"/>
        <v/>
      </c>
      <c r="BH38" s="40" t="str">
        <f t="shared" si="19"/>
        <v>12～13</v>
      </c>
      <c r="BI38" s="40" t="str">
        <f t="shared" si="20"/>
        <v>12～13</v>
      </c>
      <c r="BJ38" s="40" t="str">
        <f t="shared" si="21"/>
        <v>12～13</v>
      </c>
      <c r="BK38" s="40" t="str">
        <f t="shared" si="22"/>
        <v>12～13</v>
      </c>
      <c r="BL38" s="40" t="str">
        <f t="shared" si="23"/>
        <v>12～13</v>
      </c>
      <c r="BM38" s="40" t="str">
        <f t="shared" si="24"/>
        <v>12～13</v>
      </c>
      <c r="BR38" s="35">
        <v>28</v>
      </c>
      <c r="BS38" s="58" t="s">
        <v>51</v>
      </c>
      <c r="BT38" s="206" t="str">
        <f>目次!C32</f>
        <v>56～57</v>
      </c>
      <c r="BU38" s="207"/>
      <c r="BV38" s="65" t="str">
        <f>目次!D32</f>
        <v>64～66</v>
      </c>
      <c r="BW38" s="207"/>
      <c r="BX38" s="61" t="str">
        <f>目次!E32</f>
        <v>56～57</v>
      </c>
      <c r="BY38" s="207"/>
      <c r="BZ38" s="61" t="str">
        <f>目次!F32</f>
        <v>58～60</v>
      </c>
      <c r="CA38" s="207"/>
      <c r="CB38" s="62" t="str">
        <f>目次!G32</f>
        <v>56～57</v>
      </c>
      <c r="CC38" s="207"/>
    </row>
    <row r="39" spans="1:81" ht="24.95" customHeight="1" x14ac:dyDescent="0.15">
      <c r="A39" s="197"/>
      <c r="Q39" s="197"/>
      <c r="AA39" s="9">
        <v>29</v>
      </c>
      <c r="AB39" s="26" t="str">
        <f>V14</f>
        <v>理科</v>
      </c>
      <c r="AC39" s="55"/>
      <c r="AD39" s="37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IF(AE39="","",VLOOKUP(AE39,目次!$A$5:$P$36,9))</f>
        <v/>
      </c>
      <c r="AL39" s="21" t="str">
        <f>IF(AF39="","",VLOOKUP(AF39,目次!$A$5:$P$36,4))</f>
        <v/>
      </c>
      <c r="AM39" s="21" t="str">
        <f>IF(AF39="","",VLOOKUP(AF39,目次!$A$5:$P$36,9))</f>
        <v/>
      </c>
      <c r="AN39" s="21" t="str">
        <f>IF(AG39="","",VLOOKUP(AG39,目次!$A$5:$P$36,5))</f>
        <v/>
      </c>
      <c r="AO39" s="21" t="str">
        <f>IF(AG39="","",VLOOKUP(AG39,目次!$A$5:$P$36,9))</f>
        <v/>
      </c>
      <c r="AP39" s="21" t="str">
        <f>IF(AH39="","",VLOOKUP(AH39,目次!$A$5:$P$36,6))</f>
        <v>12～13</v>
      </c>
      <c r="AQ39" s="21" t="str">
        <f>IF(AH39="","",VLOOKUP(AH39,目次!$A$5:$P$36,9))</f>
        <v>12～13</v>
      </c>
      <c r="AR39" s="21" t="str">
        <f>IF(AI39="","",VLOOKUP(AI39,目次!$A$5:$P$36,7))</f>
        <v/>
      </c>
      <c r="AS39" s="21" t="str">
        <f>IF(AI39="","",VLOOKUP(AI39,目次!$A$5:$P$36,9))</f>
        <v/>
      </c>
      <c r="AT39" s="40" t="str">
        <f t="shared" si="27"/>
        <v/>
      </c>
      <c r="AU39" s="40" t="str">
        <f t="shared" si="27"/>
        <v/>
      </c>
      <c r="AV39" s="40" t="str">
        <f t="shared" si="27"/>
        <v/>
      </c>
      <c r="AW39" s="40" t="str">
        <f t="shared" si="27"/>
        <v/>
      </c>
      <c r="AX39" s="40" t="str">
        <f t="shared" si="27"/>
        <v/>
      </c>
      <c r="AY39" s="40" t="str">
        <f t="shared" si="26"/>
        <v/>
      </c>
      <c r="AZ39" s="40" t="str">
        <f t="shared" si="26"/>
        <v>12～13</v>
      </c>
      <c r="BA39" s="40" t="str">
        <f t="shared" si="26"/>
        <v>12～13</v>
      </c>
      <c r="BB39" s="40" t="str">
        <f t="shared" si="26"/>
        <v>12～13</v>
      </c>
      <c r="BC39" s="40" t="str">
        <f t="shared" si="26"/>
        <v>12～13</v>
      </c>
      <c r="BD39" s="40" t="str">
        <f t="shared" si="15"/>
        <v>14～15</v>
      </c>
      <c r="BE39" s="40" t="str">
        <f t="shared" si="16"/>
        <v>14～15</v>
      </c>
      <c r="BF39" s="40" t="str">
        <f t="shared" si="17"/>
        <v/>
      </c>
      <c r="BG39" s="40" t="str">
        <f t="shared" si="18"/>
        <v/>
      </c>
      <c r="BH39" s="40" t="str">
        <f t="shared" si="19"/>
        <v/>
      </c>
      <c r="BI39" s="40" t="str">
        <f t="shared" si="20"/>
        <v/>
      </c>
      <c r="BJ39" s="40" t="str">
        <f t="shared" si="21"/>
        <v>12～13</v>
      </c>
      <c r="BK39" s="40" t="str">
        <f t="shared" si="22"/>
        <v>12～13</v>
      </c>
      <c r="BL39" s="40" t="str">
        <f t="shared" si="23"/>
        <v>12～13</v>
      </c>
      <c r="BM39" s="40" t="str">
        <f t="shared" si="24"/>
        <v>12～13</v>
      </c>
      <c r="BR39" s="35">
        <v>29</v>
      </c>
      <c r="BS39" s="58" t="s">
        <v>52</v>
      </c>
      <c r="BT39" s="206" t="str">
        <f>目次!C33</f>
        <v>58～59</v>
      </c>
      <c r="BU39" s="207"/>
      <c r="BV39" s="65" t="str">
        <f>目次!D33</f>
        <v>68～69</v>
      </c>
      <c r="BW39" s="207"/>
      <c r="BX39" s="61" t="str">
        <f>目次!E33</f>
        <v>58～59</v>
      </c>
      <c r="BY39" s="207"/>
      <c r="BZ39" s="61">
        <f>目次!F33</f>
        <v>61</v>
      </c>
      <c r="CA39" s="207"/>
      <c r="CB39" s="62" t="str">
        <f>目次!G33</f>
        <v>58～59</v>
      </c>
      <c r="CC39" s="207"/>
    </row>
    <row r="40" spans="1:81" ht="24.95" customHeight="1" x14ac:dyDescent="0.15">
      <c r="A40" s="197"/>
      <c r="Q40" s="197"/>
      <c r="R40" s="16" t="s">
        <v>53</v>
      </c>
      <c r="AA40" s="9">
        <v>30</v>
      </c>
      <c r="AB40" s="26" t="str">
        <f>V15</f>
        <v>英語</v>
      </c>
      <c r="AC40" s="55"/>
      <c r="AD40" s="37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IF(AE40="","",VLOOKUP(AE40,目次!$A$5:$P$36,9))</f>
        <v/>
      </c>
      <c r="AL40" s="21" t="str">
        <f>IF(AF40="","",VLOOKUP(AF40,目次!$A$5:$P$36,4))</f>
        <v/>
      </c>
      <c r="AM40" s="21" t="str">
        <f>IF(AF40="","",VLOOKUP(AF40,目次!$A$5:$P$36,9))</f>
        <v/>
      </c>
      <c r="AN40" s="21" t="str">
        <f>IF(AG40="","",VLOOKUP(AG40,目次!$A$5:$P$36,5))</f>
        <v/>
      </c>
      <c r="AO40" s="21" t="str">
        <f>IF(AG40="","",VLOOKUP(AG40,目次!$A$5:$P$36,9))</f>
        <v/>
      </c>
      <c r="AP40" s="21" t="str">
        <f>IF(AH40="","",VLOOKUP(AH40,目次!$A$5:$P$36,6))</f>
        <v/>
      </c>
      <c r="AQ40" s="21" t="str">
        <f>IF(AH40="","",VLOOKUP(AH40,目次!$A$5:$P$36,9))</f>
        <v/>
      </c>
      <c r="AR40" s="21" t="str">
        <f>IF(AI40="","",VLOOKUP(AI40,目次!$A$5:$P$36,7))</f>
        <v>12～13</v>
      </c>
      <c r="AS40" s="21" t="str">
        <f>IF(AI40="","",VLOOKUP(AI40,目次!$A$5:$P$36,9))</f>
        <v>12～13</v>
      </c>
      <c r="AT40" s="40" t="str">
        <f t="shared" si="27"/>
        <v>14～15</v>
      </c>
      <c r="AU40" s="40" t="str">
        <f t="shared" si="27"/>
        <v>14～15</v>
      </c>
      <c r="AV40" s="40" t="str">
        <f t="shared" si="27"/>
        <v/>
      </c>
      <c r="AW40" s="40" t="str">
        <f t="shared" si="27"/>
        <v/>
      </c>
      <c r="AX40" s="40" t="str">
        <f t="shared" si="27"/>
        <v/>
      </c>
      <c r="AY40" s="40" t="str">
        <f t="shared" si="26"/>
        <v/>
      </c>
      <c r="AZ40" s="40" t="str">
        <f t="shared" si="26"/>
        <v/>
      </c>
      <c r="BA40" s="40" t="str">
        <f t="shared" si="26"/>
        <v/>
      </c>
      <c r="BB40" s="40" t="str">
        <f t="shared" si="26"/>
        <v>12～13</v>
      </c>
      <c r="BC40" s="40" t="str">
        <f t="shared" si="26"/>
        <v>12～13</v>
      </c>
      <c r="BD40" s="40" t="str">
        <f t="shared" si="15"/>
        <v>14～15</v>
      </c>
      <c r="BE40" s="40" t="str">
        <f t="shared" si="16"/>
        <v>14～15</v>
      </c>
      <c r="BF40" s="40" t="str">
        <f t="shared" si="17"/>
        <v>16～17</v>
      </c>
      <c r="BG40" s="40" t="str">
        <f t="shared" si="18"/>
        <v>14～15</v>
      </c>
      <c r="BH40" s="40" t="str">
        <f t="shared" si="19"/>
        <v/>
      </c>
      <c r="BI40" s="40" t="str">
        <f t="shared" si="20"/>
        <v/>
      </c>
      <c r="BJ40" s="40" t="str">
        <f t="shared" si="21"/>
        <v/>
      </c>
      <c r="BK40" s="40" t="str">
        <f t="shared" si="22"/>
        <v/>
      </c>
      <c r="BL40" s="40" t="str">
        <f t="shared" si="23"/>
        <v>12～13</v>
      </c>
      <c r="BM40" s="40" t="str">
        <f t="shared" si="24"/>
        <v>12～13</v>
      </c>
      <c r="BR40" s="35">
        <v>30</v>
      </c>
      <c r="BS40" s="58" t="s">
        <v>54</v>
      </c>
      <c r="BT40" s="206" t="str">
        <f>目次!C34</f>
        <v>60～61</v>
      </c>
      <c r="BU40" s="207"/>
      <c r="BV40" s="65" t="str">
        <f>目次!D34</f>
        <v>70～71</v>
      </c>
      <c r="BW40" s="207"/>
      <c r="BX40" s="61" t="str">
        <f>目次!E34</f>
        <v>60～61</v>
      </c>
      <c r="BY40" s="207"/>
      <c r="BZ40" s="61">
        <f>目次!F34</f>
        <v>62</v>
      </c>
      <c r="CA40" s="207"/>
      <c r="CB40" s="62" t="str">
        <f>目次!G34</f>
        <v>60～63</v>
      </c>
      <c r="CC40" s="207"/>
    </row>
    <row r="41" spans="1:81" ht="24.95" customHeight="1" x14ac:dyDescent="0.15">
      <c r="A41" s="197"/>
      <c r="Q41" s="197"/>
      <c r="AA41" s="9">
        <v>31</v>
      </c>
      <c r="AB41" s="26" t="str">
        <f>V11</f>
        <v>国語</v>
      </c>
      <c r="AC41" s="55"/>
      <c r="AD41" s="37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IF(AE41="","",VLOOKUP(AE41,目次!$A$5:$P$36,9))</f>
        <v>14～15</v>
      </c>
      <c r="AL41" s="21" t="str">
        <f>IF(AF41="","",VLOOKUP(AF41,目次!$A$5:$P$36,4))</f>
        <v/>
      </c>
      <c r="AM41" s="21" t="str">
        <f>IF(AF41="","",VLOOKUP(AF41,目次!$A$5:$P$36,9))</f>
        <v/>
      </c>
      <c r="AN41" s="21" t="str">
        <f>IF(AG41="","",VLOOKUP(AG41,目次!$A$5:$P$36,5))</f>
        <v/>
      </c>
      <c r="AO41" s="21" t="str">
        <f>IF(AG41="","",VLOOKUP(AG41,目次!$A$5:$P$36,9))</f>
        <v/>
      </c>
      <c r="AP41" s="21" t="str">
        <f>IF(AH41="","",VLOOKUP(AH41,目次!$A$5:$P$36,6))</f>
        <v/>
      </c>
      <c r="AQ41" s="21" t="str">
        <f>IF(AH41="","",VLOOKUP(AH41,目次!$A$5:$P$36,9))</f>
        <v/>
      </c>
      <c r="AR41" s="21" t="str">
        <f>IF(AI41="","",VLOOKUP(AI41,目次!$A$5:$P$36,7))</f>
        <v/>
      </c>
      <c r="AS41" s="21" t="str">
        <f>IF(AI41="","",VLOOKUP(AI41,目次!$A$5:$P$36,9))</f>
        <v/>
      </c>
      <c r="AT41" s="40" t="str">
        <f t="shared" si="27"/>
        <v>14～15</v>
      </c>
      <c r="AU41" s="40" t="str">
        <f t="shared" si="27"/>
        <v>14～15</v>
      </c>
      <c r="AV41" s="40" t="str">
        <f t="shared" si="27"/>
        <v>16～17</v>
      </c>
      <c r="AW41" s="40" t="str">
        <f t="shared" si="27"/>
        <v>14～15</v>
      </c>
      <c r="AX41" s="40" t="str">
        <f t="shared" si="27"/>
        <v/>
      </c>
      <c r="AY41" s="40" t="str">
        <f t="shared" si="26"/>
        <v/>
      </c>
      <c r="AZ41" s="40" t="str">
        <f t="shared" si="26"/>
        <v/>
      </c>
      <c r="BA41" s="40" t="str">
        <f t="shared" si="26"/>
        <v/>
      </c>
      <c r="BB41" s="40" t="str">
        <f t="shared" si="26"/>
        <v/>
      </c>
      <c r="BC41" s="40" t="str">
        <f t="shared" si="26"/>
        <v/>
      </c>
      <c r="BD41" s="40" t="str">
        <f t="shared" si="15"/>
        <v>14～15</v>
      </c>
      <c r="BE41" s="40" t="str">
        <f t="shared" si="16"/>
        <v>14～15</v>
      </c>
      <c r="BF41" s="40" t="str">
        <f t="shared" si="17"/>
        <v>16～17</v>
      </c>
      <c r="BG41" s="40" t="str">
        <f t="shared" si="18"/>
        <v>14～15</v>
      </c>
      <c r="BH41" s="40" t="str">
        <f t="shared" si="19"/>
        <v>14～15</v>
      </c>
      <c r="BI41" s="40" t="str">
        <f t="shared" si="20"/>
        <v>14～15</v>
      </c>
      <c r="BJ41" s="40" t="str">
        <f t="shared" si="21"/>
        <v/>
      </c>
      <c r="BK41" s="40" t="str">
        <f t="shared" si="22"/>
        <v/>
      </c>
      <c r="BL41" s="40" t="str">
        <f t="shared" si="23"/>
        <v/>
      </c>
      <c r="BM41" s="40" t="str">
        <f t="shared" si="24"/>
        <v/>
      </c>
      <c r="BR41" s="35">
        <v>31</v>
      </c>
      <c r="BS41" s="59"/>
      <c r="BT41" s="63"/>
      <c r="BU41" s="206"/>
      <c r="BV41" s="65"/>
      <c r="BW41" s="206"/>
      <c r="BX41" s="22"/>
      <c r="BY41" s="206"/>
      <c r="BZ41" s="22"/>
      <c r="CA41" s="206"/>
      <c r="CB41" s="22"/>
      <c r="CC41" s="206"/>
    </row>
    <row r="42" spans="1:81" ht="17.25" customHeight="1" thickBot="1" x14ac:dyDescent="0.2">
      <c r="A42" s="197"/>
      <c r="B42" s="197"/>
      <c r="C42" s="197"/>
      <c r="D42" s="197"/>
      <c r="E42" s="197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7"/>
      <c r="Q42" s="197"/>
      <c r="AA42" s="9">
        <v>32</v>
      </c>
      <c r="AB42" s="26" t="str">
        <f>V12</f>
        <v>社会</v>
      </c>
      <c r="AC42" s="55"/>
      <c r="AD42" s="37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IF(AE42="","",VLOOKUP(AE42,目次!$A$5:$P$36,9))</f>
        <v/>
      </c>
      <c r="AL42" s="21" t="str">
        <f>IF(AF42="","",VLOOKUP(AF42,目次!$A$5:$P$36,4))</f>
        <v>16～17</v>
      </c>
      <c r="AM42" s="21" t="str">
        <f>IF(AF42="","",VLOOKUP(AF42,目次!$A$5:$P$36,9))</f>
        <v>14～15</v>
      </c>
      <c r="AN42" s="21" t="str">
        <f>IF(AG42="","",VLOOKUP(AG42,目次!$A$5:$P$36,5))</f>
        <v/>
      </c>
      <c r="AO42" s="21" t="str">
        <f>IF(AG42="","",VLOOKUP(AG42,目次!$A$5:$P$36,9))</f>
        <v/>
      </c>
      <c r="AP42" s="21" t="str">
        <f>IF(AH42="","",VLOOKUP(AH42,目次!$A$5:$P$36,6))</f>
        <v/>
      </c>
      <c r="AQ42" s="21" t="str">
        <f>IF(AH42="","",VLOOKUP(AH42,目次!$A$5:$P$36,9))</f>
        <v/>
      </c>
      <c r="AR42" s="21" t="str">
        <f>IF(AI42="","",VLOOKUP(AI42,目次!$A$5:$P$36,7))</f>
        <v/>
      </c>
      <c r="AS42" s="21" t="str">
        <f>IF(AI42="","",VLOOKUP(AI42,目次!$A$5:$P$36,9))</f>
        <v/>
      </c>
      <c r="AT42" s="40" t="str">
        <f t="shared" si="27"/>
        <v/>
      </c>
      <c r="AU42" s="40" t="str">
        <f t="shared" si="27"/>
        <v/>
      </c>
      <c r="AV42" s="40" t="str">
        <f t="shared" si="27"/>
        <v>16～17</v>
      </c>
      <c r="AW42" s="40" t="str">
        <f t="shared" si="27"/>
        <v>14～15</v>
      </c>
      <c r="AX42" s="40" t="str">
        <f t="shared" si="27"/>
        <v>14～15</v>
      </c>
      <c r="AY42" s="40" t="str">
        <f t="shared" si="26"/>
        <v>14～15</v>
      </c>
      <c r="AZ42" s="40" t="str">
        <f t="shared" si="26"/>
        <v/>
      </c>
      <c r="BA42" s="40" t="str">
        <f t="shared" si="26"/>
        <v/>
      </c>
      <c r="BB42" s="40" t="str">
        <f t="shared" si="26"/>
        <v/>
      </c>
      <c r="BC42" s="40" t="str">
        <f t="shared" si="26"/>
        <v/>
      </c>
      <c r="BD42" s="40" t="str">
        <f t="shared" si="15"/>
        <v/>
      </c>
      <c r="BE42" s="40" t="str">
        <f t="shared" si="16"/>
        <v/>
      </c>
      <c r="BF42" s="40" t="str">
        <f t="shared" si="17"/>
        <v>16～17</v>
      </c>
      <c r="BG42" s="40" t="str">
        <f t="shared" si="18"/>
        <v>14～15</v>
      </c>
      <c r="BH42" s="40" t="str">
        <f t="shared" si="19"/>
        <v>14～15</v>
      </c>
      <c r="BI42" s="40" t="str">
        <f t="shared" si="20"/>
        <v>14～15</v>
      </c>
      <c r="BJ42" s="40" t="str">
        <f t="shared" si="21"/>
        <v>14～15</v>
      </c>
      <c r="BK42" s="40" t="str">
        <f t="shared" si="22"/>
        <v>14～15</v>
      </c>
      <c r="BL42" s="40" t="str">
        <f t="shared" si="23"/>
        <v/>
      </c>
      <c r="BM42" s="40" t="str">
        <f t="shared" si="24"/>
        <v/>
      </c>
      <c r="BR42" s="35">
        <v>32</v>
      </c>
      <c r="BS42" s="60"/>
      <c r="BT42" s="63"/>
      <c r="BU42" s="206"/>
      <c r="BV42" s="65"/>
      <c r="BW42" s="206"/>
      <c r="BX42" s="66"/>
      <c r="BY42" s="206"/>
      <c r="BZ42" s="66"/>
      <c r="CA42" s="206"/>
      <c r="CB42" s="66"/>
      <c r="CC42" s="206"/>
    </row>
    <row r="43" spans="1:81" ht="18.95" customHeight="1" x14ac:dyDescent="0.15">
      <c r="AA43" s="9">
        <v>33</v>
      </c>
      <c r="AB43" s="26" t="str">
        <f>V13</f>
        <v>数学</v>
      </c>
      <c r="AC43" s="55"/>
      <c r="AD43" s="37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IF(AE43="","",VLOOKUP(AE43,目次!$A$5:$P$36,9))</f>
        <v/>
      </c>
      <c r="AL43" s="21" t="str">
        <f>IF(AF43="","",VLOOKUP(AF43,目次!$A$5:$P$36,4))</f>
        <v/>
      </c>
      <c r="AM43" s="21" t="str">
        <f>IF(AF43="","",VLOOKUP(AF43,目次!$A$5:$P$36,9))</f>
        <v/>
      </c>
      <c r="AN43" s="21" t="str">
        <f>IF(AG43="","",VLOOKUP(AG43,目次!$A$5:$P$36,5))</f>
        <v>14～15</v>
      </c>
      <c r="AO43" s="21" t="str">
        <f>IF(AG43="","",VLOOKUP(AG43,目次!$A$5:$P$36,9))</f>
        <v>14～15</v>
      </c>
      <c r="AP43" s="21" t="str">
        <f>IF(AH43="","",VLOOKUP(AH43,目次!$A$5:$P$36,6))</f>
        <v/>
      </c>
      <c r="AQ43" s="21" t="str">
        <f>IF(AH43="","",VLOOKUP(AH43,目次!$A$5:$P$36,9))</f>
        <v/>
      </c>
      <c r="AR43" s="21" t="str">
        <f>IF(AI43="","",VLOOKUP(AI43,目次!$A$5:$P$36,7))</f>
        <v/>
      </c>
      <c r="AS43" s="21" t="str">
        <f>IF(AI43="","",VLOOKUP(AI43,目次!$A$5:$P$36,9))</f>
        <v/>
      </c>
      <c r="AT43" s="40" t="str">
        <f t="shared" si="27"/>
        <v/>
      </c>
      <c r="AU43" s="40" t="str">
        <f t="shared" si="27"/>
        <v/>
      </c>
      <c r="AV43" s="40" t="str">
        <f t="shared" si="27"/>
        <v/>
      </c>
      <c r="AW43" s="40" t="str">
        <f t="shared" si="27"/>
        <v/>
      </c>
      <c r="AX43" s="40" t="str">
        <f t="shared" si="27"/>
        <v>14～15</v>
      </c>
      <c r="AY43" s="40" t="str">
        <f t="shared" si="26"/>
        <v>14～15</v>
      </c>
      <c r="AZ43" s="40" t="str">
        <f t="shared" si="26"/>
        <v>14～15</v>
      </c>
      <c r="BA43" s="40" t="str">
        <f t="shared" si="26"/>
        <v>14～15</v>
      </c>
      <c r="BB43" s="40" t="str">
        <f t="shared" si="26"/>
        <v/>
      </c>
      <c r="BC43" s="40" t="str">
        <f t="shared" si="26"/>
        <v/>
      </c>
      <c r="BD43" s="40" t="str">
        <f t="shared" si="15"/>
        <v/>
      </c>
      <c r="BE43" s="40" t="str">
        <f t="shared" si="16"/>
        <v/>
      </c>
      <c r="BF43" s="40" t="str">
        <f t="shared" si="17"/>
        <v/>
      </c>
      <c r="BG43" s="40" t="str">
        <f t="shared" si="18"/>
        <v/>
      </c>
      <c r="BH43" s="40" t="str">
        <f t="shared" si="19"/>
        <v>14～15</v>
      </c>
      <c r="BI43" s="40" t="str">
        <f t="shared" si="20"/>
        <v>14～15</v>
      </c>
      <c r="BJ43" s="40" t="str">
        <f t="shared" si="21"/>
        <v>14～15</v>
      </c>
      <c r="BK43" s="40" t="str">
        <f t="shared" si="22"/>
        <v>14～15</v>
      </c>
      <c r="BL43" s="40" t="str">
        <f t="shared" si="23"/>
        <v>14～15</v>
      </c>
      <c r="BM43" s="40" t="str">
        <f t="shared" si="24"/>
        <v>14～15</v>
      </c>
    </row>
    <row r="44" spans="1:81" ht="18.95" customHeight="1" x14ac:dyDescent="0.15">
      <c r="AA44" s="9">
        <v>34</v>
      </c>
      <c r="AB44" s="26" t="str">
        <f>V14</f>
        <v>理科</v>
      </c>
      <c r="AC44" s="55"/>
      <c r="AD44" s="37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IF(AE44="","",VLOOKUP(AE44,目次!$A$5:$P$36,9))</f>
        <v/>
      </c>
      <c r="AL44" s="21" t="str">
        <f>IF(AF44="","",VLOOKUP(AF44,目次!$A$5:$P$36,4))</f>
        <v/>
      </c>
      <c r="AM44" s="21" t="str">
        <f>IF(AF44="","",VLOOKUP(AF44,目次!$A$5:$P$36,9))</f>
        <v/>
      </c>
      <c r="AN44" s="21" t="str">
        <f>IF(AG44="","",VLOOKUP(AG44,目次!$A$5:$P$36,5))</f>
        <v/>
      </c>
      <c r="AO44" s="21" t="str">
        <f>IF(AG44="","",VLOOKUP(AG44,目次!$A$5:$P$36,9))</f>
        <v/>
      </c>
      <c r="AP44" s="21" t="str">
        <f>IF(AH44="","",VLOOKUP(AH44,目次!$A$5:$P$36,6))</f>
        <v>14～15</v>
      </c>
      <c r="AQ44" s="21" t="str">
        <f>IF(AH44="","",VLOOKUP(AH44,目次!$A$5:$P$36,9))</f>
        <v>14～15</v>
      </c>
      <c r="AR44" s="21" t="str">
        <f>IF(AI44="","",VLOOKUP(AI44,目次!$A$5:$P$36,7))</f>
        <v/>
      </c>
      <c r="AS44" s="21" t="str">
        <f>IF(AI44="","",VLOOKUP(AI44,目次!$A$5:$P$36,9))</f>
        <v/>
      </c>
      <c r="AT44" s="40" t="str">
        <f t="shared" si="27"/>
        <v/>
      </c>
      <c r="AU44" s="40" t="str">
        <f t="shared" si="27"/>
        <v/>
      </c>
      <c r="AV44" s="40" t="str">
        <f t="shared" si="27"/>
        <v/>
      </c>
      <c r="AW44" s="40" t="str">
        <f t="shared" si="27"/>
        <v/>
      </c>
      <c r="AX44" s="40" t="str">
        <f t="shared" si="27"/>
        <v/>
      </c>
      <c r="AY44" s="40" t="str">
        <f t="shared" si="26"/>
        <v/>
      </c>
      <c r="AZ44" s="40" t="str">
        <f t="shared" si="26"/>
        <v>14～15</v>
      </c>
      <c r="BA44" s="40" t="str">
        <f t="shared" si="26"/>
        <v>14～15</v>
      </c>
      <c r="BB44" s="40" t="str">
        <f t="shared" si="26"/>
        <v>14～15</v>
      </c>
      <c r="BC44" s="40" t="str">
        <f t="shared" si="26"/>
        <v>14～15</v>
      </c>
      <c r="BD44" s="40" t="str">
        <f t="shared" si="15"/>
        <v>16～17</v>
      </c>
      <c r="BE44" s="40" t="str">
        <f t="shared" si="16"/>
        <v>16～17</v>
      </c>
      <c r="BF44" s="40" t="str">
        <f t="shared" si="17"/>
        <v/>
      </c>
      <c r="BG44" s="40" t="str">
        <f t="shared" si="18"/>
        <v/>
      </c>
      <c r="BH44" s="40" t="str">
        <f t="shared" si="19"/>
        <v/>
      </c>
      <c r="BI44" s="40" t="str">
        <f t="shared" si="20"/>
        <v/>
      </c>
      <c r="BJ44" s="40" t="str">
        <f t="shared" si="21"/>
        <v>14～15</v>
      </c>
      <c r="BK44" s="40" t="str">
        <f t="shared" si="22"/>
        <v>14～15</v>
      </c>
      <c r="BL44" s="40" t="str">
        <f t="shared" si="23"/>
        <v>14～15</v>
      </c>
      <c r="BM44" s="40" t="str">
        <f t="shared" si="24"/>
        <v>14～15</v>
      </c>
      <c r="BV44" s="57"/>
    </row>
    <row r="45" spans="1:81" ht="18.95" customHeight="1" x14ac:dyDescent="0.15">
      <c r="AA45" s="9">
        <v>35</v>
      </c>
      <c r="AB45" s="26" t="str">
        <f>V15</f>
        <v>英語</v>
      </c>
      <c r="AC45" s="55"/>
      <c r="AD45" s="37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IF(AE45="","",VLOOKUP(AE45,目次!$A$5:$P$36,9))</f>
        <v/>
      </c>
      <c r="AL45" s="21" t="str">
        <f>IF(AF45="","",VLOOKUP(AF45,目次!$A$5:$P$36,4))</f>
        <v/>
      </c>
      <c r="AM45" s="21" t="str">
        <f>IF(AF45="","",VLOOKUP(AF45,目次!$A$5:$P$36,9))</f>
        <v/>
      </c>
      <c r="AN45" s="21" t="str">
        <f>IF(AG45="","",VLOOKUP(AG45,目次!$A$5:$P$36,5))</f>
        <v/>
      </c>
      <c r="AO45" s="21" t="str">
        <f>IF(AG45="","",VLOOKUP(AG45,目次!$A$5:$P$36,9))</f>
        <v/>
      </c>
      <c r="AP45" s="21" t="str">
        <f>IF(AH45="","",VLOOKUP(AH45,目次!$A$5:$P$36,6))</f>
        <v/>
      </c>
      <c r="AQ45" s="21" t="str">
        <f>IF(AH45="","",VLOOKUP(AH45,目次!$A$5:$P$36,9))</f>
        <v/>
      </c>
      <c r="AR45" s="21" t="str">
        <f>IF(AI45="","",VLOOKUP(AI45,目次!$A$5:$P$36,7))</f>
        <v>14～15</v>
      </c>
      <c r="AS45" s="21" t="str">
        <f>IF(AI45="","",VLOOKUP(AI45,目次!$A$5:$P$36,9))</f>
        <v>14～15</v>
      </c>
      <c r="AT45" s="40" t="str">
        <f t="shared" si="27"/>
        <v>16～17</v>
      </c>
      <c r="AU45" s="40" t="str">
        <f t="shared" si="27"/>
        <v>16～17</v>
      </c>
      <c r="AV45" s="40" t="str">
        <f t="shared" si="27"/>
        <v/>
      </c>
      <c r="AW45" s="40" t="str">
        <f t="shared" si="27"/>
        <v/>
      </c>
      <c r="AX45" s="40" t="str">
        <f t="shared" si="27"/>
        <v/>
      </c>
      <c r="AY45" s="40" t="str">
        <f t="shared" si="26"/>
        <v/>
      </c>
      <c r="AZ45" s="40" t="str">
        <f t="shared" si="26"/>
        <v/>
      </c>
      <c r="BA45" s="40" t="str">
        <f t="shared" si="26"/>
        <v/>
      </c>
      <c r="BB45" s="40" t="str">
        <f t="shared" si="26"/>
        <v>14～15</v>
      </c>
      <c r="BC45" s="40" t="str">
        <f t="shared" si="26"/>
        <v>14～15</v>
      </c>
      <c r="BD45" s="40" t="str">
        <f t="shared" si="15"/>
        <v>16～17</v>
      </c>
      <c r="BE45" s="40" t="str">
        <f t="shared" si="16"/>
        <v>16～17</v>
      </c>
      <c r="BF45" s="40" t="str">
        <f t="shared" si="17"/>
        <v>18～19</v>
      </c>
      <c r="BG45" s="40" t="str">
        <f t="shared" si="18"/>
        <v>16～17</v>
      </c>
      <c r="BH45" s="40" t="str">
        <f t="shared" si="19"/>
        <v/>
      </c>
      <c r="BI45" s="40" t="str">
        <f t="shared" si="20"/>
        <v/>
      </c>
      <c r="BJ45" s="40" t="str">
        <f t="shared" si="21"/>
        <v/>
      </c>
      <c r="BK45" s="40" t="str">
        <f t="shared" si="22"/>
        <v/>
      </c>
      <c r="BL45" s="40" t="str">
        <f t="shared" si="23"/>
        <v>14～15</v>
      </c>
      <c r="BM45" s="40" t="str">
        <f t="shared" si="24"/>
        <v>14～15</v>
      </c>
    </row>
    <row r="46" spans="1:81" ht="18.95" customHeight="1" x14ac:dyDescent="0.15">
      <c r="AA46" s="9">
        <v>36</v>
      </c>
      <c r="AB46" s="26" t="str">
        <f>V11</f>
        <v>国語</v>
      </c>
      <c r="AC46" s="55"/>
      <c r="AD46" s="37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IF(AE46="","",VLOOKUP(AE46,目次!$A$5:$P$36,9))</f>
        <v>16～17</v>
      </c>
      <c r="AL46" s="21" t="str">
        <f>IF(AF46="","",VLOOKUP(AF46,目次!$A$5:$P$36,4))</f>
        <v/>
      </c>
      <c r="AM46" s="21" t="str">
        <f>IF(AF46="","",VLOOKUP(AF46,目次!$A$5:$P$36,9))</f>
        <v/>
      </c>
      <c r="AN46" s="21" t="str">
        <f>IF(AG46="","",VLOOKUP(AG46,目次!$A$5:$P$36,5))</f>
        <v/>
      </c>
      <c r="AO46" s="21" t="str">
        <f>IF(AG46="","",VLOOKUP(AG46,目次!$A$5:$P$36,9))</f>
        <v/>
      </c>
      <c r="AP46" s="21" t="str">
        <f>IF(AH46="","",VLOOKUP(AH46,目次!$A$5:$P$36,6))</f>
        <v/>
      </c>
      <c r="AQ46" s="21" t="str">
        <f>IF(AH46="","",VLOOKUP(AH46,目次!$A$5:$P$36,9))</f>
        <v/>
      </c>
      <c r="AR46" s="21" t="str">
        <f>IF(AI46="","",VLOOKUP(AI46,目次!$A$5:$P$36,7))</f>
        <v/>
      </c>
      <c r="AS46" s="21" t="str">
        <f>IF(AI46="","",VLOOKUP(AI46,目次!$A$5:$P$36,9))</f>
        <v/>
      </c>
      <c r="AT46" s="40" t="str">
        <f t="shared" si="27"/>
        <v>16～17</v>
      </c>
      <c r="AU46" s="40" t="str">
        <f t="shared" si="27"/>
        <v>16～17</v>
      </c>
      <c r="AV46" s="40" t="str">
        <f t="shared" si="27"/>
        <v>18～19</v>
      </c>
      <c r="AW46" s="40" t="str">
        <f t="shared" si="27"/>
        <v>16～17</v>
      </c>
      <c r="AX46" s="40" t="str">
        <f t="shared" si="27"/>
        <v/>
      </c>
      <c r="AY46" s="40" t="str">
        <f t="shared" si="26"/>
        <v/>
      </c>
      <c r="AZ46" s="40" t="str">
        <f t="shared" si="26"/>
        <v/>
      </c>
      <c r="BA46" s="40" t="str">
        <f t="shared" si="26"/>
        <v/>
      </c>
      <c r="BB46" s="40" t="str">
        <f t="shared" si="26"/>
        <v/>
      </c>
      <c r="BC46" s="40" t="str">
        <f t="shared" si="26"/>
        <v/>
      </c>
      <c r="BD46" s="40" t="str">
        <f t="shared" si="15"/>
        <v>16～17</v>
      </c>
      <c r="BE46" s="40" t="str">
        <f t="shared" si="16"/>
        <v>16～17</v>
      </c>
      <c r="BF46" s="40" t="str">
        <f t="shared" si="17"/>
        <v>18～19</v>
      </c>
      <c r="BG46" s="40" t="str">
        <f t="shared" si="18"/>
        <v>16～17</v>
      </c>
      <c r="BH46" s="40" t="str">
        <f t="shared" si="19"/>
        <v>16～17</v>
      </c>
      <c r="BI46" s="40" t="str">
        <f t="shared" si="20"/>
        <v>16～17</v>
      </c>
      <c r="BJ46" s="40" t="str">
        <f t="shared" si="21"/>
        <v/>
      </c>
      <c r="BK46" s="40" t="str">
        <f t="shared" si="22"/>
        <v/>
      </c>
      <c r="BL46" s="40" t="str">
        <f t="shared" si="23"/>
        <v/>
      </c>
      <c r="BM46" s="40" t="str">
        <f t="shared" si="24"/>
        <v/>
      </c>
    </row>
    <row r="47" spans="1:81" ht="18.95" customHeight="1" x14ac:dyDescent="0.15">
      <c r="AA47" s="9">
        <v>37</v>
      </c>
      <c r="AB47" s="26" t="str">
        <f>V12</f>
        <v>社会</v>
      </c>
      <c r="AC47" s="55"/>
      <c r="AD47" s="37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IF(AE47="","",VLOOKUP(AE47,目次!$A$5:$P$36,9))</f>
        <v/>
      </c>
      <c r="AL47" s="21" t="str">
        <f>IF(AF47="","",VLOOKUP(AF47,目次!$A$5:$P$36,4))</f>
        <v>18～19</v>
      </c>
      <c r="AM47" s="21" t="str">
        <f>IF(AF47="","",VLOOKUP(AF47,目次!$A$5:$P$36,9))</f>
        <v>16～17</v>
      </c>
      <c r="AN47" s="21" t="str">
        <f>IF(AG47="","",VLOOKUP(AG47,目次!$A$5:$P$36,5))</f>
        <v/>
      </c>
      <c r="AO47" s="21" t="str">
        <f>IF(AG47="","",VLOOKUP(AG47,目次!$A$5:$P$36,9))</f>
        <v/>
      </c>
      <c r="AP47" s="21" t="str">
        <f>IF(AH47="","",VLOOKUP(AH47,目次!$A$5:$P$36,6))</f>
        <v/>
      </c>
      <c r="AQ47" s="21" t="str">
        <f>IF(AH47="","",VLOOKUP(AH47,目次!$A$5:$P$36,9))</f>
        <v/>
      </c>
      <c r="AR47" s="21" t="str">
        <f>IF(AI47="","",VLOOKUP(AI47,目次!$A$5:$P$36,7))</f>
        <v/>
      </c>
      <c r="AS47" s="21" t="str">
        <f>IF(AI47="","",VLOOKUP(AI47,目次!$A$5:$P$36,9))</f>
        <v/>
      </c>
      <c r="AT47" s="40" t="str">
        <f t="shared" si="27"/>
        <v/>
      </c>
      <c r="AU47" s="40" t="str">
        <f t="shared" si="27"/>
        <v/>
      </c>
      <c r="AV47" s="40" t="str">
        <f t="shared" si="27"/>
        <v>18～19</v>
      </c>
      <c r="AW47" s="40" t="str">
        <f t="shared" si="27"/>
        <v>16～17</v>
      </c>
      <c r="AX47" s="40" t="str">
        <f t="shared" si="27"/>
        <v>16～17</v>
      </c>
      <c r="AY47" s="40" t="str">
        <f t="shared" si="26"/>
        <v>16～17</v>
      </c>
      <c r="AZ47" s="40" t="str">
        <f t="shared" si="26"/>
        <v/>
      </c>
      <c r="BA47" s="40" t="str">
        <f t="shared" si="26"/>
        <v/>
      </c>
      <c r="BB47" s="40" t="str">
        <f t="shared" si="26"/>
        <v/>
      </c>
      <c r="BC47" s="40" t="str">
        <f t="shared" si="26"/>
        <v/>
      </c>
      <c r="BD47" s="40" t="str">
        <f t="shared" si="15"/>
        <v/>
      </c>
      <c r="BE47" s="40" t="str">
        <f t="shared" si="16"/>
        <v/>
      </c>
      <c r="BF47" s="40" t="str">
        <f t="shared" si="17"/>
        <v>18～19</v>
      </c>
      <c r="BG47" s="40" t="str">
        <f t="shared" si="18"/>
        <v>16～17</v>
      </c>
      <c r="BH47" s="40" t="str">
        <f t="shared" si="19"/>
        <v>16～17</v>
      </c>
      <c r="BI47" s="40" t="str">
        <f t="shared" si="20"/>
        <v>16～17</v>
      </c>
      <c r="BJ47" s="40" t="str">
        <f t="shared" si="21"/>
        <v>16～17</v>
      </c>
      <c r="BK47" s="40" t="str">
        <f t="shared" si="22"/>
        <v>16～17</v>
      </c>
      <c r="BL47" s="40" t="str">
        <f t="shared" si="23"/>
        <v/>
      </c>
      <c r="BM47" s="40" t="str">
        <f t="shared" si="24"/>
        <v/>
      </c>
    </row>
    <row r="48" spans="1:81" ht="18.95" customHeight="1" x14ac:dyDescent="0.15">
      <c r="AA48" s="9">
        <v>38</v>
      </c>
      <c r="AB48" s="26" t="str">
        <f>V13</f>
        <v>数学</v>
      </c>
      <c r="AC48" s="55"/>
      <c r="AD48" s="37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IF(AE48="","",VLOOKUP(AE48,目次!$A$5:$P$36,9))</f>
        <v/>
      </c>
      <c r="AL48" s="21" t="str">
        <f>IF(AF48="","",VLOOKUP(AF48,目次!$A$5:$P$36,4))</f>
        <v/>
      </c>
      <c r="AM48" s="21" t="str">
        <f>IF(AF48="","",VLOOKUP(AF48,目次!$A$5:$P$36,9))</f>
        <v/>
      </c>
      <c r="AN48" s="21" t="str">
        <f>IF(AG48="","",VLOOKUP(AG48,目次!$A$5:$P$36,5))</f>
        <v>16～17</v>
      </c>
      <c r="AO48" s="21" t="str">
        <f>IF(AG48="","",VLOOKUP(AG48,目次!$A$5:$P$36,9))</f>
        <v>16～17</v>
      </c>
      <c r="AP48" s="21" t="str">
        <f>IF(AH48="","",VLOOKUP(AH48,目次!$A$5:$P$36,6))</f>
        <v/>
      </c>
      <c r="AQ48" s="21" t="str">
        <f>IF(AH48="","",VLOOKUP(AH48,目次!$A$5:$P$36,9))</f>
        <v/>
      </c>
      <c r="AR48" s="21" t="str">
        <f>IF(AI48="","",VLOOKUP(AI48,目次!$A$5:$P$36,7))</f>
        <v/>
      </c>
      <c r="AS48" s="21" t="str">
        <f>IF(AI48="","",VLOOKUP(AI48,目次!$A$5:$P$36,9))</f>
        <v/>
      </c>
      <c r="AT48" s="40" t="str">
        <f t="shared" si="27"/>
        <v/>
      </c>
      <c r="AU48" s="40" t="str">
        <f t="shared" si="27"/>
        <v/>
      </c>
      <c r="AV48" s="40" t="str">
        <f t="shared" si="27"/>
        <v/>
      </c>
      <c r="AW48" s="40" t="str">
        <f t="shared" si="27"/>
        <v/>
      </c>
      <c r="AX48" s="40" t="str">
        <f t="shared" si="27"/>
        <v>16～17</v>
      </c>
      <c r="AY48" s="40" t="str">
        <f t="shared" si="26"/>
        <v>16～17</v>
      </c>
      <c r="AZ48" s="40" t="str">
        <f t="shared" si="26"/>
        <v>16～17</v>
      </c>
      <c r="BA48" s="40" t="str">
        <f t="shared" si="26"/>
        <v>16～17</v>
      </c>
      <c r="BB48" s="40" t="str">
        <f t="shared" si="26"/>
        <v/>
      </c>
      <c r="BC48" s="40" t="str">
        <f t="shared" si="26"/>
        <v/>
      </c>
      <c r="BD48" s="40" t="str">
        <f t="shared" si="15"/>
        <v/>
      </c>
      <c r="BE48" s="40" t="str">
        <f t="shared" si="16"/>
        <v/>
      </c>
      <c r="BF48" s="40" t="str">
        <f t="shared" si="17"/>
        <v/>
      </c>
      <c r="BG48" s="40" t="str">
        <f t="shared" si="18"/>
        <v/>
      </c>
      <c r="BH48" s="40" t="str">
        <f t="shared" si="19"/>
        <v>16～17</v>
      </c>
      <c r="BI48" s="40" t="str">
        <f t="shared" si="20"/>
        <v>16～17</v>
      </c>
      <c r="BJ48" s="40" t="str">
        <f t="shared" si="21"/>
        <v>16～17</v>
      </c>
      <c r="BK48" s="40" t="str">
        <f t="shared" si="22"/>
        <v>16～17</v>
      </c>
      <c r="BL48" s="40" t="str">
        <f t="shared" si="23"/>
        <v>16～17</v>
      </c>
      <c r="BM48" s="40" t="str">
        <f t="shared" si="24"/>
        <v>16～17</v>
      </c>
    </row>
    <row r="49" spans="27:65" ht="18.95" customHeight="1" x14ac:dyDescent="0.15">
      <c r="AA49" s="9">
        <v>39</v>
      </c>
      <c r="AB49" s="26" t="str">
        <f>V14</f>
        <v>理科</v>
      </c>
      <c r="AC49" s="55"/>
      <c r="AD49" s="37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IF(AE49="","",VLOOKUP(AE49,目次!$A$5:$P$36,9))</f>
        <v/>
      </c>
      <c r="AL49" s="21" t="str">
        <f>IF(AF49="","",VLOOKUP(AF49,目次!$A$5:$P$36,4))</f>
        <v/>
      </c>
      <c r="AM49" s="21" t="str">
        <f>IF(AF49="","",VLOOKUP(AF49,目次!$A$5:$P$36,9))</f>
        <v/>
      </c>
      <c r="AN49" s="21" t="str">
        <f>IF(AG49="","",VLOOKUP(AG49,目次!$A$5:$P$36,5))</f>
        <v/>
      </c>
      <c r="AO49" s="21" t="str">
        <f>IF(AG49="","",VLOOKUP(AG49,目次!$A$5:$P$36,9))</f>
        <v/>
      </c>
      <c r="AP49" s="21" t="str">
        <f>IF(AH49="","",VLOOKUP(AH49,目次!$A$5:$P$36,6))</f>
        <v>16～17</v>
      </c>
      <c r="AQ49" s="21" t="str">
        <f>IF(AH49="","",VLOOKUP(AH49,目次!$A$5:$P$36,9))</f>
        <v>16～17</v>
      </c>
      <c r="AR49" s="21" t="str">
        <f>IF(AI49="","",VLOOKUP(AI49,目次!$A$5:$P$36,7))</f>
        <v/>
      </c>
      <c r="AS49" s="21" t="str">
        <f>IF(AI49="","",VLOOKUP(AI49,目次!$A$5:$P$36,9))</f>
        <v/>
      </c>
      <c r="AT49" s="40" t="str">
        <f t="shared" si="27"/>
        <v/>
      </c>
      <c r="AU49" s="40" t="str">
        <f t="shared" si="27"/>
        <v/>
      </c>
      <c r="AV49" s="40" t="str">
        <f t="shared" si="27"/>
        <v/>
      </c>
      <c r="AW49" s="40" t="str">
        <f t="shared" si="27"/>
        <v/>
      </c>
      <c r="AX49" s="40" t="str">
        <f t="shared" si="27"/>
        <v/>
      </c>
      <c r="AY49" s="40" t="str">
        <f t="shared" si="26"/>
        <v/>
      </c>
      <c r="AZ49" s="40" t="str">
        <f t="shared" si="26"/>
        <v>16～17</v>
      </c>
      <c r="BA49" s="40" t="str">
        <f t="shared" si="26"/>
        <v>16～17</v>
      </c>
      <c r="BB49" s="40" t="str">
        <f t="shared" si="26"/>
        <v>16～17</v>
      </c>
      <c r="BC49" s="40" t="str">
        <f t="shared" si="26"/>
        <v>16～17</v>
      </c>
      <c r="BD49" s="40" t="str">
        <f t="shared" si="15"/>
        <v>18～19</v>
      </c>
      <c r="BE49" s="40" t="str">
        <f t="shared" si="16"/>
        <v>18～19</v>
      </c>
      <c r="BF49" s="40" t="str">
        <f t="shared" si="17"/>
        <v/>
      </c>
      <c r="BG49" s="40" t="str">
        <f t="shared" si="18"/>
        <v/>
      </c>
      <c r="BH49" s="40" t="str">
        <f t="shared" si="19"/>
        <v/>
      </c>
      <c r="BI49" s="40" t="str">
        <f t="shared" si="20"/>
        <v/>
      </c>
      <c r="BJ49" s="40" t="str">
        <f t="shared" si="21"/>
        <v>16～17</v>
      </c>
      <c r="BK49" s="40" t="str">
        <f t="shared" si="22"/>
        <v>16～17</v>
      </c>
      <c r="BL49" s="40" t="str">
        <f t="shared" si="23"/>
        <v>16～17</v>
      </c>
      <c r="BM49" s="40" t="str">
        <f t="shared" si="24"/>
        <v>16～17</v>
      </c>
    </row>
    <row r="50" spans="27:65" ht="18.95" customHeight="1" x14ac:dyDescent="0.15">
      <c r="AA50" s="9">
        <v>40</v>
      </c>
      <c r="AB50" s="26" t="str">
        <f>V15</f>
        <v>英語</v>
      </c>
      <c r="AC50" s="55"/>
      <c r="AD50" s="37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IF(AE50="","",VLOOKUP(AE50,目次!$A$5:$P$36,9))</f>
        <v/>
      </c>
      <c r="AL50" s="21" t="str">
        <f>IF(AF50="","",VLOOKUP(AF50,目次!$A$5:$P$36,4))</f>
        <v/>
      </c>
      <c r="AM50" s="21" t="str">
        <f>IF(AF50="","",VLOOKUP(AF50,目次!$A$5:$P$36,9))</f>
        <v/>
      </c>
      <c r="AN50" s="21" t="str">
        <f>IF(AG50="","",VLOOKUP(AG50,目次!$A$5:$P$36,5))</f>
        <v/>
      </c>
      <c r="AO50" s="21" t="str">
        <f>IF(AG50="","",VLOOKUP(AG50,目次!$A$5:$P$36,9))</f>
        <v/>
      </c>
      <c r="AP50" s="21" t="str">
        <f>IF(AH50="","",VLOOKUP(AH50,目次!$A$5:$P$36,6))</f>
        <v/>
      </c>
      <c r="AQ50" s="21" t="str">
        <f>IF(AH50="","",VLOOKUP(AH50,目次!$A$5:$P$36,9))</f>
        <v/>
      </c>
      <c r="AR50" s="21" t="str">
        <f>IF(AI50="","",VLOOKUP(AI50,目次!$A$5:$P$36,7))</f>
        <v>16～17</v>
      </c>
      <c r="AS50" s="21" t="str">
        <f>IF(AI50="","",VLOOKUP(AI50,目次!$A$5:$P$36,9))</f>
        <v>16～17</v>
      </c>
      <c r="AT50" s="40" t="str">
        <f t="shared" si="27"/>
        <v>18～19</v>
      </c>
      <c r="AU50" s="40" t="str">
        <f t="shared" si="27"/>
        <v>18～19</v>
      </c>
      <c r="AV50" s="40" t="str">
        <f t="shared" si="27"/>
        <v/>
      </c>
      <c r="AW50" s="40" t="str">
        <f t="shared" si="27"/>
        <v/>
      </c>
      <c r="AX50" s="40" t="str">
        <f t="shared" si="27"/>
        <v/>
      </c>
      <c r="AY50" s="40" t="str">
        <f t="shared" si="26"/>
        <v/>
      </c>
      <c r="AZ50" s="40" t="str">
        <f t="shared" si="26"/>
        <v/>
      </c>
      <c r="BA50" s="40" t="str">
        <f t="shared" si="26"/>
        <v/>
      </c>
      <c r="BB50" s="40" t="str">
        <f t="shared" si="26"/>
        <v>16～17</v>
      </c>
      <c r="BC50" s="40" t="str">
        <f t="shared" si="26"/>
        <v>16～17</v>
      </c>
      <c r="BD50" s="40" t="str">
        <f t="shared" si="15"/>
        <v>18～19</v>
      </c>
      <c r="BE50" s="40" t="str">
        <f t="shared" si="16"/>
        <v>18～19</v>
      </c>
      <c r="BF50" s="40" t="str">
        <f t="shared" si="17"/>
        <v>20～22</v>
      </c>
      <c r="BG50" s="40" t="str">
        <f t="shared" si="18"/>
        <v>18～19</v>
      </c>
      <c r="BH50" s="40" t="str">
        <f t="shared" si="19"/>
        <v/>
      </c>
      <c r="BI50" s="40" t="str">
        <f t="shared" si="20"/>
        <v/>
      </c>
      <c r="BJ50" s="40" t="str">
        <f t="shared" si="21"/>
        <v/>
      </c>
      <c r="BK50" s="40" t="str">
        <f t="shared" si="22"/>
        <v/>
      </c>
      <c r="BL50" s="40" t="str">
        <f t="shared" si="23"/>
        <v>16～17</v>
      </c>
      <c r="BM50" s="40" t="str">
        <f t="shared" si="24"/>
        <v>16～17</v>
      </c>
    </row>
    <row r="51" spans="27:65" ht="18.95" customHeight="1" x14ac:dyDescent="0.15">
      <c r="AA51" s="9">
        <v>41</v>
      </c>
      <c r="AB51" s="26" t="str">
        <f>V11</f>
        <v>国語</v>
      </c>
      <c r="AC51" s="55"/>
      <c r="AD51" s="37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IF(AE51="","",VLOOKUP(AE51,目次!$A$5:$P$36,9))</f>
        <v>18～19</v>
      </c>
      <c r="AL51" s="21" t="str">
        <f>IF(AF51="","",VLOOKUP(AF51,目次!$A$5:$P$36,4))</f>
        <v/>
      </c>
      <c r="AM51" s="21" t="str">
        <f>IF(AF51="","",VLOOKUP(AF51,目次!$A$5:$P$36,9))</f>
        <v/>
      </c>
      <c r="AN51" s="21" t="str">
        <f>IF(AG51="","",VLOOKUP(AG51,目次!$A$5:$P$36,5))</f>
        <v/>
      </c>
      <c r="AO51" s="21" t="str">
        <f>IF(AG51="","",VLOOKUP(AG51,目次!$A$5:$P$36,9))</f>
        <v/>
      </c>
      <c r="AP51" s="21" t="str">
        <f>IF(AH51="","",VLOOKUP(AH51,目次!$A$5:$P$36,6))</f>
        <v/>
      </c>
      <c r="AQ51" s="21" t="str">
        <f>IF(AH51="","",VLOOKUP(AH51,目次!$A$5:$P$36,9))</f>
        <v/>
      </c>
      <c r="AR51" s="21" t="str">
        <f>IF(AI51="","",VLOOKUP(AI51,目次!$A$5:$P$36,7))</f>
        <v/>
      </c>
      <c r="AS51" s="21" t="str">
        <f>IF(AI51="","",VLOOKUP(AI51,目次!$A$5:$P$36,9))</f>
        <v/>
      </c>
      <c r="AT51" s="40" t="str">
        <f t="shared" si="27"/>
        <v>18～19</v>
      </c>
      <c r="AU51" s="40" t="str">
        <f t="shared" si="27"/>
        <v>18～19</v>
      </c>
      <c r="AV51" s="40" t="str">
        <f t="shared" si="27"/>
        <v>20～22</v>
      </c>
      <c r="AW51" s="40" t="str">
        <f t="shared" si="27"/>
        <v>18～19</v>
      </c>
      <c r="AX51" s="40" t="str">
        <f t="shared" si="27"/>
        <v/>
      </c>
      <c r="AY51" s="40" t="str">
        <f t="shared" si="26"/>
        <v/>
      </c>
      <c r="AZ51" s="40" t="str">
        <f t="shared" si="26"/>
        <v/>
      </c>
      <c r="BA51" s="40" t="str">
        <f t="shared" si="26"/>
        <v/>
      </c>
      <c r="BB51" s="40" t="str">
        <f t="shared" si="26"/>
        <v/>
      </c>
      <c r="BC51" s="40" t="str">
        <f t="shared" si="26"/>
        <v/>
      </c>
      <c r="BD51" s="40" t="str">
        <f t="shared" si="15"/>
        <v>18～19</v>
      </c>
      <c r="BE51" s="40" t="str">
        <f t="shared" si="16"/>
        <v>18～19</v>
      </c>
      <c r="BF51" s="40" t="str">
        <f t="shared" si="17"/>
        <v>20～22</v>
      </c>
      <c r="BG51" s="40" t="str">
        <f t="shared" si="18"/>
        <v>18～19</v>
      </c>
      <c r="BH51" s="40" t="str">
        <f t="shared" si="19"/>
        <v>18～19</v>
      </c>
      <c r="BI51" s="40" t="str">
        <f t="shared" si="20"/>
        <v>18～19</v>
      </c>
      <c r="BJ51" s="40" t="str">
        <f t="shared" si="21"/>
        <v/>
      </c>
      <c r="BK51" s="40" t="str">
        <f t="shared" si="22"/>
        <v/>
      </c>
      <c r="BL51" s="40" t="str">
        <f t="shared" si="23"/>
        <v/>
      </c>
      <c r="BM51" s="40" t="str">
        <f t="shared" si="24"/>
        <v/>
      </c>
    </row>
    <row r="52" spans="27:65" ht="18.95" customHeight="1" x14ac:dyDescent="0.15">
      <c r="AA52" s="9">
        <v>42</v>
      </c>
      <c r="AB52" s="26" t="str">
        <f>V12</f>
        <v>社会</v>
      </c>
      <c r="AC52" s="55"/>
      <c r="AD52" s="37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IF(AE52="","",VLOOKUP(AE52,目次!$A$5:$P$36,9))</f>
        <v/>
      </c>
      <c r="AL52" s="21" t="str">
        <f>IF(AF52="","",VLOOKUP(AF52,目次!$A$5:$P$36,4))</f>
        <v>20～22</v>
      </c>
      <c r="AM52" s="21" t="str">
        <f>IF(AF52="","",VLOOKUP(AF52,目次!$A$5:$P$36,9))</f>
        <v>18～19</v>
      </c>
      <c r="AN52" s="21" t="str">
        <f>IF(AG52="","",VLOOKUP(AG52,目次!$A$5:$P$36,5))</f>
        <v/>
      </c>
      <c r="AO52" s="21" t="str">
        <f>IF(AG52="","",VLOOKUP(AG52,目次!$A$5:$P$36,9))</f>
        <v/>
      </c>
      <c r="AP52" s="21" t="str">
        <f>IF(AH52="","",VLOOKUP(AH52,目次!$A$5:$P$36,6))</f>
        <v/>
      </c>
      <c r="AQ52" s="21" t="str">
        <f>IF(AH52="","",VLOOKUP(AH52,目次!$A$5:$P$36,9))</f>
        <v/>
      </c>
      <c r="AR52" s="21" t="str">
        <f>IF(AI52="","",VLOOKUP(AI52,目次!$A$5:$P$36,7))</f>
        <v/>
      </c>
      <c r="AS52" s="21" t="str">
        <f>IF(AI52="","",VLOOKUP(AI52,目次!$A$5:$P$36,9))</f>
        <v/>
      </c>
      <c r="AT52" s="40" t="str">
        <f t="shared" si="27"/>
        <v/>
      </c>
      <c r="AU52" s="40" t="str">
        <f t="shared" si="27"/>
        <v/>
      </c>
      <c r="AV52" s="40" t="str">
        <f t="shared" si="27"/>
        <v>20～22</v>
      </c>
      <c r="AW52" s="40" t="str">
        <f t="shared" si="27"/>
        <v>18～19</v>
      </c>
      <c r="AX52" s="40" t="str">
        <f t="shared" si="27"/>
        <v>18～19</v>
      </c>
      <c r="AY52" s="40" t="str">
        <f t="shared" si="26"/>
        <v>18～19</v>
      </c>
      <c r="AZ52" s="40" t="str">
        <f t="shared" si="26"/>
        <v/>
      </c>
      <c r="BA52" s="40" t="str">
        <f t="shared" si="26"/>
        <v/>
      </c>
      <c r="BB52" s="40" t="str">
        <f t="shared" si="26"/>
        <v/>
      </c>
      <c r="BC52" s="40" t="str">
        <f t="shared" si="26"/>
        <v/>
      </c>
      <c r="BD52" s="40" t="str">
        <f t="shared" si="15"/>
        <v/>
      </c>
      <c r="BE52" s="40" t="str">
        <f t="shared" si="16"/>
        <v/>
      </c>
      <c r="BF52" s="40" t="str">
        <f t="shared" si="17"/>
        <v>20～22</v>
      </c>
      <c r="BG52" s="40" t="str">
        <f t="shared" si="18"/>
        <v>18～19</v>
      </c>
      <c r="BH52" s="40" t="str">
        <f t="shared" si="19"/>
        <v>18～19</v>
      </c>
      <c r="BI52" s="40" t="str">
        <f t="shared" si="20"/>
        <v>18～19</v>
      </c>
      <c r="BJ52" s="40" t="str">
        <f t="shared" si="21"/>
        <v>18～19</v>
      </c>
      <c r="BK52" s="40" t="str">
        <f t="shared" si="22"/>
        <v>18～19</v>
      </c>
      <c r="BL52" s="40" t="str">
        <f t="shared" si="23"/>
        <v/>
      </c>
      <c r="BM52" s="40" t="str">
        <f t="shared" si="24"/>
        <v/>
      </c>
    </row>
    <row r="53" spans="27:65" ht="18.95" customHeight="1" x14ac:dyDescent="0.15">
      <c r="AA53" s="9">
        <v>43</v>
      </c>
      <c r="AB53" s="26" t="str">
        <f>V13</f>
        <v>数学</v>
      </c>
      <c r="AC53" s="55"/>
      <c r="AD53" s="37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IF(AE53="","",VLOOKUP(AE53,目次!$A$5:$P$36,9))</f>
        <v/>
      </c>
      <c r="AL53" s="21" t="str">
        <f>IF(AF53="","",VLOOKUP(AF53,目次!$A$5:$P$36,4))</f>
        <v/>
      </c>
      <c r="AM53" s="21" t="str">
        <f>IF(AF53="","",VLOOKUP(AF53,目次!$A$5:$P$36,9))</f>
        <v/>
      </c>
      <c r="AN53" s="21" t="str">
        <f>IF(AG53="","",VLOOKUP(AG53,目次!$A$5:$P$36,5))</f>
        <v>18～19</v>
      </c>
      <c r="AO53" s="21" t="str">
        <f>IF(AG53="","",VLOOKUP(AG53,目次!$A$5:$P$36,9))</f>
        <v>18～19</v>
      </c>
      <c r="AP53" s="21" t="str">
        <f>IF(AH53="","",VLOOKUP(AH53,目次!$A$5:$P$36,6))</f>
        <v/>
      </c>
      <c r="AQ53" s="21" t="str">
        <f>IF(AH53="","",VLOOKUP(AH53,目次!$A$5:$P$36,9))</f>
        <v/>
      </c>
      <c r="AR53" s="21" t="str">
        <f>IF(AI53="","",VLOOKUP(AI53,目次!$A$5:$P$36,7))</f>
        <v/>
      </c>
      <c r="AS53" s="21" t="str">
        <f>IF(AI53="","",VLOOKUP(AI53,目次!$A$5:$P$36,9))</f>
        <v/>
      </c>
      <c r="AT53" s="40" t="str">
        <f t="shared" si="27"/>
        <v/>
      </c>
      <c r="AU53" s="40" t="str">
        <f t="shared" si="27"/>
        <v/>
      </c>
      <c r="AV53" s="40" t="str">
        <f t="shared" si="27"/>
        <v/>
      </c>
      <c r="AW53" s="40" t="str">
        <f t="shared" si="27"/>
        <v/>
      </c>
      <c r="AX53" s="40" t="str">
        <f t="shared" si="27"/>
        <v>18～19</v>
      </c>
      <c r="AY53" s="40" t="str">
        <f t="shared" si="26"/>
        <v>18～19</v>
      </c>
      <c r="AZ53" s="40" t="str">
        <f t="shared" si="26"/>
        <v>18～19</v>
      </c>
      <c r="BA53" s="40" t="str">
        <f t="shared" si="26"/>
        <v>18～19</v>
      </c>
      <c r="BB53" s="40" t="str">
        <f t="shared" si="26"/>
        <v/>
      </c>
      <c r="BC53" s="40" t="str">
        <f t="shared" si="26"/>
        <v/>
      </c>
      <c r="BD53" s="40" t="str">
        <f t="shared" si="15"/>
        <v/>
      </c>
      <c r="BE53" s="40" t="str">
        <f t="shared" si="16"/>
        <v/>
      </c>
      <c r="BF53" s="40" t="str">
        <f t="shared" si="17"/>
        <v/>
      </c>
      <c r="BG53" s="40" t="str">
        <f t="shared" si="18"/>
        <v/>
      </c>
      <c r="BH53" s="40" t="str">
        <f t="shared" si="19"/>
        <v>18～19</v>
      </c>
      <c r="BI53" s="40" t="str">
        <f t="shared" si="20"/>
        <v>18～19</v>
      </c>
      <c r="BJ53" s="40" t="str">
        <f t="shared" si="21"/>
        <v>18～19</v>
      </c>
      <c r="BK53" s="40" t="str">
        <f t="shared" si="22"/>
        <v>18～19</v>
      </c>
      <c r="BL53" s="40" t="str">
        <f t="shared" si="23"/>
        <v>18～19</v>
      </c>
      <c r="BM53" s="40" t="str">
        <f t="shared" si="24"/>
        <v>18～19</v>
      </c>
    </row>
    <row r="54" spans="27:65" ht="18.95" customHeight="1" x14ac:dyDescent="0.15">
      <c r="AA54" s="9">
        <v>44</v>
      </c>
      <c r="AB54" s="26" t="str">
        <f>V14</f>
        <v>理科</v>
      </c>
      <c r="AC54" s="55"/>
      <c r="AD54" s="37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IF(AE54="","",VLOOKUP(AE54,目次!$A$5:$P$36,9))</f>
        <v/>
      </c>
      <c r="AL54" s="21" t="str">
        <f>IF(AF54="","",VLOOKUP(AF54,目次!$A$5:$P$36,4))</f>
        <v/>
      </c>
      <c r="AM54" s="21" t="str">
        <f>IF(AF54="","",VLOOKUP(AF54,目次!$A$5:$P$36,9))</f>
        <v/>
      </c>
      <c r="AN54" s="21" t="str">
        <f>IF(AG54="","",VLOOKUP(AG54,目次!$A$5:$P$36,5))</f>
        <v/>
      </c>
      <c r="AO54" s="21" t="str">
        <f>IF(AG54="","",VLOOKUP(AG54,目次!$A$5:$P$36,9))</f>
        <v/>
      </c>
      <c r="AP54" s="21" t="str">
        <f>IF(AH54="","",VLOOKUP(AH54,目次!$A$5:$P$36,6))</f>
        <v>18～19</v>
      </c>
      <c r="AQ54" s="21" t="str">
        <f>IF(AH54="","",VLOOKUP(AH54,目次!$A$5:$P$36,9))</f>
        <v>18～19</v>
      </c>
      <c r="AR54" s="21" t="str">
        <f>IF(AI54="","",VLOOKUP(AI54,目次!$A$5:$P$36,7))</f>
        <v/>
      </c>
      <c r="AS54" s="21" t="str">
        <f>IF(AI54="","",VLOOKUP(AI54,目次!$A$5:$P$36,9))</f>
        <v/>
      </c>
      <c r="AT54" s="40" t="str">
        <f t="shared" si="27"/>
        <v/>
      </c>
      <c r="AU54" s="40" t="str">
        <f t="shared" si="27"/>
        <v/>
      </c>
      <c r="AV54" s="40" t="str">
        <f t="shared" si="27"/>
        <v/>
      </c>
      <c r="AW54" s="40" t="str">
        <f t="shared" si="27"/>
        <v/>
      </c>
      <c r="AX54" s="40" t="str">
        <f t="shared" si="27"/>
        <v/>
      </c>
      <c r="AY54" s="40" t="str">
        <f t="shared" si="26"/>
        <v/>
      </c>
      <c r="AZ54" s="40" t="str">
        <f t="shared" si="26"/>
        <v>18～19</v>
      </c>
      <c r="BA54" s="40" t="str">
        <f t="shared" si="26"/>
        <v>18～19</v>
      </c>
      <c r="BB54" s="40" t="str">
        <f t="shared" si="26"/>
        <v>18～19</v>
      </c>
      <c r="BC54" s="40" t="str">
        <f t="shared" si="26"/>
        <v>18～19</v>
      </c>
      <c r="BD54" s="40" t="str">
        <f t="shared" si="15"/>
        <v>20～21</v>
      </c>
      <c r="BE54" s="40" t="str">
        <f t="shared" si="16"/>
        <v>20～21</v>
      </c>
      <c r="BF54" s="40" t="str">
        <f t="shared" si="17"/>
        <v/>
      </c>
      <c r="BG54" s="40" t="str">
        <f t="shared" si="18"/>
        <v/>
      </c>
      <c r="BH54" s="40" t="str">
        <f t="shared" si="19"/>
        <v/>
      </c>
      <c r="BI54" s="40" t="str">
        <f t="shared" si="20"/>
        <v/>
      </c>
      <c r="BJ54" s="40" t="str">
        <f t="shared" si="21"/>
        <v>18～19</v>
      </c>
      <c r="BK54" s="40" t="str">
        <f t="shared" si="22"/>
        <v>18～19</v>
      </c>
      <c r="BL54" s="40" t="str">
        <f t="shared" si="23"/>
        <v>18～19</v>
      </c>
      <c r="BM54" s="40" t="str">
        <f t="shared" si="24"/>
        <v>18～19</v>
      </c>
    </row>
    <row r="55" spans="27:65" ht="18.95" customHeight="1" x14ac:dyDescent="0.15">
      <c r="AA55" s="9">
        <v>45</v>
      </c>
      <c r="AB55" s="26" t="str">
        <f>V15</f>
        <v>英語</v>
      </c>
      <c r="AC55" s="55"/>
      <c r="AD55" s="37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IF(AE55="","",VLOOKUP(AE55,目次!$A$5:$P$36,9))</f>
        <v/>
      </c>
      <c r="AL55" s="21" t="str">
        <f>IF(AF55="","",VLOOKUP(AF55,目次!$A$5:$P$36,4))</f>
        <v/>
      </c>
      <c r="AM55" s="21" t="str">
        <f>IF(AF55="","",VLOOKUP(AF55,目次!$A$5:$P$36,9))</f>
        <v/>
      </c>
      <c r="AN55" s="21" t="str">
        <f>IF(AG55="","",VLOOKUP(AG55,目次!$A$5:$P$36,5))</f>
        <v/>
      </c>
      <c r="AO55" s="21" t="str">
        <f>IF(AG55="","",VLOOKUP(AG55,目次!$A$5:$P$36,9))</f>
        <v/>
      </c>
      <c r="AP55" s="21" t="str">
        <f>IF(AH55="","",VLOOKUP(AH55,目次!$A$5:$P$36,6))</f>
        <v/>
      </c>
      <c r="AQ55" s="21" t="str">
        <f>IF(AH55="","",VLOOKUP(AH55,目次!$A$5:$P$36,9))</f>
        <v/>
      </c>
      <c r="AR55" s="21" t="str">
        <f>IF(AI55="","",VLOOKUP(AI55,目次!$A$5:$P$36,7))</f>
        <v>18～19</v>
      </c>
      <c r="AS55" s="21" t="str">
        <f>IF(AI55="","",VLOOKUP(AI55,目次!$A$5:$P$36,9))</f>
        <v>18～19</v>
      </c>
      <c r="AT55" s="40" t="str">
        <f t="shared" si="27"/>
        <v>20～21</v>
      </c>
      <c r="AU55" s="40" t="str">
        <f t="shared" si="27"/>
        <v>20～21</v>
      </c>
      <c r="AV55" s="40" t="str">
        <f t="shared" si="27"/>
        <v/>
      </c>
      <c r="AW55" s="40" t="str">
        <f t="shared" si="27"/>
        <v/>
      </c>
      <c r="AX55" s="40" t="str">
        <f t="shared" si="27"/>
        <v/>
      </c>
      <c r="AY55" s="40" t="str">
        <f t="shared" si="26"/>
        <v/>
      </c>
      <c r="AZ55" s="40" t="str">
        <f t="shared" si="26"/>
        <v/>
      </c>
      <c r="BA55" s="40" t="str">
        <f t="shared" si="26"/>
        <v/>
      </c>
      <c r="BB55" s="40" t="str">
        <f t="shared" si="26"/>
        <v>18～19</v>
      </c>
      <c r="BC55" s="40" t="str">
        <f t="shared" si="26"/>
        <v>18～19</v>
      </c>
      <c r="BD55" s="40" t="str">
        <f t="shared" si="15"/>
        <v>20～21</v>
      </c>
      <c r="BE55" s="40" t="str">
        <f t="shared" si="16"/>
        <v>20～21</v>
      </c>
      <c r="BF55" s="40" t="str">
        <f t="shared" si="17"/>
        <v>24～25</v>
      </c>
      <c r="BG55" s="40" t="str">
        <f t="shared" si="18"/>
        <v>20～21</v>
      </c>
      <c r="BH55" s="40" t="str">
        <f t="shared" si="19"/>
        <v/>
      </c>
      <c r="BI55" s="40" t="str">
        <f t="shared" si="20"/>
        <v/>
      </c>
      <c r="BJ55" s="40" t="str">
        <f t="shared" si="21"/>
        <v/>
      </c>
      <c r="BK55" s="40" t="str">
        <f t="shared" si="22"/>
        <v/>
      </c>
      <c r="BL55" s="40" t="str">
        <f t="shared" si="23"/>
        <v>18～19</v>
      </c>
      <c r="BM55" s="40" t="str">
        <f t="shared" si="24"/>
        <v>18～19</v>
      </c>
    </row>
    <row r="56" spans="27:65" ht="18.95" customHeight="1" x14ac:dyDescent="0.15">
      <c r="AA56" s="9">
        <v>46</v>
      </c>
      <c r="AB56" s="26" t="str">
        <f>V11</f>
        <v>国語</v>
      </c>
      <c r="AC56" s="55"/>
      <c r="AD56" s="37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IF(AE56="","",VLOOKUP(AE56,目次!$A$5:$P$36,9))</f>
        <v>20～21</v>
      </c>
      <c r="AL56" s="21" t="str">
        <f>IF(AF56="","",VLOOKUP(AF56,目次!$A$5:$P$36,4))</f>
        <v/>
      </c>
      <c r="AM56" s="21" t="str">
        <f>IF(AF56="","",VLOOKUP(AF56,目次!$A$5:$P$36,9))</f>
        <v/>
      </c>
      <c r="AN56" s="21" t="str">
        <f>IF(AG56="","",VLOOKUP(AG56,目次!$A$5:$P$36,5))</f>
        <v/>
      </c>
      <c r="AO56" s="21" t="str">
        <f>IF(AG56="","",VLOOKUP(AG56,目次!$A$5:$P$36,9))</f>
        <v/>
      </c>
      <c r="AP56" s="21" t="str">
        <f>IF(AH56="","",VLOOKUP(AH56,目次!$A$5:$P$36,6))</f>
        <v/>
      </c>
      <c r="AQ56" s="21" t="str">
        <f>IF(AH56="","",VLOOKUP(AH56,目次!$A$5:$P$36,9))</f>
        <v/>
      </c>
      <c r="AR56" s="21" t="str">
        <f>IF(AI56="","",VLOOKUP(AI56,目次!$A$5:$P$36,7))</f>
        <v/>
      </c>
      <c r="AS56" s="21" t="str">
        <f>IF(AI56="","",VLOOKUP(AI56,目次!$A$5:$P$36,9))</f>
        <v/>
      </c>
      <c r="AT56" s="40" t="str">
        <f t="shared" si="27"/>
        <v>20～21</v>
      </c>
      <c r="AU56" s="40" t="str">
        <f t="shared" si="27"/>
        <v>20～21</v>
      </c>
      <c r="AV56" s="40" t="str">
        <f t="shared" si="27"/>
        <v>24～25</v>
      </c>
      <c r="AW56" s="40" t="str">
        <f t="shared" si="27"/>
        <v>20～21</v>
      </c>
      <c r="AX56" s="40" t="str">
        <f t="shared" si="27"/>
        <v/>
      </c>
      <c r="AY56" s="40" t="str">
        <f t="shared" si="26"/>
        <v/>
      </c>
      <c r="AZ56" s="40" t="str">
        <f t="shared" si="26"/>
        <v/>
      </c>
      <c r="BA56" s="40" t="str">
        <f t="shared" si="26"/>
        <v/>
      </c>
      <c r="BB56" s="40" t="str">
        <f t="shared" si="26"/>
        <v/>
      </c>
      <c r="BC56" s="40" t="str">
        <f t="shared" si="26"/>
        <v/>
      </c>
      <c r="BD56" s="40" t="str">
        <f t="shared" si="15"/>
        <v>20～21</v>
      </c>
      <c r="BE56" s="40" t="str">
        <f t="shared" si="16"/>
        <v>20～21</v>
      </c>
      <c r="BF56" s="40" t="str">
        <f t="shared" si="17"/>
        <v>24～25</v>
      </c>
      <c r="BG56" s="40" t="str">
        <f t="shared" si="18"/>
        <v>20～21</v>
      </c>
      <c r="BH56" s="40" t="str">
        <f t="shared" si="19"/>
        <v>20～21</v>
      </c>
      <c r="BI56" s="40" t="str">
        <f t="shared" si="20"/>
        <v>20～21</v>
      </c>
      <c r="BJ56" s="40" t="str">
        <f t="shared" si="21"/>
        <v/>
      </c>
      <c r="BK56" s="40" t="str">
        <f t="shared" si="22"/>
        <v/>
      </c>
      <c r="BL56" s="40" t="str">
        <f t="shared" si="23"/>
        <v/>
      </c>
      <c r="BM56" s="40" t="str">
        <f t="shared" si="24"/>
        <v/>
      </c>
    </row>
    <row r="57" spans="27:65" ht="18.95" customHeight="1" x14ac:dyDescent="0.15">
      <c r="AA57" s="9">
        <v>47</v>
      </c>
      <c r="AB57" s="26" t="str">
        <f>V12</f>
        <v>社会</v>
      </c>
      <c r="AC57" s="55"/>
      <c r="AD57" s="37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IF(AE57="","",VLOOKUP(AE57,目次!$A$5:$P$36,9))</f>
        <v/>
      </c>
      <c r="AL57" s="21" t="str">
        <f>IF(AF57="","",VLOOKUP(AF57,目次!$A$5:$P$36,4))</f>
        <v>24～25</v>
      </c>
      <c r="AM57" s="21" t="str">
        <f>IF(AF57="","",VLOOKUP(AF57,目次!$A$5:$P$36,9))</f>
        <v>20～21</v>
      </c>
      <c r="AN57" s="21" t="str">
        <f>IF(AG57="","",VLOOKUP(AG57,目次!$A$5:$P$36,5))</f>
        <v/>
      </c>
      <c r="AO57" s="21" t="str">
        <f>IF(AG57="","",VLOOKUP(AG57,目次!$A$5:$P$36,9))</f>
        <v/>
      </c>
      <c r="AP57" s="21" t="str">
        <f>IF(AH57="","",VLOOKUP(AH57,目次!$A$5:$P$36,6))</f>
        <v/>
      </c>
      <c r="AQ57" s="21" t="str">
        <f>IF(AH57="","",VLOOKUP(AH57,目次!$A$5:$P$36,9))</f>
        <v/>
      </c>
      <c r="AR57" s="21" t="str">
        <f>IF(AI57="","",VLOOKUP(AI57,目次!$A$5:$P$36,7))</f>
        <v/>
      </c>
      <c r="AS57" s="21" t="str">
        <f>IF(AI57="","",VLOOKUP(AI57,目次!$A$5:$P$36,9))</f>
        <v/>
      </c>
      <c r="AT57" s="40" t="str">
        <f t="shared" si="27"/>
        <v/>
      </c>
      <c r="AU57" s="40" t="str">
        <f t="shared" si="27"/>
        <v/>
      </c>
      <c r="AV57" s="40" t="str">
        <f t="shared" si="27"/>
        <v>24～25</v>
      </c>
      <c r="AW57" s="40" t="str">
        <f t="shared" si="27"/>
        <v>20～21</v>
      </c>
      <c r="AX57" s="40" t="str">
        <f t="shared" si="27"/>
        <v>20～21</v>
      </c>
      <c r="AY57" s="40" t="str">
        <f t="shared" si="26"/>
        <v>20～21</v>
      </c>
      <c r="AZ57" s="40" t="str">
        <f t="shared" si="26"/>
        <v/>
      </c>
      <c r="BA57" s="40" t="str">
        <f t="shared" si="26"/>
        <v/>
      </c>
      <c r="BB57" s="40" t="str">
        <f t="shared" si="26"/>
        <v/>
      </c>
      <c r="BC57" s="40" t="str">
        <f t="shared" si="26"/>
        <v/>
      </c>
      <c r="BD57" s="40" t="str">
        <f t="shared" si="15"/>
        <v/>
      </c>
      <c r="BE57" s="40" t="str">
        <f t="shared" si="16"/>
        <v/>
      </c>
      <c r="BF57" s="40" t="str">
        <f t="shared" si="17"/>
        <v>24～25</v>
      </c>
      <c r="BG57" s="40" t="str">
        <f t="shared" si="18"/>
        <v>20～21</v>
      </c>
      <c r="BH57" s="40" t="str">
        <f t="shared" si="19"/>
        <v>20～21</v>
      </c>
      <c r="BI57" s="40" t="str">
        <f t="shared" si="20"/>
        <v>20～21</v>
      </c>
      <c r="BJ57" s="40" t="str">
        <f t="shared" si="21"/>
        <v>20～21</v>
      </c>
      <c r="BK57" s="40" t="str">
        <f t="shared" si="22"/>
        <v>20～21</v>
      </c>
      <c r="BL57" s="40" t="str">
        <f t="shared" si="23"/>
        <v/>
      </c>
      <c r="BM57" s="40" t="str">
        <f t="shared" si="24"/>
        <v/>
      </c>
    </row>
    <row r="58" spans="27:65" ht="18.95" customHeight="1" x14ac:dyDescent="0.15">
      <c r="AA58" s="9">
        <v>48</v>
      </c>
      <c r="AB58" s="26" t="str">
        <f>V13</f>
        <v>数学</v>
      </c>
      <c r="AC58" s="55"/>
      <c r="AD58" s="37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IF(AE58="","",VLOOKUP(AE58,目次!$A$5:$P$36,9))</f>
        <v/>
      </c>
      <c r="AL58" s="21" t="str">
        <f>IF(AF58="","",VLOOKUP(AF58,目次!$A$5:$P$36,4))</f>
        <v/>
      </c>
      <c r="AM58" s="21" t="str">
        <f>IF(AF58="","",VLOOKUP(AF58,目次!$A$5:$P$36,9))</f>
        <v/>
      </c>
      <c r="AN58" s="21" t="str">
        <f>IF(AG58="","",VLOOKUP(AG58,目次!$A$5:$P$36,5))</f>
        <v>20～21</v>
      </c>
      <c r="AO58" s="21" t="str">
        <f>IF(AG58="","",VLOOKUP(AG58,目次!$A$5:$P$36,9))</f>
        <v>20～21</v>
      </c>
      <c r="AP58" s="21" t="str">
        <f>IF(AH58="","",VLOOKUP(AH58,目次!$A$5:$P$36,6))</f>
        <v/>
      </c>
      <c r="AQ58" s="21" t="str">
        <f>IF(AH58="","",VLOOKUP(AH58,目次!$A$5:$P$36,9))</f>
        <v/>
      </c>
      <c r="AR58" s="21" t="str">
        <f>IF(AI58="","",VLOOKUP(AI58,目次!$A$5:$P$36,7))</f>
        <v/>
      </c>
      <c r="AS58" s="21" t="str">
        <f>IF(AI58="","",VLOOKUP(AI58,目次!$A$5:$P$36,9))</f>
        <v/>
      </c>
      <c r="AT58" s="40" t="str">
        <f t="shared" si="27"/>
        <v/>
      </c>
      <c r="AU58" s="40" t="str">
        <f t="shared" si="27"/>
        <v/>
      </c>
      <c r="AV58" s="40" t="str">
        <f t="shared" si="27"/>
        <v/>
      </c>
      <c r="AW58" s="40" t="str">
        <f t="shared" si="27"/>
        <v/>
      </c>
      <c r="AX58" s="40" t="str">
        <f t="shared" si="27"/>
        <v>20～21</v>
      </c>
      <c r="AY58" s="40" t="str">
        <f t="shared" si="26"/>
        <v>20～21</v>
      </c>
      <c r="AZ58" s="40" t="str">
        <f t="shared" si="26"/>
        <v>20～21</v>
      </c>
      <c r="BA58" s="40" t="str">
        <f t="shared" si="26"/>
        <v>20～21</v>
      </c>
      <c r="BB58" s="40" t="str">
        <f t="shared" si="26"/>
        <v/>
      </c>
      <c r="BC58" s="40" t="str">
        <f t="shared" si="26"/>
        <v/>
      </c>
      <c r="BD58" s="40" t="str">
        <f t="shared" si="15"/>
        <v/>
      </c>
      <c r="BE58" s="40" t="str">
        <f t="shared" si="16"/>
        <v/>
      </c>
      <c r="BF58" s="40" t="str">
        <f t="shared" si="17"/>
        <v/>
      </c>
      <c r="BG58" s="40" t="str">
        <f t="shared" si="18"/>
        <v/>
      </c>
      <c r="BH58" s="40" t="str">
        <f t="shared" si="19"/>
        <v>20～21</v>
      </c>
      <c r="BI58" s="40" t="str">
        <f t="shared" si="20"/>
        <v>20～21</v>
      </c>
      <c r="BJ58" s="40" t="str">
        <f t="shared" si="21"/>
        <v>20～21</v>
      </c>
      <c r="BK58" s="40" t="str">
        <f t="shared" si="22"/>
        <v>20～21</v>
      </c>
      <c r="BL58" s="40" t="str">
        <f t="shared" si="23"/>
        <v>20～21</v>
      </c>
      <c r="BM58" s="40" t="str">
        <f t="shared" si="24"/>
        <v>20～21</v>
      </c>
    </row>
    <row r="59" spans="27:65" ht="18.95" customHeight="1" x14ac:dyDescent="0.15">
      <c r="AA59" s="9">
        <v>49</v>
      </c>
      <c r="AB59" s="26" t="str">
        <f>V14</f>
        <v>理科</v>
      </c>
      <c r="AC59" s="55"/>
      <c r="AD59" s="37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IF(AE59="","",VLOOKUP(AE59,目次!$A$5:$P$36,9))</f>
        <v/>
      </c>
      <c r="AL59" s="21" t="str">
        <f>IF(AF59="","",VLOOKUP(AF59,目次!$A$5:$P$36,4))</f>
        <v/>
      </c>
      <c r="AM59" s="21" t="str">
        <f>IF(AF59="","",VLOOKUP(AF59,目次!$A$5:$P$36,9))</f>
        <v/>
      </c>
      <c r="AN59" s="21" t="str">
        <f>IF(AG59="","",VLOOKUP(AG59,目次!$A$5:$P$36,5))</f>
        <v/>
      </c>
      <c r="AO59" s="21" t="str">
        <f>IF(AG59="","",VLOOKUP(AG59,目次!$A$5:$P$36,9))</f>
        <v/>
      </c>
      <c r="AP59" s="21" t="str">
        <f>IF(AH59="","",VLOOKUP(AH59,目次!$A$5:$P$36,6))</f>
        <v>20～21</v>
      </c>
      <c r="AQ59" s="21" t="str">
        <f>IF(AH59="","",VLOOKUP(AH59,目次!$A$5:$P$36,9))</f>
        <v>20～21</v>
      </c>
      <c r="AR59" s="21" t="str">
        <f>IF(AI59="","",VLOOKUP(AI59,目次!$A$5:$P$36,7))</f>
        <v/>
      </c>
      <c r="AS59" s="21" t="str">
        <f>IF(AI59="","",VLOOKUP(AI59,目次!$A$5:$P$36,9))</f>
        <v/>
      </c>
      <c r="AT59" s="40" t="str">
        <f t="shared" si="27"/>
        <v/>
      </c>
      <c r="AU59" s="40" t="str">
        <f t="shared" si="27"/>
        <v/>
      </c>
      <c r="AV59" s="40" t="str">
        <f t="shared" si="27"/>
        <v/>
      </c>
      <c r="AW59" s="40" t="str">
        <f t="shared" si="27"/>
        <v/>
      </c>
      <c r="AX59" s="40" t="str">
        <f t="shared" si="27"/>
        <v/>
      </c>
      <c r="AY59" s="40" t="str">
        <f t="shared" si="26"/>
        <v/>
      </c>
      <c r="AZ59" s="40" t="str">
        <f t="shared" si="26"/>
        <v>20～21</v>
      </c>
      <c r="BA59" s="40" t="str">
        <f t="shared" si="26"/>
        <v>20～21</v>
      </c>
      <c r="BB59" s="40" t="str">
        <f t="shared" si="26"/>
        <v>20～21</v>
      </c>
      <c r="BC59" s="40" t="str">
        <f t="shared" si="26"/>
        <v>20～21</v>
      </c>
      <c r="BD59" s="40" t="str">
        <f t="shared" si="15"/>
        <v>22～23</v>
      </c>
      <c r="BE59" s="40" t="str">
        <f t="shared" si="16"/>
        <v>22～23</v>
      </c>
      <c r="BF59" s="40" t="str">
        <f t="shared" si="17"/>
        <v/>
      </c>
      <c r="BG59" s="40" t="str">
        <f t="shared" si="18"/>
        <v/>
      </c>
      <c r="BH59" s="40" t="str">
        <f t="shared" si="19"/>
        <v/>
      </c>
      <c r="BI59" s="40" t="str">
        <f t="shared" si="20"/>
        <v/>
      </c>
      <c r="BJ59" s="40" t="str">
        <f t="shared" si="21"/>
        <v>20～21</v>
      </c>
      <c r="BK59" s="40" t="str">
        <f t="shared" si="22"/>
        <v>20～21</v>
      </c>
      <c r="BL59" s="40" t="str">
        <f t="shared" si="23"/>
        <v>20～21</v>
      </c>
      <c r="BM59" s="40" t="str">
        <f t="shared" si="24"/>
        <v>20～21</v>
      </c>
    </row>
    <row r="60" spans="27:65" ht="18.95" customHeight="1" x14ac:dyDescent="0.15">
      <c r="AA60" s="9">
        <v>50</v>
      </c>
      <c r="AB60" s="26" t="str">
        <f>V15</f>
        <v>英語</v>
      </c>
      <c r="AC60" s="55"/>
      <c r="AD60" s="37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IF(AE60="","",VLOOKUP(AE60,目次!$A$5:$P$36,9))</f>
        <v/>
      </c>
      <c r="AL60" s="21" t="str">
        <f>IF(AF60="","",VLOOKUP(AF60,目次!$A$5:$P$36,4))</f>
        <v/>
      </c>
      <c r="AM60" s="21" t="str">
        <f>IF(AF60="","",VLOOKUP(AF60,目次!$A$5:$P$36,9))</f>
        <v/>
      </c>
      <c r="AN60" s="21" t="str">
        <f>IF(AG60="","",VLOOKUP(AG60,目次!$A$5:$P$36,5))</f>
        <v/>
      </c>
      <c r="AO60" s="21" t="str">
        <f>IF(AG60="","",VLOOKUP(AG60,目次!$A$5:$P$36,9))</f>
        <v/>
      </c>
      <c r="AP60" s="21" t="str">
        <f>IF(AH60="","",VLOOKUP(AH60,目次!$A$5:$P$36,6))</f>
        <v/>
      </c>
      <c r="AQ60" s="21" t="str">
        <f>IF(AH60="","",VLOOKUP(AH60,目次!$A$5:$P$36,9))</f>
        <v/>
      </c>
      <c r="AR60" s="21" t="str">
        <f>IF(AI60="","",VLOOKUP(AI60,目次!$A$5:$P$36,7))</f>
        <v>20～21</v>
      </c>
      <c r="AS60" s="21" t="str">
        <f>IF(AI60="","",VLOOKUP(AI60,目次!$A$5:$P$36,9))</f>
        <v>20～21</v>
      </c>
      <c r="AT60" s="40" t="str">
        <f t="shared" si="27"/>
        <v>22～23</v>
      </c>
      <c r="AU60" s="40" t="str">
        <f t="shared" si="27"/>
        <v>22～23</v>
      </c>
      <c r="AV60" s="40" t="str">
        <f t="shared" si="27"/>
        <v/>
      </c>
      <c r="AW60" s="40" t="str">
        <f t="shared" si="27"/>
        <v/>
      </c>
      <c r="AX60" s="40" t="str">
        <f t="shared" si="27"/>
        <v/>
      </c>
      <c r="AY60" s="40" t="str">
        <f t="shared" si="26"/>
        <v/>
      </c>
      <c r="AZ60" s="40" t="str">
        <f t="shared" si="26"/>
        <v/>
      </c>
      <c r="BA60" s="40" t="str">
        <f t="shared" si="26"/>
        <v/>
      </c>
      <c r="BB60" s="40" t="str">
        <f t="shared" si="26"/>
        <v>20～21</v>
      </c>
      <c r="BC60" s="40" t="str">
        <f t="shared" si="26"/>
        <v>20～21</v>
      </c>
      <c r="BD60" s="40" t="str">
        <f t="shared" si="15"/>
        <v>22～23</v>
      </c>
      <c r="BE60" s="40" t="str">
        <f t="shared" si="16"/>
        <v>22～23</v>
      </c>
      <c r="BF60" s="40" t="str">
        <f t="shared" si="17"/>
        <v>26～27</v>
      </c>
      <c r="BG60" s="40" t="str">
        <f t="shared" si="18"/>
        <v>22～23</v>
      </c>
      <c r="BH60" s="40" t="str">
        <f t="shared" si="19"/>
        <v/>
      </c>
      <c r="BI60" s="40" t="str">
        <f t="shared" si="20"/>
        <v/>
      </c>
      <c r="BJ60" s="40" t="str">
        <f t="shared" si="21"/>
        <v/>
      </c>
      <c r="BK60" s="40" t="str">
        <f t="shared" si="22"/>
        <v/>
      </c>
      <c r="BL60" s="40" t="str">
        <f t="shared" si="23"/>
        <v>20～21</v>
      </c>
      <c r="BM60" s="40" t="str">
        <f t="shared" si="24"/>
        <v>20～21</v>
      </c>
    </row>
    <row r="61" spans="27:65" ht="18.95" customHeight="1" x14ac:dyDescent="0.15">
      <c r="AA61" s="9">
        <v>51</v>
      </c>
      <c r="AB61" s="26" t="str">
        <f>V11</f>
        <v>国語</v>
      </c>
      <c r="AC61" s="55"/>
      <c r="AD61" s="37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IF(AE61="","",VLOOKUP(AE61,目次!$A$5:$P$36,9))</f>
        <v>22～23</v>
      </c>
      <c r="AL61" s="21" t="str">
        <f>IF(AF61="","",VLOOKUP(AF61,目次!$A$5:$P$36,4))</f>
        <v/>
      </c>
      <c r="AM61" s="21" t="str">
        <f>IF(AF61="","",VLOOKUP(AF61,目次!$A$5:$P$36,9))</f>
        <v/>
      </c>
      <c r="AN61" s="21" t="str">
        <f>IF(AG61="","",VLOOKUP(AG61,目次!$A$5:$P$36,5))</f>
        <v/>
      </c>
      <c r="AO61" s="21" t="str">
        <f>IF(AG61="","",VLOOKUP(AG61,目次!$A$5:$P$36,9))</f>
        <v/>
      </c>
      <c r="AP61" s="21" t="str">
        <f>IF(AH61="","",VLOOKUP(AH61,目次!$A$5:$P$36,6))</f>
        <v/>
      </c>
      <c r="AQ61" s="21" t="str">
        <f>IF(AH61="","",VLOOKUP(AH61,目次!$A$5:$P$36,9))</f>
        <v/>
      </c>
      <c r="AR61" s="21" t="str">
        <f>IF(AI61="","",VLOOKUP(AI61,目次!$A$5:$P$36,7))</f>
        <v/>
      </c>
      <c r="AS61" s="21" t="str">
        <f>IF(AI61="","",VLOOKUP(AI61,目次!$A$5:$P$36,9))</f>
        <v/>
      </c>
      <c r="AT61" s="40" t="str">
        <f t="shared" si="27"/>
        <v>22～23</v>
      </c>
      <c r="AU61" s="40" t="str">
        <f t="shared" si="27"/>
        <v>22～23</v>
      </c>
      <c r="AV61" s="40" t="str">
        <f t="shared" si="27"/>
        <v>26～27</v>
      </c>
      <c r="AW61" s="40" t="str">
        <f t="shared" si="27"/>
        <v>22～23</v>
      </c>
      <c r="AX61" s="40" t="str">
        <f t="shared" si="27"/>
        <v/>
      </c>
      <c r="AY61" s="40" t="str">
        <f t="shared" si="26"/>
        <v/>
      </c>
      <c r="AZ61" s="40" t="str">
        <f t="shared" si="26"/>
        <v/>
      </c>
      <c r="BA61" s="40" t="str">
        <f t="shared" si="26"/>
        <v/>
      </c>
      <c r="BB61" s="40" t="str">
        <f t="shared" si="26"/>
        <v/>
      </c>
      <c r="BC61" s="40" t="str">
        <f t="shared" si="26"/>
        <v/>
      </c>
      <c r="BD61" s="40" t="str">
        <f t="shared" si="15"/>
        <v>22～23</v>
      </c>
      <c r="BE61" s="40" t="str">
        <f t="shared" si="16"/>
        <v>22～23</v>
      </c>
      <c r="BF61" s="40" t="str">
        <f t="shared" si="17"/>
        <v>26～27</v>
      </c>
      <c r="BG61" s="40" t="str">
        <f t="shared" si="18"/>
        <v>22～23</v>
      </c>
      <c r="BH61" s="40" t="str">
        <f t="shared" si="19"/>
        <v>22～23</v>
      </c>
      <c r="BI61" s="40" t="str">
        <f t="shared" si="20"/>
        <v>22～23</v>
      </c>
      <c r="BJ61" s="40" t="str">
        <f t="shared" si="21"/>
        <v/>
      </c>
      <c r="BK61" s="40" t="str">
        <f t="shared" si="22"/>
        <v/>
      </c>
      <c r="BL61" s="40" t="str">
        <f t="shared" si="23"/>
        <v/>
      </c>
      <c r="BM61" s="40" t="str">
        <f t="shared" si="24"/>
        <v/>
      </c>
    </row>
    <row r="62" spans="27:65" ht="18.95" customHeight="1" x14ac:dyDescent="0.15">
      <c r="AA62" s="9">
        <v>52</v>
      </c>
      <c r="AB62" s="26" t="str">
        <f>V12</f>
        <v>社会</v>
      </c>
      <c r="AC62" s="55"/>
      <c r="AD62" s="37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IF(AE62="","",VLOOKUP(AE62,目次!$A$5:$P$36,9))</f>
        <v/>
      </c>
      <c r="AL62" s="21" t="str">
        <f>IF(AF62="","",VLOOKUP(AF62,目次!$A$5:$P$36,4))</f>
        <v>26～27</v>
      </c>
      <c r="AM62" s="21" t="str">
        <f>IF(AF62="","",VLOOKUP(AF62,目次!$A$5:$P$36,9))</f>
        <v>22～23</v>
      </c>
      <c r="AN62" s="21" t="str">
        <f>IF(AG62="","",VLOOKUP(AG62,目次!$A$5:$P$36,5))</f>
        <v/>
      </c>
      <c r="AO62" s="21" t="str">
        <f>IF(AG62="","",VLOOKUP(AG62,目次!$A$5:$P$36,9))</f>
        <v/>
      </c>
      <c r="AP62" s="21" t="str">
        <f>IF(AH62="","",VLOOKUP(AH62,目次!$A$5:$P$36,6))</f>
        <v/>
      </c>
      <c r="AQ62" s="21" t="str">
        <f>IF(AH62="","",VLOOKUP(AH62,目次!$A$5:$P$36,9))</f>
        <v/>
      </c>
      <c r="AR62" s="21" t="str">
        <f>IF(AI62="","",VLOOKUP(AI62,目次!$A$5:$P$36,7))</f>
        <v/>
      </c>
      <c r="AS62" s="21" t="str">
        <f>IF(AI62="","",VLOOKUP(AI62,目次!$A$5:$P$36,9))</f>
        <v/>
      </c>
      <c r="AT62" s="40" t="str">
        <f t="shared" si="27"/>
        <v/>
      </c>
      <c r="AU62" s="40" t="str">
        <f t="shared" si="27"/>
        <v/>
      </c>
      <c r="AV62" s="40" t="str">
        <f t="shared" si="27"/>
        <v>26～27</v>
      </c>
      <c r="AW62" s="40" t="str">
        <f t="shared" si="27"/>
        <v>22～23</v>
      </c>
      <c r="AX62" s="40" t="str">
        <f t="shared" si="27"/>
        <v>22～23</v>
      </c>
      <c r="AY62" s="40" t="str">
        <f t="shared" si="26"/>
        <v>22～23</v>
      </c>
      <c r="AZ62" s="40" t="str">
        <f t="shared" si="26"/>
        <v/>
      </c>
      <c r="BA62" s="40" t="str">
        <f t="shared" si="26"/>
        <v/>
      </c>
      <c r="BB62" s="40" t="str">
        <f t="shared" si="26"/>
        <v/>
      </c>
      <c r="BC62" s="40" t="str">
        <f t="shared" si="26"/>
        <v/>
      </c>
      <c r="BD62" s="40" t="str">
        <f t="shared" si="15"/>
        <v/>
      </c>
      <c r="BE62" s="40" t="str">
        <f t="shared" si="16"/>
        <v/>
      </c>
      <c r="BF62" s="40" t="str">
        <f t="shared" si="17"/>
        <v>26～27</v>
      </c>
      <c r="BG62" s="40" t="str">
        <f t="shared" si="18"/>
        <v>22～23</v>
      </c>
      <c r="BH62" s="40" t="str">
        <f t="shared" si="19"/>
        <v>22～23</v>
      </c>
      <c r="BI62" s="40" t="str">
        <f t="shared" si="20"/>
        <v>22～23</v>
      </c>
      <c r="BJ62" s="40" t="str">
        <f t="shared" si="21"/>
        <v>22～23</v>
      </c>
      <c r="BK62" s="40" t="str">
        <f t="shared" si="22"/>
        <v>22～23</v>
      </c>
      <c r="BL62" s="40" t="str">
        <f t="shared" si="23"/>
        <v/>
      </c>
      <c r="BM62" s="40" t="str">
        <f t="shared" si="24"/>
        <v/>
      </c>
    </row>
    <row r="63" spans="27:65" ht="18.95" customHeight="1" x14ac:dyDescent="0.15">
      <c r="AA63" s="9">
        <v>53</v>
      </c>
      <c r="AB63" s="26" t="str">
        <f>V13</f>
        <v>数学</v>
      </c>
      <c r="AC63" s="55"/>
      <c r="AD63" s="37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IF(AE63="","",VLOOKUP(AE63,目次!$A$5:$P$36,9))</f>
        <v/>
      </c>
      <c r="AL63" s="21" t="str">
        <f>IF(AF63="","",VLOOKUP(AF63,目次!$A$5:$P$36,4))</f>
        <v/>
      </c>
      <c r="AM63" s="21" t="str">
        <f>IF(AF63="","",VLOOKUP(AF63,目次!$A$5:$P$36,9))</f>
        <v/>
      </c>
      <c r="AN63" s="21" t="str">
        <f>IF(AG63="","",VLOOKUP(AG63,目次!$A$5:$P$36,5))</f>
        <v>22～23</v>
      </c>
      <c r="AO63" s="21" t="str">
        <f>IF(AG63="","",VLOOKUP(AG63,目次!$A$5:$P$36,9))</f>
        <v>22～23</v>
      </c>
      <c r="AP63" s="21" t="str">
        <f>IF(AH63="","",VLOOKUP(AH63,目次!$A$5:$P$36,6))</f>
        <v/>
      </c>
      <c r="AQ63" s="21" t="str">
        <f>IF(AH63="","",VLOOKUP(AH63,目次!$A$5:$P$36,9))</f>
        <v/>
      </c>
      <c r="AR63" s="21" t="str">
        <f>IF(AI63="","",VLOOKUP(AI63,目次!$A$5:$P$36,7))</f>
        <v/>
      </c>
      <c r="AS63" s="21" t="str">
        <f>IF(AI63="","",VLOOKUP(AI63,目次!$A$5:$P$36,9))</f>
        <v/>
      </c>
      <c r="AT63" s="40" t="str">
        <f t="shared" si="27"/>
        <v/>
      </c>
      <c r="AU63" s="40" t="str">
        <f t="shared" si="27"/>
        <v/>
      </c>
      <c r="AV63" s="40" t="str">
        <f t="shared" si="27"/>
        <v/>
      </c>
      <c r="AW63" s="40" t="str">
        <f t="shared" si="27"/>
        <v/>
      </c>
      <c r="AX63" s="40" t="str">
        <f t="shared" si="27"/>
        <v>22～23</v>
      </c>
      <c r="AY63" s="40" t="str">
        <f t="shared" si="26"/>
        <v>22～23</v>
      </c>
      <c r="AZ63" s="40" t="str">
        <f t="shared" si="26"/>
        <v>22～23</v>
      </c>
      <c r="BA63" s="40" t="str">
        <f t="shared" si="26"/>
        <v>22～23</v>
      </c>
      <c r="BB63" s="40" t="str">
        <f t="shared" si="26"/>
        <v/>
      </c>
      <c r="BC63" s="40" t="str">
        <f t="shared" si="26"/>
        <v/>
      </c>
      <c r="BD63" s="40" t="str">
        <f t="shared" si="15"/>
        <v/>
      </c>
      <c r="BE63" s="40" t="str">
        <f t="shared" si="16"/>
        <v/>
      </c>
      <c r="BF63" s="40" t="str">
        <f t="shared" si="17"/>
        <v/>
      </c>
      <c r="BG63" s="40" t="str">
        <f t="shared" si="18"/>
        <v/>
      </c>
      <c r="BH63" s="40" t="str">
        <f t="shared" si="19"/>
        <v>22～23</v>
      </c>
      <c r="BI63" s="40" t="str">
        <f t="shared" si="20"/>
        <v>22～23</v>
      </c>
      <c r="BJ63" s="40" t="str">
        <f t="shared" si="21"/>
        <v>22～23</v>
      </c>
      <c r="BK63" s="40" t="str">
        <f t="shared" si="22"/>
        <v>22～23</v>
      </c>
      <c r="BL63" s="40" t="str">
        <f t="shared" si="23"/>
        <v>22～23</v>
      </c>
      <c r="BM63" s="40" t="str">
        <f t="shared" si="24"/>
        <v>22～23</v>
      </c>
    </row>
    <row r="64" spans="27:65" ht="18.95" customHeight="1" x14ac:dyDescent="0.15">
      <c r="AA64" s="9">
        <v>54</v>
      </c>
      <c r="AB64" s="26" t="str">
        <f>V14</f>
        <v>理科</v>
      </c>
      <c r="AC64" s="55"/>
      <c r="AD64" s="37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IF(AE64="","",VLOOKUP(AE64,目次!$A$5:$P$36,9))</f>
        <v/>
      </c>
      <c r="AL64" s="21" t="str">
        <f>IF(AF64="","",VLOOKUP(AF64,目次!$A$5:$P$36,4))</f>
        <v/>
      </c>
      <c r="AM64" s="21" t="str">
        <f>IF(AF64="","",VLOOKUP(AF64,目次!$A$5:$P$36,9))</f>
        <v/>
      </c>
      <c r="AN64" s="21" t="str">
        <f>IF(AG64="","",VLOOKUP(AG64,目次!$A$5:$P$36,5))</f>
        <v/>
      </c>
      <c r="AO64" s="21" t="str">
        <f>IF(AG64="","",VLOOKUP(AG64,目次!$A$5:$P$36,9))</f>
        <v/>
      </c>
      <c r="AP64" s="21" t="str">
        <f>IF(AH64="","",VLOOKUP(AH64,目次!$A$5:$P$36,6))</f>
        <v>22～23</v>
      </c>
      <c r="AQ64" s="21" t="str">
        <f>IF(AH64="","",VLOOKUP(AH64,目次!$A$5:$P$36,9))</f>
        <v>22～23</v>
      </c>
      <c r="AR64" s="21" t="str">
        <f>IF(AI64="","",VLOOKUP(AI64,目次!$A$5:$P$36,7))</f>
        <v/>
      </c>
      <c r="AS64" s="21" t="str">
        <f>IF(AI64="","",VLOOKUP(AI64,目次!$A$5:$P$36,9))</f>
        <v/>
      </c>
      <c r="AT64" s="40" t="str">
        <f t="shared" si="27"/>
        <v/>
      </c>
      <c r="AU64" s="40" t="str">
        <f t="shared" si="27"/>
        <v/>
      </c>
      <c r="AV64" s="40" t="str">
        <f t="shared" si="27"/>
        <v/>
      </c>
      <c r="AW64" s="40" t="str">
        <f t="shared" si="27"/>
        <v/>
      </c>
      <c r="AX64" s="40" t="str">
        <f t="shared" si="27"/>
        <v/>
      </c>
      <c r="AY64" s="40" t="str">
        <f t="shared" si="26"/>
        <v/>
      </c>
      <c r="AZ64" s="40" t="str">
        <f t="shared" si="26"/>
        <v>22～23</v>
      </c>
      <c r="BA64" s="40" t="str">
        <f t="shared" si="26"/>
        <v>22～23</v>
      </c>
      <c r="BB64" s="40" t="str">
        <f t="shared" si="26"/>
        <v>22～23</v>
      </c>
      <c r="BC64" s="40" t="str">
        <f t="shared" si="26"/>
        <v>22～23</v>
      </c>
      <c r="BD64" s="40" t="str">
        <f t="shared" si="15"/>
        <v>24～25</v>
      </c>
      <c r="BE64" s="40" t="str">
        <f t="shared" si="16"/>
        <v>24～25</v>
      </c>
      <c r="BF64" s="40" t="str">
        <f t="shared" si="17"/>
        <v/>
      </c>
      <c r="BG64" s="40" t="str">
        <f t="shared" si="18"/>
        <v/>
      </c>
      <c r="BH64" s="40" t="str">
        <f t="shared" si="19"/>
        <v/>
      </c>
      <c r="BI64" s="40" t="str">
        <f t="shared" si="20"/>
        <v/>
      </c>
      <c r="BJ64" s="40" t="str">
        <f t="shared" si="21"/>
        <v>22～23</v>
      </c>
      <c r="BK64" s="40" t="str">
        <f t="shared" si="22"/>
        <v>22～23</v>
      </c>
      <c r="BL64" s="40" t="str">
        <f t="shared" si="23"/>
        <v>22～23</v>
      </c>
      <c r="BM64" s="40" t="str">
        <f t="shared" si="24"/>
        <v>22～23</v>
      </c>
    </row>
    <row r="65" spans="27:65" ht="18.95" customHeight="1" x14ac:dyDescent="0.15">
      <c r="AA65" s="9">
        <v>55</v>
      </c>
      <c r="AB65" s="26" t="str">
        <f>V15</f>
        <v>英語</v>
      </c>
      <c r="AC65" s="55"/>
      <c r="AD65" s="37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IF(AE65="","",VLOOKUP(AE65,目次!$A$5:$P$36,9))</f>
        <v/>
      </c>
      <c r="AL65" s="21" t="str">
        <f>IF(AF65="","",VLOOKUP(AF65,目次!$A$5:$P$36,4))</f>
        <v/>
      </c>
      <c r="AM65" s="21" t="str">
        <f>IF(AF65="","",VLOOKUP(AF65,目次!$A$5:$P$36,9))</f>
        <v/>
      </c>
      <c r="AN65" s="21" t="str">
        <f>IF(AG65="","",VLOOKUP(AG65,目次!$A$5:$P$36,5))</f>
        <v/>
      </c>
      <c r="AO65" s="21" t="str">
        <f>IF(AG65="","",VLOOKUP(AG65,目次!$A$5:$P$36,9))</f>
        <v/>
      </c>
      <c r="AP65" s="21" t="str">
        <f>IF(AH65="","",VLOOKUP(AH65,目次!$A$5:$P$36,6))</f>
        <v/>
      </c>
      <c r="AQ65" s="21" t="str">
        <f>IF(AH65="","",VLOOKUP(AH65,目次!$A$5:$P$36,9))</f>
        <v/>
      </c>
      <c r="AR65" s="21" t="str">
        <f>IF(AI65="","",VLOOKUP(AI65,目次!$A$5:$P$36,7))</f>
        <v>22～23</v>
      </c>
      <c r="AS65" s="21" t="str">
        <f>IF(AI65="","",VLOOKUP(AI65,目次!$A$5:$P$36,9))</f>
        <v>22～23</v>
      </c>
      <c r="AT65" s="40" t="str">
        <f t="shared" si="27"/>
        <v>24～25</v>
      </c>
      <c r="AU65" s="40" t="str">
        <f t="shared" si="27"/>
        <v>24～25</v>
      </c>
      <c r="AV65" s="40" t="str">
        <f t="shared" si="27"/>
        <v/>
      </c>
      <c r="AW65" s="40" t="str">
        <f t="shared" si="27"/>
        <v/>
      </c>
      <c r="AX65" s="40" t="str">
        <f t="shared" si="27"/>
        <v/>
      </c>
      <c r="AY65" s="40" t="str">
        <f t="shared" si="26"/>
        <v/>
      </c>
      <c r="AZ65" s="40" t="str">
        <f t="shared" si="26"/>
        <v/>
      </c>
      <c r="BA65" s="40" t="str">
        <f t="shared" si="26"/>
        <v/>
      </c>
      <c r="BB65" s="40" t="str">
        <f t="shared" si="26"/>
        <v>22～23</v>
      </c>
      <c r="BC65" s="40" t="str">
        <f t="shared" si="26"/>
        <v>22～23</v>
      </c>
      <c r="BD65" s="40" t="str">
        <f t="shared" si="15"/>
        <v>24～25</v>
      </c>
      <c r="BE65" s="40" t="str">
        <f t="shared" si="16"/>
        <v>24～25</v>
      </c>
      <c r="BF65" s="40" t="str">
        <f t="shared" si="17"/>
        <v>28～30</v>
      </c>
      <c r="BG65" s="40" t="str">
        <f t="shared" si="18"/>
        <v>24～25</v>
      </c>
      <c r="BH65" s="40" t="str">
        <f t="shared" si="19"/>
        <v/>
      </c>
      <c r="BI65" s="40" t="str">
        <f t="shared" si="20"/>
        <v/>
      </c>
      <c r="BJ65" s="40" t="str">
        <f t="shared" si="21"/>
        <v/>
      </c>
      <c r="BK65" s="40" t="str">
        <f t="shared" si="22"/>
        <v/>
      </c>
      <c r="BL65" s="40" t="str">
        <f t="shared" si="23"/>
        <v>22～23</v>
      </c>
      <c r="BM65" s="40" t="str">
        <f t="shared" si="24"/>
        <v>22～23</v>
      </c>
    </row>
    <row r="66" spans="27:65" ht="18.95" customHeight="1" x14ac:dyDescent="0.15">
      <c r="AA66" s="9">
        <v>56</v>
      </c>
      <c r="AB66" s="26" t="str">
        <f>V11</f>
        <v>国語</v>
      </c>
      <c r="AC66" s="55"/>
      <c r="AD66" s="37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IF(AE66="","",VLOOKUP(AE66,目次!$A$5:$P$36,9))</f>
        <v>24～25</v>
      </c>
      <c r="AL66" s="21" t="str">
        <f>IF(AF66="","",VLOOKUP(AF66,目次!$A$5:$P$36,4))</f>
        <v/>
      </c>
      <c r="AM66" s="21" t="str">
        <f>IF(AF66="","",VLOOKUP(AF66,目次!$A$5:$P$36,9))</f>
        <v/>
      </c>
      <c r="AN66" s="21" t="str">
        <f>IF(AG66="","",VLOOKUP(AG66,目次!$A$5:$P$36,5))</f>
        <v/>
      </c>
      <c r="AO66" s="21" t="str">
        <f>IF(AG66="","",VLOOKUP(AG66,目次!$A$5:$P$36,9))</f>
        <v/>
      </c>
      <c r="AP66" s="21" t="str">
        <f>IF(AH66="","",VLOOKUP(AH66,目次!$A$5:$P$36,6))</f>
        <v/>
      </c>
      <c r="AQ66" s="21" t="str">
        <f>IF(AH66="","",VLOOKUP(AH66,目次!$A$5:$P$36,9))</f>
        <v/>
      </c>
      <c r="AR66" s="21" t="str">
        <f>IF(AI66="","",VLOOKUP(AI66,目次!$A$5:$P$36,7))</f>
        <v/>
      </c>
      <c r="AS66" s="21" t="str">
        <f>IF(AI66="","",VLOOKUP(AI66,目次!$A$5:$P$36,9))</f>
        <v/>
      </c>
      <c r="AT66" s="40" t="str">
        <f t="shared" si="27"/>
        <v>24～25</v>
      </c>
      <c r="AU66" s="40" t="str">
        <f t="shared" si="27"/>
        <v>24～25</v>
      </c>
      <c r="AV66" s="40" t="str">
        <f t="shared" si="27"/>
        <v>28～30</v>
      </c>
      <c r="AW66" s="40" t="str">
        <f t="shared" si="27"/>
        <v>24～25</v>
      </c>
      <c r="AX66" s="40" t="str">
        <f t="shared" si="27"/>
        <v/>
      </c>
      <c r="AY66" s="40" t="str">
        <f t="shared" si="26"/>
        <v/>
      </c>
      <c r="AZ66" s="40" t="str">
        <f t="shared" si="26"/>
        <v/>
      </c>
      <c r="BA66" s="40" t="str">
        <f t="shared" si="26"/>
        <v/>
      </c>
      <c r="BB66" s="40" t="str">
        <f t="shared" si="26"/>
        <v/>
      </c>
      <c r="BC66" s="40" t="str">
        <f t="shared" si="26"/>
        <v/>
      </c>
      <c r="BD66" s="40" t="str">
        <f t="shared" si="15"/>
        <v>24～25</v>
      </c>
      <c r="BE66" s="40" t="str">
        <f t="shared" si="16"/>
        <v>24～25</v>
      </c>
      <c r="BF66" s="40" t="str">
        <f t="shared" si="17"/>
        <v>28～30</v>
      </c>
      <c r="BG66" s="40" t="str">
        <f t="shared" si="18"/>
        <v>24～25</v>
      </c>
      <c r="BH66" s="40" t="str">
        <f t="shared" si="19"/>
        <v>24～25</v>
      </c>
      <c r="BI66" s="40" t="str">
        <f t="shared" si="20"/>
        <v>24～25</v>
      </c>
      <c r="BJ66" s="40" t="str">
        <f t="shared" si="21"/>
        <v/>
      </c>
      <c r="BK66" s="40" t="str">
        <f t="shared" si="22"/>
        <v/>
      </c>
      <c r="BL66" s="40" t="str">
        <f t="shared" si="23"/>
        <v/>
      </c>
      <c r="BM66" s="40" t="str">
        <f t="shared" si="24"/>
        <v/>
      </c>
    </row>
    <row r="67" spans="27:65" ht="18.95" customHeight="1" x14ac:dyDescent="0.15">
      <c r="AA67" s="9">
        <v>57</v>
      </c>
      <c r="AB67" s="26" t="str">
        <f>V12</f>
        <v>社会</v>
      </c>
      <c r="AC67" s="55"/>
      <c r="AD67" s="37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IF(AE67="","",VLOOKUP(AE67,目次!$A$5:$P$36,9))</f>
        <v/>
      </c>
      <c r="AL67" s="21" t="str">
        <f>IF(AF67="","",VLOOKUP(AF67,目次!$A$5:$P$36,4))</f>
        <v>28～30</v>
      </c>
      <c r="AM67" s="21" t="str">
        <f>IF(AF67="","",VLOOKUP(AF67,目次!$A$5:$P$36,9))</f>
        <v>24～25</v>
      </c>
      <c r="AN67" s="21" t="str">
        <f>IF(AG67="","",VLOOKUP(AG67,目次!$A$5:$P$36,5))</f>
        <v/>
      </c>
      <c r="AO67" s="21" t="str">
        <f>IF(AG67="","",VLOOKUP(AG67,目次!$A$5:$P$36,9))</f>
        <v/>
      </c>
      <c r="AP67" s="21" t="str">
        <f>IF(AH67="","",VLOOKUP(AH67,目次!$A$5:$P$36,6))</f>
        <v/>
      </c>
      <c r="AQ67" s="21" t="str">
        <f>IF(AH67="","",VLOOKUP(AH67,目次!$A$5:$P$36,9))</f>
        <v/>
      </c>
      <c r="AR67" s="21" t="str">
        <f>IF(AI67="","",VLOOKUP(AI67,目次!$A$5:$P$36,7))</f>
        <v/>
      </c>
      <c r="AS67" s="21" t="str">
        <f>IF(AI67="","",VLOOKUP(AI67,目次!$A$5:$P$36,9))</f>
        <v/>
      </c>
      <c r="AT67" s="40" t="str">
        <f t="shared" si="27"/>
        <v/>
      </c>
      <c r="AU67" s="40" t="str">
        <f t="shared" si="27"/>
        <v/>
      </c>
      <c r="AV67" s="40" t="str">
        <f t="shared" si="27"/>
        <v>28～30</v>
      </c>
      <c r="AW67" s="40" t="str">
        <f t="shared" si="27"/>
        <v>24～25</v>
      </c>
      <c r="AX67" s="40" t="str">
        <f t="shared" si="27"/>
        <v>24～25</v>
      </c>
      <c r="AY67" s="40" t="str">
        <f t="shared" si="26"/>
        <v>24～25</v>
      </c>
      <c r="AZ67" s="40" t="str">
        <f t="shared" si="26"/>
        <v/>
      </c>
      <c r="BA67" s="40" t="str">
        <f t="shared" si="26"/>
        <v/>
      </c>
      <c r="BB67" s="40" t="str">
        <f t="shared" si="26"/>
        <v/>
      </c>
      <c r="BC67" s="40" t="str">
        <f t="shared" si="26"/>
        <v/>
      </c>
      <c r="BD67" s="40" t="str">
        <f t="shared" si="15"/>
        <v/>
      </c>
      <c r="BE67" s="40" t="str">
        <f t="shared" si="16"/>
        <v/>
      </c>
      <c r="BF67" s="40" t="str">
        <f t="shared" si="17"/>
        <v>28～30</v>
      </c>
      <c r="BG67" s="40" t="str">
        <f t="shared" si="18"/>
        <v>24～25</v>
      </c>
      <c r="BH67" s="40" t="str">
        <f t="shared" si="19"/>
        <v>24～25</v>
      </c>
      <c r="BI67" s="40" t="str">
        <f t="shared" si="20"/>
        <v>24～25</v>
      </c>
      <c r="BJ67" s="40" t="str">
        <f t="shared" si="21"/>
        <v>24～25</v>
      </c>
      <c r="BK67" s="40" t="str">
        <f t="shared" si="22"/>
        <v>24～25</v>
      </c>
      <c r="BL67" s="40" t="str">
        <f t="shared" si="23"/>
        <v/>
      </c>
      <c r="BM67" s="40" t="str">
        <f t="shared" si="24"/>
        <v/>
      </c>
    </row>
    <row r="68" spans="27:65" ht="18.95" customHeight="1" x14ac:dyDescent="0.15">
      <c r="AA68" s="9">
        <v>58</v>
      </c>
      <c r="AB68" s="202" t="str">
        <f>V13</f>
        <v>数学</v>
      </c>
      <c r="AC68" s="55"/>
      <c r="AD68" s="37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IF(AE68="","",VLOOKUP(AE68,目次!$A$5:$P$36,9))</f>
        <v/>
      </c>
      <c r="AL68" s="21" t="str">
        <f>IF(AF68="","",VLOOKUP(AF68,目次!$A$5:$P$36,4))</f>
        <v/>
      </c>
      <c r="AM68" s="21" t="str">
        <f>IF(AF68="","",VLOOKUP(AF68,目次!$A$5:$P$36,9))</f>
        <v/>
      </c>
      <c r="AN68" s="21" t="str">
        <f>IF(AG68="","",VLOOKUP(AG68,目次!$A$5:$P$36,5))</f>
        <v>24～25</v>
      </c>
      <c r="AO68" s="21" t="str">
        <f>IF(AG68="","",VLOOKUP(AG68,目次!$A$5:$P$36,9))</f>
        <v>24～25</v>
      </c>
      <c r="AP68" s="21" t="str">
        <f>IF(AH68="","",VLOOKUP(AH68,目次!$A$5:$P$36,6))</f>
        <v/>
      </c>
      <c r="AQ68" s="21" t="str">
        <f>IF(AH68="","",VLOOKUP(AH68,目次!$A$5:$P$36,9))</f>
        <v/>
      </c>
      <c r="AR68" s="21" t="str">
        <f>IF(AI68="","",VLOOKUP(AI68,目次!$A$5:$P$36,7))</f>
        <v/>
      </c>
      <c r="AS68" s="21" t="str">
        <f>IF(AI68="","",VLOOKUP(AI68,目次!$A$5:$P$36,9))</f>
        <v/>
      </c>
      <c r="AT68" s="40" t="str">
        <f t="shared" si="27"/>
        <v/>
      </c>
      <c r="AU68" s="40" t="str">
        <f t="shared" si="27"/>
        <v/>
      </c>
      <c r="AV68" s="40" t="str">
        <f t="shared" si="27"/>
        <v/>
      </c>
      <c r="AW68" s="40" t="str">
        <f t="shared" si="27"/>
        <v/>
      </c>
      <c r="AX68" s="40" t="str">
        <f t="shared" si="27"/>
        <v>24～25</v>
      </c>
      <c r="AY68" s="40" t="str">
        <f t="shared" si="27"/>
        <v>24～25</v>
      </c>
      <c r="AZ68" s="40" t="str">
        <f t="shared" si="27"/>
        <v>24～25</v>
      </c>
      <c r="BA68" s="40" t="str">
        <f t="shared" si="27"/>
        <v>24～25</v>
      </c>
      <c r="BB68" s="40" t="str">
        <f t="shared" si="27"/>
        <v/>
      </c>
      <c r="BC68" s="40" t="str">
        <f t="shared" si="27"/>
        <v/>
      </c>
      <c r="BD68" s="40" t="str">
        <f t="shared" si="15"/>
        <v/>
      </c>
      <c r="BE68" s="40" t="str">
        <f t="shared" si="16"/>
        <v/>
      </c>
      <c r="BF68" s="40" t="str">
        <f t="shared" si="17"/>
        <v/>
      </c>
      <c r="BG68" s="40" t="str">
        <f t="shared" si="18"/>
        <v/>
      </c>
      <c r="BH68" s="40" t="str">
        <f t="shared" si="19"/>
        <v>24～25</v>
      </c>
      <c r="BI68" s="40" t="str">
        <f t="shared" si="20"/>
        <v>24～25</v>
      </c>
      <c r="BJ68" s="40" t="str">
        <f t="shared" si="21"/>
        <v>24～25</v>
      </c>
      <c r="BK68" s="40" t="str">
        <f t="shared" si="22"/>
        <v>24～25</v>
      </c>
      <c r="BL68" s="40" t="str">
        <f t="shared" si="23"/>
        <v>24～25</v>
      </c>
      <c r="BM68" s="40" t="str">
        <f t="shared" si="24"/>
        <v>24～25</v>
      </c>
    </row>
    <row r="69" spans="27:65" ht="18.95" customHeight="1" x14ac:dyDescent="0.15">
      <c r="AA69" s="9">
        <v>59</v>
      </c>
      <c r="AB69" s="202" t="str">
        <f>V14</f>
        <v>理科</v>
      </c>
      <c r="AC69" s="55"/>
      <c r="AD69" s="37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IF(AE69="","",VLOOKUP(AE69,目次!$A$5:$P$36,9))</f>
        <v/>
      </c>
      <c r="AL69" s="21" t="str">
        <f>IF(AF69="","",VLOOKUP(AF69,目次!$A$5:$P$36,4))</f>
        <v/>
      </c>
      <c r="AM69" s="21" t="str">
        <f>IF(AF69="","",VLOOKUP(AF69,目次!$A$5:$P$36,9))</f>
        <v/>
      </c>
      <c r="AN69" s="21" t="str">
        <f>IF(AG69="","",VLOOKUP(AG69,目次!$A$5:$P$36,5))</f>
        <v/>
      </c>
      <c r="AO69" s="21" t="str">
        <f>IF(AG69="","",VLOOKUP(AG69,目次!$A$5:$P$36,9))</f>
        <v/>
      </c>
      <c r="AP69" s="21" t="str">
        <f>IF(AH69="","",VLOOKUP(AH69,目次!$A$5:$P$36,6))</f>
        <v>24～25</v>
      </c>
      <c r="AQ69" s="21" t="str">
        <f>IF(AH69="","",VLOOKUP(AH69,目次!$A$5:$P$36,9))</f>
        <v>24～25</v>
      </c>
      <c r="AR69" s="21" t="str">
        <f>IF(AI69="","",VLOOKUP(AI69,目次!$A$5:$P$36,7))</f>
        <v/>
      </c>
      <c r="AS69" s="21" t="str">
        <f>IF(AI69="","",VLOOKUP(AI69,目次!$A$5:$P$36,9))</f>
        <v/>
      </c>
      <c r="AT69" s="40" t="str">
        <f t="shared" ref="AT69:BC70" si="28">IF(AJ69=AJ70,"",IF($AD69=$AD70,AJ69&amp;","&amp;AJ70,AJ69&amp;AJ70))</f>
        <v/>
      </c>
      <c r="AU69" s="40" t="str">
        <f t="shared" si="28"/>
        <v/>
      </c>
      <c r="AV69" s="40" t="str">
        <f t="shared" si="28"/>
        <v/>
      </c>
      <c r="AW69" s="40" t="str">
        <f t="shared" si="28"/>
        <v/>
      </c>
      <c r="AX69" s="40" t="str">
        <f t="shared" si="28"/>
        <v/>
      </c>
      <c r="AY69" s="40" t="str">
        <f t="shared" si="28"/>
        <v/>
      </c>
      <c r="AZ69" s="40" t="str">
        <f t="shared" si="28"/>
        <v>24～25</v>
      </c>
      <c r="BA69" s="40" t="str">
        <f t="shared" si="28"/>
        <v>24～25</v>
      </c>
      <c r="BB69" s="40" t="str">
        <f t="shared" si="28"/>
        <v>24～25</v>
      </c>
      <c r="BC69" s="40" t="str">
        <f t="shared" si="28"/>
        <v>24～25</v>
      </c>
      <c r="BD69" s="40" t="str">
        <f t="shared" si="15"/>
        <v>26～27</v>
      </c>
      <c r="BE69" s="40" t="str">
        <f t="shared" si="16"/>
        <v>26～27</v>
      </c>
      <c r="BF69" s="40" t="str">
        <f t="shared" si="17"/>
        <v/>
      </c>
      <c r="BG69" s="40" t="str">
        <f t="shared" si="18"/>
        <v/>
      </c>
      <c r="BH69" s="40" t="str">
        <f t="shared" si="19"/>
        <v/>
      </c>
      <c r="BI69" s="40" t="str">
        <f t="shared" si="20"/>
        <v/>
      </c>
      <c r="BJ69" s="40" t="str">
        <f t="shared" si="21"/>
        <v>24～25</v>
      </c>
      <c r="BK69" s="40" t="str">
        <f t="shared" si="22"/>
        <v>24～25</v>
      </c>
      <c r="BL69" s="40" t="str">
        <f t="shared" si="23"/>
        <v>24～25</v>
      </c>
      <c r="BM69" s="40" t="str">
        <f t="shared" si="24"/>
        <v>24～25</v>
      </c>
    </row>
    <row r="70" spans="27:65" ht="18.95" customHeight="1" x14ac:dyDescent="0.15">
      <c r="AA70" s="9">
        <v>60</v>
      </c>
      <c r="AB70" s="202" t="str">
        <f>V15</f>
        <v>英語</v>
      </c>
      <c r="AC70" s="55"/>
      <c r="AD70" s="37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IF(AE70="","",VLOOKUP(AE70,目次!$A$5:$P$36,9))</f>
        <v/>
      </c>
      <c r="AL70" s="21" t="str">
        <f>IF(AF70="","",VLOOKUP(AF70,目次!$A$5:$P$36,4))</f>
        <v/>
      </c>
      <c r="AM70" s="21" t="str">
        <f>IF(AF70="","",VLOOKUP(AF70,目次!$A$5:$P$36,9))</f>
        <v/>
      </c>
      <c r="AN70" s="21" t="str">
        <f>IF(AG70="","",VLOOKUP(AG70,目次!$A$5:$P$36,5))</f>
        <v/>
      </c>
      <c r="AO70" s="21" t="str">
        <f>IF(AG70="","",VLOOKUP(AG70,目次!$A$5:$P$36,9))</f>
        <v/>
      </c>
      <c r="AP70" s="21" t="str">
        <f>IF(AH70="","",VLOOKUP(AH70,目次!$A$5:$P$36,6))</f>
        <v/>
      </c>
      <c r="AQ70" s="21" t="str">
        <f>IF(AH70="","",VLOOKUP(AH70,目次!$A$5:$P$36,9))</f>
        <v/>
      </c>
      <c r="AR70" s="21" t="str">
        <f>IF(AI70="","",VLOOKUP(AI70,目次!$A$5:$P$36,7))</f>
        <v>24～25</v>
      </c>
      <c r="AS70" s="21" t="str">
        <f>IF(AI70="","",VLOOKUP(AI70,目次!$A$5:$P$36,9))</f>
        <v>24～25</v>
      </c>
      <c r="AT70" s="40" t="str">
        <f t="shared" si="28"/>
        <v>26～27</v>
      </c>
      <c r="AU70" s="40" t="str">
        <f t="shared" si="28"/>
        <v>26～27</v>
      </c>
      <c r="AV70" s="40" t="str">
        <f t="shared" si="28"/>
        <v/>
      </c>
      <c r="AW70" s="40" t="str">
        <f t="shared" si="28"/>
        <v/>
      </c>
      <c r="AX70" s="40" t="str">
        <f t="shared" si="28"/>
        <v/>
      </c>
      <c r="AY70" s="40" t="str">
        <f t="shared" si="28"/>
        <v/>
      </c>
      <c r="AZ70" s="40" t="str">
        <f t="shared" si="28"/>
        <v/>
      </c>
      <c r="BA70" s="40" t="str">
        <f t="shared" si="28"/>
        <v/>
      </c>
      <c r="BB70" s="40" t="str">
        <f t="shared" si="28"/>
        <v>24～25</v>
      </c>
      <c r="BC70" s="40" t="str">
        <f t="shared" si="28"/>
        <v>24～25</v>
      </c>
      <c r="BD70" s="40" t="str">
        <f t="shared" si="15"/>
        <v>26～27</v>
      </c>
      <c r="BE70" s="40" t="str">
        <f t="shared" si="16"/>
        <v>26～27</v>
      </c>
      <c r="BF70" s="40" t="str">
        <f t="shared" si="17"/>
        <v>32～33</v>
      </c>
      <c r="BG70" s="40" t="str">
        <f t="shared" si="18"/>
        <v>26～27</v>
      </c>
      <c r="BH70" s="40" t="str">
        <f t="shared" si="19"/>
        <v/>
      </c>
      <c r="BI70" s="40" t="str">
        <f t="shared" si="20"/>
        <v/>
      </c>
      <c r="BJ70" s="40" t="str">
        <f t="shared" si="21"/>
        <v/>
      </c>
      <c r="BK70" s="40" t="str">
        <f t="shared" si="22"/>
        <v/>
      </c>
      <c r="BL70" s="40" t="str">
        <f t="shared" si="23"/>
        <v>24～25</v>
      </c>
      <c r="BM70" s="40" t="str">
        <f t="shared" si="24"/>
        <v>24～25</v>
      </c>
    </row>
    <row r="71" spans="27:65" ht="18.95" customHeight="1" x14ac:dyDescent="0.15">
      <c r="AA71" s="9">
        <v>61</v>
      </c>
      <c r="AB71" s="203" t="str">
        <f>V11</f>
        <v>国語</v>
      </c>
      <c r="AC71" s="55"/>
      <c r="AD71" s="37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IF(AE71="","",VLOOKUP(AE71,目次!$A$5:$P$36,9))</f>
        <v>26～27</v>
      </c>
      <c r="AL71" s="21" t="str">
        <f>IF(AF71="","",VLOOKUP(AF71,目次!$A$5:$P$36,4))</f>
        <v/>
      </c>
      <c r="AM71" s="21" t="str">
        <f>IF(AF71="","",VLOOKUP(AF71,目次!$A$5:$P$36,9))</f>
        <v/>
      </c>
      <c r="AN71" s="21" t="str">
        <f>IF(AG71="","",VLOOKUP(AG71,目次!$A$5:$P$36,5))</f>
        <v/>
      </c>
      <c r="AO71" s="21" t="str">
        <f>IF(AG71="","",VLOOKUP(AG71,目次!$A$5:$P$36,9))</f>
        <v/>
      </c>
      <c r="AP71" s="21" t="str">
        <f>IF(AH71="","",VLOOKUP(AH71,目次!$A$5:$P$36,6))</f>
        <v/>
      </c>
      <c r="AQ71" s="21" t="str">
        <f>IF(AH71="","",VLOOKUP(AH71,目次!$A$5:$P$36,9))</f>
        <v/>
      </c>
      <c r="AR71" s="21" t="str">
        <f>IF(AI71="","",VLOOKUP(AI71,目次!$A$5:$P$36,7))</f>
        <v/>
      </c>
      <c r="AS71" s="21" t="str">
        <f>IF(AI71="","",VLOOKUP(AI71,目次!$A$5:$P$36,9))</f>
        <v/>
      </c>
      <c r="AT71" s="40" t="str">
        <f t="shared" ref="AT71:AT110" si="29">IF(AJ71=AJ72,"",IF($AD71=$AD72,AJ71&amp;","&amp;AJ72,AJ71&amp;AJ72))</f>
        <v>26～27</v>
      </c>
      <c r="AU71" s="40" t="str">
        <f t="shared" ref="AU71:AU110" si="30">IF(AK71=AK72,"",IF($AD71=$AD72,AK71&amp;","&amp;AK72,AK71&amp;AK72))</f>
        <v>26～27</v>
      </c>
      <c r="AV71" s="40" t="str">
        <f t="shared" ref="AV71:AV110" si="31">IF(AL71=AL72,"",IF($AD71=$AD72,AL71&amp;","&amp;AL72,AL71&amp;AL72))</f>
        <v>32～33</v>
      </c>
      <c r="AW71" s="40" t="str">
        <f t="shared" ref="AW71:AW110" si="32">IF(AM71=AM72,"",IF($AD71=$AD72,AM71&amp;","&amp;AM72,AM71&amp;AM72))</f>
        <v>26～27</v>
      </c>
      <c r="AX71" s="40" t="str">
        <f t="shared" ref="AX71:AX110" si="33">IF(AN71=AN72,"",IF($AD71=$AD72,AN71&amp;","&amp;AN72,AN71&amp;AN72))</f>
        <v/>
      </c>
      <c r="AY71" s="40" t="str">
        <f t="shared" ref="AY71:AY110" si="34">IF(AO71=AO72,"",IF($AD71=$AD72,AO71&amp;","&amp;AO72,AO71&amp;AO72))</f>
        <v/>
      </c>
      <c r="AZ71" s="40" t="str">
        <f t="shared" ref="AZ71:AZ110" si="35">IF(AP71=AP72,"",IF($AD71=$AD72,AP71&amp;","&amp;AP72,AP71&amp;AP72))</f>
        <v/>
      </c>
      <c r="BA71" s="40" t="str">
        <f t="shared" ref="BA71:BA110" si="36">IF(AQ71=AQ72,"",IF($AD71=$AD72,AQ71&amp;","&amp;AQ72,AQ71&amp;AQ72))</f>
        <v/>
      </c>
      <c r="BB71" s="40" t="str">
        <f t="shared" ref="BB71:BB110" si="37">IF(AR71=AR72,"",IF($AD71=$AD72,AR71&amp;","&amp;AR72,AR71&amp;AR72))</f>
        <v/>
      </c>
      <c r="BC71" s="40" t="str">
        <f t="shared" ref="BC71:BC110" si="38">IF(AS71=AS72,"",IF($AD71=$AD72,AS71&amp;","&amp;AS72,AS71&amp;AS72))</f>
        <v/>
      </c>
      <c r="BD71" s="40" t="str">
        <f t="shared" si="15"/>
        <v>26～27</v>
      </c>
      <c r="BE71" s="40" t="str">
        <f t="shared" si="16"/>
        <v>26～27</v>
      </c>
      <c r="BF71" s="40" t="str">
        <f t="shared" si="17"/>
        <v>32～33</v>
      </c>
      <c r="BG71" s="40" t="str">
        <f t="shared" si="18"/>
        <v>26～27</v>
      </c>
      <c r="BH71" s="40" t="str">
        <f t="shared" si="19"/>
        <v>26～27</v>
      </c>
      <c r="BI71" s="40" t="str">
        <f t="shared" si="20"/>
        <v>26～27</v>
      </c>
      <c r="BJ71" s="40" t="str">
        <f t="shared" si="21"/>
        <v/>
      </c>
      <c r="BK71" s="40" t="str">
        <f t="shared" si="22"/>
        <v/>
      </c>
      <c r="BL71" s="40" t="str">
        <f t="shared" si="23"/>
        <v/>
      </c>
      <c r="BM71" s="40" t="str">
        <f t="shared" si="24"/>
        <v/>
      </c>
    </row>
    <row r="72" spans="27:65" ht="18.95" customHeight="1" x14ac:dyDescent="0.15">
      <c r="AA72" s="9">
        <v>62</v>
      </c>
      <c r="AB72" s="203" t="str">
        <f>V12</f>
        <v>社会</v>
      </c>
      <c r="AC72" s="55"/>
      <c r="AD72" s="37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IF(AE72="","",VLOOKUP(AE72,目次!$A$5:$P$36,9))</f>
        <v/>
      </c>
      <c r="AL72" s="21" t="str">
        <f>IF(AF72="","",VLOOKUP(AF72,目次!$A$5:$P$36,4))</f>
        <v>32～33</v>
      </c>
      <c r="AM72" s="21" t="str">
        <f>IF(AF72="","",VLOOKUP(AF72,目次!$A$5:$P$36,9))</f>
        <v>26～27</v>
      </c>
      <c r="AN72" s="21" t="str">
        <f>IF(AG72="","",VLOOKUP(AG72,目次!$A$5:$P$36,5))</f>
        <v/>
      </c>
      <c r="AO72" s="21" t="str">
        <f>IF(AG72="","",VLOOKUP(AG72,目次!$A$5:$P$36,9))</f>
        <v/>
      </c>
      <c r="AP72" s="21" t="str">
        <f>IF(AH72="","",VLOOKUP(AH72,目次!$A$5:$P$36,6))</f>
        <v/>
      </c>
      <c r="AQ72" s="21" t="str">
        <f>IF(AH72="","",VLOOKUP(AH72,目次!$A$5:$P$36,9))</f>
        <v/>
      </c>
      <c r="AR72" s="21" t="str">
        <f>IF(AI72="","",VLOOKUP(AI72,目次!$A$5:$P$36,7))</f>
        <v/>
      </c>
      <c r="AS72" s="21" t="str">
        <f>IF(AI72="","",VLOOKUP(AI72,目次!$A$5:$P$36,9))</f>
        <v/>
      </c>
      <c r="AT72" s="40" t="str">
        <f t="shared" si="29"/>
        <v/>
      </c>
      <c r="AU72" s="40" t="str">
        <f t="shared" si="30"/>
        <v/>
      </c>
      <c r="AV72" s="40" t="str">
        <f t="shared" si="31"/>
        <v>32～33</v>
      </c>
      <c r="AW72" s="40" t="str">
        <f t="shared" si="32"/>
        <v>26～27</v>
      </c>
      <c r="AX72" s="40" t="str">
        <f t="shared" si="33"/>
        <v>26～27</v>
      </c>
      <c r="AY72" s="40" t="str">
        <f t="shared" si="34"/>
        <v>26～27</v>
      </c>
      <c r="AZ72" s="40" t="str">
        <f t="shared" si="35"/>
        <v/>
      </c>
      <c r="BA72" s="40" t="str">
        <f t="shared" si="36"/>
        <v/>
      </c>
      <c r="BB72" s="40" t="str">
        <f t="shared" si="37"/>
        <v/>
      </c>
      <c r="BC72" s="40" t="str">
        <f t="shared" si="38"/>
        <v/>
      </c>
      <c r="BD72" s="40" t="str">
        <f t="shared" si="15"/>
        <v/>
      </c>
      <c r="BE72" s="40" t="str">
        <f t="shared" si="16"/>
        <v/>
      </c>
      <c r="BF72" s="40" t="str">
        <f t="shared" si="17"/>
        <v>32～33</v>
      </c>
      <c r="BG72" s="40" t="str">
        <f t="shared" si="18"/>
        <v>26～27</v>
      </c>
      <c r="BH72" s="40" t="str">
        <f t="shared" si="19"/>
        <v>26～27</v>
      </c>
      <c r="BI72" s="40" t="str">
        <f t="shared" si="20"/>
        <v>26～27</v>
      </c>
      <c r="BJ72" s="40" t="str">
        <f t="shared" si="21"/>
        <v>26～27</v>
      </c>
      <c r="BK72" s="40" t="str">
        <f t="shared" si="22"/>
        <v>26～27</v>
      </c>
      <c r="BL72" s="40" t="str">
        <f t="shared" si="23"/>
        <v/>
      </c>
      <c r="BM72" s="40" t="str">
        <f t="shared" si="24"/>
        <v/>
      </c>
    </row>
    <row r="73" spans="27:65" ht="18.95" customHeight="1" x14ac:dyDescent="0.15">
      <c r="AA73" s="9">
        <v>63</v>
      </c>
      <c r="AB73" s="203" t="str">
        <f>V13</f>
        <v>数学</v>
      </c>
      <c r="AC73" s="55"/>
      <c r="AD73" s="37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IF(AE73="","",VLOOKUP(AE73,目次!$A$5:$P$36,9))</f>
        <v/>
      </c>
      <c r="AL73" s="21" t="str">
        <f>IF(AF73="","",VLOOKUP(AF73,目次!$A$5:$P$36,4))</f>
        <v/>
      </c>
      <c r="AM73" s="21" t="str">
        <f>IF(AF73="","",VLOOKUP(AF73,目次!$A$5:$P$36,9))</f>
        <v/>
      </c>
      <c r="AN73" s="21" t="str">
        <f>IF(AG73="","",VLOOKUP(AG73,目次!$A$5:$P$36,5))</f>
        <v>26～27</v>
      </c>
      <c r="AO73" s="21" t="str">
        <f>IF(AG73="","",VLOOKUP(AG73,目次!$A$5:$P$36,9))</f>
        <v>26～27</v>
      </c>
      <c r="AP73" s="21" t="str">
        <f>IF(AH73="","",VLOOKUP(AH73,目次!$A$5:$P$36,6))</f>
        <v/>
      </c>
      <c r="AQ73" s="21" t="str">
        <f>IF(AH73="","",VLOOKUP(AH73,目次!$A$5:$P$36,9))</f>
        <v/>
      </c>
      <c r="AR73" s="21" t="str">
        <f>IF(AI73="","",VLOOKUP(AI73,目次!$A$5:$P$36,7))</f>
        <v/>
      </c>
      <c r="AS73" s="21" t="str">
        <f>IF(AI73="","",VLOOKUP(AI73,目次!$A$5:$P$36,9))</f>
        <v/>
      </c>
      <c r="AT73" s="40" t="str">
        <f t="shared" si="29"/>
        <v/>
      </c>
      <c r="AU73" s="40" t="str">
        <f t="shared" si="30"/>
        <v/>
      </c>
      <c r="AV73" s="40" t="str">
        <f t="shared" si="31"/>
        <v/>
      </c>
      <c r="AW73" s="40" t="str">
        <f t="shared" si="32"/>
        <v/>
      </c>
      <c r="AX73" s="40" t="str">
        <f t="shared" si="33"/>
        <v>26～27</v>
      </c>
      <c r="AY73" s="40" t="str">
        <f t="shared" si="34"/>
        <v>26～27</v>
      </c>
      <c r="AZ73" s="40" t="str">
        <f t="shared" si="35"/>
        <v>26～27</v>
      </c>
      <c r="BA73" s="40" t="str">
        <f t="shared" si="36"/>
        <v>26～27</v>
      </c>
      <c r="BB73" s="40" t="str">
        <f t="shared" si="37"/>
        <v/>
      </c>
      <c r="BC73" s="40" t="str">
        <f t="shared" si="38"/>
        <v/>
      </c>
      <c r="BD73" s="40" t="str">
        <f t="shared" si="15"/>
        <v/>
      </c>
      <c r="BE73" s="40" t="str">
        <f t="shared" si="16"/>
        <v/>
      </c>
      <c r="BF73" s="40" t="str">
        <f t="shared" si="17"/>
        <v/>
      </c>
      <c r="BG73" s="40" t="str">
        <f t="shared" si="18"/>
        <v/>
      </c>
      <c r="BH73" s="40" t="str">
        <f t="shared" si="19"/>
        <v>26～27</v>
      </c>
      <c r="BI73" s="40" t="str">
        <f t="shared" si="20"/>
        <v>26～27</v>
      </c>
      <c r="BJ73" s="40" t="str">
        <f t="shared" si="21"/>
        <v>26～27</v>
      </c>
      <c r="BK73" s="40" t="str">
        <f t="shared" si="22"/>
        <v>26～27</v>
      </c>
      <c r="BL73" s="40" t="str">
        <f t="shared" si="23"/>
        <v>26～27</v>
      </c>
      <c r="BM73" s="40" t="str">
        <f t="shared" si="24"/>
        <v>26～27</v>
      </c>
    </row>
    <row r="74" spans="27:65" ht="18.95" customHeight="1" x14ac:dyDescent="0.15">
      <c r="AA74" s="9">
        <v>64</v>
      </c>
      <c r="AB74" s="203" t="str">
        <f>V14</f>
        <v>理科</v>
      </c>
      <c r="AC74" s="55"/>
      <c r="AD74" s="37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IF(AE74="","",VLOOKUP(AE74,目次!$A$5:$P$36,9))</f>
        <v/>
      </c>
      <c r="AL74" s="21" t="str">
        <f>IF(AF74="","",VLOOKUP(AF74,目次!$A$5:$P$36,4))</f>
        <v/>
      </c>
      <c r="AM74" s="21" t="str">
        <f>IF(AF74="","",VLOOKUP(AF74,目次!$A$5:$P$36,9))</f>
        <v/>
      </c>
      <c r="AN74" s="21" t="str">
        <f>IF(AG74="","",VLOOKUP(AG74,目次!$A$5:$P$36,5))</f>
        <v/>
      </c>
      <c r="AO74" s="21" t="str">
        <f>IF(AG74="","",VLOOKUP(AG74,目次!$A$5:$P$36,9))</f>
        <v/>
      </c>
      <c r="AP74" s="21" t="str">
        <f>IF(AH74="","",VLOOKUP(AH74,目次!$A$5:$P$36,6))</f>
        <v>26～27</v>
      </c>
      <c r="AQ74" s="21" t="str">
        <f>IF(AH74="","",VLOOKUP(AH74,目次!$A$5:$P$36,9))</f>
        <v>26～27</v>
      </c>
      <c r="AR74" s="21" t="str">
        <f>IF(AI74="","",VLOOKUP(AI74,目次!$A$5:$P$36,7))</f>
        <v/>
      </c>
      <c r="AS74" s="21" t="str">
        <f>IF(AI74="","",VLOOKUP(AI74,目次!$A$5:$P$36,9))</f>
        <v/>
      </c>
      <c r="AT74" s="40" t="str">
        <f t="shared" si="29"/>
        <v/>
      </c>
      <c r="AU74" s="40" t="str">
        <f t="shared" si="30"/>
        <v/>
      </c>
      <c r="AV74" s="40" t="str">
        <f t="shared" si="31"/>
        <v/>
      </c>
      <c r="AW74" s="40" t="str">
        <f t="shared" si="32"/>
        <v/>
      </c>
      <c r="AX74" s="40" t="str">
        <f t="shared" si="33"/>
        <v/>
      </c>
      <c r="AY74" s="40" t="str">
        <f t="shared" si="34"/>
        <v/>
      </c>
      <c r="AZ74" s="40" t="str">
        <f t="shared" si="35"/>
        <v>26～27</v>
      </c>
      <c r="BA74" s="40" t="str">
        <f t="shared" si="36"/>
        <v>26～27</v>
      </c>
      <c r="BB74" s="40" t="str">
        <f t="shared" si="37"/>
        <v>26～27</v>
      </c>
      <c r="BC74" s="40" t="str">
        <f t="shared" si="38"/>
        <v>26～27</v>
      </c>
      <c r="BD74" s="40" t="str">
        <f t="shared" si="15"/>
        <v>28～29</v>
      </c>
      <c r="BE74" s="40" t="str">
        <f t="shared" si="16"/>
        <v>28～29</v>
      </c>
      <c r="BF74" s="40" t="str">
        <f t="shared" si="17"/>
        <v/>
      </c>
      <c r="BG74" s="40" t="str">
        <f t="shared" si="18"/>
        <v/>
      </c>
      <c r="BH74" s="40" t="str">
        <f t="shared" si="19"/>
        <v/>
      </c>
      <c r="BI74" s="40" t="str">
        <f t="shared" si="20"/>
        <v/>
      </c>
      <c r="BJ74" s="40" t="str">
        <f t="shared" si="21"/>
        <v>26～27</v>
      </c>
      <c r="BK74" s="40" t="str">
        <f t="shared" si="22"/>
        <v>26～27</v>
      </c>
      <c r="BL74" s="40" t="str">
        <f t="shared" si="23"/>
        <v>26～27</v>
      </c>
      <c r="BM74" s="40" t="str">
        <f t="shared" si="24"/>
        <v>26～27</v>
      </c>
    </row>
    <row r="75" spans="27:65" ht="18.95" customHeight="1" x14ac:dyDescent="0.15">
      <c r="AA75" s="9">
        <v>65</v>
      </c>
      <c r="AB75" s="203" t="str">
        <f>V15</f>
        <v>英語</v>
      </c>
      <c r="AC75" s="55"/>
      <c r="AD75" s="37" t="str">
        <f t="shared" ref="AD75:AD110" si="3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IF(AE75="","",VLOOKUP(AE75,目次!$A$5:$P$36,9))</f>
        <v/>
      </c>
      <c r="AL75" s="21" t="str">
        <f>IF(AF75="","",VLOOKUP(AF75,目次!$A$5:$P$36,4))</f>
        <v/>
      </c>
      <c r="AM75" s="21" t="str">
        <f>IF(AF75="","",VLOOKUP(AF75,目次!$A$5:$P$36,9))</f>
        <v/>
      </c>
      <c r="AN75" s="21" t="str">
        <f>IF(AG75="","",VLOOKUP(AG75,目次!$A$5:$P$36,5))</f>
        <v/>
      </c>
      <c r="AO75" s="21" t="str">
        <f>IF(AG75="","",VLOOKUP(AG75,目次!$A$5:$P$36,9))</f>
        <v/>
      </c>
      <c r="AP75" s="21" t="str">
        <f>IF(AH75="","",VLOOKUP(AH75,目次!$A$5:$P$36,6))</f>
        <v/>
      </c>
      <c r="AQ75" s="21" t="str">
        <f>IF(AH75="","",VLOOKUP(AH75,目次!$A$5:$P$36,9))</f>
        <v/>
      </c>
      <c r="AR75" s="21" t="str">
        <f>IF(AI75="","",VLOOKUP(AI75,目次!$A$5:$P$36,7))</f>
        <v>26～27</v>
      </c>
      <c r="AS75" s="21" t="str">
        <f>IF(AI75="","",VLOOKUP(AI75,目次!$A$5:$P$36,9))</f>
        <v>26～27</v>
      </c>
      <c r="AT75" s="40" t="str">
        <f t="shared" si="29"/>
        <v>28～29</v>
      </c>
      <c r="AU75" s="40" t="str">
        <f t="shared" si="30"/>
        <v>28～29</v>
      </c>
      <c r="AV75" s="40" t="str">
        <f t="shared" si="31"/>
        <v/>
      </c>
      <c r="AW75" s="40" t="str">
        <f t="shared" si="32"/>
        <v/>
      </c>
      <c r="AX75" s="40" t="str">
        <f t="shared" si="33"/>
        <v/>
      </c>
      <c r="AY75" s="40" t="str">
        <f t="shared" si="34"/>
        <v/>
      </c>
      <c r="AZ75" s="40" t="str">
        <f t="shared" si="35"/>
        <v/>
      </c>
      <c r="BA75" s="40" t="str">
        <f t="shared" si="36"/>
        <v/>
      </c>
      <c r="BB75" s="40" t="str">
        <f t="shared" si="37"/>
        <v>26～27</v>
      </c>
      <c r="BC75" s="40" t="str">
        <f t="shared" si="38"/>
        <v>26～27</v>
      </c>
      <c r="BD75" s="40" t="str">
        <f t="shared" si="15"/>
        <v>28～29</v>
      </c>
      <c r="BE75" s="40" t="str">
        <f t="shared" si="16"/>
        <v>28～29</v>
      </c>
      <c r="BF75" s="40" t="str">
        <f t="shared" si="17"/>
        <v>34～35</v>
      </c>
      <c r="BG75" s="40" t="str">
        <f t="shared" si="18"/>
        <v>28～29</v>
      </c>
      <c r="BH75" s="40" t="str">
        <f t="shared" si="19"/>
        <v/>
      </c>
      <c r="BI75" s="40" t="str">
        <f t="shared" si="20"/>
        <v/>
      </c>
      <c r="BJ75" s="40" t="str">
        <f t="shared" si="21"/>
        <v/>
      </c>
      <c r="BK75" s="40" t="str">
        <f t="shared" si="22"/>
        <v/>
      </c>
      <c r="BL75" s="40" t="str">
        <f t="shared" si="23"/>
        <v>26～27</v>
      </c>
      <c r="BM75" s="40" t="str">
        <f t="shared" si="24"/>
        <v>26～27</v>
      </c>
    </row>
    <row r="76" spans="27:65" ht="18.95" customHeight="1" x14ac:dyDescent="0.15">
      <c r="AA76" s="9">
        <v>66</v>
      </c>
      <c r="AB76" s="203" t="str">
        <f>V11</f>
        <v>国語</v>
      </c>
      <c r="AC76" s="55"/>
      <c r="AD76" s="37" t="str">
        <f t="shared" si="3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IF(AE76="","",VLOOKUP(AE76,目次!$A$5:$P$36,9))</f>
        <v>28～29</v>
      </c>
      <c r="AL76" s="21" t="str">
        <f>IF(AF76="","",VLOOKUP(AF76,目次!$A$5:$P$36,4))</f>
        <v/>
      </c>
      <c r="AM76" s="21" t="str">
        <f>IF(AF76="","",VLOOKUP(AF76,目次!$A$5:$P$36,9))</f>
        <v/>
      </c>
      <c r="AN76" s="21" t="str">
        <f>IF(AG76="","",VLOOKUP(AG76,目次!$A$5:$P$36,5))</f>
        <v/>
      </c>
      <c r="AO76" s="21" t="str">
        <f>IF(AG76="","",VLOOKUP(AG76,目次!$A$5:$P$36,9))</f>
        <v/>
      </c>
      <c r="AP76" s="21" t="str">
        <f>IF(AH76="","",VLOOKUP(AH76,目次!$A$5:$P$36,6))</f>
        <v/>
      </c>
      <c r="AQ76" s="21" t="str">
        <f>IF(AH76="","",VLOOKUP(AH76,目次!$A$5:$P$36,9))</f>
        <v/>
      </c>
      <c r="AR76" s="21" t="str">
        <f>IF(AI76="","",VLOOKUP(AI76,目次!$A$5:$P$36,7))</f>
        <v/>
      </c>
      <c r="AS76" s="21" t="str">
        <f>IF(AI76="","",VLOOKUP(AI76,目次!$A$5:$P$36,9))</f>
        <v/>
      </c>
      <c r="AT76" s="40" t="str">
        <f t="shared" si="29"/>
        <v>28～29</v>
      </c>
      <c r="AU76" s="40" t="str">
        <f t="shared" si="30"/>
        <v>28～29</v>
      </c>
      <c r="AV76" s="40" t="str">
        <f t="shared" si="31"/>
        <v>34～35</v>
      </c>
      <c r="AW76" s="40" t="str">
        <f t="shared" si="32"/>
        <v>28～29</v>
      </c>
      <c r="AX76" s="40" t="str">
        <f t="shared" si="33"/>
        <v/>
      </c>
      <c r="AY76" s="40" t="str">
        <f t="shared" si="34"/>
        <v/>
      </c>
      <c r="AZ76" s="40" t="str">
        <f t="shared" si="35"/>
        <v/>
      </c>
      <c r="BA76" s="40" t="str">
        <f t="shared" si="36"/>
        <v/>
      </c>
      <c r="BB76" s="40" t="str">
        <f t="shared" si="37"/>
        <v/>
      </c>
      <c r="BC76" s="40" t="str">
        <f t="shared" si="38"/>
        <v/>
      </c>
      <c r="BD76" s="40" t="str">
        <f t="shared" ref="BD76:BD110" si="4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0" t="str">
        <f t="shared" ref="BE76:BE110" si="4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0" t="str">
        <f t="shared" ref="BF76:BF110" si="4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0" t="str">
        <f t="shared" ref="BG76:BG110" si="4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0" t="str">
        <f t="shared" ref="BH76:BH110" si="4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0" t="str">
        <f t="shared" ref="BI76:BI110" si="4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0" t="str">
        <f t="shared" ref="BJ76:BJ110" si="46">IF(AP76&amp;AP77&amp;AP78="","",IF(AP76="","",AP76)&amp;IF(AND(AP76&lt;&gt;"",OR(AP77&lt;&gt;"",AP78&lt;&gt;"")),",","")&amp;IF(AP77="","",AP77)&amp;IF(AND(AP77&lt;&gt;"",AP78&lt;&gt;""),",","")&amp;IF(AP78="","",AP78))</f>
        <v/>
      </c>
      <c r="BK76" s="40" t="str">
        <f t="shared" ref="BK76:BK110" si="47">IF(AQ76&amp;AQ77&amp;AQ78="","",IF(AQ76="","",AQ76)&amp;IF(AND(AQ76&lt;&gt;"",OR(AQ77&lt;&gt;"",AQ78&lt;&gt;"")),",","")&amp;IF(AQ77="","",AQ77)&amp;IF(AND(AQ77&lt;&gt;"",AQ78&lt;&gt;""),",","")&amp;IF(AQ78="","",AQ78))</f>
        <v/>
      </c>
      <c r="BL76" s="40" t="str">
        <f t="shared" ref="BL76:BL110" si="48">IF(AR76&amp;AR77&amp;AR78="","",IF(AR76="","",AR76)&amp;IF(AND(AR76&lt;&gt;"",OR(AR77&lt;&gt;"",AR78&lt;&gt;"")),",","")&amp;IF(AR77="","",AR77)&amp;IF(AND(AR77&lt;&gt;"",AR78&lt;&gt;""),",","")&amp;IF(AR78="","",AR78))</f>
        <v/>
      </c>
      <c r="BM76" s="40" t="str">
        <f t="shared" ref="BM76:BM110" si="4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3" t="str">
        <f>V12</f>
        <v>社会</v>
      </c>
      <c r="AC77" s="55"/>
      <c r="AD77" s="37" t="str">
        <f t="shared" si="3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IF(AE77="","",VLOOKUP(AE77,目次!$A$5:$P$36,9))</f>
        <v/>
      </c>
      <c r="AL77" s="21" t="str">
        <f>IF(AF77="","",VLOOKUP(AF77,目次!$A$5:$P$36,4))</f>
        <v>34～35</v>
      </c>
      <c r="AM77" s="21" t="str">
        <f>IF(AF77="","",VLOOKUP(AF77,目次!$A$5:$P$36,9))</f>
        <v>28～29</v>
      </c>
      <c r="AN77" s="21" t="str">
        <f>IF(AG77="","",VLOOKUP(AG77,目次!$A$5:$P$36,5))</f>
        <v/>
      </c>
      <c r="AO77" s="21" t="str">
        <f>IF(AG77="","",VLOOKUP(AG77,目次!$A$5:$P$36,9))</f>
        <v/>
      </c>
      <c r="AP77" s="21" t="str">
        <f>IF(AH77="","",VLOOKUP(AH77,目次!$A$5:$P$36,6))</f>
        <v/>
      </c>
      <c r="AQ77" s="21" t="str">
        <f>IF(AH77="","",VLOOKUP(AH77,目次!$A$5:$P$36,9))</f>
        <v/>
      </c>
      <c r="AR77" s="21" t="str">
        <f>IF(AI77="","",VLOOKUP(AI77,目次!$A$5:$P$36,7))</f>
        <v/>
      </c>
      <c r="AS77" s="21" t="str">
        <f>IF(AI77="","",VLOOKUP(AI77,目次!$A$5:$P$36,9))</f>
        <v/>
      </c>
      <c r="AT77" s="40" t="str">
        <f t="shared" si="29"/>
        <v/>
      </c>
      <c r="AU77" s="40" t="str">
        <f t="shared" si="30"/>
        <v/>
      </c>
      <c r="AV77" s="40" t="str">
        <f t="shared" si="31"/>
        <v>34～35</v>
      </c>
      <c r="AW77" s="40" t="str">
        <f t="shared" si="32"/>
        <v>28～29</v>
      </c>
      <c r="AX77" s="40" t="str">
        <f t="shared" si="33"/>
        <v>28～29</v>
      </c>
      <c r="AY77" s="40" t="str">
        <f t="shared" si="34"/>
        <v>28～29</v>
      </c>
      <c r="AZ77" s="40" t="str">
        <f t="shared" si="35"/>
        <v/>
      </c>
      <c r="BA77" s="40" t="str">
        <f t="shared" si="36"/>
        <v/>
      </c>
      <c r="BB77" s="40" t="str">
        <f t="shared" si="37"/>
        <v/>
      </c>
      <c r="BC77" s="40" t="str">
        <f t="shared" si="38"/>
        <v/>
      </c>
      <c r="BD77" s="40" t="str">
        <f t="shared" si="40"/>
        <v/>
      </c>
      <c r="BE77" s="40" t="str">
        <f t="shared" si="41"/>
        <v/>
      </c>
      <c r="BF77" s="40" t="str">
        <f t="shared" si="42"/>
        <v>34～35</v>
      </c>
      <c r="BG77" s="40" t="str">
        <f t="shared" si="43"/>
        <v>28～29</v>
      </c>
      <c r="BH77" s="40" t="str">
        <f t="shared" si="44"/>
        <v>28～29</v>
      </c>
      <c r="BI77" s="40" t="str">
        <f t="shared" si="45"/>
        <v>28～29</v>
      </c>
      <c r="BJ77" s="40" t="str">
        <f t="shared" si="46"/>
        <v>28～29</v>
      </c>
      <c r="BK77" s="40" t="str">
        <f t="shared" si="47"/>
        <v>28～29</v>
      </c>
      <c r="BL77" s="40" t="str">
        <f t="shared" si="48"/>
        <v/>
      </c>
      <c r="BM77" s="40" t="str">
        <f t="shared" si="49"/>
        <v/>
      </c>
    </row>
    <row r="78" spans="27:65" ht="18.95" customHeight="1" x14ac:dyDescent="0.15">
      <c r="AA78" s="9">
        <v>68</v>
      </c>
      <c r="AB78" s="203" t="str">
        <f>V13</f>
        <v>数学</v>
      </c>
      <c r="AC78" s="55"/>
      <c r="AD78" s="37" t="str">
        <f t="shared" si="3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IF(AE78="","",VLOOKUP(AE78,目次!$A$5:$P$36,9))</f>
        <v/>
      </c>
      <c r="AL78" s="21" t="str">
        <f>IF(AF78="","",VLOOKUP(AF78,目次!$A$5:$P$36,4))</f>
        <v/>
      </c>
      <c r="AM78" s="21" t="str">
        <f>IF(AF78="","",VLOOKUP(AF78,目次!$A$5:$P$36,9))</f>
        <v/>
      </c>
      <c r="AN78" s="21" t="str">
        <f>IF(AG78="","",VLOOKUP(AG78,目次!$A$5:$P$36,5))</f>
        <v>28～29</v>
      </c>
      <c r="AO78" s="21" t="str">
        <f>IF(AG78="","",VLOOKUP(AG78,目次!$A$5:$P$36,9))</f>
        <v>28～29</v>
      </c>
      <c r="AP78" s="21" t="str">
        <f>IF(AH78="","",VLOOKUP(AH78,目次!$A$5:$P$36,6))</f>
        <v/>
      </c>
      <c r="AQ78" s="21" t="str">
        <f>IF(AH78="","",VLOOKUP(AH78,目次!$A$5:$P$36,9))</f>
        <v/>
      </c>
      <c r="AR78" s="21" t="str">
        <f>IF(AI78="","",VLOOKUP(AI78,目次!$A$5:$P$36,7))</f>
        <v/>
      </c>
      <c r="AS78" s="21" t="str">
        <f>IF(AI78="","",VLOOKUP(AI78,目次!$A$5:$P$36,9))</f>
        <v/>
      </c>
      <c r="AT78" s="40" t="str">
        <f t="shared" si="29"/>
        <v/>
      </c>
      <c r="AU78" s="40" t="str">
        <f t="shared" si="30"/>
        <v/>
      </c>
      <c r="AV78" s="40" t="str">
        <f t="shared" si="31"/>
        <v/>
      </c>
      <c r="AW78" s="40" t="str">
        <f t="shared" si="32"/>
        <v/>
      </c>
      <c r="AX78" s="40" t="str">
        <f t="shared" si="33"/>
        <v>28～29</v>
      </c>
      <c r="AY78" s="40" t="str">
        <f t="shared" si="34"/>
        <v>28～29</v>
      </c>
      <c r="AZ78" s="40" t="str">
        <f t="shared" si="35"/>
        <v>28～29</v>
      </c>
      <c r="BA78" s="40" t="str">
        <f t="shared" si="36"/>
        <v>28～29</v>
      </c>
      <c r="BB78" s="40" t="str">
        <f t="shared" si="37"/>
        <v/>
      </c>
      <c r="BC78" s="40" t="str">
        <f t="shared" si="38"/>
        <v/>
      </c>
      <c r="BD78" s="40" t="str">
        <f t="shared" si="40"/>
        <v/>
      </c>
      <c r="BE78" s="40" t="str">
        <f t="shared" si="41"/>
        <v/>
      </c>
      <c r="BF78" s="40" t="str">
        <f t="shared" si="42"/>
        <v/>
      </c>
      <c r="BG78" s="40" t="str">
        <f t="shared" si="43"/>
        <v/>
      </c>
      <c r="BH78" s="40" t="str">
        <f t="shared" si="44"/>
        <v>28～29</v>
      </c>
      <c r="BI78" s="40" t="str">
        <f t="shared" si="45"/>
        <v>28～29</v>
      </c>
      <c r="BJ78" s="40" t="str">
        <f t="shared" si="46"/>
        <v>28～29</v>
      </c>
      <c r="BK78" s="40" t="str">
        <f t="shared" si="47"/>
        <v>28～29</v>
      </c>
      <c r="BL78" s="40" t="str">
        <f t="shared" si="48"/>
        <v>28～29</v>
      </c>
      <c r="BM78" s="40" t="str">
        <f t="shared" si="49"/>
        <v>28～29</v>
      </c>
    </row>
    <row r="79" spans="27:65" ht="18.95" customHeight="1" x14ac:dyDescent="0.15">
      <c r="AA79" s="9">
        <v>69</v>
      </c>
      <c r="AB79" s="203" t="str">
        <f>V14</f>
        <v>理科</v>
      </c>
      <c r="AC79" s="55"/>
      <c r="AD79" s="37" t="str">
        <f t="shared" si="3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IF(AE79="","",VLOOKUP(AE79,目次!$A$5:$P$36,9))</f>
        <v/>
      </c>
      <c r="AL79" s="21" t="str">
        <f>IF(AF79="","",VLOOKUP(AF79,目次!$A$5:$P$36,4))</f>
        <v/>
      </c>
      <c r="AM79" s="21" t="str">
        <f>IF(AF79="","",VLOOKUP(AF79,目次!$A$5:$P$36,9))</f>
        <v/>
      </c>
      <c r="AN79" s="21" t="str">
        <f>IF(AG79="","",VLOOKUP(AG79,目次!$A$5:$P$36,5))</f>
        <v/>
      </c>
      <c r="AO79" s="21" t="str">
        <f>IF(AG79="","",VLOOKUP(AG79,目次!$A$5:$P$36,9))</f>
        <v/>
      </c>
      <c r="AP79" s="21" t="str">
        <f>IF(AH79="","",VLOOKUP(AH79,目次!$A$5:$P$36,6))</f>
        <v>28～29</v>
      </c>
      <c r="AQ79" s="21" t="str">
        <f>IF(AH79="","",VLOOKUP(AH79,目次!$A$5:$P$36,9))</f>
        <v>28～29</v>
      </c>
      <c r="AR79" s="21" t="str">
        <f>IF(AI79="","",VLOOKUP(AI79,目次!$A$5:$P$36,7))</f>
        <v/>
      </c>
      <c r="AS79" s="21" t="str">
        <f>IF(AI79="","",VLOOKUP(AI79,目次!$A$5:$P$36,9))</f>
        <v/>
      </c>
      <c r="AT79" s="40" t="str">
        <f t="shared" si="29"/>
        <v/>
      </c>
      <c r="AU79" s="40" t="str">
        <f t="shared" si="30"/>
        <v/>
      </c>
      <c r="AV79" s="40" t="str">
        <f t="shared" si="31"/>
        <v/>
      </c>
      <c r="AW79" s="40" t="str">
        <f t="shared" si="32"/>
        <v/>
      </c>
      <c r="AX79" s="40" t="str">
        <f t="shared" si="33"/>
        <v/>
      </c>
      <c r="AY79" s="40" t="str">
        <f t="shared" si="34"/>
        <v/>
      </c>
      <c r="AZ79" s="40" t="str">
        <f t="shared" si="35"/>
        <v>28～29</v>
      </c>
      <c r="BA79" s="40" t="str">
        <f t="shared" si="36"/>
        <v>28～29</v>
      </c>
      <c r="BB79" s="40" t="str">
        <f t="shared" si="37"/>
        <v>28～29</v>
      </c>
      <c r="BC79" s="40" t="str">
        <f t="shared" si="38"/>
        <v>28～29</v>
      </c>
      <c r="BD79" s="40" t="str">
        <f t="shared" si="40"/>
        <v>30～31</v>
      </c>
      <c r="BE79" s="40" t="str">
        <f t="shared" si="41"/>
        <v>30～31</v>
      </c>
      <c r="BF79" s="40" t="str">
        <f t="shared" si="42"/>
        <v/>
      </c>
      <c r="BG79" s="40" t="str">
        <f t="shared" si="43"/>
        <v/>
      </c>
      <c r="BH79" s="40" t="str">
        <f t="shared" si="44"/>
        <v/>
      </c>
      <c r="BI79" s="40" t="str">
        <f t="shared" si="45"/>
        <v/>
      </c>
      <c r="BJ79" s="40" t="str">
        <f t="shared" si="46"/>
        <v>28～29</v>
      </c>
      <c r="BK79" s="40" t="str">
        <f t="shared" si="47"/>
        <v>28～29</v>
      </c>
      <c r="BL79" s="40" t="str">
        <f t="shared" si="48"/>
        <v>28～29</v>
      </c>
      <c r="BM79" s="40" t="str">
        <f t="shared" si="49"/>
        <v>28～29</v>
      </c>
    </row>
    <row r="80" spans="27:65" ht="18.95" customHeight="1" x14ac:dyDescent="0.15">
      <c r="AA80" s="9">
        <v>70</v>
      </c>
      <c r="AB80" s="203" t="str">
        <f>V15</f>
        <v>英語</v>
      </c>
      <c r="AC80" s="55"/>
      <c r="AD80" s="37" t="str">
        <f t="shared" si="3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IF(AE80="","",VLOOKUP(AE80,目次!$A$5:$P$36,9))</f>
        <v/>
      </c>
      <c r="AL80" s="21" t="str">
        <f>IF(AF80="","",VLOOKUP(AF80,目次!$A$5:$P$36,4))</f>
        <v/>
      </c>
      <c r="AM80" s="21" t="str">
        <f>IF(AF80="","",VLOOKUP(AF80,目次!$A$5:$P$36,9))</f>
        <v/>
      </c>
      <c r="AN80" s="21" t="str">
        <f>IF(AG80="","",VLOOKUP(AG80,目次!$A$5:$P$36,5))</f>
        <v/>
      </c>
      <c r="AO80" s="21" t="str">
        <f>IF(AG80="","",VLOOKUP(AG80,目次!$A$5:$P$36,9))</f>
        <v/>
      </c>
      <c r="AP80" s="21" t="str">
        <f>IF(AH80="","",VLOOKUP(AH80,目次!$A$5:$P$36,6))</f>
        <v/>
      </c>
      <c r="AQ80" s="21" t="str">
        <f>IF(AH80="","",VLOOKUP(AH80,目次!$A$5:$P$36,9))</f>
        <v/>
      </c>
      <c r="AR80" s="21" t="str">
        <f>IF(AI80="","",VLOOKUP(AI80,目次!$A$5:$P$36,7))</f>
        <v>28～29</v>
      </c>
      <c r="AS80" s="21" t="str">
        <f>IF(AI80="","",VLOOKUP(AI80,目次!$A$5:$P$36,9))</f>
        <v>28～29</v>
      </c>
      <c r="AT80" s="40" t="str">
        <f t="shared" si="29"/>
        <v>30～31</v>
      </c>
      <c r="AU80" s="40" t="str">
        <f t="shared" si="30"/>
        <v>30～31</v>
      </c>
      <c r="AV80" s="40" t="str">
        <f t="shared" si="31"/>
        <v/>
      </c>
      <c r="AW80" s="40" t="str">
        <f t="shared" si="32"/>
        <v/>
      </c>
      <c r="AX80" s="40" t="str">
        <f t="shared" si="33"/>
        <v/>
      </c>
      <c r="AY80" s="40" t="str">
        <f t="shared" si="34"/>
        <v/>
      </c>
      <c r="AZ80" s="40" t="str">
        <f t="shared" si="35"/>
        <v/>
      </c>
      <c r="BA80" s="40" t="str">
        <f t="shared" si="36"/>
        <v/>
      </c>
      <c r="BB80" s="40" t="str">
        <f t="shared" si="37"/>
        <v>28～29</v>
      </c>
      <c r="BC80" s="40" t="str">
        <f t="shared" si="38"/>
        <v>28～29</v>
      </c>
      <c r="BD80" s="40" t="str">
        <f t="shared" si="40"/>
        <v>30～31</v>
      </c>
      <c r="BE80" s="40" t="str">
        <f t="shared" si="41"/>
        <v>30～31</v>
      </c>
      <c r="BF80" s="40" t="str">
        <f t="shared" si="42"/>
        <v>36～37</v>
      </c>
      <c r="BG80" s="40" t="str">
        <f t="shared" si="43"/>
        <v>30～31</v>
      </c>
      <c r="BH80" s="40" t="str">
        <f t="shared" si="44"/>
        <v/>
      </c>
      <c r="BI80" s="40" t="str">
        <f t="shared" si="45"/>
        <v/>
      </c>
      <c r="BJ80" s="40" t="str">
        <f t="shared" si="46"/>
        <v/>
      </c>
      <c r="BK80" s="40" t="str">
        <f t="shared" si="47"/>
        <v/>
      </c>
      <c r="BL80" s="40" t="str">
        <f t="shared" si="48"/>
        <v>28～29</v>
      </c>
      <c r="BM80" s="40" t="str">
        <f t="shared" si="49"/>
        <v>28～29</v>
      </c>
    </row>
    <row r="81" spans="27:65" ht="18.95" customHeight="1" x14ac:dyDescent="0.15">
      <c r="AA81" s="9">
        <v>71</v>
      </c>
      <c r="AB81" s="203" t="str">
        <f>V11</f>
        <v>国語</v>
      </c>
      <c r="AC81" s="55"/>
      <c r="AD81" s="37" t="str">
        <f t="shared" si="3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IF(AE81="","",VLOOKUP(AE81,目次!$A$5:$P$36,9))</f>
        <v>30～31</v>
      </c>
      <c r="AL81" s="21" t="str">
        <f>IF(AF81="","",VLOOKUP(AF81,目次!$A$5:$P$36,4))</f>
        <v/>
      </c>
      <c r="AM81" s="21" t="str">
        <f>IF(AF81="","",VLOOKUP(AF81,目次!$A$5:$P$36,9))</f>
        <v/>
      </c>
      <c r="AN81" s="21" t="str">
        <f>IF(AG81="","",VLOOKUP(AG81,目次!$A$5:$P$36,5))</f>
        <v/>
      </c>
      <c r="AO81" s="21" t="str">
        <f>IF(AG81="","",VLOOKUP(AG81,目次!$A$5:$P$36,9))</f>
        <v/>
      </c>
      <c r="AP81" s="21" t="str">
        <f>IF(AH81="","",VLOOKUP(AH81,目次!$A$5:$P$36,6))</f>
        <v/>
      </c>
      <c r="AQ81" s="21" t="str">
        <f>IF(AH81="","",VLOOKUP(AH81,目次!$A$5:$P$36,9))</f>
        <v/>
      </c>
      <c r="AR81" s="21" t="str">
        <f>IF(AI81="","",VLOOKUP(AI81,目次!$A$5:$P$36,7))</f>
        <v/>
      </c>
      <c r="AS81" s="21" t="str">
        <f>IF(AI81="","",VLOOKUP(AI81,目次!$A$5:$P$36,9))</f>
        <v/>
      </c>
      <c r="AT81" s="40" t="str">
        <f t="shared" si="29"/>
        <v>30～31</v>
      </c>
      <c r="AU81" s="40" t="str">
        <f t="shared" si="30"/>
        <v>30～31</v>
      </c>
      <c r="AV81" s="40" t="str">
        <f t="shared" si="31"/>
        <v>36～37</v>
      </c>
      <c r="AW81" s="40" t="str">
        <f t="shared" si="32"/>
        <v>30～31</v>
      </c>
      <c r="AX81" s="40" t="str">
        <f t="shared" si="33"/>
        <v/>
      </c>
      <c r="AY81" s="40" t="str">
        <f t="shared" si="34"/>
        <v/>
      </c>
      <c r="AZ81" s="40" t="str">
        <f t="shared" si="35"/>
        <v/>
      </c>
      <c r="BA81" s="40" t="str">
        <f t="shared" si="36"/>
        <v/>
      </c>
      <c r="BB81" s="40" t="str">
        <f t="shared" si="37"/>
        <v/>
      </c>
      <c r="BC81" s="40" t="str">
        <f t="shared" si="38"/>
        <v/>
      </c>
      <c r="BD81" s="40" t="str">
        <f t="shared" si="40"/>
        <v>30～31</v>
      </c>
      <c r="BE81" s="40" t="str">
        <f t="shared" si="41"/>
        <v>30～31</v>
      </c>
      <c r="BF81" s="40" t="str">
        <f t="shared" si="42"/>
        <v>36～37</v>
      </c>
      <c r="BG81" s="40" t="str">
        <f t="shared" si="43"/>
        <v>30～31</v>
      </c>
      <c r="BH81" s="40" t="str">
        <f t="shared" si="44"/>
        <v>30～31</v>
      </c>
      <c r="BI81" s="40" t="str">
        <f t="shared" si="45"/>
        <v>30～31</v>
      </c>
      <c r="BJ81" s="40" t="str">
        <f t="shared" si="46"/>
        <v/>
      </c>
      <c r="BK81" s="40" t="str">
        <f t="shared" si="47"/>
        <v/>
      </c>
      <c r="BL81" s="40" t="str">
        <f t="shared" si="48"/>
        <v/>
      </c>
      <c r="BM81" s="40" t="str">
        <f t="shared" si="49"/>
        <v/>
      </c>
    </row>
    <row r="82" spans="27:65" ht="18.95" customHeight="1" x14ac:dyDescent="0.15">
      <c r="AA82" s="9">
        <v>72</v>
      </c>
      <c r="AB82" s="203" t="str">
        <f>V12</f>
        <v>社会</v>
      </c>
      <c r="AC82" s="55"/>
      <c r="AD82" s="37" t="str">
        <f t="shared" si="3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IF(AE82="","",VLOOKUP(AE82,目次!$A$5:$P$36,9))</f>
        <v/>
      </c>
      <c r="AL82" s="21" t="str">
        <f>IF(AF82="","",VLOOKUP(AF82,目次!$A$5:$P$36,4))</f>
        <v>36～37</v>
      </c>
      <c r="AM82" s="21" t="str">
        <f>IF(AF82="","",VLOOKUP(AF82,目次!$A$5:$P$36,9))</f>
        <v>30～31</v>
      </c>
      <c r="AN82" s="21" t="str">
        <f>IF(AG82="","",VLOOKUP(AG82,目次!$A$5:$P$36,5))</f>
        <v/>
      </c>
      <c r="AO82" s="21" t="str">
        <f>IF(AG82="","",VLOOKUP(AG82,目次!$A$5:$P$36,9))</f>
        <v/>
      </c>
      <c r="AP82" s="21" t="str">
        <f>IF(AH82="","",VLOOKUP(AH82,目次!$A$5:$P$36,6))</f>
        <v/>
      </c>
      <c r="AQ82" s="21" t="str">
        <f>IF(AH82="","",VLOOKUP(AH82,目次!$A$5:$P$36,9))</f>
        <v/>
      </c>
      <c r="AR82" s="21" t="str">
        <f>IF(AI82="","",VLOOKUP(AI82,目次!$A$5:$P$36,7))</f>
        <v/>
      </c>
      <c r="AS82" s="21" t="str">
        <f>IF(AI82="","",VLOOKUP(AI82,目次!$A$5:$P$36,9))</f>
        <v/>
      </c>
      <c r="AT82" s="40" t="str">
        <f t="shared" si="29"/>
        <v/>
      </c>
      <c r="AU82" s="40" t="str">
        <f t="shared" si="30"/>
        <v/>
      </c>
      <c r="AV82" s="40" t="str">
        <f t="shared" si="31"/>
        <v>36～37</v>
      </c>
      <c r="AW82" s="40" t="str">
        <f t="shared" si="32"/>
        <v>30～31</v>
      </c>
      <c r="AX82" s="40" t="str">
        <f t="shared" si="33"/>
        <v>30～31</v>
      </c>
      <c r="AY82" s="40" t="str">
        <f t="shared" si="34"/>
        <v>30～31</v>
      </c>
      <c r="AZ82" s="40" t="str">
        <f t="shared" si="35"/>
        <v/>
      </c>
      <c r="BA82" s="40" t="str">
        <f t="shared" si="36"/>
        <v/>
      </c>
      <c r="BB82" s="40" t="str">
        <f t="shared" si="37"/>
        <v/>
      </c>
      <c r="BC82" s="40" t="str">
        <f t="shared" si="38"/>
        <v/>
      </c>
      <c r="BD82" s="40" t="str">
        <f t="shared" si="40"/>
        <v/>
      </c>
      <c r="BE82" s="40" t="str">
        <f t="shared" si="41"/>
        <v/>
      </c>
      <c r="BF82" s="40" t="str">
        <f t="shared" si="42"/>
        <v>36～37</v>
      </c>
      <c r="BG82" s="40" t="str">
        <f t="shared" si="43"/>
        <v>30～31</v>
      </c>
      <c r="BH82" s="40" t="str">
        <f t="shared" si="44"/>
        <v>30～31</v>
      </c>
      <c r="BI82" s="40" t="str">
        <f t="shared" si="45"/>
        <v>30～31</v>
      </c>
      <c r="BJ82" s="40" t="str">
        <f t="shared" si="46"/>
        <v>30～31</v>
      </c>
      <c r="BK82" s="40" t="str">
        <f t="shared" si="47"/>
        <v>30～31</v>
      </c>
      <c r="BL82" s="40" t="str">
        <f t="shared" si="48"/>
        <v/>
      </c>
      <c r="BM82" s="40" t="str">
        <f t="shared" si="49"/>
        <v/>
      </c>
    </row>
    <row r="83" spans="27:65" ht="18.95" customHeight="1" x14ac:dyDescent="0.15">
      <c r="AA83" s="9">
        <v>73</v>
      </c>
      <c r="AB83" s="203" t="str">
        <f>V13</f>
        <v>数学</v>
      </c>
      <c r="AC83" s="55"/>
      <c r="AD83" s="37" t="str">
        <f t="shared" si="3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IF(AE83="","",VLOOKUP(AE83,目次!$A$5:$P$36,9))</f>
        <v/>
      </c>
      <c r="AL83" s="21" t="str">
        <f>IF(AF83="","",VLOOKUP(AF83,目次!$A$5:$P$36,4))</f>
        <v/>
      </c>
      <c r="AM83" s="21" t="str">
        <f>IF(AF83="","",VLOOKUP(AF83,目次!$A$5:$P$36,9))</f>
        <v/>
      </c>
      <c r="AN83" s="21" t="str">
        <f>IF(AG83="","",VLOOKUP(AG83,目次!$A$5:$P$36,5))</f>
        <v>30～31</v>
      </c>
      <c r="AO83" s="21" t="str">
        <f>IF(AG83="","",VLOOKUP(AG83,目次!$A$5:$P$36,9))</f>
        <v>30～31</v>
      </c>
      <c r="AP83" s="21" t="str">
        <f>IF(AH83="","",VLOOKUP(AH83,目次!$A$5:$P$36,6))</f>
        <v/>
      </c>
      <c r="AQ83" s="21" t="str">
        <f>IF(AH83="","",VLOOKUP(AH83,目次!$A$5:$P$36,9))</f>
        <v/>
      </c>
      <c r="AR83" s="21" t="str">
        <f>IF(AI83="","",VLOOKUP(AI83,目次!$A$5:$P$36,7))</f>
        <v/>
      </c>
      <c r="AS83" s="21" t="str">
        <f>IF(AI83="","",VLOOKUP(AI83,目次!$A$5:$P$36,9))</f>
        <v/>
      </c>
      <c r="AT83" s="40" t="str">
        <f t="shared" si="29"/>
        <v/>
      </c>
      <c r="AU83" s="40" t="str">
        <f t="shared" si="30"/>
        <v/>
      </c>
      <c r="AV83" s="40" t="str">
        <f t="shared" si="31"/>
        <v/>
      </c>
      <c r="AW83" s="40" t="str">
        <f t="shared" si="32"/>
        <v/>
      </c>
      <c r="AX83" s="40" t="str">
        <f t="shared" si="33"/>
        <v>30～31</v>
      </c>
      <c r="AY83" s="40" t="str">
        <f t="shared" si="34"/>
        <v>30～31</v>
      </c>
      <c r="AZ83" s="40" t="str">
        <f t="shared" si="35"/>
        <v>30～31</v>
      </c>
      <c r="BA83" s="40" t="str">
        <f t="shared" si="36"/>
        <v>30～31</v>
      </c>
      <c r="BB83" s="40" t="str">
        <f t="shared" si="37"/>
        <v/>
      </c>
      <c r="BC83" s="40" t="str">
        <f t="shared" si="38"/>
        <v/>
      </c>
      <c r="BD83" s="40" t="str">
        <f t="shared" si="40"/>
        <v/>
      </c>
      <c r="BE83" s="40" t="str">
        <f t="shared" si="41"/>
        <v/>
      </c>
      <c r="BF83" s="40" t="str">
        <f t="shared" si="42"/>
        <v/>
      </c>
      <c r="BG83" s="40" t="str">
        <f t="shared" si="43"/>
        <v/>
      </c>
      <c r="BH83" s="40" t="str">
        <f t="shared" si="44"/>
        <v>30～31</v>
      </c>
      <c r="BI83" s="40" t="str">
        <f t="shared" si="45"/>
        <v>30～31</v>
      </c>
      <c r="BJ83" s="40" t="str">
        <f t="shared" si="46"/>
        <v>30～31</v>
      </c>
      <c r="BK83" s="40" t="str">
        <f t="shared" si="47"/>
        <v>30～31</v>
      </c>
      <c r="BL83" s="40" t="str">
        <f t="shared" si="48"/>
        <v>30～31</v>
      </c>
      <c r="BM83" s="40" t="str">
        <f t="shared" si="49"/>
        <v>30～31</v>
      </c>
    </row>
    <row r="84" spans="27:65" ht="18.95" customHeight="1" x14ac:dyDescent="0.15">
      <c r="AA84" s="9">
        <v>74</v>
      </c>
      <c r="AB84" s="203" t="str">
        <f>V14</f>
        <v>理科</v>
      </c>
      <c r="AC84" s="55"/>
      <c r="AD84" s="37" t="str">
        <f t="shared" si="3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IF(AE84="","",VLOOKUP(AE84,目次!$A$5:$P$36,9))</f>
        <v/>
      </c>
      <c r="AL84" s="21" t="str">
        <f>IF(AF84="","",VLOOKUP(AF84,目次!$A$5:$P$36,4))</f>
        <v/>
      </c>
      <c r="AM84" s="21" t="str">
        <f>IF(AF84="","",VLOOKUP(AF84,目次!$A$5:$P$36,9))</f>
        <v/>
      </c>
      <c r="AN84" s="21" t="str">
        <f>IF(AG84="","",VLOOKUP(AG84,目次!$A$5:$P$36,5))</f>
        <v/>
      </c>
      <c r="AO84" s="21" t="str">
        <f>IF(AG84="","",VLOOKUP(AG84,目次!$A$5:$P$36,9))</f>
        <v/>
      </c>
      <c r="AP84" s="21" t="str">
        <f>IF(AH84="","",VLOOKUP(AH84,目次!$A$5:$P$36,6))</f>
        <v>30～31</v>
      </c>
      <c r="AQ84" s="21" t="str">
        <f>IF(AH84="","",VLOOKUP(AH84,目次!$A$5:$P$36,9))</f>
        <v>30～31</v>
      </c>
      <c r="AR84" s="21" t="str">
        <f>IF(AI84="","",VLOOKUP(AI84,目次!$A$5:$P$36,7))</f>
        <v/>
      </c>
      <c r="AS84" s="21" t="str">
        <f>IF(AI84="","",VLOOKUP(AI84,目次!$A$5:$P$36,9))</f>
        <v/>
      </c>
      <c r="AT84" s="40" t="str">
        <f t="shared" si="29"/>
        <v/>
      </c>
      <c r="AU84" s="40" t="str">
        <f t="shared" si="30"/>
        <v/>
      </c>
      <c r="AV84" s="40" t="str">
        <f t="shared" si="31"/>
        <v/>
      </c>
      <c r="AW84" s="40" t="str">
        <f t="shared" si="32"/>
        <v/>
      </c>
      <c r="AX84" s="40" t="str">
        <f t="shared" si="33"/>
        <v/>
      </c>
      <c r="AY84" s="40" t="str">
        <f t="shared" si="34"/>
        <v/>
      </c>
      <c r="AZ84" s="40" t="str">
        <f t="shared" si="35"/>
        <v>30～31</v>
      </c>
      <c r="BA84" s="40" t="str">
        <f t="shared" si="36"/>
        <v>30～31</v>
      </c>
      <c r="BB84" s="40" t="str">
        <f t="shared" si="37"/>
        <v>30～31</v>
      </c>
      <c r="BC84" s="40" t="str">
        <f t="shared" si="38"/>
        <v>30～31</v>
      </c>
      <c r="BD84" s="40" t="str">
        <f t="shared" si="40"/>
        <v>32～33</v>
      </c>
      <c r="BE84" s="40" t="str">
        <f t="shared" si="41"/>
        <v>32～33</v>
      </c>
      <c r="BF84" s="40" t="str">
        <f t="shared" si="42"/>
        <v/>
      </c>
      <c r="BG84" s="40" t="str">
        <f t="shared" si="43"/>
        <v/>
      </c>
      <c r="BH84" s="40" t="str">
        <f t="shared" si="44"/>
        <v/>
      </c>
      <c r="BI84" s="40" t="str">
        <f t="shared" si="45"/>
        <v/>
      </c>
      <c r="BJ84" s="40" t="str">
        <f t="shared" si="46"/>
        <v>30～31</v>
      </c>
      <c r="BK84" s="40" t="str">
        <f t="shared" si="47"/>
        <v>30～31</v>
      </c>
      <c r="BL84" s="40" t="str">
        <f t="shared" si="48"/>
        <v>30～31</v>
      </c>
      <c r="BM84" s="40" t="str">
        <f t="shared" si="49"/>
        <v>30～31</v>
      </c>
    </row>
    <row r="85" spans="27:65" ht="18.95" customHeight="1" x14ac:dyDescent="0.15">
      <c r="AA85" s="9">
        <v>75</v>
      </c>
      <c r="AB85" s="203" t="str">
        <f>V15</f>
        <v>英語</v>
      </c>
      <c r="AC85" s="55"/>
      <c r="AD85" s="37" t="str">
        <f t="shared" si="3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IF(AE85="","",VLOOKUP(AE85,目次!$A$5:$P$36,9))</f>
        <v/>
      </c>
      <c r="AL85" s="21" t="str">
        <f>IF(AF85="","",VLOOKUP(AF85,目次!$A$5:$P$36,4))</f>
        <v/>
      </c>
      <c r="AM85" s="21" t="str">
        <f>IF(AF85="","",VLOOKUP(AF85,目次!$A$5:$P$36,9))</f>
        <v/>
      </c>
      <c r="AN85" s="21" t="str">
        <f>IF(AG85="","",VLOOKUP(AG85,目次!$A$5:$P$36,5))</f>
        <v/>
      </c>
      <c r="AO85" s="21" t="str">
        <f>IF(AG85="","",VLOOKUP(AG85,目次!$A$5:$P$36,9))</f>
        <v/>
      </c>
      <c r="AP85" s="21" t="str">
        <f>IF(AH85="","",VLOOKUP(AH85,目次!$A$5:$P$36,6))</f>
        <v/>
      </c>
      <c r="AQ85" s="21" t="str">
        <f>IF(AH85="","",VLOOKUP(AH85,目次!$A$5:$P$36,9))</f>
        <v/>
      </c>
      <c r="AR85" s="21" t="str">
        <f>IF(AI85="","",VLOOKUP(AI85,目次!$A$5:$P$36,7))</f>
        <v>30～31</v>
      </c>
      <c r="AS85" s="21" t="str">
        <f>IF(AI85="","",VLOOKUP(AI85,目次!$A$5:$P$36,9))</f>
        <v>30～31</v>
      </c>
      <c r="AT85" s="40" t="str">
        <f t="shared" si="29"/>
        <v>32～33</v>
      </c>
      <c r="AU85" s="40" t="str">
        <f t="shared" si="30"/>
        <v>32～33</v>
      </c>
      <c r="AV85" s="40" t="str">
        <f t="shared" si="31"/>
        <v/>
      </c>
      <c r="AW85" s="40" t="str">
        <f t="shared" si="32"/>
        <v/>
      </c>
      <c r="AX85" s="40" t="str">
        <f t="shared" si="33"/>
        <v/>
      </c>
      <c r="AY85" s="40" t="str">
        <f t="shared" si="34"/>
        <v/>
      </c>
      <c r="AZ85" s="40" t="str">
        <f t="shared" si="35"/>
        <v/>
      </c>
      <c r="BA85" s="40" t="str">
        <f t="shared" si="36"/>
        <v/>
      </c>
      <c r="BB85" s="40" t="str">
        <f t="shared" si="37"/>
        <v>30～31</v>
      </c>
      <c r="BC85" s="40" t="str">
        <f t="shared" si="38"/>
        <v>30～31</v>
      </c>
      <c r="BD85" s="40" t="str">
        <f t="shared" si="40"/>
        <v>32～33</v>
      </c>
      <c r="BE85" s="40" t="str">
        <f t="shared" si="41"/>
        <v>32～33</v>
      </c>
      <c r="BF85" s="40" t="str">
        <f t="shared" si="42"/>
        <v>38～39</v>
      </c>
      <c r="BG85" s="40" t="str">
        <f t="shared" si="43"/>
        <v>32～33</v>
      </c>
      <c r="BH85" s="40" t="str">
        <f t="shared" si="44"/>
        <v/>
      </c>
      <c r="BI85" s="40" t="str">
        <f t="shared" si="45"/>
        <v/>
      </c>
      <c r="BJ85" s="40" t="str">
        <f t="shared" si="46"/>
        <v/>
      </c>
      <c r="BK85" s="40" t="str">
        <f t="shared" si="47"/>
        <v/>
      </c>
      <c r="BL85" s="40" t="str">
        <f t="shared" si="48"/>
        <v>30～31</v>
      </c>
      <c r="BM85" s="40" t="str">
        <f t="shared" si="49"/>
        <v>30～31</v>
      </c>
    </row>
    <row r="86" spans="27:65" ht="18.95" customHeight="1" x14ac:dyDescent="0.15">
      <c r="AA86" s="9">
        <v>76</v>
      </c>
      <c r="AB86" s="203" t="str">
        <f>V11</f>
        <v>国語</v>
      </c>
      <c r="AC86" s="55"/>
      <c r="AD86" s="37" t="str">
        <f t="shared" si="3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IF(AE86="","",VLOOKUP(AE86,目次!$A$5:$P$36,9))</f>
        <v>32～33</v>
      </c>
      <c r="AL86" s="21" t="str">
        <f>IF(AF86="","",VLOOKUP(AF86,目次!$A$5:$P$36,4))</f>
        <v/>
      </c>
      <c r="AM86" s="21" t="str">
        <f>IF(AF86="","",VLOOKUP(AF86,目次!$A$5:$P$36,9))</f>
        <v/>
      </c>
      <c r="AN86" s="21" t="str">
        <f>IF(AG86="","",VLOOKUP(AG86,目次!$A$5:$P$36,5))</f>
        <v/>
      </c>
      <c r="AO86" s="21" t="str">
        <f>IF(AG86="","",VLOOKUP(AG86,目次!$A$5:$P$36,9))</f>
        <v/>
      </c>
      <c r="AP86" s="21" t="str">
        <f>IF(AH86="","",VLOOKUP(AH86,目次!$A$5:$P$36,6))</f>
        <v/>
      </c>
      <c r="AQ86" s="21" t="str">
        <f>IF(AH86="","",VLOOKUP(AH86,目次!$A$5:$P$36,9))</f>
        <v/>
      </c>
      <c r="AR86" s="21" t="str">
        <f>IF(AI86="","",VLOOKUP(AI86,目次!$A$5:$P$36,7))</f>
        <v/>
      </c>
      <c r="AS86" s="21" t="str">
        <f>IF(AI86="","",VLOOKUP(AI86,目次!$A$5:$P$36,9))</f>
        <v/>
      </c>
      <c r="AT86" s="40" t="str">
        <f t="shared" si="29"/>
        <v>32～33</v>
      </c>
      <c r="AU86" s="40" t="str">
        <f t="shared" si="30"/>
        <v>32～33</v>
      </c>
      <c r="AV86" s="40" t="str">
        <f t="shared" si="31"/>
        <v>38～39</v>
      </c>
      <c r="AW86" s="40" t="str">
        <f t="shared" si="32"/>
        <v>32～33</v>
      </c>
      <c r="AX86" s="40" t="str">
        <f t="shared" si="33"/>
        <v/>
      </c>
      <c r="AY86" s="40" t="str">
        <f t="shared" si="34"/>
        <v/>
      </c>
      <c r="AZ86" s="40" t="str">
        <f t="shared" si="35"/>
        <v/>
      </c>
      <c r="BA86" s="40" t="str">
        <f t="shared" si="36"/>
        <v/>
      </c>
      <c r="BB86" s="40" t="str">
        <f t="shared" si="37"/>
        <v/>
      </c>
      <c r="BC86" s="40" t="str">
        <f t="shared" si="38"/>
        <v/>
      </c>
      <c r="BD86" s="40" t="str">
        <f t="shared" si="40"/>
        <v>32～33</v>
      </c>
      <c r="BE86" s="40" t="str">
        <f t="shared" si="41"/>
        <v>32～33</v>
      </c>
      <c r="BF86" s="40" t="str">
        <f t="shared" si="42"/>
        <v>38～39</v>
      </c>
      <c r="BG86" s="40" t="str">
        <f t="shared" si="43"/>
        <v>32～33</v>
      </c>
      <c r="BH86" s="40" t="str">
        <f t="shared" si="44"/>
        <v>32～33</v>
      </c>
      <c r="BI86" s="40" t="str">
        <f t="shared" si="45"/>
        <v>32～33</v>
      </c>
      <c r="BJ86" s="40" t="str">
        <f t="shared" si="46"/>
        <v/>
      </c>
      <c r="BK86" s="40" t="str">
        <f t="shared" si="47"/>
        <v/>
      </c>
      <c r="BL86" s="40" t="str">
        <f t="shared" si="48"/>
        <v/>
      </c>
      <c r="BM86" s="40" t="str">
        <f t="shared" si="49"/>
        <v/>
      </c>
    </row>
    <row r="87" spans="27:65" ht="18.95" customHeight="1" x14ac:dyDescent="0.15">
      <c r="AA87" s="9">
        <v>77</v>
      </c>
      <c r="AB87" s="203" t="str">
        <f>V12</f>
        <v>社会</v>
      </c>
      <c r="AC87" s="55"/>
      <c r="AD87" s="37" t="str">
        <f t="shared" si="3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IF(AE87="","",VLOOKUP(AE87,目次!$A$5:$P$36,9))</f>
        <v/>
      </c>
      <c r="AL87" s="21" t="str">
        <f>IF(AF87="","",VLOOKUP(AF87,目次!$A$5:$P$36,4))</f>
        <v>38～39</v>
      </c>
      <c r="AM87" s="21" t="str">
        <f>IF(AF87="","",VLOOKUP(AF87,目次!$A$5:$P$36,9))</f>
        <v>32～33</v>
      </c>
      <c r="AN87" s="21" t="str">
        <f>IF(AG87="","",VLOOKUP(AG87,目次!$A$5:$P$36,5))</f>
        <v/>
      </c>
      <c r="AO87" s="21" t="str">
        <f>IF(AG87="","",VLOOKUP(AG87,目次!$A$5:$P$36,9))</f>
        <v/>
      </c>
      <c r="AP87" s="21" t="str">
        <f>IF(AH87="","",VLOOKUP(AH87,目次!$A$5:$P$36,6))</f>
        <v/>
      </c>
      <c r="AQ87" s="21" t="str">
        <f>IF(AH87="","",VLOOKUP(AH87,目次!$A$5:$P$36,9))</f>
        <v/>
      </c>
      <c r="AR87" s="21" t="str">
        <f>IF(AI87="","",VLOOKUP(AI87,目次!$A$5:$P$36,7))</f>
        <v/>
      </c>
      <c r="AS87" s="21" t="str">
        <f>IF(AI87="","",VLOOKUP(AI87,目次!$A$5:$P$36,9))</f>
        <v/>
      </c>
      <c r="AT87" s="40" t="str">
        <f t="shared" si="29"/>
        <v/>
      </c>
      <c r="AU87" s="40" t="str">
        <f t="shared" si="30"/>
        <v/>
      </c>
      <c r="AV87" s="40" t="str">
        <f t="shared" si="31"/>
        <v>38～39</v>
      </c>
      <c r="AW87" s="40" t="str">
        <f t="shared" si="32"/>
        <v>32～33</v>
      </c>
      <c r="AX87" s="40" t="str">
        <f t="shared" si="33"/>
        <v>32～33</v>
      </c>
      <c r="AY87" s="40" t="str">
        <f t="shared" si="34"/>
        <v>32～33</v>
      </c>
      <c r="AZ87" s="40" t="str">
        <f t="shared" si="35"/>
        <v/>
      </c>
      <c r="BA87" s="40" t="str">
        <f t="shared" si="36"/>
        <v/>
      </c>
      <c r="BB87" s="40" t="str">
        <f t="shared" si="37"/>
        <v/>
      </c>
      <c r="BC87" s="40" t="str">
        <f t="shared" si="38"/>
        <v/>
      </c>
      <c r="BD87" s="40" t="str">
        <f t="shared" si="40"/>
        <v/>
      </c>
      <c r="BE87" s="40" t="str">
        <f t="shared" si="41"/>
        <v/>
      </c>
      <c r="BF87" s="40" t="str">
        <f t="shared" si="42"/>
        <v>38～39</v>
      </c>
      <c r="BG87" s="40" t="str">
        <f t="shared" si="43"/>
        <v>32～33</v>
      </c>
      <c r="BH87" s="40" t="str">
        <f t="shared" si="44"/>
        <v>32～33</v>
      </c>
      <c r="BI87" s="40" t="str">
        <f t="shared" si="45"/>
        <v>32～33</v>
      </c>
      <c r="BJ87" s="40" t="str">
        <f t="shared" si="46"/>
        <v>32～33</v>
      </c>
      <c r="BK87" s="40" t="str">
        <f t="shared" si="47"/>
        <v>32～33</v>
      </c>
      <c r="BL87" s="40" t="str">
        <f t="shared" si="48"/>
        <v/>
      </c>
      <c r="BM87" s="40" t="str">
        <f t="shared" si="49"/>
        <v/>
      </c>
    </row>
    <row r="88" spans="27:65" ht="18.95" customHeight="1" x14ac:dyDescent="0.15">
      <c r="AA88" s="9">
        <v>78</v>
      </c>
      <c r="AB88" s="203" t="str">
        <f>V13</f>
        <v>数学</v>
      </c>
      <c r="AC88" s="55"/>
      <c r="AD88" s="37" t="str">
        <f t="shared" si="3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IF(AE88="","",VLOOKUP(AE88,目次!$A$5:$P$36,9))</f>
        <v/>
      </c>
      <c r="AL88" s="21" t="str">
        <f>IF(AF88="","",VLOOKUP(AF88,目次!$A$5:$P$36,4))</f>
        <v/>
      </c>
      <c r="AM88" s="21" t="str">
        <f>IF(AF88="","",VLOOKUP(AF88,目次!$A$5:$P$36,9))</f>
        <v/>
      </c>
      <c r="AN88" s="21" t="str">
        <f>IF(AG88="","",VLOOKUP(AG88,目次!$A$5:$P$36,5))</f>
        <v>32～33</v>
      </c>
      <c r="AO88" s="21" t="str">
        <f>IF(AG88="","",VLOOKUP(AG88,目次!$A$5:$P$36,9))</f>
        <v>32～33</v>
      </c>
      <c r="AP88" s="21" t="str">
        <f>IF(AH88="","",VLOOKUP(AH88,目次!$A$5:$P$36,6))</f>
        <v/>
      </c>
      <c r="AQ88" s="21" t="str">
        <f>IF(AH88="","",VLOOKUP(AH88,目次!$A$5:$P$36,9))</f>
        <v/>
      </c>
      <c r="AR88" s="21" t="str">
        <f>IF(AI88="","",VLOOKUP(AI88,目次!$A$5:$P$36,7))</f>
        <v/>
      </c>
      <c r="AS88" s="21" t="str">
        <f>IF(AI88="","",VLOOKUP(AI88,目次!$A$5:$P$36,9))</f>
        <v/>
      </c>
      <c r="AT88" s="40" t="str">
        <f t="shared" si="29"/>
        <v/>
      </c>
      <c r="AU88" s="40" t="str">
        <f t="shared" si="30"/>
        <v/>
      </c>
      <c r="AV88" s="40" t="str">
        <f t="shared" si="31"/>
        <v/>
      </c>
      <c r="AW88" s="40" t="str">
        <f t="shared" si="32"/>
        <v/>
      </c>
      <c r="AX88" s="40" t="str">
        <f t="shared" si="33"/>
        <v>32～33</v>
      </c>
      <c r="AY88" s="40" t="str">
        <f t="shared" si="34"/>
        <v>32～33</v>
      </c>
      <c r="AZ88" s="40" t="str">
        <f t="shared" si="35"/>
        <v>32～33</v>
      </c>
      <c r="BA88" s="40" t="str">
        <f t="shared" si="36"/>
        <v>32～33</v>
      </c>
      <c r="BB88" s="40" t="str">
        <f t="shared" si="37"/>
        <v/>
      </c>
      <c r="BC88" s="40" t="str">
        <f t="shared" si="38"/>
        <v/>
      </c>
      <c r="BD88" s="40" t="str">
        <f t="shared" si="40"/>
        <v/>
      </c>
      <c r="BE88" s="40" t="str">
        <f t="shared" si="41"/>
        <v/>
      </c>
      <c r="BF88" s="40" t="str">
        <f t="shared" si="42"/>
        <v/>
      </c>
      <c r="BG88" s="40" t="str">
        <f t="shared" si="43"/>
        <v/>
      </c>
      <c r="BH88" s="40" t="str">
        <f t="shared" si="44"/>
        <v>32～33</v>
      </c>
      <c r="BI88" s="40" t="str">
        <f t="shared" si="45"/>
        <v>32～33</v>
      </c>
      <c r="BJ88" s="40" t="str">
        <f t="shared" si="46"/>
        <v>32～33</v>
      </c>
      <c r="BK88" s="40" t="str">
        <f t="shared" si="47"/>
        <v>32～33</v>
      </c>
      <c r="BL88" s="40" t="str">
        <f t="shared" si="48"/>
        <v>32～33</v>
      </c>
      <c r="BM88" s="40" t="str">
        <f t="shared" si="49"/>
        <v>32～33</v>
      </c>
    </row>
    <row r="89" spans="27:65" ht="18.95" customHeight="1" x14ac:dyDescent="0.15">
      <c r="AA89" s="9">
        <v>79</v>
      </c>
      <c r="AB89" s="203" t="str">
        <f>V14</f>
        <v>理科</v>
      </c>
      <c r="AC89" s="55"/>
      <c r="AD89" s="37" t="str">
        <f t="shared" si="3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IF(AE89="","",VLOOKUP(AE89,目次!$A$5:$P$36,9))</f>
        <v/>
      </c>
      <c r="AL89" s="21" t="str">
        <f>IF(AF89="","",VLOOKUP(AF89,目次!$A$5:$P$36,4))</f>
        <v/>
      </c>
      <c r="AM89" s="21" t="str">
        <f>IF(AF89="","",VLOOKUP(AF89,目次!$A$5:$P$36,9))</f>
        <v/>
      </c>
      <c r="AN89" s="21" t="str">
        <f>IF(AG89="","",VLOOKUP(AG89,目次!$A$5:$P$36,5))</f>
        <v/>
      </c>
      <c r="AO89" s="21" t="str">
        <f>IF(AG89="","",VLOOKUP(AG89,目次!$A$5:$P$36,9))</f>
        <v/>
      </c>
      <c r="AP89" s="21" t="str">
        <f>IF(AH89="","",VLOOKUP(AH89,目次!$A$5:$P$36,6))</f>
        <v>32～33</v>
      </c>
      <c r="AQ89" s="21" t="str">
        <f>IF(AH89="","",VLOOKUP(AH89,目次!$A$5:$P$36,9))</f>
        <v>32～33</v>
      </c>
      <c r="AR89" s="21" t="str">
        <f>IF(AI89="","",VLOOKUP(AI89,目次!$A$5:$P$36,7))</f>
        <v/>
      </c>
      <c r="AS89" s="21" t="str">
        <f>IF(AI89="","",VLOOKUP(AI89,目次!$A$5:$P$36,9))</f>
        <v/>
      </c>
      <c r="AT89" s="40" t="str">
        <f t="shared" si="29"/>
        <v/>
      </c>
      <c r="AU89" s="40" t="str">
        <f t="shared" si="30"/>
        <v/>
      </c>
      <c r="AV89" s="40" t="str">
        <f t="shared" si="31"/>
        <v/>
      </c>
      <c r="AW89" s="40" t="str">
        <f t="shared" si="32"/>
        <v/>
      </c>
      <c r="AX89" s="40" t="str">
        <f t="shared" si="33"/>
        <v/>
      </c>
      <c r="AY89" s="40" t="str">
        <f t="shared" si="34"/>
        <v/>
      </c>
      <c r="AZ89" s="40" t="str">
        <f t="shared" si="35"/>
        <v>32～33</v>
      </c>
      <c r="BA89" s="40" t="str">
        <f t="shared" si="36"/>
        <v>32～33</v>
      </c>
      <c r="BB89" s="40" t="str">
        <f t="shared" si="37"/>
        <v>32～33</v>
      </c>
      <c r="BC89" s="40" t="str">
        <f t="shared" si="38"/>
        <v>32～33</v>
      </c>
      <c r="BD89" s="40" t="str">
        <f t="shared" si="40"/>
        <v>34～35</v>
      </c>
      <c r="BE89" s="40" t="str">
        <f t="shared" si="41"/>
        <v>34～35</v>
      </c>
      <c r="BF89" s="40" t="str">
        <f t="shared" si="42"/>
        <v/>
      </c>
      <c r="BG89" s="40" t="str">
        <f t="shared" si="43"/>
        <v/>
      </c>
      <c r="BH89" s="40" t="str">
        <f t="shared" si="44"/>
        <v/>
      </c>
      <c r="BI89" s="40" t="str">
        <f t="shared" si="45"/>
        <v/>
      </c>
      <c r="BJ89" s="40" t="str">
        <f t="shared" si="46"/>
        <v>32～33</v>
      </c>
      <c r="BK89" s="40" t="str">
        <f t="shared" si="47"/>
        <v>32～33</v>
      </c>
      <c r="BL89" s="40" t="str">
        <f t="shared" si="48"/>
        <v>32～33</v>
      </c>
      <c r="BM89" s="40" t="str">
        <f t="shared" si="49"/>
        <v>32～33</v>
      </c>
    </row>
    <row r="90" spans="27:65" ht="18.95" customHeight="1" x14ac:dyDescent="0.15">
      <c r="AA90" s="9">
        <v>80</v>
      </c>
      <c r="AB90" s="203" t="str">
        <f>V15</f>
        <v>英語</v>
      </c>
      <c r="AC90" s="55"/>
      <c r="AD90" s="37" t="str">
        <f t="shared" si="3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IF(AE90="","",VLOOKUP(AE90,目次!$A$5:$P$36,9))</f>
        <v/>
      </c>
      <c r="AL90" s="21" t="str">
        <f>IF(AF90="","",VLOOKUP(AF90,目次!$A$5:$P$36,4))</f>
        <v/>
      </c>
      <c r="AM90" s="21" t="str">
        <f>IF(AF90="","",VLOOKUP(AF90,目次!$A$5:$P$36,9))</f>
        <v/>
      </c>
      <c r="AN90" s="21" t="str">
        <f>IF(AG90="","",VLOOKUP(AG90,目次!$A$5:$P$36,5))</f>
        <v/>
      </c>
      <c r="AO90" s="21" t="str">
        <f>IF(AG90="","",VLOOKUP(AG90,目次!$A$5:$P$36,9))</f>
        <v/>
      </c>
      <c r="AP90" s="21" t="str">
        <f>IF(AH90="","",VLOOKUP(AH90,目次!$A$5:$P$36,6))</f>
        <v/>
      </c>
      <c r="AQ90" s="21" t="str">
        <f>IF(AH90="","",VLOOKUP(AH90,目次!$A$5:$P$36,9))</f>
        <v/>
      </c>
      <c r="AR90" s="21" t="str">
        <f>IF(AI90="","",VLOOKUP(AI90,目次!$A$5:$P$36,7))</f>
        <v>32～33</v>
      </c>
      <c r="AS90" s="21" t="str">
        <f>IF(AI90="","",VLOOKUP(AI90,目次!$A$5:$P$36,9))</f>
        <v>32～33</v>
      </c>
      <c r="AT90" s="40" t="str">
        <f t="shared" si="29"/>
        <v>34～35</v>
      </c>
      <c r="AU90" s="40" t="str">
        <f t="shared" si="30"/>
        <v>34～35</v>
      </c>
      <c r="AV90" s="40" t="str">
        <f t="shared" si="31"/>
        <v/>
      </c>
      <c r="AW90" s="40" t="str">
        <f t="shared" si="32"/>
        <v/>
      </c>
      <c r="AX90" s="40" t="str">
        <f t="shared" si="33"/>
        <v/>
      </c>
      <c r="AY90" s="40" t="str">
        <f t="shared" si="34"/>
        <v/>
      </c>
      <c r="AZ90" s="40" t="str">
        <f t="shared" si="35"/>
        <v/>
      </c>
      <c r="BA90" s="40" t="str">
        <f t="shared" si="36"/>
        <v/>
      </c>
      <c r="BB90" s="40" t="str">
        <f t="shared" si="37"/>
        <v>32～33</v>
      </c>
      <c r="BC90" s="40" t="str">
        <f t="shared" si="38"/>
        <v>32～33</v>
      </c>
      <c r="BD90" s="40" t="str">
        <f t="shared" si="40"/>
        <v>34～35</v>
      </c>
      <c r="BE90" s="40" t="str">
        <f t="shared" si="41"/>
        <v>34～35</v>
      </c>
      <c r="BF90" s="40" t="str">
        <f t="shared" si="42"/>
        <v>40～41</v>
      </c>
      <c r="BG90" s="40" t="str">
        <f t="shared" si="43"/>
        <v>34～35</v>
      </c>
      <c r="BH90" s="40" t="str">
        <f t="shared" si="44"/>
        <v/>
      </c>
      <c r="BI90" s="40" t="str">
        <f t="shared" si="45"/>
        <v/>
      </c>
      <c r="BJ90" s="40" t="str">
        <f t="shared" si="46"/>
        <v/>
      </c>
      <c r="BK90" s="40" t="str">
        <f t="shared" si="47"/>
        <v/>
      </c>
      <c r="BL90" s="40" t="str">
        <f t="shared" si="48"/>
        <v>32～33</v>
      </c>
      <c r="BM90" s="40" t="str">
        <f t="shared" si="49"/>
        <v>32～33</v>
      </c>
    </row>
    <row r="91" spans="27:65" ht="18.95" customHeight="1" x14ac:dyDescent="0.15">
      <c r="AA91" s="9">
        <v>81</v>
      </c>
      <c r="AB91" s="203" t="str">
        <f>V11</f>
        <v>国語</v>
      </c>
      <c r="AC91" s="55"/>
      <c r="AD91" s="37" t="str">
        <f t="shared" si="3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IF(AE91="","",VLOOKUP(AE91,目次!$A$5:$P$36,9))</f>
        <v>34～35</v>
      </c>
      <c r="AL91" s="21" t="str">
        <f>IF(AF91="","",VLOOKUP(AF91,目次!$A$5:$P$36,4))</f>
        <v/>
      </c>
      <c r="AM91" s="21" t="str">
        <f>IF(AF91="","",VLOOKUP(AF91,目次!$A$5:$P$36,9))</f>
        <v/>
      </c>
      <c r="AN91" s="21" t="str">
        <f>IF(AG91="","",VLOOKUP(AG91,目次!$A$5:$P$36,5))</f>
        <v/>
      </c>
      <c r="AO91" s="21" t="str">
        <f>IF(AG91="","",VLOOKUP(AG91,目次!$A$5:$P$36,9))</f>
        <v/>
      </c>
      <c r="AP91" s="21" t="str">
        <f>IF(AH91="","",VLOOKUP(AH91,目次!$A$5:$P$36,6))</f>
        <v/>
      </c>
      <c r="AQ91" s="21" t="str">
        <f>IF(AH91="","",VLOOKUP(AH91,目次!$A$5:$P$36,9))</f>
        <v/>
      </c>
      <c r="AR91" s="21" t="str">
        <f>IF(AI91="","",VLOOKUP(AI91,目次!$A$5:$P$36,7))</f>
        <v/>
      </c>
      <c r="AS91" s="21" t="str">
        <f>IF(AI91="","",VLOOKUP(AI91,目次!$A$5:$P$36,9))</f>
        <v/>
      </c>
      <c r="AT91" s="40" t="str">
        <f t="shared" si="29"/>
        <v>34～35</v>
      </c>
      <c r="AU91" s="40" t="str">
        <f t="shared" si="30"/>
        <v>34～35</v>
      </c>
      <c r="AV91" s="40" t="str">
        <f t="shared" si="31"/>
        <v>40～41</v>
      </c>
      <c r="AW91" s="40" t="str">
        <f t="shared" si="32"/>
        <v>34～35</v>
      </c>
      <c r="AX91" s="40" t="str">
        <f t="shared" si="33"/>
        <v/>
      </c>
      <c r="AY91" s="40" t="str">
        <f t="shared" si="34"/>
        <v/>
      </c>
      <c r="AZ91" s="40" t="str">
        <f t="shared" si="35"/>
        <v/>
      </c>
      <c r="BA91" s="40" t="str">
        <f t="shared" si="36"/>
        <v/>
      </c>
      <c r="BB91" s="40" t="str">
        <f t="shared" si="37"/>
        <v/>
      </c>
      <c r="BC91" s="40" t="str">
        <f t="shared" si="38"/>
        <v/>
      </c>
      <c r="BD91" s="40" t="str">
        <f t="shared" si="40"/>
        <v>34～35</v>
      </c>
      <c r="BE91" s="40" t="str">
        <f t="shared" si="41"/>
        <v>34～35</v>
      </c>
      <c r="BF91" s="40" t="str">
        <f t="shared" si="42"/>
        <v>40～41</v>
      </c>
      <c r="BG91" s="40" t="str">
        <f t="shared" si="43"/>
        <v>34～35</v>
      </c>
      <c r="BH91" s="40" t="str">
        <f t="shared" si="44"/>
        <v>34～35</v>
      </c>
      <c r="BI91" s="40" t="str">
        <f t="shared" si="45"/>
        <v>34～35</v>
      </c>
      <c r="BJ91" s="40" t="str">
        <f t="shared" si="46"/>
        <v/>
      </c>
      <c r="BK91" s="40" t="str">
        <f t="shared" si="47"/>
        <v/>
      </c>
      <c r="BL91" s="40" t="str">
        <f t="shared" si="48"/>
        <v/>
      </c>
      <c r="BM91" s="40" t="str">
        <f t="shared" si="49"/>
        <v/>
      </c>
    </row>
    <row r="92" spans="27:65" ht="18.95" customHeight="1" x14ac:dyDescent="0.15">
      <c r="AA92" s="9">
        <v>82</v>
      </c>
      <c r="AB92" s="203" t="str">
        <f>V12</f>
        <v>社会</v>
      </c>
      <c r="AC92" s="55"/>
      <c r="AD92" s="37" t="str">
        <f t="shared" si="3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IF(AE92="","",VLOOKUP(AE92,目次!$A$5:$P$36,9))</f>
        <v/>
      </c>
      <c r="AL92" s="21" t="str">
        <f>IF(AF92="","",VLOOKUP(AF92,目次!$A$5:$P$36,4))</f>
        <v>40～41</v>
      </c>
      <c r="AM92" s="21" t="str">
        <f>IF(AF92="","",VLOOKUP(AF92,目次!$A$5:$P$36,9))</f>
        <v>34～35</v>
      </c>
      <c r="AN92" s="21" t="str">
        <f>IF(AG92="","",VLOOKUP(AG92,目次!$A$5:$P$36,5))</f>
        <v/>
      </c>
      <c r="AO92" s="21" t="str">
        <f>IF(AG92="","",VLOOKUP(AG92,目次!$A$5:$P$36,9))</f>
        <v/>
      </c>
      <c r="AP92" s="21" t="str">
        <f>IF(AH92="","",VLOOKUP(AH92,目次!$A$5:$P$36,6))</f>
        <v/>
      </c>
      <c r="AQ92" s="21" t="str">
        <f>IF(AH92="","",VLOOKUP(AH92,目次!$A$5:$P$36,9))</f>
        <v/>
      </c>
      <c r="AR92" s="21" t="str">
        <f>IF(AI92="","",VLOOKUP(AI92,目次!$A$5:$P$36,7))</f>
        <v/>
      </c>
      <c r="AS92" s="21" t="str">
        <f>IF(AI92="","",VLOOKUP(AI92,目次!$A$5:$P$36,9))</f>
        <v/>
      </c>
      <c r="AT92" s="40" t="str">
        <f t="shared" si="29"/>
        <v/>
      </c>
      <c r="AU92" s="40" t="str">
        <f t="shared" si="30"/>
        <v/>
      </c>
      <c r="AV92" s="40" t="str">
        <f t="shared" si="31"/>
        <v>40～41</v>
      </c>
      <c r="AW92" s="40" t="str">
        <f t="shared" si="32"/>
        <v>34～35</v>
      </c>
      <c r="AX92" s="40" t="str">
        <f t="shared" si="33"/>
        <v>34～35</v>
      </c>
      <c r="AY92" s="40" t="str">
        <f t="shared" si="34"/>
        <v>34～35</v>
      </c>
      <c r="AZ92" s="40" t="str">
        <f t="shared" si="35"/>
        <v/>
      </c>
      <c r="BA92" s="40" t="str">
        <f t="shared" si="36"/>
        <v/>
      </c>
      <c r="BB92" s="40" t="str">
        <f t="shared" si="37"/>
        <v/>
      </c>
      <c r="BC92" s="40" t="str">
        <f t="shared" si="38"/>
        <v/>
      </c>
      <c r="BD92" s="40" t="str">
        <f t="shared" si="40"/>
        <v/>
      </c>
      <c r="BE92" s="40" t="str">
        <f t="shared" si="41"/>
        <v/>
      </c>
      <c r="BF92" s="40" t="str">
        <f t="shared" si="42"/>
        <v>40～41</v>
      </c>
      <c r="BG92" s="40" t="str">
        <f t="shared" si="43"/>
        <v>34～35</v>
      </c>
      <c r="BH92" s="40" t="str">
        <f t="shared" si="44"/>
        <v>34～35</v>
      </c>
      <c r="BI92" s="40" t="str">
        <f t="shared" si="45"/>
        <v>34～35</v>
      </c>
      <c r="BJ92" s="40" t="str">
        <f t="shared" si="46"/>
        <v>34～35</v>
      </c>
      <c r="BK92" s="40" t="str">
        <f t="shared" si="47"/>
        <v>34～35</v>
      </c>
      <c r="BL92" s="40" t="str">
        <f t="shared" si="48"/>
        <v/>
      </c>
      <c r="BM92" s="40" t="str">
        <f t="shared" si="49"/>
        <v/>
      </c>
    </row>
    <row r="93" spans="27:65" ht="18.95" customHeight="1" x14ac:dyDescent="0.15">
      <c r="AA93" s="9">
        <v>83</v>
      </c>
      <c r="AB93" s="203" t="str">
        <f>V13</f>
        <v>数学</v>
      </c>
      <c r="AC93" s="55"/>
      <c r="AD93" s="37" t="str">
        <f t="shared" si="3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IF(AE93="","",VLOOKUP(AE93,目次!$A$5:$P$36,9))</f>
        <v/>
      </c>
      <c r="AL93" s="21" t="str">
        <f>IF(AF93="","",VLOOKUP(AF93,目次!$A$5:$P$36,4))</f>
        <v/>
      </c>
      <c r="AM93" s="21" t="str">
        <f>IF(AF93="","",VLOOKUP(AF93,目次!$A$5:$P$36,9))</f>
        <v/>
      </c>
      <c r="AN93" s="21" t="str">
        <f>IF(AG93="","",VLOOKUP(AG93,目次!$A$5:$P$36,5))</f>
        <v>34～35</v>
      </c>
      <c r="AO93" s="21" t="str">
        <f>IF(AG93="","",VLOOKUP(AG93,目次!$A$5:$P$36,9))</f>
        <v>34～35</v>
      </c>
      <c r="AP93" s="21" t="str">
        <f>IF(AH93="","",VLOOKUP(AH93,目次!$A$5:$P$36,6))</f>
        <v/>
      </c>
      <c r="AQ93" s="21" t="str">
        <f>IF(AH93="","",VLOOKUP(AH93,目次!$A$5:$P$36,9))</f>
        <v/>
      </c>
      <c r="AR93" s="21" t="str">
        <f>IF(AI93="","",VLOOKUP(AI93,目次!$A$5:$P$36,7))</f>
        <v/>
      </c>
      <c r="AS93" s="21" t="str">
        <f>IF(AI93="","",VLOOKUP(AI93,目次!$A$5:$P$36,9))</f>
        <v/>
      </c>
      <c r="AT93" s="40" t="str">
        <f t="shared" si="29"/>
        <v/>
      </c>
      <c r="AU93" s="40" t="str">
        <f t="shared" si="30"/>
        <v/>
      </c>
      <c r="AV93" s="40" t="str">
        <f t="shared" si="31"/>
        <v/>
      </c>
      <c r="AW93" s="40" t="str">
        <f t="shared" si="32"/>
        <v/>
      </c>
      <c r="AX93" s="40" t="str">
        <f t="shared" si="33"/>
        <v>34～35</v>
      </c>
      <c r="AY93" s="40" t="str">
        <f t="shared" si="34"/>
        <v>34～35</v>
      </c>
      <c r="AZ93" s="40" t="str">
        <f t="shared" si="35"/>
        <v>34～35</v>
      </c>
      <c r="BA93" s="40" t="str">
        <f t="shared" si="36"/>
        <v>34～35</v>
      </c>
      <c r="BB93" s="40" t="str">
        <f t="shared" si="37"/>
        <v/>
      </c>
      <c r="BC93" s="40" t="str">
        <f t="shared" si="38"/>
        <v/>
      </c>
      <c r="BD93" s="40" t="str">
        <f t="shared" si="40"/>
        <v/>
      </c>
      <c r="BE93" s="40" t="str">
        <f t="shared" si="41"/>
        <v/>
      </c>
      <c r="BF93" s="40" t="str">
        <f t="shared" si="42"/>
        <v/>
      </c>
      <c r="BG93" s="40" t="str">
        <f t="shared" si="43"/>
        <v/>
      </c>
      <c r="BH93" s="40" t="str">
        <f t="shared" si="44"/>
        <v>34～35</v>
      </c>
      <c r="BI93" s="40" t="str">
        <f t="shared" si="45"/>
        <v>34～35</v>
      </c>
      <c r="BJ93" s="40" t="str">
        <f t="shared" si="46"/>
        <v>34～35</v>
      </c>
      <c r="BK93" s="40" t="str">
        <f t="shared" si="47"/>
        <v>34～35</v>
      </c>
      <c r="BL93" s="40" t="str">
        <f t="shared" si="48"/>
        <v>34～35</v>
      </c>
      <c r="BM93" s="40" t="str">
        <f t="shared" si="49"/>
        <v>34～35</v>
      </c>
    </row>
    <row r="94" spans="27:65" ht="18.95" customHeight="1" x14ac:dyDescent="0.15">
      <c r="AA94" s="9">
        <v>84</v>
      </c>
      <c r="AB94" s="203" t="str">
        <f>V14</f>
        <v>理科</v>
      </c>
      <c r="AC94" s="55"/>
      <c r="AD94" s="37" t="str">
        <f t="shared" si="3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IF(AE94="","",VLOOKUP(AE94,目次!$A$5:$P$36,9))</f>
        <v/>
      </c>
      <c r="AL94" s="21" t="str">
        <f>IF(AF94="","",VLOOKUP(AF94,目次!$A$5:$P$36,4))</f>
        <v/>
      </c>
      <c r="AM94" s="21" t="str">
        <f>IF(AF94="","",VLOOKUP(AF94,目次!$A$5:$P$36,9))</f>
        <v/>
      </c>
      <c r="AN94" s="21" t="str">
        <f>IF(AG94="","",VLOOKUP(AG94,目次!$A$5:$P$36,5))</f>
        <v/>
      </c>
      <c r="AO94" s="21" t="str">
        <f>IF(AG94="","",VLOOKUP(AG94,目次!$A$5:$P$36,9))</f>
        <v/>
      </c>
      <c r="AP94" s="21" t="str">
        <f>IF(AH94="","",VLOOKUP(AH94,目次!$A$5:$P$36,6))</f>
        <v>34～35</v>
      </c>
      <c r="AQ94" s="21" t="str">
        <f>IF(AH94="","",VLOOKUP(AH94,目次!$A$5:$P$36,9))</f>
        <v>34～35</v>
      </c>
      <c r="AR94" s="21" t="str">
        <f>IF(AI94="","",VLOOKUP(AI94,目次!$A$5:$P$36,7))</f>
        <v/>
      </c>
      <c r="AS94" s="21" t="str">
        <f>IF(AI94="","",VLOOKUP(AI94,目次!$A$5:$P$36,9))</f>
        <v/>
      </c>
      <c r="AT94" s="40" t="str">
        <f t="shared" si="29"/>
        <v/>
      </c>
      <c r="AU94" s="40" t="str">
        <f t="shared" si="30"/>
        <v/>
      </c>
      <c r="AV94" s="40" t="str">
        <f t="shared" si="31"/>
        <v/>
      </c>
      <c r="AW94" s="40" t="str">
        <f t="shared" si="32"/>
        <v/>
      </c>
      <c r="AX94" s="40" t="str">
        <f t="shared" si="33"/>
        <v/>
      </c>
      <c r="AY94" s="40" t="str">
        <f t="shared" si="34"/>
        <v/>
      </c>
      <c r="AZ94" s="40" t="str">
        <f t="shared" si="35"/>
        <v>34～35</v>
      </c>
      <c r="BA94" s="40" t="str">
        <f t="shared" si="36"/>
        <v>34～35</v>
      </c>
      <c r="BB94" s="40" t="str">
        <f t="shared" si="37"/>
        <v>34～35</v>
      </c>
      <c r="BC94" s="40" t="str">
        <f t="shared" si="38"/>
        <v>34～35</v>
      </c>
      <c r="BD94" s="40" t="str">
        <f t="shared" si="40"/>
        <v>36～37</v>
      </c>
      <c r="BE94" s="40" t="str">
        <f t="shared" si="41"/>
        <v>36～37</v>
      </c>
      <c r="BF94" s="40" t="str">
        <f t="shared" si="42"/>
        <v/>
      </c>
      <c r="BG94" s="40" t="str">
        <f t="shared" si="43"/>
        <v/>
      </c>
      <c r="BH94" s="40" t="str">
        <f t="shared" si="44"/>
        <v/>
      </c>
      <c r="BI94" s="40" t="str">
        <f t="shared" si="45"/>
        <v/>
      </c>
      <c r="BJ94" s="40" t="str">
        <f t="shared" si="46"/>
        <v>34～35</v>
      </c>
      <c r="BK94" s="40" t="str">
        <f t="shared" si="47"/>
        <v>34～35</v>
      </c>
      <c r="BL94" s="40" t="str">
        <f t="shared" si="48"/>
        <v>34～35</v>
      </c>
      <c r="BM94" s="40" t="str">
        <f t="shared" si="49"/>
        <v>34～35</v>
      </c>
    </row>
    <row r="95" spans="27:65" ht="18.95" customHeight="1" x14ac:dyDescent="0.15">
      <c r="AA95" s="9">
        <v>85</v>
      </c>
      <c r="AB95" s="203" t="str">
        <f>V15</f>
        <v>英語</v>
      </c>
      <c r="AC95" s="55"/>
      <c r="AD95" s="37" t="str">
        <f t="shared" si="3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IF(AE95="","",VLOOKUP(AE95,目次!$A$5:$P$36,9))</f>
        <v/>
      </c>
      <c r="AL95" s="21" t="str">
        <f>IF(AF95="","",VLOOKUP(AF95,目次!$A$5:$P$36,4))</f>
        <v/>
      </c>
      <c r="AM95" s="21" t="str">
        <f>IF(AF95="","",VLOOKUP(AF95,目次!$A$5:$P$36,9))</f>
        <v/>
      </c>
      <c r="AN95" s="21" t="str">
        <f>IF(AG95="","",VLOOKUP(AG95,目次!$A$5:$P$36,5))</f>
        <v/>
      </c>
      <c r="AO95" s="21" t="str">
        <f>IF(AG95="","",VLOOKUP(AG95,目次!$A$5:$P$36,9))</f>
        <v/>
      </c>
      <c r="AP95" s="21" t="str">
        <f>IF(AH95="","",VLOOKUP(AH95,目次!$A$5:$P$36,6))</f>
        <v/>
      </c>
      <c r="AQ95" s="21" t="str">
        <f>IF(AH95="","",VLOOKUP(AH95,目次!$A$5:$P$36,9))</f>
        <v/>
      </c>
      <c r="AR95" s="21" t="str">
        <f>IF(AI95="","",VLOOKUP(AI95,目次!$A$5:$P$36,7))</f>
        <v>34～35</v>
      </c>
      <c r="AS95" s="21" t="str">
        <f>IF(AI95="","",VLOOKUP(AI95,目次!$A$5:$P$36,9))</f>
        <v>34～35</v>
      </c>
      <c r="AT95" s="40" t="str">
        <f t="shared" si="29"/>
        <v>36～37</v>
      </c>
      <c r="AU95" s="40" t="str">
        <f t="shared" si="30"/>
        <v>36～37</v>
      </c>
      <c r="AV95" s="40" t="str">
        <f t="shared" si="31"/>
        <v/>
      </c>
      <c r="AW95" s="40" t="str">
        <f t="shared" si="32"/>
        <v/>
      </c>
      <c r="AX95" s="40" t="str">
        <f t="shared" si="33"/>
        <v/>
      </c>
      <c r="AY95" s="40" t="str">
        <f t="shared" si="34"/>
        <v/>
      </c>
      <c r="AZ95" s="40" t="str">
        <f t="shared" si="35"/>
        <v/>
      </c>
      <c r="BA95" s="40" t="str">
        <f t="shared" si="36"/>
        <v/>
      </c>
      <c r="BB95" s="40" t="str">
        <f t="shared" si="37"/>
        <v>34～35</v>
      </c>
      <c r="BC95" s="40" t="str">
        <f t="shared" si="38"/>
        <v>34～35</v>
      </c>
      <c r="BD95" s="40" t="str">
        <f t="shared" si="40"/>
        <v>36～37</v>
      </c>
      <c r="BE95" s="40" t="str">
        <f t="shared" si="41"/>
        <v>36～37</v>
      </c>
      <c r="BF95" s="40" t="str">
        <f t="shared" si="42"/>
        <v>42～43</v>
      </c>
      <c r="BG95" s="40" t="str">
        <f t="shared" si="43"/>
        <v>36～37</v>
      </c>
      <c r="BH95" s="40" t="str">
        <f t="shared" si="44"/>
        <v/>
      </c>
      <c r="BI95" s="40" t="str">
        <f t="shared" si="45"/>
        <v/>
      </c>
      <c r="BJ95" s="40" t="str">
        <f t="shared" si="46"/>
        <v/>
      </c>
      <c r="BK95" s="40" t="str">
        <f t="shared" si="47"/>
        <v/>
      </c>
      <c r="BL95" s="40" t="str">
        <f t="shared" si="48"/>
        <v>34～35</v>
      </c>
      <c r="BM95" s="40" t="str">
        <f t="shared" si="49"/>
        <v>34～35</v>
      </c>
    </row>
    <row r="96" spans="27:65" ht="18.95" customHeight="1" x14ac:dyDescent="0.15">
      <c r="AA96" s="9">
        <v>86</v>
      </c>
      <c r="AB96" s="203" t="str">
        <f>V11</f>
        <v>国語</v>
      </c>
      <c r="AC96" s="55"/>
      <c r="AD96" s="37" t="str">
        <f t="shared" si="3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IF(AE96="","",VLOOKUP(AE96,目次!$A$5:$P$36,9))</f>
        <v>36～37</v>
      </c>
      <c r="AL96" s="21" t="str">
        <f>IF(AF96="","",VLOOKUP(AF96,目次!$A$5:$P$36,4))</f>
        <v/>
      </c>
      <c r="AM96" s="21" t="str">
        <f>IF(AF96="","",VLOOKUP(AF96,目次!$A$5:$P$36,9))</f>
        <v/>
      </c>
      <c r="AN96" s="21" t="str">
        <f>IF(AG96="","",VLOOKUP(AG96,目次!$A$5:$P$36,5))</f>
        <v/>
      </c>
      <c r="AO96" s="21" t="str">
        <f>IF(AG96="","",VLOOKUP(AG96,目次!$A$5:$P$36,9))</f>
        <v/>
      </c>
      <c r="AP96" s="21" t="str">
        <f>IF(AH96="","",VLOOKUP(AH96,目次!$A$5:$P$36,6))</f>
        <v/>
      </c>
      <c r="AQ96" s="21" t="str">
        <f>IF(AH96="","",VLOOKUP(AH96,目次!$A$5:$P$36,9))</f>
        <v/>
      </c>
      <c r="AR96" s="21" t="str">
        <f>IF(AI96="","",VLOOKUP(AI96,目次!$A$5:$P$36,7))</f>
        <v/>
      </c>
      <c r="AS96" s="21" t="str">
        <f>IF(AI96="","",VLOOKUP(AI96,目次!$A$5:$P$36,9))</f>
        <v/>
      </c>
      <c r="AT96" s="40" t="str">
        <f t="shared" si="29"/>
        <v>36～37</v>
      </c>
      <c r="AU96" s="40" t="str">
        <f t="shared" si="30"/>
        <v>36～37</v>
      </c>
      <c r="AV96" s="40" t="str">
        <f t="shared" si="31"/>
        <v>42～43</v>
      </c>
      <c r="AW96" s="40" t="str">
        <f t="shared" si="32"/>
        <v>36～37</v>
      </c>
      <c r="AX96" s="40" t="str">
        <f t="shared" si="33"/>
        <v/>
      </c>
      <c r="AY96" s="40" t="str">
        <f t="shared" si="34"/>
        <v/>
      </c>
      <c r="AZ96" s="40" t="str">
        <f t="shared" si="35"/>
        <v/>
      </c>
      <c r="BA96" s="40" t="str">
        <f t="shared" si="36"/>
        <v/>
      </c>
      <c r="BB96" s="40" t="str">
        <f t="shared" si="37"/>
        <v/>
      </c>
      <c r="BC96" s="40" t="str">
        <f t="shared" si="38"/>
        <v/>
      </c>
      <c r="BD96" s="40" t="str">
        <f t="shared" si="40"/>
        <v>36～37</v>
      </c>
      <c r="BE96" s="40" t="str">
        <f t="shared" si="41"/>
        <v>36～37</v>
      </c>
      <c r="BF96" s="40" t="str">
        <f t="shared" si="42"/>
        <v>42～43</v>
      </c>
      <c r="BG96" s="40" t="str">
        <f t="shared" si="43"/>
        <v>36～37</v>
      </c>
      <c r="BH96" s="40" t="str">
        <f t="shared" si="44"/>
        <v>36～37</v>
      </c>
      <c r="BI96" s="40" t="str">
        <f t="shared" si="45"/>
        <v>36～37</v>
      </c>
      <c r="BJ96" s="40" t="str">
        <f t="shared" si="46"/>
        <v/>
      </c>
      <c r="BK96" s="40" t="str">
        <f t="shared" si="47"/>
        <v/>
      </c>
      <c r="BL96" s="40" t="str">
        <f t="shared" si="48"/>
        <v/>
      </c>
      <c r="BM96" s="40" t="str">
        <f t="shared" si="49"/>
        <v/>
      </c>
    </row>
    <row r="97" spans="27:65" ht="18.95" customHeight="1" x14ac:dyDescent="0.15">
      <c r="AA97" s="9">
        <v>87</v>
      </c>
      <c r="AB97" s="203" t="str">
        <f>V12</f>
        <v>社会</v>
      </c>
      <c r="AC97" s="55"/>
      <c r="AD97" s="37" t="str">
        <f t="shared" si="3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IF(AE97="","",VLOOKUP(AE97,目次!$A$5:$P$36,9))</f>
        <v/>
      </c>
      <c r="AL97" s="21" t="str">
        <f>IF(AF97="","",VLOOKUP(AF97,目次!$A$5:$P$36,4))</f>
        <v>42～43</v>
      </c>
      <c r="AM97" s="21" t="str">
        <f>IF(AF97="","",VLOOKUP(AF97,目次!$A$5:$P$36,9))</f>
        <v>36～37</v>
      </c>
      <c r="AN97" s="21" t="str">
        <f>IF(AG97="","",VLOOKUP(AG97,目次!$A$5:$P$36,5))</f>
        <v/>
      </c>
      <c r="AO97" s="21" t="str">
        <f>IF(AG97="","",VLOOKUP(AG97,目次!$A$5:$P$36,9))</f>
        <v/>
      </c>
      <c r="AP97" s="21" t="str">
        <f>IF(AH97="","",VLOOKUP(AH97,目次!$A$5:$P$36,6))</f>
        <v/>
      </c>
      <c r="AQ97" s="21" t="str">
        <f>IF(AH97="","",VLOOKUP(AH97,目次!$A$5:$P$36,9))</f>
        <v/>
      </c>
      <c r="AR97" s="21" t="str">
        <f>IF(AI97="","",VLOOKUP(AI97,目次!$A$5:$P$36,7))</f>
        <v/>
      </c>
      <c r="AS97" s="21" t="str">
        <f>IF(AI97="","",VLOOKUP(AI97,目次!$A$5:$P$36,9))</f>
        <v/>
      </c>
      <c r="AT97" s="40" t="str">
        <f t="shared" si="29"/>
        <v/>
      </c>
      <c r="AU97" s="40" t="str">
        <f t="shared" si="30"/>
        <v/>
      </c>
      <c r="AV97" s="40" t="str">
        <f t="shared" si="31"/>
        <v>42～43</v>
      </c>
      <c r="AW97" s="40" t="str">
        <f t="shared" si="32"/>
        <v>36～37</v>
      </c>
      <c r="AX97" s="40" t="str">
        <f t="shared" si="33"/>
        <v>36～37</v>
      </c>
      <c r="AY97" s="40" t="str">
        <f t="shared" si="34"/>
        <v>36～37</v>
      </c>
      <c r="AZ97" s="40" t="str">
        <f t="shared" si="35"/>
        <v/>
      </c>
      <c r="BA97" s="40" t="str">
        <f t="shared" si="36"/>
        <v/>
      </c>
      <c r="BB97" s="40" t="str">
        <f t="shared" si="37"/>
        <v/>
      </c>
      <c r="BC97" s="40" t="str">
        <f t="shared" si="38"/>
        <v/>
      </c>
      <c r="BD97" s="40" t="str">
        <f t="shared" si="40"/>
        <v/>
      </c>
      <c r="BE97" s="40" t="str">
        <f t="shared" si="41"/>
        <v/>
      </c>
      <c r="BF97" s="40" t="str">
        <f t="shared" si="42"/>
        <v>42～43</v>
      </c>
      <c r="BG97" s="40" t="str">
        <f t="shared" si="43"/>
        <v>36～37</v>
      </c>
      <c r="BH97" s="40" t="str">
        <f t="shared" si="44"/>
        <v>36～37</v>
      </c>
      <c r="BI97" s="40" t="str">
        <f t="shared" si="45"/>
        <v>36～37</v>
      </c>
      <c r="BJ97" s="40" t="str">
        <f t="shared" si="46"/>
        <v>36～37</v>
      </c>
      <c r="BK97" s="40" t="str">
        <f t="shared" si="47"/>
        <v>36～37</v>
      </c>
      <c r="BL97" s="40" t="str">
        <f t="shared" si="48"/>
        <v/>
      </c>
      <c r="BM97" s="40" t="str">
        <f t="shared" si="49"/>
        <v/>
      </c>
    </row>
    <row r="98" spans="27:65" ht="18.95" customHeight="1" x14ac:dyDescent="0.15">
      <c r="AA98" s="9">
        <v>88</v>
      </c>
      <c r="AB98" s="203" t="str">
        <f>V13</f>
        <v>数学</v>
      </c>
      <c r="AC98" s="55"/>
      <c r="AD98" s="37" t="str">
        <f t="shared" si="3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IF(AE98="","",VLOOKUP(AE98,目次!$A$5:$P$36,9))</f>
        <v/>
      </c>
      <c r="AL98" s="21" t="str">
        <f>IF(AF98="","",VLOOKUP(AF98,目次!$A$5:$P$36,4))</f>
        <v/>
      </c>
      <c r="AM98" s="21" t="str">
        <f>IF(AF98="","",VLOOKUP(AF98,目次!$A$5:$P$36,9))</f>
        <v/>
      </c>
      <c r="AN98" s="21" t="str">
        <f>IF(AG98="","",VLOOKUP(AG98,目次!$A$5:$P$36,5))</f>
        <v>36～37</v>
      </c>
      <c r="AO98" s="21" t="str">
        <f>IF(AG98="","",VLOOKUP(AG98,目次!$A$5:$P$36,9))</f>
        <v>36～37</v>
      </c>
      <c r="AP98" s="21" t="str">
        <f>IF(AH98="","",VLOOKUP(AH98,目次!$A$5:$P$36,6))</f>
        <v/>
      </c>
      <c r="AQ98" s="21" t="str">
        <f>IF(AH98="","",VLOOKUP(AH98,目次!$A$5:$P$36,9))</f>
        <v/>
      </c>
      <c r="AR98" s="21" t="str">
        <f>IF(AI98="","",VLOOKUP(AI98,目次!$A$5:$P$36,7))</f>
        <v/>
      </c>
      <c r="AS98" s="21" t="str">
        <f>IF(AI98="","",VLOOKUP(AI98,目次!$A$5:$P$36,9))</f>
        <v/>
      </c>
      <c r="AT98" s="40" t="str">
        <f t="shared" si="29"/>
        <v/>
      </c>
      <c r="AU98" s="40" t="str">
        <f t="shared" si="30"/>
        <v/>
      </c>
      <c r="AV98" s="40" t="str">
        <f t="shared" si="31"/>
        <v/>
      </c>
      <c r="AW98" s="40" t="str">
        <f t="shared" si="32"/>
        <v/>
      </c>
      <c r="AX98" s="40" t="str">
        <f t="shared" si="33"/>
        <v>36～37</v>
      </c>
      <c r="AY98" s="40" t="str">
        <f t="shared" si="34"/>
        <v>36～37</v>
      </c>
      <c r="AZ98" s="40" t="str">
        <f t="shared" si="35"/>
        <v>36～37</v>
      </c>
      <c r="BA98" s="40" t="str">
        <f t="shared" si="36"/>
        <v>36～37</v>
      </c>
      <c r="BB98" s="40" t="str">
        <f t="shared" si="37"/>
        <v/>
      </c>
      <c r="BC98" s="40" t="str">
        <f t="shared" si="38"/>
        <v/>
      </c>
      <c r="BD98" s="40" t="str">
        <f t="shared" si="40"/>
        <v/>
      </c>
      <c r="BE98" s="40" t="str">
        <f t="shared" si="41"/>
        <v/>
      </c>
      <c r="BF98" s="40" t="str">
        <f t="shared" si="42"/>
        <v/>
      </c>
      <c r="BG98" s="40" t="str">
        <f t="shared" si="43"/>
        <v/>
      </c>
      <c r="BH98" s="40" t="str">
        <f t="shared" si="44"/>
        <v>36～37</v>
      </c>
      <c r="BI98" s="40" t="str">
        <f t="shared" si="45"/>
        <v>36～37</v>
      </c>
      <c r="BJ98" s="40" t="str">
        <f t="shared" si="46"/>
        <v>36～37</v>
      </c>
      <c r="BK98" s="40" t="str">
        <f t="shared" si="47"/>
        <v>36～37</v>
      </c>
      <c r="BL98" s="40" t="str">
        <f t="shared" si="48"/>
        <v>36～37</v>
      </c>
      <c r="BM98" s="40" t="str">
        <f t="shared" si="49"/>
        <v>36～37</v>
      </c>
    </row>
    <row r="99" spans="27:65" ht="18.95" customHeight="1" x14ac:dyDescent="0.15">
      <c r="AA99" s="9">
        <v>89</v>
      </c>
      <c r="AB99" s="203" t="str">
        <f>V14</f>
        <v>理科</v>
      </c>
      <c r="AC99" s="55"/>
      <c r="AD99" s="37" t="str">
        <f t="shared" si="3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IF(AE99="","",VLOOKUP(AE99,目次!$A$5:$P$36,9))</f>
        <v/>
      </c>
      <c r="AL99" s="21" t="str">
        <f>IF(AF99="","",VLOOKUP(AF99,目次!$A$5:$P$36,4))</f>
        <v/>
      </c>
      <c r="AM99" s="21" t="str">
        <f>IF(AF99="","",VLOOKUP(AF99,目次!$A$5:$P$36,9))</f>
        <v/>
      </c>
      <c r="AN99" s="21" t="str">
        <f>IF(AG99="","",VLOOKUP(AG99,目次!$A$5:$P$36,5))</f>
        <v/>
      </c>
      <c r="AO99" s="21" t="str">
        <f>IF(AG99="","",VLOOKUP(AG99,目次!$A$5:$P$36,9))</f>
        <v/>
      </c>
      <c r="AP99" s="21" t="str">
        <f>IF(AH99="","",VLOOKUP(AH99,目次!$A$5:$P$36,6))</f>
        <v>36～37</v>
      </c>
      <c r="AQ99" s="21" t="str">
        <f>IF(AH99="","",VLOOKUP(AH99,目次!$A$5:$P$36,9))</f>
        <v>36～37</v>
      </c>
      <c r="AR99" s="21" t="str">
        <f>IF(AI99="","",VLOOKUP(AI99,目次!$A$5:$P$36,7))</f>
        <v/>
      </c>
      <c r="AS99" s="21" t="str">
        <f>IF(AI99="","",VLOOKUP(AI99,目次!$A$5:$P$36,9))</f>
        <v/>
      </c>
      <c r="AT99" s="40" t="str">
        <f t="shared" si="29"/>
        <v/>
      </c>
      <c r="AU99" s="40" t="str">
        <f t="shared" si="30"/>
        <v/>
      </c>
      <c r="AV99" s="40" t="str">
        <f t="shared" si="31"/>
        <v/>
      </c>
      <c r="AW99" s="40" t="str">
        <f t="shared" si="32"/>
        <v/>
      </c>
      <c r="AX99" s="40" t="str">
        <f t="shared" si="33"/>
        <v/>
      </c>
      <c r="AY99" s="40" t="str">
        <f t="shared" si="34"/>
        <v/>
      </c>
      <c r="AZ99" s="40" t="str">
        <f t="shared" si="35"/>
        <v>36～37</v>
      </c>
      <c r="BA99" s="40" t="str">
        <f t="shared" si="36"/>
        <v>36～37</v>
      </c>
      <c r="BB99" s="40" t="str">
        <f t="shared" si="37"/>
        <v>36～37</v>
      </c>
      <c r="BC99" s="40" t="str">
        <f t="shared" si="38"/>
        <v>36～37</v>
      </c>
      <c r="BD99" s="40" t="str">
        <f t="shared" si="40"/>
        <v>38～39</v>
      </c>
      <c r="BE99" s="40" t="str">
        <f t="shared" si="41"/>
        <v>38～39</v>
      </c>
      <c r="BF99" s="40" t="str">
        <f t="shared" si="42"/>
        <v/>
      </c>
      <c r="BG99" s="40" t="str">
        <f t="shared" si="43"/>
        <v/>
      </c>
      <c r="BH99" s="40" t="str">
        <f t="shared" si="44"/>
        <v/>
      </c>
      <c r="BI99" s="40" t="str">
        <f t="shared" si="45"/>
        <v/>
      </c>
      <c r="BJ99" s="40" t="str">
        <f t="shared" si="46"/>
        <v>36～37</v>
      </c>
      <c r="BK99" s="40" t="str">
        <f t="shared" si="47"/>
        <v>36～37</v>
      </c>
      <c r="BL99" s="40" t="str">
        <f t="shared" si="48"/>
        <v>36～37</v>
      </c>
      <c r="BM99" s="40" t="str">
        <f t="shared" si="49"/>
        <v>36～37</v>
      </c>
    </row>
    <row r="100" spans="27:65" ht="18.95" customHeight="1" x14ac:dyDescent="0.15">
      <c r="AA100" s="9">
        <v>90</v>
      </c>
      <c r="AB100" s="203" t="str">
        <f>V15</f>
        <v>英語</v>
      </c>
      <c r="AC100" s="55"/>
      <c r="AD100" s="37" t="str">
        <f t="shared" si="3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IF(AE100="","",VLOOKUP(AE100,目次!$A$5:$P$36,9))</f>
        <v/>
      </c>
      <c r="AL100" s="21" t="str">
        <f>IF(AF100="","",VLOOKUP(AF100,目次!$A$5:$P$36,4))</f>
        <v/>
      </c>
      <c r="AM100" s="21" t="str">
        <f>IF(AF100="","",VLOOKUP(AF100,目次!$A$5:$P$36,9))</f>
        <v/>
      </c>
      <c r="AN100" s="21" t="str">
        <f>IF(AG100="","",VLOOKUP(AG100,目次!$A$5:$P$36,5))</f>
        <v/>
      </c>
      <c r="AO100" s="21" t="str">
        <f>IF(AG100="","",VLOOKUP(AG100,目次!$A$5:$P$36,9))</f>
        <v/>
      </c>
      <c r="AP100" s="21" t="str">
        <f>IF(AH100="","",VLOOKUP(AH100,目次!$A$5:$P$36,6))</f>
        <v/>
      </c>
      <c r="AQ100" s="21" t="str">
        <f>IF(AH100="","",VLOOKUP(AH100,目次!$A$5:$P$36,9))</f>
        <v/>
      </c>
      <c r="AR100" s="21" t="str">
        <f>IF(AI100="","",VLOOKUP(AI100,目次!$A$5:$P$36,7))</f>
        <v>36～37</v>
      </c>
      <c r="AS100" s="21" t="str">
        <f>IF(AI100="","",VLOOKUP(AI100,目次!$A$5:$P$36,9))</f>
        <v>36～37</v>
      </c>
      <c r="AT100" s="40" t="str">
        <f t="shared" si="29"/>
        <v>38～39</v>
      </c>
      <c r="AU100" s="40" t="str">
        <f t="shared" si="30"/>
        <v>38～39</v>
      </c>
      <c r="AV100" s="40" t="str">
        <f t="shared" si="31"/>
        <v/>
      </c>
      <c r="AW100" s="40" t="str">
        <f t="shared" si="32"/>
        <v/>
      </c>
      <c r="AX100" s="40" t="str">
        <f t="shared" si="33"/>
        <v/>
      </c>
      <c r="AY100" s="40" t="str">
        <f t="shared" si="34"/>
        <v/>
      </c>
      <c r="AZ100" s="40" t="str">
        <f t="shared" si="35"/>
        <v/>
      </c>
      <c r="BA100" s="40" t="str">
        <f t="shared" si="36"/>
        <v/>
      </c>
      <c r="BB100" s="40" t="str">
        <f t="shared" si="37"/>
        <v>36～37</v>
      </c>
      <c r="BC100" s="40" t="str">
        <f t="shared" si="38"/>
        <v>36～37</v>
      </c>
      <c r="BD100" s="40" t="str">
        <f t="shared" si="40"/>
        <v>38～39</v>
      </c>
      <c r="BE100" s="40" t="str">
        <f t="shared" si="41"/>
        <v>38～39</v>
      </c>
      <c r="BF100" s="40" t="str">
        <f t="shared" si="42"/>
        <v>44～45</v>
      </c>
      <c r="BG100" s="40" t="str">
        <f t="shared" si="43"/>
        <v>38～39</v>
      </c>
      <c r="BH100" s="40" t="str">
        <f t="shared" si="44"/>
        <v/>
      </c>
      <c r="BI100" s="40" t="str">
        <f t="shared" si="45"/>
        <v/>
      </c>
      <c r="BJ100" s="40" t="str">
        <f t="shared" si="46"/>
        <v/>
      </c>
      <c r="BK100" s="40" t="str">
        <f t="shared" si="47"/>
        <v/>
      </c>
      <c r="BL100" s="40" t="str">
        <f t="shared" si="48"/>
        <v>36～37</v>
      </c>
      <c r="BM100" s="40" t="str">
        <f t="shared" si="49"/>
        <v>36～37</v>
      </c>
    </row>
    <row r="101" spans="27:65" ht="18.95" customHeight="1" x14ac:dyDescent="0.15">
      <c r="AA101" s="9">
        <v>91</v>
      </c>
      <c r="AB101" s="203" t="str">
        <f>V11</f>
        <v>国語</v>
      </c>
      <c r="AC101" s="55"/>
      <c r="AD101" s="37" t="str">
        <f t="shared" si="3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IF(AE101="","",VLOOKUP(AE101,目次!$A$5:$P$36,9))</f>
        <v>38～39</v>
      </c>
      <c r="AL101" s="21" t="str">
        <f>IF(AF101="","",VLOOKUP(AF101,目次!$A$5:$P$36,4))</f>
        <v/>
      </c>
      <c r="AM101" s="21" t="str">
        <f>IF(AF101="","",VLOOKUP(AF101,目次!$A$5:$P$36,9))</f>
        <v/>
      </c>
      <c r="AN101" s="21" t="str">
        <f>IF(AG101="","",VLOOKUP(AG101,目次!$A$5:$P$36,5))</f>
        <v/>
      </c>
      <c r="AO101" s="21" t="str">
        <f>IF(AG101="","",VLOOKUP(AG101,目次!$A$5:$P$36,9))</f>
        <v/>
      </c>
      <c r="AP101" s="21" t="str">
        <f>IF(AH101="","",VLOOKUP(AH101,目次!$A$5:$P$36,6))</f>
        <v/>
      </c>
      <c r="AQ101" s="21" t="str">
        <f>IF(AH101="","",VLOOKUP(AH101,目次!$A$5:$P$36,9))</f>
        <v/>
      </c>
      <c r="AR101" s="21" t="str">
        <f>IF(AI101="","",VLOOKUP(AI101,目次!$A$5:$P$36,7))</f>
        <v/>
      </c>
      <c r="AS101" s="21" t="str">
        <f>IF(AI101="","",VLOOKUP(AI101,目次!$A$5:$P$36,9))</f>
        <v/>
      </c>
      <c r="AT101" s="40" t="str">
        <f t="shared" si="29"/>
        <v>38～39</v>
      </c>
      <c r="AU101" s="40" t="str">
        <f t="shared" si="30"/>
        <v>38～39</v>
      </c>
      <c r="AV101" s="40" t="str">
        <f t="shared" si="31"/>
        <v>44～45</v>
      </c>
      <c r="AW101" s="40" t="str">
        <f t="shared" si="32"/>
        <v>38～39</v>
      </c>
      <c r="AX101" s="40" t="str">
        <f t="shared" si="33"/>
        <v/>
      </c>
      <c r="AY101" s="40" t="str">
        <f t="shared" si="34"/>
        <v/>
      </c>
      <c r="AZ101" s="40" t="str">
        <f t="shared" si="35"/>
        <v/>
      </c>
      <c r="BA101" s="40" t="str">
        <f t="shared" si="36"/>
        <v/>
      </c>
      <c r="BB101" s="40" t="str">
        <f t="shared" si="37"/>
        <v/>
      </c>
      <c r="BC101" s="40" t="str">
        <f t="shared" si="38"/>
        <v/>
      </c>
      <c r="BD101" s="40" t="str">
        <f t="shared" si="40"/>
        <v>38～39</v>
      </c>
      <c r="BE101" s="40" t="str">
        <f t="shared" si="41"/>
        <v>38～39</v>
      </c>
      <c r="BF101" s="40" t="str">
        <f t="shared" si="42"/>
        <v>44～45</v>
      </c>
      <c r="BG101" s="40" t="str">
        <f t="shared" si="43"/>
        <v>38～39</v>
      </c>
      <c r="BH101" s="40" t="str">
        <f t="shared" si="44"/>
        <v>38～39</v>
      </c>
      <c r="BI101" s="40" t="str">
        <f t="shared" si="45"/>
        <v>38～39</v>
      </c>
      <c r="BJ101" s="40" t="str">
        <f t="shared" si="46"/>
        <v/>
      </c>
      <c r="BK101" s="40" t="str">
        <f t="shared" si="47"/>
        <v/>
      </c>
      <c r="BL101" s="40" t="str">
        <f t="shared" si="48"/>
        <v/>
      </c>
      <c r="BM101" s="40" t="str">
        <f t="shared" si="49"/>
        <v/>
      </c>
    </row>
    <row r="102" spans="27:65" ht="18.95" customHeight="1" x14ac:dyDescent="0.15">
      <c r="AA102" s="9">
        <v>92</v>
      </c>
      <c r="AB102" s="203" t="str">
        <f>V12</f>
        <v>社会</v>
      </c>
      <c r="AC102" s="55"/>
      <c r="AD102" s="37" t="str">
        <f t="shared" si="3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IF(AE102="","",VLOOKUP(AE102,目次!$A$5:$P$36,9))</f>
        <v/>
      </c>
      <c r="AL102" s="21" t="str">
        <f>IF(AF102="","",VLOOKUP(AF102,目次!$A$5:$P$36,4))</f>
        <v>44～45</v>
      </c>
      <c r="AM102" s="21" t="str">
        <f>IF(AF102="","",VLOOKUP(AF102,目次!$A$5:$P$36,9))</f>
        <v>38～39</v>
      </c>
      <c r="AN102" s="21" t="str">
        <f>IF(AG102="","",VLOOKUP(AG102,目次!$A$5:$P$36,5))</f>
        <v/>
      </c>
      <c r="AO102" s="21" t="str">
        <f>IF(AG102="","",VLOOKUP(AG102,目次!$A$5:$P$36,9))</f>
        <v/>
      </c>
      <c r="AP102" s="21" t="str">
        <f>IF(AH102="","",VLOOKUP(AH102,目次!$A$5:$P$36,6))</f>
        <v/>
      </c>
      <c r="AQ102" s="21" t="str">
        <f>IF(AH102="","",VLOOKUP(AH102,目次!$A$5:$P$36,9))</f>
        <v/>
      </c>
      <c r="AR102" s="21" t="str">
        <f>IF(AI102="","",VLOOKUP(AI102,目次!$A$5:$P$36,7))</f>
        <v/>
      </c>
      <c r="AS102" s="21" t="str">
        <f>IF(AI102="","",VLOOKUP(AI102,目次!$A$5:$P$36,9))</f>
        <v/>
      </c>
      <c r="AT102" s="40" t="str">
        <f t="shared" si="29"/>
        <v/>
      </c>
      <c r="AU102" s="40" t="str">
        <f t="shared" si="30"/>
        <v/>
      </c>
      <c r="AV102" s="40" t="str">
        <f t="shared" si="31"/>
        <v>44～45</v>
      </c>
      <c r="AW102" s="40" t="str">
        <f t="shared" si="32"/>
        <v>38～39</v>
      </c>
      <c r="AX102" s="40" t="str">
        <f t="shared" si="33"/>
        <v>38～39</v>
      </c>
      <c r="AY102" s="40" t="str">
        <f t="shared" si="34"/>
        <v>38～39</v>
      </c>
      <c r="AZ102" s="40" t="str">
        <f t="shared" si="35"/>
        <v/>
      </c>
      <c r="BA102" s="40" t="str">
        <f t="shared" si="36"/>
        <v/>
      </c>
      <c r="BB102" s="40" t="str">
        <f t="shared" si="37"/>
        <v/>
      </c>
      <c r="BC102" s="40" t="str">
        <f t="shared" si="38"/>
        <v/>
      </c>
      <c r="BD102" s="40" t="str">
        <f t="shared" si="40"/>
        <v/>
      </c>
      <c r="BE102" s="40" t="str">
        <f t="shared" si="41"/>
        <v/>
      </c>
      <c r="BF102" s="40" t="str">
        <f t="shared" si="42"/>
        <v>44～45</v>
      </c>
      <c r="BG102" s="40" t="str">
        <f t="shared" si="43"/>
        <v>38～39</v>
      </c>
      <c r="BH102" s="40" t="str">
        <f t="shared" si="44"/>
        <v>38～39</v>
      </c>
      <c r="BI102" s="40" t="str">
        <f t="shared" si="45"/>
        <v>38～39</v>
      </c>
      <c r="BJ102" s="40" t="str">
        <f t="shared" si="46"/>
        <v>38～39</v>
      </c>
      <c r="BK102" s="40" t="str">
        <f t="shared" si="47"/>
        <v>38～39</v>
      </c>
      <c r="BL102" s="40" t="str">
        <f t="shared" si="48"/>
        <v/>
      </c>
      <c r="BM102" s="40" t="str">
        <f t="shared" si="49"/>
        <v/>
      </c>
    </row>
    <row r="103" spans="27:65" ht="18.95" customHeight="1" x14ac:dyDescent="0.15">
      <c r="AA103" s="9">
        <v>93</v>
      </c>
      <c r="AB103" s="203" t="str">
        <f>V13</f>
        <v>数学</v>
      </c>
      <c r="AC103" s="55"/>
      <c r="AD103" s="37" t="str">
        <f t="shared" si="3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IF(AE103="","",VLOOKUP(AE103,目次!$A$5:$P$36,9))</f>
        <v/>
      </c>
      <c r="AL103" s="21" t="str">
        <f>IF(AF103="","",VLOOKUP(AF103,目次!$A$5:$P$36,4))</f>
        <v/>
      </c>
      <c r="AM103" s="21" t="str">
        <f>IF(AF103="","",VLOOKUP(AF103,目次!$A$5:$P$36,9))</f>
        <v/>
      </c>
      <c r="AN103" s="21" t="str">
        <f>IF(AG103="","",VLOOKUP(AG103,目次!$A$5:$P$36,5))</f>
        <v>38～39</v>
      </c>
      <c r="AO103" s="21" t="str">
        <f>IF(AG103="","",VLOOKUP(AG103,目次!$A$5:$P$36,9))</f>
        <v>38～39</v>
      </c>
      <c r="AP103" s="21" t="str">
        <f>IF(AH103="","",VLOOKUP(AH103,目次!$A$5:$P$36,6))</f>
        <v/>
      </c>
      <c r="AQ103" s="21" t="str">
        <f>IF(AH103="","",VLOOKUP(AH103,目次!$A$5:$P$36,9))</f>
        <v/>
      </c>
      <c r="AR103" s="21" t="str">
        <f>IF(AI103="","",VLOOKUP(AI103,目次!$A$5:$P$36,7))</f>
        <v/>
      </c>
      <c r="AS103" s="21" t="str">
        <f>IF(AI103="","",VLOOKUP(AI103,目次!$A$5:$P$36,9))</f>
        <v/>
      </c>
      <c r="AT103" s="40" t="str">
        <f t="shared" si="29"/>
        <v/>
      </c>
      <c r="AU103" s="40" t="str">
        <f t="shared" si="30"/>
        <v/>
      </c>
      <c r="AV103" s="40" t="str">
        <f t="shared" si="31"/>
        <v/>
      </c>
      <c r="AW103" s="40" t="str">
        <f t="shared" si="32"/>
        <v/>
      </c>
      <c r="AX103" s="40" t="str">
        <f t="shared" si="33"/>
        <v>38～39</v>
      </c>
      <c r="AY103" s="40" t="str">
        <f t="shared" si="34"/>
        <v>38～39</v>
      </c>
      <c r="AZ103" s="40" t="str">
        <f t="shared" si="35"/>
        <v>38～39</v>
      </c>
      <c r="BA103" s="40" t="str">
        <f t="shared" si="36"/>
        <v>38～39</v>
      </c>
      <c r="BB103" s="40" t="str">
        <f t="shared" si="37"/>
        <v/>
      </c>
      <c r="BC103" s="40" t="str">
        <f t="shared" si="38"/>
        <v/>
      </c>
      <c r="BD103" s="40" t="str">
        <f t="shared" si="40"/>
        <v/>
      </c>
      <c r="BE103" s="40" t="str">
        <f t="shared" si="41"/>
        <v/>
      </c>
      <c r="BF103" s="40" t="str">
        <f t="shared" si="42"/>
        <v/>
      </c>
      <c r="BG103" s="40" t="str">
        <f t="shared" si="43"/>
        <v/>
      </c>
      <c r="BH103" s="40" t="str">
        <f t="shared" si="44"/>
        <v>38～39</v>
      </c>
      <c r="BI103" s="40" t="str">
        <f t="shared" si="45"/>
        <v>38～39</v>
      </c>
      <c r="BJ103" s="40" t="str">
        <f t="shared" si="46"/>
        <v>38～39</v>
      </c>
      <c r="BK103" s="40" t="str">
        <f t="shared" si="47"/>
        <v>38～39</v>
      </c>
      <c r="BL103" s="40" t="str">
        <f t="shared" si="48"/>
        <v>38～39</v>
      </c>
      <c r="BM103" s="40" t="str">
        <f t="shared" si="49"/>
        <v>38～39</v>
      </c>
    </row>
    <row r="104" spans="27:65" ht="18.95" customHeight="1" x14ac:dyDescent="0.15">
      <c r="AA104" s="9">
        <v>94</v>
      </c>
      <c r="AB104" s="203" t="str">
        <f>V14</f>
        <v>理科</v>
      </c>
      <c r="AC104" s="55"/>
      <c r="AD104" s="37" t="str">
        <f t="shared" si="3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IF(AE104="","",VLOOKUP(AE104,目次!$A$5:$P$36,9))</f>
        <v/>
      </c>
      <c r="AL104" s="21" t="str">
        <f>IF(AF104="","",VLOOKUP(AF104,目次!$A$5:$P$36,4))</f>
        <v/>
      </c>
      <c r="AM104" s="21" t="str">
        <f>IF(AF104="","",VLOOKUP(AF104,目次!$A$5:$P$36,9))</f>
        <v/>
      </c>
      <c r="AN104" s="21" t="str">
        <f>IF(AG104="","",VLOOKUP(AG104,目次!$A$5:$P$36,5))</f>
        <v/>
      </c>
      <c r="AO104" s="21" t="str">
        <f>IF(AG104="","",VLOOKUP(AG104,目次!$A$5:$P$36,9))</f>
        <v/>
      </c>
      <c r="AP104" s="21" t="str">
        <f>IF(AH104="","",VLOOKUP(AH104,目次!$A$5:$P$36,6))</f>
        <v>38～39</v>
      </c>
      <c r="AQ104" s="21" t="str">
        <f>IF(AH104="","",VLOOKUP(AH104,目次!$A$5:$P$36,9))</f>
        <v>38～39</v>
      </c>
      <c r="AR104" s="21" t="str">
        <f>IF(AI104="","",VLOOKUP(AI104,目次!$A$5:$P$36,7))</f>
        <v/>
      </c>
      <c r="AS104" s="21" t="str">
        <f>IF(AI104="","",VLOOKUP(AI104,目次!$A$5:$P$36,9))</f>
        <v/>
      </c>
      <c r="AT104" s="40" t="str">
        <f t="shared" si="29"/>
        <v/>
      </c>
      <c r="AU104" s="40" t="str">
        <f t="shared" si="30"/>
        <v/>
      </c>
      <c r="AV104" s="40" t="str">
        <f t="shared" si="31"/>
        <v/>
      </c>
      <c r="AW104" s="40" t="str">
        <f t="shared" si="32"/>
        <v/>
      </c>
      <c r="AX104" s="40" t="str">
        <f t="shared" si="33"/>
        <v/>
      </c>
      <c r="AY104" s="40" t="str">
        <f t="shared" si="34"/>
        <v/>
      </c>
      <c r="AZ104" s="40" t="str">
        <f t="shared" si="35"/>
        <v>38～39</v>
      </c>
      <c r="BA104" s="40" t="str">
        <f t="shared" si="36"/>
        <v>38～39</v>
      </c>
      <c r="BB104" s="40" t="str">
        <f t="shared" si="37"/>
        <v>38～39</v>
      </c>
      <c r="BC104" s="40" t="str">
        <f t="shared" si="38"/>
        <v>38～39</v>
      </c>
      <c r="BD104" s="40" t="str">
        <f t="shared" si="40"/>
        <v>40～41</v>
      </c>
      <c r="BE104" s="40" t="str">
        <f t="shared" si="41"/>
        <v>40～41</v>
      </c>
      <c r="BF104" s="40" t="str">
        <f t="shared" si="42"/>
        <v/>
      </c>
      <c r="BG104" s="40" t="str">
        <f t="shared" si="43"/>
        <v/>
      </c>
      <c r="BH104" s="40" t="str">
        <f t="shared" si="44"/>
        <v/>
      </c>
      <c r="BI104" s="40" t="str">
        <f t="shared" si="45"/>
        <v/>
      </c>
      <c r="BJ104" s="40" t="str">
        <f t="shared" si="46"/>
        <v>38～39</v>
      </c>
      <c r="BK104" s="40" t="str">
        <f t="shared" si="47"/>
        <v>38～39</v>
      </c>
      <c r="BL104" s="40" t="str">
        <f t="shared" si="48"/>
        <v>38～39</v>
      </c>
      <c r="BM104" s="40" t="str">
        <f t="shared" si="49"/>
        <v>38～39</v>
      </c>
    </row>
    <row r="105" spans="27:65" ht="18.95" customHeight="1" x14ac:dyDescent="0.15">
      <c r="AA105" s="9">
        <v>95</v>
      </c>
      <c r="AB105" s="203" t="str">
        <f>V15</f>
        <v>英語</v>
      </c>
      <c r="AC105" s="55"/>
      <c r="AD105" s="37" t="str">
        <f t="shared" si="3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IF(AE105="","",VLOOKUP(AE105,目次!$A$5:$P$36,9))</f>
        <v/>
      </c>
      <c r="AL105" s="21" t="str">
        <f>IF(AF105="","",VLOOKUP(AF105,目次!$A$5:$P$36,4))</f>
        <v/>
      </c>
      <c r="AM105" s="21" t="str">
        <f>IF(AF105="","",VLOOKUP(AF105,目次!$A$5:$P$36,9))</f>
        <v/>
      </c>
      <c r="AN105" s="21" t="str">
        <f>IF(AG105="","",VLOOKUP(AG105,目次!$A$5:$P$36,5))</f>
        <v/>
      </c>
      <c r="AO105" s="21" t="str">
        <f>IF(AG105="","",VLOOKUP(AG105,目次!$A$5:$P$36,9))</f>
        <v/>
      </c>
      <c r="AP105" s="21" t="str">
        <f>IF(AH105="","",VLOOKUP(AH105,目次!$A$5:$P$36,6))</f>
        <v/>
      </c>
      <c r="AQ105" s="21" t="str">
        <f>IF(AH105="","",VLOOKUP(AH105,目次!$A$5:$P$36,9))</f>
        <v/>
      </c>
      <c r="AR105" s="21" t="str">
        <f>IF(AI105="","",VLOOKUP(AI105,目次!$A$5:$P$36,7))</f>
        <v>38～39</v>
      </c>
      <c r="AS105" s="21" t="str">
        <f>IF(AI105="","",VLOOKUP(AI105,目次!$A$5:$P$36,9))</f>
        <v>38～39</v>
      </c>
      <c r="AT105" s="40" t="str">
        <f t="shared" si="29"/>
        <v>40～41</v>
      </c>
      <c r="AU105" s="40" t="str">
        <f t="shared" si="30"/>
        <v>40～41</v>
      </c>
      <c r="AV105" s="40" t="str">
        <f t="shared" si="31"/>
        <v/>
      </c>
      <c r="AW105" s="40" t="str">
        <f t="shared" si="32"/>
        <v/>
      </c>
      <c r="AX105" s="40" t="str">
        <f t="shared" si="33"/>
        <v/>
      </c>
      <c r="AY105" s="40" t="str">
        <f t="shared" si="34"/>
        <v/>
      </c>
      <c r="AZ105" s="40" t="str">
        <f t="shared" si="35"/>
        <v/>
      </c>
      <c r="BA105" s="40" t="str">
        <f t="shared" si="36"/>
        <v/>
      </c>
      <c r="BB105" s="40" t="str">
        <f t="shared" si="37"/>
        <v>38～39</v>
      </c>
      <c r="BC105" s="40" t="str">
        <f t="shared" si="38"/>
        <v>38～39</v>
      </c>
      <c r="BD105" s="40" t="str">
        <f t="shared" si="40"/>
        <v>40～41</v>
      </c>
      <c r="BE105" s="40" t="str">
        <f t="shared" si="41"/>
        <v>40～41</v>
      </c>
      <c r="BF105" s="40" t="str">
        <f t="shared" si="42"/>
        <v>46～47</v>
      </c>
      <c r="BG105" s="40" t="str">
        <f t="shared" si="43"/>
        <v>40～41</v>
      </c>
      <c r="BH105" s="40" t="str">
        <f t="shared" si="44"/>
        <v/>
      </c>
      <c r="BI105" s="40" t="str">
        <f t="shared" si="45"/>
        <v/>
      </c>
      <c r="BJ105" s="40" t="str">
        <f t="shared" si="46"/>
        <v/>
      </c>
      <c r="BK105" s="40" t="str">
        <f t="shared" si="47"/>
        <v/>
      </c>
      <c r="BL105" s="40" t="str">
        <f t="shared" si="48"/>
        <v>38～39</v>
      </c>
      <c r="BM105" s="40" t="str">
        <f t="shared" si="49"/>
        <v>38～39</v>
      </c>
    </row>
    <row r="106" spans="27:65" ht="18.95" customHeight="1" x14ac:dyDescent="0.15">
      <c r="AA106" s="9">
        <v>96</v>
      </c>
      <c r="AB106" s="203" t="str">
        <f>V11</f>
        <v>国語</v>
      </c>
      <c r="AC106" s="55"/>
      <c r="AD106" s="37" t="str">
        <f t="shared" si="3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IF(AE106="","",VLOOKUP(AE106,目次!$A$5:$P$36,9))</f>
        <v>40～41</v>
      </c>
      <c r="AL106" s="21" t="str">
        <f>IF(AF106="","",VLOOKUP(AF106,目次!$A$5:$P$36,4))</f>
        <v/>
      </c>
      <c r="AM106" s="21" t="str">
        <f>IF(AF106="","",VLOOKUP(AF106,目次!$A$5:$P$36,9))</f>
        <v/>
      </c>
      <c r="AN106" s="21" t="str">
        <f>IF(AG106="","",VLOOKUP(AG106,目次!$A$5:$P$36,5))</f>
        <v/>
      </c>
      <c r="AO106" s="21" t="str">
        <f>IF(AG106="","",VLOOKUP(AG106,目次!$A$5:$P$36,9))</f>
        <v/>
      </c>
      <c r="AP106" s="21" t="str">
        <f>IF(AH106="","",VLOOKUP(AH106,目次!$A$5:$P$36,6))</f>
        <v/>
      </c>
      <c r="AQ106" s="21" t="str">
        <f>IF(AH106="","",VLOOKUP(AH106,目次!$A$5:$P$36,9))</f>
        <v/>
      </c>
      <c r="AR106" s="21" t="str">
        <f>IF(AI106="","",VLOOKUP(AI106,目次!$A$5:$P$36,7))</f>
        <v/>
      </c>
      <c r="AS106" s="21" t="str">
        <f>IF(AI106="","",VLOOKUP(AI106,目次!$A$5:$P$36,9))</f>
        <v/>
      </c>
      <c r="AT106" s="40" t="str">
        <f t="shared" si="29"/>
        <v>40～41</v>
      </c>
      <c r="AU106" s="40" t="str">
        <f t="shared" si="30"/>
        <v>40～41</v>
      </c>
      <c r="AV106" s="40" t="str">
        <f t="shared" si="31"/>
        <v>46～47</v>
      </c>
      <c r="AW106" s="40" t="str">
        <f t="shared" si="32"/>
        <v>40～41</v>
      </c>
      <c r="AX106" s="40" t="str">
        <f t="shared" si="33"/>
        <v/>
      </c>
      <c r="AY106" s="40" t="str">
        <f t="shared" si="34"/>
        <v/>
      </c>
      <c r="AZ106" s="40" t="str">
        <f t="shared" si="35"/>
        <v/>
      </c>
      <c r="BA106" s="40" t="str">
        <f t="shared" si="36"/>
        <v/>
      </c>
      <c r="BB106" s="40" t="str">
        <f t="shared" si="37"/>
        <v/>
      </c>
      <c r="BC106" s="40" t="str">
        <f t="shared" si="38"/>
        <v/>
      </c>
      <c r="BD106" s="40" t="str">
        <f t="shared" si="40"/>
        <v>40～41</v>
      </c>
      <c r="BE106" s="40" t="str">
        <f t="shared" si="41"/>
        <v>40～41</v>
      </c>
      <c r="BF106" s="40" t="str">
        <f t="shared" si="42"/>
        <v>46～47</v>
      </c>
      <c r="BG106" s="40" t="str">
        <f t="shared" si="43"/>
        <v>40～41</v>
      </c>
      <c r="BH106" s="40" t="str">
        <f t="shared" si="44"/>
        <v>40～41</v>
      </c>
      <c r="BI106" s="40" t="str">
        <f t="shared" si="45"/>
        <v>40～41</v>
      </c>
      <c r="BJ106" s="40" t="str">
        <f t="shared" si="46"/>
        <v/>
      </c>
      <c r="BK106" s="40" t="str">
        <f t="shared" si="47"/>
        <v/>
      </c>
      <c r="BL106" s="40" t="str">
        <f t="shared" si="48"/>
        <v/>
      </c>
      <c r="BM106" s="40" t="str">
        <f t="shared" si="49"/>
        <v/>
      </c>
    </row>
    <row r="107" spans="27:65" ht="18.95" customHeight="1" x14ac:dyDescent="0.15">
      <c r="AA107" s="9">
        <v>97</v>
      </c>
      <c r="AB107" s="203" t="str">
        <f>V12</f>
        <v>社会</v>
      </c>
      <c r="AC107" s="55"/>
      <c r="AD107" s="37" t="str">
        <f t="shared" si="3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IF(AE107="","",VLOOKUP(AE107,目次!$A$5:$P$36,9))</f>
        <v/>
      </c>
      <c r="AL107" s="21" t="str">
        <f>IF(AF107="","",VLOOKUP(AF107,目次!$A$5:$P$36,4))</f>
        <v>46～47</v>
      </c>
      <c r="AM107" s="21" t="str">
        <f>IF(AF107="","",VLOOKUP(AF107,目次!$A$5:$P$36,9))</f>
        <v>40～41</v>
      </c>
      <c r="AN107" s="21" t="str">
        <f>IF(AG107="","",VLOOKUP(AG107,目次!$A$5:$P$36,5))</f>
        <v/>
      </c>
      <c r="AO107" s="21" t="str">
        <f>IF(AG107="","",VLOOKUP(AG107,目次!$A$5:$P$36,9))</f>
        <v/>
      </c>
      <c r="AP107" s="21" t="str">
        <f>IF(AH107="","",VLOOKUP(AH107,目次!$A$5:$P$36,6))</f>
        <v/>
      </c>
      <c r="AQ107" s="21" t="str">
        <f>IF(AH107="","",VLOOKUP(AH107,目次!$A$5:$P$36,9))</f>
        <v/>
      </c>
      <c r="AR107" s="21" t="str">
        <f>IF(AI107="","",VLOOKUP(AI107,目次!$A$5:$P$36,7))</f>
        <v/>
      </c>
      <c r="AS107" s="21" t="str">
        <f>IF(AI107="","",VLOOKUP(AI107,目次!$A$5:$P$36,9))</f>
        <v/>
      </c>
      <c r="AT107" s="40" t="str">
        <f t="shared" si="29"/>
        <v/>
      </c>
      <c r="AU107" s="40" t="str">
        <f t="shared" si="30"/>
        <v/>
      </c>
      <c r="AV107" s="40" t="str">
        <f t="shared" si="31"/>
        <v>46～47</v>
      </c>
      <c r="AW107" s="40" t="str">
        <f t="shared" si="32"/>
        <v>40～41</v>
      </c>
      <c r="AX107" s="40" t="str">
        <f t="shared" si="33"/>
        <v>40～41</v>
      </c>
      <c r="AY107" s="40" t="str">
        <f t="shared" si="34"/>
        <v>40～41</v>
      </c>
      <c r="AZ107" s="40" t="str">
        <f t="shared" si="35"/>
        <v/>
      </c>
      <c r="BA107" s="40" t="str">
        <f t="shared" si="36"/>
        <v/>
      </c>
      <c r="BB107" s="40" t="str">
        <f t="shared" si="37"/>
        <v/>
      </c>
      <c r="BC107" s="40" t="str">
        <f t="shared" si="38"/>
        <v/>
      </c>
      <c r="BD107" s="40" t="str">
        <f t="shared" si="40"/>
        <v/>
      </c>
      <c r="BE107" s="40" t="str">
        <f t="shared" si="41"/>
        <v/>
      </c>
      <c r="BF107" s="40" t="str">
        <f t="shared" si="42"/>
        <v>46～47</v>
      </c>
      <c r="BG107" s="40" t="str">
        <f t="shared" si="43"/>
        <v>40～41</v>
      </c>
      <c r="BH107" s="40" t="str">
        <f t="shared" si="44"/>
        <v>40～41</v>
      </c>
      <c r="BI107" s="40" t="str">
        <f t="shared" si="45"/>
        <v>40～41</v>
      </c>
      <c r="BJ107" s="40" t="str">
        <f t="shared" si="46"/>
        <v>40～41</v>
      </c>
      <c r="BK107" s="40" t="str">
        <f t="shared" si="47"/>
        <v>40～41</v>
      </c>
      <c r="BL107" s="40" t="str">
        <f t="shared" si="48"/>
        <v/>
      </c>
      <c r="BM107" s="40" t="str">
        <f t="shared" si="49"/>
        <v/>
      </c>
    </row>
    <row r="108" spans="27:65" ht="18.95" customHeight="1" x14ac:dyDescent="0.15">
      <c r="AA108" s="9">
        <v>98</v>
      </c>
      <c r="AB108" s="203" t="str">
        <f>V13</f>
        <v>数学</v>
      </c>
      <c r="AC108" s="55"/>
      <c r="AD108" s="37" t="str">
        <f t="shared" si="3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IF(AE108="","",VLOOKUP(AE108,目次!$A$5:$P$36,9))</f>
        <v/>
      </c>
      <c r="AL108" s="21" t="str">
        <f>IF(AF108="","",VLOOKUP(AF108,目次!$A$5:$P$36,4))</f>
        <v/>
      </c>
      <c r="AM108" s="21" t="str">
        <f>IF(AF108="","",VLOOKUP(AF108,目次!$A$5:$P$36,9))</f>
        <v/>
      </c>
      <c r="AN108" s="21" t="str">
        <f>IF(AG108="","",VLOOKUP(AG108,目次!$A$5:$P$36,5))</f>
        <v>40～41</v>
      </c>
      <c r="AO108" s="21" t="str">
        <f>IF(AG108="","",VLOOKUP(AG108,目次!$A$5:$P$36,9))</f>
        <v>40～41</v>
      </c>
      <c r="AP108" s="21" t="str">
        <f>IF(AH108="","",VLOOKUP(AH108,目次!$A$5:$P$36,6))</f>
        <v/>
      </c>
      <c r="AQ108" s="21" t="str">
        <f>IF(AH108="","",VLOOKUP(AH108,目次!$A$5:$P$36,9))</f>
        <v/>
      </c>
      <c r="AR108" s="21" t="str">
        <f>IF(AI108="","",VLOOKUP(AI108,目次!$A$5:$P$36,7))</f>
        <v/>
      </c>
      <c r="AS108" s="21" t="str">
        <f>IF(AI108="","",VLOOKUP(AI108,目次!$A$5:$P$36,9))</f>
        <v/>
      </c>
      <c r="AT108" s="40" t="str">
        <f t="shared" si="29"/>
        <v/>
      </c>
      <c r="AU108" s="40" t="str">
        <f t="shared" si="30"/>
        <v/>
      </c>
      <c r="AV108" s="40" t="str">
        <f t="shared" si="31"/>
        <v/>
      </c>
      <c r="AW108" s="40" t="str">
        <f t="shared" si="32"/>
        <v/>
      </c>
      <c r="AX108" s="40" t="str">
        <f t="shared" si="33"/>
        <v>40～41</v>
      </c>
      <c r="AY108" s="40" t="str">
        <f t="shared" si="34"/>
        <v>40～41</v>
      </c>
      <c r="AZ108" s="40" t="str">
        <f t="shared" si="35"/>
        <v>40～41</v>
      </c>
      <c r="BA108" s="40" t="str">
        <f t="shared" si="36"/>
        <v>40～41</v>
      </c>
      <c r="BB108" s="40" t="str">
        <f t="shared" si="37"/>
        <v/>
      </c>
      <c r="BC108" s="40" t="str">
        <f t="shared" si="38"/>
        <v/>
      </c>
      <c r="BD108" s="40" t="str">
        <f t="shared" si="40"/>
        <v/>
      </c>
      <c r="BE108" s="40" t="str">
        <f t="shared" si="41"/>
        <v/>
      </c>
      <c r="BF108" s="40" t="str">
        <f t="shared" si="42"/>
        <v/>
      </c>
      <c r="BG108" s="40" t="str">
        <f t="shared" si="43"/>
        <v/>
      </c>
      <c r="BH108" s="40" t="str">
        <f t="shared" si="44"/>
        <v>40～41</v>
      </c>
      <c r="BI108" s="40" t="str">
        <f t="shared" si="45"/>
        <v>40～41</v>
      </c>
      <c r="BJ108" s="40" t="str">
        <f t="shared" si="46"/>
        <v>40～41</v>
      </c>
      <c r="BK108" s="40" t="str">
        <f t="shared" si="47"/>
        <v>40～41</v>
      </c>
      <c r="BL108" s="40" t="str">
        <f t="shared" si="48"/>
        <v>40～41</v>
      </c>
      <c r="BM108" s="40" t="str">
        <f t="shared" si="49"/>
        <v>40～41</v>
      </c>
    </row>
    <row r="109" spans="27:65" ht="18.95" customHeight="1" x14ac:dyDescent="0.15">
      <c r="AA109" s="9">
        <v>99</v>
      </c>
      <c r="AB109" s="203" t="str">
        <f>V14</f>
        <v>理科</v>
      </c>
      <c r="AC109" s="55"/>
      <c r="AD109" s="37" t="str">
        <f t="shared" si="3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IF(AE109="","",VLOOKUP(AE109,目次!$A$5:$P$36,9))</f>
        <v/>
      </c>
      <c r="AL109" s="21" t="str">
        <f>IF(AF109="","",VLOOKUP(AF109,目次!$A$5:$P$36,4))</f>
        <v/>
      </c>
      <c r="AM109" s="21" t="str">
        <f>IF(AF109="","",VLOOKUP(AF109,目次!$A$5:$P$36,9))</f>
        <v/>
      </c>
      <c r="AN109" s="21" t="str">
        <f>IF(AG109="","",VLOOKUP(AG109,目次!$A$5:$P$36,5))</f>
        <v/>
      </c>
      <c r="AO109" s="21" t="str">
        <f>IF(AG109="","",VLOOKUP(AG109,目次!$A$5:$P$36,9))</f>
        <v/>
      </c>
      <c r="AP109" s="21" t="str">
        <f>IF(AH109="","",VLOOKUP(AH109,目次!$A$5:$P$36,6))</f>
        <v>40～41</v>
      </c>
      <c r="AQ109" s="21" t="str">
        <f>IF(AH109="","",VLOOKUP(AH109,目次!$A$5:$P$36,9))</f>
        <v>40～41</v>
      </c>
      <c r="AR109" s="21" t="str">
        <f>IF(AI109="","",VLOOKUP(AI109,目次!$A$5:$P$36,7))</f>
        <v/>
      </c>
      <c r="AS109" s="21" t="str">
        <f>IF(AI109="","",VLOOKUP(AI109,目次!$A$5:$P$36,9))</f>
        <v/>
      </c>
      <c r="AT109" s="40" t="str">
        <f t="shared" si="29"/>
        <v/>
      </c>
      <c r="AU109" s="40" t="str">
        <f t="shared" si="30"/>
        <v/>
      </c>
      <c r="AV109" s="40" t="str">
        <f t="shared" si="31"/>
        <v/>
      </c>
      <c r="AW109" s="40" t="str">
        <f t="shared" si="32"/>
        <v/>
      </c>
      <c r="AX109" s="40" t="str">
        <f t="shared" si="33"/>
        <v/>
      </c>
      <c r="AY109" s="40" t="str">
        <f t="shared" si="34"/>
        <v/>
      </c>
      <c r="AZ109" s="40" t="str">
        <f t="shared" si="35"/>
        <v>40～41</v>
      </c>
      <c r="BA109" s="40" t="str">
        <f t="shared" si="36"/>
        <v>40～41</v>
      </c>
      <c r="BB109" s="40" t="str">
        <f t="shared" si="37"/>
        <v>40～41</v>
      </c>
      <c r="BC109" s="40" t="str">
        <f t="shared" si="38"/>
        <v>40～41</v>
      </c>
      <c r="BD109" s="40" t="str">
        <f t="shared" si="40"/>
        <v/>
      </c>
      <c r="BE109" s="40" t="str">
        <f t="shared" si="41"/>
        <v/>
      </c>
      <c r="BF109" s="40" t="str">
        <f t="shared" si="42"/>
        <v/>
      </c>
      <c r="BG109" s="40" t="str">
        <f t="shared" si="43"/>
        <v/>
      </c>
      <c r="BH109" s="40" t="str">
        <f t="shared" si="44"/>
        <v/>
      </c>
      <c r="BI109" s="40" t="str">
        <f t="shared" si="45"/>
        <v/>
      </c>
      <c r="BJ109" s="40" t="str">
        <f t="shared" si="46"/>
        <v>40～41</v>
      </c>
      <c r="BK109" s="40" t="str">
        <f t="shared" si="47"/>
        <v>40～41</v>
      </c>
      <c r="BL109" s="40" t="str">
        <f t="shared" si="48"/>
        <v>40～41</v>
      </c>
      <c r="BM109" s="40" t="str">
        <f t="shared" si="49"/>
        <v>40～41</v>
      </c>
    </row>
    <row r="110" spans="27:65" ht="18.95" customHeight="1" thickBot="1" x14ac:dyDescent="0.2">
      <c r="AA110" s="9">
        <v>100</v>
      </c>
      <c r="AB110" s="203" t="str">
        <f>V15</f>
        <v>英語</v>
      </c>
      <c r="AC110" s="56"/>
      <c r="AD110" s="37" t="str">
        <f t="shared" si="3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IF(AE110="","",VLOOKUP(AE110,目次!$A$5:$P$36,9))</f>
        <v/>
      </c>
      <c r="AL110" s="21" t="str">
        <f>IF(AF110="","",VLOOKUP(AF110,目次!$A$5:$P$36,4))</f>
        <v/>
      </c>
      <c r="AM110" s="21" t="str">
        <f>IF(AF110="","",VLOOKUP(AF110,目次!$A$5:$P$36,9))</f>
        <v/>
      </c>
      <c r="AN110" s="21" t="str">
        <f>IF(AG110="","",VLOOKUP(AG110,目次!$A$5:$P$36,5))</f>
        <v/>
      </c>
      <c r="AO110" s="21" t="str">
        <f>IF(AG110="","",VLOOKUP(AG110,目次!$A$5:$P$36,9))</f>
        <v/>
      </c>
      <c r="AP110" s="21" t="str">
        <f>IF(AH110="","",VLOOKUP(AH110,目次!$A$5:$P$36,6))</f>
        <v/>
      </c>
      <c r="AQ110" s="21" t="str">
        <f>IF(AH110="","",VLOOKUP(AH110,目次!$A$5:$P$36,9))</f>
        <v/>
      </c>
      <c r="AR110" s="21" t="str">
        <f>IF(AI110="","",VLOOKUP(AI110,目次!$A$5:$P$36,7))</f>
        <v>40～41</v>
      </c>
      <c r="AS110" s="21" t="str">
        <f>IF(AI110="","",VLOOKUP(AI110,目次!$A$5:$P$36,9))</f>
        <v>40～41</v>
      </c>
      <c r="AT110" s="40" t="str">
        <f t="shared" si="29"/>
        <v/>
      </c>
      <c r="AU110" s="40" t="str">
        <f t="shared" si="30"/>
        <v/>
      </c>
      <c r="AV110" s="40" t="str">
        <f t="shared" si="31"/>
        <v/>
      </c>
      <c r="AW110" s="40" t="str">
        <f t="shared" si="32"/>
        <v/>
      </c>
      <c r="AX110" s="40" t="str">
        <f t="shared" si="33"/>
        <v/>
      </c>
      <c r="AY110" s="40" t="str">
        <f t="shared" si="34"/>
        <v/>
      </c>
      <c r="AZ110" s="40" t="str">
        <f t="shared" si="35"/>
        <v/>
      </c>
      <c r="BA110" s="40" t="str">
        <f t="shared" si="36"/>
        <v/>
      </c>
      <c r="BB110" s="40" t="str">
        <f t="shared" si="37"/>
        <v>40～41</v>
      </c>
      <c r="BC110" s="40" t="str">
        <f t="shared" si="38"/>
        <v>40～41</v>
      </c>
      <c r="BD110" s="40" t="str">
        <f t="shared" si="40"/>
        <v/>
      </c>
      <c r="BE110" s="40" t="str">
        <f t="shared" si="41"/>
        <v/>
      </c>
      <c r="BF110" s="40" t="str">
        <f t="shared" si="42"/>
        <v/>
      </c>
      <c r="BG110" s="40" t="str">
        <f t="shared" si="43"/>
        <v/>
      </c>
      <c r="BH110" s="40" t="str">
        <f t="shared" si="44"/>
        <v/>
      </c>
      <c r="BI110" s="40" t="str">
        <f t="shared" si="45"/>
        <v/>
      </c>
      <c r="BJ110" s="40" t="str">
        <f t="shared" si="46"/>
        <v/>
      </c>
      <c r="BK110" s="40" t="str">
        <f t="shared" si="47"/>
        <v/>
      </c>
      <c r="BL110" s="40" t="str">
        <f t="shared" si="48"/>
        <v>40～41</v>
      </c>
      <c r="BM110" s="40" t="str">
        <f t="shared" si="49"/>
        <v>40～41</v>
      </c>
    </row>
  </sheetData>
  <mergeCells count="18">
    <mergeCell ref="BT9:BU9"/>
    <mergeCell ref="BV9:BW9"/>
    <mergeCell ref="BX9:BY9"/>
    <mergeCell ref="BZ9:CA9"/>
    <mergeCell ref="CB9:CC9"/>
    <mergeCell ref="B5:C5"/>
    <mergeCell ref="F5:J5"/>
    <mergeCell ref="K5:P5"/>
    <mergeCell ref="F6:G6"/>
    <mergeCell ref="H6:I6"/>
    <mergeCell ref="J6:K6"/>
    <mergeCell ref="L6:M6"/>
    <mergeCell ref="N6:O6"/>
    <mergeCell ref="B1:H1"/>
    <mergeCell ref="K1:P1"/>
    <mergeCell ref="B2:I2"/>
    <mergeCell ref="J2:P2"/>
    <mergeCell ref="B3:C3"/>
  </mergeCells>
  <phoneticPr fontId="1"/>
  <conditionalFormatting sqref="B8:B38">
    <cfRule type="expression" dxfId="94" priority="2" stopIfTrue="1">
      <formula>D8="祝"</formula>
    </cfRule>
    <cfRule type="expression" dxfId="93" priority="3" stopIfTrue="1">
      <formula>OR(D8=1,D8=7)</formula>
    </cfRule>
  </conditionalFormatting>
  <conditionalFormatting sqref="C8:C38">
    <cfRule type="expression" dxfId="92" priority="4" stopIfTrue="1">
      <formula>D8="祝"</formula>
    </cfRule>
    <cfRule type="expression" dxfId="91" priority="5" stopIfTrue="1">
      <formula>OR(D8=1,D8=7)</formula>
    </cfRule>
  </conditionalFormatting>
  <conditionalFormatting sqref="D8:D38">
    <cfRule type="cellIs" dxfId="90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300-000000000000}">
      <formula1>"国語,社会,数学,理科,英語"</formula1>
    </dataValidation>
    <dataValidation type="list" allowBlank="1" showInputMessage="1" showErrorMessage="1" sqref="J2:P2" xr:uid="{00000000-0002-0000-0300-000001000000}">
      <formula1>"１・２年シリーズ,キースタディ,プレスタディ,コアスタディ"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  <pageSetUpPr fitToPage="1"/>
  </sheetPr>
  <dimension ref="A1:T46"/>
  <sheetViews>
    <sheetView showGridLines="0" showRowColHeaders="0" zoomScaleNormal="100" zoomScaleSheetLayoutView="40" workbookViewId="0">
      <selection activeCell="A2" sqref="A2"/>
    </sheetView>
  </sheetViews>
  <sheetFormatPr defaultColWidth="9" defaultRowHeight="13.5" x14ac:dyDescent="0.15"/>
  <cols>
    <col min="1" max="1" width="1" style="117" customWidth="1"/>
    <col min="2" max="2" width="4.375" style="117" customWidth="1"/>
    <col min="3" max="3" width="3.125" style="118" customWidth="1"/>
    <col min="4" max="4" width="31.125" style="151" customWidth="1"/>
    <col min="5" max="5" width="1.75" style="117" customWidth="1"/>
    <col min="6" max="6" width="4.375" style="119" customWidth="1"/>
    <col min="7" max="7" width="3.375" style="119" customWidth="1"/>
    <col min="8" max="8" width="30" style="149" customWidth="1"/>
    <col min="9" max="9" width="1.75" style="117" customWidth="1"/>
    <col min="10" max="10" width="4.5" style="119" customWidth="1"/>
    <col min="11" max="11" width="3.125" style="119" customWidth="1"/>
    <col min="12" max="12" width="30" style="149" customWidth="1"/>
    <col min="13" max="13" width="1.75" style="117" customWidth="1"/>
    <col min="14" max="14" width="4.375" style="117" customWidth="1"/>
    <col min="15" max="15" width="3.125" style="118" customWidth="1"/>
    <col min="16" max="16" width="30" style="148" customWidth="1"/>
    <col min="17" max="17" width="1.75" style="117" customWidth="1"/>
    <col min="18" max="18" width="4.375" style="121" customWidth="1"/>
    <col min="19" max="19" width="3.125" style="122" customWidth="1"/>
    <col min="20" max="20" width="30" style="153" customWidth="1"/>
    <col min="21" max="21" width="3.375" style="117" customWidth="1"/>
    <col min="22" max="16384" width="9" style="117"/>
  </cols>
  <sheetData>
    <row r="1" spans="1:20" ht="9" customHeight="1" x14ac:dyDescent="0.5">
      <c r="I1" s="120"/>
      <c r="J1" s="120"/>
      <c r="K1" s="120"/>
      <c r="L1" s="120"/>
      <c r="M1" s="120"/>
      <c r="N1" s="120"/>
      <c r="O1" s="120"/>
      <c r="P1" s="120"/>
    </row>
    <row r="2" spans="1:20" s="121" customFormat="1" ht="13.5" customHeight="1" x14ac:dyDescent="0.15">
      <c r="C2" s="236"/>
      <c r="D2" s="236"/>
      <c r="F2" s="123"/>
      <c r="G2" s="123"/>
      <c r="H2" s="237" t="s">
        <v>202</v>
      </c>
      <c r="I2" s="237"/>
      <c r="J2" s="237"/>
      <c r="K2" s="237"/>
      <c r="L2" s="237"/>
      <c r="M2" s="237"/>
      <c r="N2" s="237"/>
      <c r="O2" s="237"/>
      <c r="P2" s="237"/>
      <c r="S2" s="122"/>
      <c r="T2" s="153"/>
    </row>
    <row r="3" spans="1:20" s="121" customFormat="1" ht="13.5" customHeight="1" x14ac:dyDescent="0.15">
      <c r="C3" s="236"/>
      <c r="D3" s="236"/>
      <c r="F3" s="123"/>
      <c r="G3" s="123"/>
      <c r="H3" s="237"/>
      <c r="I3" s="237"/>
      <c r="J3" s="237"/>
      <c r="K3" s="237"/>
      <c r="L3" s="237"/>
      <c r="M3" s="237"/>
      <c r="N3" s="237"/>
      <c r="O3" s="237"/>
      <c r="P3" s="237"/>
      <c r="S3" s="122"/>
      <c r="T3" s="153"/>
    </row>
    <row r="4" spans="1:20" s="121" customFormat="1" ht="13.5" customHeight="1" x14ac:dyDescent="0.15">
      <c r="C4" s="236"/>
      <c r="D4" s="236"/>
      <c r="F4" s="123"/>
      <c r="G4" s="123"/>
      <c r="H4" s="237"/>
      <c r="I4" s="237"/>
      <c r="J4" s="237"/>
      <c r="K4" s="237"/>
      <c r="L4" s="237"/>
      <c r="M4" s="237"/>
      <c r="N4" s="237"/>
      <c r="O4" s="237"/>
      <c r="P4" s="237"/>
      <c r="S4" s="122"/>
      <c r="T4" s="153"/>
    </row>
    <row r="5" spans="1:20" ht="13.5" customHeight="1" x14ac:dyDescent="0.5">
      <c r="C5" s="124"/>
      <c r="D5" s="152"/>
      <c r="I5" s="120"/>
      <c r="J5" s="120"/>
      <c r="K5" s="120"/>
      <c r="L5" s="120"/>
      <c r="M5" s="120"/>
      <c r="N5" s="120"/>
      <c r="O5" s="120"/>
      <c r="P5" s="120"/>
    </row>
    <row r="6" spans="1:20" ht="9" customHeight="1" thickBot="1" x14ac:dyDescent="0.2"/>
    <row r="7" spans="1:20" ht="13.5" customHeight="1" x14ac:dyDescent="0.15">
      <c r="A7" s="125"/>
      <c r="B7" s="238" t="s">
        <v>3</v>
      </c>
      <c r="C7" s="239"/>
      <c r="D7" s="287"/>
      <c r="E7" s="126"/>
      <c r="F7" s="238" t="s">
        <v>4</v>
      </c>
      <c r="G7" s="239"/>
      <c r="H7" s="287"/>
      <c r="I7" s="126"/>
      <c r="J7" s="242" t="s">
        <v>5</v>
      </c>
      <c r="K7" s="243"/>
      <c r="L7" s="258"/>
      <c r="M7" s="126"/>
      <c r="N7" s="288" t="s">
        <v>6</v>
      </c>
      <c r="O7" s="246"/>
      <c r="P7" s="289"/>
      <c r="Q7" s="127"/>
      <c r="R7" s="242" t="s">
        <v>7</v>
      </c>
      <c r="S7" s="243"/>
      <c r="T7" s="258"/>
    </row>
    <row r="8" spans="1:20" ht="13.5" customHeight="1" x14ac:dyDescent="0.15">
      <c r="A8" s="128"/>
      <c r="B8" s="240"/>
      <c r="C8" s="241"/>
      <c r="D8" s="290"/>
      <c r="E8" s="126"/>
      <c r="F8" s="240"/>
      <c r="G8" s="241"/>
      <c r="H8" s="290"/>
      <c r="I8" s="126"/>
      <c r="J8" s="244"/>
      <c r="K8" s="245"/>
      <c r="L8" s="259"/>
      <c r="M8" s="126"/>
      <c r="N8" s="291"/>
      <c r="O8" s="247"/>
      <c r="P8" s="292"/>
      <c r="Q8" s="127"/>
      <c r="R8" s="244"/>
      <c r="S8" s="245"/>
      <c r="T8" s="259"/>
    </row>
    <row r="9" spans="1:20" ht="15.75" customHeight="1" x14ac:dyDescent="0.15">
      <c r="A9" s="128"/>
      <c r="B9" s="240"/>
      <c r="C9" s="241"/>
      <c r="D9" s="290"/>
      <c r="E9" s="126"/>
      <c r="F9" s="240"/>
      <c r="G9" s="241"/>
      <c r="H9" s="290"/>
      <c r="I9" s="126"/>
      <c r="J9" s="244"/>
      <c r="K9" s="245"/>
      <c r="L9" s="259"/>
      <c r="M9" s="126"/>
      <c r="N9" s="291"/>
      <c r="O9" s="247"/>
      <c r="P9" s="292"/>
      <c r="Q9" s="127"/>
      <c r="R9" s="260"/>
      <c r="S9" s="261"/>
      <c r="T9" s="262"/>
    </row>
    <row r="10" spans="1:20" ht="9" customHeight="1" x14ac:dyDescent="0.15">
      <c r="A10" s="128"/>
      <c r="B10" s="263" t="s">
        <v>203</v>
      </c>
      <c r="C10" s="264" t="s">
        <v>204</v>
      </c>
      <c r="D10" s="293" t="s">
        <v>205</v>
      </c>
      <c r="E10" s="129"/>
      <c r="F10" s="263" t="s">
        <v>206</v>
      </c>
      <c r="G10" s="264" t="s">
        <v>204</v>
      </c>
      <c r="H10" s="293" t="s">
        <v>205</v>
      </c>
      <c r="I10" s="129"/>
      <c r="J10" s="265" t="s">
        <v>206</v>
      </c>
      <c r="K10" s="266" t="s">
        <v>204</v>
      </c>
      <c r="L10" s="294" t="s">
        <v>205</v>
      </c>
      <c r="M10" s="129"/>
      <c r="N10" s="263" t="s">
        <v>206</v>
      </c>
      <c r="O10" s="264" t="s">
        <v>204</v>
      </c>
      <c r="P10" s="293" t="s">
        <v>205</v>
      </c>
      <c r="Q10" s="130"/>
      <c r="R10" s="230" t="s">
        <v>206</v>
      </c>
      <c r="S10" s="233" t="s">
        <v>204</v>
      </c>
      <c r="T10" s="255" t="s">
        <v>205</v>
      </c>
    </row>
    <row r="11" spans="1:20" ht="13.5" customHeight="1" x14ac:dyDescent="0.15">
      <c r="A11" s="128"/>
      <c r="B11" s="263"/>
      <c r="C11" s="264"/>
      <c r="D11" s="293"/>
      <c r="E11" s="129"/>
      <c r="F11" s="263"/>
      <c r="G11" s="264"/>
      <c r="H11" s="293"/>
      <c r="I11" s="129"/>
      <c r="J11" s="265"/>
      <c r="K11" s="266"/>
      <c r="L11" s="294"/>
      <c r="M11" s="129"/>
      <c r="N11" s="263"/>
      <c r="O11" s="264"/>
      <c r="P11" s="293"/>
      <c r="Q11" s="130"/>
      <c r="R11" s="231"/>
      <c r="S11" s="234"/>
      <c r="T11" s="256"/>
    </row>
    <row r="12" spans="1:20" s="132" customFormat="1" ht="14.25" customHeight="1" x14ac:dyDescent="0.15">
      <c r="A12" s="131"/>
      <c r="B12" s="263"/>
      <c r="C12" s="264"/>
      <c r="D12" s="293"/>
      <c r="E12" s="129"/>
      <c r="F12" s="263"/>
      <c r="G12" s="264"/>
      <c r="H12" s="293"/>
      <c r="I12" s="129"/>
      <c r="J12" s="265"/>
      <c r="K12" s="266"/>
      <c r="L12" s="294"/>
      <c r="M12" s="129"/>
      <c r="N12" s="263"/>
      <c r="O12" s="264"/>
      <c r="P12" s="293"/>
      <c r="Q12" s="130"/>
      <c r="R12" s="232"/>
      <c r="S12" s="235"/>
      <c r="T12" s="257"/>
    </row>
    <row r="13" spans="1:20" s="141" customFormat="1" ht="22.5" customHeight="1" x14ac:dyDescent="0.15">
      <c r="A13" s="133"/>
      <c r="B13" s="248" t="s">
        <v>282</v>
      </c>
      <c r="C13" s="134">
        <v>1</v>
      </c>
      <c r="D13" s="295" t="s">
        <v>283</v>
      </c>
      <c r="E13" s="135"/>
      <c r="F13" s="249" t="s">
        <v>207</v>
      </c>
      <c r="G13" s="136">
        <v>1</v>
      </c>
      <c r="H13" s="296" t="s">
        <v>256</v>
      </c>
      <c r="I13" s="137"/>
      <c r="J13" s="252" t="s">
        <v>208</v>
      </c>
      <c r="K13" s="138">
        <v>1</v>
      </c>
      <c r="L13" s="297" t="s">
        <v>284</v>
      </c>
      <c r="M13" s="135"/>
      <c r="N13" s="267" t="s">
        <v>208</v>
      </c>
      <c r="O13" s="136">
        <v>1</v>
      </c>
      <c r="P13" s="298" t="s">
        <v>209</v>
      </c>
      <c r="Q13" s="139"/>
      <c r="R13" s="269" t="s">
        <v>210</v>
      </c>
      <c r="S13" s="140">
        <v>1</v>
      </c>
      <c r="T13" s="154" t="s">
        <v>285</v>
      </c>
    </row>
    <row r="14" spans="1:20" s="141" customFormat="1" ht="22.5" customHeight="1" x14ac:dyDescent="0.15">
      <c r="A14" s="133"/>
      <c r="B14" s="275"/>
      <c r="C14" s="134">
        <v>2</v>
      </c>
      <c r="D14" s="295" t="s">
        <v>286</v>
      </c>
      <c r="E14" s="135"/>
      <c r="F14" s="250"/>
      <c r="G14" s="136">
        <v>2</v>
      </c>
      <c r="H14" s="296" t="s">
        <v>257</v>
      </c>
      <c r="I14" s="137"/>
      <c r="J14" s="253"/>
      <c r="K14" s="138">
        <v>2</v>
      </c>
      <c r="L14" s="297" t="s">
        <v>287</v>
      </c>
      <c r="M14" s="135"/>
      <c r="N14" s="268"/>
      <c r="O14" s="136">
        <v>2</v>
      </c>
      <c r="P14" s="298" t="s">
        <v>288</v>
      </c>
      <c r="Q14" s="139"/>
      <c r="R14" s="269"/>
      <c r="S14" s="138">
        <v>2</v>
      </c>
      <c r="T14" s="154" t="s">
        <v>289</v>
      </c>
    </row>
    <row r="15" spans="1:20" s="141" customFormat="1" ht="22.5" customHeight="1" x14ac:dyDescent="0.15">
      <c r="A15" s="133"/>
      <c r="B15" s="286"/>
      <c r="C15" s="134">
        <v>3</v>
      </c>
      <c r="D15" s="295" t="s">
        <v>290</v>
      </c>
      <c r="E15" s="135"/>
      <c r="F15" s="250"/>
      <c r="G15" s="136">
        <v>3</v>
      </c>
      <c r="H15" s="296" t="s">
        <v>258</v>
      </c>
      <c r="I15" s="137"/>
      <c r="J15" s="253"/>
      <c r="K15" s="138">
        <v>3</v>
      </c>
      <c r="L15" s="297" t="s">
        <v>291</v>
      </c>
      <c r="M15" s="135"/>
      <c r="N15" s="268"/>
      <c r="O15" s="136">
        <v>3</v>
      </c>
      <c r="P15" s="298" t="s">
        <v>292</v>
      </c>
      <c r="Q15" s="139"/>
      <c r="R15" s="269"/>
      <c r="S15" s="140">
        <v>3</v>
      </c>
      <c r="T15" s="154" t="s">
        <v>211</v>
      </c>
    </row>
    <row r="16" spans="1:20" s="141" customFormat="1" ht="22.5" customHeight="1" x14ac:dyDescent="0.15">
      <c r="A16" s="133"/>
      <c r="B16" s="267" t="s">
        <v>293</v>
      </c>
      <c r="C16" s="134">
        <v>4</v>
      </c>
      <c r="D16" s="295" t="s">
        <v>294</v>
      </c>
      <c r="E16" s="135"/>
      <c r="F16" s="250"/>
      <c r="G16" s="136">
        <v>4</v>
      </c>
      <c r="H16" s="296" t="s">
        <v>295</v>
      </c>
      <c r="I16" s="137"/>
      <c r="J16" s="253"/>
      <c r="K16" s="138">
        <v>4</v>
      </c>
      <c r="L16" s="297" t="s">
        <v>296</v>
      </c>
      <c r="M16" s="135"/>
      <c r="N16" s="268"/>
      <c r="O16" s="136">
        <v>4</v>
      </c>
      <c r="P16" s="298" t="s">
        <v>297</v>
      </c>
      <c r="Q16" s="139"/>
      <c r="R16" s="269"/>
      <c r="S16" s="138">
        <v>4</v>
      </c>
      <c r="T16" s="154" t="s">
        <v>298</v>
      </c>
    </row>
    <row r="17" spans="1:20" s="141" customFormat="1" ht="22.5" customHeight="1" x14ac:dyDescent="0.15">
      <c r="A17" s="133"/>
      <c r="B17" s="268"/>
      <c r="C17" s="134">
        <v>5</v>
      </c>
      <c r="D17" s="295" t="s">
        <v>299</v>
      </c>
      <c r="E17" s="135"/>
      <c r="F17" s="250"/>
      <c r="G17" s="136">
        <v>5</v>
      </c>
      <c r="H17" s="296" t="s">
        <v>300</v>
      </c>
      <c r="I17" s="137"/>
      <c r="J17" s="253"/>
      <c r="K17" s="138">
        <v>5</v>
      </c>
      <c r="L17" s="297" t="s">
        <v>301</v>
      </c>
      <c r="M17" s="135"/>
      <c r="N17" s="268"/>
      <c r="O17" s="136">
        <v>5</v>
      </c>
      <c r="P17" s="298" t="s">
        <v>302</v>
      </c>
      <c r="Q17" s="139"/>
      <c r="R17" s="269"/>
      <c r="S17" s="138">
        <v>5</v>
      </c>
      <c r="T17" s="154" t="s">
        <v>303</v>
      </c>
    </row>
    <row r="18" spans="1:20" s="141" customFormat="1" ht="22.5" customHeight="1" x14ac:dyDescent="0.15">
      <c r="A18" s="133"/>
      <c r="B18" s="268"/>
      <c r="C18" s="134">
        <v>6</v>
      </c>
      <c r="D18" s="295" t="s">
        <v>304</v>
      </c>
      <c r="E18" s="135"/>
      <c r="F18" s="250"/>
      <c r="G18" s="136">
        <v>6</v>
      </c>
      <c r="H18" s="296" t="s">
        <v>305</v>
      </c>
      <c r="I18" s="137"/>
      <c r="J18" s="253"/>
      <c r="K18" s="138">
        <v>6</v>
      </c>
      <c r="L18" s="297" t="s">
        <v>306</v>
      </c>
      <c r="M18" s="135"/>
      <c r="N18" s="268"/>
      <c r="O18" s="136">
        <v>6</v>
      </c>
      <c r="P18" s="299" t="s">
        <v>307</v>
      </c>
      <c r="Q18" s="139"/>
      <c r="R18" s="269"/>
      <c r="S18" s="138">
        <v>6</v>
      </c>
      <c r="T18" s="154" t="s">
        <v>212</v>
      </c>
    </row>
    <row r="19" spans="1:20" s="141" customFormat="1" ht="22.5" customHeight="1" x14ac:dyDescent="0.15">
      <c r="A19" s="133"/>
      <c r="B19" s="268"/>
      <c r="C19" s="134">
        <v>7</v>
      </c>
      <c r="D19" s="295" t="s">
        <v>308</v>
      </c>
      <c r="E19" s="135"/>
      <c r="F19" s="250"/>
      <c r="G19" s="136">
        <v>7</v>
      </c>
      <c r="H19" s="296" t="s">
        <v>309</v>
      </c>
      <c r="I19" s="137"/>
      <c r="J19" s="253"/>
      <c r="K19" s="138">
        <v>7</v>
      </c>
      <c r="L19" s="297" t="s">
        <v>310</v>
      </c>
      <c r="M19" s="135"/>
      <c r="N19" s="268"/>
      <c r="O19" s="136">
        <v>7</v>
      </c>
      <c r="P19" s="298" t="s">
        <v>311</v>
      </c>
      <c r="Q19" s="139"/>
      <c r="R19" s="269"/>
      <c r="S19" s="138">
        <v>7</v>
      </c>
      <c r="T19" s="154" t="s">
        <v>213</v>
      </c>
    </row>
    <row r="20" spans="1:20" s="141" customFormat="1" ht="22.5" customHeight="1" x14ac:dyDescent="0.15">
      <c r="A20" s="133"/>
      <c r="B20" s="268"/>
      <c r="C20" s="134">
        <v>8</v>
      </c>
      <c r="D20" s="295" t="s">
        <v>312</v>
      </c>
      <c r="E20" s="135"/>
      <c r="F20" s="250"/>
      <c r="G20" s="136">
        <v>8</v>
      </c>
      <c r="H20" s="296" t="s">
        <v>313</v>
      </c>
      <c r="I20" s="137"/>
      <c r="J20" s="253"/>
      <c r="K20" s="138">
        <v>8</v>
      </c>
      <c r="L20" s="297" t="s">
        <v>314</v>
      </c>
      <c r="M20" s="135"/>
      <c r="N20" s="268"/>
      <c r="O20" s="136">
        <v>8</v>
      </c>
      <c r="P20" s="298" t="s">
        <v>214</v>
      </c>
      <c r="Q20" s="139"/>
      <c r="R20" s="269"/>
      <c r="S20" s="138">
        <v>8</v>
      </c>
      <c r="T20" s="154" t="s">
        <v>215</v>
      </c>
    </row>
    <row r="21" spans="1:20" s="141" customFormat="1" ht="22.5" customHeight="1" x14ac:dyDescent="0.15">
      <c r="A21" s="133"/>
      <c r="B21" s="268"/>
      <c r="C21" s="134">
        <v>9</v>
      </c>
      <c r="D21" s="295" t="s">
        <v>315</v>
      </c>
      <c r="E21" s="135"/>
      <c r="F21" s="250"/>
      <c r="G21" s="136">
        <v>9</v>
      </c>
      <c r="H21" s="296" t="s">
        <v>316</v>
      </c>
      <c r="I21" s="137"/>
      <c r="J21" s="254"/>
      <c r="K21" s="138">
        <v>9</v>
      </c>
      <c r="L21" s="295" t="s">
        <v>317</v>
      </c>
      <c r="M21" s="135"/>
      <c r="N21" s="268"/>
      <c r="O21" s="136">
        <v>9</v>
      </c>
      <c r="P21" s="300" t="s">
        <v>216</v>
      </c>
      <c r="Q21" s="139"/>
      <c r="R21" s="269"/>
      <c r="S21" s="140">
        <v>9</v>
      </c>
      <c r="T21" s="154" t="s">
        <v>217</v>
      </c>
    </row>
    <row r="22" spans="1:20" s="141" customFormat="1" ht="22.5" customHeight="1" x14ac:dyDescent="0.15">
      <c r="A22" s="133"/>
      <c r="B22" s="268"/>
      <c r="C22" s="134">
        <v>10</v>
      </c>
      <c r="D22" s="295" t="s">
        <v>318</v>
      </c>
      <c r="E22" s="135"/>
      <c r="F22" s="250"/>
      <c r="G22" s="136">
        <v>10</v>
      </c>
      <c r="H22" s="296" t="s">
        <v>319</v>
      </c>
      <c r="I22" s="137"/>
      <c r="J22" s="252" t="s">
        <v>218</v>
      </c>
      <c r="K22" s="138">
        <v>10</v>
      </c>
      <c r="L22" s="297" t="s">
        <v>320</v>
      </c>
      <c r="M22" s="137"/>
      <c r="N22" s="270" t="s">
        <v>218</v>
      </c>
      <c r="O22" s="136">
        <v>10</v>
      </c>
      <c r="P22" s="298" t="s">
        <v>321</v>
      </c>
      <c r="Q22" s="139"/>
      <c r="R22" s="269"/>
      <c r="S22" s="138">
        <v>10</v>
      </c>
      <c r="T22" s="154" t="s">
        <v>219</v>
      </c>
    </row>
    <row r="23" spans="1:20" s="141" customFormat="1" ht="22.5" customHeight="1" x14ac:dyDescent="0.15">
      <c r="A23" s="133"/>
      <c r="B23" s="268"/>
      <c r="C23" s="134">
        <v>11</v>
      </c>
      <c r="D23" s="295" t="s">
        <v>322</v>
      </c>
      <c r="E23" s="135"/>
      <c r="F23" s="250"/>
      <c r="G23" s="136">
        <v>11</v>
      </c>
      <c r="H23" s="296" t="s">
        <v>323</v>
      </c>
      <c r="I23" s="135"/>
      <c r="J23" s="253"/>
      <c r="K23" s="138">
        <v>11</v>
      </c>
      <c r="L23" s="297" t="s">
        <v>324</v>
      </c>
      <c r="M23" s="137"/>
      <c r="N23" s="270"/>
      <c r="O23" s="136">
        <v>11</v>
      </c>
      <c r="P23" s="298" t="s">
        <v>325</v>
      </c>
      <c r="Q23" s="139"/>
      <c r="R23" s="269"/>
      <c r="S23" s="138">
        <v>11</v>
      </c>
      <c r="T23" s="154" t="s">
        <v>220</v>
      </c>
    </row>
    <row r="24" spans="1:20" s="141" customFormat="1" ht="22.5" customHeight="1" x14ac:dyDescent="0.15">
      <c r="A24" s="133"/>
      <c r="B24" s="268"/>
      <c r="C24" s="134">
        <v>12</v>
      </c>
      <c r="D24" s="295" t="s">
        <v>326</v>
      </c>
      <c r="E24" s="135"/>
      <c r="F24" s="251"/>
      <c r="G24" s="136">
        <v>12</v>
      </c>
      <c r="H24" s="296" t="s">
        <v>327</v>
      </c>
      <c r="I24" s="135"/>
      <c r="J24" s="253"/>
      <c r="K24" s="138">
        <v>12</v>
      </c>
      <c r="L24" s="297" t="s">
        <v>328</v>
      </c>
      <c r="M24" s="137"/>
      <c r="N24" s="270"/>
      <c r="O24" s="136">
        <v>12</v>
      </c>
      <c r="P24" s="298" t="s">
        <v>329</v>
      </c>
      <c r="Q24" s="139"/>
      <c r="R24" s="269"/>
      <c r="S24" s="138">
        <v>12</v>
      </c>
      <c r="T24" s="154" t="s">
        <v>221</v>
      </c>
    </row>
    <row r="25" spans="1:20" s="141" customFormat="1" ht="22.5" customHeight="1" x14ac:dyDescent="0.15">
      <c r="A25" s="133"/>
      <c r="B25" s="268"/>
      <c r="C25" s="134">
        <v>13</v>
      </c>
      <c r="D25" s="295" t="s">
        <v>330</v>
      </c>
      <c r="E25" s="135"/>
      <c r="F25" s="249" t="s">
        <v>222</v>
      </c>
      <c r="G25" s="136">
        <v>13</v>
      </c>
      <c r="H25" s="301" t="s">
        <v>331</v>
      </c>
      <c r="I25" s="135"/>
      <c r="J25" s="253"/>
      <c r="K25" s="138">
        <v>13</v>
      </c>
      <c r="L25" s="297" t="s">
        <v>332</v>
      </c>
      <c r="M25" s="137"/>
      <c r="N25" s="270"/>
      <c r="O25" s="136">
        <v>13</v>
      </c>
      <c r="P25" s="298" t="s">
        <v>333</v>
      </c>
      <c r="Q25" s="139"/>
      <c r="R25" s="269"/>
      <c r="S25" s="140">
        <v>13</v>
      </c>
      <c r="T25" s="154" t="s">
        <v>223</v>
      </c>
    </row>
    <row r="26" spans="1:20" s="141" customFormat="1" ht="22.5" customHeight="1" x14ac:dyDescent="0.15">
      <c r="A26" s="133"/>
      <c r="B26" s="271"/>
      <c r="C26" s="134">
        <v>14</v>
      </c>
      <c r="D26" s="295" t="s">
        <v>334</v>
      </c>
      <c r="E26" s="135"/>
      <c r="F26" s="250"/>
      <c r="G26" s="136">
        <v>14</v>
      </c>
      <c r="H26" s="295" t="s">
        <v>335</v>
      </c>
      <c r="I26" s="135"/>
      <c r="J26" s="253"/>
      <c r="K26" s="138">
        <v>14</v>
      </c>
      <c r="L26" s="297" t="s">
        <v>336</v>
      </c>
      <c r="M26" s="137"/>
      <c r="N26" s="270"/>
      <c r="O26" s="136">
        <v>14</v>
      </c>
      <c r="P26" s="298" t="s">
        <v>337</v>
      </c>
      <c r="Q26" s="139"/>
      <c r="R26" s="269"/>
      <c r="S26" s="140">
        <v>14</v>
      </c>
      <c r="T26" s="154" t="s">
        <v>224</v>
      </c>
    </row>
    <row r="27" spans="1:20" s="141" customFormat="1" ht="22.5" customHeight="1" x14ac:dyDescent="0.15">
      <c r="A27" s="133"/>
      <c r="B27" s="248" t="s">
        <v>338</v>
      </c>
      <c r="C27" s="147">
        <v>15</v>
      </c>
      <c r="D27" s="295" t="s">
        <v>339</v>
      </c>
      <c r="E27" s="135"/>
      <c r="F27" s="250"/>
      <c r="G27" s="136">
        <v>15</v>
      </c>
      <c r="H27" s="295" t="s">
        <v>340</v>
      </c>
      <c r="I27" s="135"/>
      <c r="J27" s="253"/>
      <c r="K27" s="138">
        <v>15</v>
      </c>
      <c r="L27" s="297" t="s">
        <v>341</v>
      </c>
      <c r="M27" s="137"/>
      <c r="N27" s="270"/>
      <c r="O27" s="136">
        <v>15</v>
      </c>
      <c r="P27" s="298" t="s">
        <v>342</v>
      </c>
      <c r="Q27" s="139"/>
      <c r="R27" s="269"/>
      <c r="S27" s="140">
        <v>15</v>
      </c>
      <c r="T27" s="154" t="s">
        <v>225</v>
      </c>
    </row>
    <row r="28" spans="1:20" s="141" customFormat="1" ht="22.5" customHeight="1" x14ac:dyDescent="0.15">
      <c r="A28" s="133"/>
      <c r="B28" s="275"/>
      <c r="C28" s="147">
        <v>16</v>
      </c>
      <c r="D28" s="302" t="s">
        <v>343</v>
      </c>
      <c r="E28" s="135"/>
      <c r="F28" s="250"/>
      <c r="G28" s="136">
        <v>16</v>
      </c>
      <c r="H28" s="295" t="s">
        <v>259</v>
      </c>
      <c r="I28" s="135"/>
      <c r="J28" s="253"/>
      <c r="K28" s="138">
        <v>16</v>
      </c>
      <c r="L28" s="297" t="s">
        <v>344</v>
      </c>
      <c r="M28" s="137"/>
      <c r="N28" s="270"/>
      <c r="O28" s="136">
        <v>16</v>
      </c>
      <c r="P28" s="298" t="s">
        <v>226</v>
      </c>
      <c r="Q28" s="139"/>
      <c r="R28" s="269"/>
      <c r="S28" s="140">
        <v>16</v>
      </c>
      <c r="T28" s="154" t="s">
        <v>227</v>
      </c>
    </row>
    <row r="29" spans="1:20" s="141" customFormat="1" ht="22.5" customHeight="1" x14ac:dyDescent="0.15">
      <c r="A29" s="133"/>
      <c r="B29" s="275"/>
      <c r="C29" s="147">
        <v>17</v>
      </c>
      <c r="D29" s="295" t="s">
        <v>345</v>
      </c>
      <c r="E29" s="135"/>
      <c r="F29" s="250"/>
      <c r="G29" s="136">
        <v>17</v>
      </c>
      <c r="H29" s="295" t="s">
        <v>346</v>
      </c>
      <c r="I29" s="135"/>
      <c r="J29" s="253"/>
      <c r="K29" s="138">
        <v>17</v>
      </c>
      <c r="L29" s="297" t="s">
        <v>347</v>
      </c>
      <c r="M29" s="137"/>
      <c r="N29" s="270"/>
      <c r="O29" s="136">
        <v>17</v>
      </c>
      <c r="P29" s="298" t="s">
        <v>228</v>
      </c>
      <c r="Q29" s="139"/>
      <c r="R29" s="269"/>
      <c r="S29" s="140">
        <v>17</v>
      </c>
      <c r="T29" s="154" t="s">
        <v>229</v>
      </c>
    </row>
    <row r="30" spans="1:20" s="141" customFormat="1" ht="22.5" customHeight="1" x14ac:dyDescent="0.15">
      <c r="A30" s="133"/>
      <c r="B30" s="275"/>
      <c r="C30" s="147">
        <v>18</v>
      </c>
      <c r="D30" s="295" t="s">
        <v>348</v>
      </c>
      <c r="E30" s="135"/>
      <c r="F30" s="250"/>
      <c r="G30" s="136">
        <v>18</v>
      </c>
      <c r="H30" s="295" t="s">
        <v>349</v>
      </c>
      <c r="I30" s="135"/>
      <c r="J30" s="253"/>
      <c r="K30" s="138">
        <v>18</v>
      </c>
      <c r="L30" s="297" t="s">
        <v>350</v>
      </c>
      <c r="M30" s="137"/>
      <c r="N30" s="270"/>
      <c r="O30" s="136">
        <v>18</v>
      </c>
      <c r="P30" s="298" t="s">
        <v>230</v>
      </c>
      <c r="Q30" s="139"/>
      <c r="R30" s="269"/>
      <c r="S30" s="138">
        <v>18</v>
      </c>
      <c r="T30" s="154" t="s">
        <v>231</v>
      </c>
    </row>
    <row r="31" spans="1:20" s="141" customFormat="1" ht="22.5" customHeight="1" x14ac:dyDescent="0.15">
      <c r="A31" s="133"/>
      <c r="B31" s="286"/>
      <c r="C31" s="147">
        <v>19</v>
      </c>
      <c r="D31" s="295" t="s">
        <v>351</v>
      </c>
      <c r="E31" s="135"/>
      <c r="F31" s="250"/>
      <c r="G31" s="136">
        <v>19</v>
      </c>
      <c r="H31" s="295" t="s">
        <v>352</v>
      </c>
      <c r="I31" s="135"/>
      <c r="J31" s="253"/>
      <c r="K31" s="138">
        <v>19</v>
      </c>
      <c r="L31" s="297" t="s">
        <v>353</v>
      </c>
      <c r="M31" s="137"/>
      <c r="N31" s="270"/>
      <c r="O31" s="136">
        <v>19</v>
      </c>
      <c r="P31" s="298" t="s">
        <v>232</v>
      </c>
      <c r="Q31" s="139"/>
      <c r="R31" s="269"/>
      <c r="S31" s="138">
        <v>19</v>
      </c>
      <c r="T31" s="154" t="s">
        <v>233</v>
      </c>
    </row>
    <row r="32" spans="1:20" s="141" customFormat="1" ht="22.5" customHeight="1" x14ac:dyDescent="0.15">
      <c r="A32" s="133"/>
      <c r="B32" s="248" t="s">
        <v>354</v>
      </c>
      <c r="C32" s="134">
        <v>20</v>
      </c>
      <c r="D32" s="303" t="s">
        <v>355</v>
      </c>
      <c r="E32" s="135"/>
      <c r="F32" s="250"/>
      <c r="G32" s="136">
        <v>20</v>
      </c>
      <c r="H32" s="295" t="s">
        <v>356</v>
      </c>
      <c r="I32" s="135"/>
      <c r="J32" s="254"/>
      <c r="K32" s="138">
        <v>20</v>
      </c>
      <c r="L32" s="297" t="s">
        <v>357</v>
      </c>
      <c r="M32" s="137"/>
      <c r="N32" s="270"/>
      <c r="O32" s="136">
        <v>20</v>
      </c>
      <c r="P32" s="298" t="s">
        <v>234</v>
      </c>
      <c r="Q32" s="139"/>
      <c r="R32" s="269"/>
      <c r="S32" s="138">
        <v>20</v>
      </c>
      <c r="T32" s="154" t="s">
        <v>235</v>
      </c>
    </row>
    <row r="33" spans="1:20" s="141" customFormat="1" ht="22.5" customHeight="1" x14ac:dyDescent="0.15">
      <c r="A33" s="133"/>
      <c r="B33" s="286"/>
      <c r="C33" s="134">
        <v>21</v>
      </c>
      <c r="D33" s="295" t="s">
        <v>358</v>
      </c>
      <c r="E33" s="135"/>
      <c r="F33" s="250"/>
      <c r="G33" s="136">
        <v>21</v>
      </c>
      <c r="H33" s="295" t="s">
        <v>260</v>
      </c>
      <c r="I33" s="137"/>
      <c r="J33" s="252" t="s">
        <v>236</v>
      </c>
      <c r="K33" s="138">
        <v>21</v>
      </c>
      <c r="L33" s="297" t="s">
        <v>359</v>
      </c>
      <c r="M33" s="135"/>
      <c r="N33" s="267" t="s">
        <v>236</v>
      </c>
      <c r="O33" s="136">
        <v>21</v>
      </c>
      <c r="P33" s="298" t="s">
        <v>360</v>
      </c>
      <c r="Q33" s="139"/>
      <c r="R33" s="272" t="s">
        <v>237</v>
      </c>
      <c r="S33" s="138">
        <v>21</v>
      </c>
      <c r="T33" s="154" t="s">
        <v>238</v>
      </c>
    </row>
    <row r="34" spans="1:20" s="141" customFormat="1" ht="22.5" customHeight="1" x14ac:dyDescent="0.15">
      <c r="A34" s="133"/>
      <c r="B34" s="248" t="s">
        <v>361</v>
      </c>
      <c r="C34" s="134">
        <v>22</v>
      </c>
      <c r="D34" s="295" t="s">
        <v>362</v>
      </c>
      <c r="E34" s="135"/>
      <c r="F34" s="251"/>
      <c r="G34" s="136">
        <v>22</v>
      </c>
      <c r="H34" s="295" t="s">
        <v>261</v>
      </c>
      <c r="I34" s="137"/>
      <c r="J34" s="253"/>
      <c r="K34" s="138">
        <v>22</v>
      </c>
      <c r="L34" s="297" t="s">
        <v>363</v>
      </c>
      <c r="M34" s="135"/>
      <c r="N34" s="268"/>
      <c r="O34" s="136">
        <v>22</v>
      </c>
      <c r="P34" s="298" t="s">
        <v>364</v>
      </c>
      <c r="Q34" s="139"/>
      <c r="R34" s="273"/>
      <c r="S34" s="138">
        <v>22</v>
      </c>
      <c r="T34" s="154" t="s">
        <v>239</v>
      </c>
    </row>
    <row r="35" spans="1:20" s="141" customFormat="1" ht="22.5" customHeight="1" x14ac:dyDescent="0.15">
      <c r="A35" s="133"/>
      <c r="B35" s="275"/>
      <c r="C35" s="134">
        <v>23</v>
      </c>
      <c r="D35" s="295" t="s">
        <v>365</v>
      </c>
      <c r="E35" s="135"/>
      <c r="F35" s="274" t="s">
        <v>240</v>
      </c>
      <c r="G35" s="136">
        <v>23</v>
      </c>
      <c r="H35" s="295" t="s">
        <v>366</v>
      </c>
      <c r="I35" s="137"/>
      <c r="J35" s="253"/>
      <c r="K35" s="138">
        <v>23</v>
      </c>
      <c r="L35" s="297" t="s">
        <v>367</v>
      </c>
      <c r="M35" s="135"/>
      <c r="N35" s="268"/>
      <c r="O35" s="136">
        <v>23</v>
      </c>
      <c r="P35" s="298" t="s">
        <v>368</v>
      </c>
      <c r="Q35" s="139"/>
      <c r="R35" s="273"/>
      <c r="S35" s="138">
        <v>23</v>
      </c>
      <c r="T35" s="154" t="s">
        <v>241</v>
      </c>
    </row>
    <row r="36" spans="1:20" s="141" customFormat="1" ht="22.5" customHeight="1" x14ac:dyDescent="0.15">
      <c r="A36" s="133"/>
      <c r="B36" s="286"/>
      <c r="C36" s="134">
        <v>24</v>
      </c>
      <c r="D36" s="304" t="s">
        <v>369</v>
      </c>
      <c r="E36" s="135"/>
      <c r="F36" s="274"/>
      <c r="G36" s="136">
        <v>24</v>
      </c>
      <c r="H36" s="295" t="s">
        <v>370</v>
      </c>
      <c r="I36" s="137"/>
      <c r="J36" s="253"/>
      <c r="K36" s="138">
        <v>24</v>
      </c>
      <c r="L36" s="297" t="s">
        <v>371</v>
      </c>
      <c r="M36" s="135"/>
      <c r="N36" s="268"/>
      <c r="O36" s="136">
        <v>24</v>
      </c>
      <c r="P36" s="298" t="s">
        <v>372</v>
      </c>
      <c r="Q36" s="139"/>
      <c r="R36" s="273"/>
      <c r="S36" s="138">
        <v>24</v>
      </c>
      <c r="T36" s="154" t="s">
        <v>242</v>
      </c>
    </row>
    <row r="37" spans="1:20" s="141" customFormat="1" ht="22.5" customHeight="1" x14ac:dyDescent="0.15">
      <c r="A37" s="133"/>
      <c r="B37" s="267" t="s">
        <v>373</v>
      </c>
      <c r="C37" s="134">
        <v>25</v>
      </c>
      <c r="D37" s="295" t="s">
        <v>374</v>
      </c>
      <c r="E37" s="135"/>
      <c r="F37" s="274"/>
      <c r="G37" s="136">
        <v>25</v>
      </c>
      <c r="H37" s="295" t="s">
        <v>375</v>
      </c>
      <c r="I37" s="137"/>
      <c r="J37" s="253"/>
      <c r="K37" s="138">
        <v>25</v>
      </c>
      <c r="L37" s="297" t="s">
        <v>376</v>
      </c>
      <c r="M37" s="135"/>
      <c r="N37" s="268"/>
      <c r="O37" s="136">
        <v>25</v>
      </c>
      <c r="P37" s="298" t="s">
        <v>377</v>
      </c>
      <c r="Q37" s="139"/>
      <c r="R37" s="273"/>
      <c r="S37" s="138">
        <v>25</v>
      </c>
      <c r="T37" s="154" t="s">
        <v>243</v>
      </c>
    </row>
    <row r="38" spans="1:20" s="141" customFormat="1" ht="22.5" customHeight="1" x14ac:dyDescent="0.15">
      <c r="A38" s="133"/>
      <c r="B38" s="268"/>
      <c r="C38" s="134">
        <v>26</v>
      </c>
      <c r="D38" s="295" t="s">
        <v>378</v>
      </c>
      <c r="E38" s="135"/>
      <c r="F38" s="274"/>
      <c r="G38" s="136">
        <v>26</v>
      </c>
      <c r="H38" s="295" t="s">
        <v>379</v>
      </c>
      <c r="I38" s="137"/>
      <c r="J38" s="253"/>
      <c r="K38" s="138">
        <v>26</v>
      </c>
      <c r="L38" s="297" t="s">
        <v>380</v>
      </c>
      <c r="M38" s="135"/>
      <c r="N38" s="268"/>
      <c r="O38" s="136">
        <v>26</v>
      </c>
      <c r="P38" s="298" t="s">
        <v>244</v>
      </c>
      <c r="Q38" s="139"/>
      <c r="R38" s="273"/>
      <c r="S38" s="138">
        <v>26</v>
      </c>
      <c r="T38" s="154" t="s">
        <v>245</v>
      </c>
    </row>
    <row r="39" spans="1:20" s="141" customFormat="1" ht="22.5" customHeight="1" x14ac:dyDescent="0.15">
      <c r="A39" s="133"/>
      <c r="B39" s="268"/>
      <c r="C39" s="134">
        <v>27</v>
      </c>
      <c r="D39" s="295" t="s">
        <v>381</v>
      </c>
      <c r="E39" s="135"/>
      <c r="F39" s="274"/>
      <c r="G39" s="136">
        <v>27</v>
      </c>
      <c r="H39" s="295" t="s">
        <v>262</v>
      </c>
      <c r="I39" s="137"/>
      <c r="J39" s="253"/>
      <c r="K39" s="138">
        <v>27</v>
      </c>
      <c r="L39" s="297" t="s">
        <v>382</v>
      </c>
      <c r="M39" s="135"/>
      <c r="N39" s="268"/>
      <c r="O39" s="136">
        <v>27</v>
      </c>
      <c r="P39" s="298" t="s">
        <v>246</v>
      </c>
      <c r="Q39" s="139"/>
      <c r="R39" s="273"/>
      <c r="S39" s="138">
        <v>27</v>
      </c>
      <c r="T39" s="154" t="s">
        <v>247</v>
      </c>
    </row>
    <row r="40" spans="1:20" s="141" customFormat="1" ht="22.5" customHeight="1" x14ac:dyDescent="0.15">
      <c r="A40" s="133"/>
      <c r="B40" s="268"/>
      <c r="C40" s="134">
        <v>28</v>
      </c>
      <c r="D40" s="295" t="s">
        <v>383</v>
      </c>
      <c r="E40" s="135"/>
      <c r="F40" s="274"/>
      <c r="G40" s="136">
        <v>28</v>
      </c>
      <c r="H40" s="305" t="s">
        <v>384</v>
      </c>
      <c r="I40" s="137"/>
      <c r="J40" s="253"/>
      <c r="K40" s="138">
        <v>28</v>
      </c>
      <c r="L40" s="297" t="s">
        <v>385</v>
      </c>
      <c r="M40" s="135"/>
      <c r="N40" s="268"/>
      <c r="O40" s="136">
        <v>28</v>
      </c>
      <c r="P40" s="298" t="s">
        <v>248</v>
      </c>
      <c r="Q40" s="139"/>
      <c r="R40" s="273"/>
      <c r="S40" s="138">
        <v>28</v>
      </c>
      <c r="T40" s="154" t="s">
        <v>249</v>
      </c>
    </row>
    <row r="41" spans="1:20" s="141" customFormat="1" ht="22.5" customHeight="1" x14ac:dyDescent="0.15">
      <c r="A41" s="133"/>
      <c r="B41" s="268"/>
      <c r="C41" s="142">
        <v>29</v>
      </c>
      <c r="D41" s="295" t="s">
        <v>386</v>
      </c>
      <c r="E41" s="135"/>
      <c r="F41" s="274"/>
      <c r="G41" s="136">
        <v>29</v>
      </c>
      <c r="H41" s="295" t="s">
        <v>387</v>
      </c>
      <c r="I41" s="137"/>
      <c r="J41" s="253"/>
      <c r="K41" s="138">
        <v>29</v>
      </c>
      <c r="L41" s="297" t="s">
        <v>388</v>
      </c>
      <c r="M41" s="135"/>
      <c r="N41" s="268"/>
      <c r="O41" s="136">
        <v>29</v>
      </c>
      <c r="P41" s="298" t="s">
        <v>389</v>
      </c>
      <c r="Q41" s="139"/>
      <c r="R41" s="273"/>
      <c r="S41" s="138">
        <v>29</v>
      </c>
      <c r="T41" s="154" t="s">
        <v>390</v>
      </c>
    </row>
    <row r="42" spans="1:20" s="141" customFormat="1" ht="22.5" customHeight="1" thickBot="1" x14ac:dyDescent="0.2">
      <c r="A42" s="133"/>
      <c r="B42" s="306"/>
      <c r="C42" s="307">
        <v>30</v>
      </c>
      <c r="D42" s="308" t="s">
        <v>391</v>
      </c>
      <c r="E42" s="135"/>
      <c r="F42" s="309"/>
      <c r="G42" s="310">
        <v>30</v>
      </c>
      <c r="H42" s="308" t="s">
        <v>392</v>
      </c>
      <c r="I42" s="137"/>
      <c r="J42" s="311"/>
      <c r="K42" s="312">
        <v>30</v>
      </c>
      <c r="L42" s="313" t="s">
        <v>393</v>
      </c>
      <c r="M42" s="135"/>
      <c r="N42" s="306"/>
      <c r="O42" s="310">
        <v>30</v>
      </c>
      <c r="P42" s="314" t="s">
        <v>394</v>
      </c>
      <c r="Q42" s="139"/>
      <c r="R42" s="315"/>
      <c r="S42" s="312">
        <v>30</v>
      </c>
      <c r="T42" s="316" t="s">
        <v>250</v>
      </c>
    </row>
    <row r="43" spans="1:20" ht="20.25" customHeight="1" x14ac:dyDescent="0.15">
      <c r="C43" s="117"/>
      <c r="L43" s="148"/>
      <c r="M43" s="118"/>
      <c r="N43" s="143"/>
      <c r="O43" s="144"/>
      <c r="R43" s="123"/>
      <c r="S43" s="123"/>
      <c r="T43" s="155"/>
    </row>
    <row r="44" spans="1:20" s="144" customFormat="1" ht="12.75" hidden="1" customHeight="1" x14ac:dyDescent="0.15">
      <c r="B44" s="117"/>
      <c r="C44" s="117"/>
      <c r="D44" s="150"/>
      <c r="E44" s="117"/>
      <c r="F44" s="145"/>
      <c r="H44" s="150"/>
      <c r="I44" s="143"/>
      <c r="K44" s="143"/>
      <c r="L44" s="149"/>
      <c r="M44" s="117"/>
      <c r="N44" s="117"/>
      <c r="O44" s="118"/>
      <c r="P44" s="148"/>
      <c r="Q44" s="117"/>
      <c r="R44" s="146"/>
      <c r="S44" s="146"/>
      <c r="T44" s="156"/>
    </row>
    <row r="45" spans="1:20" ht="25.5" x14ac:dyDescent="0.15">
      <c r="C45" s="117"/>
      <c r="H45" s="150"/>
      <c r="I45" s="143"/>
      <c r="R45" s="146"/>
      <c r="S45" s="146"/>
      <c r="T45" s="156"/>
    </row>
    <row r="46" spans="1:20" x14ac:dyDescent="0.15">
      <c r="R46" s="146"/>
      <c r="S46" s="146"/>
      <c r="T46" s="156"/>
    </row>
  </sheetData>
  <mergeCells count="39">
    <mergeCell ref="B16:B26"/>
    <mergeCell ref="B27:B31"/>
    <mergeCell ref="B32:B33"/>
    <mergeCell ref="B34:B36"/>
    <mergeCell ref="B37:B42"/>
    <mergeCell ref="N13:N21"/>
    <mergeCell ref="R13:R32"/>
    <mergeCell ref="J22:J32"/>
    <mergeCell ref="N22:N32"/>
    <mergeCell ref="F25:F34"/>
    <mergeCell ref="J33:J42"/>
    <mergeCell ref="N33:N42"/>
    <mergeCell ref="R33:R42"/>
    <mergeCell ref="F35:F42"/>
    <mergeCell ref="B13:B15"/>
    <mergeCell ref="F13:F24"/>
    <mergeCell ref="J13:J21"/>
    <mergeCell ref="T10:T12"/>
    <mergeCell ref="R7:T9"/>
    <mergeCell ref="B10:B12"/>
    <mergeCell ref="C10:C12"/>
    <mergeCell ref="D10:D12"/>
    <mergeCell ref="F10:F12"/>
    <mergeCell ref="G10:G12"/>
    <mergeCell ref="H10:H12"/>
    <mergeCell ref="J10:J12"/>
    <mergeCell ref="K10:K12"/>
    <mergeCell ref="L10:L12"/>
    <mergeCell ref="N10:N12"/>
    <mergeCell ref="O10:O12"/>
    <mergeCell ref="P10:P12"/>
    <mergeCell ref="R10:R12"/>
    <mergeCell ref="S10:S12"/>
    <mergeCell ref="C2:D4"/>
    <mergeCell ref="H2:P4"/>
    <mergeCell ref="B7:D9"/>
    <mergeCell ref="F7:H9"/>
    <mergeCell ref="J7:L9"/>
    <mergeCell ref="N7:P9"/>
  </mergeCells>
  <phoneticPr fontId="1"/>
  <pageMargins left="0.78740157480314965" right="0" top="0" bottom="0" header="0.19685039370078741" footer="0"/>
  <pageSetup paperSize="8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36"/>
  <sheetViews>
    <sheetView showGridLines="0" zoomScaleNormal="100" workbookViewId="0">
      <selection activeCell="Q10" sqref="Q10"/>
    </sheetView>
  </sheetViews>
  <sheetFormatPr defaultRowHeight="13.5" x14ac:dyDescent="0.15"/>
  <cols>
    <col min="1" max="1" width="11.125" style="106" customWidth="1"/>
    <col min="2" max="2" width="9.875" style="106" customWidth="1"/>
    <col min="3" max="10" width="11.25" style="107" customWidth="1"/>
    <col min="11" max="11" width="21" style="107" customWidth="1"/>
    <col min="12" max="12" width="17.5" style="107" hidden="1" customWidth="1"/>
    <col min="13" max="13" width="22.625" style="107" customWidth="1"/>
    <col min="14" max="14" width="17.5" style="107" hidden="1" customWidth="1"/>
    <col min="15" max="15" width="12" style="107" customWidth="1"/>
    <col min="16" max="18" width="11.25" style="107" customWidth="1"/>
    <col min="19" max="19" width="13.5" style="107" hidden="1" customWidth="1"/>
    <col min="20" max="24" width="13.375" style="109" customWidth="1"/>
    <col min="25" max="16384" width="9" style="109"/>
  </cols>
  <sheetData>
    <row r="1" spans="1:24" x14ac:dyDescent="0.15">
      <c r="A1" s="105" t="s">
        <v>176</v>
      </c>
      <c r="L1" s="108"/>
      <c r="M1" s="108"/>
      <c r="N1" s="108"/>
      <c r="O1" s="108"/>
    </row>
    <row r="2" spans="1:24" ht="14.25" thickBot="1" x14ac:dyDescent="0.2">
      <c r="A2" s="105"/>
      <c r="C2" s="110"/>
      <c r="D2" s="110"/>
      <c r="E2" s="110"/>
      <c r="F2" s="110"/>
      <c r="G2" s="110"/>
      <c r="H2" s="279" t="s">
        <v>116</v>
      </c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364"/>
      <c r="T2" s="365"/>
      <c r="U2" s="365"/>
      <c r="V2" s="365"/>
      <c r="W2" s="365"/>
      <c r="X2" s="365"/>
    </row>
    <row r="3" spans="1:24" ht="14.25" thickBot="1" x14ac:dyDescent="0.2">
      <c r="C3" s="276" t="s">
        <v>55</v>
      </c>
      <c r="D3" s="277"/>
      <c r="E3" s="277"/>
      <c r="F3" s="277"/>
      <c r="G3" s="278"/>
      <c r="H3" s="163"/>
      <c r="I3" s="164"/>
      <c r="J3" s="165"/>
      <c r="K3" s="276" t="s">
        <v>117</v>
      </c>
      <c r="L3" s="277"/>
      <c r="M3" s="277"/>
      <c r="N3" s="278"/>
      <c r="O3" s="382" t="s">
        <v>177</v>
      </c>
      <c r="P3" s="383"/>
      <c r="Q3" s="383"/>
      <c r="R3" s="384"/>
      <c r="S3" s="381"/>
      <c r="T3" s="366"/>
      <c r="U3" s="366"/>
      <c r="V3" s="366"/>
      <c r="W3" s="366"/>
      <c r="X3" s="366"/>
    </row>
    <row r="4" spans="1:24" x14ac:dyDescent="0.15">
      <c r="A4" s="111" t="s">
        <v>121</v>
      </c>
      <c r="B4" s="112" t="s">
        <v>178</v>
      </c>
      <c r="C4" s="166" t="s">
        <v>3</v>
      </c>
      <c r="D4" s="167" t="s">
        <v>112</v>
      </c>
      <c r="E4" s="167" t="s">
        <v>113</v>
      </c>
      <c r="F4" s="167" t="s">
        <v>114</v>
      </c>
      <c r="G4" s="168" t="s">
        <v>115</v>
      </c>
      <c r="H4" s="169" t="s">
        <v>179</v>
      </c>
      <c r="I4" s="170" t="s">
        <v>180</v>
      </c>
      <c r="J4" s="171" t="s">
        <v>181</v>
      </c>
      <c r="K4" s="172" t="s">
        <v>129</v>
      </c>
      <c r="L4" s="173" t="s">
        <v>135</v>
      </c>
      <c r="M4" s="173" t="s">
        <v>130</v>
      </c>
      <c r="N4" s="174" t="s">
        <v>131</v>
      </c>
      <c r="O4" s="172" t="s">
        <v>182</v>
      </c>
      <c r="P4" s="175" t="s">
        <v>183</v>
      </c>
      <c r="Q4" s="173" t="s">
        <v>184</v>
      </c>
      <c r="R4" s="386" t="s">
        <v>185</v>
      </c>
      <c r="S4" s="385" t="s">
        <v>399</v>
      </c>
      <c r="T4" s="387"/>
      <c r="U4" s="367"/>
      <c r="V4" s="367"/>
      <c r="W4" s="367"/>
      <c r="X4" s="367"/>
    </row>
    <row r="5" spans="1:24" x14ac:dyDescent="0.15">
      <c r="A5" s="317">
        <v>1</v>
      </c>
      <c r="B5" s="114" t="s">
        <v>58</v>
      </c>
      <c r="C5" s="318" t="s">
        <v>94</v>
      </c>
      <c r="D5" s="319" t="s">
        <v>94</v>
      </c>
      <c r="E5" s="319" t="s">
        <v>94</v>
      </c>
      <c r="F5" s="319" t="s">
        <v>94</v>
      </c>
      <c r="G5" s="320" t="s">
        <v>94</v>
      </c>
      <c r="H5" s="321" t="s">
        <v>94</v>
      </c>
      <c r="I5" s="321" t="s">
        <v>94</v>
      </c>
      <c r="J5" s="322" t="s">
        <v>94</v>
      </c>
      <c r="K5" s="323" t="s">
        <v>186</v>
      </c>
      <c r="L5" s="324"/>
      <c r="M5" s="325" t="s">
        <v>186</v>
      </c>
      <c r="N5" s="326"/>
      <c r="O5" s="327" t="s">
        <v>94</v>
      </c>
      <c r="P5" s="328" t="s">
        <v>94</v>
      </c>
      <c r="Q5" s="329" t="s">
        <v>94</v>
      </c>
      <c r="R5" s="377" t="s">
        <v>94</v>
      </c>
      <c r="S5" s="368"/>
      <c r="T5" s="369"/>
      <c r="U5" s="369"/>
      <c r="V5" s="370"/>
      <c r="W5" s="371"/>
      <c r="X5" s="369"/>
    </row>
    <row r="6" spans="1:24" x14ac:dyDescent="0.15">
      <c r="A6" s="317">
        <v>2</v>
      </c>
      <c r="B6" s="116" t="s">
        <v>59</v>
      </c>
      <c r="C6" s="318" t="s">
        <v>95</v>
      </c>
      <c r="D6" s="319" t="s">
        <v>95</v>
      </c>
      <c r="E6" s="319" t="s">
        <v>95</v>
      </c>
      <c r="F6" s="319" t="s">
        <v>95</v>
      </c>
      <c r="G6" s="320" t="s">
        <v>95</v>
      </c>
      <c r="H6" s="330" t="s">
        <v>95</v>
      </c>
      <c r="I6" s="330" t="s">
        <v>95</v>
      </c>
      <c r="J6" s="331" t="s">
        <v>95</v>
      </c>
      <c r="K6" s="323" t="s">
        <v>187</v>
      </c>
      <c r="L6" s="324"/>
      <c r="M6" s="325" t="s">
        <v>187</v>
      </c>
      <c r="N6" s="326"/>
      <c r="O6" s="332" t="s">
        <v>95</v>
      </c>
      <c r="P6" s="333" t="s">
        <v>95</v>
      </c>
      <c r="Q6" s="325" t="s">
        <v>95</v>
      </c>
      <c r="R6" s="378" t="s">
        <v>95</v>
      </c>
      <c r="S6" s="368"/>
      <c r="T6" s="388"/>
      <c r="U6" s="369"/>
      <c r="V6" s="370"/>
      <c r="W6" s="371"/>
      <c r="X6" s="369"/>
    </row>
    <row r="7" spans="1:24" x14ac:dyDescent="0.15">
      <c r="A7" s="317">
        <v>3</v>
      </c>
      <c r="B7" s="116" t="s">
        <v>60</v>
      </c>
      <c r="C7" s="318" t="s">
        <v>82</v>
      </c>
      <c r="D7" s="319" t="s">
        <v>82</v>
      </c>
      <c r="E7" s="319" t="s">
        <v>82</v>
      </c>
      <c r="F7" s="319" t="s">
        <v>82</v>
      </c>
      <c r="G7" s="320" t="s">
        <v>82</v>
      </c>
      <c r="H7" s="330" t="s">
        <v>82</v>
      </c>
      <c r="I7" s="330" t="s">
        <v>82</v>
      </c>
      <c r="J7" s="331" t="s">
        <v>82</v>
      </c>
      <c r="K7" s="323" t="s">
        <v>188</v>
      </c>
      <c r="L7" s="324"/>
      <c r="M7" s="325" t="s">
        <v>188</v>
      </c>
      <c r="N7" s="326"/>
      <c r="O7" s="332" t="s">
        <v>82</v>
      </c>
      <c r="P7" s="333" t="s">
        <v>82</v>
      </c>
      <c r="Q7" s="325" t="s">
        <v>82</v>
      </c>
      <c r="R7" s="378" t="s">
        <v>82</v>
      </c>
      <c r="S7" s="368"/>
      <c r="T7" s="369"/>
      <c r="U7" s="369"/>
      <c r="V7" s="370"/>
      <c r="W7" s="371"/>
      <c r="X7" s="369"/>
    </row>
    <row r="8" spans="1:24" x14ac:dyDescent="0.15">
      <c r="A8" s="317">
        <v>4</v>
      </c>
      <c r="B8" s="116" t="s">
        <v>61</v>
      </c>
      <c r="C8" s="318" t="s">
        <v>83</v>
      </c>
      <c r="D8" s="319" t="s">
        <v>83</v>
      </c>
      <c r="E8" s="319" t="s">
        <v>83</v>
      </c>
      <c r="F8" s="319" t="s">
        <v>83</v>
      </c>
      <c r="G8" s="320" t="s">
        <v>83</v>
      </c>
      <c r="H8" s="330" t="s">
        <v>83</v>
      </c>
      <c r="I8" s="330" t="s">
        <v>83</v>
      </c>
      <c r="J8" s="331" t="s">
        <v>83</v>
      </c>
      <c r="K8" s="334" t="s">
        <v>189</v>
      </c>
      <c r="L8" s="324"/>
      <c r="M8" s="335" t="s">
        <v>190</v>
      </c>
      <c r="N8" s="326"/>
      <c r="O8" s="332" t="s">
        <v>83</v>
      </c>
      <c r="P8" s="333" t="s">
        <v>83</v>
      </c>
      <c r="Q8" s="325" t="s">
        <v>83</v>
      </c>
      <c r="R8" s="378" t="s">
        <v>83</v>
      </c>
      <c r="S8" s="368"/>
      <c r="T8" s="369"/>
      <c r="U8" s="369"/>
      <c r="V8" s="370"/>
      <c r="W8" s="371"/>
      <c r="X8" s="369"/>
    </row>
    <row r="9" spans="1:24" x14ac:dyDescent="0.15">
      <c r="A9" s="317">
        <v>5</v>
      </c>
      <c r="B9" s="116" t="s">
        <v>62</v>
      </c>
      <c r="C9" s="318" t="s">
        <v>84</v>
      </c>
      <c r="D9" s="319" t="s">
        <v>84</v>
      </c>
      <c r="E9" s="319" t="s">
        <v>84</v>
      </c>
      <c r="F9" s="319" t="s">
        <v>84</v>
      </c>
      <c r="G9" s="320" t="s">
        <v>84</v>
      </c>
      <c r="H9" s="330" t="s">
        <v>84</v>
      </c>
      <c r="I9" s="330" t="s">
        <v>84</v>
      </c>
      <c r="J9" s="331" t="s">
        <v>84</v>
      </c>
      <c r="K9" s="323" t="s">
        <v>191</v>
      </c>
      <c r="L9" s="324"/>
      <c r="M9" s="325" t="s">
        <v>191</v>
      </c>
      <c r="N9" s="326"/>
      <c r="O9" s="332" t="s">
        <v>84</v>
      </c>
      <c r="P9" s="333" t="s">
        <v>84</v>
      </c>
      <c r="Q9" s="325" t="s">
        <v>84</v>
      </c>
      <c r="R9" s="378" t="s">
        <v>84</v>
      </c>
      <c r="S9" s="368"/>
      <c r="T9" s="369"/>
      <c r="U9" s="369"/>
      <c r="V9" s="370"/>
      <c r="W9" s="371"/>
      <c r="X9" s="369"/>
    </row>
    <row r="10" spans="1:24" x14ac:dyDescent="0.15">
      <c r="A10" s="317">
        <v>6</v>
      </c>
      <c r="B10" s="116" t="s">
        <v>63</v>
      </c>
      <c r="C10" s="318" t="s">
        <v>85</v>
      </c>
      <c r="D10" s="319" t="s">
        <v>251</v>
      </c>
      <c r="E10" s="319" t="s">
        <v>85</v>
      </c>
      <c r="F10" s="319" t="s">
        <v>85</v>
      </c>
      <c r="G10" s="320" t="s">
        <v>85</v>
      </c>
      <c r="H10" s="330" t="s">
        <v>85</v>
      </c>
      <c r="I10" s="330" t="s">
        <v>85</v>
      </c>
      <c r="J10" s="331" t="s">
        <v>85</v>
      </c>
      <c r="K10" s="323" t="s">
        <v>192</v>
      </c>
      <c r="L10" s="324"/>
      <c r="M10" s="325" t="s">
        <v>192</v>
      </c>
      <c r="N10" s="326"/>
      <c r="O10" s="332" t="s">
        <v>85</v>
      </c>
      <c r="P10" s="333" t="s">
        <v>85</v>
      </c>
      <c r="Q10" s="325" t="s">
        <v>85</v>
      </c>
      <c r="R10" s="378" t="s">
        <v>85</v>
      </c>
      <c r="S10" s="368"/>
      <c r="T10" s="369"/>
      <c r="U10" s="369"/>
      <c r="V10" s="370"/>
      <c r="W10" s="371"/>
      <c r="X10" s="369"/>
    </row>
    <row r="11" spans="1:24" x14ac:dyDescent="0.15">
      <c r="A11" s="317">
        <v>7</v>
      </c>
      <c r="B11" s="116" t="s">
        <v>64</v>
      </c>
      <c r="C11" s="318" t="s">
        <v>86</v>
      </c>
      <c r="D11" s="319" t="s">
        <v>87</v>
      </c>
      <c r="E11" s="319" t="s">
        <v>86</v>
      </c>
      <c r="F11" s="319" t="s">
        <v>86</v>
      </c>
      <c r="G11" s="320" t="s">
        <v>86</v>
      </c>
      <c r="H11" s="330" t="s">
        <v>86</v>
      </c>
      <c r="I11" s="330" t="s">
        <v>86</v>
      </c>
      <c r="J11" s="331" t="s">
        <v>86</v>
      </c>
      <c r="K11" s="323" t="s">
        <v>193</v>
      </c>
      <c r="L11" s="324"/>
      <c r="M11" s="325" t="s">
        <v>193</v>
      </c>
      <c r="N11" s="326"/>
      <c r="O11" s="332" t="s">
        <v>86</v>
      </c>
      <c r="P11" s="333" t="s">
        <v>86</v>
      </c>
      <c r="Q11" s="325" t="s">
        <v>86</v>
      </c>
      <c r="R11" s="378" t="s">
        <v>86</v>
      </c>
      <c r="S11" s="372"/>
      <c r="T11" s="373"/>
      <c r="U11" s="373"/>
      <c r="V11" s="374"/>
      <c r="W11" s="375"/>
      <c r="X11" s="373"/>
    </row>
    <row r="12" spans="1:24" x14ac:dyDescent="0.15">
      <c r="A12" s="317">
        <v>8</v>
      </c>
      <c r="B12" s="116" t="s">
        <v>65</v>
      </c>
      <c r="C12" s="318" t="s">
        <v>87</v>
      </c>
      <c r="D12" s="319" t="s">
        <v>88</v>
      </c>
      <c r="E12" s="319" t="s">
        <v>87</v>
      </c>
      <c r="F12" s="319" t="s">
        <v>87</v>
      </c>
      <c r="G12" s="320" t="s">
        <v>87</v>
      </c>
      <c r="H12" s="330" t="s">
        <v>87</v>
      </c>
      <c r="I12" s="330" t="s">
        <v>87</v>
      </c>
      <c r="J12" s="331" t="s">
        <v>87</v>
      </c>
      <c r="K12" s="334" t="s">
        <v>194</v>
      </c>
      <c r="L12" s="324"/>
      <c r="M12" s="335" t="s">
        <v>195</v>
      </c>
      <c r="N12" s="326"/>
      <c r="O12" s="332" t="s">
        <v>87</v>
      </c>
      <c r="P12" s="333" t="s">
        <v>87</v>
      </c>
      <c r="Q12" s="325" t="s">
        <v>87</v>
      </c>
      <c r="R12" s="378" t="s">
        <v>87</v>
      </c>
      <c r="S12" s="372"/>
      <c r="T12" s="373"/>
      <c r="U12" s="373"/>
      <c r="V12" s="374"/>
      <c r="W12" s="375"/>
      <c r="X12" s="373"/>
    </row>
    <row r="13" spans="1:24" x14ac:dyDescent="0.15">
      <c r="A13" s="317">
        <v>9</v>
      </c>
      <c r="B13" s="116" t="s">
        <v>66</v>
      </c>
      <c r="C13" s="318" t="s">
        <v>88</v>
      </c>
      <c r="D13" s="319" t="s">
        <v>252</v>
      </c>
      <c r="E13" s="319" t="s">
        <v>88</v>
      </c>
      <c r="F13" s="319" t="s">
        <v>88</v>
      </c>
      <c r="G13" s="320" t="s">
        <v>88</v>
      </c>
      <c r="H13" s="330" t="s">
        <v>88</v>
      </c>
      <c r="I13" s="330" t="s">
        <v>88</v>
      </c>
      <c r="J13" s="331" t="s">
        <v>88</v>
      </c>
      <c r="K13" s="323" t="s">
        <v>196</v>
      </c>
      <c r="L13" s="324"/>
      <c r="M13" s="325" t="s">
        <v>196</v>
      </c>
      <c r="N13" s="326"/>
      <c r="O13" s="332" t="s">
        <v>88</v>
      </c>
      <c r="P13" s="333" t="s">
        <v>88</v>
      </c>
      <c r="Q13" s="325" t="s">
        <v>88</v>
      </c>
      <c r="R13" s="378" t="s">
        <v>88</v>
      </c>
      <c r="S13" s="372"/>
      <c r="T13" s="373"/>
      <c r="U13" s="373"/>
      <c r="V13" s="374"/>
      <c r="W13" s="375"/>
      <c r="X13" s="373"/>
    </row>
    <row r="14" spans="1:24" x14ac:dyDescent="0.15">
      <c r="A14" s="317">
        <v>10</v>
      </c>
      <c r="B14" s="116" t="s">
        <v>67</v>
      </c>
      <c r="C14" s="318" t="s">
        <v>89</v>
      </c>
      <c r="D14" s="319" t="s">
        <v>91</v>
      </c>
      <c r="E14" s="319" t="s">
        <v>89</v>
      </c>
      <c r="F14" s="319" t="s">
        <v>89</v>
      </c>
      <c r="G14" s="320" t="s">
        <v>89</v>
      </c>
      <c r="H14" s="330" t="s">
        <v>89</v>
      </c>
      <c r="I14" s="330" t="s">
        <v>89</v>
      </c>
      <c r="J14" s="331" t="s">
        <v>89</v>
      </c>
      <c r="K14" s="323" t="s">
        <v>197</v>
      </c>
      <c r="L14" s="324"/>
      <c r="M14" s="325" t="s">
        <v>197</v>
      </c>
      <c r="N14" s="326"/>
      <c r="O14" s="332" t="s">
        <v>89</v>
      </c>
      <c r="P14" s="333" t="s">
        <v>89</v>
      </c>
      <c r="Q14" s="325" t="s">
        <v>89</v>
      </c>
      <c r="R14" s="378" t="s">
        <v>89</v>
      </c>
      <c r="S14" s="372"/>
      <c r="T14" s="373"/>
      <c r="U14" s="373"/>
      <c r="V14" s="374"/>
      <c r="W14" s="375"/>
      <c r="X14" s="373"/>
    </row>
    <row r="15" spans="1:24" x14ac:dyDescent="0.15">
      <c r="A15" s="317">
        <v>11</v>
      </c>
      <c r="B15" s="116" t="s">
        <v>68</v>
      </c>
      <c r="C15" s="318" t="s">
        <v>90</v>
      </c>
      <c r="D15" s="319" t="s">
        <v>92</v>
      </c>
      <c r="E15" s="319" t="s">
        <v>90</v>
      </c>
      <c r="F15" s="319" t="s">
        <v>90</v>
      </c>
      <c r="G15" s="320" t="s">
        <v>90</v>
      </c>
      <c r="H15" s="330" t="s">
        <v>90</v>
      </c>
      <c r="I15" s="330" t="s">
        <v>90</v>
      </c>
      <c r="J15" s="331" t="s">
        <v>90</v>
      </c>
      <c r="K15" s="323" t="s">
        <v>198</v>
      </c>
      <c r="L15" s="324"/>
      <c r="M15" s="325" t="s">
        <v>198</v>
      </c>
      <c r="N15" s="326"/>
      <c r="O15" s="332" t="s">
        <v>90</v>
      </c>
      <c r="P15" s="333" t="s">
        <v>90</v>
      </c>
      <c r="Q15" s="325" t="s">
        <v>90</v>
      </c>
      <c r="R15" s="378" t="s">
        <v>90</v>
      </c>
      <c r="S15" s="372"/>
      <c r="T15" s="373"/>
      <c r="U15" s="373"/>
      <c r="V15" s="374"/>
      <c r="W15" s="375"/>
      <c r="X15" s="373"/>
    </row>
    <row r="16" spans="1:24" x14ac:dyDescent="0.15">
      <c r="A16" s="317">
        <v>12</v>
      </c>
      <c r="B16" s="116" t="s">
        <v>199</v>
      </c>
      <c r="C16" s="318" t="s">
        <v>91</v>
      </c>
      <c r="D16" s="319" t="s">
        <v>253</v>
      </c>
      <c r="E16" s="319" t="s">
        <v>91</v>
      </c>
      <c r="F16" s="319" t="s">
        <v>91</v>
      </c>
      <c r="G16" s="320" t="s">
        <v>91</v>
      </c>
      <c r="H16" s="330" t="s">
        <v>91</v>
      </c>
      <c r="I16" s="330" t="s">
        <v>91</v>
      </c>
      <c r="J16" s="331" t="s">
        <v>91</v>
      </c>
      <c r="K16" s="334" t="s">
        <v>200</v>
      </c>
      <c r="L16" s="324"/>
      <c r="M16" s="335" t="s">
        <v>201</v>
      </c>
      <c r="N16" s="326"/>
      <c r="O16" s="332" t="s">
        <v>91</v>
      </c>
      <c r="P16" s="333" t="s">
        <v>91</v>
      </c>
      <c r="Q16" s="325" t="s">
        <v>91</v>
      </c>
      <c r="R16" s="378" t="s">
        <v>91</v>
      </c>
      <c r="S16" s="372"/>
      <c r="T16" s="373"/>
      <c r="U16" s="373"/>
      <c r="V16" s="374"/>
      <c r="W16" s="375"/>
      <c r="X16" s="373"/>
    </row>
    <row r="17" spans="1:24" x14ac:dyDescent="0.15">
      <c r="A17" s="317">
        <v>13</v>
      </c>
      <c r="B17" s="113"/>
      <c r="C17" s="318" t="s">
        <v>92</v>
      </c>
      <c r="D17" s="319" t="s">
        <v>97</v>
      </c>
      <c r="E17" s="319" t="s">
        <v>92</v>
      </c>
      <c r="F17" s="319" t="s">
        <v>92</v>
      </c>
      <c r="G17" s="320" t="s">
        <v>92</v>
      </c>
      <c r="H17" s="330" t="s">
        <v>92</v>
      </c>
      <c r="I17" s="330" t="s">
        <v>92</v>
      </c>
      <c r="J17" s="331" t="s">
        <v>92</v>
      </c>
      <c r="K17" s="323" t="s">
        <v>122</v>
      </c>
      <c r="L17" s="324"/>
      <c r="M17" s="325" t="s">
        <v>122</v>
      </c>
      <c r="N17" s="326"/>
      <c r="O17" s="332" t="s">
        <v>92</v>
      </c>
      <c r="P17" s="333" t="s">
        <v>92</v>
      </c>
      <c r="Q17" s="325" t="s">
        <v>92</v>
      </c>
      <c r="R17" s="378" t="s">
        <v>92</v>
      </c>
      <c r="S17" s="372"/>
      <c r="T17" s="373"/>
      <c r="U17" s="373"/>
      <c r="V17" s="374"/>
      <c r="W17" s="375"/>
      <c r="X17" s="373"/>
    </row>
    <row r="18" spans="1:24" x14ac:dyDescent="0.15">
      <c r="A18" s="317">
        <v>14</v>
      </c>
      <c r="B18" s="113"/>
      <c r="C18" s="318" t="s">
        <v>93</v>
      </c>
      <c r="D18" s="319" t="s">
        <v>98</v>
      </c>
      <c r="E18" s="319" t="s">
        <v>93</v>
      </c>
      <c r="F18" s="319" t="s">
        <v>93</v>
      </c>
      <c r="G18" s="320" t="s">
        <v>93</v>
      </c>
      <c r="H18" s="330" t="s">
        <v>93</v>
      </c>
      <c r="I18" s="330" t="s">
        <v>93</v>
      </c>
      <c r="J18" s="331" t="s">
        <v>93</v>
      </c>
      <c r="K18" s="323" t="s">
        <v>123</v>
      </c>
      <c r="L18" s="336"/>
      <c r="M18" s="325" t="s">
        <v>123</v>
      </c>
      <c r="N18" s="337"/>
      <c r="O18" s="338" t="s">
        <v>93</v>
      </c>
      <c r="P18" s="333" t="s">
        <v>93</v>
      </c>
      <c r="Q18" s="325" t="s">
        <v>93</v>
      </c>
      <c r="R18" s="378" t="s">
        <v>93</v>
      </c>
      <c r="S18" s="372"/>
      <c r="T18" s="373"/>
      <c r="U18" s="373"/>
      <c r="V18" s="374"/>
      <c r="W18" s="375"/>
      <c r="X18" s="373"/>
    </row>
    <row r="19" spans="1:24" x14ac:dyDescent="0.15">
      <c r="A19" s="317">
        <v>15</v>
      </c>
      <c r="B19" s="113"/>
      <c r="C19" s="318" t="s">
        <v>96</v>
      </c>
      <c r="D19" s="319" t="s">
        <v>99</v>
      </c>
      <c r="E19" s="319" t="s">
        <v>96</v>
      </c>
      <c r="F19" s="319" t="s">
        <v>96</v>
      </c>
      <c r="G19" s="320" t="s">
        <v>96</v>
      </c>
      <c r="H19" s="330" t="s">
        <v>96</v>
      </c>
      <c r="I19" s="330" t="s">
        <v>96</v>
      </c>
      <c r="J19" s="331" t="s">
        <v>96</v>
      </c>
      <c r="K19" s="323" t="s">
        <v>124</v>
      </c>
      <c r="L19" s="324"/>
      <c r="M19" s="325" t="s">
        <v>124</v>
      </c>
      <c r="N19" s="326"/>
      <c r="O19" s="332" t="s">
        <v>96</v>
      </c>
      <c r="P19" s="333" t="s">
        <v>96</v>
      </c>
      <c r="Q19" s="325" t="s">
        <v>96</v>
      </c>
      <c r="R19" s="378" t="s">
        <v>96</v>
      </c>
      <c r="S19" s="372"/>
      <c r="T19" s="373"/>
      <c r="U19" s="373"/>
      <c r="V19" s="374"/>
      <c r="W19" s="375"/>
      <c r="X19" s="373"/>
    </row>
    <row r="20" spans="1:24" x14ac:dyDescent="0.15">
      <c r="A20" s="317">
        <v>16</v>
      </c>
      <c r="B20" s="113"/>
      <c r="C20" s="318" t="s">
        <v>97</v>
      </c>
      <c r="D20" s="319" t="s">
        <v>100</v>
      </c>
      <c r="E20" s="319" t="s">
        <v>97</v>
      </c>
      <c r="F20" s="319" t="s">
        <v>97</v>
      </c>
      <c r="G20" s="320" t="s">
        <v>97</v>
      </c>
      <c r="H20" s="330" t="s">
        <v>97</v>
      </c>
      <c r="I20" s="330" t="s">
        <v>97</v>
      </c>
      <c r="J20" s="331" t="s">
        <v>97</v>
      </c>
      <c r="K20" s="334" t="s">
        <v>125</v>
      </c>
      <c r="L20" s="324"/>
      <c r="M20" s="335" t="s">
        <v>132</v>
      </c>
      <c r="N20" s="326"/>
      <c r="O20" s="332" t="s">
        <v>97</v>
      </c>
      <c r="P20" s="333" t="s">
        <v>97</v>
      </c>
      <c r="Q20" s="325" t="s">
        <v>97</v>
      </c>
      <c r="R20" s="378" t="s">
        <v>97</v>
      </c>
      <c r="S20" s="372"/>
      <c r="T20" s="373"/>
      <c r="U20" s="373"/>
      <c r="V20" s="374"/>
      <c r="W20" s="375"/>
      <c r="X20" s="373"/>
    </row>
    <row r="21" spans="1:24" x14ac:dyDescent="0.15">
      <c r="A21" s="317">
        <v>17</v>
      </c>
      <c r="B21" s="113"/>
      <c r="C21" s="318" t="s">
        <v>98</v>
      </c>
      <c r="D21" s="319" t="s">
        <v>101</v>
      </c>
      <c r="E21" s="319" t="s">
        <v>98</v>
      </c>
      <c r="F21" s="319" t="s">
        <v>98</v>
      </c>
      <c r="G21" s="320" t="s">
        <v>98</v>
      </c>
      <c r="H21" s="330" t="s">
        <v>98</v>
      </c>
      <c r="I21" s="330" t="s">
        <v>98</v>
      </c>
      <c r="J21" s="331" t="s">
        <v>98</v>
      </c>
      <c r="K21" s="323" t="s">
        <v>126</v>
      </c>
      <c r="L21" s="324"/>
      <c r="M21" s="325" t="s">
        <v>126</v>
      </c>
      <c r="N21" s="326"/>
      <c r="O21" s="332" t="s">
        <v>98</v>
      </c>
      <c r="P21" s="333" t="s">
        <v>98</v>
      </c>
      <c r="Q21" s="325" t="s">
        <v>98</v>
      </c>
      <c r="R21" s="378" t="s">
        <v>98</v>
      </c>
      <c r="S21" s="376"/>
      <c r="T21" s="373"/>
      <c r="U21" s="373"/>
      <c r="V21" s="374"/>
      <c r="W21" s="375"/>
      <c r="X21" s="373"/>
    </row>
    <row r="22" spans="1:24" x14ac:dyDescent="0.15">
      <c r="A22" s="317">
        <v>18</v>
      </c>
      <c r="B22" s="113"/>
      <c r="C22" s="318" t="s">
        <v>99</v>
      </c>
      <c r="D22" s="319" t="s">
        <v>102</v>
      </c>
      <c r="E22" s="319" t="s">
        <v>99</v>
      </c>
      <c r="F22" s="319" t="s">
        <v>99</v>
      </c>
      <c r="G22" s="320" t="s">
        <v>99</v>
      </c>
      <c r="H22" s="330" t="s">
        <v>99</v>
      </c>
      <c r="I22" s="330" t="s">
        <v>99</v>
      </c>
      <c r="J22" s="331" t="s">
        <v>99</v>
      </c>
      <c r="K22" s="323" t="s">
        <v>127</v>
      </c>
      <c r="L22" s="324"/>
      <c r="M22" s="325" t="s">
        <v>127</v>
      </c>
      <c r="N22" s="326"/>
      <c r="O22" s="332" t="s">
        <v>99</v>
      </c>
      <c r="P22" s="333" t="s">
        <v>99</v>
      </c>
      <c r="Q22" s="325" t="s">
        <v>99</v>
      </c>
      <c r="R22" s="378" t="s">
        <v>99</v>
      </c>
      <c r="S22" s="376"/>
      <c r="T22" s="373"/>
      <c r="U22" s="373"/>
      <c r="V22" s="374"/>
      <c r="W22" s="375"/>
      <c r="X22" s="373"/>
    </row>
    <row r="23" spans="1:24" x14ac:dyDescent="0.15">
      <c r="A23" s="317">
        <v>19</v>
      </c>
      <c r="B23" s="113"/>
      <c r="C23" s="318" t="s">
        <v>100</v>
      </c>
      <c r="D23" s="319" t="s">
        <v>103</v>
      </c>
      <c r="E23" s="319" t="s">
        <v>100</v>
      </c>
      <c r="F23" s="319" t="s">
        <v>100</v>
      </c>
      <c r="G23" s="320" t="s">
        <v>100</v>
      </c>
      <c r="H23" s="330" t="s">
        <v>100</v>
      </c>
      <c r="I23" s="330" t="s">
        <v>100</v>
      </c>
      <c r="J23" s="331" t="s">
        <v>100</v>
      </c>
      <c r="K23" s="323" t="s">
        <v>128</v>
      </c>
      <c r="L23" s="324"/>
      <c r="M23" s="325" t="s">
        <v>128</v>
      </c>
      <c r="N23" s="326"/>
      <c r="O23" s="332" t="s">
        <v>100</v>
      </c>
      <c r="P23" s="333" t="s">
        <v>100</v>
      </c>
      <c r="Q23" s="325" t="s">
        <v>100</v>
      </c>
      <c r="R23" s="378" t="s">
        <v>100</v>
      </c>
      <c r="S23" s="376"/>
      <c r="T23" s="373"/>
      <c r="U23" s="373"/>
      <c r="V23" s="374"/>
      <c r="W23" s="375"/>
      <c r="X23" s="373"/>
    </row>
    <row r="24" spans="1:24" x14ac:dyDescent="0.15">
      <c r="A24" s="317">
        <v>20</v>
      </c>
      <c r="B24" s="113"/>
      <c r="C24" s="318" t="s">
        <v>101</v>
      </c>
      <c r="D24" s="319" t="s">
        <v>104</v>
      </c>
      <c r="E24" s="319" t="s">
        <v>101</v>
      </c>
      <c r="F24" s="319" t="s">
        <v>101</v>
      </c>
      <c r="G24" s="320" t="s">
        <v>101</v>
      </c>
      <c r="H24" s="330" t="s">
        <v>101</v>
      </c>
      <c r="I24" s="330" t="s">
        <v>101</v>
      </c>
      <c r="J24" s="331" t="s">
        <v>101</v>
      </c>
      <c r="K24" s="334" t="s">
        <v>134</v>
      </c>
      <c r="L24" s="324"/>
      <c r="M24" s="335" t="s">
        <v>133</v>
      </c>
      <c r="N24" s="326"/>
      <c r="O24" s="332" t="s">
        <v>101</v>
      </c>
      <c r="P24" s="333" t="s">
        <v>101</v>
      </c>
      <c r="Q24" s="325" t="s">
        <v>101</v>
      </c>
      <c r="R24" s="378" t="s">
        <v>101</v>
      </c>
      <c r="S24" s="376"/>
      <c r="T24" s="373"/>
      <c r="U24" s="373"/>
      <c r="V24" s="374"/>
      <c r="W24" s="375"/>
      <c r="X24" s="373"/>
    </row>
    <row r="25" spans="1:24" x14ac:dyDescent="0.15">
      <c r="A25" s="317">
        <v>21</v>
      </c>
      <c r="B25" s="113"/>
      <c r="C25" s="318" t="s">
        <v>102</v>
      </c>
      <c r="D25" s="319" t="s">
        <v>105</v>
      </c>
      <c r="E25" s="319" t="s">
        <v>102</v>
      </c>
      <c r="F25" s="319" t="s">
        <v>102</v>
      </c>
      <c r="G25" s="320" t="s">
        <v>102</v>
      </c>
      <c r="H25" s="339"/>
      <c r="I25" s="340"/>
      <c r="J25" s="341"/>
      <c r="K25" s="342"/>
      <c r="L25" s="324"/>
      <c r="M25" s="343"/>
      <c r="N25" s="326"/>
      <c r="O25" s="332" t="s">
        <v>102</v>
      </c>
      <c r="P25" s="333" t="s">
        <v>102</v>
      </c>
      <c r="Q25" s="325" t="s">
        <v>102</v>
      </c>
      <c r="R25" s="378" t="s">
        <v>102</v>
      </c>
      <c r="S25" s="376"/>
      <c r="T25" s="373"/>
      <c r="U25" s="373"/>
      <c r="V25" s="374"/>
      <c r="W25" s="375"/>
      <c r="X25" s="373"/>
    </row>
    <row r="26" spans="1:24" x14ac:dyDescent="0.15">
      <c r="A26" s="317">
        <v>22</v>
      </c>
      <c r="B26" s="113"/>
      <c r="C26" s="318" t="s">
        <v>103</v>
      </c>
      <c r="D26" s="319" t="s">
        <v>106</v>
      </c>
      <c r="E26" s="319" t="s">
        <v>103</v>
      </c>
      <c r="F26" s="319" t="s">
        <v>103</v>
      </c>
      <c r="G26" s="320" t="s">
        <v>103</v>
      </c>
      <c r="H26" s="339"/>
      <c r="I26" s="340"/>
      <c r="J26" s="341"/>
      <c r="K26" s="342"/>
      <c r="L26" s="324"/>
      <c r="M26" s="343"/>
      <c r="N26" s="326"/>
      <c r="O26" s="332" t="s">
        <v>103</v>
      </c>
      <c r="P26" s="333" t="s">
        <v>103</v>
      </c>
      <c r="Q26" s="325" t="s">
        <v>103</v>
      </c>
      <c r="R26" s="378" t="s">
        <v>103</v>
      </c>
      <c r="S26" s="376"/>
      <c r="T26" s="373"/>
      <c r="U26" s="373"/>
      <c r="V26" s="374"/>
      <c r="W26" s="375"/>
      <c r="X26" s="373"/>
    </row>
    <row r="27" spans="1:24" x14ac:dyDescent="0.15">
      <c r="A27" s="317">
        <v>23</v>
      </c>
      <c r="B27" s="113"/>
      <c r="C27" s="318" t="s">
        <v>104</v>
      </c>
      <c r="D27" s="319" t="s">
        <v>108</v>
      </c>
      <c r="E27" s="319" t="s">
        <v>104</v>
      </c>
      <c r="F27" s="319" t="s">
        <v>104</v>
      </c>
      <c r="G27" s="320" t="s">
        <v>104</v>
      </c>
      <c r="H27" s="339"/>
      <c r="I27" s="340"/>
      <c r="J27" s="341"/>
      <c r="K27" s="342"/>
      <c r="L27" s="324"/>
      <c r="M27" s="343"/>
      <c r="N27" s="326"/>
      <c r="O27" s="332" t="s">
        <v>104</v>
      </c>
      <c r="P27" s="333" t="s">
        <v>104</v>
      </c>
      <c r="Q27" s="325" t="s">
        <v>104</v>
      </c>
      <c r="R27" s="378" t="s">
        <v>104</v>
      </c>
      <c r="S27" s="376"/>
      <c r="T27" s="373"/>
      <c r="U27" s="373"/>
      <c r="V27" s="374"/>
      <c r="W27" s="375"/>
      <c r="X27" s="373"/>
    </row>
    <row r="28" spans="1:24" x14ac:dyDescent="0.15">
      <c r="A28" s="317">
        <v>24</v>
      </c>
      <c r="B28" s="113"/>
      <c r="C28" s="318" t="s">
        <v>105</v>
      </c>
      <c r="D28" s="319" t="s">
        <v>109</v>
      </c>
      <c r="E28" s="319" t="s">
        <v>105</v>
      </c>
      <c r="F28" s="319" t="s">
        <v>105</v>
      </c>
      <c r="G28" s="320" t="s">
        <v>105</v>
      </c>
      <c r="H28" s="339"/>
      <c r="I28" s="340"/>
      <c r="J28" s="341"/>
      <c r="K28" s="342"/>
      <c r="L28" s="324"/>
      <c r="M28" s="343"/>
      <c r="N28" s="326"/>
      <c r="O28" s="332" t="s">
        <v>105</v>
      </c>
      <c r="P28" s="333" t="s">
        <v>105</v>
      </c>
      <c r="Q28" s="325" t="s">
        <v>105</v>
      </c>
      <c r="R28" s="378" t="s">
        <v>105</v>
      </c>
      <c r="S28" s="376"/>
      <c r="T28" s="373"/>
      <c r="U28" s="373"/>
      <c r="V28" s="374"/>
      <c r="W28" s="375"/>
      <c r="X28" s="373"/>
    </row>
    <row r="29" spans="1:24" x14ac:dyDescent="0.15">
      <c r="A29" s="317">
        <v>25</v>
      </c>
      <c r="B29" s="113"/>
      <c r="C29" s="318" t="s">
        <v>106</v>
      </c>
      <c r="D29" s="319" t="s">
        <v>110</v>
      </c>
      <c r="E29" s="319" t="s">
        <v>106</v>
      </c>
      <c r="F29" s="319" t="s">
        <v>395</v>
      </c>
      <c r="G29" s="320" t="s">
        <v>106</v>
      </c>
      <c r="H29" s="339"/>
      <c r="I29" s="340"/>
      <c r="J29" s="341"/>
      <c r="K29" s="342"/>
      <c r="L29" s="336"/>
      <c r="M29" s="344"/>
      <c r="N29" s="337"/>
      <c r="O29" s="338" t="s">
        <v>106</v>
      </c>
      <c r="P29" s="333" t="s">
        <v>106</v>
      </c>
      <c r="Q29" s="325" t="s">
        <v>106</v>
      </c>
      <c r="R29" s="378" t="s">
        <v>106</v>
      </c>
      <c r="S29" s="374"/>
      <c r="T29" s="373"/>
      <c r="U29" s="373"/>
      <c r="V29" s="374"/>
      <c r="W29" s="375"/>
      <c r="X29" s="373"/>
    </row>
    <row r="30" spans="1:24" x14ac:dyDescent="0.15">
      <c r="A30" s="317">
        <v>26</v>
      </c>
      <c r="B30" s="113"/>
      <c r="C30" s="318" t="s">
        <v>107</v>
      </c>
      <c r="D30" s="319" t="s">
        <v>111</v>
      </c>
      <c r="E30" s="319" t="s">
        <v>107</v>
      </c>
      <c r="F30" s="319">
        <v>53</v>
      </c>
      <c r="G30" s="320" t="s">
        <v>107</v>
      </c>
      <c r="H30" s="339"/>
      <c r="I30" s="340"/>
      <c r="J30" s="341"/>
      <c r="K30" s="342"/>
      <c r="L30" s="336"/>
      <c r="M30" s="344"/>
      <c r="N30" s="337"/>
      <c r="O30" s="338" t="s">
        <v>107</v>
      </c>
      <c r="P30" s="333" t="s">
        <v>107</v>
      </c>
      <c r="Q30" s="325" t="s">
        <v>107</v>
      </c>
      <c r="R30" s="378" t="s">
        <v>107</v>
      </c>
      <c r="S30" s="374"/>
      <c r="T30" s="373"/>
      <c r="U30" s="373"/>
      <c r="V30" s="374"/>
      <c r="W30" s="375"/>
      <c r="X30" s="373"/>
    </row>
    <row r="31" spans="1:24" x14ac:dyDescent="0.15">
      <c r="A31" s="317">
        <v>27</v>
      </c>
      <c r="B31" s="113"/>
      <c r="C31" s="318" t="s">
        <v>108</v>
      </c>
      <c r="D31" s="319" t="s">
        <v>136</v>
      </c>
      <c r="E31" s="319" t="s">
        <v>108</v>
      </c>
      <c r="F31" s="319" t="s">
        <v>396</v>
      </c>
      <c r="G31" s="320" t="s">
        <v>108</v>
      </c>
      <c r="H31" s="339"/>
      <c r="I31" s="340"/>
      <c r="J31" s="341"/>
      <c r="K31" s="342"/>
      <c r="L31" s="336"/>
      <c r="M31" s="344"/>
      <c r="N31" s="337"/>
      <c r="O31" s="338" t="s">
        <v>108</v>
      </c>
      <c r="P31" s="333" t="s">
        <v>108</v>
      </c>
      <c r="Q31" s="325" t="s">
        <v>108</v>
      </c>
      <c r="R31" s="378" t="s">
        <v>108</v>
      </c>
      <c r="S31" s="374"/>
      <c r="T31" s="373"/>
      <c r="U31" s="373"/>
      <c r="V31" s="374"/>
      <c r="W31" s="375"/>
      <c r="X31" s="373"/>
    </row>
    <row r="32" spans="1:24" x14ac:dyDescent="0.15">
      <c r="A32" s="317">
        <v>28</v>
      </c>
      <c r="B32" s="113"/>
      <c r="C32" s="318" t="s">
        <v>109</v>
      </c>
      <c r="D32" s="319" t="s">
        <v>254</v>
      </c>
      <c r="E32" s="319" t="s">
        <v>109</v>
      </c>
      <c r="F32" s="319" t="s">
        <v>397</v>
      </c>
      <c r="G32" s="320" t="s">
        <v>109</v>
      </c>
      <c r="H32" s="339"/>
      <c r="I32" s="340"/>
      <c r="J32" s="341"/>
      <c r="K32" s="342"/>
      <c r="L32" s="324"/>
      <c r="M32" s="343"/>
      <c r="N32" s="326"/>
      <c r="O32" s="332" t="s">
        <v>109</v>
      </c>
      <c r="P32" s="333" t="s">
        <v>109</v>
      </c>
      <c r="Q32" s="325" t="s">
        <v>109</v>
      </c>
      <c r="R32" s="378" t="s">
        <v>109</v>
      </c>
      <c r="S32" s="376"/>
      <c r="T32" s="373"/>
      <c r="U32" s="373"/>
      <c r="V32" s="374"/>
      <c r="W32" s="375"/>
      <c r="X32" s="373"/>
    </row>
    <row r="33" spans="1:24" x14ac:dyDescent="0.15">
      <c r="A33" s="317">
        <v>29</v>
      </c>
      <c r="B33" s="113"/>
      <c r="C33" s="318" t="s">
        <v>110</v>
      </c>
      <c r="D33" s="319" t="s">
        <v>137</v>
      </c>
      <c r="E33" s="319" t="s">
        <v>110</v>
      </c>
      <c r="F33" s="319">
        <v>61</v>
      </c>
      <c r="G33" s="320" t="s">
        <v>110</v>
      </c>
      <c r="H33" s="339"/>
      <c r="I33" s="340"/>
      <c r="J33" s="341"/>
      <c r="K33" s="342"/>
      <c r="L33" s="336"/>
      <c r="M33" s="344"/>
      <c r="N33" s="337"/>
      <c r="O33" s="338" t="s">
        <v>110</v>
      </c>
      <c r="P33" s="333" t="s">
        <v>110</v>
      </c>
      <c r="Q33" s="325" t="s">
        <v>110</v>
      </c>
      <c r="R33" s="378" t="s">
        <v>110</v>
      </c>
      <c r="S33" s="374"/>
      <c r="T33" s="373"/>
      <c r="U33" s="373"/>
      <c r="V33" s="374"/>
      <c r="W33" s="375"/>
      <c r="X33" s="373"/>
    </row>
    <row r="34" spans="1:24" x14ac:dyDescent="0.15">
      <c r="A34" s="317">
        <v>30</v>
      </c>
      <c r="B34" s="113"/>
      <c r="C34" s="318" t="s">
        <v>111</v>
      </c>
      <c r="D34" s="345" t="s">
        <v>255</v>
      </c>
      <c r="E34" s="319" t="s">
        <v>111</v>
      </c>
      <c r="F34" s="319">
        <v>62</v>
      </c>
      <c r="G34" s="320" t="s">
        <v>398</v>
      </c>
      <c r="H34" s="339"/>
      <c r="I34" s="340"/>
      <c r="J34" s="341"/>
      <c r="K34" s="342"/>
      <c r="L34" s="324"/>
      <c r="M34" s="343"/>
      <c r="N34" s="326"/>
      <c r="O34" s="332" t="s">
        <v>111</v>
      </c>
      <c r="P34" s="333" t="s">
        <v>111</v>
      </c>
      <c r="Q34" s="325" t="s">
        <v>111</v>
      </c>
      <c r="R34" s="378" t="s">
        <v>111</v>
      </c>
      <c r="S34" s="376"/>
      <c r="T34" s="373"/>
      <c r="U34" s="373"/>
      <c r="V34" s="374"/>
      <c r="W34" s="375"/>
      <c r="X34" s="373"/>
    </row>
    <row r="35" spans="1:24" x14ac:dyDescent="0.15">
      <c r="A35" s="317">
        <v>31</v>
      </c>
      <c r="B35" s="113"/>
      <c r="C35" s="346"/>
      <c r="D35" s="347"/>
      <c r="E35" s="347"/>
      <c r="F35" s="347"/>
      <c r="G35" s="348"/>
      <c r="H35" s="348"/>
      <c r="I35" s="349"/>
      <c r="J35" s="350"/>
      <c r="K35" s="346"/>
      <c r="L35" s="336"/>
      <c r="M35" s="344"/>
      <c r="N35" s="337"/>
      <c r="O35" s="338" t="s">
        <v>136</v>
      </c>
      <c r="P35" s="351" t="s">
        <v>136</v>
      </c>
      <c r="Q35" s="351" t="s">
        <v>136</v>
      </c>
      <c r="R35" s="379" t="s">
        <v>136</v>
      </c>
      <c r="S35" s="374"/>
      <c r="T35" s="373"/>
      <c r="U35" s="373"/>
      <c r="V35" s="373"/>
      <c r="W35" s="373"/>
      <c r="X35" s="373"/>
    </row>
    <row r="36" spans="1:24" x14ac:dyDescent="0.15">
      <c r="A36" s="352">
        <v>32</v>
      </c>
      <c r="B36" s="353"/>
      <c r="C36" s="354"/>
      <c r="D36" s="355"/>
      <c r="E36" s="355"/>
      <c r="F36" s="355"/>
      <c r="G36" s="356"/>
      <c r="H36" s="356"/>
      <c r="I36" s="357"/>
      <c r="J36" s="358"/>
      <c r="K36" s="354"/>
      <c r="L36" s="359"/>
      <c r="M36" s="360"/>
      <c r="N36" s="361"/>
      <c r="O36" s="362" t="s">
        <v>265</v>
      </c>
      <c r="P36" s="363" t="s">
        <v>265</v>
      </c>
      <c r="Q36" s="363" t="s">
        <v>265</v>
      </c>
      <c r="R36" s="380" t="s">
        <v>265</v>
      </c>
      <c r="S36" s="374"/>
      <c r="T36" s="373"/>
      <c r="U36" s="373"/>
      <c r="V36" s="373"/>
      <c r="W36" s="373"/>
      <c r="X36" s="373"/>
    </row>
  </sheetData>
  <mergeCells count="5">
    <mergeCell ref="C3:G3"/>
    <mergeCell ref="K3:N3"/>
    <mergeCell ref="T3:X3"/>
    <mergeCell ref="H2:R2"/>
    <mergeCell ref="O3:R3"/>
  </mergeCells>
  <phoneticPr fontId="1"/>
  <pageMargins left="0.7" right="0.7" top="0.75" bottom="0.75" header="0.3" footer="0.3"/>
  <pageSetup paperSize="8" scale="62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C110"/>
  <sheetViews>
    <sheetView showGridLines="0" showRowColHeaders="0" zoomScaleNormal="100" workbookViewId="0">
      <selection activeCell="B6" sqref="B6"/>
    </sheetView>
  </sheetViews>
  <sheetFormatPr defaultRowHeight="13.5" x14ac:dyDescent="0.15"/>
  <cols>
    <col min="1" max="1" width="2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9.375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281" t="s">
        <v>81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U1" s="210" t="str">
        <f>HYPERLINK("#はじめに!A1","はじめにの画面に戻る")</f>
        <v>はじめにの画面に戻る</v>
      </c>
      <c r="V1" s="211"/>
      <c r="W1" s="211"/>
      <c r="X1" s="211"/>
      <c r="Y1" s="211"/>
      <c r="Z1" s="21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82" t="s">
        <v>120</v>
      </c>
      <c r="C2" s="282"/>
      <c r="D2" s="282"/>
      <c r="E2" s="282"/>
      <c r="F2" s="282"/>
      <c r="G2" s="282"/>
      <c r="H2" s="282"/>
      <c r="I2" s="282"/>
      <c r="J2" s="213" t="s">
        <v>263</v>
      </c>
      <c r="K2" s="214"/>
      <c r="L2" s="214"/>
      <c r="M2" s="214"/>
      <c r="N2" s="214"/>
      <c r="O2" s="214"/>
      <c r="P2" s="215"/>
      <c r="Q2" s="44"/>
      <c r="R2" s="44"/>
      <c r="S2" s="44"/>
      <c r="T2" s="44"/>
      <c r="U2" s="44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16"/>
      <c r="C3" s="216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17" t="s">
        <v>119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83" t="s">
        <v>173</v>
      </c>
      <c r="AB3" s="283"/>
      <c r="AC3" s="283"/>
      <c r="AD3" s="283"/>
      <c r="AE3" s="283"/>
      <c r="AF3" s="283"/>
      <c r="AG3" s="283"/>
      <c r="AH3" s="283"/>
      <c r="AI3" s="283"/>
      <c r="AJ3" s="283"/>
      <c r="AK3" s="283"/>
      <c r="AL3" s="283"/>
      <c r="AM3" s="283"/>
      <c r="AN3" s="283"/>
      <c r="AO3" s="283"/>
      <c r="AP3" s="283"/>
      <c r="AQ3" s="283"/>
      <c r="AR3" s="283"/>
      <c r="AS3" s="283"/>
      <c r="AT3" s="283"/>
      <c r="AU3" s="283"/>
      <c r="AV3" s="283"/>
      <c r="AW3" s="283"/>
      <c r="AX3" s="283"/>
      <c r="AY3" s="283"/>
      <c r="AZ3" s="283"/>
      <c r="BA3" s="283"/>
      <c r="BB3" s="283"/>
      <c r="BC3" s="283"/>
      <c r="BD3" s="283"/>
      <c r="BE3" s="283"/>
      <c r="BF3" s="283"/>
      <c r="BG3" s="283"/>
      <c r="BH3" s="283"/>
      <c r="BI3" s="283"/>
      <c r="BJ3" s="283"/>
      <c r="BK3" s="283"/>
      <c r="BL3" s="283"/>
      <c r="BM3" s="283"/>
      <c r="BN3" s="283"/>
      <c r="BO3" s="283"/>
      <c r="BP3" s="283"/>
      <c r="BQ3" s="283"/>
      <c r="BR3" s="283"/>
      <c r="BS3" s="283"/>
      <c r="BT3" s="283"/>
      <c r="BU3" s="283"/>
      <c r="BV3" s="283"/>
      <c r="BW3" s="283"/>
      <c r="BX3" s="283"/>
      <c r="BY3" s="283"/>
      <c r="BZ3" s="283"/>
      <c r="CA3" s="283"/>
      <c r="CB3" s="283"/>
      <c r="CC3" s="283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R4" s="189"/>
      <c r="S4" s="189"/>
      <c r="T4" s="189"/>
      <c r="U4" s="189"/>
      <c r="V4" s="189"/>
      <c r="W4" s="189"/>
      <c r="X4" s="189"/>
      <c r="Y4" s="189"/>
      <c r="Z4" s="189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BD4" s="283"/>
      <c r="BE4" s="283"/>
      <c r="BF4" s="283"/>
      <c r="BG4" s="283"/>
      <c r="BH4" s="283"/>
      <c r="BI4" s="283"/>
      <c r="BJ4" s="283"/>
      <c r="BK4" s="283"/>
      <c r="BL4" s="283"/>
      <c r="BM4" s="283"/>
      <c r="BN4" s="283"/>
      <c r="BO4" s="283"/>
      <c r="BP4" s="283"/>
      <c r="BQ4" s="283"/>
      <c r="BR4" s="283"/>
      <c r="BS4" s="283"/>
      <c r="BT4" s="283"/>
      <c r="BU4" s="283"/>
      <c r="BV4" s="283"/>
      <c r="BW4" s="283"/>
      <c r="BX4" s="283"/>
      <c r="BY4" s="283"/>
      <c r="BZ4" s="283"/>
      <c r="CA4" s="283"/>
      <c r="CB4" s="283"/>
      <c r="CC4" s="283"/>
    </row>
    <row r="5" spans="1:81" s="12" customFormat="1" ht="33" customHeight="1" thickBot="1" x14ac:dyDescent="0.2">
      <c r="A5" s="190"/>
      <c r="B5" s="219">
        <v>2026</v>
      </c>
      <c r="C5" s="219"/>
      <c r="D5" s="45"/>
      <c r="E5" s="46" t="s">
        <v>0</v>
      </c>
      <c r="F5" s="220" t="str">
        <f>J2</f>
        <v>１・２年シリーズ</v>
      </c>
      <c r="G5" s="220"/>
      <c r="H5" s="220"/>
      <c r="I5" s="220"/>
      <c r="J5" s="220"/>
      <c r="K5" s="221" t="s">
        <v>56</v>
      </c>
      <c r="L5" s="221"/>
      <c r="M5" s="221"/>
      <c r="N5" s="221"/>
      <c r="O5" s="221"/>
      <c r="P5" s="221"/>
      <c r="Q5" s="199"/>
      <c r="R5" s="280" t="s">
        <v>78</v>
      </c>
      <c r="S5" s="280"/>
      <c r="T5" s="280"/>
      <c r="U5" s="280"/>
      <c r="V5" s="280"/>
      <c r="W5" s="280"/>
      <c r="X5" s="280"/>
      <c r="Y5" s="280"/>
      <c r="Z5" s="280"/>
      <c r="AA5" s="283"/>
      <c r="AB5" s="283"/>
      <c r="AC5" s="283"/>
      <c r="AD5" s="283"/>
      <c r="AE5" s="283"/>
      <c r="AF5" s="283"/>
      <c r="AG5" s="283"/>
      <c r="AH5" s="283"/>
      <c r="AI5" s="283"/>
      <c r="AJ5" s="283"/>
      <c r="AK5" s="283"/>
      <c r="AL5" s="283"/>
      <c r="AM5" s="283"/>
      <c r="AN5" s="283"/>
      <c r="AO5" s="283"/>
      <c r="AP5" s="283"/>
      <c r="AQ5" s="283"/>
      <c r="AR5" s="283"/>
      <c r="AS5" s="283"/>
      <c r="AT5" s="283"/>
      <c r="AU5" s="283"/>
      <c r="AV5" s="283"/>
      <c r="AW5" s="283"/>
      <c r="AX5" s="283"/>
      <c r="AY5" s="283"/>
      <c r="AZ5" s="283"/>
      <c r="BA5" s="283"/>
      <c r="BB5" s="283"/>
      <c r="BC5" s="283"/>
      <c r="BD5" s="283"/>
      <c r="BE5" s="283"/>
      <c r="BF5" s="283"/>
      <c r="BG5" s="283"/>
      <c r="BH5" s="283"/>
      <c r="BI5" s="283"/>
      <c r="BJ5" s="283"/>
      <c r="BK5" s="283"/>
      <c r="BL5" s="283"/>
      <c r="BM5" s="283"/>
      <c r="BN5" s="283"/>
      <c r="BO5" s="283"/>
      <c r="BP5" s="283"/>
      <c r="BQ5" s="283"/>
      <c r="BR5" s="283"/>
      <c r="BS5" s="283"/>
      <c r="BT5" s="283"/>
      <c r="BU5" s="283"/>
      <c r="BV5" s="283"/>
      <c r="BW5" s="283"/>
      <c r="BX5" s="283"/>
      <c r="BY5" s="283"/>
      <c r="BZ5" s="283"/>
      <c r="CA5" s="283"/>
      <c r="CB5" s="283"/>
      <c r="CC5" s="283"/>
    </row>
    <row r="6" spans="1:81" ht="22.5" customHeight="1" x14ac:dyDescent="0.15">
      <c r="A6" s="197"/>
      <c r="B6" s="47">
        <v>10</v>
      </c>
      <c r="C6" s="48" t="s">
        <v>1</v>
      </c>
      <c r="D6" s="15"/>
      <c r="E6" s="27" t="s">
        <v>2</v>
      </c>
      <c r="F6" s="223" t="s">
        <v>3</v>
      </c>
      <c r="G6" s="224"/>
      <c r="H6" s="223" t="s">
        <v>4</v>
      </c>
      <c r="I6" s="224"/>
      <c r="J6" s="223" t="s">
        <v>5</v>
      </c>
      <c r="K6" s="224"/>
      <c r="L6" s="223" t="s">
        <v>6</v>
      </c>
      <c r="M6" s="224"/>
      <c r="N6" s="223" t="s">
        <v>7</v>
      </c>
      <c r="O6" s="224"/>
      <c r="P6" s="28" t="s">
        <v>8</v>
      </c>
      <c r="Q6" s="200"/>
      <c r="R6" s="29" t="s">
        <v>9</v>
      </c>
    </row>
    <row r="7" spans="1:81" ht="18.75" customHeight="1" x14ac:dyDescent="0.15">
      <c r="A7" s="197"/>
      <c r="B7" s="21"/>
      <c r="C7" s="21"/>
      <c r="E7" s="30"/>
      <c r="F7" s="157" t="s">
        <v>55</v>
      </c>
      <c r="G7" s="158" t="str">
        <f>J2</f>
        <v>１・２年シリーズ</v>
      </c>
      <c r="H7" s="157" t="s">
        <v>55</v>
      </c>
      <c r="I7" s="158" t="str">
        <f>J2</f>
        <v>１・２年シリーズ</v>
      </c>
      <c r="J7" s="157" t="s">
        <v>55</v>
      </c>
      <c r="K7" s="158" t="str">
        <f>J2</f>
        <v>１・２年シリーズ</v>
      </c>
      <c r="L7" s="157" t="s">
        <v>55</v>
      </c>
      <c r="M7" s="158" t="str">
        <f>J2</f>
        <v>１・２年シリーズ</v>
      </c>
      <c r="N7" s="157" t="s">
        <v>55</v>
      </c>
      <c r="O7" s="158" t="str">
        <f>J2</f>
        <v>１・２年シリーズ</v>
      </c>
      <c r="P7" s="30"/>
      <c r="Q7" s="197"/>
      <c r="R7" s="31"/>
    </row>
    <row r="8" spans="1:81" ht="18.95" customHeight="1" x14ac:dyDescent="0.15">
      <c r="A8" s="197"/>
      <c r="B8" s="5">
        <v>1</v>
      </c>
      <c r="C8" s="6">
        <f t="shared" ref="C8:C38" si="0">DATE($B$5,$B$6,B8)</f>
        <v>46296</v>
      </c>
      <c r="D8" s="17">
        <f t="shared" ref="D8:D17" si="1">WEEKDAY(C8)</f>
        <v>5</v>
      </c>
      <c r="E8" s="9"/>
      <c r="F8" s="9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0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10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7"/>
      <c r="R8" s="49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97"/>
      <c r="B9" s="5">
        <v>2</v>
      </c>
      <c r="C9" s="6">
        <f t="shared" si="0"/>
        <v>46297</v>
      </c>
      <c r="D9" s="17">
        <f t="shared" si="1"/>
        <v>6</v>
      </c>
      <c r="E9" s="9"/>
      <c r="F9" s="99" t="str">
        <f t="shared" si="2"/>
        <v/>
      </c>
      <c r="G9" s="100" t="str">
        <f t="shared" si="3"/>
        <v/>
      </c>
      <c r="H9" s="101" t="str">
        <f t="shared" si="4"/>
        <v>2～3</v>
      </c>
      <c r="I9" s="100" t="str">
        <f t="shared" si="5"/>
        <v>2～3</v>
      </c>
      <c r="J9" s="101" t="str">
        <f t="shared" si="6"/>
        <v/>
      </c>
      <c r="K9" s="100" t="str">
        <f t="shared" si="7"/>
        <v/>
      </c>
      <c r="L9" s="101" t="str">
        <f t="shared" si="8"/>
        <v/>
      </c>
      <c r="M9" s="100" t="str">
        <f t="shared" si="9"/>
        <v/>
      </c>
      <c r="N9" s="101" t="str">
        <f t="shared" si="10"/>
        <v/>
      </c>
      <c r="O9" s="100" t="str">
        <f t="shared" si="11"/>
        <v/>
      </c>
      <c r="P9" s="9"/>
      <c r="Q9" s="197"/>
      <c r="R9" s="49">
        <v>1</v>
      </c>
      <c r="S9" s="13" cm="1">
        <f t="array" ref="S9">SUMPRODUCT(IFERROR(VALUE($R$8:R9),0))</f>
        <v>2</v>
      </c>
      <c r="U9" s="7" t="s">
        <v>79</v>
      </c>
      <c r="V9" s="23"/>
      <c r="W9" s="14"/>
      <c r="AA9" s="8" t="s">
        <v>80</v>
      </c>
      <c r="AB9" s="23"/>
      <c r="AC9" s="23"/>
      <c r="AD9" s="14"/>
      <c r="AE9" s="23" t="s">
        <v>11</v>
      </c>
      <c r="AF9" s="23"/>
      <c r="AG9" s="23"/>
      <c r="AH9" s="23"/>
      <c r="AI9" s="23"/>
      <c r="AJ9" s="23" t="s">
        <v>12</v>
      </c>
      <c r="AK9" s="23"/>
      <c r="AL9" s="23"/>
      <c r="AM9" s="23"/>
      <c r="AN9" s="23"/>
      <c r="AO9" s="23"/>
      <c r="AP9" s="23"/>
      <c r="AQ9" s="23"/>
      <c r="AR9" s="23"/>
      <c r="AS9" s="23"/>
      <c r="AT9" s="23" t="s">
        <v>13</v>
      </c>
      <c r="AU9" s="23"/>
      <c r="AV9" s="23"/>
      <c r="AW9" s="23"/>
      <c r="AX9" s="23"/>
      <c r="AY9" s="23"/>
      <c r="AZ9" s="23"/>
      <c r="BA9" s="23"/>
      <c r="BB9" s="23"/>
      <c r="BC9" s="23"/>
      <c r="BD9" s="23" t="s">
        <v>281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32"/>
      <c r="BS9" s="32"/>
      <c r="BT9" s="284" t="s">
        <v>14</v>
      </c>
      <c r="BU9" s="285"/>
      <c r="BV9" s="284" t="s">
        <v>4</v>
      </c>
      <c r="BW9" s="285"/>
      <c r="BX9" s="284" t="s">
        <v>5</v>
      </c>
      <c r="BY9" s="285"/>
      <c r="BZ9" s="284" t="s">
        <v>6</v>
      </c>
      <c r="CA9" s="285"/>
      <c r="CB9" s="284" t="s">
        <v>7</v>
      </c>
      <c r="CC9" s="285"/>
    </row>
    <row r="10" spans="1:81" ht="18.95" customHeight="1" thickBot="1" x14ac:dyDescent="0.2">
      <c r="A10" s="197"/>
      <c r="B10" s="5">
        <v>3</v>
      </c>
      <c r="C10" s="6">
        <f t="shared" si="0"/>
        <v>46298</v>
      </c>
      <c r="D10" s="17">
        <f t="shared" si="1"/>
        <v>7</v>
      </c>
      <c r="E10" s="9"/>
      <c r="F10" s="101" t="str">
        <f t="shared" si="2"/>
        <v/>
      </c>
      <c r="G10" s="100" t="str">
        <f t="shared" si="3"/>
        <v/>
      </c>
      <c r="H10" s="101" t="str">
        <f t="shared" si="4"/>
        <v/>
      </c>
      <c r="I10" s="100" t="str">
        <f t="shared" si="5"/>
        <v/>
      </c>
      <c r="J10" s="101" t="str">
        <f t="shared" si="6"/>
        <v>2～3</v>
      </c>
      <c r="K10" s="100" t="str">
        <f t="shared" si="7"/>
        <v>2～3</v>
      </c>
      <c r="L10" s="101" t="str">
        <f t="shared" si="8"/>
        <v/>
      </c>
      <c r="M10" s="100" t="str">
        <f t="shared" si="9"/>
        <v/>
      </c>
      <c r="N10" s="101" t="str">
        <f t="shared" si="10"/>
        <v/>
      </c>
      <c r="O10" s="100" t="str">
        <f t="shared" si="11"/>
        <v/>
      </c>
      <c r="P10" s="9"/>
      <c r="Q10" s="197"/>
      <c r="R10" s="49">
        <v>1</v>
      </c>
      <c r="S10" s="13" cm="1">
        <f t="array" ref="S10">SUMPRODUCT(IFERROR(VALUE($R$8:R10),0))</f>
        <v>3</v>
      </c>
      <c r="U10" s="24" t="s">
        <v>15</v>
      </c>
      <c r="V10" s="25" t="s">
        <v>16</v>
      </c>
      <c r="AA10" s="25" t="s">
        <v>15</v>
      </c>
      <c r="AB10" s="25" t="s">
        <v>16</v>
      </c>
      <c r="AC10" s="25" t="s">
        <v>16</v>
      </c>
      <c r="AD10" s="25" t="s">
        <v>16</v>
      </c>
      <c r="AE10" s="205" t="s">
        <v>14</v>
      </c>
      <c r="AF10" s="205" t="s">
        <v>17</v>
      </c>
      <c r="AG10" s="205" t="s">
        <v>18</v>
      </c>
      <c r="AH10" s="205" t="s">
        <v>19</v>
      </c>
      <c r="AI10" s="205" t="s">
        <v>20</v>
      </c>
      <c r="AJ10" s="38" t="s">
        <v>14</v>
      </c>
      <c r="AK10" s="39" t="s">
        <v>139</v>
      </c>
      <c r="AL10" s="36" t="s">
        <v>17</v>
      </c>
      <c r="AM10" s="39" t="s">
        <v>139</v>
      </c>
      <c r="AN10" s="36" t="s">
        <v>18</v>
      </c>
      <c r="AO10" s="39" t="s">
        <v>139</v>
      </c>
      <c r="AP10" s="36" t="s">
        <v>19</v>
      </c>
      <c r="AQ10" s="39" t="s">
        <v>139</v>
      </c>
      <c r="AR10" s="36" t="s">
        <v>20</v>
      </c>
      <c r="AS10" s="39" t="s">
        <v>139</v>
      </c>
      <c r="AT10" s="38" t="s">
        <v>14</v>
      </c>
      <c r="AU10" s="39" t="s">
        <v>139</v>
      </c>
      <c r="AV10" s="36" t="s">
        <v>17</v>
      </c>
      <c r="AW10" s="39" t="s">
        <v>139</v>
      </c>
      <c r="AX10" s="36" t="s">
        <v>18</v>
      </c>
      <c r="AY10" s="39" t="s">
        <v>139</v>
      </c>
      <c r="AZ10" s="36" t="s">
        <v>19</v>
      </c>
      <c r="BA10" s="39" t="s">
        <v>139</v>
      </c>
      <c r="BB10" s="36" t="s">
        <v>20</v>
      </c>
      <c r="BC10" s="39" t="s">
        <v>139</v>
      </c>
      <c r="BD10" s="38" t="s">
        <v>14</v>
      </c>
      <c r="BE10" s="39" t="s">
        <v>139</v>
      </c>
      <c r="BF10" s="36" t="s">
        <v>17</v>
      </c>
      <c r="BG10" s="39" t="s">
        <v>139</v>
      </c>
      <c r="BH10" s="36" t="s">
        <v>18</v>
      </c>
      <c r="BI10" s="39" t="s">
        <v>139</v>
      </c>
      <c r="BJ10" s="36" t="s">
        <v>19</v>
      </c>
      <c r="BK10" s="39" t="s">
        <v>139</v>
      </c>
      <c r="BL10" s="36" t="s">
        <v>20</v>
      </c>
      <c r="BM10" s="39" t="s">
        <v>139</v>
      </c>
      <c r="BR10" s="33" t="s">
        <v>11</v>
      </c>
      <c r="BS10" s="34" t="s">
        <v>21</v>
      </c>
      <c r="BT10" s="159" t="s">
        <v>55</v>
      </c>
      <c r="BU10" s="160" t="str">
        <f>J2</f>
        <v>１・２年シリーズ</v>
      </c>
      <c r="BV10" s="159" t="s">
        <v>55</v>
      </c>
      <c r="BW10" s="160" t="str">
        <f>J2</f>
        <v>１・２年シリーズ</v>
      </c>
      <c r="BX10" s="159" t="s">
        <v>55</v>
      </c>
      <c r="BY10" s="160" t="str">
        <f>J2</f>
        <v>１・２年シリーズ</v>
      </c>
      <c r="BZ10" s="159" t="s">
        <v>55</v>
      </c>
      <c r="CA10" s="160" t="str">
        <f>J2</f>
        <v>１・２年シリーズ</v>
      </c>
      <c r="CB10" s="159" t="s">
        <v>55</v>
      </c>
      <c r="CC10" s="160" t="str">
        <f>J2</f>
        <v>１・２年シリーズ</v>
      </c>
    </row>
    <row r="11" spans="1:81" ht="18.95" customHeight="1" x14ac:dyDescent="0.15">
      <c r="A11" s="197"/>
      <c r="B11" s="5">
        <v>4</v>
      </c>
      <c r="C11" s="6">
        <f t="shared" si="0"/>
        <v>46299</v>
      </c>
      <c r="D11" s="17">
        <f t="shared" si="1"/>
        <v>1</v>
      </c>
      <c r="E11" s="9"/>
      <c r="F11" s="101" t="str">
        <f t="shared" si="2"/>
        <v/>
      </c>
      <c r="G11" s="100" t="str">
        <f t="shared" si="3"/>
        <v/>
      </c>
      <c r="H11" s="101" t="str">
        <f t="shared" si="4"/>
        <v/>
      </c>
      <c r="I11" s="100" t="str">
        <f t="shared" si="5"/>
        <v/>
      </c>
      <c r="J11" s="101" t="str">
        <f t="shared" si="6"/>
        <v/>
      </c>
      <c r="K11" s="100" t="str">
        <f t="shared" si="7"/>
        <v/>
      </c>
      <c r="L11" s="101" t="str">
        <f t="shared" si="8"/>
        <v>2～3</v>
      </c>
      <c r="M11" s="100" t="str">
        <f t="shared" si="9"/>
        <v>2～3</v>
      </c>
      <c r="N11" s="101" t="str">
        <f t="shared" si="10"/>
        <v/>
      </c>
      <c r="O11" s="100" t="str">
        <f t="shared" si="11"/>
        <v/>
      </c>
      <c r="P11" s="9"/>
      <c r="Q11" s="197"/>
      <c r="R11" s="49">
        <v>1</v>
      </c>
      <c r="S11" s="13" cm="1">
        <f t="array" ref="S11">SUMPRODUCT(IFERROR(VALUE($R$8:R11),0))</f>
        <v>4</v>
      </c>
      <c r="U11" s="26">
        <v>1</v>
      </c>
      <c r="V11" s="54" t="s">
        <v>14</v>
      </c>
      <c r="AA11" s="9">
        <v>1</v>
      </c>
      <c r="AB11" s="26" t="str">
        <f>V11</f>
        <v>国語</v>
      </c>
      <c r="AC11" s="204"/>
      <c r="AD11" s="37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IF(AE11="","",VLOOKUP(AE11,目次!$A$5:$P$36,9))</f>
        <v>2～3</v>
      </c>
      <c r="AL11" s="21" t="str">
        <f>IF(AF11="","",VLOOKUP(AF11,目次!$A$5:$P$36,4))</f>
        <v/>
      </c>
      <c r="AM11" s="21" t="str">
        <f>IF(AF11="","",VLOOKUP(AF11,目次!$A$5:$P$36,9))</f>
        <v/>
      </c>
      <c r="AN11" s="21" t="str">
        <f>IF(AG11="","",VLOOKUP(AG11,目次!$A$5:$P$36,5))</f>
        <v/>
      </c>
      <c r="AO11" s="21" t="str">
        <f>IF(AG11="","",VLOOKUP(AG11,目次!$A$5:$P$36,9))</f>
        <v/>
      </c>
      <c r="AP11" s="21" t="str">
        <f>IF(AH11="","",VLOOKUP(AH11,目次!$A$5:$P$36,6))</f>
        <v/>
      </c>
      <c r="AQ11" s="21" t="str">
        <f>IF(AH11="","",VLOOKUP(AH11,目次!$A$5:$P$36,9))</f>
        <v/>
      </c>
      <c r="AR11" s="21" t="str">
        <f>IF(AI11="","",VLOOKUP(AI11,目次!$A$5:$P$36,7))</f>
        <v/>
      </c>
      <c r="AS11" s="21" t="str">
        <f>IF(AI11="","",VLOOKUP(AI11,目次!$A$5:$P$36,9))</f>
        <v/>
      </c>
      <c r="AT11" s="40" t="str">
        <f t="shared" ref="AT11:BC36" si="13">IF(AJ11=AJ12,"",IF($AD11=$AD12,AJ11&amp;","&amp;AJ12,AJ11&amp;AJ12))</f>
        <v>2～3</v>
      </c>
      <c r="AU11" s="40" t="str">
        <f t="shared" si="13"/>
        <v>2～3</v>
      </c>
      <c r="AV11" s="40" t="str">
        <f t="shared" si="13"/>
        <v>2～3</v>
      </c>
      <c r="AW11" s="40" t="str">
        <f t="shared" si="13"/>
        <v>2～3</v>
      </c>
      <c r="AX11" s="40" t="str">
        <f t="shared" si="13"/>
        <v/>
      </c>
      <c r="AY11" s="40" t="str">
        <f t="shared" si="13"/>
        <v/>
      </c>
      <c r="AZ11" s="40" t="str">
        <f t="shared" si="13"/>
        <v/>
      </c>
      <c r="BA11" s="40" t="str">
        <f t="shared" si="13"/>
        <v/>
      </c>
      <c r="BB11" s="40" t="str">
        <f t="shared" si="13"/>
        <v/>
      </c>
      <c r="BC11" s="40" t="str">
        <f t="shared" si="13"/>
        <v/>
      </c>
      <c r="BD11" s="40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0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0" t="str">
        <f t="shared" si="14"/>
        <v>2～3</v>
      </c>
      <c r="BG11" s="40" t="str">
        <f t="shared" si="14"/>
        <v>2～3</v>
      </c>
      <c r="BH11" s="40" t="str">
        <f t="shared" si="14"/>
        <v>2～3</v>
      </c>
      <c r="BI11" s="40" t="str">
        <f t="shared" si="14"/>
        <v>2～3</v>
      </c>
      <c r="BJ11" s="40" t="str">
        <f t="shared" si="14"/>
        <v/>
      </c>
      <c r="BK11" s="40" t="str">
        <f t="shared" si="14"/>
        <v/>
      </c>
      <c r="BL11" s="40" t="str">
        <f t="shared" si="14"/>
        <v/>
      </c>
      <c r="BM11" s="40" t="str">
        <f t="shared" si="14"/>
        <v/>
      </c>
      <c r="BR11" s="35">
        <v>1</v>
      </c>
      <c r="BS11" s="64" t="s">
        <v>22</v>
      </c>
      <c r="BT11" s="206" t="str">
        <f>目次!C5</f>
        <v>2～3</v>
      </c>
      <c r="BU11" s="115" t="s">
        <v>58</v>
      </c>
      <c r="BV11" s="65" t="str">
        <f>目次!D5</f>
        <v>2～3</v>
      </c>
      <c r="BW11" s="115" t="s">
        <v>58</v>
      </c>
      <c r="BX11" s="61" t="str">
        <f>目次!E5</f>
        <v>2～3</v>
      </c>
      <c r="BY11" s="115" t="s">
        <v>58</v>
      </c>
      <c r="BZ11" s="61" t="str">
        <f>目次!F5</f>
        <v>2～3</v>
      </c>
      <c r="CA11" s="115" t="s">
        <v>58</v>
      </c>
      <c r="CB11" s="62" t="str">
        <f>目次!G5</f>
        <v>2～3</v>
      </c>
      <c r="CC11" s="115" t="s">
        <v>58</v>
      </c>
    </row>
    <row r="12" spans="1:81" ht="18.95" customHeight="1" x14ac:dyDescent="0.15">
      <c r="A12" s="197"/>
      <c r="B12" s="5">
        <v>5</v>
      </c>
      <c r="C12" s="6">
        <f t="shared" si="0"/>
        <v>46300</v>
      </c>
      <c r="D12" s="17">
        <f t="shared" si="1"/>
        <v>2</v>
      </c>
      <c r="E12" s="9"/>
      <c r="F12" s="101" t="str">
        <f t="shared" si="2"/>
        <v/>
      </c>
      <c r="G12" s="100" t="str">
        <f t="shared" si="3"/>
        <v/>
      </c>
      <c r="H12" s="101" t="str">
        <f t="shared" si="4"/>
        <v/>
      </c>
      <c r="I12" s="100" t="str">
        <f t="shared" si="5"/>
        <v/>
      </c>
      <c r="J12" s="101" t="str">
        <f t="shared" si="6"/>
        <v/>
      </c>
      <c r="K12" s="100" t="str">
        <f t="shared" si="7"/>
        <v/>
      </c>
      <c r="L12" s="101" t="str">
        <f t="shared" si="8"/>
        <v/>
      </c>
      <c r="M12" s="100" t="str">
        <f t="shared" si="9"/>
        <v/>
      </c>
      <c r="N12" s="101" t="str">
        <f t="shared" si="10"/>
        <v>2～3</v>
      </c>
      <c r="O12" s="100" t="str">
        <f t="shared" si="11"/>
        <v>2～3</v>
      </c>
      <c r="P12" s="9"/>
      <c r="Q12" s="197"/>
      <c r="R12" s="49">
        <v>1</v>
      </c>
      <c r="S12" s="13" cm="1">
        <f t="array" ref="S12">SUMPRODUCT(IFERROR(VALUE($R$8:R12),0))</f>
        <v>5</v>
      </c>
      <c r="U12" s="26">
        <v>2</v>
      </c>
      <c r="V12" s="55" t="s">
        <v>4</v>
      </c>
      <c r="AA12" s="9">
        <v>2</v>
      </c>
      <c r="AB12" s="26" t="str">
        <f>V12</f>
        <v>社会</v>
      </c>
      <c r="AC12" s="55"/>
      <c r="AD12" s="37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IF(AE12="","",VLOOKUP(AE12,目次!$A$5:$P$36,9))</f>
        <v/>
      </c>
      <c r="AL12" s="21" t="str">
        <f>IF(AF12="","",VLOOKUP(AF12,目次!$A$5:$P$36,4))</f>
        <v>2～3</v>
      </c>
      <c r="AM12" s="21" t="str">
        <f>IF(AF12="","",VLOOKUP(AF12,目次!$A$5:$P$36,9))</f>
        <v>2～3</v>
      </c>
      <c r="AN12" s="21" t="str">
        <f>IF(AG12="","",VLOOKUP(AG12,目次!$A$5:$P$36,5))</f>
        <v/>
      </c>
      <c r="AO12" s="21" t="str">
        <f>IF(AG12="","",VLOOKUP(AG12,目次!$A$5:$P$36,9))</f>
        <v/>
      </c>
      <c r="AP12" s="21" t="str">
        <f>IF(AH12="","",VLOOKUP(AH12,目次!$A$5:$P$36,6))</f>
        <v/>
      </c>
      <c r="AQ12" s="21" t="str">
        <f>IF(AH12="","",VLOOKUP(AH12,目次!$A$5:$P$36,9))</f>
        <v/>
      </c>
      <c r="AR12" s="21" t="str">
        <f>IF(AI12="","",VLOOKUP(AI12,目次!$A$5:$P$36,7))</f>
        <v/>
      </c>
      <c r="AS12" s="21" t="str">
        <f>IF(AI12="","",VLOOKUP(AI12,目次!$A$5:$P$36,9))</f>
        <v/>
      </c>
      <c r="AT12" s="40" t="str">
        <f t="shared" si="13"/>
        <v/>
      </c>
      <c r="AU12" s="40" t="str">
        <f t="shared" si="13"/>
        <v/>
      </c>
      <c r="AV12" s="40" t="str">
        <f t="shared" si="13"/>
        <v>2～3</v>
      </c>
      <c r="AW12" s="40" t="str">
        <f t="shared" si="13"/>
        <v>2～3</v>
      </c>
      <c r="AX12" s="40" t="str">
        <f t="shared" si="13"/>
        <v>2～3</v>
      </c>
      <c r="AY12" s="40" t="str">
        <f t="shared" si="13"/>
        <v>2～3</v>
      </c>
      <c r="AZ12" s="40" t="str">
        <f t="shared" si="13"/>
        <v/>
      </c>
      <c r="BA12" s="40" t="str">
        <f t="shared" si="13"/>
        <v/>
      </c>
      <c r="BB12" s="40" t="str">
        <f t="shared" si="13"/>
        <v/>
      </c>
      <c r="BC12" s="40" t="str">
        <f t="shared" si="13"/>
        <v/>
      </c>
      <c r="BD12" s="40" t="str">
        <f t="shared" ref="BD12:BD75" si="15">IF(AJ12&amp;AJ13&amp;AJ14="","",IF(AJ12="","",AJ12)&amp;IF(AND(AJ12&lt;&gt;"",OR(AJ13&lt;&gt;"",AJ14&lt;&gt;"")),",","")&amp;IF(AJ13="","",AJ13)&amp;IF(AND(AJ13&lt;&gt;"",AJ14&lt;&gt;""),",","")&amp;IF(AJ14="","",AJ14))</f>
        <v/>
      </c>
      <c r="BE12" s="40" t="str">
        <f t="shared" ref="BE12:BE75" si="16">IF(AK12&amp;AK13&amp;AK14="","",IF(AK12="","",AK12)&amp;IF(AND(AK12&lt;&gt;"",OR(AK13&lt;&gt;"",AK14&lt;&gt;"")),",","")&amp;IF(AK13="","",AK13)&amp;IF(AND(AK13&lt;&gt;"",AK14&lt;&gt;""),",","")&amp;IF(AK14="","",AK14))</f>
        <v/>
      </c>
      <c r="BF12" s="40" t="str">
        <f t="shared" ref="BF12:BF75" si="1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0" t="str">
        <f t="shared" ref="BG12:BG75" si="18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0" t="str">
        <f t="shared" ref="BH12:BH75" si="1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0" t="str">
        <f t="shared" ref="BI12:BI75" si="20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0" t="str">
        <f t="shared" ref="BJ12:BJ75" si="2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0" t="str">
        <f t="shared" ref="BK12:BK75" si="22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0" t="str">
        <f t="shared" ref="BL12:BL75" si="23">IF(AR12&amp;AR13&amp;AR14="","",IF(AR12="","",AR12)&amp;IF(AND(AR12&lt;&gt;"",OR(AR13&lt;&gt;"",AR14&lt;&gt;"")),",","")&amp;IF(AR13="","",AR13)&amp;IF(AND(AR13&lt;&gt;"",AR14&lt;&gt;""),",","")&amp;IF(AR14="","",AR14))</f>
        <v/>
      </c>
      <c r="BM12" s="40" t="str">
        <f t="shared" ref="BM12:BM75" si="24">IF(AS12&amp;AS13&amp;AS14="","",IF(AS12="","",AS12)&amp;IF(AND(AS12&lt;&gt;"",OR(AS13&lt;&gt;"",AS14&lt;&gt;"")),",","")&amp;IF(AS13="","",AS13)&amp;IF(AND(AS13&lt;&gt;"",AS14&lt;&gt;""),",","")&amp;IF(AS14="","",AS14))</f>
        <v/>
      </c>
      <c r="BR12" s="35">
        <v>2</v>
      </c>
      <c r="BS12" s="58" t="s">
        <v>23</v>
      </c>
      <c r="BT12" s="206" t="str">
        <f>目次!C6</f>
        <v>4～5</v>
      </c>
      <c r="BU12" s="115" t="s">
        <v>59</v>
      </c>
      <c r="BV12" s="65" t="str">
        <f>目次!D6</f>
        <v>4～5</v>
      </c>
      <c r="BW12" s="115" t="s">
        <v>59</v>
      </c>
      <c r="BX12" s="61" t="str">
        <f>目次!E6</f>
        <v>4～5</v>
      </c>
      <c r="BY12" s="115" t="s">
        <v>59</v>
      </c>
      <c r="BZ12" s="61" t="str">
        <f>目次!F6</f>
        <v>4～5</v>
      </c>
      <c r="CA12" s="115" t="s">
        <v>59</v>
      </c>
      <c r="CB12" s="62" t="str">
        <f>目次!G6</f>
        <v>4～5</v>
      </c>
      <c r="CC12" s="115" t="s">
        <v>59</v>
      </c>
    </row>
    <row r="13" spans="1:81" ht="18.95" customHeight="1" x14ac:dyDescent="0.15">
      <c r="A13" s="197"/>
      <c r="B13" s="5">
        <v>6</v>
      </c>
      <c r="C13" s="6">
        <f t="shared" si="0"/>
        <v>46301</v>
      </c>
      <c r="D13" s="17">
        <f t="shared" si="1"/>
        <v>3</v>
      </c>
      <c r="E13" s="9"/>
      <c r="F13" s="101" t="str">
        <f t="shared" si="2"/>
        <v>4～5</v>
      </c>
      <c r="G13" s="100" t="str">
        <f t="shared" si="3"/>
        <v>4～5</v>
      </c>
      <c r="H13" s="101" t="str">
        <f t="shared" si="4"/>
        <v/>
      </c>
      <c r="I13" s="100" t="str">
        <f t="shared" si="5"/>
        <v/>
      </c>
      <c r="J13" s="101" t="str">
        <f t="shared" si="6"/>
        <v/>
      </c>
      <c r="K13" s="100" t="str">
        <f t="shared" si="7"/>
        <v/>
      </c>
      <c r="L13" s="101" t="str">
        <f t="shared" si="8"/>
        <v/>
      </c>
      <c r="M13" s="100" t="str">
        <f t="shared" si="9"/>
        <v/>
      </c>
      <c r="N13" s="101" t="str">
        <f t="shared" si="10"/>
        <v/>
      </c>
      <c r="O13" s="100" t="str">
        <f t="shared" si="11"/>
        <v/>
      </c>
      <c r="P13" s="9"/>
      <c r="Q13" s="197"/>
      <c r="R13" s="49">
        <v>1</v>
      </c>
      <c r="S13" s="13" cm="1">
        <f t="array" ref="S13">SUMPRODUCT(IFERROR(VALUE($R$8:R13),0))</f>
        <v>6</v>
      </c>
      <c r="U13" s="26">
        <v>3</v>
      </c>
      <c r="V13" s="55" t="s">
        <v>5</v>
      </c>
      <c r="AA13" s="9">
        <v>3</v>
      </c>
      <c r="AB13" s="26" t="str">
        <f>V13</f>
        <v>数学</v>
      </c>
      <c r="AC13" s="55"/>
      <c r="AD13" s="37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IF(AE13="","",VLOOKUP(AE13,目次!$A$5:$P$36,9))</f>
        <v/>
      </c>
      <c r="AL13" s="21" t="str">
        <f>IF(AF13="","",VLOOKUP(AF13,目次!$A$5:$P$36,4))</f>
        <v/>
      </c>
      <c r="AM13" s="21" t="str">
        <f>IF(AF13="","",VLOOKUP(AF13,目次!$A$5:$P$36,9))</f>
        <v/>
      </c>
      <c r="AN13" s="21" t="str">
        <f>IF(AG13="","",VLOOKUP(AG13,目次!$A$5:$P$36,5))</f>
        <v>2～3</v>
      </c>
      <c r="AO13" s="21" t="str">
        <f>IF(AG13="","",VLOOKUP(AG13,目次!$A$5:$P$36,9))</f>
        <v>2～3</v>
      </c>
      <c r="AP13" s="21" t="str">
        <f>IF(AH13="","",VLOOKUP(AH13,目次!$A$5:$P$36,6))</f>
        <v/>
      </c>
      <c r="AQ13" s="21" t="str">
        <f>IF(AH13="","",VLOOKUP(AH13,目次!$A$5:$P$36,9))</f>
        <v/>
      </c>
      <c r="AR13" s="21" t="str">
        <f>IF(AI13="","",VLOOKUP(AI13,目次!$A$5:$P$36,7))</f>
        <v/>
      </c>
      <c r="AS13" s="21" t="str">
        <f>IF(AI13="","",VLOOKUP(AI13,目次!$A$5:$P$36,9))</f>
        <v/>
      </c>
      <c r="AT13" s="40" t="str">
        <f t="shared" si="13"/>
        <v/>
      </c>
      <c r="AU13" s="40" t="str">
        <f t="shared" si="13"/>
        <v/>
      </c>
      <c r="AV13" s="40" t="str">
        <f t="shared" si="13"/>
        <v/>
      </c>
      <c r="AW13" s="40" t="str">
        <f t="shared" si="13"/>
        <v/>
      </c>
      <c r="AX13" s="40" t="str">
        <f t="shared" si="13"/>
        <v>2～3</v>
      </c>
      <c r="AY13" s="40" t="str">
        <f t="shared" si="13"/>
        <v>2～3</v>
      </c>
      <c r="AZ13" s="40" t="str">
        <f t="shared" si="13"/>
        <v>2～3</v>
      </c>
      <c r="BA13" s="40" t="str">
        <f t="shared" si="13"/>
        <v>2～3</v>
      </c>
      <c r="BB13" s="40" t="str">
        <f t="shared" si="13"/>
        <v/>
      </c>
      <c r="BC13" s="40" t="str">
        <f t="shared" si="13"/>
        <v/>
      </c>
      <c r="BD13" s="40" t="str">
        <f t="shared" si="15"/>
        <v/>
      </c>
      <c r="BE13" s="40" t="str">
        <f t="shared" si="16"/>
        <v/>
      </c>
      <c r="BF13" s="40" t="str">
        <f t="shared" si="17"/>
        <v/>
      </c>
      <c r="BG13" s="40" t="str">
        <f t="shared" si="18"/>
        <v/>
      </c>
      <c r="BH13" s="40" t="str">
        <f t="shared" si="19"/>
        <v>2～3</v>
      </c>
      <c r="BI13" s="40" t="str">
        <f t="shared" si="20"/>
        <v>2～3</v>
      </c>
      <c r="BJ13" s="40" t="str">
        <f t="shared" si="21"/>
        <v>2～3</v>
      </c>
      <c r="BK13" s="40" t="str">
        <f t="shared" si="22"/>
        <v>2～3</v>
      </c>
      <c r="BL13" s="40" t="str">
        <f t="shared" si="23"/>
        <v>2～3</v>
      </c>
      <c r="BM13" s="40" t="str">
        <f t="shared" si="24"/>
        <v>2～3</v>
      </c>
      <c r="BR13" s="35">
        <v>3</v>
      </c>
      <c r="BS13" s="58" t="s">
        <v>24</v>
      </c>
      <c r="BT13" s="206" t="str">
        <f>目次!C7</f>
        <v>6～7</v>
      </c>
      <c r="BU13" s="115" t="s">
        <v>60</v>
      </c>
      <c r="BV13" s="65" t="str">
        <f>目次!D7</f>
        <v>6～7</v>
      </c>
      <c r="BW13" s="115" t="s">
        <v>60</v>
      </c>
      <c r="BX13" s="61" t="str">
        <f>目次!E7</f>
        <v>6～7</v>
      </c>
      <c r="BY13" s="115" t="s">
        <v>60</v>
      </c>
      <c r="BZ13" s="61" t="str">
        <f>目次!F7</f>
        <v>6～7</v>
      </c>
      <c r="CA13" s="115" t="s">
        <v>60</v>
      </c>
      <c r="CB13" s="62" t="str">
        <f>目次!G7</f>
        <v>6～7</v>
      </c>
      <c r="CC13" s="115" t="s">
        <v>60</v>
      </c>
    </row>
    <row r="14" spans="1:81" ht="18.95" customHeight="1" x14ac:dyDescent="0.15">
      <c r="A14" s="197"/>
      <c r="B14" s="5">
        <v>7</v>
      </c>
      <c r="C14" s="6">
        <f t="shared" si="0"/>
        <v>46302</v>
      </c>
      <c r="D14" s="17">
        <f t="shared" si="1"/>
        <v>4</v>
      </c>
      <c r="E14" s="9"/>
      <c r="F14" s="101" t="str">
        <f t="shared" si="2"/>
        <v/>
      </c>
      <c r="G14" s="100" t="str">
        <f t="shared" si="3"/>
        <v/>
      </c>
      <c r="H14" s="101" t="str">
        <f t="shared" si="4"/>
        <v>4～5</v>
      </c>
      <c r="I14" s="100" t="str">
        <f t="shared" si="5"/>
        <v>4～5</v>
      </c>
      <c r="J14" s="101" t="str">
        <f t="shared" si="6"/>
        <v/>
      </c>
      <c r="K14" s="100" t="str">
        <f t="shared" si="7"/>
        <v/>
      </c>
      <c r="L14" s="101" t="str">
        <f t="shared" si="8"/>
        <v/>
      </c>
      <c r="M14" s="100" t="str">
        <f t="shared" si="9"/>
        <v/>
      </c>
      <c r="N14" s="101" t="str">
        <f t="shared" si="10"/>
        <v/>
      </c>
      <c r="O14" s="100" t="str">
        <f t="shared" si="11"/>
        <v/>
      </c>
      <c r="P14" s="9"/>
      <c r="Q14" s="197"/>
      <c r="R14" s="49">
        <v>1</v>
      </c>
      <c r="S14" s="13" cm="1">
        <f t="array" ref="S14">SUMPRODUCT(IFERROR(VALUE($R$8:R14),0))</f>
        <v>7</v>
      </c>
      <c r="U14" s="26">
        <v>4</v>
      </c>
      <c r="V14" s="55" t="s">
        <v>6</v>
      </c>
      <c r="AA14" s="9">
        <v>4</v>
      </c>
      <c r="AB14" s="26" t="str">
        <f>V14</f>
        <v>理科</v>
      </c>
      <c r="AC14" s="55"/>
      <c r="AD14" s="37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IF(AE14="","",VLOOKUP(AE14,目次!$A$5:$P$36,9))</f>
        <v/>
      </c>
      <c r="AL14" s="21" t="str">
        <f>IF(AF14="","",VLOOKUP(AF14,目次!$A$5:$P$36,4))</f>
        <v/>
      </c>
      <c r="AM14" s="21" t="str">
        <f>IF(AF14="","",VLOOKUP(AF14,目次!$A$5:$P$36,9))</f>
        <v/>
      </c>
      <c r="AN14" s="21" t="str">
        <f>IF(AG14="","",VLOOKUP(AG14,目次!$A$5:$P$36,5))</f>
        <v/>
      </c>
      <c r="AO14" s="21" t="str">
        <f>IF(AG14="","",VLOOKUP(AG14,目次!$A$5:$P$36,9))</f>
        <v/>
      </c>
      <c r="AP14" s="21" t="str">
        <f>IF(AH14="","",VLOOKUP(AH14,目次!$A$5:$P$36,6))</f>
        <v>2～3</v>
      </c>
      <c r="AQ14" s="21" t="str">
        <f>IF(AH14="","",VLOOKUP(AH14,目次!$A$5:$P$36,9))</f>
        <v>2～3</v>
      </c>
      <c r="AR14" s="21" t="str">
        <f>IF(AI14="","",VLOOKUP(AI14,目次!$A$5:$P$36,7))</f>
        <v/>
      </c>
      <c r="AS14" s="21" t="str">
        <f>IF(AI14="","",VLOOKUP(AI14,目次!$A$5:$P$36,9))</f>
        <v/>
      </c>
      <c r="AT14" s="40" t="str">
        <f t="shared" si="13"/>
        <v/>
      </c>
      <c r="AU14" s="40" t="str">
        <f t="shared" si="13"/>
        <v/>
      </c>
      <c r="AV14" s="40" t="str">
        <f t="shared" si="13"/>
        <v/>
      </c>
      <c r="AW14" s="40" t="str">
        <f t="shared" si="13"/>
        <v/>
      </c>
      <c r="AX14" s="40" t="str">
        <f t="shared" si="13"/>
        <v/>
      </c>
      <c r="AY14" s="40" t="str">
        <f t="shared" si="13"/>
        <v/>
      </c>
      <c r="AZ14" s="40" t="str">
        <f t="shared" si="13"/>
        <v>2～3</v>
      </c>
      <c r="BA14" s="40" t="str">
        <f t="shared" si="13"/>
        <v>2～3</v>
      </c>
      <c r="BB14" s="40" t="str">
        <f t="shared" si="13"/>
        <v>2～3</v>
      </c>
      <c r="BC14" s="40" t="str">
        <f t="shared" si="13"/>
        <v>2～3</v>
      </c>
      <c r="BD14" s="40" t="str">
        <f t="shared" si="15"/>
        <v>4～5</v>
      </c>
      <c r="BE14" s="40" t="str">
        <f t="shared" si="16"/>
        <v>4～5</v>
      </c>
      <c r="BF14" s="40" t="str">
        <f t="shared" si="17"/>
        <v/>
      </c>
      <c r="BG14" s="40" t="str">
        <f t="shared" si="18"/>
        <v/>
      </c>
      <c r="BH14" s="40" t="str">
        <f t="shared" si="19"/>
        <v/>
      </c>
      <c r="BI14" s="40" t="str">
        <f t="shared" si="20"/>
        <v/>
      </c>
      <c r="BJ14" s="40" t="str">
        <f t="shared" si="21"/>
        <v>2～3</v>
      </c>
      <c r="BK14" s="40" t="str">
        <f t="shared" si="22"/>
        <v>2～3</v>
      </c>
      <c r="BL14" s="40" t="str">
        <f t="shared" si="23"/>
        <v>2～3</v>
      </c>
      <c r="BM14" s="40" t="str">
        <f t="shared" si="24"/>
        <v>2～3</v>
      </c>
      <c r="BR14" s="35">
        <v>4</v>
      </c>
      <c r="BS14" s="58" t="s">
        <v>25</v>
      </c>
      <c r="BT14" s="206" t="str">
        <f>目次!C8</f>
        <v>8～9</v>
      </c>
      <c r="BU14" s="115" t="s">
        <v>61</v>
      </c>
      <c r="BV14" s="65" t="str">
        <f>目次!D8</f>
        <v>8～9</v>
      </c>
      <c r="BW14" s="115" t="s">
        <v>61</v>
      </c>
      <c r="BX14" s="61" t="str">
        <f>目次!E8</f>
        <v>8～9</v>
      </c>
      <c r="BY14" s="115" t="s">
        <v>61</v>
      </c>
      <c r="BZ14" s="61" t="str">
        <f>目次!F8</f>
        <v>8～9</v>
      </c>
      <c r="CA14" s="115" t="s">
        <v>61</v>
      </c>
      <c r="CB14" s="62" t="str">
        <f>目次!G8</f>
        <v>8～9</v>
      </c>
      <c r="CC14" s="115" t="s">
        <v>61</v>
      </c>
    </row>
    <row r="15" spans="1:81" ht="18.95" customHeight="1" thickBot="1" x14ac:dyDescent="0.2">
      <c r="A15" s="197"/>
      <c r="B15" s="5">
        <v>8</v>
      </c>
      <c r="C15" s="6">
        <f t="shared" si="0"/>
        <v>46303</v>
      </c>
      <c r="D15" s="17">
        <f t="shared" si="1"/>
        <v>5</v>
      </c>
      <c r="E15" s="9"/>
      <c r="F15" s="101" t="str">
        <f t="shared" si="2"/>
        <v/>
      </c>
      <c r="G15" s="100" t="str">
        <f t="shared" si="3"/>
        <v/>
      </c>
      <c r="H15" s="101" t="str">
        <f t="shared" si="4"/>
        <v/>
      </c>
      <c r="I15" s="100" t="str">
        <f t="shared" si="5"/>
        <v/>
      </c>
      <c r="J15" s="101" t="str">
        <f t="shared" si="6"/>
        <v>4～5</v>
      </c>
      <c r="K15" s="100" t="str">
        <f t="shared" si="7"/>
        <v>4～5</v>
      </c>
      <c r="L15" s="101" t="str">
        <f t="shared" si="8"/>
        <v/>
      </c>
      <c r="M15" s="100" t="str">
        <f t="shared" si="9"/>
        <v/>
      </c>
      <c r="N15" s="101" t="str">
        <f t="shared" si="10"/>
        <v/>
      </c>
      <c r="O15" s="100" t="str">
        <f t="shared" si="11"/>
        <v/>
      </c>
      <c r="P15" s="9"/>
      <c r="Q15" s="197"/>
      <c r="R15" s="49">
        <v>1</v>
      </c>
      <c r="S15" s="13" cm="1">
        <f t="array" ref="S15">SUMPRODUCT(IFERROR(VALUE($R$8:R15),0))</f>
        <v>8</v>
      </c>
      <c r="U15" s="26">
        <v>5</v>
      </c>
      <c r="V15" s="56" t="s">
        <v>7</v>
      </c>
      <c r="AA15" s="9">
        <v>5</v>
      </c>
      <c r="AB15" s="26" t="str">
        <f>V15</f>
        <v>英語</v>
      </c>
      <c r="AC15" s="55"/>
      <c r="AD15" s="37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IF(AE15="","",VLOOKUP(AE15,目次!$A$5:$P$36,9))</f>
        <v/>
      </c>
      <c r="AL15" s="21" t="str">
        <f>IF(AF15="","",VLOOKUP(AF15,目次!$A$5:$P$36,4))</f>
        <v/>
      </c>
      <c r="AM15" s="21" t="str">
        <f>IF(AF15="","",VLOOKUP(AF15,目次!$A$5:$P$36,9))</f>
        <v/>
      </c>
      <c r="AN15" s="21" t="str">
        <f>IF(AG15="","",VLOOKUP(AG15,目次!$A$5:$P$36,5))</f>
        <v/>
      </c>
      <c r="AO15" s="21" t="str">
        <f>IF(AG15="","",VLOOKUP(AG15,目次!$A$5:$P$36,9))</f>
        <v/>
      </c>
      <c r="AP15" s="21" t="str">
        <f>IF(AH15="","",VLOOKUP(AH15,目次!$A$5:$P$36,6))</f>
        <v/>
      </c>
      <c r="AQ15" s="21" t="str">
        <f>IF(AH15="","",VLOOKUP(AH15,目次!$A$5:$P$36,9))</f>
        <v/>
      </c>
      <c r="AR15" s="21" t="str">
        <f>IF(AI15="","",VLOOKUP(AI15,目次!$A$5:$P$36,7))</f>
        <v>2～3</v>
      </c>
      <c r="AS15" s="21" t="str">
        <f>IF(AI15="","",VLOOKUP(AI15,目次!$A$5:$P$36,9))</f>
        <v>2～3</v>
      </c>
      <c r="AT15" s="40" t="str">
        <f t="shared" si="13"/>
        <v>4～5</v>
      </c>
      <c r="AU15" s="40" t="str">
        <f t="shared" si="13"/>
        <v>4～5</v>
      </c>
      <c r="AV15" s="40" t="str">
        <f t="shared" si="13"/>
        <v/>
      </c>
      <c r="AW15" s="40" t="str">
        <f t="shared" si="13"/>
        <v/>
      </c>
      <c r="AX15" s="40" t="str">
        <f t="shared" si="13"/>
        <v/>
      </c>
      <c r="AY15" s="40" t="str">
        <f t="shared" si="13"/>
        <v/>
      </c>
      <c r="AZ15" s="40" t="str">
        <f t="shared" si="13"/>
        <v/>
      </c>
      <c r="BA15" s="40" t="str">
        <f t="shared" si="13"/>
        <v/>
      </c>
      <c r="BB15" s="40" t="str">
        <f t="shared" si="13"/>
        <v>2～3</v>
      </c>
      <c r="BC15" s="40" t="str">
        <f t="shared" si="13"/>
        <v>2～3</v>
      </c>
      <c r="BD15" s="40" t="str">
        <f t="shared" si="15"/>
        <v>4～5</v>
      </c>
      <c r="BE15" s="40" t="str">
        <f t="shared" si="16"/>
        <v>4～5</v>
      </c>
      <c r="BF15" s="40" t="str">
        <f t="shared" si="17"/>
        <v>4～5</v>
      </c>
      <c r="BG15" s="40" t="str">
        <f t="shared" si="18"/>
        <v>4～5</v>
      </c>
      <c r="BH15" s="40" t="str">
        <f t="shared" si="19"/>
        <v/>
      </c>
      <c r="BI15" s="40" t="str">
        <f t="shared" si="20"/>
        <v/>
      </c>
      <c r="BJ15" s="40" t="str">
        <f t="shared" si="21"/>
        <v/>
      </c>
      <c r="BK15" s="40" t="str">
        <f t="shared" si="22"/>
        <v/>
      </c>
      <c r="BL15" s="40" t="str">
        <f t="shared" si="23"/>
        <v>2～3</v>
      </c>
      <c r="BM15" s="40" t="str">
        <f t="shared" si="24"/>
        <v>2～3</v>
      </c>
      <c r="BR15" s="35">
        <v>5</v>
      </c>
      <c r="BS15" s="58" t="s">
        <v>26</v>
      </c>
      <c r="BT15" s="206" t="str">
        <f>目次!C9</f>
        <v>10～11</v>
      </c>
      <c r="BU15" s="115" t="s">
        <v>62</v>
      </c>
      <c r="BV15" s="65" t="str">
        <f>目次!D9</f>
        <v>10～11</v>
      </c>
      <c r="BW15" s="115" t="s">
        <v>62</v>
      </c>
      <c r="BX15" s="61" t="str">
        <f>目次!E9</f>
        <v>10～11</v>
      </c>
      <c r="BY15" s="115" t="s">
        <v>62</v>
      </c>
      <c r="BZ15" s="61" t="str">
        <f>目次!F9</f>
        <v>10～11</v>
      </c>
      <c r="CA15" s="115" t="s">
        <v>62</v>
      </c>
      <c r="CB15" s="62" t="str">
        <f>目次!G9</f>
        <v>10～11</v>
      </c>
      <c r="CC15" s="115" t="s">
        <v>62</v>
      </c>
    </row>
    <row r="16" spans="1:81" ht="18.95" customHeight="1" x14ac:dyDescent="0.15">
      <c r="A16" s="197"/>
      <c r="B16" s="5">
        <v>9</v>
      </c>
      <c r="C16" s="6">
        <f t="shared" si="0"/>
        <v>46304</v>
      </c>
      <c r="D16" s="17">
        <f t="shared" si="1"/>
        <v>6</v>
      </c>
      <c r="E16" s="9"/>
      <c r="F16" s="101" t="str">
        <f t="shared" si="2"/>
        <v/>
      </c>
      <c r="G16" s="100" t="str">
        <f t="shared" si="3"/>
        <v/>
      </c>
      <c r="H16" s="101" t="str">
        <f t="shared" si="4"/>
        <v/>
      </c>
      <c r="I16" s="100" t="str">
        <f t="shared" si="5"/>
        <v/>
      </c>
      <c r="J16" s="101" t="str">
        <f t="shared" si="6"/>
        <v/>
      </c>
      <c r="K16" s="100" t="str">
        <f t="shared" si="7"/>
        <v/>
      </c>
      <c r="L16" s="101" t="str">
        <f t="shared" si="8"/>
        <v>4～5</v>
      </c>
      <c r="M16" s="100" t="str">
        <f t="shared" si="9"/>
        <v>4～5</v>
      </c>
      <c r="N16" s="101" t="str">
        <f t="shared" si="10"/>
        <v/>
      </c>
      <c r="O16" s="100" t="str">
        <f t="shared" si="11"/>
        <v/>
      </c>
      <c r="P16" s="9"/>
      <c r="Q16" s="197"/>
      <c r="R16" s="49">
        <v>1</v>
      </c>
      <c r="S16" s="13" cm="1">
        <f t="array" ref="S16">SUMPRODUCT(IFERROR(VALUE($R$8:R16),0))</f>
        <v>9</v>
      </c>
      <c r="AA16" s="9">
        <v>6</v>
      </c>
      <c r="AB16" s="26" t="str">
        <f>V11</f>
        <v>国語</v>
      </c>
      <c r="AC16" s="55"/>
      <c r="AD16" s="37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IF(AE16="","",VLOOKUP(AE16,目次!$A$5:$P$36,9))</f>
        <v>4～5</v>
      </c>
      <c r="AL16" s="21" t="str">
        <f>IF(AF16="","",VLOOKUP(AF16,目次!$A$5:$P$36,4))</f>
        <v/>
      </c>
      <c r="AM16" s="21" t="str">
        <f>IF(AF16="","",VLOOKUP(AF16,目次!$A$5:$P$36,9))</f>
        <v/>
      </c>
      <c r="AN16" s="21" t="str">
        <f>IF(AG16="","",VLOOKUP(AG16,目次!$A$5:$P$36,5))</f>
        <v/>
      </c>
      <c r="AO16" s="21" t="str">
        <f>IF(AG16="","",VLOOKUP(AG16,目次!$A$5:$P$36,9))</f>
        <v/>
      </c>
      <c r="AP16" s="21" t="str">
        <f>IF(AH16="","",VLOOKUP(AH16,目次!$A$5:$P$36,6))</f>
        <v/>
      </c>
      <c r="AQ16" s="21" t="str">
        <f>IF(AH16="","",VLOOKUP(AH16,目次!$A$5:$P$36,9))</f>
        <v/>
      </c>
      <c r="AR16" s="21" t="str">
        <f>IF(AI16="","",VLOOKUP(AI16,目次!$A$5:$P$36,7))</f>
        <v/>
      </c>
      <c r="AS16" s="21" t="str">
        <f>IF(AI16="","",VLOOKUP(AI16,目次!$A$5:$P$36,9))</f>
        <v/>
      </c>
      <c r="AT16" s="40" t="str">
        <f t="shared" si="13"/>
        <v>4～5</v>
      </c>
      <c r="AU16" s="40" t="str">
        <f t="shared" si="13"/>
        <v>4～5</v>
      </c>
      <c r="AV16" s="40" t="str">
        <f t="shared" si="13"/>
        <v>4～5</v>
      </c>
      <c r="AW16" s="40" t="str">
        <f t="shared" si="13"/>
        <v>4～5</v>
      </c>
      <c r="AX16" s="40" t="str">
        <f t="shared" si="13"/>
        <v/>
      </c>
      <c r="AY16" s="40" t="str">
        <f t="shared" si="13"/>
        <v/>
      </c>
      <c r="AZ16" s="40" t="str">
        <f t="shared" si="13"/>
        <v/>
      </c>
      <c r="BA16" s="40" t="str">
        <f t="shared" si="13"/>
        <v/>
      </c>
      <c r="BB16" s="40" t="str">
        <f t="shared" si="13"/>
        <v/>
      </c>
      <c r="BC16" s="40" t="str">
        <f t="shared" si="13"/>
        <v/>
      </c>
      <c r="BD16" s="40" t="str">
        <f t="shared" si="15"/>
        <v>4～5</v>
      </c>
      <c r="BE16" s="40" t="str">
        <f t="shared" si="16"/>
        <v>4～5</v>
      </c>
      <c r="BF16" s="40" t="str">
        <f t="shared" si="17"/>
        <v>4～5</v>
      </c>
      <c r="BG16" s="40" t="str">
        <f t="shared" si="18"/>
        <v>4～5</v>
      </c>
      <c r="BH16" s="40" t="str">
        <f t="shared" si="19"/>
        <v>4～5</v>
      </c>
      <c r="BI16" s="40" t="str">
        <f t="shared" si="20"/>
        <v>4～5</v>
      </c>
      <c r="BJ16" s="40" t="str">
        <f t="shared" si="21"/>
        <v/>
      </c>
      <c r="BK16" s="40" t="str">
        <f t="shared" si="22"/>
        <v/>
      </c>
      <c r="BL16" s="40" t="str">
        <f t="shared" si="23"/>
        <v/>
      </c>
      <c r="BM16" s="40" t="str">
        <f t="shared" si="24"/>
        <v/>
      </c>
      <c r="BR16" s="35">
        <v>6</v>
      </c>
      <c r="BS16" s="58" t="s">
        <v>27</v>
      </c>
      <c r="BT16" s="206" t="str">
        <f>目次!C10</f>
        <v>12～13</v>
      </c>
      <c r="BU16" s="115" t="s">
        <v>63</v>
      </c>
      <c r="BV16" s="65" t="str">
        <f>目次!D10</f>
        <v>12～14</v>
      </c>
      <c r="BW16" s="115" t="s">
        <v>63</v>
      </c>
      <c r="BX16" s="61" t="str">
        <f>目次!E10</f>
        <v>12～13</v>
      </c>
      <c r="BY16" s="115" t="s">
        <v>63</v>
      </c>
      <c r="BZ16" s="61" t="str">
        <f>目次!F10</f>
        <v>12～13</v>
      </c>
      <c r="CA16" s="115" t="s">
        <v>63</v>
      </c>
      <c r="CB16" s="62" t="str">
        <f>目次!G10</f>
        <v>12～13</v>
      </c>
      <c r="CC16" s="115" t="s">
        <v>63</v>
      </c>
    </row>
    <row r="17" spans="1:81" ht="18.95" customHeight="1" x14ac:dyDescent="0.15">
      <c r="A17" s="197"/>
      <c r="B17" s="5">
        <v>10</v>
      </c>
      <c r="C17" s="6">
        <f t="shared" si="0"/>
        <v>46305</v>
      </c>
      <c r="D17" s="17">
        <f t="shared" si="1"/>
        <v>7</v>
      </c>
      <c r="E17" s="9"/>
      <c r="F17" s="101" t="str">
        <f t="shared" si="2"/>
        <v/>
      </c>
      <c r="G17" s="100" t="str">
        <f t="shared" si="3"/>
        <v/>
      </c>
      <c r="H17" s="101" t="str">
        <f t="shared" si="4"/>
        <v/>
      </c>
      <c r="I17" s="100" t="str">
        <f t="shared" si="5"/>
        <v/>
      </c>
      <c r="J17" s="101" t="str">
        <f t="shared" si="6"/>
        <v/>
      </c>
      <c r="K17" s="100" t="str">
        <f t="shared" si="7"/>
        <v/>
      </c>
      <c r="L17" s="101" t="str">
        <f t="shared" si="8"/>
        <v/>
      </c>
      <c r="M17" s="100" t="str">
        <f t="shared" si="9"/>
        <v/>
      </c>
      <c r="N17" s="101" t="str">
        <f t="shared" si="10"/>
        <v>4～5</v>
      </c>
      <c r="O17" s="100" t="str">
        <f t="shared" si="11"/>
        <v>4～5</v>
      </c>
      <c r="P17" s="9"/>
      <c r="Q17" s="197"/>
      <c r="R17" s="49">
        <v>1</v>
      </c>
      <c r="S17" s="13" cm="1">
        <f t="array" ref="S17">SUMPRODUCT(IFERROR(VALUE($R$8:R17),0))</f>
        <v>10</v>
      </c>
      <c r="U17" s="98" t="s">
        <v>118</v>
      </c>
      <c r="V17" s="91"/>
      <c r="W17" s="91"/>
      <c r="X17" s="91"/>
      <c r="Y17" s="91"/>
      <c r="AA17" s="9">
        <v>7</v>
      </c>
      <c r="AB17" s="26" t="str">
        <f>V12</f>
        <v>社会</v>
      </c>
      <c r="AC17" s="55"/>
      <c r="AD17" s="37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IF(AE17="","",VLOOKUP(AE17,目次!$A$5:$P$36,9))</f>
        <v/>
      </c>
      <c r="AL17" s="21" t="str">
        <f>IF(AF17="","",VLOOKUP(AF17,目次!$A$5:$P$36,4))</f>
        <v>4～5</v>
      </c>
      <c r="AM17" s="21" t="str">
        <f>IF(AF17="","",VLOOKUP(AF17,目次!$A$5:$P$36,9))</f>
        <v>4～5</v>
      </c>
      <c r="AN17" s="21" t="str">
        <f>IF(AG17="","",VLOOKUP(AG17,目次!$A$5:$P$36,5))</f>
        <v/>
      </c>
      <c r="AO17" s="21" t="str">
        <f>IF(AG17="","",VLOOKUP(AG17,目次!$A$5:$P$36,9))</f>
        <v/>
      </c>
      <c r="AP17" s="21" t="str">
        <f>IF(AH17="","",VLOOKUP(AH17,目次!$A$5:$P$36,6))</f>
        <v/>
      </c>
      <c r="AQ17" s="21" t="str">
        <f>IF(AH17="","",VLOOKUP(AH17,目次!$A$5:$P$36,9))</f>
        <v/>
      </c>
      <c r="AR17" s="21" t="str">
        <f>IF(AI17="","",VLOOKUP(AI17,目次!$A$5:$P$36,7))</f>
        <v/>
      </c>
      <c r="AS17" s="21" t="str">
        <f>IF(AI17="","",VLOOKUP(AI17,目次!$A$5:$P$36,9))</f>
        <v/>
      </c>
      <c r="AT17" s="40" t="str">
        <f t="shared" si="13"/>
        <v/>
      </c>
      <c r="AU17" s="40" t="str">
        <f t="shared" si="13"/>
        <v/>
      </c>
      <c r="AV17" s="40" t="str">
        <f t="shared" si="13"/>
        <v>4～5</v>
      </c>
      <c r="AW17" s="40" t="str">
        <f t="shared" si="13"/>
        <v>4～5</v>
      </c>
      <c r="AX17" s="40" t="str">
        <f t="shared" si="13"/>
        <v>4～5</v>
      </c>
      <c r="AY17" s="40" t="str">
        <f t="shared" si="13"/>
        <v>4～5</v>
      </c>
      <c r="AZ17" s="40" t="str">
        <f t="shared" si="13"/>
        <v/>
      </c>
      <c r="BA17" s="40" t="str">
        <f t="shared" si="13"/>
        <v/>
      </c>
      <c r="BB17" s="40" t="str">
        <f t="shared" si="13"/>
        <v/>
      </c>
      <c r="BC17" s="40" t="str">
        <f t="shared" si="13"/>
        <v/>
      </c>
      <c r="BD17" s="40" t="str">
        <f t="shared" si="15"/>
        <v/>
      </c>
      <c r="BE17" s="40" t="str">
        <f t="shared" si="16"/>
        <v/>
      </c>
      <c r="BF17" s="40" t="str">
        <f t="shared" si="17"/>
        <v>4～5</v>
      </c>
      <c r="BG17" s="40" t="str">
        <f t="shared" si="18"/>
        <v>4～5</v>
      </c>
      <c r="BH17" s="40" t="str">
        <f t="shared" si="19"/>
        <v>4～5</v>
      </c>
      <c r="BI17" s="40" t="str">
        <f t="shared" si="20"/>
        <v>4～5</v>
      </c>
      <c r="BJ17" s="40" t="str">
        <f t="shared" si="21"/>
        <v>4～5</v>
      </c>
      <c r="BK17" s="40" t="str">
        <f t="shared" si="22"/>
        <v>4～5</v>
      </c>
      <c r="BL17" s="40" t="str">
        <f t="shared" si="23"/>
        <v/>
      </c>
      <c r="BM17" s="40" t="str">
        <f t="shared" si="24"/>
        <v/>
      </c>
      <c r="BR17" s="35">
        <v>7</v>
      </c>
      <c r="BS17" s="58" t="s">
        <v>28</v>
      </c>
      <c r="BT17" s="206" t="str">
        <f>目次!C11</f>
        <v>14～15</v>
      </c>
      <c r="BU17" s="115" t="s">
        <v>64</v>
      </c>
      <c r="BV17" s="65" t="str">
        <f>目次!D11</f>
        <v>16～17</v>
      </c>
      <c r="BW17" s="115" t="s">
        <v>64</v>
      </c>
      <c r="BX17" s="61" t="str">
        <f>目次!E11</f>
        <v>14～15</v>
      </c>
      <c r="BY17" s="115" t="s">
        <v>64</v>
      </c>
      <c r="BZ17" s="61" t="str">
        <f>目次!F11</f>
        <v>14～15</v>
      </c>
      <c r="CA17" s="115" t="s">
        <v>64</v>
      </c>
      <c r="CB17" s="62" t="str">
        <f>目次!G11</f>
        <v>14～15</v>
      </c>
      <c r="CC17" s="115" t="s">
        <v>64</v>
      </c>
    </row>
    <row r="18" spans="1:81" ht="18.95" customHeight="1" thickBot="1" x14ac:dyDescent="0.2">
      <c r="A18" s="197"/>
      <c r="B18" s="5">
        <v>11</v>
      </c>
      <c r="C18" s="6">
        <f t="shared" si="0"/>
        <v>46306</v>
      </c>
      <c r="D18" s="17">
        <f t="shared" ref="D18:D38" si="25">WEEKDAY(C18)</f>
        <v>1</v>
      </c>
      <c r="E18" s="9"/>
      <c r="F18" s="101" t="str">
        <f t="shared" si="2"/>
        <v>6～7</v>
      </c>
      <c r="G18" s="100" t="str">
        <f t="shared" si="3"/>
        <v>6～7</v>
      </c>
      <c r="H18" s="101" t="str">
        <f t="shared" si="4"/>
        <v/>
      </c>
      <c r="I18" s="100" t="str">
        <f t="shared" si="5"/>
        <v/>
      </c>
      <c r="J18" s="101" t="str">
        <f t="shared" si="6"/>
        <v/>
      </c>
      <c r="K18" s="100" t="str">
        <f t="shared" si="7"/>
        <v/>
      </c>
      <c r="L18" s="101" t="str">
        <f t="shared" si="8"/>
        <v/>
      </c>
      <c r="M18" s="100" t="str">
        <f t="shared" si="9"/>
        <v/>
      </c>
      <c r="N18" s="101" t="str">
        <f t="shared" si="10"/>
        <v/>
      </c>
      <c r="O18" s="100" t="str">
        <f t="shared" si="11"/>
        <v/>
      </c>
      <c r="P18" s="9"/>
      <c r="Q18" s="197"/>
      <c r="R18" s="49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6" t="str">
        <f>V13</f>
        <v>数学</v>
      </c>
      <c r="AC18" s="55"/>
      <c r="AD18" s="37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IF(AE18="","",VLOOKUP(AE18,目次!$A$5:$P$36,9))</f>
        <v/>
      </c>
      <c r="AL18" s="21" t="str">
        <f>IF(AF18="","",VLOOKUP(AF18,目次!$A$5:$P$36,4))</f>
        <v/>
      </c>
      <c r="AM18" s="21" t="str">
        <f>IF(AF18="","",VLOOKUP(AF18,目次!$A$5:$P$36,9))</f>
        <v/>
      </c>
      <c r="AN18" s="21" t="str">
        <f>IF(AG18="","",VLOOKUP(AG18,目次!$A$5:$P$36,5))</f>
        <v>4～5</v>
      </c>
      <c r="AO18" s="21" t="str">
        <f>IF(AG18="","",VLOOKUP(AG18,目次!$A$5:$P$36,9))</f>
        <v>4～5</v>
      </c>
      <c r="AP18" s="21" t="str">
        <f>IF(AH18="","",VLOOKUP(AH18,目次!$A$5:$P$36,6))</f>
        <v/>
      </c>
      <c r="AQ18" s="21" t="str">
        <f>IF(AH18="","",VLOOKUP(AH18,目次!$A$5:$P$36,9))</f>
        <v/>
      </c>
      <c r="AR18" s="21" t="str">
        <f>IF(AI18="","",VLOOKUP(AI18,目次!$A$5:$P$36,7))</f>
        <v/>
      </c>
      <c r="AS18" s="21" t="str">
        <f>IF(AI18="","",VLOOKUP(AI18,目次!$A$5:$P$36,9))</f>
        <v/>
      </c>
      <c r="AT18" s="40" t="str">
        <f t="shared" si="13"/>
        <v/>
      </c>
      <c r="AU18" s="40" t="str">
        <f t="shared" si="13"/>
        <v/>
      </c>
      <c r="AV18" s="40" t="str">
        <f t="shared" si="13"/>
        <v/>
      </c>
      <c r="AW18" s="40" t="str">
        <f t="shared" si="13"/>
        <v/>
      </c>
      <c r="AX18" s="40" t="str">
        <f t="shared" si="13"/>
        <v>4～5</v>
      </c>
      <c r="AY18" s="40" t="str">
        <f t="shared" si="13"/>
        <v>4～5</v>
      </c>
      <c r="AZ18" s="40" t="str">
        <f t="shared" si="13"/>
        <v>4～5</v>
      </c>
      <c r="BA18" s="40" t="str">
        <f t="shared" si="13"/>
        <v>4～5</v>
      </c>
      <c r="BB18" s="40" t="str">
        <f t="shared" si="13"/>
        <v/>
      </c>
      <c r="BC18" s="40" t="str">
        <f t="shared" si="13"/>
        <v/>
      </c>
      <c r="BD18" s="40" t="str">
        <f t="shared" si="15"/>
        <v/>
      </c>
      <c r="BE18" s="40" t="str">
        <f t="shared" si="16"/>
        <v/>
      </c>
      <c r="BF18" s="40" t="str">
        <f t="shared" si="17"/>
        <v/>
      </c>
      <c r="BG18" s="40" t="str">
        <f t="shared" si="18"/>
        <v/>
      </c>
      <c r="BH18" s="40" t="str">
        <f t="shared" si="19"/>
        <v>4～5</v>
      </c>
      <c r="BI18" s="40" t="str">
        <f t="shared" si="20"/>
        <v>4～5</v>
      </c>
      <c r="BJ18" s="40" t="str">
        <f t="shared" si="21"/>
        <v>4～5</v>
      </c>
      <c r="BK18" s="40" t="str">
        <f t="shared" si="22"/>
        <v>4～5</v>
      </c>
      <c r="BL18" s="40" t="str">
        <f t="shared" si="23"/>
        <v>4～5</v>
      </c>
      <c r="BM18" s="40" t="str">
        <f t="shared" si="24"/>
        <v>4～5</v>
      </c>
      <c r="BR18" s="35">
        <v>8</v>
      </c>
      <c r="BS18" s="58" t="s">
        <v>29</v>
      </c>
      <c r="BT18" s="206" t="str">
        <f>目次!C12</f>
        <v>16～17</v>
      </c>
      <c r="BU18" s="115" t="s">
        <v>65</v>
      </c>
      <c r="BV18" s="65" t="str">
        <f>目次!D12</f>
        <v>18～19</v>
      </c>
      <c r="BW18" s="115" t="s">
        <v>65</v>
      </c>
      <c r="BX18" s="61" t="str">
        <f>目次!E12</f>
        <v>16～17</v>
      </c>
      <c r="BY18" s="115" t="s">
        <v>65</v>
      </c>
      <c r="BZ18" s="61" t="str">
        <f>目次!F12</f>
        <v>16～17</v>
      </c>
      <c r="CA18" s="115" t="s">
        <v>65</v>
      </c>
      <c r="CB18" s="62" t="str">
        <f>目次!G12</f>
        <v>16～17</v>
      </c>
      <c r="CC18" s="115" t="s">
        <v>65</v>
      </c>
    </row>
    <row r="19" spans="1:81" ht="18.95" customHeight="1" thickBot="1" x14ac:dyDescent="0.2">
      <c r="A19" s="197"/>
      <c r="B19" s="5">
        <v>12</v>
      </c>
      <c r="C19" s="6">
        <f t="shared" si="0"/>
        <v>46307</v>
      </c>
      <c r="D19" s="17">
        <f t="shared" si="25"/>
        <v>2</v>
      </c>
      <c r="E19" s="9"/>
      <c r="F19" s="101" t="str">
        <f t="shared" si="2"/>
        <v/>
      </c>
      <c r="G19" s="100" t="str">
        <f t="shared" si="3"/>
        <v/>
      </c>
      <c r="H19" s="101" t="str">
        <f t="shared" si="4"/>
        <v>6～7</v>
      </c>
      <c r="I19" s="100" t="str">
        <f t="shared" si="5"/>
        <v>6～7</v>
      </c>
      <c r="J19" s="101" t="str">
        <f t="shared" si="6"/>
        <v/>
      </c>
      <c r="K19" s="100" t="str">
        <f t="shared" si="7"/>
        <v/>
      </c>
      <c r="L19" s="101" t="str">
        <f t="shared" si="8"/>
        <v/>
      </c>
      <c r="M19" s="100" t="str">
        <f t="shared" si="9"/>
        <v/>
      </c>
      <c r="N19" s="101" t="str">
        <f t="shared" si="10"/>
        <v/>
      </c>
      <c r="O19" s="100" t="str">
        <f t="shared" si="11"/>
        <v/>
      </c>
      <c r="P19" s="9"/>
      <c r="Q19" s="197"/>
      <c r="R19" s="49">
        <v>1</v>
      </c>
      <c r="S19" s="13" cm="1">
        <f t="array" ref="S19">SUMPRODUCT(IFERROR(VALUE($R$8:R19),0))</f>
        <v>12</v>
      </c>
      <c r="U19" s="51"/>
      <c r="V19" s="52"/>
      <c r="W19" s="52"/>
      <c r="X19" s="52"/>
      <c r="Y19" s="53"/>
      <c r="AA19" s="9">
        <v>9</v>
      </c>
      <c r="AB19" s="26" t="str">
        <f>V14</f>
        <v>理科</v>
      </c>
      <c r="AC19" s="55"/>
      <c r="AD19" s="37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IF(AE19="","",VLOOKUP(AE19,目次!$A$5:$P$36,9))</f>
        <v/>
      </c>
      <c r="AL19" s="21" t="str">
        <f>IF(AF19="","",VLOOKUP(AF19,目次!$A$5:$P$36,4))</f>
        <v/>
      </c>
      <c r="AM19" s="21" t="str">
        <f>IF(AF19="","",VLOOKUP(AF19,目次!$A$5:$P$36,9))</f>
        <v/>
      </c>
      <c r="AN19" s="21" t="str">
        <f>IF(AG19="","",VLOOKUP(AG19,目次!$A$5:$P$36,5))</f>
        <v/>
      </c>
      <c r="AO19" s="21" t="str">
        <f>IF(AG19="","",VLOOKUP(AG19,目次!$A$5:$P$36,9))</f>
        <v/>
      </c>
      <c r="AP19" s="21" t="str">
        <f>IF(AH19="","",VLOOKUP(AH19,目次!$A$5:$P$36,6))</f>
        <v>4～5</v>
      </c>
      <c r="AQ19" s="21" t="str">
        <f>IF(AH19="","",VLOOKUP(AH19,目次!$A$5:$P$36,9))</f>
        <v>4～5</v>
      </c>
      <c r="AR19" s="21" t="str">
        <f>IF(AI19="","",VLOOKUP(AI19,目次!$A$5:$P$36,7))</f>
        <v/>
      </c>
      <c r="AS19" s="21" t="str">
        <f>IF(AI19="","",VLOOKUP(AI19,目次!$A$5:$P$36,9))</f>
        <v/>
      </c>
      <c r="AT19" s="40" t="str">
        <f t="shared" si="13"/>
        <v/>
      </c>
      <c r="AU19" s="40" t="str">
        <f t="shared" si="13"/>
        <v/>
      </c>
      <c r="AV19" s="40" t="str">
        <f t="shared" si="13"/>
        <v/>
      </c>
      <c r="AW19" s="40" t="str">
        <f t="shared" si="13"/>
        <v/>
      </c>
      <c r="AX19" s="40" t="str">
        <f t="shared" si="13"/>
        <v/>
      </c>
      <c r="AY19" s="40" t="str">
        <f t="shared" si="13"/>
        <v/>
      </c>
      <c r="AZ19" s="40" t="str">
        <f t="shared" si="13"/>
        <v>4～5</v>
      </c>
      <c r="BA19" s="40" t="str">
        <f t="shared" si="13"/>
        <v>4～5</v>
      </c>
      <c r="BB19" s="40" t="str">
        <f t="shared" si="13"/>
        <v>4～5</v>
      </c>
      <c r="BC19" s="40" t="str">
        <f t="shared" si="13"/>
        <v>4～5</v>
      </c>
      <c r="BD19" s="40" t="str">
        <f t="shared" si="15"/>
        <v>6～7</v>
      </c>
      <c r="BE19" s="40" t="str">
        <f t="shared" si="16"/>
        <v>6～7</v>
      </c>
      <c r="BF19" s="40" t="str">
        <f t="shared" si="17"/>
        <v/>
      </c>
      <c r="BG19" s="40" t="str">
        <f t="shared" si="18"/>
        <v/>
      </c>
      <c r="BH19" s="40" t="str">
        <f t="shared" si="19"/>
        <v/>
      </c>
      <c r="BI19" s="40" t="str">
        <f t="shared" si="20"/>
        <v/>
      </c>
      <c r="BJ19" s="40" t="str">
        <f t="shared" si="21"/>
        <v>4～5</v>
      </c>
      <c r="BK19" s="40" t="str">
        <f t="shared" si="22"/>
        <v>4～5</v>
      </c>
      <c r="BL19" s="40" t="str">
        <f t="shared" si="23"/>
        <v>4～5</v>
      </c>
      <c r="BM19" s="40" t="str">
        <f t="shared" si="24"/>
        <v>4～5</v>
      </c>
      <c r="BR19" s="35">
        <v>9</v>
      </c>
      <c r="BS19" s="58" t="s">
        <v>30</v>
      </c>
      <c r="BT19" s="206" t="str">
        <f>目次!C13</f>
        <v>18～19</v>
      </c>
      <c r="BU19" s="115" t="s">
        <v>66</v>
      </c>
      <c r="BV19" s="65" t="str">
        <f>目次!D13</f>
        <v>20～22</v>
      </c>
      <c r="BW19" s="115" t="s">
        <v>66</v>
      </c>
      <c r="BX19" s="61" t="str">
        <f>目次!E13</f>
        <v>18～19</v>
      </c>
      <c r="BY19" s="115" t="s">
        <v>66</v>
      </c>
      <c r="BZ19" s="61" t="str">
        <f>目次!F13</f>
        <v>18～19</v>
      </c>
      <c r="CA19" s="115" t="s">
        <v>66</v>
      </c>
      <c r="CB19" s="62" t="str">
        <f>目次!G13</f>
        <v>18～19</v>
      </c>
      <c r="CC19" s="115" t="s">
        <v>66</v>
      </c>
    </row>
    <row r="20" spans="1:81" ht="18.95" customHeight="1" x14ac:dyDescent="0.15">
      <c r="A20" s="197"/>
      <c r="B20" s="5">
        <v>13</v>
      </c>
      <c r="C20" s="6">
        <f t="shared" si="0"/>
        <v>46308</v>
      </c>
      <c r="D20" s="17">
        <f t="shared" si="25"/>
        <v>3</v>
      </c>
      <c r="E20" s="9"/>
      <c r="F20" s="101" t="str">
        <f t="shared" si="2"/>
        <v/>
      </c>
      <c r="G20" s="100" t="str">
        <f t="shared" si="3"/>
        <v/>
      </c>
      <c r="H20" s="101" t="str">
        <f t="shared" si="4"/>
        <v/>
      </c>
      <c r="I20" s="100" t="str">
        <f t="shared" si="5"/>
        <v/>
      </c>
      <c r="J20" s="101" t="str">
        <f t="shared" si="6"/>
        <v>6～7</v>
      </c>
      <c r="K20" s="100" t="str">
        <f t="shared" si="7"/>
        <v>6～7</v>
      </c>
      <c r="L20" s="101" t="str">
        <f t="shared" si="8"/>
        <v/>
      </c>
      <c r="M20" s="100" t="str">
        <f t="shared" si="9"/>
        <v/>
      </c>
      <c r="N20" s="101" t="str">
        <f t="shared" si="10"/>
        <v/>
      </c>
      <c r="O20" s="100" t="str">
        <f t="shared" si="11"/>
        <v/>
      </c>
      <c r="P20" s="9"/>
      <c r="Q20" s="197"/>
      <c r="R20" s="49">
        <v>1</v>
      </c>
      <c r="S20" s="13" cm="1">
        <f t="array" ref="S20">SUMPRODUCT(IFERROR(VALUE($R$8:R20),0))</f>
        <v>13</v>
      </c>
      <c r="AA20" s="9">
        <v>10</v>
      </c>
      <c r="AB20" s="26" t="str">
        <f>V15</f>
        <v>英語</v>
      </c>
      <c r="AC20" s="55"/>
      <c r="AD20" s="37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IF(AE20="","",VLOOKUP(AE20,目次!$A$5:$P$36,9))</f>
        <v/>
      </c>
      <c r="AL20" s="21" t="str">
        <f>IF(AF20="","",VLOOKUP(AF20,目次!$A$5:$P$36,4))</f>
        <v/>
      </c>
      <c r="AM20" s="21" t="str">
        <f>IF(AF20="","",VLOOKUP(AF20,目次!$A$5:$P$36,9))</f>
        <v/>
      </c>
      <c r="AN20" s="21" t="str">
        <f>IF(AG20="","",VLOOKUP(AG20,目次!$A$5:$P$36,5))</f>
        <v/>
      </c>
      <c r="AO20" s="21" t="str">
        <f>IF(AG20="","",VLOOKUP(AG20,目次!$A$5:$P$36,9))</f>
        <v/>
      </c>
      <c r="AP20" s="21" t="str">
        <f>IF(AH20="","",VLOOKUP(AH20,目次!$A$5:$P$36,6))</f>
        <v/>
      </c>
      <c r="AQ20" s="21" t="str">
        <f>IF(AH20="","",VLOOKUP(AH20,目次!$A$5:$P$36,9))</f>
        <v/>
      </c>
      <c r="AR20" s="21" t="str">
        <f>IF(AI20="","",VLOOKUP(AI20,目次!$A$5:$P$36,7))</f>
        <v>4～5</v>
      </c>
      <c r="AS20" s="21" t="str">
        <f>IF(AI20="","",VLOOKUP(AI20,目次!$A$5:$P$36,9))</f>
        <v>4～5</v>
      </c>
      <c r="AT20" s="40" t="str">
        <f t="shared" si="13"/>
        <v>6～7</v>
      </c>
      <c r="AU20" s="40" t="str">
        <f t="shared" si="13"/>
        <v>6～7</v>
      </c>
      <c r="AV20" s="40" t="str">
        <f t="shared" si="13"/>
        <v/>
      </c>
      <c r="AW20" s="40" t="str">
        <f t="shared" si="13"/>
        <v/>
      </c>
      <c r="AX20" s="40" t="str">
        <f t="shared" si="13"/>
        <v/>
      </c>
      <c r="AY20" s="40" t="str">
        <f t="shared" si="13"/>
        <v/>
      </c>
      <c r="AZ20" s="40" t="str">
        <f t="shared" si="13"/>
        <v/>
      </c>
      <c r="BA20" s="40" t="str">
        <f t="shared" si="13"/>
        <v/>
      </c>
      <c r="BB20" s="40" t="str">
        <f t="shared" si="13"/>
        <v>4～5</v>
      </c>
      <c r="BC20" s="40" t="str">
        <f t="shared" si="13"/>
        <v>4～5</v>
      </c>
      <c r="BD20" s="40" t="str">
        <f t="shared" si="15"/>
        <v>6～7</v>
      </c>
      <c r="BE20" s="40" t="str">
        <f t="shared" si="16"/>
        <v>6～7</v>
      </c>
      <c r="BF20" s="40" t="str">
        <f t="shared" si="17"/>
        <v>6～7</v>
      </c>
      <c r="BG20" s="40" t="str">
        <f t="shared" si="18"/>
        <v>6～7</v>
      </c>
      <c r="BH20" s="40" t="str">
        <f t="shared" si="19"/>
        <v/>
      </c>
      <c r="BI20" s="40" t="str">
        <f t="shared" si="20"/>
        <v/>
      </c>
      <c r="BJ20" s="40" t="str">
        <f t="shared" si="21"/>
        <v/>
      </c>
      <c r="BK20" s="40" t="str">
        <f t="shared" si="22"/>
        <v/>
      </c>
      <c r="BL20" s="40" t="str">
        <f t="shared" si="23"/>
        <v>4～5</v>
      </c>
      <c r="BM20" s="40" t="str">
        <f t="shared" si="24"/>
        <v>4～5</v>
      </c>
      <c r="BR20" s="35">
        <v>10</v>
      </c>
      <c r="BS20" s="58" t="s">
        <v>31</v>
      </c>
      <c r="BT20" s="206" t="str">
        <f>目次!C14</f>
        <v>20～21</v>
      </c>
      <c r="BU20" s="115" t="s">
        <v>67</v>
      </c>
      <c r="BV20" s="65" t="str">
        <f>目次!D14</f>
        <v>24～25</v>
      </c>
      <c r="BW20" s="115" t="s">
        <v>67</v>
      </c>
      <c r="BX20" s="61" t="str">
        <f>目次!E14</f>
        <v>20～21</v>
      </c>
      <c r="BY20" s="115" t="s">
        <v>67</v>
      </c>
      <c r="BZ20" s="61" t="str">
        <f>目次!F14</f>
        <v>20～21</v>
      </c>
      <c r="CA20" s="115" t="s">
        <v>67</v>
      </c>
      <c r="CB20" s="62" t="str">
        <f>目次!G14</f>
        <v>20～21</v>
      </c>
      <c r="CC20" s="115" t="s">
        <v>67</v>
      </c>
    </row>
    <row r="21" spans="1:81" ht="18.95" customHeight="1" x14ac:dyDescent="0.15">
      <c r="A21" s="197"/>
      <c r="B21" s="5">
        <v>14</v>
      </c>
      <c r="C21" s="6">
        <f t="shared" si="0"/>
        <v>46309</v>
      </c>
      <c r="D21" s="17">
        <f t="shared" si="25"/>
        <v>4</v>
      </c>
      <c r="E21" s="9"/>
      <c r="F21" s="101" t="str">
        <f t="shared" si="2"/>
        <v/>
      </c>
      <c r="G21" s="100" t="str">
        <f t="shared" si="3"/>
        <v/>
      </c>
      <c r="H21" s="101" t="str">
        <f t="shared" si="4"/>
        <v/>
      </c>
      <c r="I21" s="100" t="str">
        <f t="shared" si="5"/>
        <v/>
      </c>
      <c r="J21" s="101" t="str">
        <f t="shared" si="6"/>
        <v/>
      </c>
      <c r="K21" s="100" t="str">
        <f t="shared" si="7"/>
        <v/>
      </c>
      <c r="L21" s="101" t="str">
        <f t="shared" si="8"/>
        <v>6～7</v>
      </c>
      <c r="M21" s="100" t="str">
        <f t="shared" si="9"/>
        <v>6～7</v>
      </c>
      <c r="N21" s="101" t="str">
        <f t="shared" si="10"/>
        <v/>
      </c>
      <c r="O21" s="100" t="str">
        <f t="shared" si="11"/>
        <v/>
      </c>
      <c r="P21" s="9"/>
      <c r="Q21" s="197"/>
      <c r="R21" s="49">
        <v>1</v>
      </c>
      <c r="S21" s="13" cm="1">
        <f t="array" ref="S21">SUMPRODUCT(IFERROR(VALUE($R$8:R21),0))</f>
        <v>14</v>
      </c>
      <c r="AA21" s="9">
        <v>11</v>
      </c>
      <c r="AB21" s="26" t="str">
        <f>V11</f>
        <v>国語</v>
      </c>
      <c r="AC21" s="55"/>
      <c r="AD21" s="37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IF(AE21="","",VLOOKUP(AE21,目次!$A$5:$P$36,9))</f>
        <v>6～7</v>
      </c>
      <c r="AL21" s="21" t="str">
        <f>IF(AF21="","",VLOOKUP(AF21,目次!$A$5:$P$36,4))</f>
        <v/>
      </c>
      <c r="AM21" s="21" t="str">
        <f>IF(AF21="","",VLOOKUP(AF21,目次!$A$5:$P$36,9))</f>
        <v/>
      </c>
      <c r="AN21" s="21" t="str">
        <f>IF(AG21="","",VLOOKUP(AG21,目次!$A$5:$P$36,5))</f>
        <v/>
      </c>
      <c r="AO21" s="21" t="str">
        <f>IF(AG21="","",VLOOKUP(AG21,目次!$A$5:$P$36,9))</f>
        <v/>
      </c>
      <c r="AP21" s="21" t="str">
        <f>IF(AH21="","",VLOOKUP(AH21,目次!$A$5:$P$36,6))</f>
        <v/>
      </c>
      <c r="AQ21" s="21" t="str">
        <f>IF(AH21="","",VLOOKUP(AH21,目次!$A$5:$P$36,9))</f>
        <v/>
      </c>
      <c r="AR21" s="21" t="str">
        <f>IF(AI21="","",VLOOKUP(AI21,目次!$A$5:$P$36,7))</f>
        <v/>
      </c>
      <c r="AS21" s="21" t="str">
        <f>IF(AI21="","",VLOOKUP(AI21,目次!$A$5:$P$36,9))</f>
        <v/>
      </c>
      <c r="AT21" s="40" t="str">
        <f t="shared" si="13"/>
        <v>6～7</v>
      </c>
      <c r="AU21" s="40" t="str">
        <f t="shared" si="13"/>
        <v>6～7</v>
      </c>
      <c r="AV21" s="40" t="str">
        <f t="shared" si="13"/>
        <v>6～7</v>
      </c>
      <c r="AW21" s="40" t="str">
        <f t="shared" si="13"/>
        <v>6～7</v>
      </c>
      <c r="AX21" s="40" t="str">
        <f t="shared" si="13"/>
        <v/>
      </c>
      <c r="AY21" s="40" t="str">
        <f t="shared" si="13"/>
        <v/>
      </c>
      <c r="AZ21" s="40" t="str">
        <f t="shared" si="13"/>
        <v/>
      </c>
      <c r="BA21" s="40" t="str">
        <f t="shared" si="13"/>
        <v/>
      </c>
      <c r="BB21" s="40" t="str">
        <f t="shared" si="13"/>
        <v/>
      </c>
      <c r="BC21" s="40" t="str">
        <f t="shared" si="13"/>
        <v/>
      </c>
      <c r="BD21" s="40" t="str">
        <f t="shared" si="15"/>
        <v>6～7</v>
      </c>
      <c r="BE21" s="40" t="str">
        <f t="shared" si="16"/>
        <v>6～7</v>
      </c>
      <c r="BF21" s="40" t="str">
        <f t="shared" si="17"/>
        <v>6～7</v>
      </c>
      <c r="BG21" s="40" t="str">
        <f t="shared" si="18"/>
        <v>6～7</v>
      </c>
      <c r="BH21" s="40" t="str">
        <f t="shared" si="19"/>
        <v>6～7</v>
      </c>
      <c r="BI21" s="40" t="str">
        <f t="shared" si="20"/>
        <v>6～7</v>
      </c>
      <c r="BJ21" s="40" t="str">
        <f t="shared" si="21"/>
        <v/>
      </c>
      <c r="BK21" s="40" t="str">
        <f t="shared" si="22"/>
        <v/>
      </c>
      <c r="BL21" s="40" t="str">
        <f t="shared" si="23"/>
        <v/>
      </c>
      <c r="BM21" s="40" t="str">
        <f t="shared" si="24"/>
        <v/>
      </c>
      <c r="BR21" s="35">
        <v>11</v>
      </c>
      <c r="BS21" s="58" t="s">
        <v>32</v>
      </c>
      <c r="BT21" s="206" t="str">
        <f>目次!C15</f>
        <v>22～23</v>
      </c>
      <c r="BU21" s="115" t="s">
        <v>68</v>
      </c>
      <c r="BV21" s="65" t="str">
        <f>目次!D15</f>
        <v>26～27</v>
      </c>
      <c r="BW21" s="115" t="s">
        <v>68</v>
      </c>
      <c r="BX21" s="61" t="str">
        <f>目次!E15</f>
        <v>22～23</v>
      </c>
      <c r="BY21" s="115" t="s">
        <v>68</v>
      </c>
      <c r="BZ21" s="61" t="str">
        <f>目次!F15</f>
        <v>22～23</v>
      </c>
      <c r="CA21" s="115" t="s">
        <v>68</v>
      </c>
      <c r="CB21" s="62" t="str">
        <f>目次!G15</f>
        <v>22～23</v>
      </c>
      <c r="CC21" s="115" t="s">
        <v>68</v>
      </c>
    </row>
    <row r="22" spans="1:81" ht="18.95" customHeight="1" x14ac:dyDescent="0.15">
      <c r="A22" s="197"/>
      <c r="B22" s="5">
        <v>15</v>
      </c>
      <c r="C22" s="6">
        <f t="shared" si="0"/>
        <v>46310</v>
      </c>
      <c r="D22" s="17">
        <f t="shared" si="25"/>
        <v>5</v>
      </c>
      <c r="E22" s="9"/>
      <c r="F22" s="101" t="str">
        <f t="shared" si="2"/>
        <v/>
      </c>
      <c r="G22" s="100" t="str">
        <f t="shared" si="3"/>
        <v/>
      </c>
      <c r="H22" s="101" t="str">
        <f t="shared" si="4"/>
        <v/>
      </c>
      <c r="I22" s="100" t="str">
        <f t="shared" si="5"/>
        <v/>
      </c>
      <c r="J22" s="101" t="str">
        <f t="shared" si="6"/>
        <v/>
      </c>
      <c r="K22" s="100" t="str">
        <f t="shared" si="7"/>
        <v/>
      </c>
      <c r="L22" s="101" t="str">
        <f t="shared" si="8"/>
        <v/>
      </c>
      <c r="M22" s="100" t="str">
        <f t="shared" si="9"/>
        <v/>
      </c>
      <c r="N22" s="101" t="str">
        <f t="shared" si="10"/>
        <v>6～7</v>
      </c>
      <c r="O22" s="100" t="str">
        <f t="shared" si="11"/>
        <v>6～7</v>
      </c>
      <c r="P22" s="9"/>
      <c r="Q22" s="197"/>
      <c r="R22" s="49">
        <v>1</v>
      </c>
      <c r="S22" s="13" cm="1">
        <f t="array" ref="S22">SUMPRODUCT(IFERROR(VALUE($R$8:R22),0))</f>
        <v>15</v>
      </c>
      <c r="AA22" s="9">
        <v>12</v>
      </c>
      <c r="AB22" s="26" t="str">
        <f>V12</f>
        <v>社会</v>
      </c>
      <c r="AC22" s="55"/>
      <c r="AD22" s="37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IF(AE22="","",VLOOKUP(AE22,目次!$A$5:$P$36,9))</f>
        <v/>
      </c>
      <c r="AL22" s="21" t="str">
        <f>IF(AF22="","",VLOOKUP(AF22,目次!$A$5:$P$36,4))</f>
        <v>6～7</v>
      </c>
      <c r="AM22" s="21" t="str">
        <f>IF(AF22="","",VLOOKUP(AF22,目次!$A$5:$P$36,9))</f>
        <v>6～7</v>
      </c>
      <c r="AN22" s="21" t="str">
        <f>IF(AG22="","",VLOOKUP(AG22,目次!$A$5:$P$36,5))</f>
        <v/>
      </c>
      <c r="AO22" s="21" t="str">
        <f>IF(AG22="","",VLOOKUP(AG22,目次!$A$5:$P$36,9))</f>
        <v/>
      </c>
      <c r="AP22" s="21" t="str">
        <f>IF(AH22="","",VLOOKUP(AH22,目次!$A$5:$P$36,6))</f>
        <v/>
      </c>
      <c r="AQ22" s="21" t="str">
        <f>IF(AH22="","",VLOOKUP(AH22,目次!$A$5:$P$36,9))</f>
        <v/>
      </c>
      <c r="AR22" s="21" t="str">
        <f>IF(AI22="","",VLOOKUP(AI22,目次!$A$5:$P$36,7))</f>
        <v/>
      </c>
      <c r="AS22" s="21" t="str">
        <f>IF(AI22="","",VLOOKUP(AI22,目次!$A$5:$P$36,9))</f>
        <v/>
      </c>
      <c r="AT22" s="40" t="str">
        <f t="shared" si="13"/>
        <v/>
      </c>
      <c r="AU22" s="40" t="str">
        <f t="shared" si="13"/>
        <v/>
      </c>
      <c r="AV22" s="40" t="str">
        <f t="shared" si="13"/>
        <v>6～7</v>
      </c>
      <c r="AW22" s="40" t="str">
        <f t="shared" si="13"/>
        <v>6～7</v>
      </c>
      <c r="AX22" s="40" t="str">
        <f t="shared" si="13"/>
        <v>6～7</v>
      </c>
      <c r="AY22" s="40" t="str">
        <f t="shared" si="13"/>
        <v>6～7</v>
      </c>
      <c r="AZ22" s="40" t="str">
        <f t="shared" si="13"/>
        <v/>
      </c>
      <c r="BA22" s="40" t="str">
        <f t="shared" si="13"/>
        <v/>
      </c>
      <c r="BB22" s="40" t="str">
        <f t="shared" si="13"/>
        <v/>
      </c>
      <c r="BC22" s="40" t="str">
        <f t="shared" si="13"/>
        <v/>
      </c>
      <c r="BD22" s="40" t="str">
        <f t="shared" si="15"/>
        <v/>
      </c>
      <c r="BE22" s="40" t="str">
        <f t="shared" si="16"/>
        <v/>
      </c>
      <c r="BF22" s="40" t="str">
        <f t="shared" si="17"/>
        <v>6～7</v>
      </c>
      <c r="BG22" s="40" t="str">
        <f t="shared" si="18"/>
        <v>6～7</v>
      </c>
      <c r="BH22" s="40" t="str">
        <f t="shared" si="19"/>
        <v>6～7</v>
      </c>
      <c r="BI22" s="40" t="str">
        <f t="shared" si="20"/>
        <v>6～7</v>
      </c>
      <c r="BJ22" s="40" t="str">
        <f t="shared" si="21"/>
        <v>6～7</v>
      </c>
      <c r="BK22" s="40" t="str">
        <f t="shared" si="22"/>
        <v>6～7</v>
      </c>
      <c r="BL22" s="40" t="str">
        <f t="shared" si="23"/>
        <v/>
      </c>
      <c r="BM22" s="40" t="str">
        <f t="shared" si="24"/>
        <v/>
      </c>
      <c r="BR22" s="35">
        <v>12</v>
      </c>
      <c r="BS22" s="58" t="s">
        <v>33</v>
      </c>
      <c r="BT22" s="206" t="str">
        <f>目次!C16</f>
        <v>24～25</v>
      </c>
      <c r="BU22" s="115" t="s">
        <v>69</v>
      </c>
      <c r="BV22" s="65" t="str">
        <f>目次!D16</f>
        <v>28～30</v>
      </c>
      <c r="BW22" s="115" t="s">
        <v>69</v>
      </c>
      <c r="BX22" s="61" t="str">
        <f>目次!E16</f>
        <v>24～25</v>
      </c>
      <c r="BY22" s="115" t="s">
        <v>69</v>
      </c>
      <c r="BZ22" s="61" t="str">
        <f>目次!F16</f>
        <v>24～25</v>
      </c>
      <c r="CA22" s="115" t="s">
        <v>69</v>
      </c>
      <c r="CB22" s="62" t="str">
        <f>目次!G16</f>
        <v>24～25</v>
      </c>
      <c r="CC22" s="115" t="s">
        <v>69</v>
      </c>
    </row>
    <row r="23" spans="1:81" ht="18.95" customHeight="1" x14ac:dyDescent="0.15">
      <c r="A23" s="197"/>
      <c r="B23" s="5">
        <v>16</v>
      </c>
      <c r="C23" s="6">
        <f t="shared" si="0"/>
        <v>46311</v>
      </c>
      <c r="D23" s="17">
        <f t="shared" si="25"/>
        <v>6</v>
      </c>
      <c r="E23" s="9"/>
      <c r="F23" s="101" t="str">
        <f t="shared" si="2"/>
        <v>8～9</v>
      </c>
      <c r="G23" s="100" t="str">
        <f t="shared" si="3"/>
        <v>8～9</v>
      </c>
      <c r="H23" s="101" t="str">
        <f t="shared" si="4"/>
        <v/>
      </c>
      <c r="I23" s="100" t="str">
        <f t="shared" si="5"/>
        <v/>
      </c>
      <c r="J23" s="101" t="str">
        <f t="shared" si="6"/>
        <v/>
      </c>
      <c r="K23" s="100" t="str">
        <f t="shared" si="7"/>
        <v/>
      </c>
      <c r="L23" s="101" t="str">
        <f t="shared" si="8"/>
        <v/>
      </c>
      <c r="M23" s="100" t="str">
        <f t="shared" si="9"/>
        <v/>
      </c>
      <c r="N23" s="101" t="str">
        <f t="shared" si="10"/>
        <v/>
      </c>
      <c r="O23" s="100" t="str">
        <f t="shared" si="11"/>
        <v/>
      </c>
      <c r="P23" s="9"/>
      <c r="Q23" s="197"/>
      <c r="R23" s="49">
        <v>1</v>
      </c>
      <c r="S23" s="13" cm="1">
        <f t="array" ref="S23">SUMPRODUCT(IFERROR(VALUE($R$8:R23),0))</f>
        <v>16</v>
      </c>
      <c r="AA23" s="9">
        <v>13</v>
      </c>
      <c r="AB23" s="26" t="str">
        <f>V13</f>
        <v>数学</v>
      </c>
      <c r="AC23" s="55"/>
      <c r="AD23" s="37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IF(AE23="","",VLOOKUP(AE23,目次!$A$5:$P$36,9))</f>
        <v/>
      </c>
      <c r="AL23" s="21" t="str">
        <f>IF(AF23="","",VLOOKUP(AF23,目次!$A$5:$P$36,4))</f>
        <v/>
      </c>
      <c r="AM23" s="21" t="str">
        <f>IF(AF23="","",VLOOKUP(AF23,目次!$A$5:$P$36,9))</f>
        <v/>
      </c>
      <c r="AN23" s="21" t="str">
        <f>IF(AG23="","",VLOOKUP(AG23,目次!$A$5:$P$36,5))</f>
        <v>6～7</v>
      </c>
      <c r="AO23" s="21" t="str">
        <f>IF(AG23="","",VLOOKUP(AG23,目次!$A$5:$P$36,9))</f>
        <v>6～7</v>
      </c>
      <c r="AP23" s="21" t="str">
        <f>IF(AH23="","",VLOOKUP(AH23,目次!$A$5:$P$36,6))</f>
        <v/>
      </c>
      <c r="AQ23" s="21" t="str">
        <f>IF(AH23="","",VLOOKUP(AH23,目次!$A$5:$P$36,9))</f>
        <v/>
      </c>
      <c r="AR23" s="21" t="str">
        <f>IF(AI23="","",VLOOKUP(AI23,目次!$A$5:$P$36,7))</f>
        <v/>
      </c>
      <c r="AS23" s="21" t="str">
        <f>IF(AI23="","",VLOOKUP(AI23,目次!$A$5:$P$36,9))</f>
        <v/>
      </c>
      <c r="AT23" s="40" t="str">
        <f t="shared" si="13"/>
        <v/>
      </c>
      <c r="AU23" s="40" t="str">
        <f t="shared" si="13"/>
        <v/>
      </c>
      <c r="AV23" s="40" t="str">
        <f t="shared" si="13"/>
        <v/>
      </c>
      <c r="AW23" s="40" t="str">
        <f t="shared" si="13"/>
        <v/>
      </c>
      <c r="AX23" s="40" t="str">
        <f t="shared" si="13"/>
        <v>6～7</v>
      </c>
      <c r="AY23" s="40" t="str">
        <f t="shared" si="13"/>
        <v>6～7</v>
      </c>
      <c r="AZ23" s="40" t="str">
        <f t="shared" si="13"/>
        <v>6～7</v>
      </c>
      <c r="BA23" s="40" t="str">
        <f t="shared" si="13"/>
        <v>6～7</v>
      </c>
      <c r="BB23" s="40" t="str">
        <f t="shared" si="13"/>
        <v/>
      </c>
      <c r="BC23" s="40" t="str">
        <f t="shared" si="13"/>
        <v/>
      </c>
      <c r="BD23" s="40" t="str">
        <f t="shared" si="15"/>
        <v/>
      </c>
      <c r="BE23" s="40" t="str">
        <f t="shared" si="16"/>
        <v/>
      </c>
      <c r="BF23" s="40" t="str">
        <f t="shared" si="17"/>
        <v/>
      </c>
      <c r="BG23" s="40" t="str">
        <f t="shared" si="18"/>
        <v/>
      </c>
      <c r="BH23" s="40" t="str">
        <f t="shared" si="19"/>
        <v>6～7</v>
      </c>
      <c r="BI23" s="40" t="str">
        <f t="shared" si="20"/>
        <v>6～7</v>
      </c>
      <c r="BJ23" s="40" t="str">
        <f t="shared" si="21"/>
        <v>6～7</v>
      </c>
      <c r="BK23" s="40" t="str">
        <f t="shared" si="22"/>
        <v>6～7</v>
      </c>
      <c r="BL23" s="40" t="str">
        <f t="shared" si="23"/>
        <v>6～7</v>
      </c>
      <c r="BM23" s="40" t="str">
        <f t="shared" si="24"/>
        <v>6～7</v>
      </c>
      <c r="BR23" s="35">
        <v>13</v>
      </c>
      <c r="BS23" s="58" t="s">
        <v>36</v>
      </c>
      <c r="BT23" s="206" t="str">
        <f>目次!C17</f>
        <v>26～27</v>
      </c>
      <c r="BU23" s="115" t="s">
        <v>70</v>
      </c>
      <c r="BV23" s="65" t="str">
        <f>目次!D17</f>
        <v>32～33</v>
      </c>
      <c r="BW23" s="115" t="s">
        <v>70</v>
      </c>
      <c r="BX23" s="61" t="str">
        <f>目次!E17</f>
        <v>26～27</v>
      </c>
      <c r="BY23" s="115" t="s">
        <v>70</v>
      </c>
      <c r="BZ23" s="61" t="str">
        <f>目次!F17</f>
        <v>26～27</v>
      </c>
      <c r="CA23" s="115" t="s">
        <v>70</v>
      </c>
      <c r="CB23" s="62" t="str">
        <f>目次!G17</f>
        <v>26～27</v>
      </c>
      <c r="CC23" s="115" t="s">
        <v>70</v>
      </c>
    </row>
    <row r="24" spans="1:81" ht="18.95" customHeight="1" x14ac:dyDescent="0.15">
      <c r="A24" s="197"/>
      <c r="B24" s="5">
        <v>17</v>
      </c>
      <c r="C24" s="6">
        <f t="shared" si="0"/>
        <v>46312</v>
      </c>
      <c r="D24" s="17">
        <f t="shared" si="25"/>
        <v>7</v>
      </c>
      <c r="E24" s="9"/>
      <c r="F24" s="101" t="str">
        <f t="shared" si="2"/>
        <v/>
      </c>
      <c r="G24" s="100" t="str">
        <f t="shared" si="3"/>
        <v/>
      </c>
      <c r="H24" s="101" t="str">
        <f t="shared" si="4"/>
        <v>8～9</v>
      </c>
      <c r="I24" s="100" t="str">
        <f t="shared" si="5"/>
        <v>8～9</v>
      </c>
      <c r="J24" s="101" t="str">
        <f t="shared" si="6"/>
        <v/>
      </c>
      <c r="K24" s="100" t="str">
        <f t="shared" si="7"/>
        <v/>
      </c>
      <c r="L24" s="101" t="str">
        <f t="shared" si="8"/>
        <v/>
      </c>
      <c r="M24" s="100" t="str">
        <f t="shared" si="9"/>
        <v/>
      </c>
      <c r="N24" s="101" t="str">
        <f t="shared" si="10"/>
        <v/>
      </c>
      <c r="O24" s="100" t="str">
        <f t="shared" si="11"/>
        <v/>
      </c>
      <c r="P24" s="9"/>
      <c r="Q24" s="197"/>
      <c r="R24" s="49">
        <v>1</v>
      </c>
      <c r="S24" s="13" cm="1">
        <f t="array" ref="S24">SUMPRODUCT(IFERROR(VALUE($R$8:R24),0))</f>
        <v>17</v>
      </c>
      <c r="AA24" s="9">
        <v>14</v>
      </c>
      <c r="AB24" s="26" t="str">
        <f>V14</f>
        <v>理科</v>
      </c>
      <c r="AC24" s="55"/>
      <c r="AD24" s="37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IF(AE24="","",VLOOKUP(AE24,目次!$A$5:$P$36,9))</f>
        <v/>
      </c>
      <c r="AL24" s="21" t="str">
        <f>IF(AF24="","",VLOOKUP(AF24,目次!$A$5:$P$36,4))</f>
        <v/>
      </c>
      <c r="AM24" s="21" t="str">
        <f>IF(AF24="","",VLOOKUP(AF24,目次!$A$5:$P$36,9))</f>
        <v/>
      </c>
      <c r="AN24" s="21" t="str">
        <f>IF(AG24="","",VLOOKUP(AG24,目次!$A$5:$P$36,5))</f>
        <v/>
      </c>
      <c r="AO24" s="21" t="str">
        <f>IF(AG24="","",VLOOKUP(AG24,目次!$A$5:$P$36,9))</f>
        <v/>
      </c>
      <c r="AP24" s="21" t="str">
        <f>IF(AH24="","",VLOOKUP(AH24,目次!$A$5:$P$36,6))</f>
        <v>6～7</v>
      </c>
      <c r="AQ24" s="21" t="str">
        <f>IF(AH24="","",VLOOKUP(AH24,目次!$A$5:$P$36,9))</f>
        <v>6～7</v>
      </c>
      <c r="AR24" s="21" t="str">
        <f>IF(AI24="","",VLOOKUP(AI24,目次!$A$5:$P$36,7))</f>
        <v/>
      </c>
      <c r="AS24" s="21" t="str">
        <f>IF(AI24="","",VLOOKUP(AI24,目次!$A$5:$P$36,9))</f>
        <v/>
      </c>
      <c r="AT24" s="40" t="str">
        <f t="shared" si="13"/>
        <v/>
      </c>
      <c r="AU24" s="40" t="str">
        <f t="shared" si="13"/>
        <v/>
      </c>
      <c r="AV24" s="40" t="str">
        <f t="shared" si="13"/>
        <v/>
      </c>
      <c r="AW24" s="40" t="str">
        <f t="shared" si="13"/>
        <v/>
      </c>
      <c r="AX24" s="40" t="str">
        <f t="shared" si="13"/>
        <v/>
      </c>
      <c r="AY24" s="40" t="str">
        <f t="shared" si="13"/>
        <v/>
      </c>
      <c r="AZ24" s="40" t="str">
        <f t="shared" si="13"/>
        <v>6～7</v>
      </c>
      <c r="BA24" s="40" t="str">
        <f t="shared" si="13"/>
        <v>6～7</v>
      </c>
      <c r="BB24" s="40" t="str">
        <f t="shared" si="13"/>
        <v>6～7</v>
      </c>
      <c r="BC24" s="40" t="str">
        <f t="shared" si="13"/>
        <v>6～7</v>
      </c>
      <c r="BD24" s="40" t="str">
        <f t="shared" si="15"/>
        <v>8～9</v>
      </c>
      <c r="BE24" s="40" t="str">
        <f t="shared" si="16"/>
        <v>8～9</v>
      </c>
      <c r="BF24" s="40" t="str">
        <f t="shared" si="17"/>
        <v/>
      </c>
      <c r="BG24" s="40" t="str">
        <f t="shared" si="18"/>
        <v/>
      </c>
      <c r="BH24" s="40" t="str">
        <f t="shared" si="19"/>
        <v/>
      </c>
      <c r="BI24" s="40" t="str">
        <f t="shared" si="20"/>
        <v/>
      </c>
      <c r="BJ24" s="40" t="str">
        <f t="shared" si="21"/>
        <v>6～7</v>
      </c>
      <c r="BK24" s="40" t="str">
        <f t="shared" si="22"/>
        <v>6～7</v>
      </c>
      <c r="BL24" s="40" t="str">
        <f t="shared" si="23"/>
        <v>6～7</v>
      </c>
      <c r="BM24" s="40" t="str">
        <f t="shared" si="24"/>
        <v>6～7</v>
      </c>
      <c r="BR24" s="35">
        <v>14</v>
      </c>
      <c r="BS24" s="58" t="s">
        <v>37</v>
      </c>
      <c r="BT24" s="206" t="str">
        <f>目次!C18</f>
        <v>28～29</v>
      </c>
      <c r="BU24" s="115" t="s">
        <v>71</v>
      </c>
      <c r="BV24" s="65" t="str">
        <f>目次!D18</f>
        <v>34～35</v>
      </c>
      <c r="BW24" s="115" t="s">
        <v>71</v>
      </c>
      <c r="BX24" s="61" t="str">
        <f>目次!E18</f>
        <v>28～29</v>
      </c>
      <c r="BY24" s="115" t="s">
        <v>71</v>
      </c>
      <c r="BZ24" s="61" t="str">
        <f>目次!F18</f>
        <v>28～29</v>
      </c>
      <c r="CA24" s="115" t="s">
        <v>71</v>
      </c>
      <c r="CB24" s="62" t="str">
        <f>目次!G18</f>
        <v>28～29</v>
      </c>
      <c r="CC24" s="115" t="s">
        <v>71</v>
      </c>
    </row>
    <row r="25" spans="1:81" ht="18.95" customHeight="1" x14ac:dyDescent="0.15">
      <c r="A25" s="197"/>
      <c r="B25" s="5">
        <v>18</v>
      </c>
      <c r="C25" s="6">
        <f t="shared" si="0"/>
        <v>46313</v>
      </c>
      <c r="D25" s="17">
        <f t="shared" si="25"/>
        <v>1</v>
      </c>
      <c r="E25" s="9"/>
      <c r="F25" s="101" t="str">
        <f t="shared" si="2"/>
        <v/>
      </c>
      <c r="G25" s="100" t="str">
        <f t="shared" si="3"/>
        <v/>
      </c>
      <c r="H25" s="101" t="str">
        <f t="shared" si="4"/>
        <v/>
      </c>
      <c r="I25" s="100" t="str">
        <f t="shared" si="5"/>
        <v/>
      </c>
      <c r="J25" s="101" t="str">
        <f t="shared" si="6"/>
        <v>8～9</v>
      </c>
      <c r="K25" s="100" t="str">
        <f t="shared" si="7"/>
        <v>8～9</v>
      </c>
      <c r="L25" s="101" t="str">
        <f t="shared" si="8"/>
        <v/>
      </c>
      <c r="M25" s="100" t="str">
        <f t="shared" si="9"/>
        <v/>
      </c>
      <c r="N25" s="101" t="str">
        <f t="shared" si="10"/>
        <v/>
      </c>
      <c r="O25" s="100" t="str">
        <f t="shared" si="11"/>
        <v/>
      </c>
      <c r="P25" s="9"/>
      <c r="Q25" s="197"/>
      <c r="R25" s="49">
        <v>1</v>
      </c>
      <c r="S25" s="13" cm="1">
        <f t="array" ref="S25">SUMPRODUCT(IFERROR(VALUE($R$8:R25),0))</f>
        <v>18</v>
      </c>
      <c r="AA25" s="9">
        <v>15</v>
      </c>
      <c r="AB25" s="26" t="str">
        <f>V15</f>
        <v>英語</v>
      </c>
      <c r="AC25" s="55"/>
      <c r="AD25" s="37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IF(AE25="","",VLOOKUP(AE25,目次!$A$5:$P$36,9))</f>
        <v/>
      </c>
      <c r="AL25" s="21" t="str">
        <f>IF(AF25="","",VLOOKUP(AF25,目次!$A$5:$P$36,4))</f>
        <v/>
      </c>
      <c r="AM25" s="21" t="str">
        <f>IF(AF25="","",VLOOKUP(AF25,目次!$A$5:$P$36,9))</f>
        <v/>
      </c>
      <c r="AN25" s="21" t="str">
        <f>IF(AG25="","",VLOOKUP(AG25,目次!$A$5:$P$36,5))</f>
        <v/>
      </c>
      <c r="AO25" s="21" t="str">
        <f>IF(AG25="","",VLOOKUP(AG25,目次!$A$5:$P$36,9))</f>
        <v/>
      </c>
      <c r="AP25" s="21" t="str">
        <f>IF(AH25="","",VLOOKUP(AH25,目次!$A$5:$P$36,6))</f>
        <v/>
      </c>
      <c r="AQ25" s="21" t="str">
        <f>IF(AH25="","",VLOOKUP(AH25,目次!$A$5:$P$36,9))</f>
        <v/>
      </c>
      <c r="AR25" s="21" t="str">
        <f>IF(AI25="","",VLOOKUP(AI25,目次!$A$5:$P$36,7))</f>
        <v>6～7</v>
      </c>
      <c r="AS25" s="21" t="str">
        <f>IF(AI25="","",VLOOKUP(AI25,目次!$A$5:$P$36,9))</f>
        <v>6～7</v>
      </c>
      <c r="AT25" s="40" t="str">
        <f t="shared" si="13"/>
        <v>8～9</v>
      </c>
      <c r="AU25" s="40" t="str">
        <f t="shared" si="13"/>
        <v>8～9</v>
      </c>
      <c r="AV25" s="40" t="str">
        <f t="shared" si="13"/>
        <v/>
      </c>
      <c r="AW25" s="40" t="str">
        <f t="shared" si="13"/>
        <v/>
      </c>
      <c r="AX25" s="40" t="str">
        <f t="shared" si="13"/>
        <v/>
      </c>
      <c r="AY25" s="40" t="str">
        <f t="shared" si="13"/>
        <v/>
      </c>
      <c r="AZ25" s="40" t="str">
        <f t="shared" si="13"/>
        <v/>
      </c>
      <c r="BA25" s="40" t="str">
        <f t="shared" si="13"/>
        <v/>
      </c>
      <c r="BB25" s="40" t="str">
        <f t="shared" si="13"/>
        <v>6～7</v>
      </c>
      <c r="BC25" s="40" t="str">
        <f t="shared" si="13"/>
        <v>6～7</v>
      </c>
      <c r="BD25" s="40" t="str">
        <f t="shared" si="15"/>
        <v>8～9</v>
      </c>
      <c r="BE25" s="40" t="str">
        <f t="shared" si="16"/>
        <v>8～9</v>
      </c>
      <c r="BF25" s="40" t="str">
        <f t="shared" si="17"/>
        <v>8～9</v>
      </c>
      <c r="BG25" s="40" t="str">
        <f t="shared" si="18"/>
        <v>8～9</v>
      </c>
      <c r="BH25" s="40" t="str">
        <f t="shared" si="19"/>
        <v/>
      </c>
      <c r="BI25" s="40" t="str">
        <f t="shared" si="20"/>
        <v/>
      </c>
      <c r="BJ25" s="40" t="str">
        <f t="shared" si="21"/>
        <v/>
      </c>
      <c r="BK25" s="40" t="str">
        <f t="shared" si="22"/>
        <v/>
      </c>
      <c r="BL25" s="40" t="str">
        <f t="shared" si="23"/>
        <v>6～7</v>
      </c>
      <c r="BM25" s="40" t="str">
        <f t="shared" si="24"/>
        <v>6～7</v>
      </c>
      <c r="BR25" s="35">
        <v>15</v>
      </c>
      <c r="BS25" s="58" t="s">
        <v>38</v>
      </c>
      <c r="BT25" s="206" t="str">
        <f>目次!C19</f>
        <v>30～31</v>
      </c>
      <c r="BU25" s="115" t="s">
        <v>72</v>
      </c>
      <c r="BV25" s="65" t="str">
        <f>目次!D19</f>
        <v>36～37</v>
      </c>
      <c r="BW25" s="115" t="s">
        <v>72</v>
      </c>
      <c r="BX25" s="61" t="str">
        <f>目次!E19</f>
        <v>30～31</v>
      </c>
      <c r="BY25" s="115" t="s">
        <v>72</v>
      </c>
      <c r="BZ25" s="61" t="str">
        <f>目次!F19</f>
        <v>30～31</v>
      </c>
      <c r="CA25" s="115" t="s">
        <v>72</v>
      </c>
      <c r="CB25" s="62" t="str">
        <f>目次!G19</f>
        <v>30～31</v>
      </c>
      <c r="CC25" s="115" t="s">
        <v>72</v>
      </c>
    </row>
    <row r="26" spans="1:81" ht="18.95" customHeight="1" x14ac:dyDescent="0.15">
      <c r="A26" s="197"/>
      <c r="B26" s="5">
        <v>19</v>
      </c>
      <c r="C26" s="6">
        <f t="shared" si="0"/>
        <v>46314</v>
      </c>
      <c r="D26" s="17">
        <f t="shared" si="25"/>
        <v>2</v>
      </c>
      <c r="E26" s="9"/>
      <c r="F26" s="101" t="str">
        <f t="shared" si="2"/>
        <v/>
      </c>
      <c r="G26" s="100" t="str">
        <f t="shared" si="3"/>
        <v/>
      </c>
      <c r="H26" s="101" t="str">
        <f t="shared" si="4"/>
        <v/>
      </c>
      <c r="I26" s="100" t="str">
        <f t="shared" si="5"/>
        <v/>
      </c>
      <c r="J26" s="101" t="str">
        <f t="shared" si="6"/>
        <v/>
      </c>
      <c r="K26" s="100" t="str">
        <f t="shared" si="7"/>
        <v/>
      </c>
      <c r="L26" s="101" t="str">
        <f t="shared" si="8"/>
        <v>8～9</v>
      </c>
      <c r="M26" s="100" t="str">
        <f t="shared" si="9"/>
        <v>8～9</v>
      </c>
      <c r="N26" s="101" t="str">
        <f t="shared" si="10"/>
        <v/>
      </c>
      <c r="O26" s="100" t="str">
        <f t="shared" si="11"/>
        <v/>
      </c>
      <c r="P26" s="9"/>
      <c r="Q26" s="197"/>
      <c r="R26" s="49">
        <v>1</v>
      </c>
      <c r="S26" s="13" cm="1">
        <f t="array" ref="S26">SUMPRODUCT(IFERROR(VALUE($R$8:R26),0))</f>
        <v>19</v>
      </c>
      <c r="AA26" s="9">
        <v>16</v>
      </c>
      <c r="AB26" s="26" t="str">
        <f>V11</f>
        <v>国語</v>
      </c>
      <c r="AC26" s="55"/>
      <c r="AD26" s="37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IF(AE26="","",VLOOKUP(AE26,目次!$A$5:$P$36,9))</f>
        <v>8～9</v>
      </c>
      <c r="AL26" s="21" t="str">
        <f>IF(AF26="","",VLOOKUP(AF26,目次!$A$5:$P$36,4))</f>
        <v/>
      </c>
      <c r="AM26" s="21" t="str">
        <f>IF(AF26="","",VLOOKUP(AF26,目次!$A$5:$P$36,9))</f>
        <v/>
      </c>
      <c r="AN26" s="21" t="str">
        <f>IF(AG26="","",VLOOKUP(AG26,目次!$A$5:$P$36,5))</f>
        <v/>
      </c>
      <c r="AO26" s="21" t="str">
        <f>IF(AG26="","",VLOOKUP(AG26,目次!$A$5:$P$36,9))</f>
        <v/>
      </c>
      <c r="AP26" s="21" t="str">
        <f>IF(AH26="","",VLOOKUP(AH26,目次!$A$5:$P$36,6))</f>
        <v/>
      </c>
      <c r="AQ26" s="21" t="str">
        <f>IF(AH26="","",VLOOKUP(AH26,目次!$A$5:$P$36,9))</f>
        <v/>
      </c>
      <c r="AR26" s="21" t="str">
        <f>IF(AI26="","",VLOOKUP(AI26,目次!$A$5:$P$36,7))</f>
        <v/>
      </c>
      <c r="AS26" s="21" t="str">
        <f>IF(AI26="","",VLOOKUP(AI26,目次!$A$5:$P$36,9))</f>
        <v/>
      </c>
      <c r="AT26" s="40" t="str">
        <f t="shared" si="13"/>
        <v>8～9</v>
      </c>
      <c r="AU26" s="40" t="str">
        <f t="shared" si="13"/>
        <v>8～9</v>
      </c>
      <c r="AV26" s="40" t="str">
        <f t="shared" si="13"/>
        <v>8～9</v>
      </c>
      <c r="AW26" s="40" t="str">
        <f t="shared" si="13"/>
        <v>8～9</v>
      </c>
      <c r="AX26" s="40" t="str">
        <f t="shared" si="13"/>
        <v/>
      </c>
      <c r="AY26" s="40" t="str">
        <f t="shared" si="13"/>
        <v/>
      </c>
      <c r="AZ26" s="40" t="str">
        <f t="shared" si="13"/>
        <v/>
      </c>
      <c r="BA26" s="40" t="str">
        <f t="shared" si="13"/>
        <v/>
      </c>
      <c r="BB26" s="40" t="str">
        <f t="shared" si="13"/>
        <v/>
      </c>
      <c r="BC26" s="40" t="str">
        <f t="shared" si="13"/>
        <v/>
      </c>
      <c r="BD26" s="40" t="str">
        <f t="shared" si="15"/>
        <v>8～9</v>
      </c>
      <c r="BE26" s="40" t="str">
        <f t="shared" si="16"/>
        <v>8～9</v>
      </c>
      <c r="BF26" s="40" t="str">
        <f t="shared" si="17"/>
        <v>8～9</v>
      </c>
      <c r="BG26" s="40" t="str">
        <f t="shared" si="18"/>
        <v>8～9</v>
      </c>
      <c r="BH26" s="40" t="str">
        <f t="shared" si="19"/>
        <v>8～9</v>
      </c>
      <c r="BI26" s="40" t="str">
        <f t="shared" si="20"/>
        <v>8～9</v>
      </c>
      <c r="BJ26" s="40" t="str">
        <f t="shared" si="21"/>
        <v/>
      </c>
      <c r="BK26" s="40" t="str">
        <f t="shared" si="22"/>
        <v/>
      </c>
      <c r="BL26" s="40" t="str">
        <f t="shared" si="23"/>
        <v/>
      </c>
      <c r="BM26" s="40" t="str">
        <f t="shared" si="24"/>
        <v/>
      </c>
      <c r="BR26" s="35">
        <v>16</v>
      </c>
      <c r="BS26" s="58" t="s">
        <v>39</v>
      </c>
      <c r="BT26" s="206" t="str">
        <f>目次!C20</f>
        <v>32～33</v>
      </c>
      <c r="BU26" s="115" t="s">
        <v>73</v>
      </c>
      <c r="BV26" s="65" t="str">
        <f>目次!D20</f>
        <v>38～39</v>
      </c>
      <c r="BW26" s="115" t="s">
        <v>73</v>
      </c>
      <c r="BX26" s="61" t="str">
        <f>目次!E20</f>
        <v>32～33</v>
      </c>
      <c r="BY26" s="115" t="s">
        <v>73</v>
      </c>
      <c r="BZ26" s="61" t="str">
        <f>目次!F20</f>
        <v>32～33</v>
      </c>
      <c r="CA26" s="115" t="s">
        <v>73</v>
      </c>
      <c r="CB26" s="62" t="str">
        <f>目次!G20</f>
        <v>32～33</v>
      </c>
      <c r="CC26" s="115" t="s">
        <v>73</v>
      </c>
    </row>
    <row r="27" spans="1:81" ht="18.95" customHeight="1" x14ac:dyDescent="0.15">
      <c r="A27" s="197"/>
      <c r="B27" s="5">
        <v>20</v>
      </c>
      <c r="C27" s="6">
        <f t="shared" si="0"/>
        <v>46315</v>
      </c>
      <c r="D27" s="17">
        <f t="shared" si="25"/>
        <v>3</v>
      </c>
      <c r="E27" s="9"/>
      <c r="F27" s="101" t="str">
        <f t="shared" si="2"/>
        <v/>
      </c>
      <c r="G27" s="100" t="str">
        <f t="shared" si="3"/>
        <v/>
      </c>
      <c r="H27" s="101" t="str">
        <f t="shared" si="4"/>
        <v/>
      </c>
      <c r="I27" s="100" t="str">
        <f t="shared" si="5"/>
        <v/>
      </c>
      <c r="J27" s="101" t="str">
        <f t="shared" si="6"/>
        <v/>
      </c>
      <c r="K27" s="100" t="str">
        <f t="shared" si="7"/>
        <v/>
      </c>
      <c r="L27" s="101" t="str">
        <f t="shared" si="8"/>
        <v/>
      </c>
      <c r="M27" s="100" t="str">
        <f t="shared" si="9"/>
        <v/>
      </c>
      <c r="N27" s="101" t="str">
        <f t="shared" si="10"/>
        <v>8～9</v>
      </c>
      <c r="O27" s="100" t="str">
        <f t="shared" si="11"/>
        <v>8～9</v>
      </c>
      <c r="P27" s="9"/>
      <c r="Q27" s="197"/>
      <c r="R27" s="49">
        <v>1</v>
      </c>
      <c r="S27" s="13" cm="1">
        <f t="array" ref="S27">SUMPRODUCT(IFERROR(VALUE($R$8:R27),0))</f>
        <v>20</v>
      </c>
      <c r="AA27" s="9">
        <v>17</v>
      </c>
      <c r="AB27" s="26" t="str">
        <f>V12</f>
        <v>社会</v>
      </c>
      <c r="AC27" s="55"/>
      <c r="AD27" s="37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IF(AE27="","",VLOOKUP(AE27,目次!$A$5:$P$36,9))</f>
        <v/>
      </c>
      <c r="AL27" s="21" t="str">
        <f>IF(AF27="","",VLOOKUP(AF27,目次!$A$5:$P$36,4))</f>
        <v>8～9</v>
      </c>
      <c r="AM27" s="21" t="str">
        <f>IF(AF27="","",VLOOKUP(AF27,目次!$A$5:$P$36,9))</f>
        <v>8～9</v>
      </c>
      <c r="AN27" s="21" t="str">
        <f>IF(AG27="","",VLOOKUP(AG27,目次!$A$5:$P$36,5))</f>
        <v/>
      </c>
      <c r="AO27" s="21" t="str">
        <f>IF(AG27="","",VLOOKUP(AG27,目次!$A$5:$P$36,9))</f>
        <v/>
      </c>
      <c r="AP27" s="21" t="str">
        <f>IF(AH27="","",VLOOKUP(AH27,目次!$A$5:$P$36,6))</f>
        <v/>
      </c>
      <c r="AQ27" s="21" t="str">
        <f>IF(AH27="","",VLOOKUP(AH27,目次!$A$5:$P$36,9))</f>
        <v/>
      </c>
      <c r="AR27" s="21" t="str">
        <f>IF(AI27="","",VLOOKUP(AI27,目次!$A$5:$P$36,7))</f>
        <v/>
      </c>
      <c r="AS27" s="21" t="str">
        <f>IF(AI27="","",VLOOKUP(AI27,目次!$A$5:$P$36,9))</f>
        <v/>
      </c>
      <c r="AT27" s="40" t="str">
        <f t="shared" si="13"/>
        <v/>
      </c>
      <c r="AU27" s="40" t="str">
        <f t="shared" si="13"/>
        <v/>
      </c>
      <c r="AV27" s="40" t="str">
        <f t="shared" si="13"/>
        <v>8～9</v>
      </c>
      <c r="AW27" s="40" t="str">
        <f t="shared" si="13"/>
        <v>8～9</v>
      </c>
      <c r="AX27" s="40" t="str">
        <f t="shared" si="13"/>
        <v>8～9</v>
      </c>
      <c r="AY27" s="40" t="str">
        <f t="shared" si="13"/>
        <v>8～9</v>
      </c>
      <c r="AZ27" s="40" t="str">
        <f t="shared" si="13"/>
        <v/>
      </c>
      <c r="BA27" s="40" t="str">
        <f t="shared" si="13"/>
        <v/>
      </c>
      <c r="BB27" s="40" t="str">
        <f t="shared" si="13"/>
        <v/>
      </c>
      <c r="BC27" s="40" t="str">
        <f t="shared" si="13"/>
        <v/>
      </c>
      <c r="BD27" s="40" t="str">
        <f t="shared" si="15"/>
        <v/>
      </c>
      <c r="BE27" s="40" t="str">
        <f t="shared" si="16"/>
        <v/>
      </c>
      <c r="BF27" s="40" t="str">
        <f t="shared" si="17"/>
        <v>8～9</v>
      </c>
      <c r="BG27" s="40" t="str">
        <f t="shared" si="18"/>
        <v>8～9</v>
      </c>
      <c r="BH27" s="40" t="str">
        <f t="shared" si="19"/>
        <v>8～9</v>
      </c>
      <c r="BI27" s="40" t="str">
        <f t="shared" si="20"/>
        <v>8～9</v>
      </c>
      <c r="BJ27" s="40" t="str">
        <f t="shared" si="21"/>
        <v>8～9</v>
      </c>
      <c r="BK27" s="40" t="str">
        <f t="shared" si="22"/>
        <v>8～9</v>
      </c>
      <c r="BL27" s="40" t="str">
        <f t="shared" si="23"/>
        <v/>
      </c>
      <c r="BM27" s="40" t="str">
        <f t="shared" si="24"/>
        <v/>
      </c>
      <c r="BR27" s="35">
        <v>17</v>
      </c>
      <c r="BS27" s="58" t="s">
        <v>40</v>
      </c>
      <c r="BT27" s="206" t="str">
        <f>目次!C21</f>
        <v>34～35</v>
      </c>
      <c r="BU27" s="115" t="s">
        <v>74</v>
      </c>
      <c r="BV27" s="65" t="str">
        <f>目次!D21</f>
        <v>40～41</v>
      </c>
      <c r="BW27" s="115" t="s">
        <v>74</v>
      </c>
      <c r="BX27" s="61" t="str">
        <f>目次!E21</f>
        <v>34～35</v>
      </c>
      <c r="BY27" s="115" t="s">
        <v>74</v>
      </c>
      <c r="BZ27" s="61" t="str">
        <f>目次!F21</f>
        <v>34～35</v>
      </c>
      <c r="CA27" s="115" t="s">
        <v>74</v>
      </c>
      <c r="CB27" s="62" t="str">
        <f>目次!G21</f>
        <v>34～35</v>
      </c>
      <c r="CC27" s="115" t="s">
        <v>74</v>
      </c>
    </row>
    <row r="28" spans="1:81" ht="18.95" customHeight="1" x14ac:dyDescent="0.15">
      <c r="A28" s="197"/>
      <c r="B28" s="5">
        <v>21</v>
      </c>
      <c r="C28" s="6">
        <f t="shared" si="0"/>
        <v>46316</v>
      </c>
      <c r="D28" s="17">
        <f t="shared" si="25"/>
        <v>4</v>
      </c>
      <c r="E28" s="9"/>
      <c r="F28" s="101" t="str">
        <f t="shared" si="2"/>
        <v>10～11</v>
      </c>
      <c r="G28" s="100" t="str">
        <f t="shared" si="3"/>
        <v>10～11</v>
      </c>
      <c r="H28" s="101" t="str">
        <f t="shared" si="4"/>
        <v/>
      </c>
      <c r="I28" s="100" t="str">
        <f t="shared" si="5"/>
        <v/>
      </c>
      <c r="J28" s="101" t="str">
        <f t="shared" si="6"/>
        <v/>
      </c>
      <c r="K28" s="100" t="str">
        <f t="shared" si="7"/>
        <v/>
      </c>
      <c r="L28" s="101" t="str">
        <f t="shared" si="8"/>
        <v/>
      </c>
      <c r="M28" s="100" t="str">
        <f t="shared" si="9"/>
        <v/>
      </c>
      <c r="N28" s="101" t="str">
        <f t="shared" si="10"/>
        <v/>
      </c>
      <c r="O28" s="100" t="str">
        <f t="shared" si="11"/>
        <v/>
      </c>
      <c r="P28" s="9"/>
      <c r="Q28" s="197"/>
      <c r="R28" s="49">
        <v>1</v>
      </c>
      <c r="S28" s="13" cm="1">
        <f t="array" ref="S28">SUMPRODUCT(IFERROR(VALUE($R$8:R28),0))</f>
        <v>21</v>
      </c>
      <c r="AA28" s="9">
        <v>18</v>
      </c>
      <c r="AB28" s="26" t="str">
        <f>V13</f>
        <v>数学</v>
      </c>
      <c r="AC28" s="55"/>
      <c r="AD28" s="37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IF(AE28="","",VLOOKUP(AE28,目次!$A$5:$P$36,9))</f>
        <v/>
      </c>
      <c r="AL28" s="21" t="str">
        <f>IF(AF28="","",VLOOKUP(AF28,目次!$A$5:$P$36,4))</f>
        <v/>
      </c>
      <c r="AM28" s="21" t="str">
        <f>IF(AF28="","",VLOOKUP(AF28,目次!$A$5:$P$36,9))</f>
        <v/>
      </c>
      <c r="AN28" s="21" t="str">
        <f>IF(AG28="","",VLOOKUP(AG28,目次!$A$5:$P$36,5))</f>
        <v>8～9</v>
      </c>
      <c r="AO28" s="21" t="str">
        <f>IF(AG28="","",VLOOKUP(AG28,目次!$A$5:$P$36,9))</f>
        <v>8～9</v>
      </c>
      <c r="AP28" s="21" t="str">
        <f>IF(AH28="","",VLOOKUP(AH28,目次!$A$5:$P$36,6))</f>
        <v/>
      </c>
      <c r="AQ28" s="21" t="str">
        <f>IF(AH28="","",VLOOKUP(AH28,目次!$A$5:$P$36,9))</f>
        <v/>
      </c>
      <c r="AR28" s="21" t="str">
        <f>IF(AI28="","",VLOOKUP(AI28,目次!$A$5:$P$36,7))</f>
        <v/>
      </c>
      <c r="AS28" s="21" t="str">
        <f>IF(AI28="","",VLOOKUP(AI28,目次!$A$5:$P$36,9))</f>
        <v/>
      </c>
      <c r="AT28" s="40" t="str">
        <f t="shared" si="13"/>
        <v/>
      </c>
      <c r="AU28" s="40" t="str">
        <f t="shared" si="13"/>
        <v/>
      </c>
      <c r="AV28" s="40" t="str">
        <f t="shared" si="13"/>
        <v/>
      </c>
      <c r="AW28" s="40" t="str">
        <f t="shared" si="13"/>
        <v/>
      </c>
      <c r="AX28" s="40" t="str">
        <f t="shared" si="13"/>
        <v>8～9</v>
      </c>
      <c r="AY28" s="40" t="str">
        <f t="shared" si="13"/>
        <v>8～9</v>
      </c>
      <c r="AZ28" s="40" t="str">
        <f t="shared" si="13"/>
        <v>8～9</v>
      </c>
      <c r="BA28" s="40" t="str">
        <f t="shared" si="13"/>
        <v>8～9</v>
      </c>
      <c r="BB28" s="40" t="str">
        <f t="shared" si="13"/>
        <v/>
      </c>
      <c r="BC28" s="40" t="str">
        <f t="shared" si="13"/>
        <v/>
      </c>
      <c r="BD28" s="40" t="str">
        <f t="shared" si="15"/>
        <v/>
      </c>
      <c r="BE28" s="40" t="str">
        <f t="shared" si="16"/>
        <v/>
      </c>
      <c r="BF28" s="40" t="str">
        <f t="shared" si="17"/>
        <v/>
      </c>
      <c r="BG28" s="40" t="str">
        <f t="shared" si="18"/>
        <v/>
      </c>
      <c r="BH28" s="40" t="str">
        <f t="shared" si="19"/>
        <v>8～9</v>
      </c>
      <c r="BI28" s="40" t="str">
        <f t="shared" si="20"/>
        <v>8～9</v>
      </c>
      <c r="BJ28" s="40" t="str">
        <f t="shared" si="21"/>
        <v>8～9</v>
      </c>
      <c r="BK28" s="40" t="str">
        <f t="shared" si="22"/>
        <v>8～9</v>
      </c>
      <c r="BL28" s="40" t="str">
        <f t="shared" si="23"/>
        <v>8～9</v>
      </c>
      <c r="BM28" s="40" t="str">
        <f t="shared" si="24"/>
        <v>8～9</v>
      </c>
      <c r="BR28" s="35">
        <v>18</v>
      </c>
      <c r="BS28" s="58" t="s">
        <v>41</v>
      </c>
      <c r="BT28" s="206" t="str">
        <f>目次!C22</f>
        <v>36～37</v>
      </c>
      <c r="BU28" s="115" t="s">
        <v>75</v>
      </c>
      <c r="BV28" s="65" t="str">
        <f>目次!D22</f>
        <v>42～43</v>
      </c>
      <c r="BW28" s="115" t="s">
        <v>75</v>
      </c>
      <c r="BX28" s="61" t="str">
        <f>目次!E22</f>
        <v>36～37</v>
      </c>
      <c r="BY28" s="115" t="s">
        <v>75</v>
      </c>
      <c r="BZ28" s="61" t="str">
        <f>目次!F22</f>
        <v>36～37</v>
      </c>
      <c r="CA28" s="115" t="s">
        <v>75</v>
      </c>
      <c r="CB28" s="62" t="str">
        <f>目次!G22</f>
        <v>36～37</v>
      </c>
      <c r="CC28" s="115" t="s">
        <v>75</v>
      </c>
    </row>
    <row r="29" spans="1:81" ht="18.95" customHeight="1" x14ac:dyDescent="0.15">
      <c r="A29" s="197"/>
      <c r="B29" s="5">
        <v>22</v>
      </c>
      <c r="C29" s="6">
        <f t="shared" si="0"/>
        <v>46317</v>
      </c>
      <c r="D29" s="17">
        <f t="shared" si="25"/>
        <v>5</v>
      </c>
      <c r="E29" s="9"/>
      <c r="F29" s="101" t="str">
        <f t="shared" si="2"/>
        <v/>
      </c>
      <c r="G29" s="100" t="str">
        <f t="shared" si="3"/>
        <v/>
      </c>
      <c r="H29" s="101" t="str">
        <f t="shared" si="4"/>
        <v>10～11</v>
      </c>
      <c r="I29" s="100" t="str">
        <f t="shared" si="5"/>
        <v>10～11</v>
      </c>
      <c r="J29" s="101" t="str">
        <f t="shared" si="6"/>
        <v/>
      </c>
      <c r="K29" s="100" t="str">
        <f t="shared" si="7"/>
        <v/>
      </c>
      <c r="L29" s="101" t="str">
        <f t="shared" si="8"/>
        <v/>
      </c>
      <c r="M29" s="100" t="str">
        <f t="shared" si="9"/>
        <v/>
      </c>
      <c r="N29" s="101" t="str">
        <f t="shared" si="10"/>
        <v/>
      </c>
      <c r="O29" s="100" t="str">
        <f t="shared" si="11"/>
        <v/>
      </c>
      <c r="P29" s="9"/>
      <c r="Q29" s="197"/>
      <c r="R29" s="49">
        <v>1</v>
      </c>
      <c r="S29" s="13" cm="1">
        <f t="array" ref="S29">SUMPRODUCT(IFERROR(VALUE($R$8:R29),0))</f>
        <v>22</v>
      </c>
      <c r="AA29" s="9">
        <v>19</v>
      </c>
      <c r="AB29" s="26" t="str">
        <f>V14</f>
        <v>理科</v>
      </c>
      <c r="AC29" s="55"/>
      <c r="AD29" s="37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IF(AE29="","",VLOOKUP(AE29,目次!$A$5:$P$36,9))</f>
        <v/>
      </c>
      <c r="AL29" s="21" t="str">
        <f>IF(AF29="","",VLOOKUP(AF29,目次!$A$5:$P$36,4))</f>
        <v/>
      </c>
      <c r="AM29" s="21" t="str">
        <f>IF(AF29="","",VLOOKUP(AF29,目次!$A$5:$P$36,9))</f>
        <v/>
      </c>
      <c r="AN29" s="21" t="str">
        <f>IF(AG29="","",VLOOKUP(AG29,目次!$A$5:$P$36,5))</f>
        <v/>
      </c>
      <c r="AO29" s="21" t="str">
        <f>IF(AG29="","",VLOOKUP(AG29,目次!$A$5:$P$36,9))</f>
        <v/>
      </c>
      <c r="AP29" s="21" t="str">
        <f>IF(AH29="","",VLOOKUP(AH29,目次!$A$5:$P$36,6))</f>
        <v>8～9</v>
      </c>
      <c r="AQ29" s="21" t="str">
        <f>IF(AH29="","",VLOOKUP(AH29,目次!$A$5:$P$36,9))</f>
        <v>8～9</v>
      </c>
      <c r="AR29" s="21" t="str">
        <f>IF(AI29="","",VLOOKUP(AI29,目次!$A$5:$P$36,7))</f>
        <v/>
      </c>
      <c r="AS29" s="21" t="str">
        <f>IF(AI29="","",VLOOKUP(AI29,目次!$A$5:$P$36,9))</f>
        <v/>
      </c>
      <c r="AT29" s="40" t="str">
        <f t="shared" si="13"/>
        <v/>
      </c>
      <c r="AU29" s="40" t="str">
        <f t="shared" si="13"/>
        <v/>
      </c>
      <c r="AV29" s="40" t="str">
        <f t="shared" si="13"/>
        <v/>
      </c>
      <c r="AW29" s="40" t="str">
        <f t="shared" si="13"/>
        <v/>
      </c>
      <c r="AX29" s="40" t="str">
        <f t="shared" si="13"/>
        <v/>
      </c>
      <c r="AY29" s="40" t="str">
        <f t="shared" si="13"/>
        <v/>
      </c>
      <c r="AZ29" s="40" t="str">
        <f t="shared" si="13"/>
        <v>8～9</v>
      </c>
      <c r="BA29" s="40" t="str">
        <f t="shared" si="13"/>
        <v>8～9</v>
      </c>
      <c r="BB29" s="40" t="str">
        <f t="shared" si="13"/>
        <v>8～9</v>
      </c>
      <c r="BC29" s="40" t="str">
        <f t="shared" si="13"/>
        <v>8～9</v>
      </c>
      <c r="BD29" s="40" t="str">
        <f t="shared" si="15"/>
        <v>10～11</v>
      </c>
      <c r="BE29" s="40" t="str">
        <f t="shared" si="16"/>
        <v>10～11</v>
      </c>
      <c r="BF29" s="40" t="str">
        <f t="shared" si="17"/>
        <v/>
      </c>
      <c r="BG29" s="40" t="str">
        <f t="shared" si="18"/>
        <v/>
      </c>
      <c r="BH29" s="40" t="str">
        <f t="shared" si="19"/>
        <v/>
      </c>
      <c r="BI29" s="40" t="str">
        <f t="shared" si="20"/>
        <v/>
      </c>
      <c r="BJ29" s="40" t="str">
        <f t="shared" si="21"/>
        <v>8～9</v>
      </c>
      <c r="BK29" s="40" t="str">
        <f t="shared" si="22"/>
        <v>8～9</v>
      </c>
      <c r="BL29" s="40" t="str">
        <f t="shared" si="23"/>
        <v>8～9</v>
      </c>
      <c r="BM29" s="40" t="str">
        <f t="shared" si="24"/>
        <v>8～9</v>
      </c>
      <c r="BR29" s="35">
        <v>19</v>
      </c>
      <c r="BS29" s="58" t="s">
        <v>42</v>
      </c>
      <c r="BT29" s="206" t="str">
        <f>目次!C23</f>
        <v>38～39</v>
      </c>
      <c r="BU29" s="115" t="s">
        <v>76</v>
      </c>
      <c r="BV29" s="65" t="str">
        <f>目次!D23</f>
        <v>44～45</v>
      </c>
      <c r="BW29" s="115" t="s">
        <v>76</v>
      </c>
      <c r="BX29" s="61" t="str">
        <f>目次!E23</f>
        <v>38～39</v>
      </c>
      <c r="BY29" s="115" t="s">
        <v>76</v>
      </c>
      <c r="BZ29" s="61" t="str">
        <f>目次!F23</f>
        <v>38～39</v>
      </c>
      <c r="CA29" s="115" t="s">
        <v>76</v>
      </c>
      <c r="CB29" s="62" t="str">
        <f>目次!G23</f>
        <v>38～39</v>
      </c>
      <c r="CC29" s="115" t="s">
        <v>76</v>
      </c>
    </row>
    <row r="30" spans="1:81" ht="18.95" customHeight="1" x14ac:dyDescent="0.15">
      <c r="A30" s="197"/>
      <c r="B30" s="5">
        <v>23</v>
      </c>
      <c r="C30" s="6">
        <f t="shared" si="0"/>
        <v>46318</v>
      </c>
      <c r="D30" s="17">
        <f t="shared" si="25"/>
        <v>6</v>
      </c>
      <c r="E30" s="9"/>
      <c r="F30" s="101" t="str">
        <f t="shared" si="2"/>
        <v/>
      </c>
      <c r="G30" s="100" t="str">
        <f t="shared" si="3"/>
        <v/>
      </c>
      <c r="H30" s="101" t="str">
        <f t="shared" si="4"/>
        <v/>
      </c>
      <c r="I30" s="100" t="str">
        <f t="shared" si="5"/>
        <v/>
      </c>
      <c r="J30" s="101" t="str">
        <f t="shared" si="6"/>
        <v>10～11</v>
      </c>
      <c r="K30" s="100" t="str">
        <f t="shared" si="7"/>
        <v>10～11</v>
      </c>
      <c r="L30" s="101" t="str">
        <f t="shared" si="8"/>
        <v/>
      </c>
      <c r="M30" s="100" t="str">
        <f t="shared" si="9"/>
        <v/>
      </c>
      <c r="N30" s="101" t="str">
        <f t="shared" si="10"/>
        <v/>
      </c>
      <c r="O30" s="100" t="str">
        <f t="shared" si="11"/>
        <v/>
      </c>
      <c r="P30" s="9"/>
      <c r="Q30" s="197"/>
      <c r="R30" s="49">
        <v>1</v>
      </c>
      <c r="S30" s="13" cm="1">
        <f t="array" ref="S30">SUMPRODUCT(IFERROR(VALUE($R$8:R30),0))</f>
        <v>23</v>
      </c>
      <c r="AA30" s="9">
        <v>20</v>
      </c>
      <c r="AB30" s="26" t="str">
        <f>V15</f>
        <v>英語</v>
      </c>
      <c r="AC30" s="55"/>
      <c r="AD30" s="37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IF(AE30="","",VLOOKUP(AE30,目次!$A$5:$P$36,9))</f>
        <v/>
      </c>
      <c r="AL30" s="21" t="str">
        <f>IF(AF30="","",VLOOKUP(AF30,目次!$A$5:$P$36,4))</f>
        <v/>
      </c>
      <c r="AM30" s="21" t="str">
        <f>IF(AF30="","",VLOOKUP(AF30,目次!$A$5:$P$36,9))</f>
        <v/>
      </c>
      <c r="AN30" s="21" t="str">
        <f>IF(AG30="","",VLOOKUP(AG30,目次!$A$5:$P$36,5))</f>
        <v/>
      </c>
      <c r="AO30" s="21" t="str">
        <f>IF(AG30="","",VLOOKUP(AG30,目次!$A$5:$P$36,9))</f>
        <v/>
      </c>
      <c r="AP30" s="21" t="str">
        <f>IF(AH30="","",VLOOKUP(AH30,目次!$A$5:$P$36,6))</f>
        <v/>
      </c>
      <c r="AQ30" s="21" t="str">
        <f>IF(AH30="","",VLOOKUP(AH30,目次!$A$5:$P$36,9))</f>
        <v/>
      </c>
      <c r="AR30" s="21" t="str">
        <f>IF(AI30="","",VLOOKUP(AI30,目次!$A$5:$P$36,7))</f>
        <v>8～9</v>
      </c>
      <c r="AS30" s="21" t="str">
        <f>IF(AI30="","",VLOOKUP(AI30,目次!$A$5:$P$36,9))</f>
        <v>8～9</v>
      </c>
      <c r="AT30" s="40" t="str">
        <f t="shared" si="13"/>
        <v>10～11</v>
      </c>
      <c r="AU30" s="40" t="str">
        <f t="shared" si="13"/>
        <v>10～11</v>
      </c>
      <c r="AV30" s="40" t="str">
        <f t="shared" si="13"/>
        <v/>
      </c>
      <c r="AW30" s="40" t="str">
        <f t="shared" si="13"/>
        <v/>
      </c>
      <c r="AX30" s="40" t="str">
        <f t="shared" si="13"/>
        <v/>
      </c>
      <c r="AY30" s="40" t="str">
        <f t="shared" si="13"/>
        <v/>
      </c>
      <c r="AZ30" s="40" t="str">
        <f t="shared" si="13"/>
        <v/>
      </c>
      <c r="BA30" s="40" t="str">
        <f t="shared" si="13"/>
        <v/>
      </c>
      <c r="BB30" s="40" t="str">
        <f t="shared" si="13"/>
        <v>8～9</v>
      </c>
      <c r="BC30" s="40" t="str">
        <f t="shared" si="13"/>
        <v>8～9</v>
      </c>
      <c r="BD30" s="40" t="str">
        <f t="shared" si="15"/>
        <v>10～11</v>
      </c>
      <c r="BE30" s="40" t="str">
        <f t="shared" si="16"/>
        <v>10～11</v>
      </c>
      <c r="BF30" s="40" t="str">
        <f t="shared" si="17"/>
        <v>10～11</v>
      </c>
      <c r="BG30" s="40" t="str">
        <f t="shared" si="18"/>
        <v>10～11</v>
      </c>
      <c r="BH30" s="40" t="str">
        <f t="shared" si="19"/>
        <v/>
      </c>
      <c r="BI30" s="40" t="str">
        <f t="shared" si="20"/>
        <v/>
      </c>
      <c r="BJ30" s="40" t="str">
        <f t="shared" si="21"/>
        <v/>
      </c>
      <c r="BK30" s="40" t="str">
        <f t="shared" si="22"/>
        <v/>
      </c>
      <c r="BL30" s="40" t="str">
        <f t="shared" si="23"/>
        <v>8～9</v>
      </c>
      <c r="BM30" s="40" t="str">
        <f t="shared" si="24"/>
        <v>8～9</v>
      </c>
      <c r="BR30" s="35">
        <v>20</v>
      </c>
      <c r="BS30" s="58" t="s">
        <v>43</v>
      </c>
      <c r="BT30" s="206" t="str">
        <f>目次!C24</f>
        <v>40～41</v>
      </c>
      <c r="BU30" s="115" t="s">
        <v>77</v>
      </c>
      <c r="BV30" s="65" t="str">
        <f>目次!D24</f>
        <v>46～47</v>
      </c>
      <c r="BW30" s="115" t="s">
        <v>77</v>
      </c>
      <c r="BX30" s="61" t="str">
        <f>目次!E24</f>
        <v>40～41</v>
      </c>
      <c r="BY30" s="115" t="s">
        <v>77</v>
      </c>
      <c r="BZ30" s="61" t="str">
        <f>目次!F24</f>
        <v>40～41</v>
      </c>
      <c r="CA30" s="115" t="s">
        <v>77</v>
      </c>
      <c r="CB30" s="62" t="str">
        <f>目次!G24</f>
        <v>40～41</v>
      </c>
      <c r="CC30" s="115" t="s">
        <v>77</v>
      </c>
    </row>
    <row r="31" spans="1:81" ht="18.95" customHeight="1" x14ac:dyDescent="0.15">
      <c r="A31" s="197"/>
      <c r="B31" s="5">
        <v>24</v>
      </c>
      <c r="C31" s="6">
        <f t="shared" si="0"/>
        <v>46319</v>
      </c>
      <c r="D31" s="17">
        <f t="shared" si="25"/>
        <v>7</v>
      </c>
      <c r="E31" s="9"/>
      <c r="F31" s="101" t="str">
        <f t="shared" si="2"/>
        <v/>
      </c>
      <c r="G31" s="100" t="str">
        <f t="shared" si="3"/>
        <v/>
      </c>
      <c r="H31" s="101" t="str">
        <f t="shared" si="4"/>
        <v/>
      </c>
      <c r="I31" s="100" t="str">
        <f t="shared" si="5"/>
        <v/>
      </c>
      <c r="J31" s="101" t="str">
        <f t="shared" si="6"/>
        <v/>
      </c>
      <c r="K31" s="100" t="str">
        <f t="shared" si="7"/>
        <v/>
      </c>
      <c r="L31" s="101" t="str">
        <f t="shared" si="8"/>
        <v>10～11</v>
      </c>
      <c r="M31" s="100" t="str">
        <f t="shared" si="9"/>
        <v>10～11</v>
      </c>
      <c r="N31" s="101" t="str">
        <f t="shared" si="10"/>
        <v/>
      </c>
      <c r="O31" s="100" t="str">
        <f t="shared" si="11"/>
        <v/>
      </c>
      <c r="P31" s="9"/>
      <c r="Q31" s="197"/>
      <c r="R31" s="49">
        <v>1</v>
      </c>
      <c r="S31" s="13" cm="1">
        <f t="array" ref="S31">SUMPRODUCT(IFERROR(VALUE($R$8:R31),0))</f>
        <v>24</v>
      </c>
      <c r="AA31" s="9">
        <v>21</v>
      </c>
      <c r="AB31" s="26" t="str">
        <f>V11</f>
        <v>国語</v>
      </c>
      <c r="AC31" s="55"/>
      <c r="AD31" s="37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IF(AE31="","",VLOOKUP(AE31,目次!$A$5:$P$36,9))</f>
        <v>10～11</v>
      </c>
      <c r="AL31" s="21" t="str">
        <f>IF(AF31="","",VLOOKUP(AF31,目次!$A$5:$P$36,4))</f>
        <v/>
      </c>
      <c r="AM31" s="21" t="str">
        <f>IF(AF31="","",VLOOKUP(AF31,目次!$A$5:$P$36,9))</f>
        <v/>
      </c>
      <c r="AN31" s="21" t="str">
        <f>IF(AG31="","",VLOOKUP(AG31,目次!$A$5:$P$36,5))</f>
        <v/>
      </c>
      <c r="AO31" s="21" t="str">
        <f>IF(AG31="","",VLOOKUP(AG31,目次!$A$5:$P$36,9))</f>
        <v/>
      </c>
      <c r="AP31" s="21" t="str">
        <f>IF(AH31="","",VLOOKUP(AH31,目次!$A$5:$P$36,6))</f>
        <v/>
      </c>
      <c r="AQ31" s="21" t="str">
        <f>IF(AH31="","",VLOOKUP(AH31,目次!$A$5:$P$36,9))</f>
        <v/>
      </c>
      <c r="AR31" s="21" t="str">
        <f>IF(AI31="","",VLOOKUP(AI31,目次!$A$5:$P$36,7))</f>
        <v/>
      </c>
      <c r="AS31" s="21" t="str">
        <f>IF(AI31="","",VLOOKUP(AI31,目次!$A$5:$P$36,9))</f>
        <v/>
      </c>
      <c r="AT31" s="40" t="str">
        <f t="shared" si="13"/>
        <v>10～11</v>
      </c>
      <c r="AU31" s="40" t="str">
        <f t="shared" si="13"/>
        <v>10～11</v>
      </c>
      <c r="AV31" s="40" t="str">
        <f t="shared" si="13"/>
        <v>10～11</v>
      </c>
      <c r="AW31" s="40" t="str">
        <f t="shared" si="13"/>
        <v>10～11</v>
      </c>
      <c r="AX31" s="40" t="str">
        <f t="shared" si="13"/>
        <v/>
      </c>
      <c r="AY31" s="40" t="str">
        <f t="shared" si="13"/>
        <v/>
      </c>
      <c r="AZ31" s="40" t="str">
        <f t="shared" si="13"/>
        <v/>
      </c>
      <c r="BA31" s="40" t="str">
        <f t="shared" si="13"/>
        <v/>
      </c>
      <c r="BB31" s="40" t="str">
        <f t="shared" si="13"/>
        <v/>
      </c>
      <c r="BC31" s="40" t="str">
        <f t="shared" si="13"/>
        <v/>
      </c>
      <c r="BD31" s="40" t="str">
        <f t="shared" si="15"/>
        <v>10～11</v>
      </c>
      <c r="BE31" s="40" t="str">
        <f t="shared" si="16"/>
        <v>10～11</v>
      </c>
      <c r="BF31" s="40" t="str">
        <f t="shared" si="17"/>
        <v>10～11</v>
      </c>
      <c r="BG31" s="40" t="str">
        <f t="shared" si="18"/>
        <v>10～11</v>
      </c>
      <c r="BH31" s="40" t="str">
        <f t="shared" si="19"/>
        <v>10～11</v>
      </c>
      <c r="BI31" s="40" t="str">
        <f t="shared" si="20"/>
        <v>10～11</v>
      </c>
      <c r="BJ31" s="40" t="str">
        <f t="shared" si="21"/>
        <v/>
      </c>
      <c r="BK31" s="40" t="str">
        <f t="shared" si="22"/>
        <v/>
      </c>
      <c r="BL31" s="40" t="str">
        <f t="shared" si="23"/>
        <v/>
      </c>
      <c r="BM31" s="40" t="str">
        <f t="shared" si="24"/>
        <v/>
      </c>
      <c r="BR31" s="35">
        <v>21</v>
      </c>
      <c r="BS31" s="58" t="s">
        <v>44</v>
      </c>
      <c r="BT31" s="206" t="str">
        <f>目次!C25</f>
        <v>42～43</v>
      </c>
      <c r="BU31" s="207"/>
      <c r="BV31" s="65" t="str">
        <f>目次!D25</f>
        <v>48～49</v>
      </c>
      <c r="BW31" s="207"/>
      <c r="BX31" s="61" t="str">
        <f>目次!E25</f>
        <v>42～43</v>
      </c>
      <c r="BY31" s="207"/>
      <c r="BZ31" s="61" t="str">
        <f>目次!F25</f>
        <v>42～43</v>
      </c>
      <c r="CA31" s="207"/>
      <c r="CB31" s="62" t="str">
        <f>目次!G25</f>
        <v>42～43</v>
      </c>
      <c r="CC31" s="207"/>
    </row>
    <row r="32" spans="1:81" ht="18.95" customHeight="1" x14ac:dyDescent="0.15">
      <c r="A32" s="197"/>
      <c r="B32" s="5">
        <v>25</v>
      </c>
      <c r="C32" s="6">
        <f t="shared" si="0"/>
        <v>46320</v>
      </c>
      <c r="D32" s="17">
        <f t="shared" si="25"/>
        <v>1</v>
      </c>
      <c r="E32" s="9"/>
      <c r="F32" s="101" t="str">
        <f t="shared" si="2"/>
        <v/>
      </c>
      <c r="G32" s="100" t="str">
        <f t="shared" si="3"/>
        <v/>
      </c>
      <c r="H32" s="101" t="str">
        <f t="shared" si="4"/>
        <v/>
      </c>
      <c r="I32" s="100" t="str">
        <f t="shared" si="5"/>
        <v/>
      </c>
      <c r="J32" s="101" t="str">
        <f t="shared" si="6"/>
        <v/>
      </c>
      <c r="K32" s="100" t="str">
        <f t="shared" si="7"/>
        <v/>
      </c>
      <c r="L32" s="101" t="str">
        <f t="shared" si="8"/>
        <v/>
      </c>
      <c r="M32" s="100" t="str">
        <f t="shared" si="9"/>
        <v/>
      </c>
      <c r="N32" s="101" t="str">
        <f t="shared" si="10"/>
        <v>10～11</v>
      </c>
      <c r="O32" s="100" t="str">
        <f t="shared" si="11"/>
        <v>10～11</v>
      </c>
      <c r="P32" s="9"/>
      <c r="Q32" s="197"/>
      <c r="R32" s="49">
        <v>1</v>
      </c>
      <c r="S32" s="13" cm="1">
        <f t="array" ref="S32">SUMPRODUCT(IFERROR(VALUE($R$8:R32),0))</f>
        <v>25</v>
      </c>
      <c r="AA32" s="9">
        <v>22</v>
      </c>
      <c r="AB32" s="26" t="str">
        <f>V12</f>
        <v>社会</v>
      </c>
      <c r="AC32" s="55"/>
      <c r="AD32" s="37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IF(AE32="","",VLOOKUP(AE32,目次!$A$5:$P$36,9))</f>
        <v/>
      </c>
      <c r="AL32" s="21" t="str">
        <f>IF(AF32="","",VLOOKUP(AF32,目次!$A$5:$P$36,4))</f>
        <v>10～11</v>
      </c>
      <c r="AM32" s="21" t="str">
        <f>IF(AF32="","",VLOOKUP(AF32,目次!$A$5:$P$36,9))</f>
        <v>10～11</v>
      </c>
      <c r="AN32" s="21" t="str">
        <f>IF(AG32="","",VLOOKUP(AG32,目次!$A$5:$P$36,5))</f>
        <v/>
      </c>
      <c r="AO32" s="21" t="str">
        <f>IF(AG32="","",VLOOKUP(AG32,目次!$A$5:$P$36,9))</f>
        <v/>
      </c>
      <c r="AP32" s="21" t="str">
        <f>IF(AH32="","",VLOOKUP(AH32,目次!$A$5:$P$36,6))</f>
        <v/>
      </c>
      <c r="AQ32" s="21" t="str">
        <f>IF(AH32="","",VLOOKUP(AH32,目次!$A$5:$P$36,9))</f>
        <v/>
      </c>
      <c r="AR32" s="21" t="str">
        <f>IF(AI32="","",VLOOKUP(AI32,目次!$A$5:$P$36,7))</f>
        <v/>
      </c>
      <c r="AS32" s="21" t="str">
        <f>IF(AI32="","",VLOOKUP(AI32,目次!$A$5:$P$36,9))</f>
        <v/>
      </c>
      <c r="AT32" s="40" t="str">
        <f t="shared" si="13"/>
        <v/>
      </c>
      <c r="AU32" s="40" t="str">
        <f t="shared" si="13"/>
        <v/>
      </c>
      <c r="AV32" s="40" t="str">
        <f t="shared" si="13"/>
        <v>10～11</v>
      </c>
      <c r="AW32" s="40" t="str">
        <f t="shared" si="13"/>
        <v>10～11</v>
      </c>
      <c r="AX32" s="40" t="str">
        <f t="shared" si="13"/>
        <v>10～11</v>
      </c>
      <c r="AY32" s="40" t="str">
        <f t="shared" si="13"/>
        <v>10～11</v>
      </c>
      <c r="AZ32" s="40" t="str">
        <f t="shared" si="13"/>
        <v/>
      </c>
      <c r="BA32" s="40" t="str">
        <f t="shared" si="13"/>
        <v/>
      </c>
      <c r="BB32" s="40" t="str">
        <f t="shared" si="13"/>
        <v/>
      </c>
      <c r="BC32" s="40" t="str">
        <f t="shared" si="13"/>
        <v/>
      </c>
      <c r="BD32" s="40" t="str">
        <f t="shared" si="15"/>
        <v/>
      </c>
      <c r="BE32" s="40" t="str">
        <f t="shared" si="16"/>
        <v/>
      </c>
      <c r="BF32" s="40" t="str">
        <f t="shared" si="17"/>
        <v>10～11</v>
      </c>
      <c r="BG32" s="40" t="str">
        <f t="shared" si="18"/>
        <v>10～11</v>
      </c>
      <c r="BH32" s="40" t="str">
        <f t="shared" si="19"/>
        <v>10～11</v>
      </c>
      <c r="BI32" s="40" t="str">
        <f t="shared" si="20"/>
        <v>10～11</v>
      </c>
      <c r="BJ32" s="40" t="str">
        <f t="shared" si="21"/>
        <v>10～11</v>
      </c>
      <c r="BK32" s="40" t="str">
        <f t="shared" si="22"/>
        <v>10～11</v>
      </c>
      <c r="BL32" s="40" t="str">
        <f t="shared" si="23"/>
        <v/>
      </c>
      <c r="BM32" s="40" t="str">
        <f t="shared" si="24"/>
        <v/>
      </c>
      <c r="BR32" s="35">
        <v>22</v>
      </c>
      <c r="BS32" s="58" t="s">
        <v>45</v>
      </c>
      <c r="BT32" s="206" t="str">
        <f>目次!C26</f>
        <v>44～45</v>
      </c>
      <c r="BU32" s="207"/>
      <c r="BV32" s="65" t="str">
        <f>目次!D26</f>
        <v>50～51</v>
      </c>
      <c r="BW32" s="207"/>
      <c r="BX32" s="61" t="str">
        <f>目次!E26</f>
        <v>44～45</v>
      </c>
      <c r="BY32" s="207"/>
      <c r="BZ32" s="61" t="str">
        <f>目次!F26</f>
        <v>44～45</v>
      </c>
      <c r="CA32" s="207"/>
      <c r="CB32" s="62" t="str">
        <f>目次!G26</f>
        <v>44～45</v>
      </c>
      <c r="CC32" s="207"/>
    </row>
    <row r="33" spans="1:81" ht="18.95" customHeight="1" x14ac:dyDescent="0.15">
      <c r="A33" s="197"/>
      <c r="B33" s="5">
        <v>26</v>
      </c>
      <c r="C33" s="6">
        <f t="shared" si="0"/>
        <v>46321</v>
      </c>
      <c r="D33" s="17">
        <f t="shared" si="25"/>
        <v>2</v>
      </c>
      <c r="E33" s="9"/>
      <c r="F33" s="101" t="str">
        <f t="shared" si="2"/>
        <v>12～13</v>
      </c>
      <c r="G33" s="100" t="str">
        <f t="shared" si="3"/>
        <v>12～13</v>
      </c>
      <c r="H33" s="101" t="str">
        <f t="shared" si="4"/>
        <v/>
      </c>
      <c r="I33" s="100" t="str">
        <f t="shared" si="5"/>
        <v/>
      </c>
      <c r="J33" s="101" t="str">
        <f t="shared" si="6"/>
        <v/>
      </c>
      <c r="K33" s="100" t="str">
        <f t="shared" si="7"/>
        <v/>
      </c>
      <c r="L33" s="101" t="str">
        <f t="shared" si="8"/>
        <v/>
      </c>
      <c r="M33" s="100" t="str">
        <f t="shared" si="9"/>
        <v/>
      </c>
      <c r="N33" s="101" t="str">
        <f t="shared" si="10"/>
        <v/>
      </c>
      <c r="O33" s="100" t="str">
        <f t="shared" si="11"/>
        <v/>
      </c>
      <c r="P33" s="9"/>
      <c r="Q33" s="197"/>
      <c r="R33" s="49">
        <v>1</v>
      </c>
      <c r="S33" s="13" cm="1">
        <f t="array" ref="S33">SUMPRODUCT(IFERROR(VALUE($R$8:R33),0))</f>
        <v>26</v>
      </c>
      <c r="AA33" s="9">
        <v>23</v>
      </c>
      <c r="AB33" s="26" t="str">
        <f>V13</f>
        <v>数学</v>
      </c>
      <c r="AC33" s="55"/>
      <c r="AD33" s="37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IF(AE33="","",VLOOKUP(AE33,目次!$A$5:$P$36,9))</f>
        <v/>
      </c>
      <c r="AL33" s="21" t="str">
        <f>IF(AF33="","",VLOOKUP(AF33,目次!$A$5:$P$36,4))</f>
        <v/>
      </c>
      <c r="AM33" s="21" t="str">
        <f>IF(AF33="","",VLOOKUP(AF33,目次!$A$5:$P$36,9))</f>
        <v/>
      </c>
      <c r="AN33" s="21" t="str">
        <f>IF(AG33="","",VLOOKUP(AG33,目次!$A$5:$P$36,5))</f>
        <v>10～11</v>
      </c>
      <c r="AO33" s="21" t="str">
        <f>IF(AG33="","",VLOOKUP(AG33,目次!$A$5:$P$36,9))</f>
        <v>10～11</v>
      </c>
      <c r="AP33" s="21" t="str">
        <f>IF(AH33="","",VLOOKUP(AH33,目次!$A$5:$P$36,6))</f>
        <v/>
      </c>
      <c r="AQ33" s="21" t="str">
        <f>IF(AH33="","",VLOOKUP(AH33,目次!$A$5:$P$36,9))</f>
        <v/>
      </c>
      <c r="AR33" s="21" t="str">
        <f>IF(AI33="","",VLOOKUP(AI33,目次!$A$5:$P$36,7))</f>
        <v/>
      </c>
      <c r="AS33" s="21" t="str">
        <f>IF(AI33="","",VLOOKUP(AI33,目次!$A$5:$P$36,9))</f>
        <v/>
      </c>
      <c r="AT33" s="40" t="str">
        <f t="shared" si="13"/>
        <v/>
      </c>
      <c r="AU33" s="40" t="str">
        <f t="shared" si="13"/>
        <v/>
      </c>
      <c r="AV33" s="40" t="str">
        <f t="shared" si="13"/>
        <v/>
      </c>
      <c r="AW33" s="40" t="str">
        <f t="shared" si="13"/>
        <v/>
      </c>
      <c r="AX33" s="40" t="str">
        <f t="shared" si="13"/>
        <v>10～11</v>
      </c>
      <c r="AY33" s="40" t="str">
        <f t="shared" si="13"/>
        <v>10～11</v>
      </c>
      <c r="AZ33" s="40" t="str">
        <f t="shared" si="13"/>
        <v>10～11</v>
      </c>
      <c r="BA33" s="40" t="str">
        <f t="shared" si="13"/>
        <v>10～11</v>
      </c>
      <c r="BB33" s="40" t="str">
        <f t="shared" si="13"/>
        <v/>
      </c>
      <c r="BC33" s="40" t="str">
        <f t="shared" si="13"/>
        <v/>
      </c>
      <c r="BD33" s="40" t="str">
        <f t="shared" si="15"/>
        <v/>
      </c>
      <c r="BE33" s="40" t="str">
        <f t="shared" si="16"/>
        <v/>
      </c>
      <c r="BF33" s="40" t="str">
        <f t="shared" si="17"/>
        <v/>
      </c>
      <c r="BG33" s="40" t="str">
        <f t="shared" si="18"/>
        <v/>
      </c>
      <c r="BH33" s="40" t="str">
        <f t="shared" si="19"/>
        <v>10～11</v>
      </c>
      <c r="BI33" s="40" t="str">
        <f t="shared" si="20"/>
        <v>10～11</v>
      </c>
      <c r="BJ33" s="40" t="str">
        <f t="shared" si="21"/>
        <v>10～11</v>
      </c>
      <c r="BK33" s="40" t="str">
        <f t="shared" si="22"/>
        <v>10～11</v>
      </c>
      <c r="BL33" s="40" t="str">
        <f t="shared" si="23"/>
        <v>10～11</v>
      </c>
      <c r="BM33" s="40" t="str">
        <f t="shared" si="24"/>
        <v>10～11</v>
      </c>
      <c r="BR33" s="35">
        <v>23</v>
      </c>
      <c r="BS33" s="58" t="s">
        <v>46</v>
      </c>
      <c r="BT33" s="206" t="str">
        <f>目次!C27</f>
        <v>46～47</v>
      </c>
      <c r="BU33" s="207"/>
      <c r="BV33" s="65" t="str">
        <f>目次!D27</f>
        <v>54～55</v>
      </c>
      <c r="BW33" s="207"/>
      <c r="BX33" s="61" t="str">
        <f>目次!E27</f>
        <v>46～47</v>
      </c>
      <c r="BY33" s="207"/>
      <c r="BZ33" s="61" t="str">
        <f>目次!F27</f>
        <v>46～47</v>
      </c>
      <c r="CA33" s="207"/>
      <c r="CB33" s="62" t="str">
        <f>目次!G27</f>
        <v>46～47</v>
      </c>
      <c r="CC33" s="207"/>
    </row>
    <row r="34" spans="1:81" ht="18.95" customHeight="1" x14ac:dyDescent="0.15">
      <c r="A34" s="197"/>
      <c r="B34" s="5">
        <v>27</v>
      </c>
      <c r="C34" s="6">
        <f t="shared" si="0"/>
        <v>46322</v>
      </c>
      <c r="D34" s="17">
        <f t="shared" si="25"/>
        <v>3</v>
      </c>
      <c r="E34" s="9"/>
      <c r="F34" s="101" t="str">
        <f t="shared" si="2"/>
        <v/>
      </c>
      <c r="G34" s="100" t="str">
        <f t="shared" si="3"/>
        <v/>
      </c>
      <c r="H34" s="101" t="str">
        <f t="shared" si="4"/>
        <v>12～14</v>
      </c>
      <c r="I34" s="100" t="str">
        <f t="shared" si="5"/>
        <v>12～13</v>
      </c>
      <c r="J34" s="101" t="str">
        <f t="shared" si="6"/>
        <v/>
      </c>
      <c r="K34" s="100" t="str">
        <f t="shared" si="7"/>
        <v/>
      </c>
      <c r="L34" s="101" t="str">
        <f t="shared" si="8"/>
        <v/>
      </c>
      <c r="M34" s="100" t="str">
        <f t="shared" si="9"/>
        <v/>
      </c>
      <c r="N34" s="101" t="str">
        <f t="shared" si="10"/>
        <v/>
      </c>
      <c r="O34" s="100" t="str">
        <f t="shared" si="11"/>
        <v/>
      </c>
      <c r="P34" s="9"/>
      <c r="Q34" s="197"/>
      <c r="R34" s="49">
        <v>1</v>
      </c>
      <c r="S34" s="13" cm="1">
        <f t="array" ref="S34">SUMPRODUCT(IFERROR(VALUE($R$8:R34),0))</f>
        <v>27</v>
      </c>
      <c r="AA34" s="9">
        <v>24</v>
      </c>
      <c r="AB34" s="26" t="str">
        <f>V14</f>
        <v>理科</v>
      </c>
      <c r="AC34" s="55"/>
      <c r="AD34" s="37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IF(AE34="","",VLOOKUP(AE34,目次!$A$5:$P$36,9))</f>
        <v/>
      </c>
      <c r="AL34" s="21" t="str">
        <f>IF(AF34="","",VLOOKUP(AF34,目次!$A$5:$P$36,4))</f>
        <v/>
      </c>
      <c r="AM34" s="21" t="str">
        <f>IF(AF34="","",VLOOKUP(AF34,目次!$A$5:$P$36,9))</f>
        <v/>
      </c>
      <c r="AN34" s="21" t="str">
        <f>IF(AG34="","",VLOOKUP(AG34,目次!$A$5:$P$36,5))</f>
        <v/>
      </c>
      <c r="AO34" s="21" t="str">
        <f>IF(AG34="","",VLOOKUP(AG34,目次!$A$5:$P$36,9))</f>
        <v/>
      </c>
      <c r="AP34" s="21" t="str">
        <f>IF(AH34="","",VLOOKUP(AH34,目次!$A$5:$P$36,6))</f>
        <v>10～11</v>
      </c>
      <c r="AQ34" s="21" t="str">
        <f>IF(AH34="","",VLOOKUP(AH34,目次!$A$5:$P$36,9))</f>
        <v>10～11</v>
      </c>
      <c r="AR34" s="21" t="str">
        <f>IF(AI34="","",VLOOKUP(AI34,目次!$A$5:$P$36,7))</f>
        <v/>
      </c>
      <c r="AS34" s="21" t="str">
        <f>IF(AI34="","",VLOOKUP(AI34,目次!$A$5:$P$36,9))</f>
        <v/>
      </c>
      <c r="AT34" s="40" t="str">
        <f t="shared" si="13"/>
        <v/>
      </c>
      <c r="AU34" s="40" t="str">
        <f t="shared" si="13"/>
        <v/>
      </c>
      <c r="AV34" s="40" t="str">
        <f t="shared" si="13"/>
        <v/>
      </c>
      <c r="AW34" s="40" t="str">
        <f t="shared" si="13"/>
        <v/>
      </c>
      <c r="AX34" s="40" t="str">
        <f t="shared" si="13"/>
        <v/>
      </c>
      <c r="AY34" s="40" t="str">
        <f t="shared" si="13"/>
        <v/>
      </c>
      <c r="AZ34" s="40" t="str">
        <f t="shared" si="13"/>
        <v>10～11</v>
      </c>
      <c r="BA34" s="40" t="str">
        <f t="shared" si="13"/>
        <v>10～11</v>
      </c>
      <c r="BB34" s="40" t="str">
        <f t="shared" si="13"/>
        <v>10～11</v>
      </c>
      <c r="BC34" s="40" t="str">
        <f t="shared" si="13"/>
        <v>10～11</v>
      </c>
      <c r="BD34" s="40" t="str">
        <f t="shared" si="15"/>
        <v>12～13</v>
      </c>
      <c r="BE34" s="40" t="str">
        <f t="shared" si="16"/>
        <v>12～13</v>
      </c>
      <c r="BF34" s="40" t="str">
        <f t="shared" si="17"/>
        <v/>
      </c>
      <c r="BG34" s="40" t="str">
        <f t="shared" si="18"/>
        <v/>
      </c>
      <c r="BH34" s="40" t="str">
        <f t="shared" si="19"/>
        <v/>
      </c>
      <c r="BI34" s="40" t="str">
        <f t="shared" si="20"/>
        <v/>
      </c>
      <c r="BJ34" s="40" t="str">
        <f t="shared" si="21"/>
        <v>10～11</v>
      </c>
      <c r="BK34" s="40" t="str">
        <f t="shared" si="22"/>
        <v>10～11</v>
      </c>
      <c r="BL34" s="40" t="str">
        <f t="shared" si="23"/>
        <v>10～11</v>
      </c>
      <c r="BM34" s="40" t="str">
        <f t="shared" si="24"/>
        <v>10～11</v>
      </c>
      <c r="BR34" s="35">
        <v>24</v>
      </c>
      <c r="BS34" s="58" t="s">
        <v>47</v>
      </c>
      <c r="BT34" s="206" t="str">
        <f>目次!C28</f>
        <v>48～49</v>
      </c>
      <c r="BU34" s="207"/>
      <c r="BV34" s="65" t="str">
        <f>目次!D28</f>
        <v>56～57</v>
      </c>
      <c r="BW34" s="207"/>
      <c r="BX34" s="61" t="str">
        <f>目次!E28</f>
        <v>48～49</v>
      </c>
      <c r="BY34" s="207"/>
      <c r="BZ34" s="61" t="str">
        <f>目次!F28</f>
        <v>48～49</v>
      </c>
      <c r="CA34" s="207"/>
      <c r="CB34" s="62" t="str">
        <f>目次!G28</f>
        <v>48～49</v>
      </c>
      <c r="CC34" s="207"/>
    </row>
    <row r="35" spans="1:81" ht="18.95" customHeight="1" x14ac:dyDescent="0.15">
      <c r="A35" s="197"/>
      <c r="B35" s="5">
        <v>28</v>
      </c>
      <c r="C35" s="6">
        <f t="shared" si="0"/>
        <v>46323</v>
      </c>
      <c r="D35" s="17">
        <f t="shared" si="25"/>
        <v>4</v>
      </c>
      <c r="E35" s="9"/>
      <c r="F35" s="101" t="str">
        <f t="shared" si="2"/>
        <v/>
      </c>
      <c r="G35" s="100" t="str">
        <f t="shared" si="3"/>
        <v/>
      </c>
      <c r="H35" s="101" t="str">
        <f t="shared" si="4"/>
        <v/>
      </c>
      <c r="I35" s="100" t="str">
        <f t="shared" si="5"/>
        <v/>
      </c>
      <c r="J35" s="101" t="str">
        <f t="shared" si="6"/>
        <v>12～13</v>
      </c>
      <c r="K35" s="100" t="str">
        <f t="shared" si="7"/>
        <v>12～13</v>
      </c>
      <c r="L35" s="101" t="str">
        <f t="shared" si="8"/>
        <v/>
      </c>
      <c r="M35" s="100" t="str">
        <f t="shared" si="9"/>
        <v/>
      </c>
      <c r="N35" s="101" t="str">
        <f t="shared" si="10"/>
        <v/>
      </c>
      <c r="O35" s="100" t="str">
        <f t="shared" si="11"/>
        <v/>
      </c>
      <c r="P35" s="9"/>
      <c r="Q35" s="197"/>
      <c r="R35" s="49">
        <v>1</v>
      </c>
      <c r="S35" s="13" cm="1">
        <f t="array" ref="S35">SUMPRODUCT(IFERROR(VALUE($R$8:R35),0))</f>
        <v>28</v>
      </c>
      <c r="U35" s="16"/>
      <c r="AA35" s="9">
        <v>25</v>
      </c>
      <c r="AB35" s="26" t="str">
        <f>V15</f>
        <v>英語</v>
      </c>
      <c r="AC35" s="55"/>
      <c r="AD35" s="37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IF(AE35="","",VLOOKUP(AE35,目次!$A$5:$P$36,9))</f>
        <v/>
      </c>
      <c r="AL35" s="21" t="str">
        <f>IF(AF35="","",VLOOKUP(AF35,目次!$A$5:$P$36,4))</f>
        <v/>
      </c>
      <c r="AM35" s="21" t="str">
        <f>IF(AF35="","",VLOOKUP(AF35,目次!$A$5:$P$36,9))</f>
        <v/>
      </c>
      <c r="AN35" s="21" t="str">
        <f>IF(AG35="","",VLOOKUP(AG35,目次!$A$5:$P$36,5))</f>
        <v/>
      </c>
      <c r="AO35" s="21" t="str">
        <f>IF(AG35="","",VLOOKUP(AG35,目次!$A$5:$P$36,9))</f>
        <v/>
      </c>
      <c r="AP35" s="21" t="str">
        <f>IF(AH35="","",VLOOKUP(AH35,目次!$A$5:$P$36,6))</f>
        <v/>
      </c>
      <c r="AQ35" s="21" t="str">
        <f>IF(AH35="","",VLOOKUP(AH35,目次!$A$5:$P$36,9))</f>
        <v/>
      </c>
      <c r="AR35" s="21" t="str">
        <f>IF(AI35="","",VLOOKUP(AI35,目次!$A$5:$P$36,7))</f>
        <v>10～11</v>
      </c>
      <c r="AS35" s="21" t="str">
        <f>IF(AI35="","",VLOOKUP(AI35,目次!$A$5:$P$36,9))</f>
        <v>10～11</v>
      </c>
      <c r="AT35" s="40" t="str">
        <f t="shared" si="13"/>
        <v>12～13</v>
      </c>
      <c r="AU35" s="40" t="str">
        <f t="shared" si="13"/>
        <v>12～13</v>
      </c>
      <c r="AV35" s="40" t="str">
        <f t="shared" si="13"/>
        <v/>
      </c>
      <c r="AW35" s="40" t="str">
        <f t="shared" si="13"/>
        <v/>
      </c>
      <c r="AX35" s="40" t="str">
        <f t="shared" si="13"/>
        <v/>
      </c>
      <c r="AY35" s="40" t="str">
        <f t="shared" si="13"/>
        <v/>
      </c>
      <c r="AZ35" s="40" t="str">
        <f t="shared" si="13"/>
        <v/>
      </c>
      <c r="BA35" s="40" t="str">
        <f t="shared" si="13"/>
        <v/>
      </c>
      <c r="BB35" s="40" t="str">
        <f t="shared" si="13"/>
        <v>10～11</v>
      </c>
      <c r="BC35" s="40" t="str">
        <f t="shared" si="13"/>
        <v>10～11</v>
      </c>
      <c r="BD35" s="40" t="str">
        <f t="shared" si="15"/>
        <v>12～13</v>
      </c>
      <c r="BE35" s="40" t="str">
        <f t="shared" si="16"/>
        <v>12～13</v>
      </c>
      <c r="BF35" s="40" t="str">
        <f t="shared" si="17"/>
        <v>12～14</v>
      </c>
      <c r="BG35" s="40" t="str">
        <f t="shared" si="18"/>
        <v>12～13</v>
      </c>
      <c r="BH35" s="40" t="str">
        <f t="shared" si="19"/>
        <v/>
      </c>
      <c r="BI35" s="40" t="str">
        <f t="shared" si="20"/>
        <v/>
      </c>
      <c r="BJ35" s="40" t="str">
        <f t="shared" si="21"/>
        <v/>
      </c>
      <c r="BK35" s="40" t="str">
        <f t="shared" si="22"/>
        <v/>
      </c>
      <c r="BL35" s="40" t="str">
        <f t="shared" si="23"/>
        <v>10～11</v>
      </c>
      <c r="BM35" s="40" t="str">
        <f t="shared" si="24"/>
        <v>10～11</v>
      </c>
      <c r="BR35" s="35">
        <v>25</v>
      </c>
      <c r="BS35" s="58" t="s">
        <v>48</v>
      </c>
      <c r="BT35" s="206" t="str">
        <f>目次!C29</f>
        <v>50～51</v>
      </c>
      <c r="BU35" s="207"/>
      <c r="BV35" s="65" t="str">
        <f>目次!D29</f>
        <v>58～59</v>
      </c>
      <c r="BW35" s="207"/>
      <c r="BX35" s="61" t="str">
        <f>目次!E29</f>
        <v>50～51</v>
      </c>
      <c r="BY35" s="207"/>
      <c r="BZ35" s="61" t="str">
        <f>目次!F29</f>
        <v>50～52</v>
      </c>
      <c r="CA35" s="207"/>
      <c r="CB35" s="62" t="str">
        <f>目次!G29</f>
        <v>50～51</v>
      </c>
      <c r="CC35" s="207"/>
    </row>
    <row r="36" spans="1:81" ht="18.75" customHeight="1" x14ac:dyDescent="0.15">
      <c r="A36" s="197"/>
      <c r="B36" s="5">
        <v>29</v>
      </c>
      <c r="C36" s="6">
        <f t="shared" si="0"/>
        <v>46324</v>
      </c>
      <c r="D36" s="17">
        <f t="shared" si="25"/>
        <v>5</v>
      </c>
      <c r="E36" s="9"/>
      <c r="F36" s="101" t="str">
        <f t="shared" si="2"/>
        <v/>
      </c>
      <c r="G36" s="100" t="str">
        <f t="shared" si="3"/>
        <v/>
      </c>
      <c r="H36" s="101" t="str">
        <f t="shared" si="4"/>
        <v/>
      </c>
      <c r="I36" s="100" t="str">
        <f t="shared" si="5"/>
        <v/>
      </c>
      <c r="J36" s="101" t="str">
        <f t="shared" si="6"/>
        <v/>
      </c>
      <c r="K36" s="100" t="str">
        <f t="shared" si="7"/>
        <v/>
      </c>
      <c r="L36" s="101" t="str">
        <f t="shared" si="8"/>
        <v>12～13</v>
      </c>
      <c r="M36" s="100" t="str">
        <f t="shared" si="9"/>
        <v>12～13</v>
      </c>
      <c r="N36" s="101" t="str">
        <f t="shared" si="10"/>
        <v/>
      </c>
      <c r="O36" s="100" t="str">
        <f t="shared" si="11"/>
        <v/>
      </c>
      <c r="P36" s="9"/>
      <c r="Q36" s="197"/>
      <c r="R36" s="49">
        <v>1</v>
      </c>
      <c r="S36" s="13" cm="1">
        <f t="array" ref="S36">SUMPRODUCT(IFERROR(VALUE($R$8:R36),0))</f>
        <v>29</v>
      </c>
      <c r="AA36" s="9">
        <v>26</v>
      </c>
      <c r="AB36" s="26" t="str">
        <f>V11</f>
        <v>国語</v>
      </c>
      <c r="AC36" s="55"/>
      <c r="AD36" s="37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IF(AE36="","",VLOOKUP(AE36,目次!$A$5:$P$36,9))</f>
        <v>12～13</v>
      </c>
      <c r="AL36" s="21" t="str">
        <f>IF(AF36="","",VLOOKUP(AF36,目次!$A$5:$P$36,4))</f>
        <v/>
      </c>
      <c r="AM36" s="21" t="str">
        <f>IF(AF36="","",VLOOKUP(AF36,目次!$A$5:$P$36,9))</f>
        <v/>
      </c>
      <c r="AN36" s="21" t="str">
        <f>IF(AG36="","",VLOOKUP(AG36,目次!$A$5:$P$36,5))</f>
        <v/>
      </c>
      <c r="AO36" s="21" t="str">
        <f>IF(AG36="","",VLOOKUP(AG36,目次!$A$5:$P$36,9))</f>
        <v/>
      </c>
      <c r="AP36" s="21" t="str">
        <f>IF(AH36="","",VLOOKUP(AH36,目次!$A$5:$P$36,6))</f>
        <v/>
      </c>
      <c r="AQ36" s="21" t="str">
        <f>IF(AH36="","",VLOOKUP(AH36,目次!$A$5:$P$36,9))</f>
        <v/>
      </c>
      <c r="AR36" s="21" t="str">
        <f>IF(AI36="","",VLOOKUP(AI36,目次!$A$5:$P$36,7))</f>
        <v/>
      </c>
      <c r="AS36" s="21" t="str">
        <f>IF(AI36="","",VLOOKUP(AI36,目次!$A$5:$P$36,9))</f>
        <v/>
      </c>
      <c r="AT36" s="40" t="str">
        <f t="shared" si="13"/>
        <v>12～13</v>
      </c>
      <c r="AU36" s="40" t="str">
        <f t="shared" si="13"/>
        <v>12～13</v>
      </c>
      <c r="AV36" s="40" t="str">
        <f t="shared" si="13"/>
        <v>12～14</v>
      </c>
      <c r="AW36" s="40" t="str">
        <f t="shared" si="13"/>
        <v>12～13</v>
      </c>
      <c r="AX36" s="40" t="str">
        <f t="shared" si="13"/>
        <v/>
      </c>
      <c r="AY36" s="40" t="str">
        <f t="shared" ref="AY36:BC67" si="26">IF(AO36=AO37,"",IF($AD36=$AD37,AO36&amp;","&amp;AO37,AO36&amp;AO37))</f>
        <v/>
      </c>
      <c r="AZ36" s="40" t="str">
        <f t="shared" si="26"/>
        <v/>
      </c>
      <c r="BA36" s="40" t="str">
        <f t="shared" si="26"/>
        <v/>
      </c>
      <c r="BB36" s="40" t="str">
        <f t="shared" si="26"/>
        <v/>
      </c>
      <c r="BC36" s="40" t="str">
        <f t="shared" si="26"/>
        <v/>
      </c>
      <c r="BD36" s="40" t="str">
        <f t="shared" si="15"/>
        <v>12～13</v>
      </c>
      <c r="BE36" s="40" t="str">
        <f t="shared" si="16"/>
        <v>12～13</v>
      </c>
      <c r="BF36" s="40" t="str">
        <f t="shared" si="17"/>
        <v>12～14</v>
      </c>
      <c r="BG36" s="40" t="str">
        <f t="shared" si="18"/>
        <v>12～13</v>
      </c>
      <c r="BH36" s="40" t="str">
        <f t="shared" si="19"/>
        <v>12～13</v>
      </c>
      <c r="BI36" s="40" t="str">
        <f t="shared" si="20"/>
        <v>12～13</v>
      </c>
      <c r="BJ36" s="40" t="str">
        <f t="shared" si="21"/>
        <v/>
      </c>
      <c r="BK36" s="40" t="str">
        <f t="shared" si="22"/>
        <v/>
      </c>
      <c r="BL36" s="40" t="str">
        <f t="shared" si="23"/>
        <v/>
      </c>
      <c r="BM36" s="40" t="str">
        <f t="shared" si="24"/>
        <v/>
      </c>
      <c r="BR36" s="35">
        <v>26</v>
      </c>
      <c r="BS36" s="58" t="s">
        <v>49</v>
      </c>
      <c r="BT36" s="206" t="str">
        <f>目次!C30</f>
        <v>52～53</v>
      </c>
      <c r="BU36" s="207"/>
      <c r="BV36" s="65" t="str">
        <f>目次!D30</f>
        <v>60～61</v>
      </c>
      <c r="BW36" s="207"/>
      <c r="BX36" s="61" t="str">
        <f>目次!E30</f>
        <v>52～53</v>
      </c>
      <c r="BY36" s="207"/>
      <c r="BZ36" s="61">
        <f>目次!F30</f>
        <v>53</v>
      </c>
      <c r="CA36" s="207"/>
      <c r="CB36" s="62" t="str">
        <f>目次!G30</f>
        <v>52～53</v>
      </c>
      <c r="CC36" s="207"/>
    </row>
    <row r="37" spans="1:81" ht="18.75" customHeight="1" x14ac:dyDescent="0.15">
      <c r="A37" s="197"/>
      <c r="B37" s="5">
        <v>30</v>
      </c>
      <c r="C37" s="6">
        <f t="shared" si="0"/>
        <v>46325</v>
      </c>
      <c r="D37" s="17">
        <f t="shared" si="25"/>
        <v>6</v>
      </c>
      <c r="E37" s="9"/>
      <c r="F37" s="101" t="str">
        <f t="shared" si="2"/>
        <v/>
      </c>
      <c r="G37" s="100" t="str">
        <f t="shared" si="3"/>
        <v/>
      </c>
      <c r="H37" s="101" t="str">
        <f t="shared" si="4"/>
        <v/>
      </c>
      <c r="I37" s="100" t="str">
        <f t="shared" si="5"/>
        <v/>
      </c>
      <c r="J37" s="101" t="str">
        <f t="shared" si="6"/>
        <v/>
      </c>
      <c r="K37" s="100" t="str">
        <f t="shared" si="7"/>
        <v/>
      </c>
      <c r="L37" s="101" t="str">
        <f t="shared" si="8"/>
        <v/>
      </c>
      <c r="M37" s="100" t="str">
        <f t="shared" si="9"/>
        <v/>
      </c>
      <c r="N37" s="101" t="str">
        <f t="shared" si="10"/>
        <v>12～13</v>
      </c>
      <c r="O37" s="100" t="str">
        <f t="shared" si="11"/>
        <v>12～13</v>
      </c>
      <c r="P37" s="9"/>
      <c r="Q37" s="197"/>
      <c r="R37" s="49">
        <v>1</v>
      </c>
      <c r="S37" s="13" cm="1">
        <f t="array" ref="S37">SUMPRODUCT(IFERROR(VALUE($R$8:R37),0))</f>
        <v>30</v>
      </c>
      <c r="AA37" s="9">
        <v>27</v>
      </c>
      <c r="AB37" s="26" t="str">
        <f>V12</f>
        <v>社会</v>
      </c>
      <c r="AC37" s="55"/>
      <c r="AD37" s="37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IF(AE37="","",VLOOKUP(AE37,目次!$A$5:$P$36,9))</f>
        <v/>
      </c>
      <c r="AL37" s="21" t="str">
        <f>IF(AF37="","",VLOOKUP(AF37,目次!$A$5:$P$36,4))</f>
        <v>12～14</v>
      </c>
      <c r="AM37" s="21" t="str">
        <f>IF(AF37="","",VLOOKUP(AF37,目次!$A$5:$P$36,9))</f>
        <v>12～13</v>
      </c>
      <c r="AN37" s="21" t="str">
        <f>IF(AG37="","",VLOOKUP(AG37,目次!$A$5:$P$36,5))</f>
        <v/>
      </c>
      <c r="AO37" s="21" t="str">
        <f>IF(AG37="","",VLOOKUP(AG37,目次!$A$5:$P$36,9))</f>
        <v/>
      </c>
      <c r="AP37" s="21" t="str">
        <f>IF(AH37="","",VLOOKUP(AH37,目次!$A$5:$P$36,6))</f>
        <v/>
      </c>
      <c r="AQ37" s="21" t="str">
        <f>IF(AH37="","",VLOOKUP(AH37,目次!$A$5:$P$36,9))</f>
        <v/>
      </c>
      <c r="AR37" s="21" t="str">
        <f>IF(AI37="","",VLOOKUP(AI37,目次!$A$5:$P$36,7))</f>
        <v/>
      </c>
      <c r="AS37" s="21" t="str">
        <f>IF(AI37="","",VLOOKUP(AI37,目次!$A$5:$P$36,9))</f>
        <v/>
      </c>
      <c r="AT37" s="40" t="str">
        <f t="shared" ref="AT37:BC68" si="27">IF(AJ37=AJ38,"",IF($AD37=$AD38,AJ37&amp;","&amp;AJ38,AJ37&amp;AJ38))</f>
        <v/>
      </c>
      <c r="AU37" s="40" t="str">
        <f t="shared" si="27"/>
        <v/>
      </c>
      <c r="AV37" s="40" t="str">
        <f t="shared" si="27"/>
        <v>12～14</v>
      </c>
      <c r="AW37" s="40" t="str">
        <f t="shared" si="27"/>
        <v>12～13</v>
      </c>
      <c r="AX37" s="40" t="str">
        <f t="shared" si="27"/>
        <v>12～13</v>
      </c>
      <c r="AY37" s="40" t="str">
        <f t="shared" si="26"/>
        <v>12～13</v>
      </c>
      <c r="AZ37" s="40" t="str">
        <f t="shared" si="26"/>
        <v/>
      </c>
      <c r="BA37" s="40" t="str">
        <f t="shared" si="26"/>
        <v/>
      </c>
      <c r="BB37" s="40" t="str">
        <f t="shared" si="26"/>
        <v/>
      </c>
      <c r="BC37" s="40" t="str">
        <f t="shared" si="26"/>
        <v/>
      </c>
      <c r="BD37" s="40" t="str">
        <f t="shared" si="15"/>
        <v/>
      </c>
      <c r="BE37" s="40" t="str">
        <f t="shared" si="16"/>
        <v/>
      </c>
      <c r="BF37" s="40" t="str">
        <f t="shared" si="17"/>
        <v>12～14</v>
      </c>
      <c r="BG37" s="40" t="str">
        <f t="shared" si="18"/>
        <v>12～13</v>
      </c>
      <c r="BH37" s="40" t="str">
        <f t="shared" si="19"/>
        <v>12～13</v>
      </c>
      <c r="BI37" s="40" t="str">
        <f t="shared" si="20"/>
        <v>12～13</v>
      </c>
      <c r="BJ37" s="40" t="str">
        <f t="shared" si="21"/>
        <v>12～13</v>
      </c>
      <c r="BK37" s="40" t="str">
        <f t="shared" si="22"/>
        <v>12～13</v>
      </c>
      <c r="BL37" s="40" t="str">
        <f t="shared" si="23"/>
        <v/>
      </c>
      <c r="BM37" s="40" t="str">
        <f t="shared" si="24"/>
        <v/>
      </c>
      <c r="BR37" s="35">
        <v>27</v>
      </c>
      <c r="BS37" s="58" t="s">
        <v>50</v>
      </c>
      <c r="BT37" s="206" t="str">
        <f>目次!C31</f>
        <v>54～55</v>
      </c>
      <c r="BU37" s="207"/>
      <c r="BV37" s="65" t="str">
        <f>目次!D31</f>
        <v>62～63</v>
      </c>
      <c r="BW37" s="207"/>
      <c r="BX37" s="61" t="str">
        <f>目次!E31</f>
        <v>54～55</v>
      </c>
      <c r="BY37" s="207"/>
      <c r="BZ37" s="61" t="str">
        <f>目次!F31</f>
        <v>54～57</v>
      </c>
      <c r="CA37" s="207"/>
      <c r="CB37" s="62" t="str">
        <f>目次!G31</f>
        <v>54～55</v>
      </c>
      <c r="CC37" s="207"/>
    </row>
    <row r="38" spans="1:81" ht="18.75" customHeight="1" thickBot="1" x14ac:dyDescent="0.2">
      <c r="A38" s="197"/>
      <c r="B38" s="5">
        <v>31</v>
      </c>
      <c r="C38" s="6">
        <f t="shared" si="0"/>
        <v>46326</v>
      </c>
      <c r="D38" s="17">
        <f t="shared" si="25"/>
        <v>7</v>
      </c>
      <c r="E38" s="9"/>
      <c r="F38" s="101" t="str">
        <f t="shared" si="2"/>
        <v>14～15</v>
      </c>
      <c r="G38" s="100" t="str">
        <f t="shared" si="3"/>
        <v>14～15</v>
      </c>
      <c r="H38" s="101" t="str">
        <f t="shared" si="4"/>
        <v/>
      </c>
      <c r="I38" s="100" t="str">
        <f t="shared" si="5"/>
        <v/>
      </c>
      <c r="J38" s="101" t="str">
        <f t="shared" si="6"/>
        <v/>
      </c>
      <c r="K38" s="100" t="str">
        <f t="shared" si="7"/>
        <v/>
      </c>
      <c r="L38" s="101" t="str">
        <f t="shared" si="8"/>
        <v/>
      </c>
      <c r="M38" s="100" t="str">
        <f t="shared" si="9"/>
        <v/>
      </c>
      <c r="N38" s="101" t="str">
        <f t="shared" si="10"/>
        <v/>
      </c>
      <c r="O38" s="100" t="str">
        <f t="shared" si="11"/>
        <v/>
      </c>
      <c r="P38" s="9"/>
      <c r="Q38" s="197"/>
      <c r="R38" s="50">
        <v>1</v>
      </c>
      <c r="S38" s="13" cm="1">
        <f t="array" ref="S38">SUMPRODUCT(IFERROR(VALUE($R$8:R38),0))</f>
        <v>31</v>
      </c>
      <c r="AA38" s="9">
        <v>28</v>
      </c>
      <c r="AB38" s="26" t="str">
        <f>V13</f>
        <v>数学</v>
      </c>
      <c r="AC38" s="55"/>
      <c r="AD38" s="37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IF(AE38="","",VLOOKUP(AE38,目次!$A$5:$P$36,9))</f>
        <v/>
      </c>
      <c r="AL38" s="21" t="str">
        <f>IF(AF38="","",VLOOKUP(AF38,目次!$A$5:$P$36,4))</f>
        <v/>
      </c>
      <c r="AM38" s="21" t="str">
        <f>IF(AF38="","",VLOOKUP(AF38,目次!$A$5:$P$36,9))</f>
        <v/>
      </c>
      <c r="AN38" s="21" t="str">
        <f>IF(AG38="","",VLOOKUP(AG38,目次!$A$5:$P$36,5))</f>
        <v>12～13</v>
      </c>
      <c r="AO38" s="21" t="str">
        <f>IF(AG38="","",VLOOKUP(AG38,目次!$A$5:$P$36,9))</f>
        <v>12～13</v>
      </c>
      <c r="AP38" s="21" t="str">
        <f>IF(AH38="","",VLOOKUP(AH38,目次!$A$5:$P$36,6))</f>
        <v/>
      </c>
      <c r="AQ38" s="21" t="str">
        <f>IF(AH38="","",VLOOKUP(AH38,目次!$A$5:$P$36,9))</f>
        <v/>
      </c>
      <c r="AR38" s="21" t="str">
        <f>IF(AI38="","",VLOOKUP(AI38,目次!$A$5:$P$36,7))</f>
        <v/>
      </c>
      <c r="AS38" s="21" t="str">
        <f>IF(AI38="","",VLOOKUP(AI38,目次!$A$5:$P$36,9))</f>
        <v/>
      </c>
      <c r="AT38" s="40" t="str">
        <f t="shared" si="27"/>
        <v/>
      </c>
      <c r="AU38" s="40" t="str">
        <f t="shared" si="27"/>
        <v/>
      </c>
      <c r="AV38" s="40" t="str">
        <f t="shared" si="27"/>
        <v/>
      </c>
      <c r="AW38" s="40" t="str">
        <f t="shared" si="27"/>
        <v/>
      </c>
      <c r="AX38" s="40" t="str">
        <f t="shared" si="27"/>
        <v>12～13</v>
      </c>
      <c r="AY38" s="40" t="str">
        <f t="shared" si="26"/>
        <v>12～13</v>
      </c>
      <c r="AZ38" s="40" t="str">
        <f t="shared" si="26"/>
        <v>12～13</v>
      </c>
      <c r="BA38" s="40" t="str">
        <f t="shared" si="26"/>
        <v>12～13</v>
      </c>
      <c r="BB38" s="40" t="str">
        <f t="shared" si="26"/>
        <v/>
      </c>
      <c r="BC38" s="40" t="str">
        <f t="shared" si="26"/>
        <v/>
      </c>
      <c r="BD38" s="40" t="str">
        <f t="shared" si="15"/>
        <v/>
      </c>
      <c r="BE38" s="40" t="str">
        <f t="shared" si="16"/>
        <v/>
      </c>
      <c r="BF38" s="40" t="str">
        <f t="shared" si="17"/>
        <v/>
      </c>
      <c r="BG38" s="40" t="str">
        <f t="shared" si="18"/>
        <v/>
      </c>
      <c r="BH38" s="40" t="str">
        <f t="shared" si="19"/>
        <v>12～13</v>
      </c>
      <c r="BI38" s="40" t="str">
        <f t="shared" si="20"/>
        <v>12～13</v>
      </c>
      <c r="BJ38" s="40" t="str">
        <f t="shared" si="21"/>
        <v>12～13</v>
      </c>
      <c r="BK38" s="40" t="str">
        <f t="shared" si="22"/>
        <v>12～13</v>
      </c>
      <c r="BL38" s="40" t="str">
        <f t="shared" si="23"/>
        <v>12～13</v>
      </c>
      <c r="BM38" s="40" t="str">
        <f t="shared" si="24"/>
        <v>12～13</v>
      </c>
      <c r="BR38" s="35">
        <v>28</v>
      </c>
      <c r="BS38" s="58" t="s">
        <v>51</v>
      </c>
      <c r="BT38" s="206" t="str">
        <f>目次!C32</f>
        <v>56～57</v>
      </c>
      <c r="BU38" s="207"/>
      <c r="BV38" s="65" t="str">
        <f>目次!D32</f>
        <v>64～66</v>
      </c>
      <c r="BW38" s="207"/>
      <c r="BX38" s="61" t="str">
        <f>目次!E32</f>
        <v>56～57</v>
      </c>
      <c r="BY38" s="207"/>
      <c r="BZ38" s="61" t="str">
        <f>目次!F32</f>
        <v>58～60</v>
      </c>
      <c r="CA38" s="207"/>
      <c r="CB38" s="62" t="str">
        <f>目次!G32</f>
        <v>56～57</v>
      </c>
      <c r="CC38" s="207"/>
    </row>
    <row r="39" spans="1:81" ht="18.75" customHeight="1" x14ac:dyDescent="0.15">
      <c r="A39" s="197"/>
      <c r="Q39" s="197"/>
      <c r="AA39" s="9">
        <v>29</v>
      </c>
      <c r="AB39" s="26" t="str">
        <f>V14</f>
        <v>理科</v>
      </c>
      <c r="AC39" s="55"/>
      <c r="AD39" s="37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IF(AE39="","",VLOOKUP(AE39,目次!$A$5:$P$36,9))</f>
        <v/>
      </c>
      <c r="AL39" s="21" t="str">
        <f>IF(AF39="","",VLOOKUP(AF39,目次!$A$5:$P$36,4))</f>
        <v/>
      </c>
      <c r="AM39" s="21" t="str">
        <f>IF(AF39="","",VLOOKUP(AF39,目次!$A$5:$P$36,9))</f>
        <v/>
      </c>
      <c r="AN39" s="21" t="str">
        <f>IF(AG39="","",VLOOKUP(AG39,目次!$A$5:$P$36,5))</f>
        <v/>
      </c>
      <c r="AO39" s="21" t="str">
        <f>IF(AG39="","",VLOOKUP(AG39,目次!$A$5:$P$36,9))</f>
        <v/>
      </c>
      <c r="AP39" s="21" t="str">
        <f>IF(AH39="","",VLOOKUP(AH39,目次!$A$5:$P$36,6))</f>
        <v>12～13</v>
      </c>
      <c r="AQ39" s="21" t="str">
        <f>IF(AH39="","",VLOOKUP(AH39,目次!$A$5:$P$36,9))</f>
        <v>12～13</v>
      </c>
      <c r="AR39" s="21" t="str">
        <f>IF(AI39="","",VLOOKUP(AI39,目次!$A$5:$P$36,7))</f>
        <v/>
      </c>
      <c r="AS39" s="21" t="str">
        <f>IF(AI39="","",VLOOKUP(AI39,目次!$A$5:$P$36,9))</f>
        <v/>
      </c>
      <c r="AT39" s="40" t="str">
        <f t="shared" si="27"/>
        <v/>
      </c>
      <c r="AU39" s="40" t="str">
        <f t="shared" si="27"/>
        <v/>
      </c>
      <c r="AV39" s="40" t="str">
        <f t="shared" si="27"/>
        <v/>
      </c>
      <c r="AW39" s="40" t="str">
        <f t="shared" si="27"/>
        <v/>
      </c>
      <c r="AX39" s="40" t="str">
        <f t="shared" si="27"/>
        <v/>
      </c>
      <c r="AY39" s="40" t="str">
        <f t="shared" si="26"/>
        <v/>
      </c>
      <c r="AZ39" s="40" t="str">
        <f t="shared" si="26"/>
        <v>12～13</v>
      </c>
      <c r="BA39" s="40" t="str">
        <f t="shared" si="26"/>
        <v>12～13</v>
      </c>
      <c r="BB39" s="40" t="str">
        <f t="shared" si="26"/>
        <v>12～13</v>
      </c>
      <c r="BC39" s="40" t="str">
        <f t="shared" si="26"/>
        <v>12～13</v>
      </c>
      <c r="BD39" s="40" t="str">
        <f t="shared" si="15"/>
        <v>14～15</v>
      </c>
      <c r="BE39" s="40" t="str">
        <f t="shared" si="16"/>
        <v>14～15</v>
      </c>
      <c r="BF39" s="40" t="str">
        <f t="shared" si="17"/>
        <v/>
      </c>
      <c r="BG39" s="40" t="str">
        <f t="shared" si="18"/>
        <v/>
      </c>
      <c r="BH39" s="40" t="str">
        <f t="shared" si="19"/>
        <v/>
      </c>
      <c r="BI39" s="40" t="str">
        <f t="shared" si="20"/>
        <v/>
      </c>
      <c r="BJ39" s="40" t="str">
        <f t="shared" si="21"/>
        <v>12～13</v>
      </c>
      <c r="BK39" s="40" t="str">
        <f t="shared" si="22"/>
        <v>12～13</v>
      </c>
      <c r="BL39" s="40" t="str">
        <f t="shared" si="23"/>
        <v>12～13</v>
      </c>
      <c r="BM39" s="40" t="str">
        <f t="shared" si="24"/>
        <v>12～13</v>
      </c>
      <c r="BR39" s="35">
        <v>29</v>
      </c>
      <c r="BS39" s="58" t="s">
        <v>52</v>
      </c>
      <c r="BT39" s="206" t="str">
        <f>目次!C33</f>
        <v>58～59</v>
      </c>
      <c r="BU39" s="207"/>
      <c r="BV39" s="65" t="str">
        <f>目次!D33</f>
        <v>68～69</v>
      </c>
      <c r="BW39" s="207"/>
      <c r="BX39" s="61" t="str">
        <f>目次!E33</f>
        <v>58～59</v>
      </c>
      <c r="BY39" s="207"/>
      <c r="BZ39" s="61">
        <f>目次!F33</f>
        <v>61</v>
      </c>
      <c r="CA39" s="207"/>
      <c r="CB39" s="62" t="str">
        <f>目次!G33</f>
        <v>58～59</v>
      </c>
      <c r="CC39" s="207"/>
    </row>
    <row r="40" spans="1:81" ht="18.75" customHeight="1" x14ac:dyDescent="0.15">
      <c r="A40" s="197"/>
      <c r="Q40" s="197"/>
      <c r="R40" s="16" t="s">
        <v>53</v>
      </c>
      <c r="AA40" s="9">
        <v>30</v>
      </c>
      <c r="AB40" s="26" t="str">
        <f>V15</f>
        <v>英語</v>
      </c>
      <c r="AC40" s="55"/>
      <c r="AD40" s="37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IF(AE40="","",VLOOKUP(AE40,目次!$A$5:$P$36,9))</f>
        <v/>
      </c>
      <c r="AL40" s="21" t="str">
        <f>IF(AF40="","",VLOOKUP(AF40,目次!$A$5:$P$36,4))</f>
        <v/>
      </c>
      <c r="AM40" s="21" t="str">
        <f>IF(AF40="","",VLOOKUP(AF40,目次!$A$5:$P$36,9))</f>
        <v/>
      </c>
      <c r="AN40" s="21" t="str">
        <f>IF(AG40="","",VLOOKUP(AG40,目次!$A$5:$P$36,5))</f>
        <v/>
      </c>
      <c r="AO40" s="21" t="str">
        <f>IF(AG40="","",VLOOKUP(AG40,目次!$A$5:$P$36,9))</f>
        <v/>
      </c>
      <c r="AP40" s="21" t="str">
        <f>IF(AH40="","",VLOOKUP(AH40,目次!$A$5:$P$36,6))</f>
        <v/>
      </c>
      <c r="AQ40" s="21" t="str">
        <f>IF(AH40="","",VLOOKUP(AH40,目次!$A$5:$P$36,9))</f>
        <v/>
      </c>
      <c r="AR40" s="21" t="str">
        <f>IF(AI40="","",VLOOKUP(AI40,目次!$A$5:$P$36,7))</f>
        <v>12～13</v>
      </c>
      <c r="AS40" s="21" t="str">
        <f>IF(AI40="","",VLOOKUP(AI40,目次!$A$5:$P$36,9))</f>
        <v>12～13</v>
      </c>
      <c r="AT40" s="40" t="str">
        <f t="shared" si="27"/>
        <v>14～15</v>
      </c>
      <c r="AU40" s="40" t="str">
        <f t="shared" si="27"/>
        <v>14～15</v>
      </c>
      <c r="AV40" s="40" t="str">
        <f t="shared" si="27"/>
        <v/>
      </c>
      <c r="AW40" s="40" t="str">
        <f t="shared" si="27"/>
        <v/>
      </c>
      <c r="AX40" s="40" t="str">
        <f t="shared" si="27"/>
        <v/>
      </c>
      <c r="AY40" s="40" t="str">
        <f t="shared" si="26"/>
        <v/>
      </c>
      <c r="AZ40" s="40" t="str">
        <f t="shared" si="26"/>
        <v/>
      </c>
      <c r="BA40" s="40" t="str">
        <f t="shared" si="26"/>
        <v/>
      </c>
      <c r="BB40" s="40" t="str">
        <f t="shared" si="26"/>
        <v>12～13</v>
      </c>
      <c r="BC40" s="40" t="str">
        <f t="shared" si="26"/>
        <v>12～13</v>
      </c>
      <c r="BD40" s="40" t="str">
        <f t="shared" si="15"/>
        <v>14～15</v>
      </c>
      <c r="BE40" s="40" t="str">
        <f t="shared" si="16"/>
        <v>14～15</v>
      </c>
      <c r="BF40" s="40" t="str">
        <f t="shared" si="17"/>
        <v>16～17</v>
      </c>
      <c r="BG40" s="40" t="str">
        <f t="shared" si="18"/>
        <v>14～15</v>
      </c>
      <c r="BH40" s="40" t="str">
        <f t="shared" si="19"/>
        <v/>
      </c>
      <c r="BI40" s="40" t="str">
        <f t="shared" si="20"/>
        <v/>
      </c>
      <c r="BJ40" s="40" t="str">
        <f t="shared" si="21"/>
        <v/>
      </c>
      <c r="BK40" s="40" t="str">
        <f t="shared" si="22"/>
        <v/>
      </c>
      <c r="BL40" s="40" t="str">
        <f t="shared" si="23"/>
        <v>12～13</v>
      </c>
      <c r="BM40" s="40" t="str">
        <f t="shared" si="24"/>
        <v>12～13</v>
      </c>
      <c r="BR40" s="35">
        <v>30</v>
      </c>
      <c r="BS40" s="58" t="s">
        <v>54</v>
      </c>
      <c r="BT40" s="206" t="str">
        <f>目次!C34</f>
        <v>60～61</v>
      </c>
      <c r="BU40" s="207"/>
      <c r="BV40" s="65" t="str">
        <f>目次!D34</f>
        <v>70～71</v>
      </c>
      <c r="BW40" s="207"/>
      <c r="BX40" s="61" t="str">
        <f>目次!E34</f>
        <v>60～61</v>
      </c>
      <c r="BY40" s="207"/>
      <c r="BZ40" s="61">
        <f>目次!F34</f>
        <v>62</v>
      </c>
      <c r="CA40" s="207"/>
      <c r="CB40" s="62" t="str">
        <f>目次!G34</f>
        <v>60～63</v>
      </c>
      <c r="CC40" s="207"/>
    </row>
    <row r="41" spans="1:81" ht="18.75" customHeight="1" x14ac:dyDescent="0.15">
      <c r="A41" s="197"/>
      <c r="Q41" s="197"/>
      <c r="AA41" s="9">
        <v>31</v>
      </c>
      <c r="AB41" s="26" t="str">
        <f>V11</f>
        <v>国語</v>
      </c>
      <c r="AC41" s="55"/>
      <c r="AD41" s="37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IF(AE41="","",VLOOKUP(AE41,目次!$A$5:$P$36,9))</f>
        <v>14～15</v>
      </c>
      <c r="AL41" s="21" t="str">
        <f>IF(AF41="","",VLOOKUP(AF41,目次!$A$5:$P$36,4))</f>
        <v/>
      </c>
      <c r="AM41" s="21" t="str">
        <f>IF(AF41="","",VLOOKUP(AF41,目次!$A$5:$P$36,9))</f>
        <v/>
      </c>
      <c r="AN41" s="21" t="str">
        <f>IF(AG41="","",VLOOKUP(AG41,目次!$A$5:$P$36,5))</f>
        <v/>
      </c>
      <c r="AO41" s="21" t="str">
        <f>IF(AG41="","",VLOOKUP(AG41,目次!$A$5:$P$36,9))</f>
        <v/>
      </c>
      <c r="AP41" s="21" t="str">
        <f>IF(AH41="","",VLOOKUP(AH41,目次!$A$5:$P$36,6))</f>
        <v/>
      </c>
      <c r="AQ41" s="21" t="str">
        <f>IF(AH41="","",VLOOKUP(AH41,目次!$A$5:$P$36,9))</f>
        <v/>
      </c>
      <c r="AR41" s="21" t="str">
        <f>IF(AI41="","",VLOOKUP(AI41,目次!$A$5:$P$36,7))</f>
        <v/>
      </c>
      <c r="AS41" s="21" t="str">
        <f>IF(AI41="","",VLOOKUP(AI41,目次!$A$5:$P$36,9))</f>
        <v/>
      </c>
      <c r="AT41" s="40" t="str">
        <f t="shared" si="27"/>
        <v>14～15</v>
      </c>
      <c r="AU41" s="40" t="str">
        <f t="shared" si="27"/>
        <v>14～15</v>
      </c>
      <c r="AV41" s="40" t="str">
        <f t="shared" si="27"/>
        <v>16～17</v>
      </c>
      <c r="AW41" s="40" t="str">
        <f t="shared" si="27"/>
        <v>14～15</v>
      </c>
      <c r="AX41" s="40" t="str">
        <f t="shared" si="27"/>
        <v/>
      </c>
      <c r="AY41" s="40" t="str">
        <f t="shared" si="26"/>
        <v/>
      </c>
      <c r="AZ41" s="40" t="str">
        <f t="shared" si="26"/>
        <v/>
      </c>
      <c r="BA41" s="40" t="str">
        <f t="shared" si="26"/>
        <v/>
      </c>
      <c r="BB41" s="40" t="str">
        <f t="shared" si="26"/>
        <v/>
      </c>
      <c r="BC41" s="40" t="str">
        <f t="shared" si="26"/>
        <v/>
      </c>
      <c r="BD41" s="40" t="str">
        <f t="shared" si="15"/>
        <v>14～15</v>
      </c>
      <c r="BE41" s="40" t="str">
        <f t="shared" si="16"/>
        <v>14～15</v>
      </c>
      <c r="BF41" s="40" t="str">
        <f t="shared" si="17"/>
        <v>16～17</v>
      </c>
      <c r="BG41" s="40" t="str">
        <f t="shared" si="18"/>
        <v>14～15</v>
      </c>
      <c r="BH41" s="40" t="str">
        <f t="shared" si="19"/>
        <v>14～15</v>
      </c>
      <c r="BI41" s="40" t="str">
        <f t="shared" si="20"/>
        <v>14～15</v>
      </c>
      <c r="BJ41" s="40" t="str">
        <f t="shared" si="21"/>
        <v/>
      </c>
      <c r="BK41" s="40" t="str">
        <f t="shared" si="22"/>
        <v/>
      </c>
      <c r="BL41" s="40" t="str">
        <f t="shared" si="23"/>
        <v/>
      </c>
      <c r="BM41" s="40" t="str">
        <f t="shared" si="24"/>
        <v/>
      </c>
      <c r="BR41" s="35">
        <v>31</v>
      </c>
      <c r="BS41" s="59"/>
      <c r="BT41" s="63"/>
      <c r="BU41" s="206"/>
      <c r="BV41" s="65"/>
      <c r="BW41" s="206"/>
      <c r="BX41" s="22"/>
      <c r="BY41" s="206"/>
      <c r="BZ41" s="22"/>
      <c r="CA41" s="206"/>
      <c r="CB41" s="22"/>
      <c r="CC41" s="206"/>
    </row>
    <row r="42" spans="1:81" ht="18.75" customHeight="1" thickBot="1" x14ac:dyDescent="0.2">
      <c r="A42" s="197"/>
      <c r="B42" s="197"/>
      <c r="C42" s="197"/>
      <c r="D42" s="197"/>
      <c r="E42" s="197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7"/>
      <c r="Q42" s="197"/>
      <c r="AA42" s="9">
        <v>32</v>
      </c>
      <c r="AB42" s="26" t="str">
        <f>V12</f>
        <v>社会</v>
      </c>
      <c r="AC42" s="55"/>
      <c r="AD42" s="37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IF(AE42="","",VLOOKUP(AE42,目次!$A$5:$P$36,9))</f>
        <v/>
      </c>
      <c r="AL42" s="21" t="str">
        <f>IF(AF42="","",VLOOKUP(AF42,目次!$A$5:$P$36,4))</f>
        <v>16～17</v>
      </c>
      <c r="AM42" s="21" t="str">
        <f>IF(AF42="","",VLOOKUP(AF42,目次!$A$5:$P$36,9))</f>
        <v>14～15</v>
      </c>
      <c r="AN42" s="21" t="str">
        <f>IF(AG42="","",VLOOKUP(AG42,目次!$A$5:$P$36,5))</f>
        <v/>
      </c>
      <c r="AO42" s="21" t="str">
        <f>IF(AG42="","",VLOOKUP(AG42,目次!$A$5:$P$36,9))</f>
        <v/>
      </c>
      <c r="AP42" s="21" t="str">
        <f>IF(AH42="","",VLOOKUP(AH42,目次!$A$5:$P$36,6))</f>
        <v/>
      </c>
      <c r="AQ42" s="21" t="str">
        <f>IF(AH42="","",VLOOKUP(AH42,目次!$A$5:$P$36,9))</f>
        <v/>
      </c>
      <c r="AR42" s="21" t="str">
        <f>IF(AI42="","",VLOOKUP(AI42,目次!$A$5:$P$36,7))</f>
        <v/>
      </c>
      <c r="AS42" s="21" t="str">
        <f>IF(AI42="","",VLOOKUP(AI42,目次!$A$5:$P$36,9))</f>
        <v/>
      </c>
      <c r="AT42" s="40" t="str">
        <f t="shared" si="27"/>
        <v/>
      </c>
      <c r="AU42" s="40" t="str">
        <f t="shared" si="27"/>
        <v/>
      </c>
      <c r="AV42" s="40" t="str">
        <f t="shared" si="27"/>
        <v>16～17</v>
      </c>
      <c r="AW42" s="40" t="str">
        <f t="shared" si="27"/>
        <v>14～15</v>
      </c>
      <c r="AX42" s="40" t="str">
        <f t="shared" si="27"/>
        <v>14～15</v>
      </c>
      <c r="AY42" s="40" t="str">
        <f t="shared" si="26"/>
        <v>14～15</v>
      </c>
      <c r="AZ42" s="40" t="str">
        <f t="shared" si="26"/>
        <v/>
      </c>
      <c r="BA42" s="40" t="str">
        <f t="shared" si="26"/>
        <v/>
      </c>
      <c r="BB42" s="40" t="str">
        <f t="shared" si="26"/>
        <v/>
      </c>
      <c r="BC42" s="40" t="str">
        <f t="shared" si="26"/>
        <v/>
      </c>
      <c r="BD42" s="40" t="str">
        <f t="shared" si="15"/>
        <v/>
      </c>
      <c r="BE42" s="40" t="str">
        <f t="shared" si="16"/>
        <v/>
      </c>
      <c r="BF42" s="40" t="str">
        <f t="shared" si="17"/>
        <v>16～17</v>
      </c>
      <c r="BG42" s="40" t="str">
        <f t="shared" si="18"/>
        <v>14～15</v>
      </c>
      <c r="BH42" s="40" t="str">
        <f t="shared" si="19"/>
        <v>14～15</v>
      </c>
      <c r="BI42" s="40" t="str">
        <f t="shared" si="20"/>
        <v>14～15</v>
      </c>
      <c r="BJ42" s="40" t="str">
        <f t="shared" si="21"/>
        <v>14～15</v>
      </c>
      <c r="BK42" s="40" t="str">
        <f t="shared" si="22"/>
        <v>14～15</v>
      </c>
      <c r="BL42" s="40" t="str">
        <f t="shared" si="23"/>
        <v/>
      </c>
      <c r="BM42" s="40" t="str">
        <f t="shared" si="24"/>
        <v/>
      </c>
      <c r="BR42" s="35">
        <v>32</v>
      </c>
      <c r="BS42" s="60"/>
      <c r="BT42" s="63"/>
      <c r="BU42" s="206"/>
      <c r="BV42" s="65"/>
      <c r="BW42" s="206"/>
      <c r="BX42" s="66"/>
      <c r="BY42" s="206"/>
      <c r="BZ42" s="66"/>
      <c r="CA42" s="206"/>
      <c r="CB42" s="66"/>
      <c r="CC42" s="206"/>
    </row>
    <row r="43" spans="1:81" ht="18.95" customHeight="1" x14ac:dyDescent="0.15">
      <c r="AA43" s="9">
        <v>33</v>
      </c>
      <c r="AB43" s="26" t="str">
        <f>V13</f>
        <v>数学</v>
      </c>
      <c r="AC43" s="55"/>
      <c r="AD43" s="37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IF(AE43="","",VLOOKUP(AE43,目次!$A$5:$P$36,9))</f>
        <v/>
      </c>
      <c r="AL43" s="21" t="str">
        <f>IF(AF43="","",VLOOKUP(AF43,目次!$A$5:$P$36,4))</f>
        <v/>
      </c>
      <c r="AM43" s="21" t="str">
        <f>IF(AF43="","",VLOOKUP(AF43,目次!$A$5:$P$36,9))</f>
        <v/>
      </c>
      <c r="AN43" s="21" t="str">
        <f>IF(AG43="","",VLOOKUP(AG43,目次!$A$5:$P$36,5))</f>
        <v>14～15</v>
      </c>
      <c r="AO43" s="21" t="str">
        <f>IF(AG43="","",VLOOKUP(AG43,目次!$A$5:$P$36,9))</f>
        <v>14～15</v>
      </c>
      <c r="AP43" s="21" t="str">
        <f>IF(AH43="","",VLOOKUP(AH43,目次!$A$5:$P$36,6))</f>
        <v/>
      </c>
      <c r="AQ43" s="21" t="str">
        <f>IF(AH43="","",VLOOKUP(AH43,目次!$A$5:$P$36,9))</f>
        <v/>
      </c>
      <c r="AR43" s="21" t="str">
        <f>IF(AI43="","",VLOOKUP(AI43,目次!$A$5:$P$36,7))</f>
        <v/>
      </c>
      <c r="AS43" s="21" t="str">
        <f>IF(AI43="","",VLOOKUP(AI43,目次!$A$5:$P$36,9))</f>
        <v/>
      </c>
      <c r="AT43" s="40" t="str">
        <f t="shared" si="27"/>
        <v/>
      </c>
      <c r="AU43" s="40" t="str">
        <f t="shared" si="27"/>
        <v/>
      </c>
      <c r="AV43" s="40" t="str">
        <f t="shared" si="27"/>
        <v/>
      </c>
      <c r="AW43" s="40" t="str">
        <f t="shared" si="27"/>
        <v/>
      </c>
      <c r="AX43" s="40" t="str">
        <f t="shared" si="27"/>
        <v>14～15</v>
      </c>
      <c r="AY43" s="40" t="str">
        <f t="shared" si="26"/>
        <v>14～15</v>
      </c>
      <c r="AZ43" s="40" t="str">
        <f t="shared" si="26"/>
        <v>14～15</v>
      </c>
      <c r="BA43" s="40" t="str">
        <f t="shared" si="26"/>
        <v>14～15</v>
      </c>
      <c r="BB43" s="40" t="str">
        <f t="shared" si="26"/>
        <v/>
      </c>
      <c r="BC43" s="40" t="str">
        <f t="shared" si="26"/>
        <v/>
      </c>
      <c r="BD43" s="40" t="str">
        <f t="shared" si="15"/>
        <v/>
      </c>
      <c r="BE43" s="40" t="str">
        <f t="shared" si="16"/>
        <v/>
      </c>
      <c r="BF43" s="40" t="str">
        <f t="shared" si="17"/>
        <v/>
      </c>
      <c r="BG43" s="40" t="str">
        <f t="shared" si="18"/>
        <v/>
      </c>
      <c r="BH43" s="40" t="str">
        <f t="shared" si="19"/>
        <v>14～15</v>
      </c>
      <c r="BI43" s="40" t="str">
        <f t="shared" si="20"/>
        <v>14～15</v>
      </c>
      <c r="BJ43" s="40" t="str">
        <f t="shared" si="21"/>
        <v>14～15</v>
      </c>
      <c r="BK43" s="40" t="str">
        <f t="shared" si="22"/>
        <v>14～15</v>
      </c>
      <c r="BL43" s="40" t="str">
        <f t="shared" si="23"/>
        <v>14～15</v>
      </c>
      <c r="BM43" s="40" t="str">
        <f t="shared" si="24"/>
        <v>14～15</v>
      </c>
    </row>
    <row r="44" spans="1:81" ht="18.95" customHeight="1" x14ac:dyDescent="0.15">
      <c r="AA44" s="9">
        <v>34</v>
      </c>
      <c r="AB44" s="26" t="str">
        <f>V14</f>
        <v>理科</v>
      </c>
      <c r="AC44" s="55"/>
      <c r="AD44" s="37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IF(AE44="","",VLOOKUP(AE44,目次!$A$5:$P$36,9))</f>
        <v/>
      </c>
      <c r="AL44" s="21" t="str">
        <f>IF(AF44="","",VLOOKUP(AF44,目次!$A$5:$P$36,4))</f>
        <v/>
      </c>
      <c r="AM44" s="21" t="str">
        <f>IF(AF44="","",VLOOKUP(AF44,目次!$A$5:$P$36,9))</f>
        <v/>
      </c>
      <c r="AN44" s="21" t="str">
        <f>IF(AG44="","",VLOOKUP(AG44,目次!$A$5:$P$36,5))</f>
        <v/>
      </c>
      <c r="AO44" s="21" t="str">
        <f>IF(AG44="","",VLOOKUP(AG44,目次!$A$5:$P$36,9))</f>
        <v/>
      </c>
      <c r="AP44" s="21" t="str">
        <f>IF(AH44="","",VLOOKUP(AH44,目次!$A$5:$P$36,6))</f>
        <v>14～15</v>
      </c>
      <c r="AQ44" s="21" t="str">
        <f>IF(AH44="","",VLOOKUP(AH44,目次!$A$5:$P$36,9))</f>
        <v>14～15</v>
      </c>
      <c r="AR44" s="21" t="str">
        <f>IF(AI44="","",VLOOKUP(AI44,目次!$A$5:$P$36,7))</f>
        <v/>
      </c>
      <c r="AS44" s="21" t="str">
        <f>IF(AI44="","",VLOOKUP(AI44,目次!$A$5:$P$36,9))</f>
        <v/>
      </c>
      <c r="AT44" s="40" t="str">
        <f t="shared" si="27"/>
        <v/>
      </c>
      <c r="AU44" s="40" t="str">
        <f t="shared" si="27"/>
        <v/>
      </c>
      <c r="AV44" s="40" t="str">
        <f t="shared" si="27"/>
        <v/>
      </c>
      <c r="AW44" s="40" t="str">
        <f t="shared" si="27"/>
        <v/>
      </c>
      <c r="AX44" s="40" t="str">
        <f t="shared" si="27"/>
        <v/>
      </c>
      <c r="AY44" s="40" t="str">
        <f t="shared" si="26"/>
        <v/>
      </c>
      <c r="AZ44" s="40" t="str">
        <f t="shared" si="26"/>
        <v>14～15</v>
      </c>
      <c r="BA44" s="40" t="str">
        <f t="shared" si="26"/>
        <v>14～15</v>
      </c>
      <c r="BB44" s="40" t="str">
        <f t="shared" si="26"/>
        <v>14～15</v>
      </c>
      <c r="BC44" s="40" t="str">
        <f t="shared" si="26"/>
        <v>14～15</v>
      </c>
      <c r="BD44" s="40" t="str">
        <f t="shared" si="15"/>
        <v>16～17</v>
      </c>
      <c r="BE44" s="40" t="str">
        <f t="shared" si="16"/>
        <v>16～17</v>
      </c>
      <c r="BF44" s="40" t="str">
        <f t="shared" si="17"/>
        <v/>
      </c>
      <c r="BG44" s="40" t="str">
        <f t="shared" si="18"/>
        <v/>
      </c>
      <c r="BH44" s="40" t="str">
        <f t="shared" si="19"/>
        <v/>
      </c>
      <c r="BI44" s="40" t="str">
        <f t="shared" si="20"/>
        <v/>
      </c>
      <c r="BJ44" s="40" t="str">
        <f t="shared" si="21"/>
        <v>14～15</v>
      </c>
      <c r="BK44" s="40" t="str">
        <f t="shared" si="22"/>
        <v>14～15</v>
      </c>
      <c r="BL44" s="40" t="str">
        <f t="shared" si="23"/>
        <v>14～15</v>
      </c>
      <c r="BM44" s="40" t="str">
        <f t="shared" si="24"/>
        <v>14～15</v>
      </c>
      <c r="BV44" s="57"/>
    </row>
    <row r="45" spans="1:81" ht="18.95" customHeight="1" x14ac:dyDescent="0.15">
      <c r="AA45" s="9">
        <v>35</v>
      </c>
      <c r="AB45" s="26" t="str">
        <f>V15</f>
        <v>英語</v>
      </c>
      <c r="AC45" s="55"/>
      <c r="AD45" s="37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IF(AE45="","",VLOOKUP(AE45,目次!$A$5:$P$36,9))</f>
        <v/>
      </c>
      <c r="AL45" s="21" t="str">
        <f>IF(AF45="","",VLOOKUP(AF45,目次!$A$5:$P$36,4))</f>
        <v/>
      </c>
      <c r="AM45" s="21" t="str">
        <f>IF(AF45="","",VLOOKUP(AF45,目次!$A$5:$P$36,9))</f>
        <v/>
      </c>
      <c r="AN45" s="21" t="str">
        <f>IF(AG45="","",VLOOKUP(AG45,目次!$A$5:$P$36,5))</f>
        <v/>
      </c>
      <c r="AO45" s="21" t="str">
        <f>IF(AG45="","",VLOOKUP(AG45,目次!$A$5:$P$36,9))</f>
        <v/>
      </c>
      <c r="AP45" s="21" t="str">
        <f>IF(AH45="","",VLOOKUP(AH45,目次!$A$5:$P$36,6))</f>
        <v/>
      </c>
      <c r="AQ45" s="21" t="str">
        <f>IF(AH45="","",VLOOKUP(AH45,目次!$A$5:$P$36,9))</f>
        <v/>
      </c>
      <c r="AR45" s="21" t="str">
        <f>IF(AI45="","",VLOOKUP(AI45,目次!$A$5:$P$36,7))</f>
        <v>14～15</v>
      </c>
      <c r="AS45" s="21" t="str">
        <f>IF(AI45="","",VLOOKUP(AI45,目次!$A$5:$P$36,9))</f>
        <v>14～15</v>
      </c>
      <c r="AT45" s="40" t="str">
        <f t="shared" si="27"/>
        <v>16～17</v>
      </c>
      <c r="AU45" s="40" t="str">
        <f t="shared" si="27"/>
        <v>16～17</v>
      </c>
      <c r="AV45" s="40" t="str">
        <f t="shared" si="27"/>
        <v/>
      </c>
      <c r="AW45" s="40" t="str">
        <f t="shared" si="27"/>
        <v/>
      </c>
      <c r="AX45" s="40" t="str">
        <f t="shared" si="27"/>
        <v/>
      </c>
      <c r="AY45" s="40" t="str">
        <f t="shared" si="26"/>
        <v/>
      </c>
      <c r="AZ45" s="40" t="str">
        <f t="shared" si="26"/>
        <v/>
      </c>
      <c r="BA45" s="40" t="str">
        <f t="shared" si="26"/>
        <v/>
      </c>
      <c r="BB45" s="40" t="str">
        <f t="shared" si="26"/>
        <v>14～15</v>
      </c>
      <c r="BC45" s="40" t="str">
        <f t="shared" si="26"/>
        <v>14～15</v>
      </c>
      <c r="BD45" s="40" t="str">
        <f t="shared" si="15"/>
        <v>16～17</v>
      </c>
      <c r="BE45" s="40" t="str">
        <f t="shared" si="16"/>
        <v>16～17</v>
      </c>
      <c r="BF45" s="40" t="str">
        <f t="shared" si="17"/>
        <v>18～19</v>
      </c>
      <c r="BG45" s="40" t="str">
        <f t="shared" si="18"/>
        <v>16～17</v>
      </c>
      <c r="BH45" s="40" t="str">
        <f t="shared" si="19"/>
        <v/>
      </c>
      <c r="BI45" s="40" t="str">
        <f t="shared" si="20"/>
        <v/>
      </c>
      <c r="BJ45" s="40" t="str">
        <f t="shared" si="21"/>
        <v/>
      </c>
      <c r="BK45" s="40" t="str">
        <f t="shared" si="22"/>
        <v/>
      </c>
      <c r="BL45" s="40" t="str">
        <f t="shared" si="23"/>
        <v>14～15</v>
      </c>
      <c r="BM45" s="40" t="str">
        <f t="shared" si="24"/>
        <v>14～15</v>
      </c>
    </row>
    <row r="46" spans="1:81" ht="18.95" customHeight="1" x14ac:dyDescent="0.15">
      <c r="AA46" s="9">
        <v>36</v>
      </c>
      <c r="AB46" s="26" t="str">
        <f>V11</f>
        <v>国語</v>
      </c>
      <c r="AC46" s="55"/>
      <c r="AD46" s="37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IF(AE46="","",VLOOKUP(AE46,目次!$A$5:$P$36,9))</f>
        <v>16～17</v>
      </c>
      <c r="AL46" s="21" t="str">
        <f>IF(AF46="","",VLOOKUP(AF46,目次!$A$5:$P$36,4))</f>
        <v/>
      </c>
      <c r="AM46" s="21" t="str">
        <f>IF(AF46="","",VLOOKUP(AF46,目次!$A$5:$P$36,9))</f>
        <v/>
      </c>
      <c r="AN46" s="21" t="str">
        <f>IF(AG46="","",VLOOKUP(AG46,目次!$A$5:$P$36,5))</f>
        <v/>
      </c>
      <c r="AO46" s="21" t="str">
        <f>IF(AG46="","",VLOOKUP(AG46,目次!$A$5:$P$36,9))</f>
        <v/>
      </c>
      <c r="AP46" s="21" t="str">
        <f>IF(AH46="","",VLOOKUP(AH46,目次!$A$5:$P$36,6))</f>
        <v/>
      </c>
      <c r="AQ46" s="21" t="str">
        <f>IF(AH46="","",VLOOKUP(AH46,目次!$A$5:$P$36,9))</f>
        <v/>
      </c>
      <c r="AR46" s="21" t="str">
        <f>IF(AI46="","",VLOOKUP(AI46,目次!$A$5:$P$36,7))</f>
        <v/>
      </c>
      <c r="AS46" s="21" t="str">
        <f>IF(AI46="","",VLOOKUP(AI46,目次!$A$5:$P$36,9))</f>
        <v/>
      </c>
      <c r="AT46" s="40" t="str">
        <f t="shared" si="27"/>
        <v>16～17</v>
      </c>
      <c r="AU46" s="40" t="str">
        <f t="shared" si="27"/>
        <v>16～17</v>
      </c>
      <c r="AV46" s="40" t="str">
        <f t="shared" si="27"/>
        <v>18～19</v>
      </c>
      <c r="AW46" s="40" t="str">
        <f t="shared" si="27"/>
        <v>16～17</v>
      </c>
      <c r="AX46" s="40" t="str">
        <f t="shared" si="27"/>
        <v/>
      </c>
      <c r="AY46" s="40" t="str">
        <f t="shared" si="26"/>
        <v/>
      </c>
      <c r="AZ46" s="40" t="str">
        <f t="shared" si="26"/>
        <v/>
      </c>
      <c r="BA46" s="40" t="str">
        <f t="shared" si="26"/>
        <v/>
      </c>
      <c r="BB46" s="40" t="str">
        <f t="shared" si="26"/>
        <v/>
      </c>
      <c r="BC46" s="40" t="str">
        <f t="shared" si="26"/>
        <v/>
      </c>
      <c r="BD46" s="40" t="str">
        <f t="shared" si="15"/>
        <v>16～17</v>
      </c>
      <c r="BE46" s="40" t="str">
        <f t="shared" si="16"/>
        <v>16～17</v>
      </c>
      <c r="BF46" s="40" t="str">
        <f t="shared" si="17"/>
        <v>18～19</v>
      </c>
      <c r="BG46" s="40" t="str">
        <f t="shared" si="18"/>
        <v>16～17</v>
      </c>
      <c r="BH46" s="40" t="str">
        <f t="shared" si="19"/>
        <v>16～17</v>
      </c>
      <c r="BI46" s="40" t="str">
        <f t="shared" si="20"/>
        <v>16～17</v>
      </c>
      <c r="BJ46" s="40" t="str">
        <f t="shared" si="21"/>
        <v/>
      </c>
      <c r="BK46" s="40" t="str">
        <f t="shared" si="22"/>
        <v/>
      </c>
      <c r="BL46" s="40" t="str">
        <f t="shared" si="23"/>
        <v/>
      </c>
      <c r="BM46" s="40" t="str">
        <f t="shared" si="24"/>
        <v/>
      </c>
    </row>
    <row r="47" spans="1:81" ht="18.95" customHeight="1" x14ac:dyDescent="0.15">
      <c r="AA47" s="9">
        <v>37</v>
      </c>
      <c r="AB47" s="26" t="str">
        <f>V12</f>
        <v>社会</v>
      </c>
      <c r="AC47" s="55"/>
      <c r="AD47" s="37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IF(AE47="","",VLOOKUP(AE47,目次!$A$5:$P$36,9))</f>
        <v/>
      </c>
      <c r="AL47" s="21" t="str">
        <f>IF(AF47="","",VLOOKUP(AF47,目次!$A$5:$P$36,4))</f>
        <v>18～19</v>
      </c>
      <c r="AM47" s="21" t="str">
        <f>IF(AF47="","",VLOOKUP(AF47,目次!$A$5:$P$36,9))</f>
        <v>16～17</v>
      </c>
      <c r="AN47" s="21" t="str">
        <f>IF(AG47="","",VLOOKUP(AG47,目次!$A$5:$P$36,5))</f>
        <v/>
      </c>
      <c r="AO47" s="21" t="str">
        <f>IF(AG47="","",VLOOKUP(AG47,目次!$A$5:$P$36,9))</f>
        <v/>
      </c>
      <c r="AP47" s="21" t="str">
        <f>IF(AH47="","",VLOOKUP(AH47,目次!$A$5:$P$36,6))</f>
        <v/>
      </c>
      <c r="AQ47" s="21" t="str">
        <f>IF(AH47="","",VLOOKUP(AH47,目次!$A$5:$P$36,9))</f>
        <v/>
      </c>
      <c r="AR47" s="21" t="str">
        <f>IF(AI47="","",VLOOKUP(AI47,目次!$A$5:$P$36,7))</f>
        <v/>
      </c>
      <c r="AS47" s="21" t="str">
        <f>IF(AI47="","",VLOOKUP(AI47,目次!$A$5:$P$36,9))</f>
        <v/>
      </c>
      <c r="AT47" s="40" t="str">
        <f t="shared" si="27"/>
        <v/>
      </c>
      <c r="AU47" s="40" t="str">
        <f t="shared" si="27"/>
        <v/>
      </c>
      <c r="AV47" s="40" t="str">
        <f t="shared" si="27"/>
        <v>18～19</v>
      </c>
      <c r="AW47" s="40" t="str">
        <f t="shared" si="27"/>
        <v>16～17</v>
      </c>
      <c r="AX47" s="40" t="str">
        <f t="shared" si="27"/>
        <v>16～17</v>
      </c>
      <c r="AY47" s="40" t="str">
        <f t="shared" si="26"/>
        <v>16～17</v>
      </c>
      <c r="AZ47" s="40" t="str">
        <f t="shared" si="26"/>
        <v/>
      </c>
      <c r="BA47" s="40" t="str">
        <f t="shared" si="26"/>
        <v/>
      </c>
      <c r="BB47" s="40" t="str">
        <f t="shared" si="26"/>
        <v/>
      </c>
      <c r="BC47" s="40" t="str">
        <f t="shared" si="26"/>
        <v/>
      </c>
      <c r="BD47" s="40" t="str">
        <f t="shared" si="15"/>
        <v/>
      </c>
      <c r="BE47" s="40" t="str">
        <f t="shared" si="16"/>
        <v/>
      </c>
      <c r="BF47" s="40" t="str">
        <f t="shared" si="17"/>
        <v>18～19</v>
      </c>
      <c r="BG47" s="40" t="str">
        <f t="shared" si="18"/>
        <v>16～17</v>
      </c>
      <c r="BH47" s="40" t="str">
        <f t="shared" si="19"/>
        <v>16～17</v>
      </c>
      <c r="BI47" s="40" t="str">
        <f t="shared" si="20"/>
        <v>16～17</v>
      </c>
      <c r="BJ47" s="40" t="str">
        <f t="shared" si="21"/>
        <v>16～17</v>
      </c>
      <c r="BK47" s="40" t="str">
        <f t="shared" si="22"/>
        <v>16～17</v>
      </c>
      <c r="BL47" s="40" t="str">
        <f t="shared" si="23"/>
        <v/>
      </c>
      <c r="BM47" s="40" t="str">
        <f t="shared" si="24"/>
        <v/>
      </c>
    </row>
    <row r="48" spans="1:81" ht="18.95" customHeight="1" x14ac:dyDescent="0.15">
      <c r="AA48" s="9">
        <v>38</v>
      </c>
      <c r="AB48" s="26" t="str">
        <f>V13</f>
        <v>数学</v>
      </c>
      <c r="AC48" s="55"/>
      <c r="AD48" s="37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IF(AE48="","",VLOOKUP(AE48,目次!$A$5:$P$36,9))</f>
        <v/>
      </c>
      <c r="AL48" s="21" t="str">
        <f>IF(AF48="","",VLOOKUP(AF48,目次!$A$5:$P$36,4))</f>
        <v/>
      </c>
      <c r="AM48" s="21" t="str">
        <f>IF(AF48="","",VLOOKUP(AF48,目次!$A$5:$P$36,9))</f>
        <v/>
      </c>
      <c r="AN48" s="21" t="str">
        <f>IF(AG48="","",VLOOKUP(AG48,目次!$A$5:$P$36,5))</f>
        <v>16～17</v>
      </c>
      <c r="AO48" s="21" t="str">
        <f>IF(AG48="","",VLOOKUP(AG48,目次!$A$5:$P$36,9))</f>
        <v>16～17</v>
      </c>
      <c r="AP48" s="21" t="str">
        <f>IF(AH48="","",VLOOKUP(AH48,目次!$A$5:$P$36,6))</f>
        <v/>
      </c>
      <c r="AQ48" s="21" t="str">
        <f>IF(AH48="","",VLOOKUP(AH48,目次!$A$5:$P$36,9))</f>
        <v/>
      </c>
      <c r="AR48" s="21" t="str">
        <f>IF(AI48="","",VLOOKUP(AI48,目次!$A$5:$P$36,7))</f>
        <v/>
      </c>
      <c r="AS48" s="21" t="str">
        <f>IF(AI48="","",VLOOKUP(AI48,目次!$A$5:$P$36,9))</f>
        <v/>
      </c>
      <c r="AT48" s="40" t="str">
        <f t="shared" si="27"/>
        <v/>
      </c>
      <c r="AU48" s="40" t="str">
        <f t="shared" si="27"/>
        <v/>
      </c>
      <c r="AV48" s="40" t="str">
        <f t="shared" si="27"/>
        <v/>
      </c>
      <c r="AW48" s="40" t="str">
        <f t="shared" si="27"/>
        <v/>
      </c>
      <c r="AX48" s="40" t="str">
        <f t="shared" si="27"/>
        <v>16～17</v>
      </c>
      <c r="AY48" s="40" t="str">
        <f t="shared" si="26"/>
        <v>16～17</v>
      </c>
      <c r="AZ48" s="40" t="str">
        <f t="shared" si="26"/>
        <v>16～17</v>
      </c>
      <c r="BA48" s="40" t="str">
        <f t="shared" si="26"/>
        <v>16～17</v>
      </c>
      <c r="BB48" s="40" t="str">
        <f t="shared" si="26"/>
        <v/>
      </c>
      <c r="BC48" s="40" t="str">
        <f t="shared" si="26"/>
        <v/>
      </c>
      <c r="BD48" s="40" t="str">
        <f t="shared" si="15"/>
        <v/>
      </c>
      <c r="BE48" s="40" t="str">
        <f t="shared" si="16"/>
        <v/>
      </c>
      <c r="BF48" s="40" t="str">
        <f t="shared" si="17"/>
        <v/>
      </c>
      <c r="BG48" s="40" t="str">
        <f t="shared" si="18"/>
        <v/>
      </c>
      <c r="BH48" s="40" t="str">
        <f t="shared" si="19"/>
        <v>16～17</v>
      </c>
      <c r="BI48" s="40" t="str">
        <f t="shared" si="20"/>
        <v>16～17</v>
      </c>
      <c r="BJ48" s="40" t="str">
        <f t="shared" si="21"/>
        <v>16～17</v>
      </c>
      <c r="BK48" s="40" t="str">
        <f t="shared" si="22"/>
        <v>16～17</v>
      </c>
      <c r="BL48" s="40" t="str">
        <f t="shared" si="23"/>
        <v>16～17</v>
      </c>
      <c r="BM48" s="40" t="str">
        <f t="shared" si="24"/>
        <v>16～17</v>
      </c>
    </row>
    <row r="49" spans="27:65" ht="18.95" customHeight="1" x14ac:dyDescent="0.15">
      <c r="AA49" s="9">
        <v>39</v>
      </c>
      <c r="AB49" s="26" t="str">
        <f>V14</f>
        <v>理科</v>
      </c>
      <c r="AC49" s="55"/>
      <c r="AD49" s="37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IF(AE49="","",VLOOKUP(AE49,目次!$A$5:$P$36,9))</f>
        <v/>
      </c>
      <c r="AL49" s="21" t="str">
        <f>IF(AF49="","",VLOOKUP(AF49,目次!$A$5:$P$36,4))</f>
        <v/>
      </c>
      <c r="AM49" s="21" t="str">
        <f>IF(AF49="","",VLOOKUP(AF49,目次!$A$5:$P$36,9))</f>
        <v/>
      </c>
      <c r="AN49" s="21" t="str">
        <f>IF(AG49="","",VLOOKUP(AG49,目次!$A$5:$P$36,5))</f>
        <v/>
      </c>
      <c r="AO49" s="21" t="str">
        <f>IF(AG49="","",VLOOKUP(AG49,目次!$A$5:$P$36,9))</f>
        <v/>
      </c>
      <c r="AP49" s="21" t="str">
        <f>IF(AH49="","",VLOOKUP(AH49,目次!$A$5:$P$36,6))</f>
        <v>16～17</v>
      </c>
      <c r="AQ49" s="21" t="str">
        <f>IF(AH49="","",VLOOKUP(AH49,目次!$A$5:$P$36,9))</f>
        <v>16～17</v>
      </c>
      <c r="AR49" s="21" t="str">
        <f>IF(AI49="","",VLOOKUP(AI49,目次!$A$5:$P$36,7))</f>
        <v/>
      </c>
      <c r="AS49" s="21" t="str">
        <f>IF(AI49="","",VLOOKUP(AI49,目次!$A$5:$P$36,9))</f>
        <v/>
      </c>
      <c r="AT49" s="40" t="str">
        <f t="shared" si="27"/>
        <v/>
      </c>
      <c r="AU49" s="40" t="str">
        <f t="shared" si="27"/>
        <v/>
      </c>
      <c r="AV49" s="40" t="str">
        <f t="shared" si="27"/>
        <v/>
      </c>
      <c r="AW49" s="40" t="str">
        <f t="shared" si="27"/>
        <v/>
      </c>
      <c r="AX49" s="40" t="str">
        <f t="shared" si="27"/>
        <v/>
      </c>
      <c r="AY49" s="40" t="str">
        <f t="shared" si="26"/>
        <v/>
      </c>
      <c r="AZ49" s="40" t="str">
        <f t="shared" si="26"/>
        <v>16～17</v>
      </c>
      <c r="BA49" s="40" t="str">
        <f t="shared" si="26"/>
        <v>16～17</v>
      </c>
      <c r="BB49" s="40" t="str">
        <f t="shared" si="26"/>
        <v>16～17</v>
      </c>
      <c r="BC49" s="40" t="str">
        <f t="shared" si="26"/>
        <v>16～17</v>
      </c>
      <c r="BD49" s="40" t="str">
        <f t="shared" si="15"/>
        <v>18～19</v>
      </c>
      <c r="BE49" s="40" t="str">
        <f t="shared" si="16"/>
        <v>18～19</v>
      </c>
      <c r="BF49" s="40" t="str">
        <f t="shared" si="17"/>
        <v/>
      </c>
      <c r="BG49" s="40" t="str">
        <f t="shared" si="18"/>
        <v/>
      </c>
      <c r="BH49" s="40" t="str">
        <f t="shared" si="19"/>
        <v/>
      </c>
      <c r="BI49" s="40" t="str">
        <f t="shared" si="20"/>
        <v/>
      </c>
      <c r="BJ49" s="40" t="str">
        <f t="shared" si="21"/>
        <v>16～17</v>
      </c>
      <c r="BK49" s="40" t="str">
        <f t="shared" si="22"/>
        <v>16～17</v>
      </c>
      <c r="BL49" s="40" t="str">
        <f t="shared" si="23"/>
        <v>16～17</v>
      </c>
      <c r="BM49" s="40" t="str">
        <f t="shared" si="24"/>
        <v>16～17</v>
      </c>
    </row>
    <row r="50" spans="27:65" ht="18.95" customHeight="1" x14ac:dyDescent="0.15">
      <c r="AA50" s="9">
        <v>40</v>
      </c>
      <c r="AB50" s="26" t="str">
        <f>V15</f>
        <v>英語</v>
      </c>
      <c r="AC50" s="55"/>
      <c r="AD50" s="37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IF(AE50="","",VLOOKUP(AE50,目次!$A$5:$P$36,9))</f>
        <v/>
      </c>
      <c r="AL50" s="21" t="str">
        <f>IF(AF50="","",VLOOKUP(AF50,目次!$A$5:$P$36,4))</f>
        <v/>
      </c>
      <c r="AM50" s="21" t="str">
        <f>IF(AF50="","",VLOOKUP(AF50,目次!$A$5:$P$36,9))</f>
        <v/>
      </c>
      <c r="AN50" s="21" t="str">
        <f>IF(AG50="","",VLOOKUP(AG50,目次!$A$5:$P$36,5))</f>
        <v/>
      </c>
      <c r="AO50" s="21" t="str">
        <f>IF(AG50="","",VLOOKUP(AG50,目次!$A$5:$P$36,9))</f>
        <v/>
      </c>
      <c r="AP50" s="21" t="str">
        <f>IF(AH50="","",VLOOKUP(AH50,目次!$A$5:$P$36,6))</f>
        <v/>
      </c>
      <c r="AQ50" s="21" t="str">
        <f>IF(AH50="","",VLOOKUP(AH50,目次!$A$5:$P$36,9))</f>
        <v/>
      </c>
      <c r="AR50" s="21" t="str">
        <f>IF(AI50="","",VLOOKUP(AI50,目次!$A$5:$P$36,7))</f>
        <v>16～17</v>
      </c>
      <c r="AS50" s="21" t="str">
        <f>IF(AI50="","",VLOOKUP(AI50,目次!$A$5:$P$36,9))</f>
        <v>16～17</v>
      </c>
      <c r="AT50" s="40" t="str">
        <f t="shared" si="27"/>
        <v>18～19</v>
      </c>
      <c r="AU50" s="40" t="str">
        <f t="shared" si="27"/>
        <v>18～19</v>
      </c>
      <c r="AV50" s="40" t="str">
        <f t="shared" si="27"/>
        <v/>
      </c>
      <c r="AW50" s="40" t="str">
        <f t="shared" si="27"/>
        <v/>
      </c>
      <c r="AX50" s="40" t="str">
        <f t="shared" si="27"/>
        <v/>
      </c>
      <c r="AY50" s="40" t="str">
        <f t="shared" si="26"/>
        <v/>
      </c>
      <c r="AZ50" s="40" t="str">
        <f t="shared" si="26"/>
        <v/>
      </c>
      <c r="BA50" s="40" t="str">
        <f t="shared" si="26"/>
        <v/>
      </c>
      <c r="BB50" s="40" t="str">
        <f t="shared" si="26"/>
        <v>16～17</v>
      </c>
      <c r="BC50" s="40" t="str">
        <f t="shared" si="26"/>
        <v>16～17</v>
      </c>
      <c r="BD50" s="40" t="str">
        <f t="shared" si="15"/>
        <v>18～19</v>
      </c>
      <c r="BE50" s="40" t="str">
        <f t="shared" si="16"/>
        <v>18～19</v>
      </c>
      <c r="BF50" s="40" t="str">
        <f t="shared" si="17"/>
        <v>20～22</v>
      </c>
      <c r="BG50" s="40" t="str">
        <f t="shared" si="18"/>
        <v>18～19</v>
      </c>
      <c r="BH50" s="40" t="str">
        <f t="shared" si="19"/>
        <v/>
      </c>
      <c r="BI50" s="40" t="str">
        <f t="shared" si="20"/>
        <v/>
      </c>
      <c r="BJ50" s="40" t="str">
        <f t="shared" si="21"/>
        <v/>
      </c>
      <c r="BK50" s="40" t="str">
        <f t="shared" si="22"/>
        <v/>
      </c>
      <c r="BL50" s="40" t="str">
        <f t="shared" si="23"/>
        <v>16～17</v>
      </c>
      <c r="BM50" s="40" t="str">
        <f t="shared" si="24"/>
        <v>16～17</v>
      </c>
    </row>
    <row r="51" spans="27:65" ht="18.95" customHeight="1" x14ac:dyDescent="0.15">
      <c r="AA51" s="9">
        <v>41</v>
      </c>
      <c r="AB51" s="26" t="str">
        <f>V11</f>
        <v>国語</v>
      </c>
      <c r="AC51" s="55"/>
      <c r="AD51" s="37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IF(AE51="","",VLOOKUP(AE51,目次!$A$5:$P$36,9))</f>
        <v>18～19</v>
      </c>
      <c r="AL51" s="21" t="str">
        <f>IF(AF51="","",VLOOKUP(AF51,目次!$A$5:$P$36,4))</f>
        <v/>
      </c>
      <c r="AM51" s="21" t="str">
        <f>IF(AF51="","",VLOOKUP(AF51,目次!$A$5:$P$36,9))</f>
        <v/>
      </c>
      <c r="AN51" s="21" t="str">
        <f>IF(AG51="","",VLOOKUP(AG51,目次!$A$5:$P$36,5))</f>
        <v/>
      </c>
      <c r="AO51" s="21" t="str">
        <f>IF(AG51="","",VLOOKUP(AG51,目次!$A$5:$P$36,9))</f>
        <v/>
      </c>
      <c r="AP51" s="21" t="str">
        <f>IF(AH51="","",VLOOKUP(AH51,目次!$A$5:$P$36,6))</f>
        <v/>
      </c>
      <c r="AQ51" s="21" t="str">
        <f>IF(AH51="","",VLOOKUP(AH51,目次!$A$5:$P$36,9))</f>
        <v/>
      </c>
      <c r="AR51" s="21" t="str">
        <f>IF(AI51="","",VLOOKUP(AI51,目次!$A$5:$P$36,7))</f>
        <v/>
      </c>
      <c r="AS51" s="21" t="str">
        <f>IF(AI51="","",VLOOKUP(AI51,目次!$A$5:$P$36,9))</f>
        <v/>
      </c>
      <c r="AT51" s="40" t="str">
        <f t="shared" si="27"/>
        <v>18～19</v>
      </c>
      <c r="AU51" s="40" t="str">
        <f t="shared" si="27"/>
        <v>18～19</v>
      </c>
      <c r="AV51" s="40" t="str">
        <f t="shared" si="27"/>
        <v>20～22</v>
      </c>
      <c r="AW51" s="40" t="str">
        <f t="shared" si="27"/>
        <v>18～19</v>
      </c>
      <c r="AX51" s="40" t="str">
        <f t="shared" si="27"/>
        <v/>
      </c>
      <c r="AY51" s="40" t="str">
        <f t="shared" si="26"/>
        <v/>
      </c>
      <c r="AZ51" s="40" t="str">
        <f t="shared" si="26"/>
        <v/>
      </c>
      <c r="BA51" s="40" t="str">
        <f t="shared" si="26"/>
        <v/>
      </c>
      <c r="BB51" s="40" t="str">
        <f t="shared" si="26"/>
        <v/>
      </c>
      <c r="BC51" s="40" t="str">
        <f t="shared" si="26"/>
        <v/>
      </c>
      <c r="BD51" s="40" t="str">
        <f t="shared" si="15"/>
        <v>18～19</v>
      </c>
      <c r="BE51" s="40" t="str">
        <f t="shared" si="16"/>
        <v>18～19</v>
      </c>
      <c r="BF51" s="40" t="str">
        <f t="shared" si="17"/>
        <v>20～22</v>
      </c>
      <c r="BG51" s="40" t="str">
        <f t="shared" si="18"/>
        <v>18～19</v>
      </c>
      <c r="BH51" s="40" t="str">
        <f t="shared" si="19"/>
        <v>18～19</v>
      </c>
      <c r="BI51" s="40" t="str">
        <f t="shared" si="20"/>
        <v>18～19</v>
      </c>
      <c r="BJ51" s="40" t="str">
        <f t="shared" si="21"/>
        <v/>
      </c>
      <c r="BK51" s="40" t="str">
        <f t="shared" si="22"/>
        <v/>
      </c>
      <c r="BL51" s="40" t="str">
        <f t="shared" si="23"/>
        <v/>
      </c>
      <c r="BM51" s="40" t="str">
        <f t="shared" si="24"/>
        <v/>
      </c>
    </row>
    <row r="52" spans="27:65" ht="18.95" customHeight="1" x14ac:dyDescent="0.15">
      <c r="AA52" s="9">
        <v>42</v>
      </c>
      <c r="AB52" s="26" t="str">
        <f>V12</f>
        <v>社会</v>
      </c>
      <c r="AC52" s="55"/>
      <c r="AD52" s="37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IF(AE52="","",VLOOKUP(AE52,目次!$A$5:$P$36,9))</f>
        <v/>
      </c>
      <c r="AL52" s="21" t="str">
        <f>IF(AF52="","",VLOOKUP(AF52,目次!$A$5:$P$36,4))</f>
        <v>20～22</v>
      </c>
      <c r="AM52" s="21" t="str">
        <f>IF(AF52="","",VLOOKUP(AF52,目次!$A$5:$P$36,9))</f>
        <v>18～19</v>
      </c>
      <c r="AN52" s="21" t="str">
        <f>IF(AG52="","",VLOOKUP(AG52,目次!$A$5:$P$36,5))</f>
        <v/>
      </c>
      <c r="AO52" s="21" t="str">
        <f>IF(AG52="","",VLOOKUP(AG52,目次!$A$5:$P$36,9))</f>
        <v/>
      </c>
      <c r="AP52" s="21" t="str">
        <f>IF(AH52="","",VLOOKUP(AH52,目次!$A$5:$P$36,6))</f>
        <v/>
      </c>
      <c r="AQ52" s="21" t="str">
        <f>IF(AH52="","",VLOOKUP(AH52,目次!$A$5:$P$36,9))</f>
        <v/>
      </c>
      <c r="AR52" s="21" t="str">
        <f>IF(AI52="","",VLOOKUP(AI52,目次!$A$5:$P$36,7))</f>
        <v/>
      </c>
      <c r="AS52" s="21" t="str">
        <f>IF(AI52="","",VLOOKUP(AI52,目次!$A$5:$P$36,9))</f>
        <v/>
      </c>
      <c r="AT52" s="40" t="str">
        <f t="shared" si="27"/>
        <v/>
      </c>
      <c r="AU52" s="40" t="str">
        <f t="shared" si="27"/>
        <v/>
      </c>
      <c r="AV52" s="40" t="str">
        <f t="shared" si="27"/>
        <v>20～22</v>
      </c>
      <c r="AW52" s="40" t="str">
        <f t="shared" si="27"/>
        <v>18～19</v>
      </c>
      <c r="AX52" s="40" t="str">
        <f t="shared" si="27"/>
        <v>18～19</v>
      </c>
      <c r="AY52" s="40" t="str">
        <f t="shared" si="26"/>
        <v>18～19</v>
      </c>
      <c r="AZ52" s="40" t="str">
        <f t="shared" si="26"/>
        <v/>
      </c>
      <c r="BA52" s="40" t="str">
        <f t="shared" si="26"/>
        <v/>
      </c>
      <c r="BB52" s="40" t="str">
        <f t="shared" si="26"/>
        <v/>
      </c>
      <c r="BC52" s="40" t="str">
        <f t="shared" si="26"/>
        <v/>
      </c>
      <c r="BD52" s="40" t="str">
        <f t="shared" si="15"/>
        <v/>
      </c>
      <c r="BE52" s="40" t="str">
        <f t="shared" si="16"/>
        <v/>
      </c>
      <c r="BF52" s="40" t="str">
        <f t="shared" si="17"/>
        <v>20～22</v>
      </c>
      <c r="BG52" s="40" t="str">
        <f t="shared" si="18"/>
        <v>18～19</v>
      </c>
      <c r="BH52" s="40" t="str">
        <f t="shared" si="19"/>
        <v>18～19</v>
      </c>
      <c r="BI52" s="40" t="str">
        <f t="shared" si="20"/>
        <v>18～19</v>
      </c>
      <c r="BJ52" s="40" t="str">
        <f t="shared" si="21"/>
        <v>18～19</v>
      </c>
      <c r="BK52" s="40" t="str">
        <f t="shared" si="22"/>
        <v>18～19</v>
      </c>
      <c r="BL52" s="40" t="str">
        <f t="shared" si="23"/>
        <v/>
      </c>
      <c r="BM52" s="40" t="str">
        <f t="shared" si="24"/>
        <v/>
      </c>
    </row>
    <row r="53" spans="27:65" ht="18.95" customHeight="1" x14ac:dyDescent="0.15">
      <c r="AA53" s="9">
        <v>43</v>
      </c>
      <c r="AB53" s="26" t="str">
        <f>V13</f>
        <v>数学</v>
      </c>
      <c r="AC53" s="55"/>
      <c r="AD53" s="37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IF(AE53="","",VLOOKUP(AE53,目次!$A$5:$P$36,9))</f>
        <v/>
      </c>
      <c r="AL53" s="21" t="str">
        <f>IF(AF53="","",VLOOKUP(AF53,目次!$A$5:$P$36,4))</f>
        <v/>
      </c>
      <c r="AM53" s="21" t="str">
        <f>IF(AF53="","",VLOOKUP(AF53,目次!$A$5:$P$36,9))</f>
        <v/>
      </c>
      <c r="AN53" s="21" t="str">
        <f>IF(AG53="","",VLOOKUP(AG53,目次!$A$5:$P$36,5))</f>
        <v>18～19</v>
      </c>
      <c r="AO53" s="21" t="str">
        <f>IF(AG53="","",VLOOKUP(AG53,目次!$A$5:$P$36,9))</f>
        <v>18～19</v>
      </c>
      <c r="AP53" s="21" t="str">
        <f>IF(AH53="","",VLOOKUP(AH53,目次!$A$5:$P$36,6))</f>
        <v/>
      </c>
      <c r="AQ53" s="21" t="str">
        <f>IF(AH53="","",VLOOKUP(AH53,目次!$A$5:$P$36,9))</f>
        <v/>
      </c>
      <c r="AR53" s="21" t="str">
        <f>IF(AI53="","",VLOOKUP(AI53,目次!$A$5:$P$36,7))</f>
        <v/>
      </c>
      <c r="AS53" s="21" t="str">
        <f>IF(AI53="","",VLOOKUP(AI53,目次!$A$5:$P$36,9))</f>
        <v/>
      </c>
      <c r="AT53" s="40" t="str">
        <f t="shared" si="27"/>
        <v/>
      </c>
      <c r="AU53" s="40" t="str">
        <f t="shared" si="27"/>
        <v/>
      </c>
      <c r="AV53" s="40" t="str">
        <f t="shared" si="27"/>
        <v/>
      </c>
      <c r="AW53" s="40" t="str">
        <f t="shared" si="27"/>
        <v/>
      </c>
      <c r="AX53" s="40" t="str">
        <f t="shared" si="27"/>
        <v>18～19</v>
      </c>
      <c r="AY53" s="40" t="str">
        <f t="shared" si="26"/>
        <v>18～19</v>
      </c>
      <c r="AZ53" s="40" t="str">
        <f t="shared" si="26"/>
        <v>18～19</v>
      </c>
      <c r="BA53" s="40" t="str">
        <f t="shared" si="26"/>
        <v>18～19</v>
      </c>
      <c r="BB53" s="40" t="str">
        <f t="shared" si="26"/>
        <v/>
      </c>
      <c r="BC53" s="40" t="str">
        <f t="shared" si="26"/>
        <v/>
      </c>
      <c r="BD53" s="40" t="str">
        <f t="shared" si="15"/>
        <v/>
      </c>
      <c r="BE53" s="40" t="str">
        <f t="shared" si="16"/>
        <v/>
      </c>
      <c r="BF53" s="40" t="str">
        <f t="shared" si="17"/>
        <v/>
      </c>
      <c r="BG53" s="40" t="str">
        <f t="shared" si="18"/>
        <v/>
      </c>
      <c r="BH53" s="40" t="str">
        <f t="shared" si="19"/>
        <v>18～19</v>
      </c>
      <c r="BI53" s="40" t="str">
        <f t="shared" si="20"/>
        <v>18～19</v>
      </c>
      <c r="BJ53" s="40" t="str">
        <f t="shared" si="21"/>
        <v>18～19</v>
      </c>
      <c r="BK53" s="40" t="str">
        <f t="shared" si="22"/>
        <v>18～19</v>
      </c>
      <c r="BL53" s="40" t="str">
        <f t="shared" si="23"/>
        <v>18～19</v>
      </c>
      <c r="BM53" s="40" t="str">
        <f t="shared" si="24"/>
        <v>18～19</v>
      </c>
    </row>
    <row r="54" spans="27:65" ht="18.95" customHeight="1" x14ac:dyDescent="0.15">
      <c r="AA54" s="9">
        <v>44</v>
      </c>
      <c r="AB54" s="26" t="str">
        <f>V14</f>
        <v>理科</v>
      </c>
      <c r="AC54" s="55"/>
      <c r="AD54" s="37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IF(AE54="","",VLOOKUP(AE54,目次!$A$5:$P$36,9))</f>
        <v/>
      </c>
      <c r="AL54" s="21" t="str">
        <f>IF(AF54="","",VLOOKUP(AF54,目次!$A$5:$P$36,4))</f>
        <v/>
      </c>
      <c r="AM54" s="21" t="str">
        <f>IF(AF54="","",VLOOKUP(AF54,目次!$A$5:$P$36,9))</f>
        <v/>
      </c>
      <c r="AN54" s="21" t="str">
        <f>IF(AG54="","",VLOOKUP(AG54,目次!$A$5:$P$36,5))</f>
        <v/>
      </c>
      <c r="AO54" s="21" t="str">
        <f>IF(AG54="","",VLOOKUP(AG54,目次!$A$5:$P$36,9))</f>
        <v/>
      </c>
      <c r="AP54" s="21" t="str">
        <f>IF(AH54="","",VLOOKUP(AH54,目次!$A$5:$P$36,6))</f>
        <v>18～19</v>
      </c>
      <c r="AQ54" s="21" t="str">
        <f>IF(AH54="","",VLOOKUP(AH54,目次!$A$5:$P$36,9))</f>
        <v>18～19</v>
      </c>
      <c r="AR54" s="21" t="str">
        <f>IF(AI54="","",VLOOKUP(AI54,目次!$A$5:$P$36,7))</f>
        <v/>
      </c>
      <c r="AS54" s="21" t="str">
        <f>IF(AI54="","",VLOOKUP(AI54,目次!$A$5:$P$36,9))</f>
        <v/>
      </c>
      <c r="AT54" s="40" t="str">
        <f t="shared" si="27"/>
        <v/>
      </c>
      <c r="AU54" s="40" t="str">
        <f t="shared" si="27"/>
        <v/>
      </c>
      <c r="AV54" s="40" t="str">
        <f t="shared" si="27"/>
        <v/>
      </c>
      <c r="AW54" s="40" t="str">
        <f t="shared" si="27"/>
        <v/>
      </c>
      <c r="AX54" s="40" t="str">
        <f t="shared" si="27"/>
        <v/>
      </c>
      <c r="AY54" s="40" t="str">
        <f t="shared" si="26"/>
        <v/>
      </c>
      <c r="AZ54" s="40" t="str">
        <f t="shared" si="26"/>
        <v>18～19</v>
      </c>
      <c r="BA54" s="40" t="str">
        <f t="shared" si="26"/>
        <v>18～19</v>
      </c>
      <c r="BB54" s="40" t="str">
        <f t="shared" si="26"/>
        <v>18～19</v>
      </c>
      <c r="BC54" s="40" t="str">
        <f t="shared" si="26"/>
        <v>18～19</v>
      </c>
      <c r="BD54" s="40" t="str">
        <f t="shared" si="15"/>
        <v>20～21</v>
      </c>
      <c r="BE54" s="40" t="str">
        <f t="shared" si="16"/>
        <v>20～21</v>
      </c>
      <c r="BF54" s="40" t="str">
        <f t="shared" si="17"/>
        <v/>
      </c>
      <c r="BG54" s="40" t="str">
        <f t="shared" si="18"/>
        <v/>
      </c>
      <c r="BH54" s="40" t="str">
        <f t="shared" si="19"/>
        <v/>
      </c>
      <c r="BI54" s="40" t="str">
        <f t="shared" si="20"/>
        <v/>
      </c>
      <c r="BJ54" s="40" t="str">
        <f t="shared" si="21"/>
        <v>18～19</v>
      </c>
      <c r="BK54" s="40" t="str">
        <f t="shared" si="22"/>
        <v>18～19</v>
      </c>
      <c r="BL54" s="40" t="str">
        <f t="shared" si="23"/>
        <v>18～19</v>
      </c>
      <c r="BM54" s="40" t="str">
        <f t="shared" si="24"/>
        <v>18～19</v>
      </c>
    </row>
    <row r="55" spans="27:65" ht="18.95" customHeight="1" x14ac:dyDescent="0.15">
      <c r="AA55" s="9">
        <v>45</v>
      </c>
      <c r="AB55" s="26" t="str">
        <f>V15</f>
        <v>英語</v>
      </c>
      <c r="AC55" s="55"/>
      <c r="AD55" s="37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IF(AE55="","",VLOOKUP(AE55,目次!$A$5:$P$36,9))</f>
        <v/>
      </c>
      <c r="AL55" s="21" t="str">
        <f>IF(AF55="","",VLOOKUP(AF55,目次!$A$5:$P$36,4))</f>
        <v/>
      </c>
      <c r="AM55" s="21" t="str">
        <f>IF(AF55="","",VLOOKUP(AF55,目次!$A$5:$P$36,9))</f>
        <v/>
      </c>
      <c r="AN55" s="21" t="str">
        <f>IF(AG55="","",VLOOKUP(AG55,目次!$A$5:$P$36,5))</f>
        <v/>
      </c>
      <c r="AO55" s="21" t="str">
        <f>IF(AG55="","",VLOOKUP(AG55,目次!$A$5:$P$36,9))</f>
        <v/>
      </c>
      <c r="AP55" s="21" t="str">
        <f>IF(AH55="","",VLOOKUP(AH55,目次!$A$5:$P$36,6))</f>
        <v/>
      </c>
      <c r="AQ55" s="21" t="str">
        <f>IF(AH55="","",VLOOKUP(AH55,目次!$A$5:$P$36,9))</f>
        <v/>
      </c>
      <c r="AR55" s="21" t="str">
        <f>IF(AI55="","",VLOOKUP(AI55,目次!$A$5:$P$36,7))</f>
        <v>18～19</v>
      </c>
      <c r="AS55" s="21" t="str">
        <f>IF(AI55="","",VLOOKUP(AI55,目次!$A$5:$P$36,9))</f>
        <v>18～19</v>
      </c>
      <c r="AT55" s="40" t="str">
        <f t="shared" si="27"/>
        <v>20～21</v>
      </c>
      <c r="AU55" s="40" t="str">
        <f t="shared" si="27"/>
        <v>20～21</v>
      </c>
      <c r="AV55" s="40" t="str">
        <f t="shared" si="27"/>
        <v/>
      </c>
      <c r="AW55" s="40" t="str">
        <f t="shared" si="27"/>
        <v/>
      </c>
      <c r="AX55" s="40" t="str">
        <f t="shared" si="27"/>
        <v/>
      </c>
      <c r="AY55" s="40" t="str">
        <f t="shared" si="26"/>
        <v/>
      </c>
      <c r="AZ55" s="40" t="str">
        <f t="shared" si="26"/>
        <v/>
      </c>
      <c r="BA55" s="40" t="str">
        <f t="shared" si="26"/>
        <v/>
      </c>
      <c r="BB55" s="40" t="str">
        <f t="shared" si="26"/>
        <v>18～19</v>
      </c>
      <c r="BC55" s="40" t="str">
        <f t="shared" si="26"/>
        <v>18～19</v>
      </c>
      <c r="BD55" s="40" t="str">
        <f t="shared" si="15"/>
        <v>20～21</v>
      </c>
      <c r="BE55" s="40" t="str">
        <f t="shared" si="16"/>
        <v>20～21</v>
      </c>
      <c r="BF55" s="40" t="str">
        <f t="shared" si="17"/>
        <v>24～25</v>
      </c>
      <c r="BG55" s="40" t="str">
        <f t="shared" si="18"/>
        <v>20～21</v>
      </c>
      <c r="BH55" s="40" t="str">
        <f t="shared" si="19"/>
        <v/>
      </c>
      <c r="BI55" s="40" t="str">
        <f t="shared" si="20"/>
        <v/>
      </c>
      <c r="BJ55" s="40" t="str">
        <f t="shared" si="21"/>
        <v/>
      </c>
      <c r="BK55" s="40" t="str">
        <f t="shared" si="22"/>
        <v/>
      </c>
      <c r="BL55" s="40" t="str">
        <f t="shared" si="23"/>
        <v>18～19</v>
      </c>
      <c r="BM55" s="40" t="str">
        <f t="shared" si="24"/>
        <v>18～19</v>
      </c>
    </row>
    <row r="56" spans="27:65" ht="18.95" customHeight="1" x14ac:dyDescent="0.15">
      <c r="AA56" s="9">
        <v>46</v>
      </c>
      <c r="AB56" s="26" t="str">
        <f>V11</f>
        <v>国語</v>
      </c>
      <c r="AC56" s="55"/>
      <c r="AD56" s="37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IF(AE56="","",VLOOKUP(AE56,目次!$A$5:$P$36,9))</f>
        <v>20～21</v>
      </c>
      <c r="AL56" s="21" t="str">
        <f>IF(AF56="","",VLOOKUP(AF56,目次!$A$5:$P$36,4))</f>
        <v/>
      </c>
      <c r="AM56" s="21" t="str">
        <f>IF(AF56="","",VLOOKUP(AF56,目次!$A$5:$P$36,9))</f>
        <v/>
      </c>
      <c r="AN56" s="21" t="str">
        <f>IF(AG56="","",VLOOKUP(AG56,目次!$A$5:$P$36,5))</f>
        <v/>
      </c>
      <c r="AO56" s="21" t="str">
        <f>IF(AG56="","",VLOOKUP(AG56,目次!$A$5:$P$36,9))</f>
        <v/>
      </c>
      <c r="AP56" s="21" t="str">
        <f>IF(AH56="","",VLOOKUP(AH56,目次!$A$5:$P$36,6))</f>
        <v/>
      </c>
      <c r="AQ56" s="21" t="str">
        <f>IF(AH56="","",VLOOKUP(AH56,目次!$A$5:$P$36,9))</f>
        <v/>
      </c>
      <c r="AR56" s="21" t="str">
        <f>IF(AI56="","",VLOOKUP(AI56,目次!$A$5:$P$36,7))</f>
        <v/>
      </c>
      <c r="AS56" s="21" t="str">
        <f>IF(AI56="","",VLOOKUP(AI56,目次!$A$5:$P$36,9))</f>
        <v/>
      </c>
      <c r="AT56" s="40" t="str">
        <f t="shared" si="27"/>
        <v>20～21</v>
      </c>
      <c r="AU56" s="40" t="str">
        <f t="shared" si="27"/>
        <v>20～21</v>
      </c>
      <c r="AV56" s="40" t="str">
        <f t="shared" si="27"/>
        <v>24～25</v>
      </c>
      <c r="AW56" s="40" t="str">
        <f t="shared" si="27"/>
        <v>20～21</v>
      </c>
      <c r="AX56" s="40" t="str">
        <f t="shared" si="27"/>
        <v/>
      </c>
      <c r="AY56" s="40" t="str">
        <f t="shared" si="26"/>
        <v/>
      </c>
      <c r="AZ56" s="40" t="str">
        <f t="shared" si="26"/>
        <v/>
      </c>
      <c r="BA56" s="40" t="str">
        <f t="shared" si="26"/>
        <v/>
      </c>
      <c r="BB56" s="40" t="str">
        <f t="shared" si="26"/>
        <v/>
      </c>
      <c r="BC56" s="40" t="str">
        <f t="shared" si="26"/>
        <v/>
      </c>
      <c r="BD56" s="40" t="str">
        <f t="shared" si="15"/>
        <v>20～21</v>
      </c>
      <c r="BE56" s="40" t="str">
        <f t="shared" si="16"/>
        <v>20～21</v>
      </c>
      <c r="BF56" s="40" t="str">
        <f t="shared" si="17"/>
        <v>24～25</v>
      </c>
      <c r="BG56" s="40" t="str">
        <f t="shared" si="18"/>
        <v>20～21</v>
      </c>
      <c r="BH56" s="40" t="str">
        <f t="shared" si="19"/>
        <v>20～21</v>
      </c>
      <c r="BI56" s="40" t="str">
        <f t="shared" si="20"/>
        <v>20～21</v>
      </c>
      <c r="BJ56" s="40" t="str">
        <f t="shared" si="21"/>
        <v/>
      </c>
      <c r="BK56" s="40" t="str">
        <f t="shared" si="22"/>
        <v/>
      </c>
      <c r="BL56" s="40" t="str">
        <f t="shared" si="23"/>
        <v/>
      </c>
      <c r="BM56" s="40" t="str">
        <f t="shared" si="24"/>
        <v/>
      </c>
    </row>
    <row r="57" spans="27:65" ht="18.95" customHeight="1" x14ac:dyDescent="0.15">
      <c r="AA57" s="9">
        <v>47</v>
      </c>
      <c r="AB57" s="26" t="str">
        <f>V12</f>
        <v>社会</v>
      </c>
      <c r="AC57" s="55"/>
      <c r="AD57" s="37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IF(AE57="","",VLOOKUP(AE57,目次!$A$5:$P$36,9))</f>
        <v/>
      </c>
      <c r="AL57" s="21" t="str">
        <f>IF(AF57="","",VLOOKUP(AF57,目次!$A$5:$P$36,4))</f>
        <v>24～25</v>
      </c>
      <c r="AM57" s="21" t="str">
        <f>IF(AF57="","",VLOOKUP(AF57,目次!$A$5:$P$36,9))</f>
        <v>20～21</v>
      </c>
      <c r="AN57" s="21" t="str">
        <f>IF(AG57="","",VLOOKUP(AG57,目次!$A$5:$P$36,5))</f>
        <v/>
      </c>
      <c r="AO57" s="21" t="str">
        <f>IF(AG57="","",VLOOKUP(AG57,目次!$A$5:$P$36,9))</f>
        <v/>
      </c>
      <c r="AP57" s="21" t="str">
        <f>IF(AH57="","",VLOOKUP(AH57,目次!$A$5:$P$36,6))</f>
        <v/>
      </c>
      <c r="AQ57" s="21" t="str">
        <f>IF(AH57="","",VLOOKUP(AH57,目次!$A$5:$P$36,9))</f>
        <v/>
      </c>
      <c r="AR57" s="21" t="str">
        <f>IF(AI57="","",VLOOKUP(AI57,目次!$A$5:$P$36,7))</f>
        <v/>
      </c>
      <c r="AS57" s="21" t="str">
        <f>IF(AI57="","",VLOOKUP(AI57,目次!$A$5:$P$36,9))</f>
        <v/>
      </c>
      <c r="AT57" s="40" t="str">
        <f t="shared" si="27"/>
        <v/>
      </c>
      <c r="AU57" s="40" t="str">
        <f t="shared" si="27"/>
        <v/>
      </c>
      <c r="AV57" s="40" t="str">
        <f t="shared" si="27"/>
        <v>24～25</v>
      </c>
      <c r="AW57" s="40" t="str">
        <f t="shared" si="27"/>
        <v>20～21</v>
      </c>
      <c r="AX57" s="40" t="str">
        <f t="shared" si="27"/>
        <v>20～21</v>
      </c>
      <c r="AY57" s="40" t="str">
        <f t="shared" si="26"/>
        <v>20～21</v>
      </c>
      <c r="AZ57" s="40" t="str">
        <f t="shared" si="26"/>
        <v/>
      </c>
      <c r="BA57" s="40" t="str">
        <f t="shared" si="26"/>
        <v/>
      </c>
      <c r="BB57" s="40" t="str">
        <f t="shared" si="26"/>
        <v/>
      </c>
      <c r="BC57" s="40" t="str">
        <f t="shared" si="26"/>
        <v/>
      </c>
      <c r="BD57" s="40" t="str">
        <f t="shared" si="15"/>
        <v/>
      </c>
      <c r="BE57" s="40" t="str">
        <f t="shared" si="16"/>
        <v/>
      </c>
      <c r="BF57" s="40" t="str">
        <f t="shared" si="17"/>
        <v>24～25</v>
      </c>
      <c r="BG57" s="40" t="str">
        <f t="shared" si="18"/>
        <v>20～21</v>
      </c>
      <c r="BH57" s="40" t="str">
        <f t="shared" si="19"/>
        <v>20～21</v>
      </c>
      <c r="BI57" s="40" t="str">
        <f t="shared" si="20"/>
        <v>20～21</v>
      </c>
      <c r="BJ57" s="40" t="str">
        <f t="shared" si="21"/>
        <v>20～21</v>
      </c>
      <c r="BK57" s="40" t="str">
        <f t="shared" si="22"/>
        <v>20～21</v>
      </c>
      <c r="BL57" s="40" t="str">
        <f t="shared" si="23"/>
        <v/>
      </c>
      <c r="BM57" s="40" t="str">
        <f t="shared" si="24"/>
        <v/>
      </c>
    </row>
    <row r="58" spans="27:65" ht="18.95" customHeight="1" x14ac:dyDescent="0.15">
      <c r="AA58" s="9">
        <v>48</v>
      </c>
      <c r="AB58" s="26" t="str">
        <f>V13</f>
        <v>数学</v>
      </c>
      <c r="AC58" s="55"/>
      <c r="AD58" s="37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IF(AE58="","",VLOOKUP(AE58,目次!$A$5:$P$36,9))</f>
        <v/>
      </c>
      <c r="AL58" s="21" t="str">
        <f>IF(AF58="","",VLOOKUP(AF58,目次!$A$5:$P$36,4))</f>
        <v/>
      </c>
      <c r="AM58" s="21" t="str">
        <f>IF(AF58="","",VLOOKUP(AF58,目次!$A$5:$P$36,9))</f>
        <v/>
      </c>
      <c r="AN58" s="21" t="str">
        <f>IF(AG58="","",VLOOKUP(AG58,目次!$A$5:$P$36,5))</f>
        <v>20～21</v>
      </c>
      <c r="AO58" s="21" t="str">
        <f>IF(AG58="","",VLOOKUP(AG58,目次!$A$5:$P$36,9))</f>
        <v>20～21</v>
      </c>
      <c r="AP58" s="21" t="str">
        <f>IF(AH58="","",VLOOKUP(AH58,目次!$A$5:$P$36,6))</f>
        <v/>
      </c>
      <c r="AQ58" s="21" t="str">
        <f>IF(AH58="","",VLOOKUP(AH58,目次!$A$5:$P$36,9))</f>
        <v/>
      </c>
      <c r="AR58" s="21" t="str">
        <f>IF(AI58="","",VLOOKUP(AI58,目次!$A$5:$P$36,7))</f>
        <v/>
      </c>
      <c r="AS58" s="21" t="str">
        <f>IF(AI58="","",VLOOKUP(AI58,目次!$A$5:$P$36,9))</f>
        <v/>
      </c>
      <c r="AT58" s="40" t="str">
        <f t="shared" si="27"/>
        <v/>
      </c>
      <c r="AU58" s="40" t="str">
        <f t="shared" si="27"/>
        <v/>
      </c>
      <c r="AV58" s="40" t="str">
        <f t="shared" si="27"/>
        <v/>
      </c>
      <c r="AW58" s="40" t="str">
        <f t="shared" si="27"/>
        <v/>
      </c>
      <c r="AX58" s="40" t="str">
        <f t="shared" si="27"/>
        <v>20～21</v>
      </c>
      <c r="AY58" s="40" t="str">
        <f t="shared" si="26"/>
        <v>20～21</v>
      </c>
      <c r="AZ58" s="40" t="str">
        <f t="shared" si="26"/>
        <v>20～21</v>
      </c>
      <c r="BA58" s="40" t="str">
        <f t="shared" si="26"/>
        <v>20～21</v>
      </c>
      <c r="BB58" s="40" t="str">
        <f t="shared" si="26"/>
        <v/>
      </c>
      <c r="BC58" s="40" t="str">
        <f t="shared" si="26"/>
        <v/>
      </c>
      <c r="BD58" s="40" t="str">
        <f t="shared" si="15"/>
        <v/>
      </c>
      <c r="BE58" s="40" t="str">
        <f t="shared" si="16"/>
        <v/>
      </c>
      <c r="BF58" s="40" t="str">
        <f t="shared" si="17"/>
        <v/>
      </c>
      <c r="BG58" s="40" t="str">
        <f t="shared" si="18"/>
        <v/>
      </c>
      <c r="BH58" s="40" t="str">
        <f t="shared" si="19"/>
        <v>20～21</v>
      </c>
      <c r="BI58" s="40" t="str">
        <f t="shared" si="20"/>
        <v>20～21</v>
      </c>
      <c r="BJ58" s="40" t="str">
        <f t="shared" si="21"/>
        <v>20～21</v>
      </c>
      <c r="BK58" s="40" t="str">
        <f t="shared" si="22"/>
        <v>20～21</v>
      </c>
      <c r="BL58" s="40" t="str">
        <f t="shared" si="23"/>
        <v>20～21</v>
      </c>
      <c r="BM58" s="40" t="str">
        <f t="shared" si="24"/>
        <v>20～21</v>
      </c>
    </row>
    <row r="59" spans="27:65" ht="18.95" customHeight="1" x14ac:dyDescent="0.15">
      <c r="AA59" s="9">
        <v>49</v>
      </c>
      <c r="AB59" s="26" t="str">
        <f>V14</f>
        <v>理科</v>
      </c>
      <c r="AC59" s="55"/>
      <c r="AD59" s="37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IF(AE59="","",VLOOKUP(AE59,目次!$A$5:$P$36,9))</f>
        <v/>
      </c>
      <c r="AL59" s="21" t="str">
        <f>IF(AF59="","",VLOOKUP(AF59,目次!$A$5:$P$36,4))</f>
        <v/>
      </c>
      <c r="AM59" s="21" t="str">
        <f>IF(AF59="","",VLOOKUP(AF59,目次!$A$5:$P$36,9))</f>
        <v/>
      </c>
      <c r="AN59" s="21" t="str">
        <f>IF(AG59="","",VLOOKUP(AG59,目次!$A$5:$P$36,5))</f>
        <v/>
      </c>
      <c r="AO59" s="21" t="str">
        <f>IF(AG59="","",VLOOKUP(AG59,目次!$A$5:$P$36,9))</f>
        <v/>
      </c>
      <c r="AP59" s="21" t="str">
        <f>IF(AH59="","",VLOOKUP(AH59,目次!$A$5:$P$36,6))</f>
        <v>20～21</v>
      </c>
      <c r="AQ59" s="21" t="str">
        <f>IF(AH59="","",VLOOKUP(AH59,目次!$A$5:$P$36,9))</f>
        <v>20～21</v>
      </c>
      <c r="AR59" s="21" t="str">
        <f>IF(AI59="","",VLOOKUP(AI59,目次!$A$5:$P$36,7))</f>
        <v/>
      </c>
      <c r="AS59" s="21" t="str">
        <f>IF(AI59="","",VLOOKUP(AI59,目次!$A$5:$P$36,9))</f>
        <v/>
      </c>
      <c r="AT59" s="40" t="str">
        <f t="shared" si="27"/>
        <v/>
      </c>
      <c r="AU59" s="40" t="str">
        <f t="shared" si="27"/>
        <v/>
      </c>
      <c r="AV59" s="40" t="str">
        <f t="shared" si="27"/>
        <v/>
      </c>
      <c r="AW59" s="40" t="str">
        <f t="shared" si="27"/>
        <v/>
      </c>
      <c r="AX59" s="40" t="str">
        <f t="shared" si="27"/>
        <v/>
      </c>
      <c r="AY59" s="40" t="str">
        <f t="shared" si="26"/>
        <v/>
      </c>
      <c r="AZ59" s="40" t="str">
        <f t="shared" si="26"/>
        <v>20～21</v>
      </c>
      <c r="BA59" s="40" t="str">
        <f t="shared" si="26"/>
        <v>20～21</v>
      </c>
      <c r="BB59" s="40" t="str">
        <f t="shared" si="26"/>
        <v>20～21</v>
      </c>
      <c r="BC59" s="40" t="str">
        <f t="shared" si="26"/>
        <v>20～21</v>
      </c>
      <c r="BD59" s="40" t="str">
        <f t="shared" si="15"/>
        <v>22～23</v>
      </c>
      <c r="BE59" s="40" t="str">
        <f t="shared" si="16"/>
        <v>22～23</v>
      </c>
      <c r="BF59" s="40" t="str">
        <f t="shared" si="17"/>
        <v/>
      </c>
      <c r="BG59" s="40" t="str">
        <f t="shared" si="18"/>
        <v/>
      </c>
      <c r="BH59" s="40" t="str">
        <f t="shared" si="19"/>
        <v/>
      </c>
      <c r="BI59" s="40" t="str">
        <f t="shared" si="20"/>
        <v/>
      </c>
      <c r="BJ59" s="40" t="str">
        <f t="shared" si="21"/>
        <v>20～21</v>
      </c>
      <c r="BK59" s="40" t="str">
        <f t="shared" si="22"/>
        <v>20～21</v>
      </c>
      <c r="BL59" s="40" t="str">
        <f t="shared" si="23"/>
        <v>20～21</v>
      </c>
      <c r="BM59" s="40" t="str">
        <f t="shared" si="24"/>
        <v>20～21</v>
      </c>
    </row>
    <row r="60" spans="27:65" ht="18.95" customHeight="1" x14ac:dyDescent="0.15">
      <c r="AA60" s="9">
        <v>50</v>
      </c>
      <c r="AB60" s="26" t="str">
        <f>V15</f>
        <v>英語</v>
      </c>
      <c r="AC60" s="55"/>
      <c r="AD60" s="37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IF(AE60="","",VLOOKUP(AE60,目次!$A$5:$P$36,9))</f>
        <v/>
      </c>
      <c r="AL60" s="21" t="str">
        <f>IF(AF60="","",VLOOKUP(AF60,目次!$A$5:$P$36,4))</f>
        <v/>
      </c>
      <c r="AM60" s="21" t="str">
        <f>IF(AF60="","",VLOOKUP(AF60,目次!$A$5:$P$36,9))</f>
        <v/>
      </c>
      <c r="AN60" s="21" t="str">
        <f>IF(AG60="","",VLOOKUP(AG60,目次!$A$5:$P$36,5))</f>
        <v/>
      </c>
      <c r="AO60" s="21" t="str">
        <f>IF(AG60="","",VLOOKUP(AG60,目次!$A$5:$P$36,9))</f>
        <v/>
      </c>
      <c r="AP60" s="21" t="str">
        <f>IF(AH60="","",VLOOKUP(AH60,目次!$A$5:$P$36,6))</f>
        <v/>
      </c>
      <c r="AQ60" s="21" t="str">
        <f>IF(AH60="","",VLOOKUP(AH60,目次!$A$5:$P$36,9))</f>
        <v/>
      </c>
      <c r="AR60" s="21" t="str">
        <f>IF(AI60="","",VLOOKUP(AI60,目次!$A$5:$P$36,7))</f>
        <v>20～21</v>
      </c>
      <c r="AS60" s="21" t="str">
        <f>IF(AI60="","",VLOOKUP(AI60,目次!$A$5:$P$36,9))</f>
        <v>20～21</v>
      </c>
      <c r="AT60" s="40" t="str">
        <f t="shared" si="27"/>
        <v>22～23</v>
      </c>
      <c r="AU60" s="40" t="str">
        <f t="shared" si="27"/>
        <v>22～23</v>
      </c>
      <c r="AV60" s="40" t="str">
        <f t="shared" si="27"/>
        <v/>
      </c>
      <c r="AW60" s="40" t="str">
        <f t="shared" si="27"/>
        <v/>
      </c>
      <c r="AX60" s="40" t="str">
        <f t="shared" si="27"/>
        <v/>
      </c>
      <c r="AY60" s="40" t="str">
        <f t="shared" si="26"/>
        <v/>
      </c>
      <c r="AZ60" s="40" t="str">
        <f t="shared" si="26"/>
        <v/>
      </c>
      <c r="BA60" s="40" t="str">
        <f t="shared" si="26"/>
        <v/>
      </c>
      <c r="BB60" s="40" t="str">
        <f t="shared" si="26"/>
        <v>20～21</v>
      </c>
      <c r="BC60" s="40" t="str">
        <f t="shared" si="26"/>
        <v>20～21</v>
      </c>
      <c r="BD60" s="40" t="str">
        <f t="shared" si="15"/>
        <v>22～23</v>
      </c>
      <c r="BE60" s="40" t="str">
        <f t="shared" si="16"/>
        <v>22～23</v>
      </c>
      <c r="BF60" s="40" t="str">
        <f t="shared" si="17"/>
        <v>26～27</v>
      </c>
      <c r="BG60" s="40" t="str">
        <f t="shared" si="18"/>
        <v>22～23</v>
      </c>
      <c r="BH60" s="40" t="str">
        <f t="shared" si="19"/>
        <v/>
      </c>
      <c r="BI60" s="40" t="str">
        <f t="shared" si="20"/>
        <v/>
      </c>
      <c r="BJ60" s="40" t="str">
        <f t="shared" si="21"/>
        <v/>
      </c>
      <c r="BK60" s="40" t="str">
        <f t="shared" si="22"/>
        <v/>
      </c>
      <c r="BL60" s="40" t="str">
        <f t="shared" si="23"/>
        <v>20～21</v>
      </c>
      <c r="BM60" s="40" t="str">
        <f t="shared" si="24"/>
        <v>20～21</v>
      </c>
    </row>
    <row r="61" spans="27:65" ht="18.95" customHeight="1" x14ac:dyDescent="0.15">
      <c r="AA61" s="9">
        <v>51</v>
      </c>
      <c r="AB61" s="26" t="str">
        <f>V11</f>
        <v>国語</v>
      </c>
      <c r="AC61" s="55"/>
      <c r="AD61" s="37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IF(AE61="","",VLOOKUP(AE61,目次!$A$5:$P$36,9))</f>
        <v>22～23</v>
      </c>
      <c r="AL61" s="21" t="str">
        <f>IF(AF61="","",VLOOKUP(AF61,目次!$A$5:$P$36,4))</f>
        <v/>
      </c>
      <c r="AM61" s="21" t="str">
        <f>IF(AF61="","",VLOOKUP(AF61,目次!$A$5:$P$36,9))</f>
        <v/>
      </c>
      <c r="AN61" s="21" t="str">
        <f>IF(AG61="","",VLOOKUP(AG61,目次!$A$5:$P$36,5))</f>
        <v/>
      </c>
      <c r="AO61" s="21" t="str">
        <f>IF(AG61="","",VLOOKUP(AG61,目次!$A$5:$P$36,9))</f>
        <v/>
      </c>
      <c r="AP61" s="21" t="str">
        <f>IF(AH61="","",VLOOKUP(AH61,目次!$A$5:$P$36,6))</f>
        <v/>
      </c>
      <c r="AQ61" s="21" t="str">
        <f>IF(AH61="","",VLOOKUP(AH61,目次!$A$5:$P$36,9))</f>
        <v/>
      </c>
      <c r="AR61" s="21" t="str">
        <f>IF(AI61="","",VLOOKUP(AI61,目次!$A$5:$P$36,7))</f>
        <v/>
      </c>
      <c r="AS61" s="21" t="str">
        <f>IF(AI61="","",VLOOKUP(AI61,目次!$A$5:$P$36,9))</f>
        <v/>
      </c>
      <c r="AT61" s="40" t="str">
        <f t="shared" si="27"/>
        <v>22～23</v>
      </c>
      <c r="AU61" s="40" t="str">
        <f t="shared" si="27"/>
        <v>22～23</v>
      </c>
      <c r="AV61" s="40" t="str">
        <f t="shared" si="27"/>
        <v>26～27</v>
      </c>
      <c r="AW61" s="40" t="str">
        <f t="shared" si="27"/>
        <v>22～23</v>
      </c>
      <c r="AX61" s="40" t="str">
        <f t="shared" si="27"/>
        <v/>
      </c>
      <c r="AY61" s="40" t="str">
        <f t="shared" si="26"/>
        <v/>
      </c>
      <c r="AZ61" s="40" t="str">
        <f t="shared" si="26"/>
        <v/>
      </c>
      <c r="BA61" s="40" t="str">
        <f t="shared" si="26"/>
        <v/>
      </c>
      <c r="BB61" s="40" t="str">
        <f t="shared" si="26"/>
        <v/>
      </c>
      <c r="BC61" s="40" t="str">
        <f t="shared" si="26"/>
        <v/>
      </c>
      <c r="BD61" s="40" t="str">
        <f t="shared" si="15"/>
        <v>22～23</v>
      </c>
      <c r="BE61" s="40" t="str">
        <f t="shared" si="16"/>
        <v>22～23</v>
      </c>
      <c r="BF61" s="40" t="str">
        <f t="shared" si="17"/>
        <v>26～27</v>
      </c>
      <c r="BG61" s="40" t="str">
        <f t="shared" si="18"/>
        <v>22～23</v>
      </c>
      <c r="BH61" s="40" t="str">
        <f t="shared" si="19"/>
        <v>22～23</v>
      </c>
      <c r="BI61" s="40" t="str">
        <f t="shared" si="20"/>
        <v>22～23</v>
      </c>
      <c r="BJ61" s="40" t="str">
        <f t="shared" si="21"/>
        <v/>
      </c>
      <c r="BK61" s="40" t="str">
        <f t="shared" si="22"/>
        <v/>
      </c>
      <c r="BL61" s="40" t="str">
        <f t="shared" si="23"/>
        <v/>
      </c>
      <c r="BM61" s="40" t="str">
        <f t="shared" si="24"/>
        <v/>
      </c>
    </row>
    <row r="62" spans="27:65" ht="18.95" customHeight="1" x14ac:dyDescent="0.15">
      <c r="AA62" s="9">
        <v>52</v>
      </c>
      <c r="AB62" s="26" t="str">
        <f>V12</f>
        <v>社会</v>
      </c>
      <c r="AC62" s="55"/>
      <c r="AD62" s="37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IF(AE62="","",VLOOKUP(AE62,目次!$A$5:$P$36,9))</f>
        <v/>
      </c>
      <c r="AL62" s="21" t="str">
        <f>IF(AF62="","",VLOOKUP(AF62,目次!$A$5:$P$36,4))</f>
        <v>26～27</v>
      </c>
      <c r="AM62" s="21" t="str">
        <f>IF(AF62="","",VLOOKUP(AF62,目次!$A$5:$P$36,9))</f>
        <v>22～23</v>
      </c>
      <c r="AN62" s="21" t="str">
        <f>IF(AG62="","",VLOOKUP(AG62,目次!$A$5:$P$36,5))</f>
        <v/>
      </c>
      <c r="AO62" s="21" t="str">
        <f>IF(AG62="","",VLOOKUP(AG62,目次!$A$5:$P$36,9))</f>
        <v/>
      </c>
      <c r="AP62" s="21" t="str">
        <f>IF(AH62="","",VLOOKUP(AH62,目次!$A$5:$P$36,6))</f>
        <v/>
      </c>
      <c r="AQ62" s="21" t="str">
        <f>IF(AH62="","",VLOOKUP(AH62,目次!$A$5:$P$36,9))</f>
        <v/>
      </c>
      <c r="AR62" s="21" t="str">
        <f>IF(AI62="","",VLOOKUP(AI62,目次!$A$5:$P$36,7))</f>
        <v/>
      </c>
      <c r="AS62" s="21" t="str">
        <f>IF(AI62="","",VLOOKUP(AI62,目次!$A$5:$P$36,9))</f>
        <v/>
      </c>
      <c r="AT62" s="40" t="str">
        <f t="shared" si="27"/>
        <v/>
      </c>
      <c r="AU62" s="40" t="str">
        <f t="shared" si="27"/>
        <v/>
      </c>
      <c r="AV62" s="40" t="str">
        <f t="shared" si="27"/>
        <v>26～27</v>
      </c>
      <c r="AW62" s="40" t="str">
        <f t="shared" si="27"/>
        <v>22～23</v>
      </c>
      <c r="AX62" s="40" t="str">
        <f t="shared" si="27"/>
        <v>22～23</v>
      </c>
      <c r="AY62" s="40" t="str">
        <f t="shared" si="26"/>
        <v>22～23</v>
      </c>
      <c r="AZ62" s="40" t="str">
        <f t="shared" si="26"/>
        <v/>
      </c>
      <c r="BA62" s="40" t="str">
        <f t="shared" si="26"/>
        <v/>
      </c>
      <c r="BB62" s="40" t="str">
        <f t="shared" si="26"/>
        <v/>
      </c>
      <c r="BC62" s="40" t="str">
        <f t="shared" si="26"/>
        <v/>
      </c>
      <c r="BD62" s="40" t="str">
        <f t="shared" si="15"/>
        <v/>
      </c>
      <c r="BE62" s="40" t="str">
        <f t="shared" si="16"/>
        <v/>
      </c>
      <c r="BF62" s="40" t="str">
        <f t="shared" si="17"/>
        <v>26～27</v>
      </c>
      <c r="BG62" s="40" t="str">
        <f t="shared" si="18"/>
        <v>22～23</v>
      </c>
      <c r="BH62" s="40" t="str">
        <f t="shared" si="19"/>
        <v>22～23</v>
      </c>
      <c r="BI62" s="40" t="str">
        <f t="shared" si="20"/>
        <v>22～23</v>
      </c>
      <c r="BJ62" s="40" t="str">
        <f t="shared" si="21"/>
        <v>22～23</v>
      </c>
      <c r="BK62" s="40" t="str">
        <f t="shared" si="22"/>
        <v>22～23</v>
      </c>
      <c r="BL62" s="40" t="str">
        <f t="shared" si="23"/>
        <v/>
      </c>
      <c r="BM62" s="40" t="str">
        <f t="shared" si="24"/>
        <v/>
      </c>
    </row>
    <row r="63" spans="27:65" ht="18.95" customHeight="1" x14ac:dyDescent="0.15">
      <c r="AA63" s="9">
        <v>53</v>
      </c>
      <c r="AB63" s="26" t="str">
        <f>V13</f>
        <v>数学</v>
      </c>
      <c r="AC63" s="55"/>
      <c r="AD63" s="37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IF(AE63="","",VLOOKUP(AE63,目次!$A$5:$P$36,9))</f>
        <v/>
      </c>
      <c r="AL63" s="21" t="str">
        <f>IF(AF63="","",VLOOKUP(AF63,目次!$A$5:$P$36,4))</f>
        <v/>
      </c>
      <c r="AM63" s="21" t="str">
        <f>IF(AF63="","",VLOOKUP(AF63,目次!$A$5:$P$36,9))</f>
        <v/>
      </c>
      <c r="AN63" s="21" t="str">
        <f>IF(AG63="","",VLOOKUP(AG63,目次!$A$5:$P$36,5))</f>
        <v>22～23</v>
      </c>
      <c r="AO63" s="21" t="str">
        <f>IF(AG63="","",VLOOKUP(AG63,目次!$A$5:$P$36,9))</f>
        <v>22～23</v>
      </c>
      <c r="AP63" s="21" t="str">
        <f>IF(AH63="","",VLOOKUP(AH63,目次!$A$5:$P$36,6))</f>
        <v/>
      </c>
      <c r="AQ63" s="21" t="str">
        <f>IF(AH63="","",VLOOKUP(AH63,目次!$A$5:$P$36,9))</f>
        <v/>
      </c>
      <c r="AR63" s="21" t="str">
        <f>IF(AI63="","",VLOOKUP(AI63,目次!$A$5:$P$36,7))</f>
        <v/>
      </c>
      <c r="AS63" s="21" t="str">
        <f>IF(AI63="","",VLOOKUP(AI63,目次!$A$5:$P$36,9))</f>
        <v/>
      </c>
      <c r="AT63" s="40" t="str">
        <f t="shared" si="27"/>
        <v/>
      </c>
      <c r="AU63" s="40" t="str">
        <f t="shared" si="27"/>
        <v/>
      </c>
      <c r="AV63" s="40" t="str">
        <f t="shared" si="27"/>
        <v/>
      </c>
      <c r="AW63" s="40" t="str">
        <f t="shared" si="27"/>
        <v/>
      </c>
      <c r="AX63" s="40" t="str">
        <f t="shared" si="27"/>
        <v>22～23</v>
      </c>
      <c r="AY63" s="40" t="str">
        <f t="shared" si="26"/>
        <v>22～23</v>
      </c>
      <c r="AZ63" s="40" t="str">
        <f t="shared" si="26"/>
        <v>22～23</v>
      </c>
      <c r="BA63" s="40" t="str">
        <f t="shared" si="26"/>
        <v>22～23</v>
      </c>
      <c r="BB63" s="40" t="str">
        <f t="shared" si="26"/>
        <v/>
      </c>
      <c r="BC63" s="40" t="str">
        <f t="shared" si="26"/>
        <v/>
      </c>
      <c r="BD63" s="40" t="str">
        <f t="shared" si="15"/>
        <v/>
      </c>
      <c r="BE63" s="40" t="str">
        <f t="shared" si="16"/>
        <v/>
      </c>
      <c r="BF63" s="40" t="str">
        <f t="shared" si="17"/>
        <v/>
      </c>
      <c r="BG63" s="40" t="str">
        <f t="shared" si="18"/>
        <v/>
      </c>
      <c r="BH63" s="40" t="str">
        <f t="shared" si="19"/>
        <v>22～23</v>
      </c>
      <c r="BI63" s="40" t="str">
        <f t="shared" si="20"/>
        <v>22～23</v>
      </c>
      <c r="BJ63" s="40" t="str">
        <f t="shared" si="21"/>
        <v>22～23</v>
      </c>
      <c r="BK63" s="40" t="str">
        <f t="shared" si="22"/>
        <v>22～23</v>
      </c>
      <c r="BL63" s="40" t="str">
        <f t="shared" si="23"/>
        <v>22～23</v>
      </c>
      <c r="BM63" s="40" t="str">
        <f t="shared" si="24"/>
        <v>22～23</v>
      </c>
    </row>
    <row r="64" spans="27:65" ht="18.95" customHeight="1" x14ac:dyDescent="0.15">
      <c r="AA64" s="9">
        <v>54</v>
      </c>
      <c r="AB64" s="26" t="str">
        <f>V14</f>
        <v>理科</v>
      </c>
      <c r="AC64" s="55"/>
      <c r="AD64" s="37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IF(AE64="","",VLOOKUP(AE64,目次!$A$5:$P$36,9))</f>
        <v/>
      </c>
      <c r="AL64" s="21" t="str">
        <f>IF(AF64="","",VLOOKUP(AF64,目次!$A$5:$P$36,4))</f>
        <v/>
      </c>
      <c r="AM64" s="21" t="str">
        <f>IF(AF64="","",VLOOKUP(AF64,目次!$A$5:$P$36,9))</f>
        <v/>
      </c>
      <c r="AN64" s="21" t="str">
        <f>IF(AG64="","",VLOOKUP(AG64,目次!$A$5:$P$36,5))</f>
        <v/>
      </c>
      <c r="AO64" s="21" t="str">
        <f>IF(AG64="","",VLOOKUP(AG64,目次!$A$5:$P$36,9))</f>
        <v/>
      </c>
      <c r="AP64" s="21" t="str">
        <f>IF(AH64="","",VLOOKUP(AH64,目次!$A$5:$P$36,6))</f>
        <v>22～23</v>
      </c>
      <c r="AQ64" s="21" t="str">
        <f>IF(AH64="","",VLOOKUP(AH64,目次!$A$5:$P$36,9))</f>
        <v>22～23</v>
      </c>
      <c r="AR64" s="21" t="str">
        <f>IF(AI64="","",VLOOKUP(AI64,目次!$A$5:$P$36,7))</f>
        <v/>
      </c>
      <c r="AS64" s="21" t="str">
        <f>IF(AI64="","",VLOOKUP(AI64,目次!$A$5:$P$36,9))</f>
        <v/>
      </c>
      <c r="AT64" s="40" t="str">
        <f t="shared" si="27"/>
        <v/>
      </c>
      <c r="AU64" s="40" t="str">
        <f t="shared" si="27"/>
        <v/>
      </c>
      <c r="AV64" s="40" t="str">
        <f t="shared" si="27"/>
        <v/>
      </c>
      <c r="AW64" s="40" t="str">
        <f t="shared" si="27"/>
        <v/>
      </c>
      <c r="AX64" s="40" t="str">
        <f t="shared" si="27"/>
        <v/>
      </c>
      <c r="AY64" s="40" t="str">
        <f t="shared" si="26"/>
        <v/>
      </c>
      <c r="AZ64" s="40" t="str">
        <f t="shared" si="26"/>
        <v>22～23</v>
      </c>
      <c r="BA64" s="40" t="str">
        <f t="shared" si="26"/>
        <v>22～23</v>
      </c>
      <c r="BB64" s="40" t="str">
        <f t="shared" si="26"/>
        <v>22～23</v>
      </c>
      <c r="BC64" s="40" t="str">
        <f t="shared" si="26"/>
        <v>22～23</v>
      </c>
      <c r="BD64" s="40" t="str">
        <f t="shared" si="15"/>
        <v>24～25</v>
      </c>
      <c r="BE64" s="40" t="str">
        <f t="shared" si="16"/>
        <v>24～25</v>
      </c>
      <c r="BF64" s="40" t="str">
        <f t="shared" si="17"/>
        <v/>
      </c>
      <c r="BG64" s="40" t="str">
        <f t="shared" si="18"/>
        <v/>
      </c>
      <c r="BH64" s="40" t="str">
        <f t="shared" si="19"/>
        <v/>
      </c>
      <c r="BI64" s="40" t="str">
        <f t="shared" si="20"/>
        <v/>
      </c>
      <c r="BJ64" s="40" t="str">
        <f t="shared" si="21"/>
        <v>22～23</v>
      </c>
      <c r="BK64" s="40" t="str">
        <f t="shared" si="22"/>
        <v>22～23</v>
      </c>
      <c r="BL64" s="40" t="str">
        <f t="shared" si="23"/>
        <v>22～23</v>
      </c>
      <c r="BM64" s="40" t="str">
        <f t="shared" si="24"/>
        <v>22～23</v>
      </c>
    </row>
    <row r="65" spans="27:65" ht="18.95" customHeight="1" x14ac:dyDescent="0.15">
      <c r="AA65" s="9">
        <v>55</v>
      </c>
      <c r="AB65" s="26" t="str">
        <f>V15</f>
        <v>英語</v>
      </c>
      <c r="AC65" s="55"/>
      <c r="AD65" s="37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IF(AE65="","",VLOOKUP(AE65,目次!$A$5:$P$36,9))</f>
        <v/>
      </c>
      <c r="AL65" s="21" t="str">
        <f>IF(AF65="","",VLOOKUP(AF65,目次!$A$5:$P$36,4))</f>
        <v/>
      </c>
      <c r="AM65" s="21" t="str">
        <f>IF(AF65="","",VLOOKUP(AF65,目次!$A$5:$P$36,9))</f>
        <v/>
      </c>
      <c r="AN65" s="21" t="str">
        <f>IF(AG65="","",VLOOKUP(AG65,目次!$A$5:$P$36,5))</f>
        <v/>
      </c>
      <c r="AO65" s="21" t="str">
        <f>IF(AG65="","",VLOOKUP(AG65,目次!$A$5:$P$36,9))</f>
        <v/>
      </c>
      <c r="AP65" s="21" t="str">
        <f>IF(AH65="","",VLOOKUP(AH65,目次!$A$5:$P$36,6))</f>
        <v/>
      </c>
      <c r="AQ65" s="21" t="str">
        <f>IF(AH65="","",VLOOKUP(AH65,目次!$A$5:$P$36,9))</f>
        <v/>
      </c>
      <c r="AR65" s="21" t="str">
        <f>IF(AI65="","",VLOOKUP(AI65,目次!$A$5:$P$36,7))</f>
        <v>22～23</v>
      </c>
      <c r="AS65" s="21" t="str">
        <f>IF(AI65="","",VLOOKUP(AI65,目次!$A$5:$P$36,9))</f>
        <v>22～23</v>
      </c>
      <c r="AT65" s="40" t="str">
        <f t="shared" si="27"/>
        <v>24～25</v>
      </c>
      <c r="AU65" s="40" t="str">
        <f t="shared" si="27"/>
        <v>24～25</v>
      </c>
      <c r="AV65" s="40" t="str">
        <f t="shared" si="27"/>
        <v/>
      </c>
      <c r="AW65" s="40" t="str">
        <f t="shared" si="27"/>
        <v/>
      </c>
      <c r="AX65" s="40" t="str">
        <f t="shared" si="27"/>
        <v/>
      </c>
      <c r="AY65" s="40" t="str">
        <f t="shared" si="26"/>
        <v/>
      </c>
      <c r="AZ65" s="40" t="str">
        <f t="shared" si="26"/>
        <v/>
      </c>
      <c r="BA65" s="40" t="str">
        <f t="shared" si="26"/>
        <v/>
      </c>
      <c r="BB65" s="40" t="str">
        <f t="shared" si="26"/>
        <v>22～23</v>
      </c>
      <c r="BC65" s="40" t="str">
        <f t="shared" si="26"/>
        <v>22～23</v>
      </c>
      <c r="BD65" s="40" t="str">
        <f t="shared" si="15"/>
        <v>24～25</v>
      </c>
      <c r="BE65" s="40" t="str">
        <f t="shared" si="16"/>
        <v>24～25</v>
      </c>
      <c r="BF65" s="40" t="str">
        <f t="shared" si="17"/>
        <v>28～30</v>
      </c>
      <c r="BG65" s="40" t="str">
        <f t="shared" si="18"/>
        <v>24～25</v>
      </c>
      <c r="BH65" s="40" t="str">
        <f t="shared" si="19"/>
        <v/>
      </c>
      <c r="BI65" s="40" t="str">
        <f t="shared" si="20"/>
        <v/>
      </c>
      <c r="BJ65" s="40" t="str">
        <f t="shared" si="21"/>
        <v/>
      </c>
      <c r="BK65" s="40" t="str">
        <f t="shared" si="22"/>
        <v/>
      </c>
      <c r="BL65" s="40" t="str">
        <f t="shared" si="23"/>
        <v>22～23</v>
      </c>
      <c r="BM65" s="40" t="str">
        <f t="shared" si="24"/>
        <v>22～23</v>
      </c>
    </row>
    <row r="66" spans="27:65" ht="18.95" customHeight="1" x14ac:dyDescent="0.15">
      <c r="AA66" s="9">
        <v>56</v>
      </c>
      <c r="AB66" s="26" t="str">
        <f>V11</f>
        <v>国語</v>
      </c>
      <c r="AC66" s="55"/>
      <c r="AD66" s="37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IF(AE66="","",VLOOKUP(AE66,目次!$A$5:$P$36,9))</f>
        <v>24～25</v>
      </c>
      <c r="AL66" s="21" t="str">
        <f>IF(AF66="","",VLOOKUP(AF66,目次!$A$5:$P$36,4))</f>
        <v/>
      </c>
      <c r="AM66" s="21" t="str">
        <f>IF(AF66="","",VLOOKUP(AF66,目次!$A$5:$P$36,9))</f>
        <v/>
      </c>
      <c r="AN66" s="21" t="str">
        <f>IF(AG66="","",VLOOKUP(AG66,目次!$A$5:$P$36,5))</f>
        <v/>
      </c>
      <c r="AO66" s="21" t="str">
        <f>IF(AG66="","",VLOOKUP(AG66,目次!$A$5:$P$36,9))</f>
        <v/>
      </c>
      <c r="AP66" s="21" t="str">
        <f>IF(AH66="","",VLOOKUP(AH66,目次!$A$5:$P$36,6))</f>
        <v/>
      </c>
      <c r="AQ66" s="21" t="str">
        <f>IF(AH66="","",VLOOKUP(AH66,目次!$A$5:$P$36,9))</f>
        <v/>
      </c>
      <c r="AR66" s="21" t="str">
        <f>IF(AI66="","",VLOOKUP(AI66,目次!$A$5:$P$36,7))</f>
        <v/>
      </c>
      <c r="AS66" s="21" t="str">
        <f>IF(AI66="","",VLOOKUP(AI66,目次!$A$5:$P$36,9))</f>
        <v/>
      </c>
      <c r="AT66" s="40" t="str">
        <f t="shared" si="27"/>
        <v>24～25</v>
      </c>
      <c r="AU66" s="40" t="str">
        <f t="shared" si="27"/>
        <v>24～25</v>
      </c>
      <c r="AV66" s="40" t="str">
        <f t="shared" si="27"/>
        <v>28～30</v>
      </c>
      <c r="AW66" s="40" t="str">
        <f t="shared" si="27"/>
        <v>24～25</v>
      </c>
      <c r="AX66" s="40" t="str">
        <f t="shared" si="27"/>
        <v/>
      </c>
      <c r="AY66" s="40" t="str">
        <f t="shared" si="26"/>
        <v/>
      </c>
      <c r="AZ66" s="40" t="str">
        <f t="shared" si="26"/>
        <v/>
      </c>
      <c r="BA66" s="40" t="str">
        <f t="shared" si="26"/>
        <v/>
      </c>
      <c r="BB66" s="40" t="str">
        <f t="shared" si="26"/>
        <v/>
      </c>
      <c r="BC66" s="40" t="str">
        <f t="shared" si="26"/>
        <v/>
      </c>
      <c r="BD66" s="40" t="str">
        <f t="shared" si="15"/>
        <v>24～25</v>
      </c>
      <c r="BE66" s="40" t="str">
        <f t="shared" si="16"/>
        <v>24～25</v>
      </c>
      <c r="BF66" s="40" t="str">
        <f t="shared" si="17"/>
        <v>28～30</v>
      </c>
      <c r="BG66" s="40" t="str">
        <f t="shared" si="18"/>
        <v>24～25</v>
      </c>
      <c r="BH66" s="40" t="str">
        <f t="shared" si="19"/>
        <v>24～25</v>
      </c>
      <c r="BI66" s="40" t="str">
        <f t="shared" si="20"/>
        <v>24～25</v>
      </c>
      <c r="BJ66" s="40" t="str">
        <f t="shared" si="21"/>
        <v/>
      </c>
      <c r="BK66" s="40" t="str">
        <f t="shared" si="22"/>
        <v/>
      </c>
      <c r="BL66" s="40" t="str">
        <f t="shared" si="23"/>
        <v/>
      </c>
      <c r="BM66" s="40" t="str">
        <f t="shared" si="24"/>
        <v/>
      </c>
    </row>
    <row r="67" spans="27:65" ht="18.95" customHeight="1" x14ac:dyDescent="0.15">
      <c r="AA67" s="9">
        <v>57</v>
      </c>
      <c r="AB67" s="26" t="str">
        <f>V12</f>
        <v>社会</v>
      </c>
      <c r="AC67" s="55"/>
      <c r="AD67" s="37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IF(AE67="","",VLOOKUP(AE67,目次!$A$5:$P$36,9))</f>
        <v/>
      </c>
      <c r="AL67" s="21" t="str">
        <f>IF(AF67="","",VLOOKUP(AF67,目次!$A$5:$P$36,4))</f>
        <v>28～30</v>
      </c>
      <c r="AM67" s="21" t="str">
        <f>IF(AF67="","",VLOOKUP(AF67,目次!$A$5:$P$36,9))</f>
        <v>24～25</v>
      </c>
      <c r="AN67" s="21" t="str">
        <f>IF(AG67="","",VLOOKUP(AG67,目次!$A$5:$P$36,5))</f>
        <v/>
      </c>
      <c r="AO67" s="21" t="str">
        <f>IF(AG67="","",VLOOKUP(AG67,目次!$A$5:$P$36,9))</f>
        <v/>
      </c>
      <c r="AP67" s="21" t="str">
        <f>IF(AH67="","",VLOOKUP(AH67,目次!$A$5:$P$36,6))</f>
        <v/>
      </c>
      <c r="AQ67" s="21" t="str">
        <f>IF(AH67="","",VLOOKUP(AH67,目次!$A$5:$P$36,9))</f>
        <v/>
      </c>
      <c r="AR67" s="21" t="str">
        <f>IF(AI67="","",VLOOKUP(AI67,目次!$A$5:$P$36,7))</f>
        <v/>
      </c>
      <c r="AS67" s="21" t="str">
        <f>IF(AI67="","",VLOOKUP(AI67,目次!$A$5:$P$36,9))</f>
        <v/>
      </c>
      <c r="AT67" s="40" t="str">
        <f t="shared" si="27"/>
        <v/>
      </c>
      <c r="AU67" s="40" t="str">
        <f t="shared" si="27"/>
        <v/>
      </c>
      <c r="AV67" s="40" t="str">
        <f t="shared" si="27"/>
        <v>28～30</v>
      </c>
      <c r="AW67" s="40" t="str">
        <f t="shared" si="27"/>
        <v>24～25</v>
      </c>
      <c r="AX67" s="40" t="str">
        <f t="shared" si="27"/>
        <v>24～25</v>
      </c>
      <c r="AY67" s="40" t="str">
        <f t="shared" si="26"/>
        <v>24～25</v>
      </c>
      <c r="AZ67" s="40" t="str">
        <f t="shared" si="26"/>
        <v/>
      </c>
      <c r="BA67" s="40" t="str">
        <f t="shared" si="26"/>
        <v/>
      </c>
      <c r="BB67" s="40" t="str">
        <f t="shared" si="26"/>
        <v/>
      </c>
      <c r="BC67" s="40" t="str">
        <f t="shared" si="26"/>
        <v/>
      </c>
      <c r="BD67" s="40" t="str">
        <f t="shared" si="15"/>
        <v/>
      </c>
      <c r="BE67" s="40" t="str">
        <f t="shared" si="16"/>
        <v/>
      </c>
      <c r="BF67" s="40" t="str">
        <f t="shared" si="17"/>
        <v>28～30</v>
      </c>
      <c r="BG67" s="40" t="str">
        <f t="shared" si="18"/>
        <v>24～25</v>
      </c>
      <c r="BH67" s="40" t="str">
        <f t="shared" si="19"/>
        <v>24～25</v>
      </c>
      <c r="BI67" s="40" t="str">
        <f t="shared" si="20"/>
        <v>24～25</v>
      </c>
      <c r="BJ67" s="40" t="str">
        <f t="shared" si="21"/>
        <v>24～25</v>
      </c>
      <c r="BK67" s="40" t="str">
        <f t="shared" si="22"/>
        <v>24～25</v>
      </c>
      <c r="BL67" s="40" t="str">
        <f t="shared" si="23"/>
        <v/>
      </c>
      <c r="BM67" s="40" t="str">
        <f t="shared" si="24"/>
        <v/>
      </c>
    </row>
    <row r="68" spans="27:65" ht="18.95" customHeight="1" x14ac:dyDescent="0.15">
      <c r="AA68" s="9">
        <v>58</v>
      </c>
      <c r="AB68" s="202" t="str">
        <f>V13</f>
        <v>数学</v>
      </c>
      <c r="AC68" s="55"/>
      <c r="AD68" s="37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IF(AE68="","",VLOOKUP(AE68,目次!$A$5:$P$36,9))</f>
        <v/>
      </c>
      <c r="AL68" s="21" t="str">
        <f>IF(AF68="","",VLOOKUP(AF68,目次!$A$5:$P$36,4))</f>
        <v/>
      </c>
      <c r="AM68" s="21" t="str">
        <f>IF(AF68="","",VLOOKUP(AF68,目次!$A$5:$P$36,9))</f>
        <v/>
      </c>
      <c r="AN68" s="21" t="str">
        <f>IF(AG68="","",VLOOKUP(AG68,目次!$A$5:$P$36,5))</f>
        <v>24～25</v>
      </c>
      <c r="AO68" s="21" t="str">
        <f>IF(AG68="","",VLOOKUP(AG68,目次!$A$5:$P$36,9))</f>
        <v>24～25</v>
      </c>
      <c r="AP68" s="21" t="str">
        <f>IF(AH68="","",VLOOKUP(AH68,目次!$A$5:$P$36,6))</f>
        <v/>
      </c>
      <c r="AQ68" s="21" t="str">
        <f>IF(AH68="","",VLOOKUP(AH68,目次!$A$5:$P$36,9))</f>
        <v/>
      </c>
      <c r="AR68" s="21" t="str">
        <f>IF(AI68="","",VLOOKUP(AI68,目次!$A$5:$P$36,7))</f>
        <v/>
      </c>
      <c r="AS68" s="21" t="str">
        <f>IF(AI68="","",VLOOKUP(AI68,目次!$A$5:$P$36,9))</f>
        <v/>
      </c>
      <c r="AT68" s="40" t="str">
        <f t="shared" si="27"/>
        <v/>
      </c>
      <c r="AU68" s="40" t="str">
        <f t="shared" si="27"/>
        <v/>
      </c>
      <c r="AV68" s="40" t="str">
        <f t="shared" si="27"/>
        <v/>
      </c>
      <c r="AW68" s="40" t="str">
        <f t="shared" si="27"/>
        <v/>
      </c>
      <c r="AX68" s="40" t="str">
        <f t="shared" si="27"/>
        <v>24～25</v>
      </c>
      <c r="AY68" s="40" t="str">
        <f t="shared" si="27"/>
        <v>24～25</v>
      </c>
      <c r="AZ68" s="40" t="str">
        <f t="shared" si="27"/>
        <v>24～25</v>
      </c>
      <c r="BA68" s="40" t="str">
        <f t="shared" si="27"/>
        <v>24～25</v>
      </c>
      <c r="BB68" s="40" t="str">
        <f t="shared" si="27"/>
        <v/>
      </c>
      <c r="BC68" s="40" t="str">
        <f t="shared" si="27"/>
        <v/>
      </c>
      <c r="BD68" s="40" t="str">
        <f t="shared" si="15"/>
        <v/>
      </c>
      <c r="BE68" s="40" t="str">
        <f t="shared" si="16"/>
        <v/>
      </c>
      <c r="BF68" s="40" t="str">
        <f t="shared" si="17"/>
        <v/>
      </c>
      <c r="BG68" s="40" t="str">
        <f t="shared" si="18"/>
        <v/>
      </c>
      <c r="BH68" s="40" t="str">
        <f t="shared" si="19"/>
        <v>24～25</v>
      </c>
      <c r="BI68" s="40" t="str">
        <f t="shared" si="20"/>
        <v>24～25</v>
      </c>
      <c r="BJ68" s="40" t="str">
        <f t="shared" si="21"/>
        <v>24～25</v>
      </c>
      <c r="BK68" s="40" t="str">
        <f t="shared" si="22"/>
        <v>24～25</v>
      </c>
      <c r="BL68" s="40" t="str">
        <f t="shared" si="23"/>
        <v>24～25</v>
      </c>
      <c r="BM68" s="40" t="str">
        <f t="shared" si="24"/>
        <v>24～25</v>
      </c>
    </row>
    <row r="69" spans="27:65" ht="18.95" customHeight="1" x14ac:dyDescent="0.15">
      <c r="AA69" s="9">
        <v>59</v>
      </c>
      <c r="AB69" s="202" t="str">
        <f>V14</f>
        <v>理科</v>
      </c>
      <c r="AC69" s="55"/>
      <c r="AD69" s="37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IF(AE69="","",VLOOKUP(AE69,目次!$A$5:$P$36,9))</f>
        <v/>
      </c>
      <c r="AL69" s="21" t="str">
        <f>IF(AF69="","",VLOOKUP(AF69,目次!$A$5:$P$36,4))</f>
        <v/>
      </c>
      <c r="AM69" s="21" t="str">
        <f>IF(AF69="","",VLOOKUP(AF69,目次!$A$5:$P$36,9))</f>
        <v/>
      </c>
      <c r="AN69" s="21" t="str">
        <f>IF(AG69="","",VLOOKUP(AG69,目次!$A$5:$P$36,5))</f>
        <v/>
      </c>
      <c r="AO69" s="21" t="str">
        <f>IF(AG69="","",VLOOKUP(AG69,目次!$A$5:$P$36,9))</f>
        <v/>
      </c>
      <c r="AP69" s="21" t="str">
        <f>IF(AH69="","",VLOOKUP(AH69,目次!$A$5:$P$36,6))</f>
        <v>24～25</v>
      </c>
      <c r="AQ69" s="21" t="str">
        <f>IF(AH69="","",VLOOKUP(AH69,目次!$A$5:$P$36,9))</f>
        <v>24～25</v>
      </c>
      <c r="AR69" s="21" t="str">
        <f>IF(AI69="","",VLOOKUP(AI69,目次!$A$5:$P$36,7))</f>
        <v/>
      </c>
      <c r="AS69" s="21" t="str">
        <f>IF(AI69="","",VLOOKUP(AI69,目次!$A$5:$P$36,9))</f>
        <v/>
      </c>
      <c r="AT69" s="40" t="str">
        <f t="shared" ref="AT69:BC70" si="28">IF(AJ69=AJ70,"",IF($AD69=$AD70,AJ69&amp;","&amp;AJ70,AJ69&amp;AJ70))</f>
        <v/>
      </c>
      <c r="AU69" s="40" t="str">
        <f t="shared" si="28"/>
        <v/>
      </c>
      <c r="AV69" s="40" t="str">
        <f t="shared" si="28"/>
        <v/>
      </c>
      <c r="AW69" s="40" t="str">
        <f t="shared" si="28"/>
        <v/>
      </c>
      <c r="AX69" s="40" t="str">
        <f t="shared" si="28"/>
        <v/>
      </c>
      <c r="AY69" s="40" t="str">
        <f t="shared" si="28"/>
        <v/>
      </c>
      <c r="AZ69" s="40" t="str">
        <f t="shared" si="28"/>
        <v>24～25</v>
      </c>
      <c r="BA69" s="40" t="str">
        <f t="shared" si="28"/>
        <v>24～25</v>
      </c>
      <c r="BB69" s="40" t="str">
        <f t="shared" si="28"/>
        <v>24～25</v>
      </c>
      <c r="BC69" s="40" t="str">
        <f t="shared" si="28"/>
        <v>24～25</v>
      </c>
      <c r="BD69" s="40" t="str">
        <f t="shared" si="15"/>
        <v>26～27</v>
      </c>
      <c r="BE69" s="40" t="str">
        <f t="shared" si="16"/>
        <v>26～27</v>
      </c>
      <c r="BF69" s="40" t="str">
        <f t="shared" si="17"/>
        <v/>
      </c>
      <c r="BG69" s="40" t="str">
        <f t="shared" si="18"/>
        <v/>
      </c>
      <c r="BH69" s="40" t="str">
        <f t="shared" si="19"/>
        <v/>
      </c>
      <c r="BI69" s="40" t="str">
        <f t="shared" si="20"/>
        <v/>
      </c>
      <c r="BJ69" s="40" t="str">
        <f t="shared" si="21"/>
        <v>24～25</v>
      </c>
      <c r="BK69" s="40" t="str">
        <f t="shared" si="22"/>
        <v>24～25</v>
      </c>
      <c r="BL69" s="40" t="str">
        <f t="shared" si="23"/>
        <v>24～25</v>
      </c>
      <c r="BM69" s="40" t="str">
        <f t="shared" si="24"/>
        <v>24～25</v>
      </c>
    </row>
    <row r="70" spans="27:65" ht="18.95" customHeight="1" x14ac:dyDescent="0.15">
      <c r="AA70" s="9">
        <v>60</v>
      </c>
      <c r="AB70" s="202" t="str">
        <f>V15</f>
        <v>英語</v>
      </c>
      <c r="AC70" s="55"/>
      <c r="AD70" s="37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IF(AE70="","",VLOOKUP(AE70,目次!$A$5:$P$36,9))</f>
        <v/>
      </c>
      <c r="AL70" s="21" t="str">
        <f>IF(AF70="","",VLOOKUP(AF70,目次!$A$5:$P$36,4))</f>
        <v/>
      </c>
      <c r="AM70" s="21" t="str">
        <f>IF(AF70="","",VLOOKUP(AF70,目次!$A$5:$P$36,9))</f>
        <v/>
      </c>
      <c r="AN70" s="21" t="str">
        <f>IF(AG70="","",VLOOKUP(AG70,目次!$A$5:$P$36,5))</f>
        <v/>
      </c>
      <c r="AO70" s="21" t="str">
        <f>IF(AG70="","",VLOOKUP(AG70,目次!$A$5:$P$36,9))</f>
        <v/>
      </c>
      <c r="AP70" s="21" t="str">
        <f>IF(AH70="","",VLOOKUP(AH70,目次!$A$5:$P$36,6))</f>
        <v/>
      </c>
      <c r="AQ70" s="21" t="str">
        <f>IF(AH70="","",VLOOKUP(AH70,目次!$A$5:$P$36,9))</f>
        <v/>
      </c>
      <c r="AR70" s="21" t="str">
        <f>IF(AI70="","",VLOOKUP(AI70,目次!$A$5:$P$36,7))</f>
        <v>24～25</v>
      </c>
      <c r="AS70" s="21" t="str">
        <f>IF(AI70="","",VLOOKUP(AI70,目次!$A$5:$P$36,9))</f>
        <v>24～25</v>
      </c>
      <c r="AT70" s="40" t="str">
        <f t="shared" si="28"/>
        <v>26～27</v>
      </c>
      <c r="AU70" s="40" t="str">
        <f t="shared" si="28"/>
        <v>26～27</v>
      </c>
      <c r="AV70" s="40" t="str">
        <f t="shared" si="28"/>
        <v/>
      </c>
      <c r="AW70" s="40" t="str">
        <f t="shared" si="28"/>
        <v/>
      </c>
      <c r="AX70" s="40" t="str">
        <f t="shared" si="28"/>
        <v/>
      </c>
      <c r="AY70" s="40" t="str">
        <f t="shared" si="28"/>
        <v/>
      </c>
      <c r="AZ70" s="40" t="str">
        <f t="shared" si="28"/>
        <v/>
      </c>
      <c r="BA70" s="40" t="str">
        <f t="shared" si="28"/>
        <v/>
      </c>
      <c r="BB70" s="40" t="str">
        <f t="shared" si="28"/>
        <v>24～25</v>
      </c>
      <c r="BC70" s="40" t="str">
        <f t="shared" si="28"/>
        <v>24～25</v>
      </c>
      <c r="BD70" s="40" t="str">
        <f t="shared" si="15"/>
        <v>26～27</v>
      </c>
      <c r="BE70" s="40" t="str">
        <f t="shared" si="16"/>
        <v>26～27</v>
      </c>
      <c r="BF70" s="40" t="str">
        <f t="shared" si="17"/>
        <v>32～33</v>
      </c>
      <c r="BG70" s="40" t="str">
        <f t="shared" si="18"/>
        <v>26～27</v>
      </c>
      <c r="BH70" s="40" t="str">
        <f t="shared" si="19"/>
        <v/>
      </c>
      <c r="BI70" s="40" t="str">
        <f t="shared" si="20"/>
        <v/>
      </c>
      <c r="BJ70" s="40" t="str">
        <f t="shared" si="21"/>
        <v/>
      </c>
      <c r="BK70" s="40" t="str">
        <f t="shared" si="22"/>
        <v/>
      </c>
      <c r="BL70" s="40" t="str">
        <f t="shared" si="23"/>
        <v>24～25</v>
      </c>
      <c r="BM70" s="40" t="str">
        <f t="shared" si="24"/>
        <v>24～25</v>
      </c>
    </row>
    <row r="71" spans="27:65" ht="18.95" customHeight="1" x14ac:dyDescent="0.15">
      <c r="AA71" s="9">
        <v>61</v>
      </c>
      <c r="AB71" s="203" t="str">
        <f>V11</f>
        <v>国語</v>
      </c>
      <c r="AC71" s="55"/>
      <c r="AD71" s="37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IF(AE71="","",VLOOKUP(AE71,目次!$A$5:$P$36,9))</f>
        <v>26～27</v>
      </c>
      <c r="AL71" s="21" t="str">
        <f>IF(AF71="","",VLOOKUP(AF71,目次!$A$5:$P$36,4))</f>
        <v/>
      </c>
      <c r="AM71" s="21" t="str">
        <f>IF(AF71="","",VLOOKUP(AF71,目次!$A$5:$P$36,9))</f>
        <v/>
      </c>
      <c r="AN71" s="21" t="str">
        <f>IF(AG71="","",VLOOKUP(AG71,目次!$A$5:$P$36,5))</f>
        <v/>
      </c>
      <c r="AO71" s="21" t="str">
        <f>IF(AG71="","",VLOOKUP(AG71,目次!$A$5:$P$36,9))</f>
        <v/>
      </c>
      <c r="AP71" s="21" t="str">
        <f>IF(AH71="","",VLOOKUP(AH71,目次!$A$5:$P$36,6))</f>
        <v/>
      </c>
      <c r="AQ71" s="21" t="str">
        <f>IF(AH71="","",VLOOKUP(AH71,目次!$A$5:$P$36,9))</f>
        <v/>
      </c>
      <c r="AR71" s="21" t="str">
        <f>IF(AI71="","",VLOOKUP(AI71,目次!$A$5:$P$36,7))</f>
        <v/>
      </c>
      <c r="AS71" s="21" t="str">
        <f>IF(AI71="","",VLOOKUP(AI71,目次!$A$5:$P$36,9))</f>
        <v/>
      </c>
      <c r="AT71" s="40" t="str">
        <f t="shared" ref="AT71:AT110" si="29">IF(AJ71=AJ72,"",IF($AD71=$AD72,AJ71&amp;","&amp;AJ72,AJ71&amp;AJ72))</f>
        <v>26～27</v>
      </c>
      <c r="AU71" s="40" t="str">
        <f t="shared" ref="AU71:AU110" si="30">IF(AK71=AK72,"",IF($AD71=$AD72,AK71&amp;","&amp;AK72,AK71&amp;AK72))</f>
        <v>26～27</v>
      </c>
      <c r="AV71" s="40" t="str">
        <f t="shared" ref="AV71:AV110" si="31">IF(AL71=AL72,"",IF($AD71=$AD72,AL71&amp;","&amp;AL72,AL71&amp;AL72))</f>
        <v>32～33</v>
      </c>
      <c r="AW71" s="40" t="str">
        <f t="shared" ref="AW71:AW110" si="32">IF(AM71=AM72,"",IF($AD71=$AD72,AM71&amp;","&amp;AM72,AM71&amp;AM72))</f>
        <v>26～27</v>
      </c>
      <c r="AX71" s="40" t="str">
        <f t="shared" ref="AX71:AX110" si="33">IF(AN71=AN72,"",IF($AD71=$AD72,AN71&amp;","&amp;AN72,AN71&amp;AN72))</f>
        <v/>
      </c>
      <c r="AY71" s="40" t="str">
        <f t="shared" ref="AY71:AY110" si="34">IF(AO71=AO72,"",IF($AD71=$AD72,AO71&amp;","&amp;AO72,AO71&amp;AO72))</f>
        <v/>
      </c>
      <c r="AZ71" s="40" t="str">
        <f t="shared" ref="AZ71:AZ110" si="35">IF(AP71=AP72,"",IF($AD71=$AD72,AP71&amp;","&amp;AP72,AP71&amp;AP72))</f>
        <v/>
      </c>
      <c r="BA71" s="40" t="str">
        <f t="shared" ref="BA71:BA110" si="36">IF(AQ71=AQ72,"",IF($AD71=$AD72,AQ71&amp;","&amp;AQ72,AQ71&amp;AQ72))</f>
        <v/>
      </c>
      <c r="BB71" s="40" t="str">
        <f t="shared" ref="BB71:BB110" si="37">IF(AR71=AR72,"",IF($AD71=$AD72,AR71&amp;","&amp;AR72,AR71&amp;AR72))</f>
        <v/>
      </c>
      <c r="BC71" s="40" t="str">
        <f t="shared" ref="BC71:BC110" si="38">IF(AS71=AS72,"",IF($AD71=$AD72,AS71&amp;","&amp;AS72,AS71&amp;AS72))</f>
        <v/>
      </c>
      <c r="BD71" s="40" t="str">
        <f t="shared" si="15"/>
        <v>26～27</v>
      </c>
      <c r="BE71" s="40" t="str">
        <f t="shared" si="16"/>
        <v>26～27</v>
      </c>
      <c r="BF71" s="40" t="str">
        <f t="shared" si="17"/>
        <v>32～33</v>
      </c>
      <c r="BG71" s="40" t="str">
        <f t="shared" si="18"/>
        <v>26～27</v>
      </c>
      <c r="BH71" s="40" t="str">
        <f t="shared" si="19"/>
        <v>26～27</v>
      </c>
      <c r="BI71" s="40" t="str">
        <f t="shared" si="20"/>
        <v>26～27</v>
      </c>
      <c r="BJ71" s="40" t="str">
        <f t="shared" si="21"/>
        <v/>
      </c>
      <c r="BK71" s="40" t="str">
        <f t="shared" si="22"/>
        <v/>
      </c>
      <c r="BL71" s="40" t="str">
        <f t="shared" si="23"/>
        <v/>
      </c>
      <c r="BM71" s="40" t="str">
        <f t="shared" si="24"/>
        <v/>
      </c>
    </row>
    <row r="72" spans="27:65" ht="18.95" customHeight="1" x14ac:dyDescent="0.15">
      <c r="AA72" s="9">
        <v>62</v>
      </c>
      <c r="AB72" s="203" t="str">
        <f>V12</f>
        <v>社会</v>
      </c>
      <c r="AC72" s="55"/>
      <c r="AD72" s="37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IF(AE72="","",VLOOKUP(AE72,目次!$A$5:$P$36,9))</f>
        <v/>
      </c>
      <c r="AL72" s="21" t="str">
        <f>IF(AF72="","",VLOOKUP(AF72,目次!$A$5:$P$36,4))</f>
        <v>32～33</v>
      </c>
      <c r="AM72" s="21" t="str">
        <f>IF(AF72="","",VLOOKUP(AF72,目次!$A$5:$P$36,9))</f>
        <v>26～27</v>
      </c>
      <c r="AN72" s="21" t="str">
        <f>IF(AG72="","",VLOOKUP(AG72,目次!$A$5:$P$36,5))</f>
        <v/>
      </c>
      <c r="AO72" s="21" t="str">
        <f>IF(AG72="","",VLOOKUP(AG72,目次!$A$5:$P$36,9))</f>
        <v/>
      </c>
      <c r="AP72" s="21" t="str">
        <f>IF(AH72="","",VLOOKUP(AH72,目次!$A$5:$P$36,6))</f>
        <v/>
      </c>
      <c r="AQ72" s="21" t="str">
        <f>IF(AH72="","",VLOOKUP(AH72,目次!$A$5:$P$36,9))</f>
        <v/>
      </c>
      <c r="AR72" s="21" t="str">
        <f>IF(AI72="","",VLOOKUP(AI72,目次!$A$5:$P$36,7))</f>
        <v/>
      </c>
      <c r="AS72" s="21" t="str">
        <f>IF(AI72="","",VLOOKUP(AI72,目次!$A$5:$P$36,9))</f>
        <v/>
      </c>
      <c r="AT72" s="40" t="str">
        <f t="shared" si="29"/>
        <v/>
      </c>
      <c r="AU72" s="40" t="str">
        <f t="shared" si="30"/>
        <v/>
      </c>
      <c r="AV72" s="40" t="str">
        <f t="shared" si="31"/>
        <v>32～33</v>
      </c>
      <c r="AW72" s="40" t="str">
        <f t="shared" si="32"/>
        <v>26～27</v>
      </c>
      <c r="AX72" s="40" t="str">
        <f t="shared" si="33"/>
        <v>26～27</v>
      </c>
      <c r="AY72" s="40" t="str">
        <f t="shared" si="34"/>
        <v>26～27</v>
      </c>
      <c r="AZ72" s="40" t="str">
        <f t="shared" si="35"/>
        <v/>
      </c>
      <c r="BA72" s="40" t="str">
        <f t="shared" si="36"/>
        <v/>
      </c>
      <c r="BB72" s="40" t="str">
        <f t="shared" si="37"/>
        <v/>
      </c>
      <c r="BC72" s="40" t="str">
        <f t="shared" si="38"/>
        <v/>
      </c>
      <c r="BD72" s="40" t="str">
        <f t="shared" si="15"/>
        <v/>
      </c>
      <c r="BE72" s="40" t="str">
        <f t="shared" si="16"/>
        <v/>
      </c>
      <c r="BF72" s="40" t="str">
        <f t="shared" si="17"/>
        <v>32～33</v>
      </c>
      <c r="BG72" s="40" t="str">
        <f t="shared" si="18"/>
        <v>26～27</v>
      </c>
      <c r="BH72" s="40" t="str">
        <f t="shared" si="19"/>
        <v>26～27</v>
      </c>
      <c r="BI72" s="40" t="str">
        <f t="shared" si="20"/>
        <v>26～27</v>
      </c>
      <c r="BJ72" s="40" t="str">
        <f t="shared" si="21"/>
        <v>26～27</v>
      </c>
      <c r="BK72" s="40" t="str">
        <f t="shared" si="22"/>
        <v>26～27</v>
      </c>
      <c r="BL72" s="40" t="str">
        <f t="shared" si="23"/>
        <v/>
      </c>
      <c r="BM72" s="40" t="str">
        <f t="shared" si="24"/>
        <v/>
      </c>
    </row>
    <row r="73" spans="27:65" ht="18.95" customHeight="1" x14ac:dyDescent="0.15">
      <c r="AA73" s="9">
        <v>63</v>
      </c>
      <c r="AB73" s="203" t="str">
        <f>V13</f>
        <v>数学</v>
      </c>
      <c r="AC73" s="55"/>
      <c r="AD73" s="37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IF(AE73="","",VLOOKUP(AE73,目次!$A$5:$P$36,9))</f>
        <v/>
      </c>
      <c r="AL73" s="21" t="str">
        <f>IF(AF73="","",VLOOKUP(AF73,目次!$A$5:$P$36,4))</f>
        <v/>
      </c>
      <c r="AM73" s="21" t="str">
        <f>IF(AF73="","",VLOOKUP(AF73,目次!$A$5:$P$36,9))</f>
        <v/>
      </c>
      <c r="AN73" s="21" t="str">
        <f>IF(AG73="","",VLOOKUP(AG73,目次!$A$5:$P$36,5))</f>
        <v>26～27</v>
      </c>
      <c r="AO73" s="21" t="str">
        <f>IF(AG73="","",VLOOKUP(AG73,目次!$A$5:$P$36,9))</f>
        <v>26～27</v>
      </c>
      <c r="AP73" s="21" t="str">
        <f>IF(AH73="","",VLOOKUP(AH73,目次!$A$5:$P$36,6))</f>
        <v/>
      </c>
      <c r="AQ73" s="21" t="str">
        <f>IF(AH73="","",VLOOKUP(AH73,目次!$A$5:$P$36,9))</f>
        <v/>
      </c>
      <c r="AR73" s="21" t="str">
        <f>IF(AI73="","",VLOOKUP(AI73,目次!$A$5:$P$36,7))</f>
        <v/>
      </c>
      <c r="AS73" s="21" t="str">
        <f>IF(AI73="","",VLOOKUP(AI73,目次!$A$5:$P$36,9))</f>
        <v/>
      </c>
      <c r="AT73" s="40" t="str">
        <f t="shared" si="29"/>
        <v/>
      </c>
      <c r="AU73" s="40" t="str">
        <f t="shared" si="30"/>
        <v/>
      </c>
      <c r="AV73" s="40" t="str">
        <f t="shared" si="31"/>
        <v/>
      </c>
      <c r="AW73" s="40" t="str">
        <f t="shared" si="32"/>
        <v/>
      </c>
      <c r="AX73" s="40" t="str">
        <f t="shared" si="33"/>
        <v>26～27</v>
      </c>
      <c r="AY73" s="40" t="str">
        <f t="shared" si="34"/>
        <v>26～27</v>
      </c>
      <c r="AZ73" s="40" t="str">
        <f t="shared" si="35"/>
        <v>26～27</v>
      </c>
      <c r="BA73" s="40" t="str">
        <f t="shared" si="36"/>
        <v>26～27</v>
      </c>
      <c r="BB73" s="40" t="str">
        <f t="shared" si="37"/>
        <v/>
      </c>
      <c r="BC73" s="40" t="str">
        <f t="shared" si="38"/>
        <v/>
      </c>
      <c r="BD73" s="40" t="str">
        <f t="shared" si="15"/>
        <v/>
      </c>
      <c r="BE73" s="40" t="str">
        <f t="shared" si="16"/>
        <v/>
      </c>
      <c r="BF73" s="40" t="str">
        <f t="shared" si="17"/>
        <v/>
      </c>
      <c r="BG73" s="40" t="str">
        <f t="shared" si="18"/>
        <v/>
      </c>
      <c r="BH73" s="40" t="str">
        <f t="shared" si="19"/>
        <v>26～27</v>
      </c>
      <c r="BI73" s="40" t="str">
        <f t="shared" si="20"/>
        <v>26～27</v>
      </c>
      <c r="BJ73" s="40" t="str">
        <f t="shared" si="21"/>
        <v>26～27</v>
      </c>
      <c r="BK73" s="40" t="str">
        <f t="shared" si="22"/>
        <v>26～27</v>
      </c>
      <c r="BL73" s="40" t="str">
        <f t="shared" si="23"/>
        <v>26～27</v>
      </c>
      <c r="BM73" s="40" t="str">
        <f t="shared" si="24"/>
        <v>26～27</v>
      </c>
    </row>
    <row r="74" spans="27:65" ht="18.95" customHeight="1" x14ac:dyDescent="0.15">
      <c r="AA74" s="9">
        <v>64</v>
      </c>
      <c r="AB74" s="203" t="str">
        <f>V14</f>
        <v>理科</v>
      </c>
      <c r="AC74" s="55"/>
      <c r="AD74" s="37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IF(AE74="","",VLOOKUP(AE74,目次!$A$5:$P$36,9))</f>
        <v/>
      </c>
      <c r="AL74" s="21" t="str">
        <f>IF(AF74="","",VLOOKUP(AF74,目次!$A$5:$P$36,4))</f>
        <v/>
      </c>
      <c r="AM74" s="21" t="str">
        <f>IF(AF74="","",VLOOKUP(AF74,目次!$A$5:$P$36,9))</f>
        <v/>
      </c>
      <c r="AN74" s="21" t="str">
        <f>IF(AG74="","",VLOOKUP(AG74,目次!$A$5:$P$36,5))</f>
        <v/>
      </c>
      <c r="AO74" s="21" t="str">
        <f>IF(AG74="","",VLOOKUP(AG74,目次!$A$5:$P$36,9))</f>
        <v/>
      </c>
      <c r="AP74" s="21" t="str">
        <f>IF(AH74="","",VLOOKUP(AH74,目次!$A$5:$P$36,6))</f>
        <v>26～27</v>
      </c>
      <c r="AQ74" s="21" t="str">
        <f>IF(AH74="","",VLOOKUP(AH74,目次!$A$5:$P$36,9))</f>
        <v>26～27</v>
      </c>
      <c r="AR74" s="21" t="str">
        <f>IF(AI74="","",VLOOKUP(AI74,目次!$A$5:$P$36,7))</f>
        <v/>
      </c>
      <c r="AS74" s="21" t="str">
        <f>IF(AI74="","",VLOOKUP(AI74,目次!$A$5:$P$36,9))</f>
        <v/>
      </c>
      <c r="AT74" s="40" t="str">
        <f t="shared" si="29"/>
        <v/>
      </c>
      <c r="AU74" s="40" t="str">
        <f t="shared" si="30"/>
        <v/>
      </c>
      <c r="AV74" s="40" t="str">
        <f t="shared" si="31"/>
        <v/>
      </c>
      <c r="AW74" s="40" t="str">
        <f t="shared" si="32"/>
        <v/>
      </c>
      <c r="AX74" s="40" t="str">
        <f t="shared" si="33"/>
        <v/>
      </c>
      <c r="AY74" s="40" t="str">
        <f t="shared" si="34"/>
        <v/>
      </c>
      <c r="AZ74" s="40" t="str">
        <f t="shared" si="35"/>
        <v>26～27</v>
      </c>
      <c r="BA74" s="40" t="str">
        <f t="shared" si="36"/>
        <v>26～27</v>
      </c>
      <c r="BB74" s="40" t="str">
        <f t="shared" si="37"/>
        <v>26～27</v>
      </c>
      <c r="BC74" s="40" t="str">
        <f t="shared" si="38"/>
        <v>26～27</v>
      </c>
      <c r="BD74" s="40" t="str">
        <f t="shared" si="15"/>
        <v>28～29</v>
      </c>
      <c r="BE74" s="40" t="str">
        <f t="shared" si="16"/>
        <v>28～29</v>
      </c>
      <c r="BF74" s="40" t="str">
        <f t="shared" si="17"/>
        <v/>
      </c>
      <c r="BG74" s="40" t="str">
        <f t="shared" si="18"/>
        <v/>
      </c>
      <c r="BH74" s="40" t="str">
        <f t="shared" si="19"/>
        <v/>
      </c>
      <c r="BI74" s="40" t="str">
        <f t="shared" si="20"/>
        <v/>
      </c>
      <c r="BJ74" s="40" t="str">
        <f t="shared" si="21"/>
        <v>26～27</v>
      </c>
      <c r="BK74" s="40" t="str">
        <f t="shared" si="22"/>
        <v>26～27</v>
      </c>
      <c r="BL74" s="40" t="str">
        <f t="shared" si="23"/>
        <v>26～27</v>
      </c>
      <c r="BM74" s="40" t="str">
        <f t="shared" si="24"/>
        <v>26～27</v>
      </c>
    </row>
    <row r="75" spans="27:65" ht="18.95" customHeight="1" x14ac:dyDescent="0.15">
      <c r="AA75" s="9">
        <v>65</v>
      </c>
      <c r="AB75" s="203" t="str">
        <f>V15</f>
        <v>英語</v>
      </c>
      <c r="AC75" s="55"/>
      <c r="AD75" s="37" t="str">
        <f t="shared" ref="AD75:AD110" si="3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IF(AE75="","",VLOOKUP(AE75,目次!$A$5:$P$36,9))</f>
        <v/>
      </c>
      <c r="AL75" s="21" t="str">
        <f>IF(AF75="","",VLOOKUP(AF75,目次!$A$5:$P$36,4))</f>
        <v/>
      </c>
      <c r="AM75" s="21" t="str">
        <f>IF(AF75="","",VLOOKUP(AF75,目次!$A$5:$P$36,9))</f>
        <v/>
      </c>
      <c r="AN75" s="21" t="str">
        <f>IF(AG75="","",VLOOKUP(AG75,目次!$A$5:$P$36,5))</f>
        <v/>
      </c>
      <c r="AO75" s="21" t="str">
        <f>IF(AG75="","",VLOOKUP(AG75,目次!$A$5:$P$36,9))</f>
        <v/>
      </c>
      <c r="AP75" s="21" t="str">
        <f>IF(AH75="","",VLOOKUP(AH75,目次!$A$5:$P$36,6))</f>
        <v/>
      </c>
      <c r="AQ75" s="21" t="str">
        <f>IF(AH75="","",VLOOKUP(AH75,目次!$A$5:$P$36,9))</f>
        <v/>
      </c>
      <c r="AR75" s="21" t="str">
        <f>IF(AI75="","",VLOOKUP(AI75,目次!$A$5:$P$36,7))</f>
        <v>26～27</v>
      </c>
      <c r="AS75" s="21" t="str">
        <f>IF(AI75="","",VLOOKUP(AI75,目次!$A$5:$P$36,9))</f>
        <v>26～27</v>
      </c>
      <c r="AT75" s="40" t="str">
        <f t="shared" si="29"/>
        <v>28～29</v>
      </c>
      <c r="AU75" s="40" t="str">
        <f t="shared" si="30"/>
        <v>28～29</v>
      </c>
      <c r="AV75" s="40" t="str">
        <f t="shared" si="31"/>
        <v/>
      </c>
      <c r="AW75" s="40" t="str">
        <f t="shared" si="32"/>
        <v/>
      </c>
      <c r="AX75" s="40" t="str">
        <f t="shared" si="33"/>
        <v/>
      </c>
      <c r="AY75" s="40" t="str">
        <f t="shared" si="34"/>
        <v/>
      </c>
      <c r="AZ75" s="40" t="str">
        <f t="shared" si="35"/>
        <v/>
      </c>
      <c r="BA75" s="40" t="str">
        <f t="shared" si="36"/>
        <v/>
      </c>
      <c r="BB75" s="40" t="str">
        <f t="shared" si="37"/>
        <v>26～27</v>
      </c>
      <c r="BC75" s="40" t="str">
        <f t="shared" si="38"/>
        <v>26～27</v>
      </c>
      <c r="BD75" s="40" t="str">
        <f t="shared" si="15"/>
        <v>28～29</v>
      </c>
      <c r="BE75" s="40" t="str">
        <f t="shared" si="16"/>
        <v>28～29</v>
      </c>
      <c r="BF75" s="40" t="str">
        <f t="shared" si="17"/>
        <v>34～35</v>
      </c>
      <c r="BG75" s="40" t="str">
        <f t="shared" si="18"/>
        <v>28～29</v>
      </c>
      <c r="BH75" s="40" t="str">
        <f t="shared" si="19"/>
        <v/>
      </c>
      <c r="BI75" s="40" t="str">
        <f t="shared" si="20"/>
        <v/>
      </c>
      <c r="BJ75" s="40" t="str">
        <f t="shared" si="21"/>
        <v/>
      </c>
      <c r="BK75" s="40" t="str">
        <f t="shared" si="22"/>
        <v/>
      </c>
      <c r="BL75" s="40" t="str">
        <f t="shared" si="23"/>
        <v>26～27</v>
      </c>
      <c r="BM75" s="40" t="str">
        <f t="shared" si="24"/>
        <v>26～27</v>
      </c>
    </row>
    <row r="76" spans="27:65" ht="18.95" customHeight="1" x14ac:dyDescent="0.15">
      <c r="AA76" s="9">
        <v>66</v>
      </c>
      <c r="AB76" s="203" t="str">
        <f>V11</f>
        <v>国語</v>
      </c>
      <c r="AC76" s="55"/>
      <c r="AD76" s="37" t="str">
        <f t="shared" si="3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IF(AE76="","",VLOOKUP(AE76,目次!$A$5:$P$36,9))</f>
        <v>28～29</v>
      </c>
      <c r="AL76" s="21" t="str">
        <f>IF(AF76="","",VLOOKUP(AF76,目次!$A$5:$P$36,4))</f>
        <v/>
      </c>
      <c r="AM76" s="21" t="str">
        <f>IF(AF76="","",VLOOKUP(AF76,目次!$A$5:$P$36,9))</f>
        <v/>
      </c>
      <c r="AN76" s="21" t="str">
        <f>IF(AG76="","",VLOOKUP(AG76,目次!$A$5:$P$36,5))</f>
        <v/>
      </c>
      <c r="AO76" s="21" t="str">
        <f>IF(AG76="","",VLOOKUP(AG76,目次!$A$5:$P$36,9))</f>
        <v/>
      </c>
      <c r="AP76" s="21" t="str">
        <f>IF(AH76="","",VLOOKUP(AH76,目次!$A$5:$P$36,6))</f>
        <v/>
      </c>
      <c r="AQ76" s="21" t="str">
        <f>IF(AH76="","",VLOOKUP(AH76,目次!$A$5:$P$36,9))</f>
        <v/>
      </c>
      <c r="AR76" s="21" t="str">
        <f>IF(AI76="","",VLOOKUP(AI76,目次!$A$5:$P$36,7))</f>
        <v/>
      </c>
      <c r="AS76" s="21" t="str">
        <f>IF(AI76="","",VLOOKUP(AI76,目次!$A$5:$P$36,9))</f>
        <v/>
      </c>
      <c r="AT76" s="40" t="str">
        <f t="shared" si="29"/>
        <v>28～29</v>
      </c>
      <c r="AU76" s="40" t="str">
        <f t="shared" si="30"/>
        <v>28～29</v>
      </c>
      <c r="AV76" s="40" t="str">
        <f t="shared" si="31"/>
        <v>34～35</v>
      </c>
      <c r="AW76" s="40" t="str">
        <f t="shared" si="32"/>
        <v>28～29</v>
      </c>
      <c r="AX76" s="40" t="str">
        <f t="shared" si="33"/>
        <v/>
      </c>
      <c r="AY76" s="40" t="str">
        <f t="shared" si="34"/>
        <v/>
      </c>
      <c r="AZ76" s="40" t="str">
        <f t="shared" si="35"/>
        <v/>
      </c>
      <c r="BA76" s="40" t="str">
        <f t="shared" si="36"/>
        <v/>
      </c>
      <c r="BB76" s="40" t="str">
        <f t="shared" si="37"/>
        <v/>
      </c>
      <c r="BC76" s="40" t="str">
        <f t="shared" si="38"/>
        <v/>
      </c>
      <c r="BD76" s="40" t="str">
        <f t="shared" ref="BD76:BD110" si="4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0" t="str">
        <f t="shared" ref="BE76:BE110" si="4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0" t="str">
        <f t="shared" ref="BF76:BF110" si="4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0" t="str">
        <f t="shared" ref="BG76:BG110" si="4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0" t="str">
        <f t="shared" ref="BH76:BH110" si="4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0" t="str">
        <f t="shared" ref="BI76:BI110" si="4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0" t="str">
        <f t="shared" ref="BJ76:BJ110" si="46">IF(AP76&amp;AP77&amp;AP78="","",IF(AP76="","",AP76)&amp;IF(AND(AP76&lt;&gt;"",OR(AP77&lt;&gt;"",AP78&lt;&gt;"")),",","")&amp;IF(AP77="","",AP77)&amp;IF(AND(AP77&lt;&gt;"",AP78&lt;&gt;""),",","")&amp;IF(AP78="","",AP78))</f>
        <v/>
      </c>
      <c r="BK76" s="40" t="str">
        <f t="shared" ref="BK76:BK110" si="47">IF(AQ76&amp;AQ77&amp;AQ78="","",IF(AQ76="","",AQ76)&amp;IF(AND(AQ76&lt;&gt;"",OR(AQ77&lt;&gt;"",AQ78&lt;&gt;"")),",","")&amp;IF(AQ77="","",AQ77)&amp;IF(AND(AQ77&lt;&gt;"",AQ78&lt;&gt;""),",","")&amp;IF(AQ78="","",AQ78))</f>
        <v/>
      </c>
      <c r="BL76" s="40" t="str">
        <f t="shared" ref="BL76:BL110" si="48">IF(AR76&amp;AR77&amp;AR78="","",IF(AR76="","",AR76)&amp;IF(AND(AR76&lt;&gt;"",OR(AR77&lt;&gt;"",AR78&lt;&gt;"")),",","")&amp;IF(AR77="","",AR77)&amp;IF(AND(AR77&lt;&gt;"",AR78&lt;&gt;""),",","")&amp;IF(AR78="","",AR78))</f>
        <v/>
      </c>
      <c r="BM76" s="40" t="str">
        <f t="shared" ref="BM76:BM110" si="4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3" t="str">
        <f>V12</f>
        <v>社会</v>
      </c>
      <c r="AC77" s="55"/>
      <c r="AD77" s="37" t="str">
        <f t="shared" si="3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IF(AE77="","",VLOOKUP(AE77,目次!$A$5:$P$36,9))</f>
        <v/>
      </c>
      <c r="AL77" s="21" t="str">
        <f>IF(AF77="","",VLOOKUP(AF77,目次!$A$5:$P$36,4))</f>
        <v>34～35</v>
      </c>
      <c r="AM77" s="21" t="str">
        <f>IF(AF77="","",VLOOKUP(AF77,目次!$A$5:$P$36,9))</f>
        <v>28～29</v>
      </c>
      <c r="AN77" s="21" t="str">
        <f>IF(AG77="","",VLOOKUP(AG77,目次!$A$5:$P$36,5))</f>
        <v/>
      </c>
      <c r="AO77" s="21" t="str">
        <f>IF(AG77="","",VLOOKUP(AG77,目次!$A$5:$P$36,9))</f>
        <v/>
      </c>
      <c r="AP77" s="21" t="str">
        <f>IF(AH77="","",VLOOKUP(AH77,目次!$A$5:$P$36,6))</f>
        <v/>
      </c>
      <c r="AQ77" s="21" t="str">
        <f>IF(AH77="","",VLOOKUP(AH77,目次!$A$5:$P$36,9))</f>
        <v/>
      </c>
      <c r="AR77" s="21" t="str">
        <f>IF(AI77="","",VLOOKUP(AI77,目次!$A$5:$P$36,7))</f>
        <v/>
      </c>
      <c r="AS77" s="21" t="str">
        <f>IF(AI77="","",VLOOKUP(AI77,目次!$A$5:$P$36,9))</f>
        <v/>
      </c>
      <c r="AT77" s="40" t="str">
        <f t="shared" si="29"/>
        <v/>
      </c>
      <c r="AU77" s="40" t="str">
        <f t="shared" si="30"/>
        <v/>
      </c>
      <c r="AV77" s="40" t="str">
        <f t="shared" si="31"/>
        <v>34～35</v>
      </c>
      <c r="AW77" s="40" t="str">
        <f t="shared" si="32"/>
        <v>28～29</v>
      </c>
      <c r="AX77" s="40" t="str">
        <f t="shared" si="33"/>
        <v>28～29</v>
      </c>
      <c r="AY77" s="40" t="str">
        <f t="shared" si="34"/>
        <v>28～29</v>
      </c>
      <c r="AZ77" s="40" t="str">
        <f t="shared" si="35"/>
        <v/>
      </c>
      <c r="BA77" s="40" t="str">
        <f t="shared" si="36"/>
        <v/>
      </c>
      <c r="BB77" s="40" t="str">
        <f t="shared" si="37"/>
        <v/>
      </c>
      <c r="BC77" s="40" t="str">
        <f t="shared" si="38"/>
        <v/>
      </c>
      <c r="BD77" s="40" t="str">
        <f t="shared" si="40"/>
        <v/>
      </c>
      <c r="BE77" s="40" t="str">
        <f t="shared" si="41"/>
        <v/>
      </c>
      <c r="BF77" s="40" t="str">
        <f t="shared" si="42"/>
        <v>34～35</v>
      </c>
      <c r="BG77" s="40" t="str">
        <f t="shared" si="43"/>
        <v>28～29</v>
      </c>
      <c r="BH77" s="40" t="str">
        <f t="shared" si="44"/>
        <v>28～29</v>
      </c>
      <c r="BI77" s="40" t="str">
        <f t="shared" si="45"/>
        <v>28～29</v>
      </c>
      <c r="BJ77" s="40" t="str">
        <f t="shared" si="46"/>
        <v>28～29</v>
      </c>
      <c r="BK77" s="40" t="str">
        <f t="shared" si="47"/>
        <v>28～29</v>
      </c>
      <c r="BL77" s="40" t="str">
        <f t="shared" si="48"/>
        <v/>
      </c>
      <c r="BM77" s="40" t="str">
        <f t="shared" si="49"/>
        <v/>
      </c>
    </row>
    <row r="78" spans="27:65" ht="18.95" customHeight="1" x14ac:dyDescent="0.15">
      <c r="AA78" s="9">
        <v>68</v>
      </c>
      <c r="AB78" s="203" t="str">
        <f>V13</f>
        <v>数学</v>
      </c>
      <c r="AC78" s="55"/>
      <c r="AD78" s="37" t="str">
        <f t="shared" si="3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IF(AE78="","",VLOOKUP(AE78,目次!$A$5:$P$36,9))</f>
        <v/>
      </c>
      <c r="AL78" s="21" t="str">
        <f>IF(AF78="","",VLOOKUP(AF78,目次!$A$5:$P$36,4))</f>
        <v/>
      </c>
      <c r="AM78" s="21" t="str">
        <f>IF(AF78="","",VLOOKUP(AF78,目次!$A$5:$P$36,9))</f>
        <v/>
      </c>
      <c r="AN78" s="21" t="str">
        <f>IF(AG78="","",VLOOKUP(AG78,目次!$A$5:$P$36,5))</f>
        <v>28～29</v>
      </c>
      <c r="AO78" s="21" t="str">
        <f>IF(AG78="","",VLOOKUP(AG78,目次!$A$5:$P$36,9))</f>
        <v>28～29</v>
      </c>
      <c r="AP78" s="21" t="str">
        <f>IF(AH78="","",VLOOKUP(AH78,目次!$A$5:$P$36,6))</f>
        <v/>
      </c>
      <c r="AQ78" s="21" t="str">
        <f>IF(AH78="","",VLOOKUP(AH78,目次!$A$5:$P$36,9))</f>
        <v/>
      </c>
      <c r="AR78" s="21" t="str">
        <f>IF(AI78="","",VLOOKUP(AI78,目次!$A$5:$P$36,7))</f>
        <v/>
      </c>
      <c r="AS78" s="21" t="str">
        <f>IF(AI78="","",VLOOKUP(AI78,目次!$A$5:$P$36,9))</f>
        <v/>
      </c>
      <c r="AT78" s="40" t="str">
        <f t="shared" si="29"/>
        <v/>
      </c>
      <c r="AU78" s="40" t="str">
        <f t="shared" si="30"/>
        <v/>
      </c>
      <c r="AV78" s="40" t="str">
        <f t="shared" si="31"/>
        <v/>
      </c>
      <c r="AW78" s="40" t="str">
        <f t="shared" si="32"/>
        <v/>
      </c>
      <c r="AX78" s="40" t="str">
        <f t="shared" si="33"/>
        <v>28～29</v>
      </c>
      <c r="AY78" s="40" t="str">
        <f t="shared" si="34"/>
        <v>28～29</v>
      </c>
      <c r="AZ78" s="40" t="str">
        <f t="shared" si="35"/>
        <v>28～29</v>
      </c>
      <c r="BA78" s="40" t="str">
        <f t="shared" si="36"/>
        <v>28～29</v>
      </c>
      <c r="BB78" s="40" t="str">
        <f t="shared" si="37"/>
        <v/>
      </c>
      <c r="BC78" s="40" t="str">
        <f t="shared" si="38"/>
        <v/>
      </c>
      <c r="BD78" s="40" t="str">
        <f t="shared" si="40"/>
        <v/>
      </c>
      <c r="BE78" s="40" t="str">
        <f t="shared" si="41"/>
        <v/>
      </c>
      <c r="BF78" s="40" t="str">
        <f t="shared" si="42"/>
        <v/>
      </c>
      <c r="BG78" s="40" t="str">
        <f t="shared" si="43"/>
        <v/>
      </c>
      <c r="BH78" s="40" t="str">
        <f t="shared" si="44"/>
        <v>28～29</v>
      </c>
      <c r="BI78" s="40" t="str">
        <f t="shared" si="45"/>
        <v>28～29</v>
      </c>
      <c r="BJ78" s="40" t="str">
        <f t="shared" si="46"/>
        <v>28～29</v>
      </c>
      <c r="BK78" s="40" t="str">
        <f t="shared" si="47"/>
        <v>28～29</v>
      </c>
      <c r="BL78" s="40" t="str">
        <f t="shared" si="48"/>
        <v>28～29</v>
      </c>
      <c r="BM78" s="40" t="str">
        <f t="shared" si="49"/>
        <v>28～29</v>
      </c>
    </row>
    <row r="79" spans="27:65" ht="18.95" customHeight="1" x14ac:dyDescent="0.15">
      <c r="AA79" s="9">
        <v>69</v>
      </c>
      <c r="AB79" s="203" t="str">
        <f>V14</f>
        <v>理科</v>
      </c>
      <c r="AC79" s="55"/>
      <c r="AD79" s="37" t="str">
        <f t="shared" si="3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IF(AE79="","",VLOOKUP(AE79,目次!$A$5:$P$36,9))</f>
        <v/>
      </c>
      <c r="AL79" s="21" t="str">
        <f>IF(AF79="","",VLOOKUP(AF79,目次!$A$5:$P$36,4))</f>
        <v/>
      </c>
      <c r="AM79" s="21" t="str">
        <f>IF(AF79="","",VLOOKUP(AF79,目次!$A$5:$P$36,9))</f>
        <v/>
      </c>
      <c r="AN79" s="21" t="str">
        <f>IF(AG79="","",VLOOKUP(AG79,目次!$A$5:$P$36,5))</f>
        <v/>
      </c>
      <c r="AO79" s="21" t="str">
        <f>IF(AG79="","",VLOOKUP(AG79,目次!$A$5:$P$36,9))</f>
        <v/>
      </c>
      <c r="AP79" s="21" t="str">
        <f>IF(AH79="","",VLOOKUP(AH79,目次!$A$5:$P$36,6))</f>
        <v>28～29</v>
      </c>
      <c r="AQ79" s="21" t="str">
        <f>IF(AH79="","",VLOOKUP(AH79,目次!$A$5:$P$36,9))</f>
        <v>28～29</v>
      </c>
      <c r="AR79" s="21" t="str">
        <f>IF(AI79="","",VLOOKUP(AI79,目次!$A$5:$P$36,7))</f>
        <v/>
      </c>
      <c r="AS79" s="21" t="str">
        <f>IF(AI79="","",VLOOKUP(AI79,目次!$A$5:$P$36,9))</f>
        <v/>
      </c>
      <c r="AT79" s="40" t="str">
        <f t="shared" si="29"/>
        <v/>
      </c>
      <c r="AU79" s="40" t="str">
        <f t="shared" si="30"/>
        <v/>
      </c>
      <c r="AV79" s="40" t="str">
        <f t="shared" si="31"/>
        <v/>
      </c>
      <c r="AW79" s="40" t="str">
        <f t="shared" si="32"/>
        <v/>
      </c>
      <c r="AX79" s="40" t="str">
        <f t="shared" si="33"/>
        <v/>
      </c>
      <c r="AY79" s="40" t="str">
        <f t="shared" si="34"/>
        <v/>
      </c>
      <c r="AZ79" s="40" t="str">
        <f t="shared" si="35"/>
        <v>28～29</v>
      </c>
      <c r="BA79" s="40" t="str">
        <f t="shared" si="36"/>
        <v>28～29</v>
      </c>
      <c r="BB79" s="40" t="str">
        <f t="shared" si="37"/>
        <v>28～29</v>
      </c>
      <c r="BC79" s="40" t="str">
        <f t="shared" si="38"/>
        <v>28～29</v>
      </c>
      <c r="BD79" s="40" t="str">
        <f t="shared" si="40"/>
        <v>30～31</v>
      </c>
      <c r="BE79" s="40" t="str">
        <f t="shared" si="41"/>
        <v>30～31</v>
      </c>
      <c r="BF79" s="40" t="str">
        <f t="shared" si="42"/>
        <v/>
      </c>
      <c r="BG79" s="40" t="str">
        <f t="shared" si="43"/>
        <v/>
      </c>
      <c r="BH79" s="40" t="str">
        <f t="shared" si="44"/>
        <v/>
      </c>
      <c r="BI79" s="40" t="str">
        <f t="shared" si="45"/>
        <v/>
      </c>
      <c r="BJ79" s="40" t="str">
        <f t="shared" si="46"/>
        <v>28～29</v>
      </c>
      <c r="BK79" s="40" t="str">
        <f t="shared" si="47"/>
        <v>28～29</v>
      </c>
      <c r="BL79" s="40" t="str">
        <f t="shared" si="48"/>
        <v>28～29</v>
      </c>
      <c r="BM79" s="40" t="str">
        <f t="shared" si="49"/>
        <v>28～29</v>
      </c>
    </row>
    <row r="80" spans="27:65" ht="18.95" customHeight="1" x14ac:dyDescent="0.15">
      <c r="AA80" s="9">
        <v>70</v>
      </c>
      <c r="AB80" s="203" t="str">
        <f>V15</f>
        <v>英語</v>
      </c>
      <c r="AC80" s="55"/>
      <c r="AD80" s="37" t="str">
        <f t="shared" si="3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IF(AE80="","",VLOOKUP(AE80,目次!$A$5:$P$36,9))</f>
        <v/>
      </c>
      <c r="AL80" s="21" t="str">
        <f>IF(AF80="","",VLOOKUP(AF80,目次!$A$5:$P$36,4))</f>
        <v/>
      </c>
      <c r="AM80" s="21" t="str">
        <f>IF(AF80="","",VLOOKUP(AF80,目次!$A$5:$P$36,9))</f>
        <v/>
      </c>
      <c r="AN80" s="21" t="str">
        <f>IF(AG80="","",VLOOKUP(AG80,目次!$A$5:$P$36,5))</f>
        <v/>
      </c>
      <c r="AO80" s="21" t="str">
        <f>IF(AG80="","",VLOOKUP(AG80,目次!$A$5:$P$36,9))</f>
        <v/>
      </c>
      <c r="AP80" s="21" t="str">
        <f>IF(AH80="","",VLOOKUP(AH80,目次!$A$5:$P$36,6))</f>
        <v/>
      </c>
      <c r="AQ80" s="21" t="str">
        <f>IF(AH80="","",VLOOKUP(AH80,目次!$A$5:$P$36,9))</f>
        <v/>
      </c>
      <c r="AR80" s="21" t="str">
        <f>IF(AI80="","",VLOOKUP(AI80,目次!$A$5:$P$36,7))</f>
        <v>28～29</v>
      </c>
      <c r="AS80" s="21" t="str">
        <f>IF(AI80="","",VLOOKUP(AI80,目次!$A$5:$P$36,9))</f>
        <v>28～29</v>
      </c>
      <c r="AT80" s="40" t="str">
        <f t="shared" si="29"/>
        <v>30～31</v>
      </c>
      <c r="AU80" s="40" t="str">
        <f t="shared" si="30"/>
        <v>30～31</v>
      </c>
      <c r="AV80" s="40" t="str">
        <f t="shared" si="31"/>
        <v/>
      </c>
      <c r="AW80" s="40" t="str">
        <f t="shared" si="32"/>
        <v/>
      </c>
      <c r="AX80" s="40" t="str">
        <f t="shared" si="33"/>
        <v/>
      </c>
      <c r="AY80" s="40" t="str">
        <f t="shared" si="34"/>
        <v/>
      </c>
      <c r="AZ80" s="40" t="str">
        <f t="shared" si="35"/>
        <v/>
      </c>
      <c r="BA80" s="40" t="str">
        <f t="shared" si="36"/>
        <v/>
      </c>
      <c r="BB80" s="40" t="str">
        <f t="shared" si="37"/>
        <v>28～29</v>
      </c>
      <c r="BC80" s="40" t="str">
        <f t="shared" si="38"/>
        <v>28～29</v>
      </c>
      <c r="BD80" s="40" t="str">
        <f t="shared" si="40"/>
        <v>30～31</v>
      </c>
      <c r="BE80" s="40" t="str">
        <f t="shared" si="41"/>
        <v>30～31</v>
      </c>
      <c r="BF80" s="40" t="str">
        <f t="shared" si="42"/>
        <v>36～37</v>
      </c>
      <c r="BG80" s="40" t="str">
        <f t="shared" si="43"/>
        <v>30～31</v>
      </c>
      <c r="BH80" s="40" t="str">
        <f t="shared" si="44"/>
        <v/>
      </c>
      <c r="BI80" s="40" t="str">
        <f t="shared" si="45"/>
        <v/>
      </c>
      <c r="BJ80" s="40" t="str">
        <f t="shared" si="46"/>
        <v/>
      </c>
      <c r="BK80" s="40" t="str">
        <f t="shared" si="47"/>
        <v/>
      </c>
      <c r="BL80" s="40" t="str">
        <f t="shared" si="48"/>
        <v>28～29</v>
      </c>
      <c r="BM80" s="40" t="str">
        <f t="shared" si="49"/>
        <v>28～29</v>
      </c>
    </row>
    <row r="81" spans="27:65" ht="18.95" customHeight="1" x14ac:dyDescent="0.15">
      <c r="AA81" s="9">
        <v>71</v>
      </c>
      <c r="AB81" s="203" t="str">
        <f>V11</f>
        <v>国語</v>
      </c>
      <c r="AC81" s="55"/>
      <c r="AD81" s="37" t="str">
        <f t="shared" si="3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IF(AE81="","",VLOOKUP(AE81,目次!$A$5:$P$36,9))</f>
        <v>30～31</v>
      </c>
      <c r="AL81" s="21" t="str">
        <f>IF(AF81="","",VLOOKUP(AF81,目次!$A$5:$P$36,4))</f>
        <v/>
      </c>
      <c r="AM81" s="21" t="str">
        <f>IF(AF81="","",VLOOKUP(AF81,目次!$A$5:$P$36,9))</f>
        <v/>
      </c>
      <c r="AN81" s="21" t="str">
        <f>IF(AG81="","",VLOOKUP(AG81,目次!$A$5:$P$36,5))</f>
        <v/>
      </c>
      <c r="AO81" s="21" t="str">
        <f>IF(AG81="","",VLOOKUP(AG81,目次!$A$5:$P$36,9))</f>
        <v/>
      </c>
      <c r="AP81" s="21" t="str">
        <f>IF(AH81="","",VLOOKUP(AH81,目次!$A$5:$P$36,6))</f>
        <v/>
      </c>
      <c r="AQ81" s="21" t="str">
        <f>IF(AH81="","",VLOOKUP(AH81,目次!$A$5:$P$36,9))</f>
        <v/>
      </c>
      <c r="AR81" s="21" t="str">
        <f>IF(AI81="","",VLOOKUP(AI81,目次!$A$5:$P$36,7))</f>
        <v/>
      </c>
      <c r="AS81" s="21" t="str">
        <f>IF(AI81="","",VLOOKUP(AI81,目次!$A$5:$P$36,9))</f>
        <v/>
      </c>
      <c r="AT81" s="40" t="str">
        <f t="shared" si="29"/>
        <v>30～31</v>
      </c>
      <c r="AU81" s="40" t="str">
        <f t="shared" si="30"/>
        <v>30～31</v>
      </c>
      <c r="AV81" s="40" t="str">
        <f t="shared" si="31"/>
        <v>36～37</v>
      </c>
      <c r="AW81" s="40" t="str">
        <f t="shared" si="32"/>
        <v>30～31</v>
      </c>
      <c r="AX81" s="40" t="str">
        <f t="shared" si="33"/>
        <v/>
      </c>
      <c r="AY81" s="40" t="str">
        <f t="shared" si="34"/>
        <v/>
      </c>
      <c r="AZ81" s="40" t="str">
        <f t="shared" si="35"/>
        <v/>
      </c>
      <c r="BA81" s="40" t="str">
        <f t="shared" si="36"/>
        <v/>
      </c>
      <c r="BB81" s="40" t="str">
        <f t="shared" si="37"/>
        <v/>
      </c>
      <c r="BC81" s="40" t="str">
        <f t="shared" si="38"/>
        <v/>
      </c>
      <c r="BD81" s="40" t="str">
        <f t="shared" si="40"/>
        <v>30～31</v>
      </c>
      <c r="BE81" s="40" t="str">
        <f t="shared" si="41"/>
        <v>30～31</v>
      </c>
      <c r="BF81" s="40" t="str">
        <f t="shared" si="42"/>
        <v>36～37</v>
      </c>
      <c r="BG81" s="40" t="str">
        <f t="shared" si="43"/>
        <v>30～31</v>
      </c>
      <c r="BH81" s="40" t="str">
        <f t="shared" si="44"/>
        <v>30～31</v>
      </c>
      <c r="BI81" s="40" t="str">
        <f t="shared" si="45"/>
        <v>30～31</v>
      </c>
      <c r="BJ81" s="40" t="str">
        <f t="shared" si="46"/>
        <v/>
      </c>
      <c r="BK81" s="40" t="str">
        <f t="shared" si="47"/>
        <v/>
      </c>
      <c r="BL81" s="40" t="str">
        <f t="shared" si="48"/>
        <v/>
      </c>
      <c r="BM81" s="40" t="str">
        <f t="shared" si="49"/>
        <v/>
      </c>
    </row>
    <row r="82" spans="27:65" ht="18.95" customHeight="1" x14ac:dyDescent="0.15">
      <c r="AA82" s="9">
        <v>72</v>
      </c>
      <c r="AB82" s="203" t="str">
        <f>V12</f>
        <v>社会</v>
      </c>
      <c r="AC82" s="55"/>
      <c r="AD82" s="37" t="str">
        <f t="shared" si="3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IF(AE82="","",VLOOKUP(AE82,目次!$A$5:$P$36,9))</f>
        <v/>
      </c>
      <c r="AL82" s="21" t="str">
        <f>IF(AF82="","",VLOOKUP(AF82,目次!$A$5:$P$36,4))</f>
        <v>36～37</v>
      </c>
      <c r="AM82" s="21" t="str">
        <f>IF(AF82="","",VLOOKUP(AF82,目次!$A$5:$P$36,9))</f>
        <v>30～31</v>
      </c>
      <c r="AN82" s="21" t="str">
        <f>IF(AG82="","",VLOOKUP(AG82,目次!$A$5:$P$36,5))</f>
        <v/>
      </c>
      <c r="AO82" s="21" t="str">
        <f>IF(AG82="","",VLOOKUP(AG82,目次!$A$5:$P$36,9))</f>
        <v/>
      </c>
      <c r="AP82" s="21" t="str">
        <f>IF(AH82="","",VLOOKUP(AH82,目次!$A$5:$P$36,6))</f>
        <v/>
      </c>
      <c r="AQ82" s="21" t="str">
        <f>IF(AH82="","",VLOOKUP(AH82,目次!$A$5:$P$36,9))</f>
        <v/>
      </c>
      <c r="AR82" s="21" t="str">
        <f>IF(AI82="","",VLOOKUP(AI82,目次!$A$5:$P$36,7))</f>
        <v/>
      </c>
      <c r="AS82" s="21" t="str">
        <f>IF(AI82="","",VLOOKUP(AI82,目次!$A$5:$P$36,9))</f>
        <v/>
      </c>
      <c r="AT82" s="40" t="str">
        <f t="shared" si="29"/>
        <v/>
      </c>
      <c r="AU82" s="40" t="str">
        <f t="shared" si="30"/>
        <v/>
      </c>
      <c r="AV82" s="40" t="str">
        <f t="shared" si="31"/>
        <v>36～37</v>
      </c>
      <c r="AW82" s="40" t="str">
        <f t="shared" si="32"/>
        <v>30～31</v>
      </c>
      <c r="AX82" s="40" t="str">
        <f t="shared" si="33"/>
        <v>30～31</v>
      </c>
      <c r="AY82" s="40" t="str">
        <f t="shared" si="34"/>
        <v>30～31</v>
      </c>
      <c r="AZ82" s="40" t="str">
        <f t="shared" si="35"/>
        <v/>
      </c>
      <c r="BA82" s="40" t="str">
        <f t="shared" si="36"/>
        <v/>
      </c>
      <c r="BB82" s="40" t="str">
        <f t="shared" si="37"/>
        <v/>
      </c>
      <c r="BC82" s="40" t="str">
        <f t="shared" si="38"/>
        <v/>
      </c>
      <c r="BD82" s="40" t="str">
        <f t="shared" si="40"/>
        <v/>
      </c>
      <c r="BE82" s="40" t="str">
        <f t="shared" si="41"/>
        <v/>
      </c>
      <c r="BF82" s="40" t="str">
        <f t="shared" si="42"/>
        <v>36～37</v>
      </c>
      <c r="BG82" s="40" t="str">
        <f t="shared" si="43"/>
        <v>30～31</v>
      </c>
      <c r="BH82" s="40" t="str">
        <f t="shared" si="44"/>
        <v>30～31</v>
      </c>
      <c r="BI82" s="40" t="str">
        <f t="shared" si="45"/>
        <v>30～31</v>
      </c>
      <c r="BJ82" s="40" t="str">
        <f t="shared" si="46"/>
        <v>30～31</v>
      </c>
      <c r="BK82" s="40" t="str">
        <f t="shared" si="47"/>
        <v>30～31</v>
      </c>
      <c r="BL82" s="40" t="str">
        <f t="shared" si="48"/>
        <v/>
      </c>
      <c r="BM82" s="40" t="str">
        <f t="shared" si="49"/>
        <v/>
      </c>
    </row>
    <row r="83" spans="27:65" ht="18.95" customHeight="1" x14ac:dyDescent="0.15">
      <c r="AA83" s="9">
        <v>73</v>
      </c>
      <c r="AB83" s="203" t="str">
        <f>V13</f>
        <v>数学</v>
      </c>
      <c r="AC83" s="55"/>
      <c r="AD83" s="37" t="str">
        <f t="shared" si="3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IF(AE83="","",VLOOKUP(AE83,目次!$A$5:$P$36,9))</f>
        <v/>
      </c>
      <c r="AL83" s="21" t="str">
        <f>IF(AF83="","",VLOOKUP(AF83,目次!$A$5:$P$36,4))</f>
        <v/>
      </c>
      <c r="AM83" s="21" t="str">
        <f>IF(AF83="","",VLOOKUP(AF83,目次!$A$5:$P$36,9))</f>
        <v/>
      </c>
      <c r="AN83" s="21" t="str">
        <f>IF(AG83="","",VLOOKUP(AG83,目次!$A$5:$P$36,5))</f>
        <v>30～31</v>
      </c>
      <c r="AO83" s="21" t="str">
        <f>IF(AG83="","",VLOOKUP(AG83,目次!$A$5:$P$36,9))</f>
        <v>30～31</v>
      </c>
      <c r="AP83" s="21" t="str">
        <f>IF(AH83="","",VLOOKUP(AH83,目次!$A$5:$P$36,6))</f>
        <v/>
      </c>
      <c r="AQ83" s="21" t="str">
        <f>IF(AH83="","",VLOOKUP(AH83,目次!$A$5:$P$36,9))</f>
        <v/>
      </c>
      <c r="AR83" s="21" t="str">
        <f>IF(AI83="","",VLOOKUP(AI83,目次!$A$5:$P$36,7))</f>
        <v/>
      </c>
      <c r="AS83" s="21" t="str">
        <f>IF(AI83="","",VLOOKUP(AI83,目次!$A$5:$P$36,9))</f>
        <v/>
      </c>
      <c r="AT83" s="40" t="str">
        <f t="shared" si="29"/>
        <v/>
      </c>
      <c r="AU83" s="40" t="str">
        <f t="shared" si="30"/>
        <v/>
      </c>
      <c r="AV83" s="40" t="str">
        <f t="shared" si="31"/>
        <v/>
      </c>
      <c r="AW83" s="40" t="str">
        <f t="shared" si="32"/>
        <v/>
      </c>
      <c r="AX83" s="40" t="str">
        <f t="shared" si="33"/>
        <v>30～31</v>
      </c>
      <c r="AY83" s="40" t="str">
        <f t="shared" si="34"/>
        <v>30～31</v>
      </c>
      <c r="AZ83" s="40" t="str">
        <f t="shared" si="35"/>
        <v>30～31</v>
      </c>
      <c r="BA83" s="40" t="str">
        <f t="shared" si="36"/>
        <v>30～31</v>
      </c>
      <c r="BB83" s="40" t="str">
        <f t="shared" si="37"/>
        <v/>
      </c>
      <c r="BC83" s="40" t="str">
        <f t="shared" si="38"/>
        <v/>
      </c>
      <c r="BD83" s="40" t="str">
        <f t="shared" si="40"/>
        <v/>
      </c>
      <c r="BE83" s="40" t="str">
        <f t="shared" si="41"/>
        <v/>
      </c>
      <c r="BF83" s="40" t="str">
        <f t="shared" si="42"/>
        <v/>
      </c>
      <c r="BG83" s="40" t="str">
        <f t="shared" si="43"/>
        <v/>
      </c>
      <c r="BH83" s="40" t="str">
        <f t="shared" si="44"/>
        <v>30～31</v>
      </c>
      <c r="BI83" s="40" t="str">
        <f t="shared" si="45"/>
        <v>30～31</v>
      </c>
      <c r="BJ83" s="40" t="str">
        <f t="shared" si="46"/>
        <v>30～31</v>
      </c>
      <c r="BK83" s="40" t="str">
        <f t="shared" si="47"/>
        <v>30～31</v>
      </c>
      <c r="BL83" s="40" t="str">
        <f t="shared" si="48"/>
        <v>30～31</v>
      </c>
      <c r="BM83" s="40" t="str">
        <f t="shared" si="49"/>
        <v>30～31</v>
      </c>
    </row>
    <row r="84" spans="27:65" ht="18.95" customHeight="1" x14ac:dyDescent="0.15">
      <c r="AA84" s="9">
        <v>74</v>
      </c>
      <c r="AB84" s="203" t="str">
        <f>V14</f>
        <v>理科</v>
      </c>
      <c r="AC84" s="55"/>
      <c r="AD84" s="37" t="str">
        <f t="shared" si="3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IF(AE84="","",VLOOKUP(AE84,目次!$A$5:$P$36,9))</f>
        <v/>
      </c>
      <c r="AL84" s="21" t="str">
        <f>IF(AF84="","",VLOOKUP(AF84,目次!$A$5:$P$36,4))</f>
        <v/>
      </c>
      <c r="AM84" s="21" t="str">
        <f>IF(AF84="","",VLOOKUP(AF84,目次!$A$5:$P$36,9))</f>
        <v/>
      </c>
      <c r="AN84" s="21" t="str">
        <f>IF(AG84="","",VLOOKUP(AG84,目次!$A$5:$P$36,5))</f>
        <v/>
      </c>
      <c r="AO84" s="21" t="str">
        <f>IF(AG84="","",VLOOKUP(AG84,目次!$A$5:$P$36,9))</f>
        <v/>
      </c>
      <c r="AP84" s="21" t="str">
        <f>IF(AH84="","",VLOOKUP(AH84,目次!$A$5:$P$36,6))</f>
        <v>30～31</v>
      </c>
      <c r="AQ84" s="21" t="str">
        <f>IF(AH84="","",VLOOKUP(AH84,目次!$A$5:$P$36,9))</f>
        <v>30～31</v>
      </c>
      <c r="AR84" s="21" t="str">
        <f>IF(AI84="","",VLOOKUP(AI84,目次!$A$5:$P$36,7))</f>
        <v/>
      </c>
      <c r="AS84" s="21" t="str">
        <f>IF(AI84="","",VLOOKUP(AI84,目次!$A$5:$P$36,9))</f>
        <v/>
      </c>
      <c r="AT84" s="40" t="str">
        <f t="shared" si="29"/>
        <v/>
      </c>
      <c r="AU84" s="40" t="str">
        <f t="shared" si="30"/>
        <v/>
      </c>
      <c r="AV84" s="40" t="str">
        <f t="shared" si="31"/>
        <v/>
      </c>
      <c r="AW84" s="40" t="str">
        <f t="shared" si="32"/>
        <v/>
      </c>
      <c r="AX84" s="40" t="str">
        <f t="shared" si="33"/>
        <v/>
      </c>
      <c r="AY84" s="40" t="str">
        <f t="shared" si="34"/>
        <v/>
      </c>
      <c r="AZ84" s="40" t="str">
        <f t="shared" si="35"/>
        <v>30～31</v>
      </c>
      <c r="BA84" s="40" t="str">
        <f t="shared" si="36"/>
        <v>30～31</v>
      </c>
      <c r="BB84" s="40" t="str">
        <f t="shared" si="37"/>
        <v>30～31</v>
      </c>
      <c r="BC84" s="40" t="str">
        <f t="shared" si="38"/>
        <v>30～31</v>
      </c>
      <c r="BD84" s="40" t="str">
        <f t="shared" si="40"/>
        <v>32～33</v>
      </c>
      <c r="BE84" s="40" t="str">
        <f t="shared" si="41"/>
        <v>32～33</v>
      </c>
      <c r="BF84" s="40" t="str">
        <f t="shared" si="42"/>
        <v/>
      </c>
      <c r="BG84" s="40" t="str">
        <f t="shared" si="43"/>
        <v/>
      </c>
      <c r="BH84" s="40" t="str">
        <f t="shared" si="44"/>
        <v/>
      </c>
      <c r="BI84" s="40" t="str">
        <f t="shared" si="45"/>
        <v/>
      </c>
      <c r="BJ84" s="40" t="str">
        <f t="shared" si="46"/>
        <v>30～31</v>
      </c>
      <c r="BK84" s="40" t="str">
        <f t="shared" si="47"/>
        <v>30～31</v>
      </c>
      <c r="BL84" s="40" t="str">
        <f t="shared" si="48"/>
        <v>30～31</v>
      </c>
      <c r="BM84" s="40" t="str">
        <f t="shared" si="49"/>
        <v>30～31</v>
      </c>
    </row>
    <row r="85" spans="27:65" ht="18.95" customHeight="1" x14ac:dyDescent="0.15">
      <c r="AA85" s="9">
        <v>75</v>
      </c>
      <c r="AB85" s="203" t="str">
        <f>V15</f>
        <v>英語</v>
      </c>
      <c r="AC85" s="55"/>
      <c r="AD85" s="37" t="str">
        <f t="shared" si="3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IF(AE85="","",VLOOKUP(AE85,目次!$A$5:$P$36,9))</f>
        <v/>
      </c>
      <c r="AL85" s="21" t="str">
        <f>IF(AF85="","",VLOOKUP(AF85,目次!$A$5:$P$36,4))</f>
        <v/>
      </c>
      <c r="AM85" s="21" t="str">
        <f>IF(AF85="","",VLOOKUP(AF85,目次!$A$5:$P$36,9))</f>
        <v/>
      </c>
      <c r="AN85" s="21" t="str">
        <f>IF(AG85="","",VLOOKUP(AG85,目次!$A$5:$P$36,5))</f>
        <v/>
      </c>
      <c r="AO85" s="21" t="str">
        <f>IF(AG85="","",VLOOKUP(AG85,目次!$A$5:$P$36,9))</f>
        <v/>
      </c>
      <c r="AP85" s="21" t="str">
        <f>IF(AH85="","",VLOOKUP(AH85,目次!$A$5:$P$36,6))</f>
        <v/>
      </c>
      <c r="AQ85" s="21" t="str">
        <f>IF(AH85="","",VLOOKUP(AH85,目次!$A$5:$P$36,9))</f>
        <v/>
      </c>
      <c r="AR85" s="21" t="str">
        <f>IF(AI85="","",VLOOKUP(AI85,目次!$A$5:$P$36,7))</f>
        <v>30～31</v>
      </c>
      <c r="AS85" s="21" t="str">
        <f>IF(AI85="","",VLOOKUP(AI85,目次!$A$5:$P$36,9))</f>
        <v>30～31</v>
      </c>
      <c r="AT85" s="40" t="str">
        <f t="shared" si="29"/>
        <v>32～33</v>
      </c>
      <c r="AU85" s="40" t="str">
        <f t="shared" si="30"/>
        <v>32～33</v>
      </c>
      <c r="AV85" s="40" t="str">
        <f t="shared" si="31"/>
        <v/>
      </c>
      <c r="AW85" s="40" t="str">
        <f t="shared" si="32"/>
        <v/>
      </c>
      <c r="AX85" s="40" t="str">
        <f t="shared" si="33"/>
        <v/>
      </c>
      <c r="AY85" s="40" t="str">
        <f t="shared" si="34"/>
        <v/>
      </c>
      <c r="AZ85" s="40" t="str">
        <f t="shared" si="35"/>
        <v/>
      </c>
      <c r="BA85" s="40" t="str">
        <f t="shared" si="36"/>
        <v/>
      </c>
      <c r="BB85" s="40" t="str">
        <f t="shared" si="37"/>
        <v>30～31</v>
      </c>
      <c r="BC85" s="40" t="str">
        <f t="shared" si="38"/>
        <v>30～31</v>
      </c>
      <c r="BD85" s="40" t="str">
        <f t="shared" si="40"/>
        <v>32～33</v>
      </c>
      <c r="BE85" s="40" t="str">
        <f t="shared" si="41"/>
        <v>32～33</v>
      </c>
      <c r="BF85" s="40" t="str">
        <f t="shared" si="42"/>
        <v>38～39</v>
      </c>
      <c r="BG85" s="40" t="str">
        <f t="shared" si="43"/>
        <v>32～33</v>
      </c>
      <c r="BH85" s="40" t="str">
        <f t="shared" si="44"/>
        <v/>
      </c>
      <c r="BI85" s="40" t="str">
        <f t="shared" si="45"/>
        <v/>
      </c>
      <c r="BJ85" s="40" t="str">
        <f t="shared" si="46"/>
        <v/>
      </c>
      <c r="BK85" s="40" t="str">
        <f t="shared" si="47"/>
        <v/>
      </c>
      <c r="BL85" s="40" t="str">
        <f t="shared" si="48"/>
        <v>30～31</v>
      </c>
      <c r="BM85" s="40" t="str">
        <f t="shared" si="49"/>
        <v>30～31</v>
      </c>
    </row>
    <row r="86" spans="27:65" ht="18.95" customHeight="1" x14ac:dyDescent="0.15">
      <c r="AA86" s="9">
        <v>76</v>
      </c>
      <c r="AB86" s="203" t="str">
        <f>V11</f>
        <v>国語</v>
      </c>
      <c r="AC86" s="55"/>
      <c r="AD86" s="37" t="str">
        <f t="shared" si="3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IF(AE86="","",VLOOKUP(AE86,目次!$A$5:$P$36,9))</f>
        <v>32～33</v>
      </c>
      <c r="AL86" s="21" t="str">
        <f>IF(AF86="","",VLOOKUP(AF86,目次!$A$5:$P$36,4))</f>
        <v/>
      </c>
      <c r="AM86" s="21" t="str">
        <f>IF(AF86="","",VLOOKUP(AF86,目次!$A$5:$P$36,9))</f>
        <v/>
      </c>
      <c r="AN86" s="21" t="str">
        <f>IF(AG86="","",VLOOKUP(AG86,目次!$A$5:$P$36,5))</f>
        <v/>
      </c>
      <c r="AO86" s="21" t="str">
        <f>IF(AG86="","",VLOOKUP(AG86,目次!$A$5:$P$36,9))</f>
        <v/>
      </c>
      <c r="AP86" s="21" t="str">
        <f>IF(AH86="","",VLOOKUP(AH86,目次!$A$5:$P$36,6))</f>
        <v/>
      </c>
      <c r="AQ86" s="21" t="str">
        <f>IF(AH86="","",VLOOKUP(AH86,目次!$A$5:$P$36,9))</f>
        <v/>
      </c>
      <c r="AR86" s="21" t="str">
        <f>IF(AI86="","",VLOOKUP(AI86,目次!$A$5:$P$36,7))</f>
        <v/>
      </c>
      <c r="AS86" s="21" t="str">
        <f>IF(AI86="","",VLOOKUP(AI86,目次!$A$5:$P$36,9))</f>
        <v/>
      </c>
      <c r="AT86" s="40" t="str">
        <f t="shared" si="29"/>
        <v>32～33</v>
      </c>
      <c r="AU86" s="40" t="str">
        <f t="shared" si="30"/>
        <v>32～33</v>
      </c>
      <c r="AV86" s="40" t="str">
        <f t="shared" si="31"/>
        <v>38～39</v>
      </c>
      <c r="AW86" s="40" t="str">
        <f t="shared" si="32"/>
        <v>32～33</v>
      </c>
      <c r="AX86" s="40" t="str">
        <f t="shared" si="33"/>
        <v/>
      </c>
      <c r="AY86" s="40" t="str">
        <f t="shared" si="34"/>
        <v/>
      </c>
      <c r="AZ86" s="40" t="str">
        <f t="shared" si="35"/>
        <v/>
      </c>
      <c r="BA86" s="40" t="str">
        <f t="shared" si="36"/>
        <v/>
      </c>
      <c r="BB86" s="40" t="str">
        <f t="shared" si="37"/>
        <v/>
      </c>
      <c r="BC86" s="40" t="str">
        <f t="shared" si="38"/>
        <v/>
      </c>
      <c r="BD86" s="40" t="str">
        <f t="shared" si="40"/>
        <v>32～33</v>
      </c>
      <c r="BE86" s="40" t="str">
        <f t="shared" si="41"/>
        <v>32～33</v>
      </c>
      <c r="BF86" s="40" t="str">
        <f t="shared" si="42"/>
        <v>38～39</v>
      </c>
      <c r="BG86" s="40" t="str">
        <f t="shared" si="43"/>
        <v>32～33</v>
      </c>
      <c r="BH86" s="40" t="str">
        <f t="shared" si="44"/>
        <v>32～33</v>
      </c>
      <c r="BI86" s="40" t="str">
        <f t="shared" si="45"/>
        <v>32～33</v>
      </c>
      <c r="BJ86" s="40" t="str">
        <f t="shared" si="46"/>
        <v/>
      </c>
      <c r="BK86" s="40" t="str">
        <f t="shared" si="47"/>
        <v/>
      </c>
      <c r="BL86" s="40" t="str">
        <f t="shared" si="48"/>
        <v/>
      </c>
      <c r="BM86" s="40" t="str">
        <f t="shared" si="49"/>
        <v/>
      </c>
    </row>
    <row r="87" spans="27:65" ht="18.95" customHeight="1" x14ac:dyDescent="0.15">
      <c r="AA87" s="9">
        <v>77</v>
      </c>
      <c r="AB87" s="203" t="str">
        <f>V12</f>
        <v>社会</v>
      </c>
      <c r="AC87" s="55"/>
      <c r="AD87" s="37" t="str">
        <f t="shared" si="3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IF(AE87="","",VLOOKUP(AE87,目次!$A$5:$P$36,9))</f>
        <v/>
      </c>
      <c r="AL87" s="21" t="str">
        <f>IF(AF87="","",VLOOKUP(AF87,目次!$A$5:$P$36,4))</f>
        <v>38～39</v>
      </c>
      <c r="AM87" s="21" t="str">
        <f>IF(AF87="","",VLOOKUP(AF87,目次!$A$5:$P$36,9))</f>
        <v>32～33</v>
      </c>
      <c r="AN87" s="21" t="str">
        <f>IF(AG87="","",VLOOKUP(AG87,目次!$A$5:$P$36,5))</f>
        <v/>
      </c>
      <c r="AO87" s="21" t="str">
        <f>IF(AG87="","",VLOOKUP(AG87,目次!$A$5:$P$36,9))</f>
        <v/>
      </c>
      <c r="AP87" s="21" t="str">
        <f>IF(AH87="","",VLOOKUP(AH87,目次!$A$5:$P$36,6))</f>
        <v/>
      </c>
      <c r="AQ87" s="21" t="str">
        <f>IF(AH87="","",VLOOKUP(AH87,目次!$A$5:$P$36,9))</f>
        <v/>
      </c>
      <c r="AR87" s="21" t="str">
        <f>IF(AI87="","",VLOOKUP(AI87,目次!$A$5:$P$36,7))</f>
        <v/>
      </c>
      <c r="AS87" s="21" t="str">
        <f>IF(AI87="","",VLOOKUP(AI87,目次!$A$5:$P$36,9))</f>
        <v/>
      </c>
      <c r="AT87" s="40" t="str">
        <f t="shared" si="29"/>
        <v/>
      </c>
      <c r="AU87" s="40" t="str">
        <f t="shared" si="30"/>
        <v/>
      </c>
      <c r="AV87" s="40" t="str">
        <f t="shared" si="31"/>
        <v>38～39</v>
      </c>
      <c r="AW87" s="40" t="str">
        <f t="shared" si="32"/>
        <v>32～33</v>
      </c>
      <c r="AX87" s="40" t="str">
        <f t="shared" si="33"/>
        <v>32～33</v>
      </c>
      <c r="AY87" s="40" t="str">
        <f t="shared" si="34"/>
        <v>32～33</v>
      </c>
      <c r="AZ87" s="40" t="str">
        <f t="shared" si="35"/>
        <v/>
      </c>
      <c r="BA87" s="40" t="str">
        <f t="shared" si="36"/>
        <v/>
      </c>
      <c r="BB87" s="40" t="str">
        <f t="shared" si="37"/>
        <v/>
      </c>
      <c r="BC87" s="40" t="str">
        <f t="shared" si="38"/>
        <v/>
      </c>
      <c r="BD87" s="40" t="str">
        <f t="shared" si="40"/>
        <v/>
      </c>
      <c r="BE87" s="40" t="str">
        <f t="shared" si="41"/>
        <v/>
      </c>
      <c r="BF87" s="40" t="str">
        <f t="shared" si="42"/>
        <v>38～39</v>
      </c>
      <c r="BG87" s="40" t="str">
        <f t="shared" si="43"/>
        <v>32～33</v>
      </c>
      <c r="BH87" s="40" t="str">
        <f t="shared" si="44"/>
        <v>32～33</v>
      </c>
      <c r="BI87" s="40" t="str">
        <f t="shared" si="45"/>
        <v>32～33</v>
      </c>
      <c r="BJ87" s="40" t="str">
        <f t="shared" si="46"/>
        <v>32～33</v>
      </c>
      <c r="BK87" s="40" t="str">
        <f t="shared" si="47"/>
        <v>32～33</v>
      </c>
      <c r="BL87" s="40" t="str">
        <f t="shared" si="48"/>
        <v/>
      </c>
      <c r="BM87" s="40" t="str">
        <f t="shared" si="49"/>
        <v/>
      </c>
    </row>
    <row r="88" spans="27:65" ht="18.95" customHeight="1" x14ac:dyDescent="0.15">
      <c r="AA88" s="9">
        <v>78</v>
      </c>
      <c r="AB88" s="203" t="str">
        <f>V13</f>
        <v>数学</v>
      </c>
      <c r="AC88" s="55"/>
      <c r="AD88" s="37" t="str">
        <f t="shared" si="3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IF(AE88="","",VLOOKUP(AE88,目次!$A$5:$P$36,9))</f>
        <v/>
      </c>
      <c r="AL88" s="21" t="str">
        <f>IF(AF88="","",VLOOKUP(AF88,目次!$A$5:$P$36,4))</f>
        <v/>
      </c>
      <c r="AM88" s="21" t="str">
        <f>IF(AF88="","",VLOOKUP(AF88,目次!$A$5:$P$36,9))</f>
        <v/>
      </c>
      <c r="AN88" s="21" t="str">
        <f>IF(AG88="","",VLOOKUP(AG88,目次!$A$5:$P$36,5))</f>
        <v>32～33</v>
      </c>
      <c r="AO88" s="21" t="str">
        <f>IF(AG88="","",VLOOKUP(AG88,目次!$A$5:$P$36,9))</f>
        <v>32～33</v>
      </c>
      <c r="AP88" s="21" t="str">
        <f>IF(AH88="","",VLOOKUP(AH88,目次!$A$5:$P$36,6))</f>
        <v/>
      </c>
      <c r="AQ88" s="21" t="str">
        <f>IF(AH88="","",VLOOKUP(AH88,目次!$A$5:$P$36,9))</f>
        <v/>
      </c>
      <c r="AR88" s="21" t="str">
        <f>IF(AI88="","",VLOOKUP(AI88,目次!$A$5:$P$36,7))</f>
        <v/>
      </c>
      <c r="AS88" s="21" t="str">
        <f>IF(AI88="","",VLOOKUP(AI88,目次!$A$5:$P$36,9))</f>
        <v/>
      </c>
      <c r="AT88" s="40" t="str">
        <f t="shared" si="29"/>
        <v/>
      </c>
      <c r="AU88" s="40" t="str">
        <f t="shared" si="30"/>
        <v/>
      </c>
      <c r="AV88" s="40" t="str">
        <f t="shared" si="31"/>
        <v/>
      </c>
      <c r="AW88" s="40" t="str">
        <f t="shared" si="32"/>
        <v/>
      </c>
      <c r="AX88" s="40" t="str">
        <f t="shared" si="33"/>
        <v>32～33</v>
      </c>
      <c r="AY88" s="40" t="str">
        <f t="shared" si="34"/>
        <v>32～33</v>
      </c>
      <c r="AZ88" s="40" t="str">
        <f t="shared" si="35"/>
        <v>32～33</v>
      </c>
      <c r="BA88" s="40" t="str">
        <f t="shared" si="36"/>
        <v>32～33</v>
      </c>
      <c r="BB88" s="40" t="str">
        <f t="shared" si="37"/>
        <v/>
      </c>
      <c r="BC88" s="40" t="str">
        <f t="shared" si="38"/>
        <v/>
      </c>
      <c r="BD88" s="40" t="str">
        <f t="shared" si="40"/>
        <v/>
      </c>
      <c r="BE88" s="40" t="str">
        <f t="shared" si="41"/>
        <v/>
      </c>
      <c r="BF88" s="40" t="str">
        <f t="shared" si="42"/>
        <v/>
      </c>
      <c r="BG88" s="40" t="str">
        <f t="shared" si="43"/>
        <v/>
      </c>
      <c r="BH88" s="40" t="str">
        <f t="shared" si="44"/>
        <v>32～33</v>
      </c>
      <c r="BI88" s="40" t="str">
        <f t="shared" si="45"/>
        <v>32～33</v>
      </c>
      <c r="BJ88" s="40" t="str">
        <f t="shared" si="46"/>
        <v>32～33</v>
      </c>
      <c r="BK88" s="40" t="str">
        <f t="shared" si="47"/>
        <v>32～33</v>
      </c>
      <c r="BL88" s="40" t="str">
        <f t="shared" si="48"/>
        <v>32～33</v>
      </c>
      <c r="BM88" s="40" t="str">
        <f t="shared" si="49"/>
        <v>32～33</v>
      </c>
    </row>
    <row r="89" spans="27:65" ht="18.95" customHeight="1" x14ac:dyDescent="0.15">
      <c r="AA89" s="9">
        <v>79</v>
      </c>
      <c r="AB89" s="203" t="str">
        <f>V14</f>
        <v>理科</v>
      </c>
      <c r="AC89" s="55"/>
      <c r="AD89" s="37" t="str">
        <f t="shared" si="3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IF(AE89="","",VLOOKUP(AE89,目次!$A$5:$P$36,9))</f>
        <v/>
      </c>
      <c r="AL89" s="21" t="str">
        <f>IF(AF89="","",VLOOKUP(AF89,目次!$A$5:$P$36,4))</f>
        <v/>
      </c>
      <c r="AM89" s="21" t="str">
        <f>IF(AF89="","",VLOOKUP(AF89,目次!$A$5:$P$36,9))</f>
        <v/>
      </c>
      <c r="AN89" s="21" t="str">
        <f>IF(AG89="","",VLOOKUP(AG89,目次!$A$5:$P$36,5))</f>
        <v/>
      </c>
      <c r="AO89" s="21" t="str">
        <f>IF(AG89="","",VLOOKUP(AG89,目次!$A$5:$P$36,9))</f>
        <v/>
      </c>
      <c r="AP89" s="21" t="str">
        <f>IF(AH89="","",VLOOKUP(AH89,目次!$A$5:$P$36,6))</f>
        <v>32～33</v>
      </c>
      <c r="AQ89" s="21" t="str">
        <f>IF(AH89="","",VLOOKUP(AH89,目次!$A$5:$P$36,9))</f>
        <v>32～33</v>
      </c>
      <c r="AR89" s="21" t="str">
        <f>IF(AI89="","",VLOOKUP(AI89,目次!$A$5:$P$36,7))</f>
        <v/>
      </c>
      <c r="AS89" s="21" t="str">
        <f>IF(AI89="","",VLOOKUP(AI89,目次!$A$5:$P$36,9))</f>
        <v/>
      </c>
      <c r="AT89" s="40" t="str">
        <f t="shared" si="29"/>
        <v/>
      </c>
      <c r="AU89" s="40" t="str">
        <f t="shared" si="30"/>
        <v/>
      </c>
      <c r="AV89" s="40" t="str">
        <f t="shared" si="31"/>
        <v/>
      </c>
      <c r="AW89" s="40" t="str">
        <f t="shared" si="32"/>
        <v/>
      </c>
      <c r="AX89" s="40" t="str">
        <f t="shared" si="33"/>
        <v/>
      </c>
      <c r="AY89" s="40" t="str">
        <f t="shared" si="34"/>
        <v/>
      </c>
      <c r="AZ89" s="40" t="str">
        <f t="shared" si="35"/>
        <v>32～33</v>
      </c>
      <c r="BA89" s="40" t="str">
        <f t="shared" si="36"/>
        <v>32～33</v>
      </c>
      <c r="BB89" s="40" t="str">
        <f t="shared" si="37"/>
        <v>32～33</v>
      </c>
      <c r="BC89" s="40" t="str">
        <f t="shared" si="38"/>
        <v>32～33</v>
      </c>
      <c r="BD89" s="40" t="str">
        <f t="shared" si="40"/>
        <v>34～35</v>
      </c>
      <c r="BE89" s="40" t="str">
        <f t="shared" si="41"/>
        <v>34～35</v>
      </c>
      <c r="BF89" s="40" t="str">
        <f t="shared" si="42"/>
        <v/>
      </c>
      <c r="BG89" s="40" t="str">
        <f t="shared" si="43"/>
        <v/>
      </c>
      <c r="BH89" s="40" t="str">
        <f t="shared" si="44"/>
        <v/>
      </c>
      <c r="BI89" s="40" t="str">
        <f t="shared" si="45"/>
        <v/>
      </c>
      <c r="BJ89" s="40" t="str">
        <f t="shared" si="46"/>
        <v>32～33</v>
      </c>
      <c r="BK89" s="40" t="str">
        <f t="shared" si="47"/>
        <v>32～33</v>
      </c>
      <c r="BL89" s="40" t="str">
        <f t="shared" si="48"/>
        <v>32～33</v>
      </c>
      <c r="BM89" s="40" t="str">
        <f t="shared" si="49"/>
        <v>32～33</v>
      </c>
    </row>
    <row r="90" spans="27:65" ht="18.95" customHeight="1" x14ac:dyDescent="0.15">
      <c r="AA90" s="9">
        <v>80</v>
      </c>
      <c r="AB90" s="203" t="str">
        <f>V15</f>
        <v>英語</v>
      </c>
      <c r="AC90" s="55"/>
      <c r="AD90" s="37" t="str">
        <f t="shared" si="3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IF(AE90="","",VLOOKUP(AE90,目次!$A$5:$P$36,9))</f>
        <v/>
      </c>
      <c r="AL90" s="21" t="str">
        <f>IF(AF90="","",VLOOKUP(AF90,目次!$A$5:$P$36,4))</f>
        <v/>
      </c>
      <c r="AM90" s="21" t="str">
        <f>IF(AF90="","",VLOOKUP(AF90,目次!$A$5:$P$36,9))</f>
        <v/>
      </c>
      <c r="AN90" s="21" t="str">
        <f>IF(AG90="","",VLOOKUP(AG90,目次!$A$5:$P$36,5))</f>
        <v/>
      </c>
      <c r="AO90" s="21" t="str">
        <f>IF(AG90="","",VLOOKUP(AG90,目次!$A$5:$P$36,9))</f>
        <v/>
      </c>
      <c r="AP90" s="21" t="str">
        <f>IF(AH90="","",VLOOKUP(AH90,目次!$A$5:$P$36,6))</f>
        <v/>
      </c>
      <c r="AQ90" s="21" t="str">
        <f>IF(AH90="","",VLOOKUP(AH90,目次!$A$5:$P$36,9))</f>
        <v/>
      </c>
      <c r="AR90" s="21" t="str">
        <f>IF(AI90="","",VLOOKUP(AI90,目次!$A$5:$P$36,7))</f>
        <v>32～33</v>
      </c>
      <c r="AS90" s="21" t="str">
        <f>IF(AI90="","",VLOOKUP(AI90,目次!$A$5:$P$36,9))</f>
        <v>32～33</v>
      </c>
      <c r="AT90" s="40" t="str">
        <f t="shared" si="29"/>
        <v>34～35</v>
      </c>
      <c r="AU90" s="40" t="str">
        <f t="shared" si="30"/>
        <v>34～35</v>
      </c>
      <c r="AV90" s="40" t="str">
        <f t="shared" si="31"/>
        <v/>
      </c>
      <c r="AW90" s="40" t="str">
        <f t="shared" si="32"/>
        <v/>
      </c>
      <c r="AX90" s="40" t="str">
        <f t="shared" si="33"/>
        <v/>
      </c>
      <c r="AY90" s="40" t="str">
        <f t="shared" si="34"/>
        <v/>
      </c>
      <c r="AZ90" s="40" t="str">
        <f t="shared" si="35"/>
        <v/>
      </c>
      <c r="BA90" s="40" t="str">
        <f t="shared" si="36"/>
        <v/>
      </c>
      <c r="BB90" s="40" t="str">
        <f t="shared" si="37"/>
        <v>32～33</v>
      </c>
      <c r="BC90" s="40" t="str">
        <f t="shared" si="38"/>
        <v>32～33</v>
      </c>
      <c r="BD90" s="40" t="str">
        <f t="shared" si="40"/>
        <v>34～35</v>
      </c>
      <c r="BE90" s="40" t="str">
        <f t="shared" si="41"/>
        <v>34～35</v>
      </c>
      <c r="BF90" s="40" t="str">
        <f t="shared" si="42"/>
        <v>40～41</v>
      </c>
      <c r="BG90" s="40" t="str">
        <f t="shared" si="43"/>
        <v>34～35</v>
      </c>
      <c r="BH90" s="40" t="str">
        <f t="shared" si="44"/>
        <v/>
      </c>
      <c r="BI90" s="40" t="str">
        <f t="shared" si="45"/>
        <v/>
      </c>
      <c r="BJ90" s="40" t="str">
        <f t="shared" si="46"/>
        <v/>
      </c>
      <c r="BK90" s="40" t="str">
        <f t="shared" si="47"/>
        <v/>
      </c>
      <c r="BL90" s="40" t="str">
        <f t="shared" si="48"/>
        <v>32～33</v>
      </c>
      <c r="BM90" s="40" t="str">
        <f t="shared" si="49"/>
        <v>32～33</v>
      </c>
    </row>
    <row r="91" spans="27:65" ht="18.95" customHeight="1" x14ac:dyDescent="0.15">
      <c r="AA91" s="9">
        <v>81</v>
      </c>
      <c r="AB91" s="203" t="str">
        <f>V11</f>
        <v>国語</v>
      </c>
      <c r="AC91" s="55"/>
      <c r="AD91" s="37" t="str">
        <f t="shared" si="3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IF(AE91="","",VLOOKUP(AE91,目次!$A$5:$P$36,9))</f>
        <v>34～35</v>
      </c>
      <c r="AL91" s="21" t="str">
        <f>IF(AF91="","",VLOOKUP(AF91,目次!$A$5:$P$36,4))</f>
        <v/>
      </c>
      <c r="AM91" s="21" t="str">
        <f>IF(AF91="","",VLOOKUP(AF91,目次!$A$5:$P$36,9))</f>
        <v/>
      </c>
      <c r="AN91" s="21" t="str">
        <f>IF(AG91="","",VLOOKUP(AG91,目次!$A$5:$P$36,5))</f>
        <v/>
      </c>
      <c r="AO91" s="21" t="str">
        <f>IF(AG91="","",VLOOKUP(AG91,目次!$A$5:$P$36,9))</f>
        <v/>
      </c>
      <c r="AP91" s="21" t="str">
        <f>IF(AH91="","",VLOOKUP(AH91,目次!$A$5:$P$36,6))</f>
        <v/>
      </c>
      <c r="AQ91" s="21" t="str">
        <f>IF(AH91="","",VLOOKUP(AH91,目次!$A$5:$P$36,9))</f>
        <v/>
      </c>
      <c r="AR91" s="21" t="str">
        <f>IF(AI91="","",VLOOKUP(AI91,目次!$A$5:$P$36,7))</f>
        <v/>
      </c>
      <c r="AS91" s="21" t="str">
        <f>IF(AI91="","",VLOOKUP(AI91,目次!$A$5:$P$36,9))</f>
        <v/>
      </c>
      <c r="AT91" s="40" t="str">
        <f t="shared" si="29"/>
        <v>34～35</v>
      </c>
      <c r="AU91" s="40" t="str">
        <f t="shared" si="30"/>
        <v>34～35</v>
      </c>
      <c r="AV91" s="40" t="str">
        <f t="shared" si="31"/>
        <v>40～41</v>
      </c>
      <c r="AW91" s="40" t="str">
        <f t="shared" si="32"/>
        <v>34～35</v>
      </c>
      <c r="AX91" s="40" t="str">
        <f t="shared" si="33"/>
        <v/>
      </c>
      <c r="AY91" s="40" t="str">
        <f t="shared" si="34"/>
        <v/>
      </c>
      <c r="AZ91" s="40" t="str">
        <f t="shared" si="35"/>
        <v/>
      </c>
      <c r="BA91" s="40" t="str">
        <f t="shared" si="36"/>
        <v/>
      </c>
      <c r="BB91" s="40" t="str">
        <f t="shared" si="37"/>
        <v/>
      </c>
      <c r="BC91" s="40" t="str">
        <f t="shared" si="38"/>
        <v/>
      </c>
      <c r="BD91" s="40" t="str">
        <f t="shared" si="40"/>
        <v>34～35</v>
      </c>
      <c r="BE91" s="40" t="str">
        <f t="shared" si="41"/>
        <v>34～35</v>
      </c>
      <c r="BF91" s="40" t="str">
        <f t="shared" si="42"/>
        <v>40～41</v>
      </c>
      <c r="BG91" s="40" t="str">
        <f t="shared" si="43"/>
        <v>34～35</v>
      </c>
      <c r="BH91" s="40" t="str">
        <f t="shared" si="44"/>
        <v>34～35</v>
      </c>
      <c r="BI91" s="40" t="str">
        <f t="shared" si="45"/>
        <v>34～35</v>
      </c>
      <c r="BJ91" s="40" t="str">
        <f t="shared" si="46"/>
        <v/>
      </c>
      <c r="BK91" s="40" t="str">
        <f t="shared" si="47"/>
        <v/>
      </c>
      <c r="BL91" s="40" t="str">
        <f t="shared" si="48"/>
        <v/>
      </c>
      <c r="BM91" s="40" t="str">
        <f t="shared" si="49"/>
        <v/>
      </c>
    </row>
    <row r="92" spans="27:65" ht="18.95" customHeight="1" x14ac:dyDescent="0.15">
      <c r="AA92" s="9">
        <v>82</v>
      </c>
      <c r="AB92" s="203" t="str">
        <f>V12</f>
        <v>社会</v>
      </c>
      <c r="AC92" s="55"/>
      <c r="AD92" s="37" t="str">
        <f t="shared" si="3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IF(AE92="","",VLOOKUP(AE92,目次!$A$5:$P$36,9))</f>
        <v/>
      </c>
      <c r="AL92" s="21" t="str">
        <f>IF(AF92="","",VLOOKUP(AF92,目次!$A$5:$P$36,4))</f>
        <v>40～41</v>
      </c>
      <c r="AM92" s="21" t="str">
        <f>IF(AF92="","",VLOOKUP(AF92,目次!$A$5:$P$36,9))</f>
        <v>34～35</v>
      </c>
      <c r="AN92" s="21" t="str">
        <f>IF(AG92="","",VLOOKUP(AG92,目次!$A$5:$P$36,5))</f>
        <v/>
      </c>
      <c r="AO92" s="21" t="str">
        <f>IF(AG92="","",VLOOKUP(AG92,目次!$A$5:$P$36,9))</f>
        <v/>
      </c>
      <c r="AP92" s="21" t="str">
        <f>IF(AH92="","",VLOOKUP(AH92,目次!$A$5:$P$36,6))</f>
        <v/>
      </c>
      <c r="AQ92" s="21" t="str">
        <f>IF(AH92="","",VLOOKUP(AH92,目次!$A$5:$P$36,9))</f>
        <v/>
      </c>
      <c r="AR92" s="21" t="str">
        <f>IF(AI92="","",VLOOKUP(AI92,目次!$A$5:$P$36,7))</f>
        <v/>
      </c>
      <c r="AS92" s="21" t="str">
        <f>IF(AI92="","",VLOOKUP(AI92,目次!$A$5:$P$36,9))</f>
        <v/>
      </c>
      <c r="AT92" s="40" t="str">
        <f t="shared" si="29"/>
        <v/>
      </c>
      <c r="AU92" s="40" t="str">
        <f t="shared" si="30"/>
        <v/>
      </c>
      <c r="AV92" s="40" t="str">
        <f t="shared" si="31"/>
        <v>40～41</v>
      </c>
      <c r="AW92" s="40" t="str">
        <f t="shared" si="32"/>
        <v>34～35</v>
      </c>
      <c r="AX92" s="40" t="str">
        <f t="shared" si="33"/>
        <v>34～35</v>
      </c>
      <c r="AY92" s="40" t="str">
        <f t="shared" si="34"/>
        <v>34～35</v>
      </c>
      <c r="AZ92" s="40" t="str">
        <f t="shared" si="35"/>
        <v/>
      </c>
      <c r="BA92" s="40" t="str">
        <f t="shared" si="36"/>
        <v/>
      </c>
      <c r="BB92" s="40" t="str">
        <f t="shared" si="37"/>
        <v/>
      </c>
      <c r="BC92" s="40" t="str">
        <f t="shared" si="38"/>
        <v/>
      </c>
      <c r="BD92" s="40" t="str">
        <f t="shared" si="40"/>
        <v/>
      </c>
      <c r="BE92" s="40" t="str">
        <f t="shared" si="41"/>
        <v/>
      </c>
      <c r="BF92" s="40" t="str">
        <f t="shared" si="42"/>
        <v>40～41</v>
      </c>
      <c r="BG92" s="40" t="str">
        <f t="shared" si="43"/>
        <v>34～35</v>
      </c>
      <c r="BH92" s="40" t="str">
        <f t="shared" si="44"/>
        <v>34～35</v>
      </c>
      <c r="BI92" s="40" t="str">
        <f t="shared" si="45"/>
        <v>34～35</v>
      </c>
      <c r="BJ92" s="40" t="str">
        <f t="shared" si="46"/>
        <v>34～35</v>
      </c>
      <c r="BK92" s="40" t="str">
        <f t="shared" si="47"/>
        <v>34～35</v>
      </c>
      <c r="BL92" s="40" t="str">
        <f t="shared" si="48"/>
        <v/>
      </c>
      <c r="BM92" s="40" t="str">
        <f t="shared" si="49"/>
        <v/>
      </c>
    </row>
    <row r="93" spans="27:65" ht="18.95" customHeight="1" x14ac:dyDescent="0.15">
      <c r="AA93" s="9">
        <v>83</v>
      </c>
      <c r="AB93" s="203" t="str">
        <f>V13</f>
        <v>数学</v>
      </c>
      <c r="AC93" s="55"/>
      <c r="AD93" s="37" t="str">
        <f t="shared" si="3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IF(AE93="","",VLOOKUP(AE93,目次!$A$5:$P$36,9))</f>
        <v/>
      </c>
      <c r="AL93" s="21" t="str">
        <f>IF(AF93="","",VLOOKUP(AF93,目次!$A$5:$P$36,4))</f>
        <v/>
      </c>
      <c r="AM93" s="21" t="str">
        <f>IF(AF93="","",VLOOKUP(AF93,目次!$A$5:$P$36,9))</f>
        <v/>
      </c>
      <c r="AN93" s="21" t="str">
        <f>IF(AG93="","",VLOOKUP(AG93,目次!$A$5:$P$36,5))</f>
        <v>34～35</v>
      </c>
      <c r="AO93" s="21" t="str">
        <f>IF(AG93="","",VLOOKUP(AG93,目次!$A$5:$P$36,9))</f>
        <v>34～35</v>
      </c>
      <c r="AP93" s="21" t="str">
        <f>IF(AH93="","",VLOOKUP(AH93,目次!$A$5:$P$36,6))</f>
        <v/>
      </c>
      <c r="AQ93" s="21" t="str">
        <f>IF(AH93="","",VLOOKUP(AH93,目次!$A$5:$P$36,9))</f>
        <v/>
      </c>
      <c r="AR93" s="21" t="str">
        <f>IF(AI93="","",VLOOKUP(AI93,目次!$A$5:$P$36,7))</f>
        <v/>
      </c>
      <c r="AS93" s="21" t="str">
        <f>IF(AI93="","",VLOOKUP(AI93,目次!$A$5:$P$36,9))</f>
        <v/>
      </c>
      <c r="AT93" s="40" t="str">
        <f t="shared" si="29"/>
        <v/>
      </c>
      <c r="AU93" s="40" t="str">
        <f t="shared" si="30"/>
        <v/>
      </c>
      <c r="AV93" s="40" t="str">
        <f t="shared" si="31"/>
        <v/>
      </c>
      <c r="AW93" s="40" t="str">
        <f t="shared" si="32"/>
        <v/>
      </c>
      <c r="AX93" s="40" t="str">
        <f t="shared" si="33"/>
        <v>34～35</v>
      </c>
      <c r="AY93" s="40" t="str">
        <f t="shared" si="34"/>
        <v>34～35</v>
      </c>
      <c r="AZ93" s="40" t="str">
        <f t="shared" si="35"/>
        <v>34～35</v>
      </c>
      <c r="BA93" s="40" t="str">
        <f t="shared" si="36"/>
        <v>34～35</v>
      </c>
      <c r="BB93" s="40" t="str">
        <f t="shared" si="37"/>
        <v/>
      </c>
      <c r="BC93" s="40" t="str">
        <f t="shared" si="38"/>
        <v/>
      </c>
      <c r="BD93" s="40" t="str">
        <f t="shared" si="40"/>
        <v/>
      </c>
      <c r="BE93" s="40" t="str">
        <f t="shared" si="41"/>
        <v/>
      </c>
      <c r="BF93" s="40" t="str">
        <f t="shared" si="42"/>
        <v/>
      </c>
      <c r="BG93" s="40" t="str">
        <f t="shared" si="43"/>
        <v/>
      </c>
      <c r="BH93" s="40" t="str">
        <f t="shared" si="44"/>
        <v>34～35</v>
      </c>
      <c r="BI93" s="40" t="str">
        <f t="shared" si="45"/>
        <v>34～35</v>
      </c>
      <c r="BJ93" s="40" t="str">
        <f t="shared" si="46"/>
        <v>34～35</v>
      </c>
      <c r="BK93" s="40" t="str">
        <f t="shared" si="47"/>
        <v>34～35</v>
      </c>
      <c r="BL93" s="40" t="str">
        <f t="shared" si="48"/>
        <v>34～35</v>
      </c>
      <c r="BM93" s="40" t="str">
        <f t="shared" si="49"/>
        <v>34～35</v>
      </c>
    </row>
    <row r="94" spans="27:65" ht="18.95" customHeight="1" x14ac:dyDescent="0.15">
      <c r="AA94" s="9">
        <v>84</v>
      </c>
      <c r="AB94" s="203" t="str">
        <f>V14</f>
        <v>理科</v>
      </c>
      <c r="AC94" s="55"/>
      <c r="AD94" s="37" t="str">
        <f t="shared" si="3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IF(AE94="","",VLOOKUP(AE94,目次!$A$5:$P$36,9))</f>
        <v/>
      </c>
      <c r="AL94" s="21" t="str">
        <f>IF(AF94="","",VLOOKUP(AF94,目次!$A$5:$P$36,4))</f>
        <v/>
      </c>
      <c r="AM94" s="21" t="str">
        <f>IF(AF94="","",VLOOKUP(AF94,目次!$A$5:$P$36,9))</f>
        <v/>
      </c>
      <c r="AN94" s="21" t="str">
        <f>IF(AG94="","",VLOOKUP(AG94,目次!$A$5:$P$36,5))</f>
        <v/>
      </c>
      <c r="AO94" s="21" t="str">
        <f>IF(AG94="","",VLOOKUP(AG94,目次!$A$5:$P$36,9))</f>
        <v/>
      </c>
      <c r="AP94" s="21" t="str">
        <f>IF(AH94="","",VLOOKUP(AH94,目次!$A$5:$P$36,6))</f>
        <v>34～35</v>
      </c>
      <c r="AQ94" s="21" t="str">
        <f>IF(AH94="","",VLOOKUP(AH94,目次!$A$5:$P$36,9))</f>
        <v>34～35</v>
      </c>
      <c r="AR94" s="21" t="str">
        <f>IF(AI94="","",VLOOKUP(AI94,目次!$A$5:$P$36,7))</f>
        <v/>
      </c>
      <c r="AS94" s="21" t="str">
        <f>IF(AI94="","",VLOOKUP(AI94,目次!$A$5:$P$36,9))</f>
        <v/>
      </c>
      <c r="AT94" s="40" t="str">
        <f t="shared" si="29"/>
        <v/>
      </c>
      <c r="AU94" s="40" t="str">
        <f t="shared" si="30"/>
        <v/>
      </c>
      <c r="AV94" s="40" t="str">
        <f t="shared" si="31"/>
        <v/>
      </c>
      <c r="AW94" s="40" t="str">
        <f t="shared" si="32"/>
        <v/>
      </c>
      <c r="AX94" s="40" t="str">
        <f t="shared" si="33"/>
        <v/>
      </c>
      <c r="AY94" s="40" t="str">
        <f t="shared" si="34"/>
        <v/>
      </c>
      <c r="AZ94" s="40" t="str">
        <f t="shared" si="35"/>
        <v>34～35</v>
      </c>
      <c r="BA94" s="40" t="str">
        <f t="shared" si="36"/>
        <v>34～35</v>
      </c>
      <c r="BB94" s="40" t="str">
        <f t="shared" si="37"/>
        <v>34～35</v>
      </c>
      <c r="BC94" s="40" t="str">
        <f t="shared" si="38"/>
        <v>34～35</v>
      </c>
      <c r="BD94" s="40" t="str">
        <f t="shared" si="40"/>
        <v>36～37</v>
      </c>
      <c r="BE94" s="40" t="str">
        <f t="shared" si="41"/>
        <v>36～37</v>
      </c>
      <c r="BF94" s="40" t="str">
        <f t="shared" si="42"/>
        <v/>
      </c>
      <c r="BG94" s="40" t="str">
        <f t="shared" si="43"/>
        <v/>
      </c>
      <c r="BH94" s="40" t="str">
        <f t="shared" si="44"/>
        <v/>
      </c>
      <c r="BI94" s="40" t="str">
        <f t="shared" si="45"/>
        <v/>
      </c>
      <c r="BJ94" s="40" t="str">
        <f t="shared" si="46"/>
        <v>34～35</v>
      </c>
      <c r="BK94" s="40" t="str">
        <f t="shared" si="47"/>
        <v>34～35</v>
      </c>
      <c r="BL94" s="40" t="str">
        <f t="shared" si="48"/>
        <v>34～35</v>
      </c>
      <c r="BM94" s="40" t="str">
        <f t="shared" si="49"/>
        <v>34～35</v>
      </c>
    </row>
    <row r="95" spans="27:65" ht="18.95" customHeight="1" x14ac:dyDescent="0.15">
      <c r="AA95" s="9">
        <v>85</v>
      </c>
      <c r="AB95" s="203" t="str">
        <f>V15</f>
        <v>英語</v>
      </c>
      <c r="AC95" s="55"/>
      <c r="AD95" s="37" t="str">
        <f t="shared" si="3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IF(AE95="","",VLOOKUP(AE95,目次!$A$5:$P$36,9))</f>
        <v/>
      </c>
      <c r="AL95" s="21" t="str">
        <f>IF(AF95="","",VLOOKUP(AF95,目次!$A$5:$P$36,4))</f>
        <v/>
      </c>
      <c r="AM95" s="21" t="str">
        <f>IF(AF95="","",VLOOKUP(AF95,目次!$A$5:$P$36,9))</f>
        <v/>
      </c>
      <c r="AN95" s="21" t="str">
        <f>IF(AG95="","",VLOOKUP(AG95,目次!$A$5:$P$36,5))</f>
        <v/>
      </c>
      <c r="AO95" s="21" t="str">
        <f>IF(AG95="","",VLOOKUP(AG95,目次!$A$5:$P$36,9))</f>
        <v/>
      </c>
      <c r="AP95" s="21" t="str">
        <f>IF(AH95="","",VLOOKUP(AH95,目次!$A$5:$P$36,6))</f>
        <v/>
      </c>
      <c r="AQ95" s="21" t="str">
        <f>IF(AH95="","",VLOOKUP(AH95,目次!$A$5:$P$36,9))</f>
        <v/>
      </c>
      <c r="AR95" s="21" t="str">
        <f>IF(AI95="","",VLOOKUP(AI95,目次!$A$5:$P$36,7))</f>
        <v>34～35</v>
      </c>
      <c r="AS95" s="21" t="str">
        <f>IF(AI95="","",VLOOKUP(AI95,目次!$A$5:$P$36,9))</f>
        <v>34～35</v>
      </c>
      <c r="AT95" s="40" t="str">
        <f t="shared" si="29"/>
        <v>36～37</v>
      </c>
      <c r="AU95" s="40" t="str">
        <f t="shared" si="30"/>
        <v>36～37</v>
      </c>
      <c r="AV95" s="40" t="str">
        <f t="shared" si="31"/>
        <v/>
      </c>
      <c r="AW95" s="40" t="str">
        <f t="shared" si="32"/>
        <v/>
      </c>
      <c r="AX95" s="40" t="str">
        <f t="shared" si="33"/>
        <v/>
      </c>
      <c r="AY95" s="40" t="str">
        <f t="shared" si="34"/>
        <v/>
      </c>
      <c r="AZ95" s="40" t="str">
        <f t="shared" si="35"/>
        <v/>
      </c>
      <c r="BA95" s="40" t="str">
        <f t="shared" si="36"/>
        <v/>
      </c>
      <c r="BB95" s="40" t="str">
        <f t="shared" si="37"/>
        <v>34～35</v>
      </c>
      <c r="BC95" s="40" t="str">
        <f t="shared" si="38"/>
        <v>34～35</v>
      </c>
      <c r="BD95" s="40" t="str">
        <f t="shared" si="40"/>
        <v>36～37</v>
      </c>
      <c r="BE95" s="40" t="str">
        <f t="shared" si="41"/>
        <v>36～37</v>
      </c>
      <c r="BF95" s="40" t="str">
        <f t="shared" si="42"/>
        <v>42～43</v>
      </c>
      <c r="BG95" s="40" t="str">
        <f t="shared" si="43"/>
        <v>36～37</v>
      </c>
      <c r="BH95" s="40" t="str">
        <f t="shared" si="44"/>
        <v/>
      </c>
      <c r="BI95" s="40" t="str">
        <f t="shared" si="45"/>
        <v/>
      </c>
      <c r="BJ95" s="40" t="str">
        <f t="shared" si="46"/>
        <v/>
      </c>
      <c r="BK95" s="40" t="str">
        <f t="shared" si="47"/>
        <v/>
      </c>
      <c r="BL95" s="40" t="str">
        <f t="shared" si="48"/>
        <v>34～35</v>
      </c>
      <c r="BM95" s="40" t="str">
        <f t="shared" si="49"/>
        <v>34～35</v>
      </c>
    </row>
    <row r="96" spans="27:65" ht="18.95" customHeight="1" x14ac:dyDescent="0.15">
      <c r="AA96" s="9">
        <v>86</v>
      </c>
      <c r="AB96" s="203" t="str">
        <f>V11</f>
        <v>国語</v>
      </c>
      <c r="AC96" s="55"/>
      <c r="AD96" s="37" t="str">
        <f t="shared" si="3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IF(AE96="","",VLOOKUP(AE96,目次!$A$5:$P$36,9))</f>
        <v>36～37</v>
      </c>
      <c r="AL96" s="21" t="str">
        <f>IF(AF96="","",VLOOKUP(AF96,目次!$A$5:$P$36,4))</f>
        <v/>
      </c>
      <c r="AM96" s="21" t="str">
        <f>IF(AF96="","",VLOOKUP(AF96,目次!$A$5:$P$36,9))</f>
        <v/>
      </c>
      <c r="AN96" s="21" t="str">
        <f>IF(AG96="","",VLOOKUP(AG96,目次!$A$5:$P$36,5))</f>
        <v/>
      </c>
      <c r="AO96" s="21" t="str">
        <f>IF(AG96="","",VLOOKUP(AG96,目次!$A$5:$P$36,9))</f>
        <v/>
      </c>
      <c r="AP96" s="21" t="str">
        <f>IF(AH96="","",VLOOKUP(AH96,目次!$A$5:$P$36,6))</f>
        <v/>
      </c>
      <c r="AQ96" s="21" t="str">
        <f>IF(AH96="","",VLOOKUP(AH96,目次!$A$5:$P$36,9))</f>
        <v/>
      </c>
      <c r="AR96" s="21" t="str">
        <f>IF(AI96="","",VLOOKUP(AI96,目次!$A$5:$P$36,7))</f>
        <v/>
      </c>
      <c r="AS96" s="21" t="str">
        <f>IF(AI96="","",VLOOKUP(AI96,目次!$A$5:$P$36,9))</f>
        <v/>
      </c>
      <c r="AT96" s="40" t="str">
        <f t="shared" si="29"/>
        <v>36～37</v>
      </c>
      <c r="AU96" s="40" t="str">
        <f t="shared" si="30"/>
        <v>36～37</v>
      </c>
      <c r="AV96" s="40" t="str">
        <f t="shared" si="31"/>
        <v>42～43</v>
      </c>
      <c r="AW96" s="40" t="str">
        <f t="shared" si="32"/>
        <v>36～37</v>
      </c>
      <c r="AX96" s="40" t="str">
        <f t="shared" si="33"/>
        <v/>
      </c>
      <c r="AY96" s="40" t="str">
        <f t="shared" si="34"/>
        <v/>
      </c>
      <c r="AZ96" s="40" t="str">
        <f t="shared" si="35"/>
        <v/>
      </c>
      <c r="BA96" s="40" t="str">
        <f t="shared" si="36"/>
        <v/>
      </c>
      <c r="BB96" s="40" t="str">
        <f t="shared" si="37"/>
        <v/>
      </c>
      <c r="BC96" s="40" t="str">
        <f t="shared" si="38"/>
        <v/>
      </c>
      <c r="BD96" s="40" t="str">
        <f t="shared" si="40"/>
        <v>36～37</v>
      </c>
      <c r="BE96" s="40" t="str">
        <f t="shared" si="41"/>
        <v>36～37</v>
      </c>
      <c r="BF96" s="40" t="str">
        <f t="shared" si="42"/>
        <v>42～43</v>
      </c>
      <c r="BG96" s="40" t="str">
        <f t="shared" si="43"/>
        <v>36～37</v>
      </c>
      <c r="BH96" s="40" t="str">
        <f t="shared" si="44"/>
        <v>36～37</v>
      </c>
      <c r="BI96" s="40" t="str">
        <f t="shared" si="45"/>
        <v>36～37</v>
      </c>
      <c r="BJ96" s="40" t="str">
        <f t="shared" si="46"/>
        <v/>
      </c>
      <c r="BK96" s="40" t="str">
        <f t="shared" si="47"/>
        <v/>
      </c>
      <c r="BL96" s="40" t="str">
        <f t="shared" si="48"/>
        <v/>
      </c>
      <c r="BM96" s="40" t="str">
        <f t="shared" si="49"/>
        <v/>
      </c>
    </row>
    <row r="97" spans="27:65" ht="18.95" customHeight="1" x14ac:dyDescent="0.15">
      <c r="AA97" s="9">
        <v>87</v>
      </c>
      <c r="AB97" s="203" t="str">
        <f>V12</f>
        <v>社会</v>
      </c>
      <c r="AC97" s="55"/>
      <c r="AD97" s="37" t="str">
        <f t="shared" si="3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IF(AE97="","",VLOOKUP(AE97,目次!$A$5:$P$36,9))</f>
        <v/>
      </c>
      <c r="AL97" s="21" t="str">
        <f>IF(AF97="","",VLOOKUP(AF97,目次!$A$5:$P$36,4))</f>
        <v>42～43</v>
      </c>
      <c r="AM97" s="21" t="str">
        <f>IF(AF97="","",VLOOKUP(AF97,目次!$A$5:$P$36,9))</f>
        <v>36～37</v>
      </c>
      <c r="AN97" s="21" t="str">
        <f>IF(AG97="","",VLOOKUP(AG97,目次!$A$5:$P$36,5))</f>
        <v/>
      </c>
      <c r="AO97" s="21" t="str">
        <f>IF(AG97="","",VLOOKUP(AG97,目次!$A$5:$P$36,9))</f>
        <v/>
      </c>
      <c r="AP97" s="21" t="str">
        <f>IF(AH97="","",VLOOKUP(AH97,目次!$A$5:$P$36,6))</f>
        <v/>
      </c>
      <c r="AQ97" s="21" t="str">
        <f>IF(AH97="","",VLOOKUP(AH97,目次!$A$5:$P$36,9))</f>
        <v/>
      </c>
      <c r="AR97" s="21" t="str">
        <f>IF(AI97="","",VLOOKUP(AI97,目次!$A$5:$P$36,7))</f>
        <v/>
      </c>
      <c r="AS97" s="21" t="str">
        <f>IF(AI97="","",VLOOKUP(AI97,目次!$A$5:$P$36,9))</f>
        <v/>
      </c>
      <c r="AT97" s="40" t="str">
        <f t="shared" si="29"/>
        <v/>
      </c>
      <c r="AU97" s="40" t="str">
        <f t="shared" si="30"/>
        <v/>
      </c>
      <c r="AV97" s="40" t="str">
        <f t="shared" si="31"/>
        <v>42～43</v>
      </c>
      <c r="AW97" s="40" t="str">
        <f t="shared" si="32"/>
        <v>36～37</v>
      </c>
      <c r="AX97" s="40" t="str">
        <f t="shared" si="33"/>
        <v>36～37</v>
      </c>
      <c r="AY97" s="40" t="str">
        <f t="shared" si="34"/>
        <v>36～37</v>
      </c>
      <c r="AZ97" s="40" t="str">
        <f t="shared" si="35"/>
        <v/>
      </c>
      <c r="BA97" s="40" t="str">
        <f t="shared" si="36"/>
        <v/>
      </c>
      <c r="BB97" s="40" t="str">
        <f t="shared" si="37"/>
        <v/>
      </c>
      <c r="BC97" s="40" t="str">
        <f t="shared" si="38"/>
        <v/>
      </c>
      <c r="BD97" s="40" t="str">
        <f t="shared" si="40"/>
        <v/>
      </c>
      <c r="BE97" s="40" t="str">
        <f t="shared" si="41"/>
        <v/>
      </c>
      <c r="BF97" s="40" t="str">
        <f t="shared" si="42"/>
        <v>42～43</v>
      </c>
      <c r="BG97" s="40" t="str">
        <f t="shared" si="43"/>
        <v>36～37</v>
      </c>
      <c r="BH97" s="40" t="str">
        <f t="shared" si="44"/>
        <v>36～37</v>
      </c>
      <c r="BI97" s="40" t="str">
        <f t="shared" si="45"/>
        <v>36～37</v>
      </c>
      <c r="BJ97" s="40" t="str">
        <f t="shared" si="46"/>
        <v>36～37</v>
      </c>
      <c r="BK97" s="40" t="str">
        <f t="shared" si="47"/>
        <v>36～37</v>
      </c>
      <c r="BL97" s="40" t="str">
        <f t="shared" si="48"/>
        <v/>
      </c>
      <c r="BM97" s="40" t="str">
        <f t="shared" si="49"/>
        <v/>
      </c>
    </row>
    <row r="98" spans="27:65" ht="18.95" customHeight="1" x14ac:dyDescent="0.15">
      <c r="AA98" s="9">
        <v>88</v>
      </c>
      <c r="AB98" s="203" t="str">
        <f>V13</f>
        <v>数学</v>
      </c>
      <c r="AC98" s="55"/>
      <c r="AD98" s="37" t="str">
        <f t="shared" si="3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IF(AE98="","",VLOOKUP(AE98,目次!$A$5:$P$36,9))</f>
        <v/>
      </c>
      <c r="AL98" s="21" t="str">
        <f>IF(AF98="","",VLOOKUP(AF98,目次!$A$5:$P$36,4))</f>
        <v/>
      </c>
      <c r="AM98" s="21" t="str">
        <f>IF(AF98="","",VLOOKUP(AF98,目次!$A$5:$P$36,9))</f>
        <v/>
      </c>
      <c r="AN98" s="21" t="str">
        <f>IF(AG98="","",VLOOKUP(AG98,目次!$A$5:$P$36,5))</f>
        <v>36～37</v>
      </c>
      <c r="AO98" s="21" t="str">
        <f>IF(AG98="","",VLOOKUP(AG98,目次!$A$5:$P$36,9))</f>
        <v>36～37</v>
      </c>
      <c r="AP98" s="21" t="str">
        <f>IF(AH98="","",VLOOKUP(AH98,目次!$A$5:$P$36,6))</f>
        <v/>
      </c>
      <c r="AQ98" s="21" t="str">
        <f>IF(AH98="","",VLOOKUP(AH98,目次!$A$5:$P$36,9))</f>
        <v/>
      </c>
      <c r="AR98" s="21" t="str">
        <f>IF(AI98="","",VLOOKUP(AI98,目次!$A$5:$P$36,7))</f>
        <v/>
      </c>
      <c r="AS98" s="21" t="str">
        <f>IF(AI98="","",VLOOKUP(AI98,目次!$A$5:$P$36,9))</f>
        <v/>
      </c>
      <c r="AT98" s="40" t="str">
        <f t="shared" si="29"/>
        <v/>
      </c>
      <c r="AU98" s="40" t="str">
        <f t="shared" si="30"/>
        <v/>
      </c>
      <c r="AV98" s="40" t="str">
        <f t="shared" si="31"/>
        <v/>
      </c>
      <c r="AW98" s="40" t="str">
        <f t="shared" si="32"/>
        <v/>
      </c>
      <c r="AX98" s="40" t="str">
        <f t="shared" si="33"/>
        <v>36～37</v>
      </c>
      <c r="AY98" s="40" t="str">
        <f t="shared" si="34"/>
        <v>36～37</v>
      </c>
      <c r="AZ98" s="40" t="str">
        <f t="shared" si="35"/>
        <v>36～37</v>
      </c>
      <c r="BA98" s="40" t="str">
        <f t="shared" si="36"/>
        <v>36～37</v>
      </c>
      <c r="BB98" s="40" t="str">
        <f t="shared" si="37"/>
        <v/>
      </c>
      <c r="BC98" s="40" t="str">
        <f t="shared" si="38"/>
        <v/>
      </c>
      <c r="BD98" s="40" t="str">
        <f t="shared" si="40"/>
        <v/>
      </c>
      <c r="BE98" s="40" t="str">
        <f t="shared" si="41"/>
        <v/>
      </c>
      <c r="BF98" s="40" t="str">
        <f t="shared" si="42"/>
        <v/>
      </c>
      <c r="BG98" s="40" t="str">
        <f t="shared" si="43"/>
        <v/>
      </c>
      <c r="BH98" s="40" t="str">
        <f t="shared" si="44"/>
        <v>36～37</v>
      </c>
      <c r="BI98" s="40" t="str">
        <f t="shared" si="45"/>
        <v>36～37</v>
      </c>
      <c r="BJ98" s="40" t="str">
        <f t="shared" si="46"/>
        <v>36～37</v>
      </c>
      <c r="BK98" s="40" t="str">
        <f t="shared" si="47"/>
        <v>36～37</v>
      </c>
      <c r="BL98" s="40" t="str">
        <f t="shared" si="48"/>
        <v>36～37</v>
      </c>
      <c r="BM98" s="40" t="str">
        <f t="shared" si="49"/>
        <v>36～37</v>
      </c>
    </row>
    <row r="99" spans="27:65" ht="18.95" customHeight="1" x14ac:dyDescent="0.15">
      <c r="AA99" s="9">
        <v>89</v>
      </c>
      <c r="AB99" s="203" t="str">
        <f>V14</f>
        <v>理科</v>
      </c>
      <c r="AC99" s="55"/>
      <c r="AD99" s="37" t="str">
        <f t="shared" si="3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IF(AE99="","",VLOOKUP(AE99,目次!$A$5:$P$36,9))</f>
        <v/>
      </c>
      <c r="AL99" s="21" t="str">
        <f>IF(AF99="","",VLOOKUP(AF99,目次!$A$5:$P$36,4))</f>
        <v/>
      </c>
      <c r="AM99" s="21" t="str">
        <f>IF(AF99="","",VLOOKUP(AF99,目次!$A$5:$P$36,9))</f>
        <v/>
      </c>
      <c r="AN99" s="21" t="str">
        <f>IF(AG99="","",VLOOKUP(AG99,目次!$A$5:$P$36,5))</f>
        <v/>
      </c>
      <c r="AO99" s="21" t="str">
        <f>IF(AG99="","",VLOOKUP(AG99,目次!$A$5:$P$36,9))</f>
        <v/>
      </c>
      <c r="AP99" s="21" t="str">
        <f>IF(AH99="","",VLOOKUP(AH99,目次!$A$5:$P$36,6))</f>
        <v>36～37</v>
      </c>
      <c r="AQ99" s="21" t="str">
        <f>IF(AH99="","",VLOOKUP(AH99,目次!$A$5:$P$36,9))</f>
        <v>36～37</v>
      </c>
      <c r="AR99" s="21" t="str">
        <f>IF(AI99="","",VLOOKUP(AI99,目次!$A$5:$P$36,7))</f>
        <v/>
      </c>
      <c r="AS99" s="21" t="str">
        <f>IF(AI99="","",VLOOKUP(AI99,目次!$A$5:$P$36,9))</f>
        <v/>
      </c>
      <c r="AT99" s="40" t="str">
        <f t="shared" si="29"/>
        <v/>
      </c>
      <c r="AU99" s="40" t="str">
        <f t="shared" si="30"/>
        <v/>
      </c>
      <c r="AV99" s="40" t="str">
        <f t="shared" si="31"/>
        <v/>
      </c>
      <c r="AW99" s="40" t="str">
        <f t="shared" si="32"/>
        <v/>
      </c>
      <c r="AX99" s="40" t="str">
        <f t="shared" si="33"/>
        <v/>
      </c>
      <c r="AY99" s="40" t="str">
        <f t="shared" si="34"/>
        <v/>
      </c>
      <c r="AZ99" s="40" t="str">
        <f t="shared" si="35"/>
        <v>36～37</v>
      </c>
      <c r="BA99" s="40" t="str">
        <f t="shared" si="36"/>
        <v>36～37</v>
      </c>
      <c r="BB99" s="40" t="str">
        <f t="shared" si="37"/>
        <v>36～37</v>
      </c>
      <c r="BC99" s="40" t="str">
        <f t="shared" si="38"/>
        <v>36～37</v>
      </c>
      <c r="BD99" s="40" t="str">
        <f t="shared" si="40"/>
        <v>38～39</v>
      </c>
      <c r="BE99" s="40" t="str">
        <f t="shared" si="41"/>
        <v>38～39</v>
      </c>
      <c r="BF99" s="40" t="str">
        <f t="shared" si="42"/>
        <v/>
      </c>
      <c r="BG99" s="40" t="str">
        <f t="shared" si="43"/>
        <v/>
      </c>
      <c r="BH99" s="40" t="str">
        <f t="shared" si="44"/>
        <v/>
      </c>
      <c r="BI99" s="40" t="str">
        <f t="shared" si="45"/>
        <v/>
      </c>
      <c r="BJ99" s="40" t="str">
        <f t="shared" si="46"/>
        <v>36～37</v>
      </c>
      <c r="BK99" s="40" t="str">
        <f t="shared" si="47"/>
        <v>36～37</v>
      </c>
      <c r="BL99" s="40" t="str">
        <f t="shared" si="48"/>
        <v>36～37</v>
      </c>
      <c r="BM99" s="40" t="str">
        <f t="shared" si="49"/>
        <v>36～37</v>
      </c>
    </row>
    <row r="100" spans="27:65" ht="18.95" customHeight="1" x14ac:dyDescent="0.15">
      <c r="AA100" s="9">
        <v>90</v>
      </c>
      <c r="AB100" s="203" t="str">
        <f>V15</f>
        <v>英語</v>
      </c>
      <c r="AC100" s="55"/>
      <c r="AD100" s="37" t="str">
        <f t="shared" si="3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IF(AE100="","",VLOOKUP(AE100,目次!$A$5:$P$36,9))</f>
        <v/>
      </c>
      <c r="AL100" s="21" t="str">
        <f>IF(AF100="","",VLOOKUP(AF100,目次!$A$5:$P$36,4))</f>
        <v/>
      </c>
      <c r="AM100" s="21" t="str">
        <f>IF(AF100="","",VLOOKUP(AF100,目次!$A$5:$P$36,9))</f>
        <v/>
      </c>
      <c r="AN100" s="21" t="str">
        <f>IF(AG100="","",VLOOKUP(AG100,目次!$A$5:$P$36,5))</f>
        <v/>
      </c>
      <c r="AO100" s="21" t="str">
        <f>IF(AG100="","",VLOOKUP(AG100,目次!$A$5:$P$36,9))</f>
        <v/>
      </c>
      <c r="AP100" s="21" t="str">
        <f>IF(AH100="","",VLOOKUP(AH100,目次!$A$5:$P$36,6))</f>
        <v/>
      </c>
      <c r="AQ100" s="21" t="str">
        <f>IF(AH100="","",VLOOKUP(AH100,目次!$A$5:$P$36,9))</f>
        <v/>
      </c>
      <c r="AR100" s="21" t="str">
        <f>IF(AI100="","",VLOOKUP(AI100,目次!$A$5:$P$36,7))</f>
        <v>36～37</v>
      </c>
      <c r="AS100" s="21" t="str">
        <f>IF(AI100="","",VLOOKUP(AI100,目次!$A$5:$P$36,9))</f>
        <v>36～37</v>
      </c>
      <c r="AT100" s="40" t="str">
        <f t="shared" si="29"/>
        <v>38～39</v>
      </c>
      <c r="AU100" s="40" t="str">
        <f t="shared" si="30"/>
        <v>38～39</v>
      </c>
      <c r="AV100" s="40" t="str">
        <f t="shared" si="31"/>
        <v/>
      </c>
      <c r="AW100" s="40" t="str">
        <f t="shared" si="32"/>
        <v/>
      </c>
      <c r="AX100" s="40" t="str">
        <f t="shared" si="33"/>
        <v/>
      </c>
      <c r="AY100" s="40" t="str">
        <f t="shared" si="34"/>
        <v/>
      </c>
      <c r="AZ100" s="40" t="str">
        <f t="shared" si="35"/>
        <v/>
      </c>
      <c r="BA100" s="40" t="str">
        <f t="shared" si="36"/>
        <v/>
      </c>
      <c r="BB100" s="40" t="str">
        <f t="shared" si="37"/>
        <v>36～37</v>
      </c>
      <c r="BC100" s="40" t="str">
        <f t="shared" si="38"/>
        <v>36～37</v>
      </c>
      <c r="BD100" s="40" t="str">
        <f t="shared" si="40"/>
        <v>38～39</v>
      </c>
      <c r="BE100" s="40" t="str">
        <f t="shared" si="41"/>
        <v>38～39</v>
      </c>
      <c r="BF100" s="40" t="str">
        <f t="shared" si="42"/>
        <v>44～45</v>
      </c>
      <c r="BG100" s="40" t="str">
        <f t="shared" si="43"/>
        <v>38～39</v>
      </c>
      <c r="BH100" s="40" t="str">
        <f t="shared" si="44"/>
        <v/>
      </c>
      <c r="BI100" s="40" t="str">
        <f t="shared" si="45"/>
        <v/>
      </c>
      <c r="BJ100" s="40" t="str">
        <f t="shared" si="46"/>
        <v/>
      </c>
      <c r="BK100" s="40" t="str">
        <f t="shared" si="47"/>
        <v/>
      </c>
      <c r="BL100" s="40" t="str">
        <f t="shared" si="48"/>
        <v>36～37</v>
      </c>
      <c r="BM100" s="40" t="str">
        <f t="shared" si="49"/>
        <v>36～37</v>
      </c>
    </row>
    <row r="101" spans="27:65" ht="18.95" customHeight="1" x14ac:dyDescent="0.15">
      <c r="AA101" s="9">
        <v>91</v>
      </c>
      <c r="AB101" s="203" t="str">
        <f>V11</f>
        <v>国語</v>
      </c>
      <c r="AC101" s="55"/>
      <c r="AD101" s="37" t="str">
        <f t="shared" si="3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IF(AE101="","",VLOOKUP(AE101,目次!$A$5:$P$36,9))</f>
        <v>38～39</v>
      </c>
      <c r="AL101" s="21" t="str">
        <f>IF(AF101="","",VLOOKUP(AF101,目次!$A$5:$P$36,4))</f>
        <v/>
      </c>
      <c r="AM101" s="21" t="str">
        <f>IF(AF101="","",VLOOKUP(AF101,目次!$A$5:$P$36,9))</f>
        <v/>
      </c>
      <c r="AN101" s="21" t="str">
        <f>IF(AG101="","",VLOOKUP(AG101,目次!$A$5:$P$36,5))</f>
        <v/>
      </c>
      <c r="AO101" s="21" t="str">
        <f>IF(AG101="","",VLOOKUP(AG101,目次!$A$5:$P$36,9))</f>
        <v/>
      </c>
      <c r="AP101" s="21" t="str">
        <f>IF(AH101="","",VLOOKUP(AH101,目次!$A$5:$P$36,6))</f>
        <v/>
      </c>
      <c r="AQ101" s="21" t="str">
        <f>IF(AH101="","",VLOOKUP(AH101,目次!$A$5:$P$36,9))</f>
        <v/>
      </c>
      <c r="AR101" s="21" t="str">
        <f>IF(AI101="","",VLOOKUP(AI101,目次!$A$5:$P$36,7))</f>
        <v/>
      </c>
      <c r="AS101" s="21" t="str">
        <f>IF(AI101="","",VLOOKUP(AI101,目次!$A$5:$P$36,9))</f>
        <v/>
      </c>
      <c r="AT101" s="40" t="str">
        <f t="shared" si="29"/>
        <v>38～39</v>
      </c>
      <c r="AU101" s="40" t="str">
        <f t="shared" si="30"/>
        <v>38～39</v>
      </c>
      <c r="AV101" s="40" t="str">
        <f t="shared" si="31"/>
        <v>44～45</v>
      </c>
      <c r="AW101" s="40" t="str">
        <f t="shared" si="32"/>
        <v>38～39</v>
      </c>
      <c r="AX101" s="40" t="str">
        <f t="shared" si="33"/>
        <v/>
      </c>
      <c r="AY101" s="40" t="str">
        <f t="shared" si="34"/>
        <v/>
      </c>
      <c r="AZ101" s="40" t="str">
        <f t="shared" si="35"/>
        <v/>
      </c>
      <c r="BA101" s="40" t="str">
        <f t="shared" si="36"/>
        <v/>
      </c>
      <c r="BB101" s="40" t="str">
        <f t="shared" si="37"/>
        <v/>
      </c>
      <c r="BC101" s="40" t="str">
        <f t="shared" si="38"/>
        <v/>
      </c>
      <c r="BD101" s="40" t="str">
        <f t="shared" si="40"/>
        <v>38～39</v>
      </c>
      <c r="BE101" s="40" t="str">
        <f t="shared" si="41"/>
        <v>38～39</v>
      </c>
      <c r="BF101" s="40" t="str">
        <f t="shared" si="42"/>
        <v>44～45</v>
      </c>
      <c r="BG101" s="40" t="str">
        <f t="shared" si="43"/>
        <v>38～39</v>
      </c>
      <c r="BH101" s="40" t="str">
        <f t="shared" si="44"/>
        <v>38～39</v>
      </c>
      <c r="BI101" s="40" t="str">
        <f t="shared" si="45"/>
        <v>38～39</v>
      </c>
      <c r="BJ101" s="40" t="str">
        <f t="shared" si="46"/>
        <v/>
      </c>
      <c r="BK101" s="40" t="str">
        <f t="shared" si="47"/>
        <v/>
      </c>
      <c r="BL101" s="40" t="str">
        <f t="shared" si="48"/>
        <v/>
      </c>
      <c r="BM101" s="40" t="str">
        <f t="shared" si="49"/>
        <v/>
      </c>
    </row>
    <row r="102" spans="27:65" ht="18.95" customHeight="1" x14ac:dyDescent="0.15">
      <c r="AA102" s="9">
        <v>92</v>
      </c>
      <c r="AB102" s="203" t="str">
        <f>V12</f>
        <v>社会</v>
      </c>
      <c r="AC102" s="55"/>
      <c r="AD102" s="37" t="str">
        <f t="shared" si="3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IF(AE102="","",VLOOKUP(AE102,目次!$A$5:$P$36,9))</f>
        <v/>
      </c>
      <c r="AL102" s="21" t="str">
        <f>IF(AF102="","",VLOOKUP(AF102,目次!$A$5:$P$36,4))</f>
        <v>44～45</v>
      </c>
      <c r="AM102" s="21" t="str">
        <f>IF(AF102="","",VLOOKUP(AF102,目次!$A$5:$P$36,9))</f>
        <v>38～39</v>
      </c>
      <c r="AN102" s="21" t="str">
        <f>IF(AG102="","",VLOOKUP(AG102,目次!$A$5:$P$36,5))</f>
        <v/>
      </c>
      <c r="AO102" s="21" t="str">
        <f>IF(AG102="","",VLOOKUP(AG102,目次!$A$5:$P$36,9))</f>
        <v/>
      </c>
      <c r="AP102" s="21" t="str">
        <f>IF(AH102="","",VLOOKUP(AH102,目次!$A$5:$P$36,6))</f>
        <v/>
      </c>
      <c r="AQ102" s="21" t="str">
        <f>IF(AH102="","",VLOOKUP(AH102,目次!$A$5:$P$36,9))</f>
        <v/>
      </c>
      <c r="AR102" s="21" t="str">
        <f>IF(AI102="","",VLOOKUP(AI102,目次!$A$5:$P$36,7))</f>
        <v/>
      </c>
      <c r="AS102" s="21" t="str">
        <f>IF(AI102="","",VLOOKUP(AI102,目次!$A$5:$P$36,9))</f>
        <v/>
      </c>
      <c r="AT102" s="40" t="str">
        <f t="shared" si="29"/>
        <v/>
      </c>
      <c r="AU102" s="40" t="str">
        <f t="shared" si="30"/>
        <v/>
      </c>
      <c r="AV102" s="40" t="str">
        <f t="shared" si="31"/>
        <v>44～45</v>
      </c>
      <c r="AW102" s="40" t="str">
        <f t="shared" si="32"/>
        <v>38～39</v>
      </c>
      <c r="AX102" s="40" t="str">
        <f t="shared" si="33"/>
        <v>38～39</v>
      </c>
      <c r="AY102" s="40" t="str">
        <f t="shared" si="34"/>
        <v>38～39</v>
      </c>
      <c r="AZ102" s="40" t="str">
        <f t="shared" si="35"/>
        <v/>
      </c>
      <c r="BA102" s="40" t="str">
        <f t="shared" si="36"/>
        <v/>
      </c>
      <c r="BB102" s="40" t="str">
        <f t="shared" si="37"/>
        <v/>
      </c>
      <c r="BC102" s="40" t="str">
        <f t="shared" si="38"/>
        <v/>
      </c>
      <c r="BD102" s="40" t="str">
        <f t="shared" si="40"/>
        <v/>
      </c>
      <c r="BE102" s="40" t="str">
        <f t="shared" si="41"/>
        <v/>
      </c>
      <c r="BF102" s="40" t="str">
        <f t="shared" si="42"/>
        <v>44～45</v>
      </c>
      <c r="BG102" s="40" t="str">
        <f t="shared" si="43"/>
        <v>38～39</v>
      </c>
      <c r="BH102" s="40" t="str">
        <f t="shared" si="44"/>
        <v>38～39</v>
      </c>
      <c r="BI102" s="40" t="str">
        <f t="shared" si="45"/>
        <v>38～39</v>
      </c>
      <c r="BJ102" s="40" t="str">
        <f t="shared" si="46"/>
        <v>38～39</v>
      </c>
      <c r="BK102" s="40" t="str">
        <f t="shared" si="47"/>
        <v>38～39</v>
      </c>
      <c r="BL102" s="40" t="str">
        <f t="shared" si="48"/>
        <v/>
      </c>
      <c r="BM102" s="40" t="str">
        <f t="shared" si="49"/>
        <v/>
      </c>
    </row>
    <row r="103" spans="27:65" ht="18.95" customHeight="1" x14ac:dyDescent="0.15">
      <c r="AA103" s="9">
        <v>93</v>
      </c>
      <c r="AB103" s="203" t="str">
        <f>V13</f>
        <v>数学</v>
      </c>
      <c r="AC103" s="55"/>
      <c r="AD103" s="37" t="str">
        <f t="shared" si="3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IF(AE103="","",VLOOKUP(AE103,目次!$A$5:$P$36,9))</f>
        <v/>
      </c>
      <c r="AL103" s="21" t="str">
        <f>IF(AF103="","",VLOOKUP(AF103,目次!$A$5:$P$36,4))</f>
        <v/>
      </c>
      <c r="AM103" s="21" t="str">
        <f>IF(AF103="","",VLOOKUP(AF103,目次!$A$5:$P$36,9))</f>
        <v/>
      </c>
      <c r="AN103" s="21" t="str">
        <f>IF(AG103="","",VLOOKUP(AG103,目次!$A$5:$P$36,5))</f>
        <v>38～39</v>
      </c>
      <c r="AO103" s="21" t="str">
        <f>IF(AG103="","",VLOOKUP(AG103,目次!$A$5:$P$36,9))</f>
        <v>38～39</v>
      </c>
      <c r="AP103" s="21" t="str">
        <f>IF(AH103="","",VLOOKUP(AH103,目次!$A$5:$P$36,6))</f>
        <v/>
      </c>
      <c r="AQ103" s="21" t="str">
        <f>IF(AH103="","",VLOOKUP(AH103,目次!$A$5:$P$36,9))</f>
        <v/>
      </c>
      <c r="AR103" s="21" t="str">
        <f>IF(AI103="","",VLOOKUP(AI103,目次!$A$5:$P$36,7))</f>
        <v/>
      </c>
      <c r="AS103" s="21" t="str">
        <f>IF(AI103="","",VLOOKUP(AI103,目次!$A$5:$P$36,9))</f>
        <v/>
      </c>
      <c r="AT103" s="40" t="str">
        <f t="shared" si="29"/>
        <v/>
      </c>
      <c r="AU103" s="40" t="str">
        <f t="shared" si="30"/>
        <v/>
      </c>
      <c r="AV103" s="40" t="str">
        <f t="shared" si="31"/>
        <v/>
      </c>
      <c r="AW103" s="40" t="str">
        <f t="shared" si="32"/>
        <v/>
      </c>
      <c r="AX103" s="40" t="str">
        <f t="shared" si="33"/>
        <v>38～39</v>
      </c>
      <c r="AY103" s="40" t="str">
        <f t="shared" si="34"/>
        <v>38～39</v>
      </c>
      <c r="AZ103" s="40" t="str">
        <f t="shared" si="35"/>
        <v>38～39</v>
      </c>
      <c r="BA103" s="40" t="str">
        <f t="shared" si="36"/>
        <v>38～39</v>
      </c>
      <c r="BB103" s="40" t="str">
        <f t="shared" si="37"/>
        <v/>
      </c>
      <c r="BC103" s="40" t="str">
        <f t="shared" si="38"/>
        <v/>
      </c>
      <c r="BD103" s="40" t="str">
        <f t="shared" si="40"/>
        <v/>
      </c>
      <c r="BE103" s="40" t="str">
        <f t="shared" si="41"/>
        <v/>
      </c>
      <c r="BF103" s="40" t="str">
        <f t="shared" si="42"/>
        <v/>
      </c>
      <c r="BG103" s="40" t="str">
        <f t="shared" si="43"/>
        <v/>
      </c>
      <c r="BH103" s="40" t="str">
        <f t="shared" si="44"/>
        <v>38～39</v>
      </c>
      <c r="BI103" s="40" t="str">
        <f t="shared" si="45"/>
        <v>38～39</v>
      </c>
      <c r="BJ103" s="40" t="str">
        <f t="shared" si="46"/>
        <v>38～39</v>
      </c>
      <c r="BK103" s="40" t="str">
        <f t="shared" si="47"/>
        <v>38～39</v>
      </c>
      <c r="BL103" s="40" t="str">
        <f t="shared" si="48"/>
        <v>38～39</v>
      </c>
      <c r="BM103" s="40" t="str">
        <f t="shared" si="49"/>
        <v>38～39</v>
      </c>
    </row>
    <row r="104" spans="27:65" ht="18.95" customHeight="1" x14ac:dyDescent="0.15">
      <c r="AA104" s="9">
        <v>94</v>
      </c>
      <c r="AB104" s="203" t="str">
        <f>V14</f>
        <v>理科</v>
      </c>
      <c r="AC104" s="55"/>
      <c r="AD104" s="37" t="str">
        <f t="shared" si="3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IF(AE104="","",VLOOKUP(AE104,目次!$A$5:$P$36,9))</f>
        <v/>
      </c>
      <c r="AL104" s="21" t="str">
        <f>IF(AF104="","",VLOOKUP(AF104,目次!$A$5:$P$36,4))</f>
        <v/>
      </c>
      <c r="AM104" s="21" t="str">
        <f>IF(AF104="","",VLOOKUP(AF104,目次!$A$5:$P$36,9))</f>
        <v/>
      </c>
      <c r="AN104" s="21" t="str">
        <f>IF(AG104="","",VLOOKUP(AG104,目次!$A$5:$P$36,5))</f>
        <v/>
      </c>
      <c r="AO104" s="21" t="str">
        <f>IF(AG104="","",VLOOKUP(AG104,目次!$A$5:$P$36,9))</f>
        <v/>
      </c>
      <c r="AP104" s="21" t="str">
        <f>IF(AH104="","",VLOOKUP(AH104,目次!$A$5:$P$36,6))</f>
        <v>38～39</v>
      </c>
      <c r="AQ104" s="21" t="str">
        <f>IF(AH104="","",VLOOKUP(AH104,目次!$A$5:$P$36,9))</f>
        <v>38～39</v>
      </c>
      <c r="AR104" s="21" t="str">
        <f>IF(AI104="","",VLOOKUP(AI104,目次!$A$5:$P$36,7))</f>
        <v/>
      </c>
      <c r="AS104" s="21" t="str">
        <f>IF(AI104="","",VLOOKUP(AI104,目次!$A$5:$P$36,9))</f>
        <v/>
      </c>
      <c r="AT104" s="40" t="str">
        <f t="shared" si="29"/>
        <v/>
      </c>
      <c r="AU104" s="40" t="str">
        <f t="shared" si="30"/>
        <v/>
      </c>
      <c r="AV104" s="40" t="str">
        <f t="shared" si="31"/>
        <v/>
      </c>
      <c r="AW104" s="40" t="str">
        <f t="shared" si="32"/>
        <v/>
      </c>
      <c r="AX104" s="40" t="str">
        <f t="shared" si="33"/>
        <v/>
      </c>
      <c r="AY104" s="40" t="str">
        <f t="shared" si="34"/>
        <v/>
      </c>
      <c r="AZ104" s="40" t="str">
        <f t="shared" si="35"/>
        <v>38～39</v>
      </c>
      <c r="BA104" s="40" t="str">
        <f t="shared" si="36"/>
        <v>38～39</v>
      </c>
      <c r="BB104" s="40" t="str">
        <f t="shared" si="37"/>
        <v>38～39</v>
      </c>
      <c r="BC104" s="40" t="str">
        <f t="shared" si="38"/>
        <v>38～39</v>
      </c>
      <c r="BD104" s="40" t="str">
        <f t="shared" si="40"/>
        <v>40～41</v>
      </c>
      <c r="BE104" s="40" t="str">
        <f t="shared" si="41"/>
        <v>40～41</v>
      </c>
      <c r="BF104" s="40" t="str">
        <f t="shared" si="42"/>
        <v/>
      </c>
      <c r="BG104" s="40" t="str">
        <f t="shared" si="43"/>
        <v/>
      </c>
      <c r="BH104" s="40" t="str">
        <f t="shared" si="44"/>
        <v/>
      </c>
      <c r="BI104" s="40" t="str">
        <f t="shared" si="45"/>
        <v/>
      </c>
      <c r="BJ104" s="40" t="str">
        <f t="shared" si="46"/>
        <v>38～39</v>
      </c>
      <c r="BK104" s="40" t="str">
        <f t="shared" si="47"/>
        <v>38～39</v>
      </c>
      <c r="BL104" s="40" t="str">
        <f t="shared" si="48"/>
        <v>38～39</v>
      </c>
      <c r="BM104" s="40" t="str">
        <f t="shared" si="49"/>
        <v>38～39</v>
      </c>
    </row>
    <row r="105" spans="27:65" ht="18.95" customHeight="1" x14ac:dyDescent="0.15">
      <c r="AA105" s="9">
        <v>95</v>
      </c>
      <c r="AB105" s="203" t="str">
        <f>V15</f>
        <v>英語</v>
      </c>
      <c r="AC105" s="55"/>
      <c r="AD105" s="37" t="str">
        <f t="shared" si="3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IF(AE105="","",VLOOKUP(AE105,目次!$A$5:$P$36,9))</f>
        <v/>
      </c>
      <c r="AL105" s="21" t="str">
        <f>IF(AF105="","",VLOOKUP(AF105,目次!$A$5:$P$36,4))</f>
        <v/>
      </c>
      <c r="AM105" s="21" t="str">
        <f>IF(AF105="","",VLOOKUP(AF105,目次!$A$5:$P$36,9))</f>
        <v/>
      </c>
      <c r="AN105" s="21" t="str">
        <f>IF(AG105="","",VLOOKUP(AG105,目次!$A$5:$P$36,5))</f>
        <v/>
      </c>
      <c r="AO105" s="21" t="str">
        <f>IF(AG105="","",VLOOKUP(AG105,目次!$A$5:$P$36,9))</f>
        <v/>
      </c>
      <c r="AP105" s="21" t="str">
        <f>IF(AH105="","",VLOOKUP(AH105,目次!$A$5:$P$36,6))</f>
        <v/>
      </c>
      <c r="AQ105" s="21" t="str">
        <f>IF(AH105="","",VLOOKUP(AH105,目次!$A$5:$P$36,9))</f>
        <v/>
      </c>
      <c r="AR105" s="21" t="str">
        <f>IF(AI105="","",VLOOKUP(AI105,目次!$A$5:$P$36,7))</f>
        <v>38～39</v>
      </c>
      <c r="AS105" s="21" t="str">
        <f>IF(AI105="","",VLOOKUP(AI105,目次!$A$5:$P$36,9))</f>
        <v>38～39</v>
      </c>
      <c r="AT105" s="40" t="str">
        <f t="shared" si="29"/>
        <v>40～41</v>
      </c>
      <c r="AU105" s="40" t="str">
        <f t="shared" si="30"/>
        <v>40～41</v>
      </c>
      <c r="AV105" s="40" t="str">
        <f t="shared" si="31"/>
        <v/>
      </c>
      <c r="AW105" s="40" t="str">
        <f t="shared" si="32"/>
        <v/>
      </c>
      <c r="AX105" s="40" t="str">
        <f t="shared" si="33"/>
        <v/>
      </c>
      <c r="AY105" s="40" t="str">
        <f t="shared" si="34"/>
        <v/>
      </c>
      <c r="AZ105" s="40" t="str">
        <f t="shared" si="35"/>
        <v/>
      </c>
      <c r="BA105" s="40" t="str">
        <f t="shared" si="36"/>
        <v/>
      </c>
      <c r="BB105" s="40" t="str">
        <f t="shared" si="37"/>
        <v>38～39</v>
      </c>
      <c r="BC105" s="40" t="str">
        <f t="shared" si="38"/>
        <v>38～39</v>
      </c>
      <c r="BD105" s="40" t="str">
        <f t="shared" si="40"/>
        <v>40～41</v>
      </c>
      <c r="BE105" s="40" t="str">
        <f t="shared" si="41"/>
        <v>40～41</v>
      </c>
      <c r="BF105" s="40" t="str">
        <f t="shared" si="42"/>
        <v>46～47</v>
      </c>
      <c r="BG105" s="40" t="str">
        <f t="shared" si="43"/>
        <v>40～41</v>
      </c>
      <c r="BH105" s="40" t="str">
        <f t="shared" si="44"/>
        <v/>
      </c>
      <c r="BI105" s="40" t="str">
        <f t="shared" si="45"/>
        <v/>
      </c>
      <c r="BJ105" s="40" t="str">
        <f t="shared" si="46"/>
        <v/>
      </c>
      <c r="BK105" s="40" t="str">
        <f t="shared" si="47"/>
        <v/>
      </c>
      <c r="BL105" s="40" t="str">
        <f t="shared" si="48"/>
        <v>38～39</v>
      </c>
      <c r="BM105" s="40" t="str">
        <f t="shared" si="49"/>
        <v>38～39</v>
      </c>
    </row>
    <row r="106" spans="27:65" ht="18.95" customHeight="1" x14ac:dyDescent="0.15">
      <c r="AA106" s="9">
        <v>96</v>
      </c>
      <c r="AB106" s="203" t="str">
        <f>V11</f>
        <v>国語</v>
      </c>
      <c r="AC106" s="55"/>
      <c r="AD106" s="37" t="str">
        <f t="shared" si="3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IF(AE106="","",VLOOKUP(AE106,目次!$A$5:$P$36,9))</f>
        <v>40～41</v>
      </c>
      <c r="AL106" s="21" t="str">
        <f>IF(AF106="","",VLOOKUP(AF106,目次!$A$5:$P$36,4))</f>
        <v/>
      </c>
      <c r="AM106" s="21" t="str">
        <f>IF(AF106="","",VLOOKUP(AF106,目次!$A$5:$P$36,9))</f>
        <v/>
      </c>
      <c r="AN106" s="21" t="str">
        <f>IF(AG106="","",VLOOKUP(AG106,目次!$A$5:$P$36,5))</f>
        <v/>
      </c>
      <c r="AO106" s="21" t="str">
        <f>IF(AG106="","",VLOOKUP(AG106,目次!$A$5:$P$36,9))</f>
        <v/>
      </c>
      <c r="AP106" s="21" t="str">
        <f>IF(AH106="","",VLOOKUP(AH106,目次!$A$5:$P$36,6))</f>
        <v/>
      </c>
      <c r="AQ106" s="21" t="str">
        <f>IF(AH106="","",VLOOKUP(AH106,目次!$A$5:$P$36,9))</f>
        <v/>
      </c>
      <c r="AR106" s="21" t="str">
        <f>IF(AI106="","",VLOOKUP(AI106,目次!$A$5:$P$36,7))</f>
        <v/>
      </c>
      <c r="AS106" s="21" t="str">
        <f>IF(AI106="","",VLOOKUP(AI106,目次!$A$5:$P$36,9))</f>
        <v/>
      </c>
      <c r="AT106" s="40" t="str">
        <f t="shared" si="29"/>
        <v>40～41</v>
      </c>
      <c r="AU106" s="40" t="str">
        <f t="shared" si="30"/>
        <v>40～41</v>
      </c>
      <c r="AV106" s="40" t="str">
        <f t="shared" si="31"/>
        <v>46～47</v>
      </c>
      <c r="AW106" s="40" t="str">
        <f t="shared" si="32"/>
        <v>40～41</v>
      </c>
      <c r="AX106" s="40" t="str">
        <f t="shared" si="33"/>
        <v/>
      </c>
      <c r="AY106" s="40" t="str">
        <f t="shared" si="34"/>
        <v/>
      </c>
      <c r="AZ106" s="40" t="str">
        <f t="shared" si="35"/>
        <v/>
      </c>
      <c r="BA106" s="40" t="str">
        <f t="shared" si="36"/>
        <v/>
      </c>
      <c r="BB106" s="40" t="str">
        <f t="shared" si="37"/>
        <v/>
      </c>
      <c r="BC106" s="40" t="str">
        <f t="shared" si="38"/>
        <v/>
      </c>
      <c r="BD106" s="40" t="str">
        <f t="shared" si="40"/>
        <v>40～41</v>
      </c>
      <c r="BE106" s="40" t="str">
        <f t="shared" si="41"/>
        <v>40～41</v>
      </c>
      <c r="BF106" s="40" t="str">
        <f t="shared" si="42"/>
        <v>46～47</v>
      </c>
      <c r="BG106" s="40" t="str">
        <f t="shared" si="43"/>
        <v>40～41</v>
      </c>
      <c r="BH106" s="40" t="str">
        <f t="shared" si="44"/>
        <v>40～41</v>
      </c>
      <c r="BI106" s="40" t="str">
        <f t="shared" si="45"/>
        <v>40～41</v>
      </c>
      <c r="BJ106" s="40" t="str">
        <f t="shared" si="46"/>
        <v/>
      </c>
      <c r="BK106" s="40" t="str">
        <f t="shared" si="47"/>
        <v/>
      </c>
      <c r="BL106" s="40" t="str">
        <f t="shared" si="48"/>
        <v/>
      </c>
      <c r="BM106" s="40" t="str">
        <f t="shared" si="49"/>
        <v/>
      </c>
    </row>
    <row r="107" spans="27:65" ht="18.95" customHeight="1" x14ac:dyDescent="0.15">
      <c r="AA107" s="9">
        <v>97</v>
      </c>
      <c r="AB107" s="203" t="str">
        <f>V12</f>
        <v>社会</v>
      </c>
      <c r="AC107" s="55"/>
      <c r="AD107" s="37" t="str">
        <f t="shared" si="3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IF(AE107="","",VLOOKUP(AE107,目次!$A$5:$P$36,9))</f>
        <v/>
      </c>
      <c r="AL107" s="21" t="str">
        <f>IF(AF107="","",VLOOKUP(AF107,目次!$A$5:$P$36,4))</f>
        <v>46～47</v>
      </c>
      <c r="AM107" s="21" t="str">
        <f>IF(AF107="","",VLOOKUP(AF107,目次!$A$5:$P$36,9))</f>
        <v>40～41</v>
      </c>
      <c r="AN107" s="21" t="str">
        <f>IF(AG107="","",VLOOKUP(AG107,目次!$A$5:$P$36,5))</f>
        <v/>
      </c>
      <c r="AO107" s="21" t="str">
        <f>IF(AG107="","",VLOOKUP(AG107,目次!$A$5:$P$36,9))</f>
        <v/>
      </c>
      <c r="AP107" s="21" t="str">
        <f>IF(AH107="","",VLOOKUP(AH107,目次!$A$5:$P$36,6))</f>
        <v/>
      </c>
      <c r="AQ107" s="21" t="str">
        <f>IF(AH107="","",VLOOKUP(AH107,目次!$A$5:$P$36,9))</f>
        <v/>
      </c>
      <c r="AR107" s="21" t="str">
        <f>IF(AI107="","",VLOOKUP(AI107,目次!$A$5:$P$36,7))</f>
        <v/>
      </c>
      <c r="AS107" s="21" t="str">
        <f>IF(AI107="","",VLOOKUP(AI107,目次!$A$5:$P$36,9))</f>
        <v/>
      </c>
      <c r="AT107" s="40" t="str">
        <f t="shared" si="29"/>
        <v/>
      </c>
      <c r="AU107" s="40" t="str">
        <f t="shared" si="30"/>
        <v/>
      </c>
      <c r="AV107" s="40" t="str">
        <f t="shared" si="31"/>
        <v>46～47</v>
      </c>
      <c r="AW107" s="40" t="str">
        <f t="shared" si="32"/>
        <v>40～41</v>
      </c>
      <c r="AX107" s="40" t="str">
        <f t="shared" si="33"/>
        <v>40～41</v>
      </c>
      <c r="AY107" s="40" t="str">
        <f t="shared" si="34"/>
        <v>40～41</v>
      </c>
      <c r="AZ107" s="40" t="str">
        <f t="shared" si="35"/>
        <v/>
      </c>
      <c r="BA107" s="40" t="str">
        <f t="shared" si="36"/>
        <v/>
      </c>
      <c r="BB107" s="40" t="str">
        <f t="shared" si="37"/>
        <v/>
      </c>
      <c r="BC107" s="40" t="str">
        <f t="shared" si="38"/>
        <v/>
      </c>
      <c r="BD107" s="40" t="str">
        <f t="shared" si="40"/>
        <v/>
      </c>
      <c r="BE107" s="40" t="str">
        <f t="shared" si="41"/>
        <v/>
      </c>
      <c r="BF107" s="40" t="str">
        <f t="shared" si="42"/>
        <v>46～47</v>
      </c>
      <c r="BG107" s="40" t="str">
        <f t="shared" si="43"/>
        <v>40～41</v>
      </c>
      <c r="BH107" s="40" t="str">
        <f t="shared" si="44"/>
        <v>40～41</v>
      </c>
      <c r="BI107" s="40" t="str">
        <f t="shared" si="45"/>
        <v>40～41</v>
      </c>
      <c r="BJ107" s="40" t="str">
        <f t="shared" si="46"/>
        <v>40～41</v>
      </c>
      <c r="BK107" s="40" t="str">
        <f t="shared" si="47"/>
        <v>40～41</v>
      </c>
      <c r="BL107" s="40" t="str">
        <f t="shared" si="48"/>
        <v/>
      </c>
      <c r="BM107" s="40" t="str">
        <f t="shared" si="49"/>
        <v/>
      </c>
    </row>
    <row r="108" spans="27:65" ht="18.95" customHeight="1" x14ac:dyDescent="0.15">
      <c r="AA108" s="9">
        <v>98</v>
      </c>
      <c r="AB108" s="203" t="str">
        <f>V13</f>
        <v>数学</v>
      </c>
      <c r="AC108" s="55"/>
      <c r="AD108" s="37" t="str">
        <f t="shared" si="3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IF(AE108="","",VLOOKUP(AE108,目次!$A$5:$P$36,9))</f>
        <v/>
      </c>
      <c r="AL108" s="21" t="str">
        <f>IF(AF108="","",VLOOKUP(AF108,目次!$A$5:$P$36,4))</f>
        <v/>
      </c>
      <c r="AM108" s="21" t="str">
        <f>IF(AF108="","",VLOOKUP(AF108,目次!$A$5:$P$36,9))</f>
        <v/>
      </c>
      <c r="AN108" s="21" t="str">
        <f>IF(AG108="","",VLOOKUP(AG108,目次!$A$5:$P$36,5))</f>
        <v>40～41</v>
      </c>
      <c r="AO108" s="21" t="str">
        <f>IF(AG108="","",VLOOKUP(AG108,目次!$A$5:$P$36,9))</f>
        <v>40～41</v>
      </c>
      <c r="AP108" s="21" t="str">
        <f>IF(AH108="","",VLOOKUP(AH108,目次!$A$5:$P$36,6))</f>
        <v/>
      </c>
      <c r="AQ108" s="21" t="str">
        <f>IF(AH108="","",VLOOKUP(AH108,目次!$A$5:$P$36,9))</f>
        <v/>
      </c>
      <c r="AR108" s="21" t="str">
        <f>IF(AI108="","",VLOOKUP(AI108,目次!$A$5:$P$36,7))</f>
        <v/>
      </c>
      <c r="AS108" s="21" t="str">
        <f>IF(AI108="","",VLOOKUP(AI108,目次!$A$5:$P$36,9))</f>
        <v/>
      </c>
      <c r="AT108" s="40" t="str">
        <f t="shared" si="29"/>
        <v/>
      </c>
      <c r="AU108" s="40" t="str">
        <f t="shared" si="30"/>
        <v/>
      </c>
      <c r="AV108" s="40" t="str">
        <f t="shared" si="31"/>
        <v/>
      </c>
      <c r="AW108" s="40" t="str">
        <f t="shared" si="32"/>
        <v/>
      </c>
      <c r="AX108" s="40" t="str">
        <f t="shared" si="33"/>
        <v>40～41</v>
      </c>
      <c r="AY108" s="40" t="str">
        <f t="shared" si="34"/>
        <v>40～41</v>
      </c>
      <c r="AZ108" s="40" t="str">
        <f t="shared" si="35"/>
        <v>40～41</v>
      </c>
      <c r="BA108" s="40" t="str">
        <f t="shared" si="36"/>
        <v>40～41</v>
      </c>
      <c r="BB108" s="40" t="str">
        <f t="shared" si="37"/>
        <v/>
      </c>
      <c r="BC108" s="40" t="str">
        <f t="shared" si="38"/>
        <v/>
      </c>
      <c r="BD108" s="40" t="str">
        <f t="shared" si="40"/>
        <v/>
      </c>
      <c r="BE108" s="40" t="str">
        <f t="shared" si="41"/>
        <v/>
      </c>
      <c r="BF108" s="40" t="str">
        <f t="shared" si="42"/>
        <v/>
      </c>
      <c r="BG108" s="40" t="str">
        <f t="shared" si="43"/>
        <v/>
      </c>
      <c r="BH108" s="40" t="str">
        <f t="shared" si="44"/>
        <v>40～41</v>
      </c>
      <c r="BI108" s="40" t="str">
        <f t="shared" si="45"/>
        <v>40～41</v>
      </c>
      <c r="BJ108" s="40" t="str">
        <f t="shared" si="46"/>
        <v>40～41</v>
      </c>
      <c r="BK108" s="40" t="str">
        <f t="shared" si="47"/>
        <v>40～41</v>
      </c>
      <c r="BL108" s="40" t="str">
        <f t="shared" si="48"/>
        <v>40～41</v>
      </c>
      <c r="BM108" s="40" t="str">
        <f t="shared" si="49"/>
        <v>40～41</v>
      </c>
    </row>
    <row r="109" spans="27:65" ht="18.95" customHeight="1" x14ac:dyDescent="0.15">
      <c r="AA109" s="9">
        <v>99</v>
      </c>
      <c r="AB109" s="203" t="str">
        <f>V14</f>
        <v>理科</v>
      </c>
      <c r="AC109" s="55"/>
      <c r="AD109" s="37" t="str">
        <f t="shared" si="3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IF(AE109="","",VLOOKUP(AE109,目次!$A$5:$P$36,9))</f>
        <v/>
      </c>
      <c r="AL109" s="21" t="str">
        <f>IF(AF109="","",VLOOKUP(AF109,目次!$A$5:$P$36,4))</f>
        <v/>
      </c>
      <c r="AM109" s="21" t="str">
        <f>IF(AF109="","",VLOOKUP(AF109,目次!$A$5:$P$36,9))</f>
        <v/>
      </c>
      <c r="AN109" s="21" t="str">
        <f>IF(AG109="","",VLOOKUP(AG109,目次!$A$5:$P$36,5))</f>
        <v/>
      </c>
      <c r="AO109" s="21" t="str">
        <f>IF(AG109="","",VLOOKUP(AG109,目次!$A$5:$P$36,9))</f>
        <v/>
      </c>
      <c r="AP109" s="21" t="str">
        <f>IF(AH109="","",VLOOKUP(AH109,目次!$A$5:$P$36,6))</f>
        <v>40～41</v>
      </c>
      <c r="AQ109" s="21" t="str">
        <f>IF(AH109="","",VLOOKUP(AH109,目次!$A$5:$P$36,9))</f>
        <v>40～41</v>
      </c>
      <c r="AR109" s="21" t="str">
        <f>IF(AI109="","",VLOOKUP(AI109,目次!$A$5:$P$36,7))</f>
        <v/>
      </c>
      <c r="AS109" s="21" t="str">
        <f>IF(AI109="","",VLOOKUP(AI109,目次!$A$5:$P$36,9))</f>
        <v/>
      </c>
      <c r="AT109" s="40" t="str">
        <f t="shared" si="29"/>
        <v/>
      </c>
      <c r="AU109" s="40" t="str">
        <f t="shared" si="30"/>
        <v/>
      </c>
      <c r="AV109" s="40" t="str">
        <f t="shared" si="31"/>
        <v/>
      </c>
      <c r="AW109" s="40" t="str">
        <f t="shared" si="32"/>
        <v/>
      </c>
      <c r="AX109" s="40" t="str">
        <f t="shared" si="33"/>
        <v/>
      </c>
      <c r="AY109" s="40" t="str">
        <f t="shared" si="34"/>
        <v/>
      </c>
      <c r="AZ109" s="40" t="str">
        <f t="shared" si="35"/>
        <v>40～41</v>
      </c>
      <c r="BA109" s="40" t="str">
        <f t="shared" si="36"/>
        <v>40～41</v>
      </c>
      <c r="BB109" s="40" t="str">
        <f t="shared" si="37"/>
        <v>40～41</v>
      </c>
      <c r="BC109" s="40" t="str">
        <f t="shared" si="38"/>
        <v>40～41</v>
      </c>
      <c r="BD109" s="40" t="str">
        <f t="shared" si="40"/>
        <v/>
      </c>
      <c r="BE109" s="40" t="str">
        <f t="shared" si="41"/>
        <v/>
      </c>
      <c r="BF109" s="40" t="str">
        <f t="shared" si="42"/>
        <v/>
      </c>
      <c r="BG109" s="40" t="str">
        <f t="shared" si="43"/>
        <v/>
      </c>
      <c r="BH109" s="40" t="str">
        <f t="shared" si="44"/>
        <v/>
      </c>
      <c r="BI109" s="40" t="str">
        <f t="shared" si="45"/>
        <v/>
      </c>
      <c r="BJ109" s="40" t="str">
        <f t="shared" si="46"/>
        <v>40～41</v>
      </c>
      <c r="BK109" s="40" t="str">
        <f t="shared" si="47"/>
        <v>40～41</v>
      </c>
      <c r="BL109" s="40" t="str">
        <f t="shared" si="48"/>
        <v>40～41</v>
      </c>
      <c r="BM109" s="40" t="str">
        <f t="shared" si="49"/>
        <v>40～41</v>
      </c>
    </row>
    <row r="110" spans="27:65" ht="18.95" customHeight="1" thickBot="1" x14ac:dyDescent="0.2">
      <c r="AA110" s="9">
        <v>100</v>
      </c>
      <c r="AB110" s="203" t="str">
        <f>V15</f>
        <v>英語</v>
      </c>
      <c r="AC110" s="56"/>
      <c r="AD110" s="37" t="str">
        <f t="shared" si="3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IF(AE110="","",VLOOKUP(AE110,目次!$A$5:$P$36,9))</f>
        <v/>
      </c>
      <c r="AL110" s="21" t="str">
        <f>IF(AF110="","",VLOOKUP(AF110,目次!$A$5:$P$36,4))</f>
        <v/>
      </c>
      <c r="AM110" s="21" t="str">
        <f>IF(AF110="","",VLOOKUP(AF110,目次!$A$5:$P$36,9))</f>
        <v/>
      </c>
      <c r="AN110" s="21" t="str">
        <f>IF(AG110="","",VLOOKUP(AG110,目次!$A$5:$P$36,5))</f>
        <v/>
      </c>
      <c r="AO110" s="21" t="str">
        <f>IF(AG110="","",VLOOKUP(AG110,目次!$A$5:$P$36,9))</f>
        <v/>
      </c>
      <c r="AP110" s="21" t="str">
        <f>IF(AH110="","",VLOOKUP(AH110,目次!$A$5:$P$36,6))</f>
        <v/>
      </c>
      <c r="AQ110" s="21" t="str">
        <f>IF(AH110="","",VLOOKUP(AH110,目次!$A$5:$P$36,9))</f>
        <v/>
      </c>
      <c r="AR110" s="21" t="str">
        <f>IF(AI110="","",VLOOKUP(AI110,目次!$A$5:$P$36,7))</f>
        <v>40～41</v>
      </c>
      <c r="AS110" s="21" t="str">
        <f>IF(AI110="","",VLOOKUP(AI110,目次!$A$5:$P$36,9))</f>
        <v>40～41</v>
      </c>
      <c r="AT110" s="40" t="str">
        <f t="shared" si="29"/>
        <v/>
      </c>
      <c r="AU110" s="40" t="str">
        <f t="shared" si="30"/>
        <v/>
      </c>
      <c r="AV110" s="40" t="str">
        <f t="shared" si="31"/>
        <v/>
      </c>
      <c r="AW110" s="40" t="str">
        <f t="shared" si="32"/>
        <v/>
      </c>
      <c r="AX110" s="40" t="str">
        <f t="shared" si="33"/>
        <v/>
      </c>
      <c r="AY110" s="40" t="str">
        <f t="shared" si="34"/>
        <v/>
      </c>
      <c r="AZ110" s="40" t="str">
        <f t="shared" si="35"/>
        <v/>
      </c>
      <c r="BA110" s="40" t="str">
        <f t="shared" si="36"/>
        <v/>
      </c>
      <c r="BB110" s="40" t="str">
        <f t="shared" si="37"/>
        <v>40～41</v>
      </c>
      <c r="BC110" s="40" t="str">
        <f t="shared" si="38"/>
        <v>40～41</v>
      </c>
      <c r="BD110" s="40" t="str">
        <f t="shared" si="40"/>
        <v/>
      </c>
      <c r="BE110" s="40" t="str">
        <f t="shared" si="41"/>
        <v/>
      </c>
      <c r="BF110" s="40" t="str">
        <f t="shared" si="42"/>
        <v/>
      </c>
      <c r="BG110" s="40" t="str">
        <f t="shared" si="43"/>
        <v/>
      </c>
      <c r="BH110" s="40" t="str">
        <f t="shared" si="44"/>
        <v/>
      </c>
      <c r="BI110" s="40" t="str">
        <f t="shared" si="45"/>
        <v/>
      </c>
      <c r="BJ110" s="40" t="str">
        <f t="shared" si="46"/>
        <v/>
      </c>
      <c r="BK110" s="40" t="str">
        <f t="shared" si="47"/>
        <v/>
      </c>
      <c r="BL110" s="40" t="str">
        <f t="shared" si="48"/>
        <v>40～41</v>
      </c>
      <c r="BM110" s="40" t="str">
        <f t="shared" si="49"/>
        <v>40～41</v>
      </c>
    </row>
  </sheetData>
  <mergeCells count="21">
    <mergeCell ref="BV9:BW9"/>
    <mergeCell ref="BX9:BY9"/>
    <mergeCell ref="BZ9:CA9"/>
    <mergeCell ref="CB9:CC9"/>
    <mergeCell ref="BT9:BU9"/>
    <mergeCell ref="AA3:CC5"/>
    <mergeCell ref="F6:G6"/>
    <mergeCell ref="H6:I6"/>
    <mergeCell ref="J6:K6"/>
    <mergeCell ref="L6:M6"/>
    <mergeCell ref="N6:O6"/>
    <mergeCell ref="B5:C5"/>
    <mergeCell ref="F5:J5"/>
    <mergeCell ref="K5:P5"/>
    <mergeCell ref="R5:Z5"/>
    <mergeCell ref="B1:P1"/>
    <mergeCell ref="B2:I2"/>
    <mergeCell ref="J2:P2"/>
    <mergeCell ref="B3:C3"/>
    <mergeCell ref="P3:Z3"/>
    <mergeCell ref="U1:Z1"/>
  </mergeCells>
  <phoneticPr fontId="1"/>
  <conditionalFormatting sqref="B8:B38">
    <cfRule type="expression" dxfId="89" priority="2" stopIfTrue="1">
      <formula>D8="祝"</formula>
    </cfRule>
    <cfRule type="expression" dxfId="88" priority="3" stopIfTrue="1">
      <formula>OR(D8=1,D8=7)</formula>
    </cfRule>
  </conditionalFormatting>
  <conditionalFormatting sqref="C8:C38">
    <cfRule type="expression" dxfId="87" priority="4" stopIfTrue="1">
      <formula>D8="祝"</formula>
    </cfRule>
    <cfRule type="expression" dxfId="86" priority="5" stopIfTrue="1">
      <formula>OR(D8=1,D8=7)</formula>
    </cfRule>
  </conditionalFormatting>
  <conditionalFormatting sqref="D8:D38">
    <cfRule type="cellIs" dxfId="85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600-000000000000}">
      <formula1>"国語,社会,数学,理科,英語"</formula1>
    </dataValidation>
    <dataValidation type="list" allowBlank="1" showInputMessage="1" showErrorMessage="1" sqref="J2:P2" xr:uid="{00000000-0002-0000-0600-000001000000}">
      <formula1>"１・２年シリーズ,キースタディ,プレスタディ,コアスタディ"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C110"/>
  <sheetViews>
    <sheetView showGridLines="0" showRowColHeaders="0" zoomScaleNormal="100" workbookViewId="0">
      <selection activeCell="B6" sqref="B6"/>
    </sheetView>
  </sheetViews>
  <sheetFormatPr defaultRowHeight="13.5" x14ac:dyDescent="0.15"/>
  <cols>
    <col min="1" max="1" width="2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9.375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281" t="s">
        <v>81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U1" s="210" t="str">
        <f>HYPERLINK("#はじめに!A1","はじめにの画面に戻る")</f>
        <v>はじめにの画面に戻る</v>
      </c>
      <c r="V1" s="211"/>
      <c r="W1" s="211"/>
      <c r="X1" s="211"/>
      <c r="Y1" s="211"/>
      <c r="Z1" s="21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82" t="s">
        <v>120</v>
      </c>
      <c r="C2" s="282"/>
      <c r="D2" s="282"/>
      <c r="E2" s="282"/>
      <c r="F2" s="282"/>
      <c r="G2" s="282"/>
      <c r="H2" s="282"/>
      <c r="I2" s="282"/>
      <c r="J2" s="213" t="s">
        <v>263</v>
      </c>
      <c r="K2" s="214"/>
      <c r="L2" s="214"/>
      <c r="M2" s="214"/>
      <c r="N2" s="214"/>
      <c r="O2" s="214"/>
      <c r="P2" s="215"/>
      <c r="Q2" s="44"/>
      <c r="R2" s="44"/>
      <c r="S2" s="44"/>
      <c r="T2" s="44"/>
      <c r="U2" s="44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16"/>
      <c r="C3" s="216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17" t="s">
        <v>119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 t="s">
        <v>173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R4" s="189"/>
      <c r="S4" s="189"/>
      <c r="T4" s="189"/>
      <c r="U4" s="189"/>
      <c r="V4" s="189"/>
      <c r="W4" s="189"/>
      <c r="X4" s="189"/>
      <c r="Y4" s="189"/>
      <c r="Z4" s="189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</row>
    <row r="5" spans="1:81" s="12" customFormat="1" ht="33" customHeight="1" thickBot="1" x14ac:dyDescent="0.2">
      <c r="A5" s="190"/>
      <c r="B5" s="219">
        <v>2026</v>
      </c>
      <c r="C5" s="219"/>
      <c r="D5" s="45"/>
      <c r="E5" s="46" t="s">
        <v>0</v>
      </c>
      <c r="F5" s="220" t="str">
        <f>J2</f>
        <v>１・２年シリーズ</v>
      </c>
      <c r="G5" s="220"/>
      <c r="H5" s="220"/>
      <c r="I5" s="220"/>
      <c r="J5" s="220"/>
      <c r="K5" s="221" t="s">
        <v>56</v>
      </c>
      <c r="L5" s="221"/>
      <c r="M5" s="221"/>
      <c r="N5" s="221"/>
      <c r="O5" s="221"/>
      <c r="P5" s="221"/>
      <c r="Q5" s="199"/>
      <c r="R5" s="280" t="s">
        <v>78</v>
      </c>
      <c r="S5" s="280"/>
      <c r="T5" s="280"/>
      <c r="U5" s="280"/>
      <c r="V5" s="280"/>
      <c r="W5" s="280"/>
      <c r="X5" s="280"/>
      <c r="Y5" s="280"/>
      <c r="Z5" s="280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</row>
    <row r="6" spans="1:81" ht="22.5" customHeight="1" x14ac:dyDescent="0.15">
      <c r="A6" s="197"/>
      <c r="B6" s="47">
        <v>11</v>
      </c>
      <c r="C6" s="48" t="s">
        <v>1</v>
      </c>
      <c r="D6" s="15"/>
      <c r="E6" s="27" t="s">
        <v>2</v>
      </c>
      <c r="F6" s="223" t="s">
        <v>3</v>
      </c>
      <c r="G6" s="224"/>
      <c r="H6" s="223" t="s">
        <v>4</v>
      </c>
      <c r="I6" s="224"/>
      <c r="J6" s="223" t="s">
        <v>5</v>
      </c>
      <c r="K6" s="224"/>
      <c r="L6" s="223" t="s">
        <v>6</v>
      </c>
      <c r="M6" s="224"/>
      <c r="N6" s="223" t="s">
        <v>7</v>
      </c>
      <c r="O6" s="224"/>
      <c r="P6" s="28" t="s">
        <v>8</v>
      </c>
      <c r="Q6" s="200"/>
      <c r="R6" s="29" t="s">
        <v>9</v>
      </c>
    </row>
    <row r="7" spans="1:81" ht="18.75" customHeight="1" x14ac:dyDescent="0.15">
      <c r="A7" s="197"/>
      <c r="B7" s="21"/>
      <c r="C7" s="21"/>
      <c r="E7" s="30"/>
      <c r="F7" s="157" t="s">
        <v>55</v>
      </c>
      <c r="G7" s="158" t="str">
        <f>J2</f>
        <v>１・２年シリーズ</v>
      </c>
      <c r="H7" s="157" t="s">
        <v>55</v>
      </c>
      <c r="I7" s="158" t="str">
        <f>J2</f>
        <v>１・２年シリーズ</v>
      </c>
      <c r="J7" s="157" t="s">
        <v>55</v>
      </c>
      <c r="K7" s="158" t="str">
        <f>J2</f>
        <v>１・２年シリーズ</v>
      </c>
      <c r="L7" s="157" t="s">
        <v>55</v>
      </c>
      <c r="M7" s="158" t="str">
        <f>J2</f>
        <v>１・２年シリーズ</v>
      </c>
      <c r="N7" s="157" t="s">
        <v>55</v>
      </c>
      <c r="O7" s="158" t="str">
        <f>J2</f>
        <v>１・２年シリーズ</v>
      </c>
      <c r="P7" s="30"/>
      <c r="Q7" s="197"/>
      <c r="R7" s="31"/>
    </row>
    <row r="8" spans="1:81" ht="18.95" customHeight="1" x14ac:dyDescent="0.15">
      <c r="A8" s="197"/>
      <c r="B8" s="5">
        <v>1</v>
      </c>
      <c r="C8" s="6">
        <f t="shared" ref="C8:C37" si="0">DATE($B$5,$B$6,B8)</f>
        <v>46327</v>
      </c>
      <c r="D8" s="17">
        <f t="shared" ref="D8:D17" si="1">WEEKDAY(C8)</f>
        <v>1</v>
      </c>
      <c r="E8" s="9"/>
      <c r="F8" s="9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0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10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7"/>
      <c r="R8" s="49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97"/>
      <c r="B9" s="5">
        <v>2</v>
      </c>
      <c r="C9" s="6">
        <f t="shared" si="0"/>
        <v>46328</v>
      </c>
      <c r="D9" s="17">
        <f t="shared" si="1"/>
        <v>2</v>
      </c>
      <c r="E9" s="9"/>
      <c r="F9" s="99" t="str">
        <f t="shared" si="2"/>
        <v/>
      </c>
      <c r="G9" s="100" t="str">
        <f t="shared" si="3"/>
        <v/>
      </c>
      <c r="H9" s="101" t="str">
        <f t="shared" si="4"/>
        <v>2～3</v>
      </c>
      <c r="I9" s="100" t="str">
        <f t="shared" si="5"/>
        <v>2～3</v>
      </c>
      <c r="J9" s="101" t="str">
        <f t="shared" si="6"/>
        <v/>
      </c>
      <c r="K9" s="100" t="str">
        <f t="shared" si="7"/>
        <v/>
      </c>
      <c r="L9" s="101" t="str">
        <f t="shared" si="8"/>
        <v/>
      </c>
      <c r="M9" s="100" t="str">
        <f t="shared" si="9"/>
        <v/>
      </c>
      <c r="N9" s="101" t="str">
        <f t="shared" si="10"/>
        <v/>
      </c>
      <c r="O9" s="100" t="str">
        <f t="shared" si="11"/>
        <v/>
      </c>
      <c r="P9" s="9"/>
      <c r="Q9" s="197"/>
      <c r="R9" s="49">
        <v>1</v>
      </c>
      <c r="S9" s="13" cm="1">
        <f t="array" ref="S9">SUMPRODUCT(IFERROR(VALUE($R$8:R9),0))</f>
        <v>2</v>
      </c>
      <c r="U9" s="7" t="s">
        <v>79</v>
      </c>
      <c r="V9" s="23"/>
      <c r="W9" s="14"/>
      <c r="AA9" s="8" t="s">
        <v>80</v>
      </c>
      <c r="AB9" s="23"/>
      <c r="AC9" s="23"/>
      <c r="AD9" s="14"/>
      <c r="AE9" s="23" t="s">
        <v>11</v>
      </c>
      <c r="AF9" s="23"/>
      <c r="AG9" s="23"/>
      <c r="AH9" s="23"/>
      <c r="AI9" s="23"/>
      <c r="AJ9" s="23" t="s">
        <v>12</v>
      </c>
      <c r="AK9" s="23"/>
      <c r="AL9" s="23"/>
      <c r="AM9" s="23"/>
      <c r="AN9" s="23"/>
      <c r="AO9" s="23"/>
      <c r="AP9" s="23"/>
      <c r="AQ9" s="23"/>
      <c r="AR9" s="23"/>
      <c r="AS9" s="23"/>
      <c r="AT9" s="23" t="s">
        <v>13</v>
      </c>
      <c r="AU9" s="23"/>
      <c r="AV9" s="23"/>
      <c r="AW9" s="23"/>
      <c r="AX9" s="23"/>
      <c r="AY9" s="23"/>
      <c r="AZ9" s="23"/>
      <c r="BA9" s="23"/>
      <c r="BB9" s="23"/>
      <c r="BC9" s="23"/>
      <c r="BD9" s="23" t="s">
        <v>281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32"/>
      <c r="BS9" s="32"/>
      <c r="BT9" s="226" t="s">
        <v>14</v>
      </c>
      <c r="BU9" s="226"/>
      <c r="BV9" s="226" t="s">
        <v>4</v>
      </c>
      <c r="BW9" s="226"/>
      <c r="BX9" s="226" t="s">
        <v>5</v>
      </c>
      <c r="BY9" s="226"/>
      <c r="BZ9" s="226" t="s">
        <v>6</v>
      </c>
      <c r="CA9" s="226"/>
      <c r="CB9" s="226" t="s">
        <v>7</v>
      </c>
      <c r="CC9" s="226"/>
    </row>
    <row r="10" spans="1:81" ht="18.95" customHeight="1" thickBot="1" x14ac:dyDescent="0.2">
      <c r="A10" s="197"/>
      <c r="B10" s="5">
        <v>3</v>
      </c>
      <c r="C10" s="6">
        <f t="shared" si="0"/>
        <v>46329</v>
      </c>
      <c r="D10" s="17">
        <f t="shared" si="1"/>
        <v>3</v>
      </c>
      <c r="E10" s="9"/>
      <c r="F10" s="101" t="str">
        <f t="shared" si="2"/>
        <v/>
      </c>
      <c r="G10" s="100" t="str">
        <f t="shared" si="3"/>
        <v/>
      </c>
      <c r="H10" s="101" t="str">
        <f t="shared" si="4"/>
        <v/>
      </c>
      <c r="I10" s="100" t="str">
        <f t="shared" si="5"/>
        <v/>
      </c>
      <c r="J10" s="101" t="str">
        <f t="shared" si="6"/>
        <v>2～3</v>
      </c>
      <c r="K10" s="100" t="str">
        <f t="shared" si="7"/>
        <v>2～3</v>
      </c>
      <c r="L10" s="101" t="str">
        <f t="shared" si="8"/>
        <v/>
      </c>
      <c r="M10" s="100" t="str">
        <f t="shared" si="9"/>
        <v/>
      </c>
      <c r="N10" s="101" t="str">
        <f t="shared" si="10"/>
        <v/>
      </c>
      <c r="O10" s="100" t="str">
        <f t="shared" si="11"/>
        <v/>
      </c>
      <c r="P10" s="9"/>
      <c r="Q10" s="197"/>
      <c r="R10" s="49">
        <v>1</v>
      </c>
      <c r="S10" s="13" cm="1">
        <f t="array" ref="S10">SUMPRODUCT(IFERROR(VALUE($R$8:R10),0))</f>
        <v>3</v>
      </c>
      <c r="U10" s="24" t="s">
        <v>15</v>
      </c>
      <c r="V10" s="25" t="s">
        <v>16</v>
      </c>
      <c r="AA10" s="25" t="s">
        <v>15</v>
      </c>
      <c r="AB10" s="25" t="s">
        <v>16</v>
      </c>
      <c r="AC10" s="25" t="s">
        <v>16</v>
      </c>
      <c r="AD10" s="25" t="s">
        <v>16</v>
      </c>
      <c r="AE10" s="205" t="s">
        <v>14</v>
      </c>
      <c r="AF10" s="205" t="s">
        <v>17</v>
      </c>
      <c r="AG10" s="205" t="s">
        <v>18</v>
      </c>
      <c r="AH10" s="205" t="s">
        <v>19</v>
      </c>
      <c r="AI10" s="205" t="s">
        <v>20</v>
      </c>
      <c r="AJ10" s="38" t="s">
        <v>14</v>
      </c>
      <c r="AK10" s="39" t="s">
        <v>139</v>
      </c>
      <c r="AL10" s="36" t="s">
        <v>17</v>
      </c>
      <c r="AM10" s="39" t="s">
        <v>139</v>
      </c>
      <c r="AN10" s="36" t="s">
        <v>18</v>
      </c>
      <c r="AO10" s="39" t="s">
        <v>139</v>
      </c>
      <c r="AP10" s="36" t="s">
        <v>19</v>
      </c>
      <c r="AQ10" s="39" t="s">
        <v>139</v>
      </c>
      <c r="AR10" s="36" t="s">
        <v>20</v>
      </c>
      <c r="AS10" s="39" t="s">
        <v>139</v>
      </c>
      <c r="AT10" s="38" t="s">
        <v>14</v>
      </c>
      <c r="AU10" s="39" t="s">
        <v>139</v>
      </c>
      <c r="AV10" s="36" t="s">
        <v>17</v>
      </c>
      <c r="AW10" s="39" t="s">
        <v>139</v>
      </c>
      <c r="AX10" s="36" t="s">
        <v>18</v>
      </c>
      <c r="AY10" s="39" t="s">
        <v>139</v>
      </c>
      <c r="AZ10" s="36" t="s">
        <v>19</v>
      </c>
      <c r="BA10" s="39" t="s">
        <v>139</v>
      </c>
      <c r="BB10" s="36" t="s">
        <v>20</v>
      </c>
      <c r="BC10" s="39" t="s">
        <v>139</v>
      </c>
      <c r="BD10" s="38" t="s">
        <v>14</v>
      </c>
      <c r="BE10" s="39" t="s">
        <v>139</v>
      </c>
      <c r="BF10" s="36" t="s">
        <v>17</v>
      </c>
      <c r="BG10" s="39" t="s">
        <v>139</v>
      </c>
      <c r="BH10" s="36" t="s">
        <v>18</v>
      </c>
      <c r="BI10" s="39" t="s">
        <v>139</v>
      </c>
      <c r="BJ10" s="36" t="s">
        <v>19</v>
      </c>
      <c r="BK10" s="39" t="s">
        <v>139</v>
      </c>
      <c r="BL10" s="36" t="s">
        <v>20</v>
      </c>
      <c r="BM10" s="39" t="s">
        <v>139</v>
      </c>
      <c r="BR10" s="33" t="s">
        <v>11</v>
      </c>
      <c r="BS10" s="34" t="s">
        <v>21</v>
      </c>
      <c r="BT10" s="159" t="s">
        <v>55</v>
      </c>
      <c r="BU10" s="160" t="str">
        <f>J2</f>
        <v>１・２年シリーズ</v>
      </c>
      <c r="BV10" s="159" t="s">
        <v>55</v>
      </c>
      <c r="BW10" s="160" t="str">
        <f>J2</f>
        <v>１・２年シリーズ</v>
      </c>
      <c r="BX10" s="159" t="s">
        <v>55</v>
      </c>
      <c r="BY10" s="160" t="str">
        <f>J2</f>
        <v>１・２年シリーズ</v>
      </c>
      <c r="BZ10" s="159" t="s">
        <v>55</v>
      </c>
      <c r="CA10" s="160" t="str">
        <f>J2</f>
        <v>１・２年シリーズ</v>
      </c>
      <c r="CB10" s="159" t="s">
        <v>55</v>
      </c>
      <c r="CC10" s="160" t="str">
        <f>J2</f>
        <v>１・２年シリーズ</v>
      </c>
    </row>
    <row r="11" spans="1:81" ht="18.95" customHeight="1" x14ac:dyDescent="0.15">
      <c r="A11" s="197"/>
      <c r="B11" s="5">
        <v>4</v>
      </c>
      <c r="C11" s="6">
        <f t="shared" si="0"/>
        <v>46330</v>
      </c>
      <c r="D11" s="17">
        <f t="shared" si="1"/>
        <v>4</v>
      </c>
      <c r="E11" s="9"/>
      <c r="F11" s="101" t="str">
        <f t="shared" si="2"/>
        <v/>
      </c>
      <c r="G11" s="100" t="str">
        <f t="shared" si="3"/>
        <v/>
      </c>
      <c r="H11" s="101" t="str">
        <f t="shared" si="4"/>
        <v/>
      </c>
      <c r="I11" s="100" t="str">
        <f t="shared" si="5"/>
        <v/>
      </c>
      <c r="J11" s="101" t="str">
        <f t="shared" si="6"/>
        <v/>
      </c>
      <c r="K11" s="100" t="str">
        <f t="shared" si="7"/>
        <v/>
      </c>
      <c r="L11" s="101" t="str">
        <f t="shared" si="8"/>
        <v>2～3</v>
      </c>
      <c r="M11" s="100" t="str">
        <f t="shared" si="9"/>
        <v>2～3</v>
      </c>
      <c r="N11" s="101" t="str">
        <f t="shared" si="10"/>
        <v/>
      </c>
      <c r="O11" s="100" t="str">
        <f t="shared" si="11"/>
        <v/>
      </c>
      <c r="P11" s="9"/>
      <c r="Q11" s="197"/>
      <c r="R11" s="49">
        <v>1</v>
      </c>
      <c r="S11" s="13" cm="1">
        <f t="array" ref="S11">SUMPRODUCT(IFERROR(VALUE($R$8:R11),0))</f>
        <v>4</v>
      </c>
      <c r="U11" s="26">
        <v>1</v>
      </c>
      <c r="V11" s="54" t="s">
        <v>14</v>
      </c>
      <c r="AA11" s="9">
        <v>1</v>
      </c>
      <c r="AB11" s="26" t="str">
        <f>V11</f>
        <v>国語</v>
      </c>
      <c r="AC11" s="204"/>
      <c r="AD11" s="37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IF(AE11="","",VLOOKUP(AE11,目次!$A$5:$P$36,9))</f>
        <v>2～3</v>
      </c>
      <c r="AL11" s="21" t="str">
        <f>IF(AF11="","",VLOOKUP(AF11,目次!$A$5:$P$36,4))</f>
        <v/>
      </c>
      <c r="AM11" s="21" t="str">
        <f>IF(AF11="","",VLOOKUP(AF11,目次!$A$5:$P$36,9))</f>
        <v/>
      </c>
      <c r="AN11" s="21" t="str">
        <f>IF(AG11="","",VLOOKUP(AG11,目次!$A$5:$P$36,5))</f>
        <v/>
      </c>
      <c r="AO11" s="21" t="str">
        <f>IF(AG11="","",VLOOKUP(AG11,目次!$A$5:$P$36,9))</f>
        <v/>
      </c>
      <c r="AP11" s="21" t="str">
        <f>IF(AH11="","",VLOOKUP(AH11,目次!$A$5:$P$36,6))</f>
        <v/>
      </c>
      <c r="AQ11" s="21" t="str">
        <f>IF(AH11="","",VLOOKUP(AH11,目次!$A$5:$P$36,9))</f>
        <v/>
      </c>
      <c r="AR11" s="21" t="str">
        <f>IF(AI11="","",VLOOKUP(AI11,目次!$A$5:$P$36,7))</f>
        <v/>
      </c>
      <c r="AS11" s="21" t="str">
        <f>IF(AI11="","",VLOOKUP(AI11,目次!$A$5:$P$36,9))</f>
        <v/>
      </c>
      <c r="AT11" s="40" t="str">
        <f t="shared" ref="AT11:BC36" si="13">IF(AJ11=AJ12,"",IF($AD11=$AD12,AJ11&amp;","&amp;AJ12,AJ11&amp;AJ12))</f>
        <v>2～3</v>
      </c>
      <c r="AU11" s="40" t="str">
        <f t="shared" si="13"/>
        <v>2～3</v>
      </c>
      <c r="AV11" s="40" t="str">
        <f t="shared" si="13"/>
        <v>2～3</v>
      </c>
      <c r="AW11" s="40" t="str">
        <f t="shared" si="13"/>
        <v>2～3</v>
      </c>
      <c r="AX11" s="40" t="str">
        <f t="shared" si="13"/>
        <v/>
      </c>
      <c r="AY11" s="40" t="str">
        <f t="shared" si="13"/>
        <v/>
      </c>
      <c r="AZ11" s="40" t="str">
        <f t="shared" si="13"/>
        <v/>
      </c>
      <c r="BA11" s="40" t="str">
        <f t="shared" si="13"/>
        <v/>
      </c>
      <c r="BB11" s="40" t="str">
        <f t="shared" si="13"/>
        <v/>
      </c>
      <c r="BC11" s="40" t="str">
        <f t="shared" si="13"/>
        <v/>
      </c>
      <c r="BD11" s="40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0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0" t="str">
        <f t="shared" si="14"/>
        <v>2～3</v>
      </c>
      <c r="BG11" s="40" t="str">
        <f t="shared" si="14"/>
        <v>2～3</v>
      </c>
      <c r="BH11" s="40" t="str">
        <f t="shared" si="14"/>
        <v>2～3</v>
      </c>
      <c r="BI11" s="40" t="str">
        <f t="shared" si="14"/>
        <v>2～3</v>
      </c>
      <c r="BJ11" s="40" t="str">
        <f t="shared" si="14"/>
        <v/>
      </c>
      <c r="BK11" s="40" t="str">
        <f t="shared" si="14"/>
        <v/>
      </c>
      <c r="BL11" s="40" t="str">
        <f t="shared" si="14"/>
        <v/>
      </c>
      <c r="BM11" s="40" t="str">
        <f t="shared" si="14"/>
        <v/>
      </c>
      <c r="BR11" s="35">
        <v>1</v>
      </c>
      <c r="BS11" s="64" t="s">
        <v>22</v>
      </c>
      <c r="BT11" s="206" t="str">
        <f>目次!C5</f>
        <v>2～3</v>
      </c>
      <c r="BU11" s="115" t="s">
        <v>58</v>
      </c>
      <c r="BV11" s="65" t="str">
        <f>目次!D5</f>
        <v>2～3</v>
      </c>
      <c r="BW11" s="115" t="s">
        <v>58</v>
      </c>
      <c r="BX11" s="61" t="str">
        <f>目次!E5</f>
        <v>2～3</v>
      </c>
      <c r="BY11" s="115" t="s">
        <v>58</v>
      </c>
      <c r="BZ11" s="61" t="str">
        <f>目次!F5</f>
        <v>2～3</v>
      </c>
      <c r="CA11" s="115" t="s">
        <v>58</v>
      </c>
      <c r="CB11" s="62" t="str">
        <f>目次!G5</f>
        <v>2～3</v>
      </c>
      <c r="CC11" s="115" t="s">
        <v>58</v>
      </c>
    </row>
    <row r="12" spans="1:81" ht="18.95" customHeight="1" x14ac:dyDescent="0.15">
      <c r="A12" s="197"/>
      <c r="B12" s="5">
        <v>5</v>
      </c>
      <c r="C12" s="6">
        <f t="shared" si="0"/>
        <v>46331</v>
      </c>
      <c r="D12" s="17">
        <f t="shared" si="1"/>
        <v>5</v>
      </c>
      <c r="E12" s="9"/>
      <c r="F12" s="101" t="str">
        <f t="shared" si="2"/>
        <v/>
      </c>
      <c r="G12" s="100" t="str">
        <f t="shared" si="3"/>
        <v/>
      </c>
      <c r="H12" s="101" t="str">
        <f t="shared" si="4"/>
        <v/>
      </c>
      <c r="I12" s="100" t="str">
        <f t="shared" si="5"/>
        <v/>
      </c>
      <c r="J12" s="101" t="str">
        <f t="shared" si="6"/>
        <v/>
      </c>
      <c r="K12" s="100" t="str">
        <f t="shared" si="7"/>
        <v/>
      </c>
      <c r="L12" s="101" t="str">
        <f t="shared" si="8"/>
        <v/>
      </c>
      <c r="M12" s="100" t="str">
        <f t="shared" si="9"/>
        <v/>
      </c>
      <c r="N12" s="101" t="str">
        <f t="shared" si="10"/>
        <v>2～3</v>
      </c>
      <c r="O12" s="100" t="str">
        <f t="shared" si="11"/>
        <v>2～3</v>
      </c>
      <c r="P12" s="9"/>
      <c r="Q12" s="197"/>
      <c r="R12" s="49">
        <v>1</v>
      </c>
      <c r="S12" s="13" cm="1">
        <f t="array" ref="S12">SUMPRODUCT(IFERROR(VALUE($R$8:R12),0))</f>
        <v>5</v>
      </c>
      <c r="U12" s="26">
        <v>2</v>
      </c>
      <c r="V12" s="55" t="s">
        <v>4</v>
      </c>
      <c r="AA12" s="9">
        <v>2</v>
      </c>
      <c r="AB12" s="26" t="str">
        <f>V12</f>
        <v>社会</v>
      </c>
      <c r="AC12" s="55"/>
      <c r="AD12" s="37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IF(AE12="","",VLOOKUP(AE12,目次!$A$5:$P$36,9))</f>
        <v/>
      </c>
      <c r="AL12" s="21" t="str">
        <f>IF(AF12="","",VLOOKUP(AF12,目次!$A$5:$P$36,4))</f>
        <v>2～3</v>
      </c>
      <c r="AM12" s="21" t="str">
        <f>IF(AF12="","",VLOOKUP(AF12,目次!$A$5:$P$36,9))</f>
        <v>2～3</v>
      </c>
      <c r="AN12" s="21" t="str">
        <f>IF(AG12="","",VLOOKUP(AG12,目次!$A$5:$P$36,5))</f>
        <v/>
      </c>
      <c r="AO12" s="21" t="str">
        <f>IF(AG12="","",VLOOKUP(AG12,目次!$A$5:$P$36,9))</f>
        <v/>
      </c>
      <c r="AP12" s="21" t="str">
        <f>IF(AH12="","",VLOOKUP(AH12,目次!$A$5:$P$36,6))</f>
        <v/>
      </c>
      <c r="AQ12" s="21" t="str">
        <f>IF(AH12="","",VLOOKUP(AH12,目次!$A$5:$P$36,9))</f>
        <v/>
      </c>
      <c r="AR12" s="21" t="str">
        <f>IF(AI12="","",VLOOKUP(AI12,目次!$A$5:$P$36,7))</f>
        <v/>
      </c>
      <c r="AS12" s="21" t="str">
        <f>IF(AI12="","",VLOOKUP(AI12,目次!$A$5:$P$36,9))</f>
        <v/>
      </c>
      <c r="AT12" s="40" t="str">
        <f t="shared" si="13"/>
        <v/>
      </c>
      <c r="AU12" s="40" t="str">
        <f t="shared" si="13"/>
        <v/>
      </c>
      <c r="AV12" s="40" t="str">
        <f t="shared" si="13"/>
        <v>2～3</v>
      </c>
      <c r="AW12" s="40" t="str">
        <f t="shared" si="13"/>
        <v>2～3</v>
      </c>
      <c r="AX12" s="40" t="str">
        <f t="shared" si="13"/>
        <v>2～3</v>
      </c>
      <c r="AY12" s="40" t="str">
        <f t="shared" si="13"/>
        <v>2～3</v>
      </c>
      <c r="AZ12" s="40" t="str">
        <f t="shared" si="13"/>
        <v/>
      </c>
      <c r="BA12" s="40" t="str">
        <f t="shared" si="13"/>
        <v/>
      </c>
      <c r="BB12" s="40" t="str">
        <f t="shared" si="13"/>
        <v/>
      </c>
      <c r="BC12" s="40" t="str">
        <f t="shared" si="13"/>
        <v/>
      </c>
      <c r="BD12" s="40" t="str">
        <f t="shared" ref="BD12:BD75" si="15">IF(AJ12&amp;AJ13&amp;AJ14="","",IF(AJ12="","",AJ12)&amp;IF(AND(AJ12&lt;&gt;"",OR(AJ13&lt;&gt;"",AJ14&lt;&gt;"")),",","")&amp;IF(AJ13="","",AJ13)&amp;IF(AND(AJ13&lt;&gt;"",AJ14&lt;&gt;""),",","")&amp;IF(AJ14="","",AJ14))</f>
        <v/>
      </c>
      <c r="BE12" s="40" t="str">
        <f t="shared" ref="BE12:BE75" si="16">IF(AK12&amp;AK13&amp;AK14="","",IF(AK12="","",AK12)&amp;IF(AND(AK12&lt;&gt;"",OR(AK13&lt;&gt;"",AK14&lt;&gt;"")),",","")&amp;IF(AK13="","",AK13)&amp;IF(AND(AK13&lt;&gt;"",AK14&lt;&gt;""),",","")&amp;IF(AK14="","",AK14))</f>
        <v/>
      </c>
      <c r="BF12" s="40" t="str">
        <f t="shared" ref="BF12:BF75" si="1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0" t="str">
        <f t="shared" ref="BG12:BG75" si="18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0" t="str">
        <f t="shared" ref="BH12:BH75" si="1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0" t="str">
        <f t="shared" ref="BI12:BI75" si="20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0" t="str">
        <f t="shared" ref="BJ12:BJ75" si="2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0" t="str">
        <f t="shared" ref="BK12:BK75" si="22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0" t="str">
        <f t="shared" ref="BL12:BL75" si="23">IF(AR12&amp;AR13&amp;AR14="","",IF(AR12="","",AR12)&amp;IF(AND(AR12&lt;&gt;"",OR(AR13&lt;&gt;"",AR14&lt;&gt;"")),",","")&amp;IF(AR13="","",AR13)&amp;IF(AND(AR13&lt;&gt;"",AR14&lt;&gt;""),",","")&amp;IF(AR14="","",AR14))</f>
        <v/>
      </c>
      <c r="BM12" s="40" t="str">
        <f t="shared" ref="BM12:BM75" si="24">IF(AS12&amp;AS13&amp;AS14="","",IF(AS12="","",AS12)&amp;IF(AND(AS12&lt;&gt;"",OR(AS13&lt;&gt;"",AS14&lt;&gt;"")),",","")&amp;IF(AS13="","",AS13)&amp;IF(AND(AS13&lt;&gt;"",AS14&lt;&gt;""),",","")&amp;IF(AS14="","",AS14))</f>
        <v/>
      </c>
      <c r="BR12" s="35">
        <v>2</v>
      </c>
      <c r="BS12" s="58" t="s">
        <v>23</v>
      </c>
      <c r="BT12" s="206" t="str">
        <f>目次!C6</f>
        <v>4～5</v>
      </c>
      <c r="BU12" s="115" t="s">
        <v>59</v>
      </c>
      <c r="BV12" s="65" t="str">
        <f>目次!D6</f>
        <v>4～5</v>
      </c>
      <c r="BW12" s="115" t="s">
        <v>59</v>
      </c>
      <c r="BX12" s="61" t="str">
        <f>目次!E6</f>
        <v>4～5</v>
      </c>
      <c r="BY12" s="115" t="s">
        <v>59</v>
      </c>
      <c r="BZ12" s="61" t="str">
        <f>目次!F6</f>
        <v>4～5</v>
      </c>
      <c r="CA12" s="115" t="s">
        <v>59</v>
      </c>
      <c r="CB12" s="62" t="str">
        <f>目次!G6</f>
        <v>4～5</v>
      </c>
      <c r="CC12" s="115" t="s">
        <v>59</v>
      </c>
    </row>
    <row r="13" spans="1:81" ht="18.95" customHeight="1" x14ac:dyDescent="0.15">
      <c r="A13" s="197"/>
      <c r="B13" s="5">
        <v>6</v>
      </c>
      <c r="C13" s="6">
        <f t="shared" si="0"/>
        <v>46332</v>
      </c>
      <c r="D13" s="17">
        <f t="shared" si="1"/>
        <v>6</v>
      </c>
      <c r="E13" s="9"/>
      <c r="F13" s="101" t="str">
        <f t="shared" si="2"/>
        <v>4～5</v>
      </c>
      <c r="G13" s="100" t="str">
        <f t="shared" si="3"/>
        <v>4～5</v>
      </c>
      <c r="H13" s="101" t="str">
        <f t="shared" si="4"/>
        <v/>
      </c>
      <c r="I13" s="100" t="str">
        <f t="shared" si="5"/>
        <v/>
      </c>
      <c r="J13" s="101" t="str">
        <f t="shared" si="6"/>
        <v/>
      </c>
      <c r="K13" s="100" t="str">
        <f t="shared" si="7"/>
        <v/>
      </c>
      <c r="L13" s="101" t="str">
        <f t="shared" si="8"/>
        <v/>
      </c>
      <c r="M13" s="100" t="str">
        <f t="shared" si="9"/>
        <v/>
      </c>
      <c r="N13" s="101" t="str">
        <f t="shared" si="10"/>
        <v/>
      </c>
      <c r="O13" s="100" t="str">
        <f t="shared" si="11"/>
        <v/>
      </c>
      <c r="P13" s="9"/>
      <c r="Q13" s="197"/>
      <c r="R13" s="49">
        <v>1</v>
      </c>
      <c r="S13" s="13" cm="1">
        <f t="array" ref="S13">SUMPRODUCT(IFERROR(VALUE($R$8:R13),0))</f>
        <v>6</v>
      </c>
      <c r="U13" s="26">
        <v>3</v>
      </c>
      <c r="V13" s="55" t="s">
        <v>5</v>
      </c>
      <c r="AA13" s="9">
        <v>3</v>
      </c>
      <c r="AB13" s="26" t="str">
        <f>V13</f>
        <v>数学</v>
      </c>
      <c r="AC13" s="55"/>
      <c r="AD13" s="37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IF(AE13="","",VLOOKUP(AE13,目次!$A$5:$P$36,9))</f>
        <v/>
      </c>
      <c r="AL13" s="21" t="str">
        <f>IF(AF13="","",VLOOKUP(AF13,目次!$A$5:$P$36,4))</f>
        <v/>
      </c>
      <c r="AM13" s="21" t="str">
        <f>IF(AF13="","",VLOOKUP(AF13,目次!$A$5:$P$36,9))</f>
        <v/>
      </c>
      <c r="AN13" s="21" t="str">
        <f>IF(AG13="","",VLOOKUP(AG13,目次!$A$5:$P$36,5))</f>
        <v>2～3</v>
      </c>
      <c r="AO13" s="21" t="str">
        <f>IF(AG13="","",VLOOKUP(AG13,目次!$A$5:$P$36,9))</f>
        <v>2～3</v>
      </c>
      <c r="AP13" s="21" t="str">
        <f>IF(AH13="","",VLOOKUP(AH13,目次!$A$5:$P$36,6))</f>
        <v/>
      </c>
      <c r="AQ13" s="21" t="str">
        <f>IF(AH13="","",VLOOKUP(AH13,目次!$A$5:$P$36,9))</f>
        <v/>
      </c>
      <c r="AR13" s="21" t="str">
        <f>IF(AI13="","",VLOOKUP(AI13,目次!$A$5:$P$36,7))</f>
        <v/>
      </c>
      <c r="AS13" s="21" t="str">
        <f>IF(AI13="","",VLOOKUP(AI13,目次!$A$5:$P$36,9))</f>
        <v/>
      </c>
      <c r="AT13" s="40" t="str">
        <f t="shared" si="13"/>
        <v/>
      </c>
      <c r="AU13" s="40" t="str">
        <f t="shared" si="13"/>
        <v/>
      </c>
      <c r="AV13" s="40" t="str">
        <f t="shared" si="13"/>
        <v/>
      </c>
      <c r="AW13" s="40" t="str">
        <f t="shared" si="13"/>
        <v/>
      </c>
      <c r="AX13" s="40" t="str">
        <f t="shared" si="13"/>
        <v>2～3</v>
      </c>
      <c r="AY13" s="40" t="str">
        <f t="shared" si="13"/>
        <v>2～3</v>
      </c>
      <c r="AZ13" s="40" t="str">
        <f t="shared" si="13"/>
        <v>2～3</v>
      </c>
      <c r="BA13" s="40" t="str">
        <f t="shared" si="13"/>
        <v>2～3</v>
      </c>
      <c r="BB13" s="40" t="str">
        <f t="shared" si="13"/>
        <v/>
      </c>
      <c r="BC13" s="40" t="str">
        <f t="shared" si="13"/>
        <v/>
      </c>
      <c r="BD13" s="40" t="str">
        <f t="shared" si="15"/>
        <v/>
      </c>
      <c r="BE13" s="40" t="str">
        <f t="shared" si="16"/>
        <v/>
      </c>
      <c r="BF13" s="40" t="str">
        <f t="shared" si="17"/>
        <v/>
      </c>
      <c r="BG13" s="40" t="str">
        <f t="shared" si="18"/>
        <v/>
      </c>
      <c r="BH13" s="40" t="str">
        <f t="shared" si="19"/>
        <v>2～3</v>
      </c>
      <c r="BI13" s="40" t="str">
        <f t="shared" si="20"/>
        <v>2～3</v>
      </c>
      <c r="BJ13" s="40" t="str">
        <f t="shared" si="21"/>
        <v>2～3</v>
      </c>
      <c r="BK13" s="40" t="str">
        <f t="shared" si="22"/>
        <v>2～3</v>
      </c>
      <c r="BL13" s="40" t="str">
        <f t="shared" si="23"/>
        <v>2～3</v>
      </c>
      <c r="BM13" s="40" t="str">
        <f t="shared" si="24"/>
        <v>2～3</v>
      </c>
      <c r="BR13" s="35">
        <v>3</v>
      </c>
      <c r="BS13" s="58" t="s">
        <v>24</v>
      </c>
      <c r="BT13" s="206" t="str">
        <f>目次!C7</f>
        <v>6～7</v>
      </c>
      <c r="BU13" s="115" t="s">
        <v>60</v>
      </c>
      <c r="BV13" s="65" t="str">
        <f>目次!D7</f>
        <v>6～7</v>
      </c>
      <c r="BW13" s="115" t="s">
        <v>60</v>
      </c>
      <c r="BX13" s="61" t="str">
        <f>目次!E7</f>
        <v>6～7</v>
      </c>
      <c r="BY13" s="115" t="s">
        <v>60</v>
      </c>
      <c r="BZ13" s="61" t="str">
        <f>目次!F7</f>
        <v>6～7</v>
      </c>
      <c r="CA13" s="115" t="s">
        <v>60</v>
      </c>
      <c r="CB13" s="62" t="str">
        <f>目次!G7</f>
        <v>6～7</v>
      </c>
      <c r="CC13" s="115" t="s">
        <v>60</v>
      </c>
    </row>
    <row r="14" spans="1:81" ht="18.95" customHeight="1" x14ac:dyDescent="0.15">
      <c r="A14" s="197"/>
      <c r="B14" s="5">
        <v>7</v>
      </c>
      <c r="C14" s="6">
        <f t="shared" si="0"/>
        <v>46333</v>
      </c>
      <c r="D14" s="17">
        <f t="shared" si="1"/>
        <v>7</v>
      </c>
      <c r="E14" s="9"/>
      <c r="F14" s="101" t="str">
        <f t="shared" si="2"/>
        <v/>
      </c>
      <c r="G14" s="100" t="str">
        <f t="shared" si="3"/>
        <v/>
      </c>
      <c r="H14" s="101" t="str">
        <f t="shared" si="4"/>
        <v>4～5</v>
      </c>
      <c r="I14" s="100" t="str">
        <f t="shared" si="5"/>
        <v>4～5</v>
      </c>
      <c r="J14" s="101" t="str">
        <f t="shared" si="6"/>
        <v/>
      </c>
      <c r="K14" s="100" t="str">
        <f t="shared" si="7"/>
        <v/>
      </c>
      <c r="L14" s="101" t="str">
        <f t="shared" si="8"/>
        <v/>
      </c>
      <c r="M14" s="100" t="str">
        <f t="shared" si="9"/>
        <v/>
      </c>
      <c r="N14" s="101" t="str">
        <f t="shared" si="10"/>
        <v/>
      </c>
      <c r="O14" s="100" t="str">
        <f t="shared" si="11"/>
        <v/>
      </c>
      <c r="P14" s="9"/>
      <c r="Q14" s="197"/>
      <c r="R14" s="49">
        <v>1</v>
      </c>
      <c r="S14" s="13" cm="1">
        <f t="array" ref="S14">SUMPRODUCT(IFERROR(VALUE($R$8:R14),0))</f>
        <v>7</v>
      </c>
      <c r="U14" s="26">
        <v>4</v>
      </c>
      <c r="V14" s="55" t="s">
        <v>6</v>
      </c>
      <c r="AA14" s="9">
        <v>4</v>
      </c>
      <c r="AB14" s="26" t="str">
        <f>V14</f>
        <v>理科</v>
      </c>
      <c r="AC14" s="55"/>
      <c r="AD14" s="37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IF(AE14="","",VLOOKUP(AE14,目次!$A$5:$P$36,9))</f>
        <v/>
      </c>
      <c r="AL14" s="21" t="str">
        <f>IF(AF14="","",VLOOKUP(AF14,目次!$A$5:$P$36,4))</f>
        <v/>
      </c>
      <c r="AM14" s="21" t="str">
        <f>IF(AF14="","",VLOOKUP(AF14,目次!$A$5:$P$36,9))</f>
        <v/>
      </c>
      <c r="AN14" s="21" t="str">
        <f>IF(AG14="","",VLOOKUP(AG14,目次!$A$5:$P$36,5))</f>
        <v/>
      </c>
      <c r="AO14" s="21" t="str">
        <f>IF(AG14="","",VLOOKUP(AG14,目次!$A$5:$P$36,9))</f>
        <v/>
      </c>
      <c r="AP14" s="21" t="str">
        <f>IF(AH14="","",VLOOKUP(AH14,目次!$A$5:$P$36,6))</f>
        <v>2～3</v>
      </c>
      <c r="AQ14" s="21" t="str">
        <f>IF(AH14="","",VLOOKUP(AH14,目次!$A$5:$P$36,9))</f>
        <v>2～3</v>
      </c>
      <c r="AR14" s="21" t="str">
        <f>IF(AI14="","",VLOOKUP(AI14,目次!$A$5:$P$36,7))</f>
        <v/>
      </c>
      <c r="AS14" s="21" t="str">
        <f>IF(AI14="","",VLOOKUP(AI14,目次!$A$5:$P$36,9))</f>
        <v/>
      </c>
      <c r="AT14" s="40" t="str">
        <f t="shared" si="13"/>
        <v/>
      </c>
      <c r="AU14" s="40" t="str">
        <f t="shared" si="13"/>
        <v/>
      </c>
      <c r="AV14" s="40" t="str">
        <f t="shared" si="13"/>
        <v/>
      </c>
      <c r="AW14" s="40" t="str">
        <f t="shared" si="13"/>
        <v/>
      </c>
      <c r="AX14" s="40" t="str">
        <f t="shared" si="13"/>
        <v/>
      </c>
      <c r="AY14" s="40" t="str">
        <f t="shared" si="13"/>
        <v/>
      </c>
      <c r="AZ14" s="40" t="str">
        <f t="shared" si="13"/>
        <v>2～3</v>
      </c>
      <c r="BA14" s="40" t="str">
        <f t="shared" si="13"/>
        <v>2～3</v>
      </c>
      <c r="BB14" s="40" t="str">
        <f t="shared" si="13"/>
        <v>2～3</v>
      </c>
      <c r="BC14" s="40" t="str">
        <f t="shared" si="13"/>
        <v>2～3</v>
      </c>
      <c r="BD14" s="40" t="str">
        <f t="shared" si="15"/>
        <v>4～5</v>
      </c>
      <c r="BE14" s="40" t="str">
        <f t="shared" si="16"/>
        <v>4～5</v>
      </c>
      <c r="BF14" s="40" t="str">
        <f t="shared" si="17"/>
        <v/>
      </c>
      <c r="BG14" s="40" t="str">
        <f t="shared" si="18"/>
        <v/>
      </c>
      <c r="BH14" s="40" t="str">
        <f t="shared" si="19"/>
        <v/>
      </c>
      <c r="BI14" s="40" t="str">
        <f t="shared" si="20"/>
        <v/>
      </c>
      <c r="BJ14" s="40" t="str">
        <f t="shared" si="21"/>
        <v>2～3</v>
      </c>
      <c r="BK14" s="40" t="str">
        <f t="shared" si="22"/>
        <v>2～3</v>
      </c>
      <c r="BL14" s="40" t="str">
        <f t="shared" si="23"/>
        <v>2～3</v>
      </c>
      <c r="BM14" s="40" t="str">
        <f t="shared" si="24"/>
        <v>2～3</v>
      </c>
      <c r="BR14" s="35">
        <v>4</v>
      </c>
      <c r="BS14" s="58" t="s">
        <v>25</v>
      </c>
      <c r="BT14" s="206" t="str">
        <f>目次!C8</f>
        <v>8～9</v>
      </c>
      <c r="BU14" s="115" t="s">
        <v>61</v>
      </c>
      <c r="BV14" s="65" t="str">
        <f>目次!D8</f>
        <v>8～9</v>
      </c>
      <c r="BW14" s="115" t="s">
        <v>61</v>
      </c>
      <c r="BX14" s="61" t="str">
        <f>目次!E8</f>
        <v>8～9</v>
      </c>
      <c r="BY14" s="115" t="s">
        <v>61</v>
      </c>
      <c r="BZ14" s="61" t="str">
        <f>目次!F8</f>
        <v>8～9</v>
      </c>
      <c r="CA14" s="115" t="s">
        <v>61</v>
      </c>
      <c r="CB14" s="62" t="str">
        <f>目次!G8</f>
        <v>8～9</v>
      </c>
      <c r="CC14" s="115" t="s">
        <v>61</v>
      </c>
    </row>
    <row r="15" spans="1:81" ht="18.95" customHeight="1" thickBot="1" x14ac:dyDescent="0.2">
      <c r="A15" s="197"/>
      <c r="B15" s="5">
        <v>8</v>
      </c>
      <c r="C15" s="6">
        <f t="shared" si="0"/>
        <v>46334</v>
      </c>
      <c r="D15" s="17">
        <f t="shared" si="1"/>
        <v>1</v>
      </c>
      <c r="E15" s="9"/>
      <c r="F15" s="101" t="str">
        <f t="shared" si="2"/>
        <v/>
      </c>
      <c r="G15" s="100" t="str">
        <f t="shared" si="3"/>
        <v/>
      </c>
      <c r="H15" s="101" t="str">
        <f t="shared" si="4"/>
        <v/>
      </c>
      <c r="I15" s="100" t="str">
        <f t="shared" si="5"/>
        <v/>
      </c>
      <c r="J15" s="101" t="str">
        <f t="shared" si="6"/>
        <v>4～5</v>
      </c>
      <c r="K15" s="100" t="str">
        <f t="shared" si="7"/>
        <v>4～5</v>
      </c>
      <c r="L15" s="101" t="str">
        <f t="shared" si="8"/>
        <v/>
      </c>
      <c r="M15" s="100" t="str">
        <f t="shared" si="9"/>
        <v/>
      </c>
      <c r="N15" s="101" t="str">
        <f t="shared" si="10"/>
        <v/>
      </c>
      <c r="O15" s="100" t="str">
        <f t="shared" si="11"/>
        <v/>
      </c>
      <c r="P15" s="9"/>
      <c r="Q15" s="197"/>
      <c r="R15" s="49">
        <v>1</v>
      </c>
      <c r="S15" s="13" cm="1">
        <f t="array" ref="S15">SUMPRODUCT(IFERROR(VALUE($R$8:R15),0))</f>
        <v>8</v>
      </c>
      <c r="U15" s="26">
        <v>5</v>
      </c>
      <c r="V15" s="56" t="s">
        <v>7</v>
      </c>
      <c r="AA15" s="9">
        <v>5</v>
      </c>
      <c r="AB15" s="26" t="str">
        <f>V15</f>
        <v>英語</v>
      </c>
      <c r="AC15" s="55"/>
      <c r="AD15" s="37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IF(AE15="","",VLOOKUP(AE15,目次!$A$5:$P$36,9))</f>
        <v/>
      </c>
      <c r="AL15" s="21" t="str">
        <f>IF(AF15="","",VLOOKUP(AF15,目次!$A$5:$P$36,4))</f>
        <v/>
      </c>
      <c r="AM15" s="21" t="str">
        <f>IF(AF15="","",VLOOKUP(AF15,目次!$A$5:$P$36,9))</f>
        <v/>
      </c>
      <c r="AN15" s="21" t="str">
        <f>IF(AG15="","",VLOOKUP(AG15,目次!$A$5:$P$36,5))</f>
        <v/>
      </c>
      <c r="AO15" s="21" t="str">
        <f>IF(AG15="","",VLOOKUP(AG15,目次!$A$5:$P$36,9))</f>
        <v/>
      </c>
      <c r="AP15" s="21" t="str">
        <f>IF(AH15="","",VLOOKUP(AH15,目次!$A$5:$P$36,6))</f>
        <v/>
      </c>
      <c r="AQ15" s="21" t="str">
        <f>IF(AH15="","",VLOOKUP(AH15,目次!$A$5:$P$36,9))</f>
        <v/>
      </c>
      <c r="AR15" s="21" t="str">
        <f>IF(AI15="","",VLOOKUP(AI15,目次!$A$5:$P$36,7))</f>
        <v>2～3</v>
      </c>
      <c r="AS15" s="21" t="str">
        <f>IF(AI15="","",VLOOKUP(AI15,目次!$A$5:$P$36,9))</f>
        <v>2～3</v>
      </c>
      <c r="AT15" s="40" t="str">
        <f t="shared" si="13"/>
        <v>4～5</v>
      </c>
      <c r="AU15" s="40" t="str">
        <f t="shared" si="13"/>
        <v>4～5</v>
      </c>
      <c r="AV15" s="40" t="str">
        <f t="shared" si="13"/>
        <v/>
      </c>
      <c r="AW15" s="40" t="str">
        <f t="shared" si="13"/>
        <v/>
      </c>
      <c r="AX15" s="40" t="str">
        <f t="shared" si="13"/>
        <v/>
      </c>
      <c r="AY15" s="40" t="str">
        <f t="shared" si="13"/>
        <v/>
      </c>
      <c r="AZ15" s="40" t="str">
        <f t="shared" si="13"/>
        <v/>
      </c>
      <c r="BA15" s="40" t="str">
        <f t="shared" si="13"/>
        <v/>
      </c>
      <c r="BB15" s="40" t="str">
        <f t="shared" si="13"/>
        <v>2～3</v>
      </c>
      <c r="BC15" s="40" t="str">
        <f t="shared" si="13"/>
        <v>2～3</v>
      </c>
      <c r="BD15" s="40" t="str">
        <f t="shared" si="15"/>
        <v>4～5</v>
      </c>
      <c r="BE15" s="40" t="str">
        <f t="shared" si="16"/>
        <v>4～5</v>
      </c>
      <c r="BF15" s="40" t="str">
        <f t="shared" si="17"/>
        <v>4～5</v>
      </c>
      <c r="BG15" s="40" t="str">
        <f t="shared" si="18"/>
        <v>4～5</v>
      </c>
      <c r="BH15" s="40" t="str">
        <f t="shared" si="19"/>
        <v/>
      </c>
      <c r="BI15" s="40" t="str">
        <f t="shared" si="20"/>
        <v/>
      </c>
      <c r="BJ15" s="40" t="str">
        <f t="shared" si="21"/>
        <v/>
      </c>
      <c r="BK15" s="40" t="str">
        <f t="shared" si="22"/>
        <v/>
      </c>
      <c r="BL15" s="40" t="str">
        <f t="shared" si="23"/>
        <v>2～3</v>
      </c>
      <c r="BM15" s="40" t="str">
        <f t="shared" si="24"/>
        <v>2～3</v>
      </c>
      <c r="BR15" s="35">
        <v>5</v>
      </c>
      <c r="BS15" s="58" t="s">
        <v>26</v>
      </c>
      <c r="BT15" s="206" t="str">
        <f>目次!C9</f>
        <v>10～11</v>
      </c>
      <c r="BU15" s="115" t="s">
        <v>62</v>
      </c>
      <c r="BV15" s="65" t="str">
        <f>目次!D9</f>
        <v>10～11</v>
      </c>
      <c r="BW15" s="115" t="s">
        <v>62</v>
      </c>
      <c r="BX15" s="61" t="str">
        <f>目次!E9</f>
        <v>10～11</v>
      </c>
      <c r="BY15" s="115" t="s">
        <v>62</v>
      </c>
      <c r="BZ15" s="61" t="str">
        <f>目次!F9</f>
        <v>10～11</v>
      </c>
      <c r="CA15" s="115" t="s">
        <v>62</v>
      </c>
      <c r="CB15" s="62" t="str">
        <f>目次!G9</f>
        <v>10～11</v>
      </c>
      <c r="CC15" s="115" t="s">
        <v>62</v>
      </c>
    </row>
    <row r="16" spans="1:81" ht="18.95" customHeight="1" x14ac:dyDescent="0.15">
      <c r="A16" s="197"/>
      <c r="B16" s="5">
        <v>9</v>
      </c>
      <c r="C16" s="6">
        <f t="shared" si="0"/>
        <v>46335</v>
      </c>
      <c r="D16" s="17">
        <f t="shared" si="1"/>
        <v>2</v>
      </c>
      <c r="E16" s="9"/>
      <c r="F16" s="101" t="str">
        <f t="shared" si="2"/>
        <v/>
      </c>
      <c r="G16" s="100" t="str">
        <f t="shared" si="3"/>
        <v/>
      </c>
      <c r="H16" s="101" t="str">
        <f t="shared" si="4"/>
        <v/>
      </c>
      <c r="I16" s="100" t="str">
        <f t="shared" si="5"/>
        <v/>
      </c>
      <c r="J16" s="101" t="str">
        <f t="shared" si="6"/>
        <v/>
      </c>
      <c r="K16" s="100" t="str">
        <f t="shared" si="7"/>
        <v/>
      </c>
      <c r="L16" s="101" t="str">
        <f t="shared" si="8"/>
        <v>4～5</v>
      </c>
      <c r="M16" s="100" t="str">
        <f t="shared" si="9"/>
        <v>4～5</v>
      </c>
      <c r="N16" s="101" t="str">
        <f t="shared" si="10"/>
        <v/>
      </c>
      <c r="O16" s="100" t="str">
        <f t="shared" si="11"/>
        <v/>
      </c>
      <c r="P16" s="9"/>
      <c r="Q16" s="197"/>
      <c r="R16" s="49">
        <v>1</v>
      </c>
      <c r="S16" s="13" cm="1">
        <f t="array" ref="S16">SUMPRODUCT(IFERROR(VALUE($R$8:R16),0))</f>
        <v>9</v>
      </c>
      <c r="AA16" s="9">
        <v>6</v>
      </c>
      <c r="AB16" s="26" t="str">
        <f>V11</f>
        <v>国語</v>
      </c>
      <c r="AC16" s="55"/>
      <c r="AD16" s="37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IF(AE16="","",VLOOKUP(AE16,目次!$A$5:$P$36,9))</f>
        <v>4～5</v>
      </c>
      <c r="AL16" s="21" t="str">
        <f>IF(AF16="","",VLOOKUP(AF16,目次!$A$5:$P$36,4))</f>
        <v/>
      </c>
      <c r="AM16" s="21" t="str">
        <f>IF(AF16="","",VLOOKUP(AF16,目次!$A$5:$P$36,9))</f>
        <v/>
      </c>
      <c r="AN16" s="21" t="str">
        <f>IF(AG16="","",VLOOKUP(AG16,目次!$A$5:$P$36,5))</f>
        <v/>
      </c>
      <c r="AO16" s="21" t="str">
        <f>IF(AG16="","",VLOOKUP(AG16,目次!$A$5:$P$36,9))</f>
        <v/>
      </c>
      <c r="AP16" s="21" t="str">
        <f>IF(AH16="","",VLOOKUP(AH16,目次!$A$5:$P$36,6))</f>
        <v/>
      </c>
      <c r="AQ16" s="21" t="str">
        <f>IF(AH16="","",VLOOKUP(AH16,目次!$A$5:$P$36,9))</f>
        <v/>
      </c>
      <c r="AR16" s="21" t="str">
        <f>IF(AI16="","",VLOOKUP(AI16,目次!$A$5:$P$36,7))</f>
        <v/>
      </c>
      <c r="AS16" s="21" t="str">
        <f>IF(AI16="","",VLOOKUP(AI16,目次!$A$5:$P$36,9))</f>
        <v/>
      </c>
      <c r="AT16" s="40" t="str">
        <f t="shared" si="13"/>
        <v>4～5</v>
      </c>
      <c r="AU16" s="40" t="str">
        <f t="shared" si="13"/>
        <v>4～5</v>
      </c>
      <c r="AV16" s="40" t="str">
        <f t="shared" si="13"/>
        <v>4～5</v>
      </c>
      <c r="AW16" s="40" t="str">
        <f t="shared" si="13"/>
        <v>4～5</v>
      </c>
      <c r="AX16" s="40" t="str">
        <f t="shared" si="13"/>
        <v/>
      </c>
      <c r="AY16" s="40" t="str">
        <f t="shared" si="13"/>
        <v/>
      </c>
      <c r="AZ16" s="40" t="str">
        <f t="shared" si="13"/>
        <v/>
      </c>
      <c r="BA16" s="40" t="str">
        <f t="shared" si="13"/>
        <v/>
      </c>
      <c r="BB16" s="40" t="str">
        <f t="shared" si="13"/>
        <v/>
      </c>
      <c r="BC16" s="40" t="str">
        <f t="shared" si="13"/>
        <v/>
      </c>
      <c r="BD16" s="40" t="str">
        <f t="shared" si="15"/>
        <v>4～5</v>
      </c>
      <c r="BE16" s="40" t="str">
        <f t="shared" si="16"/>
        <v>4～5</v>
      </c>
      <c r="BF16" s="40" t="str">
        <f t="shared" si="17"/>
        <v>4～5</v>
      </c>
      <c r="BG16" s="40" t="str">
        <f t="shared" si="18"/>
        <v>4～5</v>
      </c>
      <c r="BH16" s="40" t="str">
        <f t="shared" si="19"/>
        <v>4～5</v>
      </c>
      <c r="BI16" s="40" t="str">
        <f t="shared" si="20"/>
        <v>4～5</v>
      </c>
      <c r="BJ16" s="40" t="str">
        <f t="shared" si="21"/>
        <v/>
      </c>
      <c r="BK16" s="40" t="str">
        <f t="shared" si="22"/>
        <v/>
      </c>
      <c r="BL16" s="40" t="str">
        <f t="shared" si="23"/>
        <v/>
      </c>
      <c r="BM16" s="40" t="str">
        <f t="shared" si="24"/>
        <v/>
      </c>
      <c r="BR16" s="35">
        <v>6</v>
      </c>
      <c r="BS16" s="58" t="s">
        <v>27</v>
      </c>
      <c r="BT16" s="206" t="str">
        <f>目次!C10</f>
        <v>12～13</v>
      </c>
      <c r="BU16" s="115" t="s">
        <v>63</v>
      </c>
      <c r="BV16" s="65" t="str">
        <f>目次!D10</f>
        <v>12～14</v>
      </c>
      <c r="BW16" s="115" t="s">
        <v>63</v>
      </c>
      <c r="BX16" s="61" t="str">
        <f>目次!E10</f>
        <v>12～13</v>
      </c>
      <c r="BY16" s="115" t="s">
        <v>63</v>
      </c>
      <c r="BZ16" s="61" t="str">
        <f>目次!F10</f>
        <v>12～13</v>
      </c>
      <c r="CA16" s="115" t="s">
        <v>63</v>
      </c>
      <c r="CB16" s="62" t="str">
        <f>目次!G10</f>
        <v>12～13</v>
      </c>
      <c r="CC16" s="115" t="s">
        <v>63</v>
      </c>
    </row>
    <row r="17" spans="1:81" ht="18.95" customHeight="1" x14ac:dyDescent="0.15">
      <c r="A17" s="197"/>
      <c r="B17" s="5">
        <v>10</v>
      </c>
      <c r="C17" s="6">
        <f t="shared" si="0"/>
        <v>46336</v>
      </c>
      <c r="D17" s="17">
        <f t="shared" si="1"/>
        <v>3</v>
      </c>
      <c r="E17" s="9"/>
      <c r="F17" s="101" t="str">
        <f t="shared" si="2"/>
        <v/>
      </c>
      <c r="G17" s="100" t="str">
        <f t="shared" si="3"/>
        <v/>
      </c>
      <c r="H17" s="101" t="str">
        <f t="shared" si="4"/>
        <v/>
      </c>
      <c r="I17" s="100" t="str">
        <f t="shared" si="5"/>
        <v/>
      </c>
      <c r="J17" s="101" t="str">
        <f t="shared" si="6"/>
        <v/>
      </c>
      <c r="K17" s="100" t="str">
        <f t="shared" si="7"/>
        <v/>
      </c>
      <c r="L17" s="101" t="str">
        <f t="shared" si="8"/>
        <v/>
      </c>
      <c r="M17" s="100" t="str">
        <f t="shared" si="9"/>
        <v/>
      </c>
      <c r="N17" s="101" t="str">
        <f t="shared" si="10"/>
        <v>4～5</v>
      </c>
      <c r="O17" s="100" t="str">
        <f t="shared" si="11"/>
        <v>4～5</v>
      </c>
      <c r="P17" s="9"/>
      <c r="Q17" s="197"/>
      <c r="R17" s="49">
        <v>1</v>
      </c>
      <c r="S17" s="13" cm="1">
        <f t="array" ref="S17">SUMPRODUCT(IFERROR(VALUE($R$8:R17),0))</f>
        <v>10</v>
      </c>
      <c r="U17" s="98" t="s">
        <v>118</v>
      </c>
      <c r="V17" s="91"/>
      <c r="W17" s="91"/>
      <c r="X17" s="91"/>
      <c r="Y17" s="91"/>
      <c r="AA17" s="9">
        <v>7</v>
      </c>
      <c r="AB17" s="26" t="str">
        <f>V12</f>
        <v>社会</v>
      </c>
      <c r="AC17" s="55"/>
      <c r="AD17" s="37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IF(AE17="","",VLOOKUP(AE17,目次!$A$5:$P$36,9))</f>
        <v/>
      </c>
      <c r="AL17" s="21" t="str">
        <f>IF(AF17="","",VLOOKUP(AF17,目次!$A$5:$P$36,4))</f>
        <v>4～5</v>
      </c>
      <c r="AM17" s="21" t="str">
        <f>IF(AF17="","",VLOOKUP(AF17,目次!$A$5:$P$36,9))</f>
        <v>4～5</v>
      </c>
      <c r="AN17" s="21" t="str">
        <f>IF(AG17="","",VLOOKUP(AG17,目次!$A$5:$P$36,5))</f>
        <v/>
      </c>
      <c r="AO17" s="21" t="str">
        <f>IF(AG17="","",VLOOKUP(AG17,目次!$A$5:$P$36,9))</f>
        <v/>
      </c>
      <c r="AP17" s="21" t="str">
        <f>IF(AH17="","",VLOOKUP(AH17,目次!$A$5:$P$36,6))</f>
        <v/>
      </c>
      <c r="AQ17" s="21" t="str">
        <f>IF(AH17="","",VLOOKUP(AH17,目次!$A$5:$P$36,9))</f>
        <v/>
      </c>
      <c r="AR17" s="21" t="str">
        <f>IF(AI17="","",VLOOKUP(AI17,目次!$A$5:$P$36,7))</f>
        <v/>
      </c>
      <c r="AS17" s="21" t="str">
        <f>IF(AI17="","",VLOOKUP(AI17,目次!$A$5:$P$36,9))</f>
        <v/>
      </c>
      <c r="AT17" s="40" t="str">
        <f t="shared" si="13"/>
        <v/>
      </c>
      <c r="AU17" s="40" t="str">
        <f t="shared" si="13"/>
        <v/>
      </c>
      <c r="AV17" s="40" t="str">
        <f t="shared" si="13"/>
        <v>4～5</v>
      </c>
      <c r="AW17" s="40" t="str">
        <f t="shared" si="13"/>
        <v>4～5</v>
      </c>
      <c r="AX17" s="40" t="str">
        <f t="shared" si="13"/>
        <v>4～5</v>
      </c>
      <c r="AY17" s="40" t="str">
        <f t="shared" si="13"/>
        <v>4～5</v>
      </c>
      <c r="AZ17" s="40" t="str">
        <f t="shared" si="13"/>
        <v/>
      </c>
      <c r="BA17" s="40" t="str">
        <f t="shared" si="13"/>
        <v/>
      </c>
      <c r="BB17" s="40" t="str">
        <f t="shared" si="13"/>
        <v/>
      </c>
      <c r="BC17" s="40" t="str">
        <f t="shared" si="13"/>
        <v/>
      </c>
      <c r="BD17" s="40" t="str">
        <f t="shared" si="15"/>
        <v/>
      </c>
      <c r="BE17" s="40" t="str">
        <f t="shared" si="16"/>
        <v/>
      </c>
      <c r="BF17" s="40" t="str">
        <f t="shared" si="17"/>
        <v>4～5</v>
      </c>
      <c r="BG17" s="40" t="str">
        <f t="shared" si="18"/>
        <v>4～5</v>
      </c>
      <c r="BH17" s="40" t="str">
        <f t="shared" si="19"/>
        <v>4～5</v>
      </c>
      <c r="BI17" s="40" t="str">
        <f t="shared" si="20"/>
        <v>4～5</v>
      </c>
      <c r="BJ17" s="40" t="str">
        <f t="shared" si="21"/>
        <v>4～5</v>
      </c>
      <c r="BK17" s="40" t="str">
        <f t="shared" si="22"/>
        <v>4～5</v>
      </c>
      <c r="BL17" s="40" t="str">
        <f t="shared" si="23"/>
        <v/>
      </c>
      <c r="BM17" s="40" t="str">
        <f t="shared" si="24"/>
        <v/>
      </c>
      <c r="BR17" s="35">
        <v>7</v>
      </c>
      <c r="BS17" s="58" t="s">
        <v>28</v>
      </c>
      <c r="BT17" s="206" t="str">
        <f>目次!C11</f>
        <v>14～15</v>
      </c>
      <c r="BU17" s="115" t="s">
        <v>64</v>
      </c>
      <c r="BV17" s="65" t="str">
        <f>目次!D11</f>
        <v>16～17</v>
      </c>
      <c r="BW17" s="115" t="s">
        <v>64</v>
      </c>
      <c r="BX17" s="61" t="str">
        <f>目次!E11</f>
        <v>14～15</v>
      </c>
      <c r="BY17" s="115" t="s">
        <v>64</v>
      </c>
      <c r="BZ17" s="61" t="str">
        <f>目次!F11</f>
        <v>14～15</v>
      </c>
      <c r="CA17" s="115" t="s">
        <v>64</v>
      </c>
      <c r="CB17" s="62" t="str">
        <f>目次!G11</f>
        <v>14～15</v>
      </c>
      <c r="CC17" s="115" t="s">
        <v>64</v>
      </c>
    </row>
    <row r="18" spans="1:81" ht="18.95" customHeight="1" thickBot="1" x14ac:dyDescent="0.2">
      <c r="A18" s="197"/>
      <c r="B18" s="5">
        <v>11</v>
      </c>
      <c r="C18" s="6">
        <f t="shared" si="0"/>
        <v>46337</v>
      </c>
      <c r="D18" s="17">
        <f t="shared" ref="D18:D37" si="25">WEEKDAY(C18)</f>
        <v>4</v>
      </c>
      <c r="E18" s="9"/>
      <c r="F18" s="101" t="str">
        <f t="shared" si="2"/>
        <v>6～7</v>
      </c>
      <c r="G18" s="100" t="str">
        <f t="shared" si="3"/>
        <v>6～7</v>
      </c>
      <c r="H18" s="101" t="str">
        <f t="shared" si="4"/>
        <v/>
      </c>
      <c r="I18" s="100" t="str">
        <f t="shared" si="5"/>
        <v/>
      </c>
      <c r="J18" s="101" t="str">
        <f t="shared" si="6"/>
        <v/>
      </c>
      <c r="K18" s="100" t="str">
        <f t="shared" si="7"/>
        <v/>
      </c>
      <c r="L18" s="101" t="str">
        <f t="shared" si="8"/>
        <v/>
      </c>
      <c r="M18" s="100" t="str">
        <f t="shared" si="9"/>
        <v/>
      </c>
      <c r="N18" s="101" t="str">
        <f t="shared" si="10"/>
        <v/>
      </c>
      <c r="O18" s="100" t="str">
        <f t="shared" si="11"/>
        <v/>
      </c>
      <c r="P18" s="9"/>
      <c r="Q18" s="197"/>
      <c r="R18" s="49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6" t="str">
        <f>V13</f>
        <v>数学</v>
      </c>
      <c r="AC18" s="55"/>
      <c r="AD18" s="37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IF(AE18="","",VLOOKUP(AE18,目次!$A$5:$P$36,9))</f>
        <v/>
      </c>
      <c r="AL18" s="21" t="str">
        <f>IF(AF18="","",VLOOKUP(AF18,目次!$A$5:$P$36,4))</f>
        <v/>
      </c>
      <c r="AM18" s="21" t="str">
        <f>IF(AF18="","",VLOOKUP(AF18,目次!$A$5:$P$36,9))</f>
        <v/>
      </c>
      <c r="AN18" s="21" t="str">
        <f>IF(AG18="","",VLOOKUP(AG18,目次!$A$5:$P$36,5))</f>
        <v>4～5</v>
      </c>
      <c r="AO18" s="21" t="str">
        <f>IF(AG18="","",VLOOKUP(AG18,目次!$A$5:$P$36,9))</f>
        <v>4～5</v>
      </c>
      <c r="AP18" s="21" t="str">
        <f>IF(AH18="","",VLOOKUP(AH18,目次!$A$5:$P$36,6))</f>
        <v/>
      </c>
      <c r="AQ18" s="21" t="str">
        <f>IF(AH18="","",VLOOKUP(AH18,目次!$A$5:$P$36,9))</f>
        <v/>
      </c>
      <c r="AR18" s="21" t="str">
        <f>IF(AI18="","",VLOOKUP(AI18,目次!$A$5:$P$36,7))</f>
        <v/>
      </c>
      <c r="AS18" s="21" t="str">
        <f>IF(AI18="","",VLOOKUP(AI18,目次!$A$5:$P$36,9))</f>
        <v/>
      </c>
      <c r="AT18" s="40" t="str">
        <f t="shared" si="13"/>
        <v/>
      </c>
      <c r="AU18" s="40" t="str">
        <f t="shared" si="13"/>
        <v/>
      </c>
      <c r="AV18" s="40" t="str">
        <f t="shared" si="13"/>
        <v/>
      </c>
      <c r="AW18" s="40" t="str">
        <f t="shared" si="13"/>
        <v/>
      </c>
      <c r="AX18" s="40" t="str">
        <f t="shared" si="13"/>
        <v>4～5</v>
      </c>
      <c r="AY18" s="40" t="str">
        <f t="shared" si="13"/>
        <v>4～5</v>
      </c>
      <c r="AZ18" s="40" t="str">
        <f t="shared" si="13"/>
        <v>4～5</v>
      </c>
      <c r="BA18" s="40" t="str">
        <f t="shared" si="13"/>
        <v>4～5</v>
      </c>
      <c r="BB18" s="40" t="str">
        <f t="shared" si="13"/>
        <v/>
      </c>
      <c r="BC18" s="40" t="str">
        <f t="shared" si="13"/>
        <v/>
      </c>
      <c r="BD18" s="40" t="str">
        <f t="shared" si="15"/>
        <v/>
      </c>
      <c r="BE18" s="40" t="str">
        <f t="shared" si="16"/>
        <v/>
      </c>
      <c r="BF18" s="40" t="str">
        <f t="shared" si="17"/>
        <v/>
      </c>
      <c r="BG18" s="40" t="str">
        <f t="shared" si="18"/>
        <v/>
      </c>
      <c r="BH18" s="40" t="str">
        <f t="shared" si="19"/>
        <v>4～5</v>
      </c>
      <c r="BI18" s="40" t="str">
        <f t="shared" si="20"/>
        <v>4～5</v>
      </c>
      <c r="BJ18" s="40" t="str">
        <f t="shared" si="21"/>
        <v>4～5</v>
      </c>
      <c r="BK18" s="40" t="str">
        <f t="shared" si="22"/>
        <v>4～5</v>
      </c>
      <c r="BL18" s="40" t="str">
        <f t="shared" si="23"/>
        <v>4～5</v>
      </c>
      <c r="BM18" s="40" t="str">
        <f t="shared" si="24"/>
        <v>4～5</v>
      </c>
      <c r="BR18" s="35">
        <v>8</v>
      </c>
      <c r="BS18" s="58" t="s">
        <v>29</v>
      </c>
      <c r="BT18" s="206" t="str">
        <f>目次!C12</f>
        <v>16～17</v>
      </c>
      <c r="BU18" s="115" t="s">
        <v>65</v>
      </c>
      <c r="BV18" s="65" t="str">
        <f>目次!D12</f>
        <v>18～19</v>
      </c>
      <c r="BW18" s="115" t="s">
        <v>65</v>
      </c>
      <c r="BX18" s="61" t="str">
        <f>目次!E12</f>
        <v>16～17</v>
      </c>
      <c r="BY18" s="115" t="s">
        <v>65</v>
      </c>
      <c r="BZ18" s="61" t="str">
        <f>目次!F12</f>
        <v>16～17</v>
      </c>
      <c r="CA18" s="115" t="s">
        <v>65</v>
      </c>
      <c r="CB18" s="62" t="str">
        <f>目次!G12</f>
        <v>16～17</v>
      </c>
      <c r="CC18" s="115" t="s">
        <v>65</v>
      </c>
    </row>
    <row r="19" spans="1:81" ht="18.95" customHeight="1" thickBot="1" x14ac:dyDescent="0.2">
      <c r="A19" s="197"/>
      <c r="B19" s="5">
        <v>12</v>
      </c>
      <c r="C19" s="6">
        <f t="shared" si="0"/>
        <v>46338</v>
      </c>
      <c r="D19" s="17">
        <f t="shared" si="25"/>
        <v>5</v>
      </c>
      <c r="E19" s="9"/>
      <c r="F19" s="101" t="str">
        <f t="shared" si="2"/>
        <v/>
      </c>
      <c r="G19" s="100" t="str">
        <f t="shared" si="3"/>
        <v/>
      </c>
      <c r="H19" s="101" t="str">
        <f t="shared" si="4"/>
        <v>6～7</v>
      </c>
      <c r="I19" s="100" t="str">
        <f t="shared" si="5"/>
        <v>6～7</v>
      </c>
      <c r="J19" s="101" t="str">
        <f t="shared" si="6"/>
        <v/>
      </c>
      <c r="K19" s="100" t="str">
        <f t="shared" si="7"/>
        <v/>
      </c>
      <c r="L19" s="101" t="str">
        <f t="shared" si="8"/>
        <v/>
      </c>
      <c r="M19" s="100" t="str">
        <f t="shared" si="9"/>
        <v/>
      </c>
      <c r="N19" s="101" t="str">
        <f t="shared" si="10"/>
        <v/>
      </c>
      <c r="O19" s="100" t="str">
        <f t="shared" si="11"/>
        <v/>
      </c>
      <c r="P19" s="9"/>
      <c r="Q19" s="197"/>
      <c r="R19" s="49">
        <v>1</v>
      </c>
      <c r="S19" s="13" cm="1">
        <f t="array" ref="S19">SUMPRODUCT(IFERROR(VALUE($R$8:R19),0))</f>
        <v>12</v>
      </c>
      <c r="U19" s="51"/>
      <c r="V19" s="52"/>
      <c r="W19" s="52"/>
      <c r="X19" s="52"/>
      <c r="Y19" s="53"/>
      <c r="AA19" s="9">
        <v>9</v>
      </c>
      <c r="AB19" s="26" t="str">
        <f>V14</f>
        <v>理科</v>
      </c>
      <c r="AC19" s="55"/>
      <c r="AD19" s="37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IF(AE19="","",VLOOKUP(AE19,目次!$A$5:$P$36,9))</f>
        <v/>
      </c>
      <c r="AL19" s="21" t="str">
        <f>IF(AF19="","",VLOOKUP(AF19,目次!$A$5:$P$36,4))</f>
        <v/>
      </c>
      <c r="AM19" s="21" t="str">
        <f>IF(AF19="","",VLOOKUP(AF19,目次!$A$5:$P$36,9))</f>
        <v/>
      </c>
      <c r="AN19" s="21" t="str">
        <f>IF(AG19="","",VLOOKUP(AG19,目次!$A$5:$P$36,5))</f>
        <v/>
      </c>
      <c r="AO19" s="21" t="str">
        <f>IF(AG19="","",VLOOKUP(AG19,目次!$A$5:$P$36,9))</f>
        <v/>
      </c>
      <c r="AP19" s="21" t="str">
        <f>IF(AH19="","",VLOOKUP(AH19,目次!$A$5:$P$36,6))</f>
        <v>4～5</v>
      </c>
      <c r="AQ19" s="21" t="str">
        <f>IF(AH19="","",VLOOKUP(AH19,目次!$A$5:$P$36,9))</f>
        <v>4～5</v>
      </c>
      <c r="AR19" s="21" t="str">
        <f>IF(AI19="","",VLOOKUP(AI19,目次!$A$5:$P$36,7))</f>
        <v/>
      </c>
      <c r="AS19" s="21" t="str">
        <f>IF(AI19="","",VLOOKUP(AI19,目次!$A$5:$P$36,9))</f>
        <v/>
      </c>
      <c r="AT19" s="40" t="str">
        <f t="shared" si="13"/>
        <v/>
      </c>
      <c r="AU19" s="40" t="str">
        <f t="shared" si="13"/>
        <v/>
      </c>
      <c r="AV19" s="40" t="str">
        <f t="shared" si="13"/>
        <v/>
      </c>
      <c r="AW19" s="40" t="str">
        <f t="shared" si="13"/>
        <v/>
      </c>
      <c r="AX19" s="40" t="str">
        <f t="shared" si="13"/>
        <v/>
      </c>
      <c r="AY19" s="40" t="str">
        <f t="shared" si="13"/>
        <v/>
      </c>
      <c r="AZ19" s="40" t="str">
        <f t="shared" si="13"/>
        <v>4～5</v>
      </c>
      <c r="BA19" s="40" t="str">
        <f t="shared" si="13"/>
        <v>4～5</v>
      </c>
      <c r="BB19" s="40" t="str">
        <f t="shared" si="13"/>
        <v>4～5</v>
      </c>
      <c r="BC19" s="40" t="str">
        <f t="shared" si="13"/>
        <v>4～5</v>
      </c>
      <c r="BD19" s="40" t="str">
        <f t="shared" si="15"/>
        <v>6～7</v>
      </c>
      <c r="BE19" s="40" t="str">
        <f t="shared" si="16"/>
        <v>6～7</v>
      </c>
      <c r="BF19" s="40" t="str">
        <f t="shared" si="17"/>
        <v/>
      </c>
      <c r="BG19" s="40" t="str">
        <f t="shared" si="18"/>
        <v/>
      </c>
      <c r="BH19" s="40" t="str">
        <f t="shared" si="19"/>
        <v/>
      </c>
      <c r="BI19" s="40" t="str">
        <f t="shared" si="20"/>
        <v/>
      </c>
      <c r="BJ19" s="40" t="str">
        <f t="shared" si="21"/>
        <v>4～5</v>
      </c>
      <c r="BK19" s="40" t="str">
        <f t="shared" si="22"/>
        <v>4～5</v>
      </c>
      <c r="BL19" s="40" t="str">
        <f t="shared" si="23"/>
        <v>4～5</v>
      </c>
      <c r="BM19" s="40" t="str">
        <f t="shared" si="24"/>
        <v>4～5</v>
      </c>
      <c r="BR19" s="35">
        <v>9</v>
      </c>
      <c r="BS19" s="58" t="s">
        <v>30</v>
      </c>
      <c r="BT19" s="206" t="str">
        <f>目次!C13</f>
        <v>18～19</v>
      </c>
      <c r="BU19" s="115" t="s">
        <v>66</v>
      </c>
      <c r="BV19" s="65" t="str">
        <f>目次!D13</f>
        <v>20～22</v>
      </c>
      <c r="BW19" s="115" t="s">
        <v>66</v>
      </c>
      <c r="BX19" s="61" t="str">
        <f>目次!E13</f>
        <v>18～19</v>
      </c>
      <c r="BY19" s="115" t="s">
        <v>66</v>
      </c>
      <c r="BZ19" s="61" t="str">
        <f>目次!F13</f>
        <v>18～19</v>
      </c>
      <c r="CA19" s="115" t="s">
        <v>66</v>
      </c>
      <c r="CB19" s="62" t="str">
        <f>目次!G13</f>
        <v>18～19</v>
      </c>
      <c r="CC19" s="115" t="s">
        <v>66</v>
      </c>
    </row>
    <row r="20" spans="1:81" ht="18.95" customHeight="1" x14ac:dyDescent="0.15">
      <c r="A20" s="197"/>
      <c r="B20" s="5">
        <v>13</v>
      </c>
      <c r="C20" s="6">
        <f t="shared" si="0"/>
        <v>46339</v>
      </c>
      <c r="D20" s="17">
        <f t="shared" si="25"/>
        <v>6</v>
      </c>
      <c r="E20" s="9"/>
      <c r="F20" s="101" t="str">
        <f t="shared" si="2"/>
        <v/>
      </c>
      <c r="G20" s="100" t="str">
        <f t="shared" si="3"/>
        <v/>
      </c>
      <c r="H20" s="101" t="str">
        <f t="shared" si="4"/>
        <v/>
      </c>
      <c r="I20" s="100" t="str">
        <f t="shared" si="5"/>
        <v/>
      </c>
      <c r="J20" s="101" t="str">
        <f t="shared" si="6"/>
        <v>6～7</v>
      </c>
      <c r="K20" s="100" t="str">
        <f t="shared" si="7"/>
        <v>6～7</v>
      </c>
      <c r="L20" s="101" t="str">
        <f t="shared" si="8"/>
        <v/>
      </c>
      <c r="M20" s="100" t="str">
        <f t="shared" si="9"/>
        <v/>
      </c>
      <c r="N20" s="101" t="str">
        <f t="shared" si="10"/>
        <v/>
      </c>
      <c r="O20" s="100" t="str">
        <f t="shared" si="11"/>
        <v/>
      </c>
      <c r="P20" s="9"/>
      <c r="Q20" s="197"/>
      <c r="R20" s="49">
        <v>1</v>
      </c>
      <c r="S20" s="13" cm="1">
        <f t="array" ref="S20">SUMPRODUCT(IFERROR(VALUE($R$8:R20),0))</f>
        <v>13</v>
      </c>
      <c r="AA20" s="9">
        <v>10</v>
      </c>
      <c r="AB20" s="26" t="str">
        <f>V15</f>
        <v>英語</v>
      </c>
      <c r="AC20" s="55"/>
      <c r="AD20" s="37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IF(AE20="","",VLOOKUP(AE20,目次!$A$5:$P$36,9))</f>
        <v/>
      </c>
      <c r="AL20" s="21" t="str">
        <f>IF(AF20="","",VLOOKUP(AF20,目次!$A$5:$P$36,4))</f>
        <v/>
      </c>
      <c r="AM20" s="21" t="str">
        <f>IF(AF20="","",VLOOKUP(AF20,目次!$A$5:$P$36,9))</f>
        <v/>
      </c>
      <c r="AN20" s="21" t="str">
        <f>IF(AG20="","",VLOOKUP(AG20,目次!$A$5:$P$36,5))</f>
        <v/>
      </c>
      <c r="AO20" s="21" t="str">
        <f>IF(AG20="","",VLOOKUP(AG20,目次!$A$5:$P$36,9))</f>
        <v/>
      </c>
      <c r="AP20" s="21" t="str">
        <f>IF(AH20="","",VLOOKUP(AH20,目次!$A$5:$P$36,6))</f>
        <v/>
      </c>
      <c r="AQ20" s="21" t="str">
        <f>IF(AH20="","",VLOOKUP(AH20,目次!$A$5:$P$36,9))</f>
        <v/>
      </c>
      <c r="AR20" s="21" t="str">
        <f>IF(AI20="","",VLOOKUP(AI20,目次!$A$5:$P$36,7))</f>
        <v>4～5</v>
      </c>
      <c r="AS20" s="21" t="str">
        <f>IF(AI20="","",VLOOKUP(AI20,目次!$A$5:$P$36,9))</f>
        <v>4～5</v>
      </c>
      <c r="AT20" s="40" t="str">
        <f t="shared" si="13"/>
        <v>6～7</v>
      </c>
      <c r="AU20" s="40" t="str">
        <f t="shared" si="13"/>
        <v>6～7</v>
      </c>
      <c r="AV20" s="40" t="str">
        <f t="shared" si="13"/>
        <v/>
      </c>
      <c r="AW20" s="40" t="str">
        <f t="shared" si="13"/>
        <v/>
      </c>
      <c r="AX20" s="40" t="str">
        <f t="shared" si="13"/>
        <v/>
      </c>
      <c r="AY20" s="40" t="str">
        <f t="shared" si="13"/>
        <v/>
      </c>
      <c r="AZ20" s="40" t="str">
        <f t="shared" si="13"/>
        <v/>
      </c>
      <c r="BA20" s="40" t="str">
        <f t="shared" si="13"/>
        <v/>
      </c>
      <c r="BB20" s="40" t="str">
        <f t="shared" si="13"/>
        <v>4～5</v>
      </c>
      <c r="BC20" s="40" t="str">
        <f t="shared" si="13"/>
        <v>4～5</v>
      </c>
      <c r="BD20" s="40" t="str">
        <f t="shared" si="15"/>
        <v>6～7</v>
      </c>
      <c r="BE20" s="40" t="str">
        <f t="shared" si="16"/>
        <v>6～7</v>
      </c>
      <c r="BF20" s="40" t="str">
        <f t="shared" si="17"/>
        <v>6～7</v>
      </c>
      <c r="BG20" s="40" t="str">
        <f t="shared" si="18"/>
        <v>6～7</v>
      </c>
      <c r="BH20" s="40" t="str">
        <f t="shared" si="19"/>
        <v/>
      </c>
      <c r="BI20" s="40" t="str">
        <f t="shared" si="20"/>
        <v/>
      </c>
      <c r="BJ20" s="40" t="str">
        <f t="shared" si="21"/>
        <v/>
      </c>
      <c r="BK20" s="40" t="str">
        <f t="shared" si="22"/>
        <v/>
      </c>
      <c r="BL20" s="40" t="str">
        <f t="shared" si="23"/>
        <v>4～5</v>
      </c>
      <c r="BM20" s="40" t="str">
        <f t="shared" si="24"/>
        <v>4～5</v>
      </c>
      <c r="BR20" s="35">
        <v>10</v>
      </c>
      <c r="BS20" s="58" t="s">
        <v>31</v>
      </c>
      <c r="BT20" s="206" t="str">
        <f>目次!C14</f>
        <v>20～21</v>
      </c>
      <c r="BU20" s="115" t="s">
        <v>67</v>
      </c>
      <c r="BV20" s="65" t="str">
        <f>目次!D14</f>
        <v>24～25</v>
      </c>
      <c r="BW20" s="115" t="s">
        <v>67</v>
      </c>
      <c r="BX20" s="61" t="str">
        <f>目次!E14</f>
        <v>20～21</v>
      </c>
      <c r="BY20" s="115" t="s">
        <v>67</v>
      </c>
      <c r="BZ20" s="61" t="str">
        <f>目次!F14</f>
        <v>20～21</v>
      </c>
      <c r="CA20" s="115" t="s">
        <v>67</v>
      </c>
      <c r="CB20" s="62" t="str">
        <f>目次!G14</f>
        <v>20～21</v>
      </c>
      <c r="CC20" s="115" t="s">
        <v>67</v>
      </c>
    </row>
    <row r="21" spans="1:81" ht="18.95" customHeight="1" x14ac:dyDescent="0.15">
      <c r="A21" s="197"/>
      <c r="B21" s="5">
        <v>14</v>
      </c>
      <c r="C21" s="6">
        <f t="shared" si="0"/>
        <v>46340</v>
      </c>
      <c r="D21" s="17">
        <f t="shared" si="25"/>
        <v>7</v>
      </c>
      <c r="E21" s="9"/>
      <c r="F21" s="101" t="str">
        <f t="shared" si="2"/>
        <v/>
      </c>
      <c r="G21" s="100" t="str">
        <f t="shared" si="3"/>
        <v/>
      </c>
      <c r="H21" s="101" t="str">
        <f t="shared" si="4"/>
        <v/>
      </c>
      <c r="I21" s="100" t="str">
        <f t="shared" si="5"/>
        <v/>
      </c>
      <c r="J21" s="101" t="str">
        <f t="shared" si="6"/>
        <v/>
      </c>
      <c r="K21" s="100" t="str">
        <f t="shared" si="7"/>
        <v/>
      </c>
      <c r="L21" s="101" t="str">
        <f t="shared" si="8"/>
        <v>6～7</v>
      </c>
      <c r="M21" s="100" t="str">
        <f t="shared" si="9"/>
        <v>6～7</v>
      </c>
      <c r="N21" s="101" t="str">
        <f t="shared" si="10"/>
        <v/>
      </c>
      <c r="O21" s="100" t="str">
        <f t="shared" si="11"/>
        <v/>
      </c>
      <c r="P21" s="9"/>
      <c r="Q21" s="197"/>
      <c r="R21" s="49">
        <v>1</v>
      </c>
      <c r="S21" s="13" cm="1">
        <f t="array" ref="S21">SUMPRODUCT(IFERROR(VALUE($R$8:R21),0))</f>
        <v>14</v>
      </c>
      <c r="AA21" s="9">
        <v>11</v>
      </c>
      <c r="AB21" s="26" t="str">
        <f>V11</f>
        <v>国語</v>
      </c>
      <c r="AC21" s="55"/>
      <c r="AD21" s="37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IF(AE21="","",VLOOKUP(AE21,目次!$A$5:$P$36,9))</f>
        <v>6～7</v>
      </c>
      <c r="AL21" s="21" t="str">
        <f>IF(AF21="","",VLOOKUP(AF21,目次!$A$5:$P$36,4))</f>
        <v/>
      </c>
      <c r="AM21" s="21" t="str">
        <f>IF(AF21="","",VLOOKUP(AF21,目次!$A$5:$P$36,9))</f>
        <v/>
      </c>
      <c r="AN21" s="21" t="str">
        <f>IF(AG21="","",VLOOKUP(AG21,目次!$A$5:$P$36,5))</f>
        <v/>
      </c>
      <c r="AO21" s="21" t="str">
        <f>IF(AG21="","",VLOOKUP(AG21,目次!$A$5:$P$36,9))</f>
        <v/>
      </c>
      <c r="AP21" s="21" t="str">
        <f>IF(AH21="","",VLOOKUP(AH21,目次!$A$5:$P$36,6))</f>
        <v/>
      </c>
      <c r="AQ21" s="21" t="str">
        <f>IF(AH21="","",VLOOKUP(AH21,目次!$A$5:$P$36,9))</f>
        <v/>
      </c>
      <c r="AR21" s="21" t="str">
        <f>IF(AI21="","",VLOOKUP(AI21,目次!$A$5:$P$36,7))</f>
        <v/>
      </c>
      <c r="AS21" s="21" t="str">
        <f>IF(AI21="","",VLOOKUP(AI21,目次!$A$5:$P$36,9))</f>
        <v/>
      </c>
      <c r="AT21" s="40" t="str">
        <f t="shared" si="13"/>
        <v>6～7</v>
      </c>
      <c r="AU21" s="40" t="str">
        <f t="shared" si="13"/>
        <v>6～7</v>
      </c>
      <c r="AV21" s="40" t="str">
        <f t="shared" si="13"/>
        <v>6～7</v>
      </c>
      <c r="AW21" s="40" t="str">
        <f t="shared" si="13"/>
        <v>6～7</v>
      </c>
      <c r="AX21" s="40" t="str">
        <f t="shared" si="13"/>
        <v/>
      </c>
      <c r="AY21" s="40" t="str">
        <f t="shared" si="13"/>
        <v/>
      </c>
      <c r="AZ21" s="40" t="str">
        <f t="shared" si="13"/>
        <v/>
      </c>
      <c r="BA21" s="40" t="str">
        <f t="shared" si="13"/>
        <v/>
      </c>
      <c r="BB21" s="40" t="str">
        <f t="shared" si="13"/>
        <v/>
      </c>
      <c r="BC21" s="40" t="str">
        <f t="shared" si="13"/>
        <v/>
      </c>
      <c r="BD21" s="40" t="str">
        <f t="shared" si="15"/>
        <v>6～7</v>
      </c>
      <c r="BE21" s="40" t="str">
        <f t="shared" si="16"/>
        <v>6～7</v>
      </c>
      <c r="BF21" s="40" t="str">
        <f t="shared" si="17"/>
        <v>6～7</v>
      </c>
      <c r="BG21" s="40" t="str">
        <f t="shared" si="18"/>
        <v>6～7</v>
      </c>
      <c r="BH21" s="40" t="str">
        <f t="shared" si="19"/>
        <v>6～7</v>
      </c>
      <c r="BI21" s="40" t="str">
        <f t="shared" si="20"/>
        <v>6～7</v>
      </c>
      <c r="BJ21" s="40" t="str">
        <f t="shared" si="21"/>
        <v/>
      </c>
      <c r="BK21" s="40" t="str">
        <f t="shared" si="22"/>
        <v/>
      </c>
      <c r="BL21" s="40" t="str">
        <f t="shared" si="23"/>
        <v/>
      </c>
      <c r="BM21" s="40" t="str">
        <f t="shared" si="24"/>
        <v/>
      </c>
      <c r="BR21" s="35">
        <v>11</v>
      </c>
      <c r="BS21" s="58" t="s">
        <v>32</v>
      </c>
      <c r="BT21" s="206" t="str">
        <f>目次!C15</f>
        <v>22～23</v>
      </c>
      <c r="BU21" s="115" t="s">
        <v>68</v>
      </c>
      <c r="BV21" s="65" t="str">
        <f>目次!D15</f>
        <v>26～27</v>
      </c>
      <c r="BW21" s="115" t="s">
        <v>68</v>
      </c>
      <c r="BX21" s="61" t="str">
        <f>目次!E15</f>
        <v>22～23</v>
      </c>
      <c r="BY21" s="115" t="s">
        <v>68</v>
      </c>
      <c r="BZ21" s="61" t="str">
        <f>目次!F15</f>
        <v>22～23</v>
      </c>
      <c r="CA21" s="115" t="s">
        <v>68</v>
      </c>
      <c r="CB21" s="62" t="str">
        <f>目次!G15</f>
        <v>22～23</v>
      </c>
      <c r="CC21" s="115" t="s">
        <v>68</v>
      </c>
    </row>
    <row r="22" spans="1:81" ht="18.95" customHeight="1" x14ac:dyDescent="0.15">
      <c r="A22" s="197"/>
      <c r="B22" s="5">
        <v>15</v>
      </c>
      <c r="C22" s="6">
        <f t="shared" si="0"/>
        <v>46341</v>
      </c>
      <c r="D22" s="17">
        <f t="shared" si="25"/>
        <v>1</v>
      </c>
      <c r="E22" s="9"/>
      <c r="F22" s="101" t="str">
        <f t="shared" si="2"/>
        <v/>
      </c>
      <c r="G22" s="100" t="str">
        <f t="shared" si="3"/>
        <v/>
      </c>
      <c r="H22" s="101" t="str">
        <f t="shared" si="4"/>
        <v/>
      </c>
      <c r="I22" s="100" t="str">
        <f t="shared" si="5"/>
        <v/>
      </c>
      <c r="J22" s="101" t="str">
        <f t="shared" si="6"/>
        <v/>
      </c>
      <c r="K22" s="100" t="str">
        <f t="shared" si="7"/>
        <v/>
      </c>
      <c r="L22" s="101" t="str">
        <f t="shared" si="8"/>
        <v/>
      </c>
      <c r="M22" s="100" t="str">
        <f t="shared" si="9"/>
        <v/>
      </c>
      <c r="N22" s="101" t="str">
        <f t="shared" si="10"/>
        <v>6～7</v>
      </c>
      <c r="O22" s="100" t="str">
        <f t="shared" si="11"/>
        <v>6～7</v>
      </c>
      <c r="P22" s="9"/>
      <c r="Q22" s="197"/>
      <c r="R22" s="49">
        <v>1</v>
      </c>
      <c r="S22" s="13" cm="1">
        <f t="array" ref="S22">SUMPRODUCT(IFERROR(VALUE($R$8:R22),0))</f>
        <v>15</v>
      </c>
      <c r="AA22" s="9">
        <v>12</v>
      </c>
      <c r="AB22" s="26" t="str">
        <f>V12</f>
        <v>社会</v>
      </c>
      <c r="AC22" s="55"/>
      <c r="AD22" s="37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IF(AE22="","",VLOOKUP(AE22,目次!$A$5:$P$36,9))</f>
        <v/>
      </c>
      <c r="AL22" s="21" t="str">
        <f>IF(AF22="","",VLOOKUP(AF22,目次!$A$5:$P$36,4))</f>
        <v>6～7</v>
      </c>
      <c r="AM22" s="21" t="str">
        <f>IF(AF22="","",VLOOKUP(AF22,目次!$A$5:$P$36,9))</f>
        <v>6～7</v>
      </c>
      <c r="AN22" s="21" t="str">
        <f>IF(AG22="","",VLOOKUP(AG22,目次!$A$5:$P$36,5))</f>
        <v/>
      </c>
      <c r="AO22" s="21" t="str">
        <f>IF(AG22="","",VLOOKUP(AG22,目次!$A$5:$P$36,9))</f>
        <v/>
      </c>
      <c r="AP22" s="21" t="str">
        <f>IF(AH22="","",VLOOKUP(AH22,目次!$A$5:$P$36,6))</f>
        <v/>
      </c>
      <c r="AQ22" s="21" t="str">
        <f>IF(AH22="","",VLOOKUP(AH22,目次!$A$5:$P$36,9))</f>
        <v/>
      </c>
      <c r="AR22" s="21" t="str">
        <f>IF(AI22="","",VLOOKUP(AI22,目次!$A$5:$P$36,7))</f>
        <v/>
      </c>
      <c r="AS22" s="21" t="str">
        <f>IF(AI22="","",VLOOKUP(AI22,目次!$A$5:$P$36,9))</f>
        <v/>
      </c>
      <c r="AT22" s="40" t="str">
        <f t="shared" si="13"/>
        <v/>
      </c>
      <c r="AU22" s="40" t="str">
        <f t="shared" si="13"/>
        <v/>
      </c>
      <c r="AV22" s="40" t="str">
        <f t="shared" si="13"/>
        <v>6～7</v>
      </c>
      <c r="AW22" s="40" t="str">
        <f t="shared" si="13"/>
        <v>6～7</v>
      </c>
      <c r="AX22" s="40" t="str">
        <f t="shared" si="13"/>
        <v>6～7</v>
      </c>
      <c r="AY22" s="40" t="str">
        <f t="shared" si="13"/>
        <v>6～7</v>
      </c>
      <c r="AZ22" s="40" t="str">
        <f t="shared" si="13"/>
        <v/>
      </c>
      <c r="BA22" s="40" t="str">
        <f t="shared" si="13"/>
        <v/>
      </c>
      <c r="BB22" s="40" t="str">
        <f t="shared" si="13"/>
        <v/>
      </c>
      <c r="BC22" s="40" t="str">
        <f t="shared" si="13"/>
        <v/>
      </c>
      <c r="BD22" s="40" t="str">
        <f t="shared" si="15"/>
        <v/>
      </c>
      <c r="BE22" s="40" t="str">
        <f t="shared" si="16"/>
        <v/>
      </c>
      <c r="BF22" s="40" t="str">
        <f t="shared" si="17"/>
        <v>6～7</v>
      </c>
      <c r="BG22" s="40" t="str">
        <f t="shared" si="18"/>
        <v>6～7</v>
      </c>
      <c r="BH22" s="40" t="str">
        <f t="shared" si="19"/>
        <v>6～7</v>
      </c>
      <c r="BI22" s="40" t="str">
        <f t="shared" si="20"/>
        <v>6～7</v>
      </c>
      <c r="BJ22" s="40" t="str">
        <f t="shared" si="21"/>
        <v>6～7</v>
      </c>
      <c r="BK22" s="40" t="str">
        <f t="shared" si="22"/>
        <v>6～7</v>
      </c>
      <c r="BL22" s="40" t="str">
        <f t="shared" si="23"/>
        <v/>
      </c>
      <c r="BM22" s="40" t="str">
        <f t="shared" si="24"/>
        <v/>
      </c>
      <c r="BR22" s="35">
        <v>12</v>
      </c>
      <c r="BS22" s="58" t="s">
        <v>33</v>
      </c>
      <c r="BT22" s="206" t="str">
        <f>目次!C16</f>
        <v>24～25</v>
      </c>
      <c r="BU22" s="115" t="s">
        <v>69</v>
      </c>
      <c r="BV22" s="65" t="str">
        <f>目次!D16</f>
        <v>28～30</v>
      </c>
      <c r="BW22" s="115" t="s">
        <v>69</v>
      </c>
      <c r="BX22" s="61" t="str">
        <f>目次!E16</f>
        <v>24～25</v>
      </c>
      <c r="BY22" s="115" t="s">
        <v>69</v>
      </c>
      <c r="BZ22" s="61" t="str">
        <f>目次!F16</f>
        <v>24～25</v>
      </c>
      <c r="CA22" s="115" t="s">
        <v>69</v>
      </c>
      <c r="CB22" s="62" t="str">
        <f>目次!G16</f>
        <v>24～25</v>
      </c>
      <c r="CC22" s="115" t="s">
        <v>69</v>
      </c>
    </row>
    <row r="23" spans="1:81" ht="18.95" customHeight="1" x14ac:dyDescent="0.15">
      <c r="A23" s="197"/>
      <c r="B23" s="5">
        <v>16</v>
      </c>
      <c r="C23" s="6">
        <f t="shared" si="0"/>
        <v>46342</v>
      </c>
      <c r="D23" s="17">
        <f t="shared" si="25"/>
        <v>2</v>
      </c>
      <c r="E23" s="9"/>
      <c r="F23" s="101" t="str">
        <f t="shared" si="2"/>
        <v>8～9</v>
      </c>
      <c r="G23" s="100" t="str">
        <f t="shared" si="3"/>
        <v>8～9</v>
      </c>
      <c r="H23" s="101" t="str">
        <f t="shared" si="4"/>
        <v/>
      </c>
      <c r="I23" s="100" t="str">
        <f t="shared" si="5"/>
        <v/>
      </c>
      <c r="J23" s="101" t="str">
        <f t="shared" si="6"/>
        <v/>
      </c>
      <c r="K23" s="100" t="str">
        <f t="shared" si="7"/>
        <v/>
      </c>
      <c r="L23" s="101" t="str">
        <f t="shared" si="8"/>
        <v/>
      </c>
      <c r="M23" s="100" t="str">
        <f t="shared" si="9"/>
        <v/>
      </c>
      <c r="N23" s="101" t="str">
        <f t="shared" si="10"/>
        <v/>
      </c>
      <c r="O23" s="100" t="str">
        <f t="shared" si="11"/>
        <v/>
      </c>
      <c r="P23" s="9"/>
      <c r="Q23" s="197"/>
      <c r="R23" s="49">
        <v>1</v>
      </c>
      <c r="S23" s="13" cm="1">
        <f t="array" ref="S23">SUMPRODUCT(IFERROR(VALUE($R$8:R23),0))</f>
        <v>16</v>
      </c>
      <c r="AA23" s="9">
        <v>13</v>
      </c>
      <c r="AB23" s="26" t="str">
        <f>V13</f>
        <v>数学</v>
      </c>
      <c r="AC23" s="55"/>
      <c r="AD23" s="37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IF(AE23="","",VLOOKUP(AE23,目次!$A$5:$P$36,9))</f>
        <v/>
      </c>
      <c r="AL23" s="21" t="str">
        <f>IF(AF23="","",VLOOKUP(AF23,目次!$A$5:$P$36,4))</f>
        <v/>
      </c>
      <c r="AM23" s="21" t="str">
        <f>IF(AF23="","",VLOOKUP(AF23,目次!$A$5:$P$36,9))</f>
        <v/>
      </c>
      <c r="AN23" s="21" t="str">
        <f>IF(AG23="","",VLOOKUP(AG23,目次!$A$5:$P$36,5))</f>
        <v>6～7</v>
      </c>
      <c r="AO23" s="21" t="str">
        <f>IF(AG23="","",VLOOKUP(AG23,目次!$A$5:$P$36,9))</f>
        <v>6～7</v>
      </c>
      <c r="AP23" s="21" t="str">
        <f>IF(AH23="","",VLOOKUP(AH23,目次!$A$5:$P$36,6))</f>
        <v/>
      </c>
      <c r="AQ23" s="21" t="str">
        <f>IF(AH23="","",VLOOKUP(AH23,目次!$A$5:$P$36,9))</f>
        <v/>
      </c>
      <c r="AR23" s="21" t="str">
        <f>IF(AI23="","",VLOOKUP(AI23,目次!$A$5:$P$36,7))</f>
        <v/>
      </c>
      <c r="AS23" s="21" t="str">
        <f>IF(AI23="","",VLOOKUP(AI23,目次!$A$5:$P$36,9))</f>
        <v/>
      </c>
      <c r="AT23" s="40" t="str">
        <f t="shared" si="13"/>
        <v/>
      </c>
      <c r="AU23" s="40" t="str">
        <f t="shared" si="13"/>
        <v/>
      </c>
      <c r="AV23" s="40" t="str">
        <f t="shared" si="13"/>
        <v/>
      </c>
      <c r="AW23" s="40" t="str">
        <f t="shared" si="13"/>
        <v/>
      </c>
      <c r="AX23" s="40" t="str">
        <f t="shared" si="13"/>
        <v>6～7</v>
      </c>
      <c r="AY23" s="40" t="str">
        <f t="shared" si="13"/>
        <v>6～7</v>
      </c>
      <c r="AZ23" s="40" t="str">
        <f t="shared" si="13"/>
        <v>6～7</v>
      </c>
      <c r="BA23" s="40" t="str">
        <f t="shared" si="13"/>
        <v>6～7</v>
      </c>
      <c r="BB23" s="40" t="str">
        <f t="shared" si="13"/>
        <v/>
      </c>
      <c r="BC23" s="40" t="str">
        <f t="shared" si="13"/>
        <v/>
      </c>
      <c r="BD23" s="40" t="str">
        <f t="shared" si="15"/>
        <v/>
      </c>
      <c r="BE23" s="40" t="str">
        <f t="shared" si="16"/>
        <v/>
      </c>
      <c r="BF23" s="40" t="str">
        <f t="shared" si="17"/>
        <v/>
      </c>
      <c r="BG23" s="40" t="str">
        <f t="shared" si="18"/>
        <v/>
      </c>
      <c r="BH23" s="40" t="str">
        <f t="shared" si="19"/>
        <v>6～7</v>
      </c>
      <c r="BI23" s="40" t="str">
        <f t="shared" si="20"/>
        <v>6～7</v>
      </c>
      <c r="BJ23" s="40" t="str">
        <f t="shared" si="21"/>
        <v>6～7</v>
      </c>
      <c r="BK23" s="40" t="str">
        <f t="shared" si="22"/>
        <v>6～7</v>
      </c>
      <c r="BL23" s="40" t="str">
        <f t="shared" si="23"/>
        <v>6～7</v>
      </c>
      <c r="BM23" s="40" t="str">
        <f t="shared" si="24"/>
        <v>6～7</v>
      </c>
      <c r="BR23" s="35">
        <v>13</v>
      </c>
      <c r="BS23" s="58" t="s">
        <v>36</v>
      </c>
      <c r="BT23" s="206" t="str">
        <f>目次!C17</f>
        <v>26～27</v>
      </c>
      <c r="BU23" s="115" t="s">
        <v>70</v>
      </c>
      <c r="BV23" s="65" t="str">
        <f>目次!D17</f>
        <v>32～33</v>
      </c>
      <c r="BW23" s="115" t="s">
        <v>70</v>
      </c>
      <c r="BX23" s="61" t="str">
        <f>目次!E17</f>
        <v>26～27</v>
      </c>
      <c r="BY23" s="115" t="s">
        <v>70</v>
      </c>
      <c r="BZ23" s="61" t="str">
        <f>目次!F17</f>
        <v>26～27</v>
      </c>
      <c r="CA23" s="115" t="s">
        <v>70</v>
      </c>
      <c r="CB23" s="62" t="str">
        <f>目次!G17</f>
        <v>26～27</v>
      </c>
      <c r="CC23" s="115" t="s">
        <v>70</v>
      </c>
    </row>
    <row r="24" spans="1:81" ht="18.95" customHeight="1" x14ac:dyDescent="0.15">
      <c r="A24" s="197"/>
      <c r="B24" s="5">
        <v>17</v>
      </c>
      <c r="C24" s="6">
        <f t="shared" si="0"/>
        <v>46343</v>
      </c>
      <c r="D24" s="17">
        <f t="shared" si="25"/>
        <v>3</v>
      </c>
      <c r="E24" s="9"/>
      <c r="F24" s="101" t="str">
        <f t="shared" si="2"/>
        <v/>
      </c>
      <c r="G24" s="100" t="str">
        <f t="shared" si="3"/>
        <v/>
      </c>
      <c r="H24" s="101" t="str">
        <f t="shared" si="4"/>
        <v>8～9</v>
      </c>
      <c r="I24" s="100" t="str">
        <f t="shared" si="5"/>
        <v>8～9</v>
      </c>
      <c r="J24" s="101" t="str">
        <f t="shared" si="6"/>
        <v/>
      </c>
      <c r="K24" s="100" t="str">
        <f t="shared" si="7"/>
        <v/>
      </c>
      <c r="L24" s="101" t="str">
        <f t="shared" si="8"/>
        <v/>
      </c>
      <c r="M24" s="100" t="str">
        <f t="shared" si="9"/>
        <v/>
      </c>
      <c r="N24" s="101" t="str">
        <f t="shared" si="10"/>
        <v/>
      </c>
      <c r="O24" s="100" t="str">
        <f t="shared" si="11"/>
        <v/>
      </c>
      <c r="P24" s="9"/>
      <c r="Q24" s="197"/>
      <c r="R24" s="49">
        <v>1</v>
      </c>
      <c r="S24" s="13" cm="1">
        <f t="array" ref="S24">SUMPRODUCT(IFERROR(VALUE($R$8:R24),0))</f>
        <v>17</v>
      </c>
      <c r="AA24" s="9">
        <v>14</v>
      </c>
      <c r="AB24" s="26" t="str">
        <f>V14</f>
        <v>理科</v>
      </c>
      <c r="AC24" s="55"/>
      <c r="AD24" s="37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IF(AE24="","",VLOOKUP(AE24,目次!$A$5:$P$36,9))</f>
        <v/>
      </c>
      <c r="AL24" s="21" t="str">
        <f>IF(AF24="","",VLOOKUP(AF24,目次!$A$5:$P$36,4))</f>
        <v/>
      </c>
      <c r="AM24" s="21" t="str">
        <f>IF(AF24="","",VLOOKUP(AF24,目次!$A$5:$P$36,9))</f>
        <v/>
      </c>
      <c r="AN24" s="21" t="str">
        <f>IF(AG24="","",VLOOKUP(AG24,目次!$A$5:$P$36,5))</f>
        <v/>
      </c>
      <c r="AO24" s="21" t="str">
        <f>IF(AG24="","",VLOOKUP(AG24,目次!$A$5:$P$36,9))</f>
        <v/>
      </c>
      <c r="AP24" s="21" t="str">
        <f>IF(AH24="","",VLOOKUP(AH24,目次!$A$5:$P$36,6))</f>
        <v>6～7</v>
      </c>
      <c r="AQ24" s="21" t="str">
        <f>IF(AH24="","",VLOOKUP(AH24,目次!$A$5:$P$36,9))</f>
        <v>6～7</v>
      </c>
      <c r="AR24" s="21" t="str">
        <f>IF(AI24="","",VLOOKUP(AI24,目次!$A$5:$P$36,7))</f>
        <v/>
      </c>
      <c r="AS24" s="21" t="str">
        <f>IF(AI24="","",VLOOKUP(AI24,目次!$A$5:$P$36,9))</f>
        <v/>
      </c>
      <c r="AT24" s="40" t="str">
        <f t="shared" si="13"/>
        <v/>
      </c>
      <c r="AU24" s="40" t="str">
        <f t="shared" si="13"/>
        <v/>
      </c>
      <c r="AV24" s="40" t="str">
        <f t="shared" si="13"/>
        <v/>
      </c>
      <c r="AW24" s="40" t="str">
        <f t="shared" si="13"/>
        <v/>
      </c>
      <c r="AX24" s="40" t="str">
        <f t="shared" si="13"/>
        <v/>
      </c>
      <c r="AY24" s="40" t="str">
        <f t="shared" si="13"/>
        <v/>
      </c>
      <c r="AZ24" s="40" t="str">
        <f t="shared" si="13"/>
        <v>6～7</v>
      </c>
      <c r="BA24" s="40" t="str">
        <f t="shared" si="13"/>
        <v>6～7</v>
      </c>
      <c r="BB24" s="40" t="str">
        <f t="shared" si="13"/>
        <v>6～7</v>
      </c>
      <c r="BC24" s="40" t="str">
        <f t="shared" si="13"/>
        <v>6～7</v>
      </c>
      <c r="BD24" s="40" t="str">
        <f t="shared" si="15"/>
        <v>8～9</v>
      </c>
      <c r="BE24" s="40" t="str">
        <f t="shared" si="16"/>
        <v>8～9</v>
      </c>
      <c r="BF24" s="40" t="str">
        <f t="shared" si="17"/>
        <v/>
      </c>
      <c r="BG24" s="40" t="str">
        <f t="shared" si="18"/>
        <v/>
      </c>
      <c r="BH24" s="40" t="str">
        <f t="shared" si="19"/>
        <v/>
      </c>
      <c r="BI24" s="40" t="str">
        <f t="shared" si="20"/>
        <v/>
      </c>
      <c r="BJ24" s="40" t="str">
        <f t="shared" si="21"/>
        <v>6～7</v>
      </c>
      <c r="BK24" s="40" t="str">
        <f t="shared" si="22"/>
        <v>6～7</v>
      </c>
      <c r="BL24" s="40" t="str">
        <f t="shared" si="23"/>
        <v>6～7</v>
      </c>
      <c r="BM24" s="40" t="str">
        <f t="shared" si="24"/>
        <v>6～7</v>
      </c>
      <c r="BR24" s="35">
        <v>14</v>
      </c>
      <c r="BS24" s="58" t="s">
        <v>37</v>
      </c>
      <c r="BT24" s="206" t="str">
        <f>目次!C18</f>
        <v>28～29</v>
      </c>
      <c r="BU24" s="115" t="s">
        <v>71</v>
      </c>
      <c r="BV24" s="65" t="str">
        <f>目次!D18</f>
        <v>34～35</v>
      </c>
      <c r="BW24" s="115" t="s">
        <v>71</v>
      </c>
      <c r="BX24" s="61" t="str">
        <f>目次!E18</f>
        <v>28～29</v>
      </c>
      <c r="BY24" s="115" t="s">
        <v>71</v>
      </c>
      <c r="BZ24" s="61" t="str">
        <f>目次!F18</f>
        <v>28～29</v>
      </c>
      <c r="CA24" s="115" t="s">
        <v>71</v>
      </c>
      <c r="CB24" s="62" t="str">
        <f>目次!G18</f>
        <v>28～29</v>
      </c>
      <c r="CC24" s="115" t="s">
        <v>71</v>
      </c>
    </row>
    <row r="25" spans="1:81" ht="18.95" customHeight="1" x14ac:dyDescent="0.15">
      <c r="A25" s="197"/>
      <c r="B25" s="5">
        <v>18</v>
      </c>
      <c r="C25" s="6">
        <f t="shared" si="0"/>
        <v>46344</v>
      </c>
      <c r="D25" s="17">
        <f t="shared" si="25"/>
        <v>4</v>
      </c>
      <c r="E25" s="9"/>
      <c r="F25" s="101" t="str">
        <f t="shared" si="2"/>
        <v/>
      </c>
      <c r="G25" s="100" t="str">
        <f t="shared" si="3"/>
        <v/>
      </c>
      <c r="H25" s="101" t="str">
        <f t="shared" si="4"/>
        <v/>
      </c>
      <c r="I25" s="100" t="str">
        <f t="shared" si="5"/>
        <v/>
      </c>
      <c r="J25" s="101" t="str">
        <f t="shared" si="6"/>
        <v>8～9</v>
      </c>
      <c r="K25" s="100" t="str">
        <f t="shared" si="7"/>
        <v>8～9</v>
      </c>
      <c r="L25" s="101" t="str">
        <f t="shared" si="8"/>
        <v/>
      </c>
      <c r="M25" s="100" t="str">
        <f t="shared" si="9"/>
        <v/>
      </c>
      <c r="N25" s="101" t="str">
        <f t="shared" si="10"/>
        <v/>
      </c>
      <c r="O25" s="100" t="str">
        <f t="shared" si="11"/>
        <v/>
      </c>
      <c r="P25" s="9"/>
      <c r="Q25" s="197"/>
      <c r="R25" s="49">
        <v>1</v>
      </c>
      <c r="S25" s="13" cm="1">
        <f t="array" ref="S25">SUMPRODUCT(IFERROR(VALUE($R$8:R25),0))</f>
        <v>18</v>
      </c>
      <c r="AA25" s="9">
        <v>15</v>
      </c>
      <c r="AB25" s="26" t="str">
        <f>V15</f>
        <v>英語</v>
      </c>
      <c r="AC25" s="55"/>
      <c r="AD25" s="37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IF(AE25="","",VLOOKUP(AE25,目次!$A$5:$P$36,9))</f>
        <v/>
      </c>
      <c r="AL25" s="21" t="str">
        <f>IF(AF25="","",VLOOKUP(AF25,目次!$A$5:$P$36,4))</f>
        <v/>
      </c>
      <c r="AM25" s="21" t="str">
        <f>IF(AF25="","",VLOOKUP(AF25,目次!$A$5:$P$36,9))</f>
        <v/>
      </c>
      <c r="AN25" s="21" t="str">
        <f>IF(AG25="","",VLOOKUP(AG25,目次!$A$5:$P$36,5))</f>
        <v/>
      </c>
      <c r="AO25" s="21" t="str">
        <f>IF(AG25="","",VLOOKUP(AG25,目次!$A$5:$P$36,9))</f>
        <v/>
      </c>
      <c r="AP25" s="21" t="str">
        <f>IF(AH25="","",VLOOKUP(AH25,目次!$A$5:$P$36,6))</f>
        <v/>
      </c>
      <c r="AQ25" s="21" t="str">
        <f>IF(AH25="","",VLOOKUP(AH25,目次!$A$5:$P$36,9))</f>
        <v/>
      </c>
      <c r="AR25" s="21" t="str">
        <f>IF(AI25="","",VLOOKUP(AI25,目次!$A$5:$P$36,7))</f>
        <v>6～7</v>
      </c>
      <c r="AS25" s="21" t="str">
        <f>IF(AI25="","",VLOOKUP(AI25,目次!$A$5:$P$36,9))</f>
        <v>6～7</v>
      </c>
      <c r="AT25" s="40" t="str">
        <f t="shared" si="13"/>
        <v>8～9</v>
      </c>
      <c r="AU25" s="40" t="str">
        <f t="shared" si="13"/>
        <v>8～9</v>
      </c>
      <c r="AV25" s="40" t="str">
        <f t="shared" si="13"/>
        <v/>
      </c>
      <c r="AW25" s="40" t="str">
        <f t="shared" si="13"/>
        <v/>
      </c>
      <c r="AX25" s="40" t="str">
        <f t="shared" si="13"/>
        <v/>
      </c>
      <c r="AY25" s="40" t="str">
        <f t="shared" si="13"/>
        <v/>
      </c>
      <c r="AZ25" s="40" t="str">
        <f t="shared" si="13"/>
        <v/>
      </c>
      <c r="BA25" s="40" t="str">
        <f t="shared" si="13"/>
        <v/>
      </c>
      <c r="BB25" s="40" t="str">
        <f t="shared" si="13"/>
        <v>6～7</v>
      </c>
      <c r="BC25" s="40" t="str">
        <f t="shared" si="13"/>
        <v>6～7</v>
      </c>
      <c r="BD25" s="40" t="str">
        <f t="shared" si="15"/>
        <v>8～9</v>
      </c>
      <c r="BE25" s="40" t="str">
        <f t="shared" si="16"/>
        <v>8～9</v>
      </c>
      <c r="BF25" s="40" t="str">
        <f t="shared" si="17"/>
        <v>8～9</v>
      </c>
      <c r="BG25" s="40" t="str">
        <f t="shared" si="18"/>
        <v>8～9</v>
      </c>
      <c r="BH25" s="40" t="str">
        <f t="shared" si="19"/>
        <v/>
      </c>
      <c r="BI25" s="40" t="str">
        <f t="shared" si="20"/>
        <v/>
      </c>
      <c r="BJ25" s="40" t="str">
        <f t="shared" si="21"/>
        <v/>
      </c>
      <c r="BK25" s="40" t="str">
        <f t="shared" si="22"/>
        <v/>
      </c>
      <c r="BL25" s="40" t="str">
        <f t="shared" si="23"/>
        <v>6～7</v>
      </c>
      <c r="BM25" s="40" t="str">
        <f t="shared" si="24"/>
        <v>6～7</v>
      </c>
      <c r="BR25" s="35">
        <v>15</v>
      </c>
      <c r="BS25" s="58" t="s">
        <v>38</v>
      </c>
      <c r="BT25" s="206" t="str">
        <f>目次!C19</f>
        <v>30～31</v>
      </c>
      <c r="BU25" s="115" t="s">
        <v>72</v>
      </c>
      <c r="BV25" s="65" t="str">
        <f>目次!D19</f>
        <v>36～37</v>
      </c>
      <c r="BW25" s="115" t="s">
        <v>72</v>
      </c>
      <c r="BX25" s="61" t="str">
        <f>目次!E19</f>
        <v>30～31</v>
      </c>
      <c r="BY25" s="115" t="s">
        <v>72</v>
      </c>
      <c r="BZ25" s="61" t="str">
        <f>目次!F19</f>
        <v>30～31</v>
      </c>
      <c r="CA25" s="115" t="s">
        <v>72</v>
      </c>
      <c r="CB25" s="62" t="str">
        <f>目次!G19</f>
        <v>30～31</v>
      </c>
      <c r="CC25" s="115" t="s">
        <v>72</v>
      </c>
    </row>
    <row r="26" spans="1:81" ht="18.95" customHeight="1" x14ac:dyDescent="0.15">
      <c r="A26" s="197"/>
      <c r="B26" s="5">
        <v>19</v>
      </c>
      <c r="C26" s="6">
        <f t="shared" si="0"/>
        <v>46345</v>
      </c>
      <c r="D26" s="17">
        <f t="shared" si="25"/>
        <v>5</v>
      </c>
      <c r="E26" s="9"/>
      <c r="F26" s="101" t="str">
        <f t="shared" si="2"/>
        <v/>
      </c>
      <c r="G26" s="100" t="str">
        <f t="shared" si="3"/>
        <v/>
      </c>
      <c r="H26" s="101" t="str">
        <f t="shared" si="4"/>
        <v/>
      </c>
      <c r="I26" s="100" t="str">
        <f t="shared" si="5"/>
        <v/>
      </c>
      <c r="J26" s="101" t="str">
        <f t="shared" si="6"/>
        <v/>
      </c>
      <c r="K26" s="100" t="str">
        <f t="shared" si="7"/>
        <v/>
      </c>
      <c r="L26" s="101" t="str">
        <f t="shared" si="8"/>
        <v>8～9</v>
      </c>
      <c r="M26" s="100" t="str">
        <f t="shared" si="9"/>
        <v>8～9</v>
      </c>
      <c r="N26" s="101" t="str">
        <f t="shared" si="10"/>
        <v/>
      </c>
      <c r="O26" s="100" t="str">
        <f t="shared" si="11"/>
        <v/>
      </c>
      <c r="P26" s="9"/>
      <c r="Q26" s="197"/>
      <c r="R26" s="49">
        <v>1</v>
      </c>
      <c r="S26" s="13" cm="1">
        <f t="array" ref="S26">SUMPRODUCT(IFERROR(VALUE($R$8:R26),0))</f>
        <v>19</v>
      </c>
      <c r="AA26" s="9">
        <v>16</v>
      </c>
      <c r="AB26" s="26" t="str">
        <f>V11</f>
        <v>国語</v>
      </c>
      <c r="AC26" s="55"/>
      <c r="AD26" s="37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IF(AE26="","",VLOOKUP(AE26,目次!$A$5:$P$36,9))</f>
        <v>8～9</v>
      </c>
      <c r="AL26" s="21" t="str">
        <f>IF(AF26="","",VLOOKUP(AF26,目次!$A$5:$P$36,4))</f>
        <v/>
      </c>
      <c r="AM26" s="21" t="str">
        <f>IF(AF26="","",VLOOKUP(AF26,目次!$A$5:$P$36,9))</f>
        <v/>
      </c>
      <c r="AN26" s="21" t="str">
        <f>IF(AG26="","",VLOOKUP(AG26,目次!$A$5:$P$36,5))</f>
        <v/>
      </c>
      <c r="AO26" s="21" t="str">
        <f>IF(AG26="","",VLOOKUP(AG26,目次!$A$5:$P$36,9))</f>
        <v/>
      </c>
      <c r="AP26" s="21" t="str">
        <f>IF(AH26="","",VLOOKUP(AH26,目次!$A$5:$P$36,6))</f>
        <v/>
      </c>
      <c r="AQ26" s="21" t="str">
        <f>IF(AH26="","",VLOOKUP(AH26,目次!$A$5:$P$36,9))</f>
        <v/>
      </c>
      <c r="AR26" s="21" t="str">
        <f>IF(AI26="","",VLOOKUP(AI26,目次!$A$5:$P$36,7))</f>
        <v/>
      </c>
      <c r="AS26" s="21" t="str">
        <f>IF(AI26="","",VLOOKUP(AI26,目次!$A$5:$P$36,9))</f>
        <v/>
      </c>
      <c r="AT26" s="40" t="str">
        <f t="shared" si="13"/>
        <v>8～9</v>
      </c>
      <c r="AU26" s="40" t="str">
        <f t="shared" si="13"/>
        <v>8～9</v>
      </c>
      <c r="AV26" s="40" t="str">
        <f t="shared" si="13"/>
        <v>8～9</v>
      </c>
      <c r="AW26" s="40" t="str">
        <f t="shared" si="13"/>
        <v>8～9</v>
      </c>
      <c r="AX26" s="40" t="str">
        <f t="shared" si="13"/>
        <v/>
      </c>
      <c r="AY26" s="40" t="str">
        <f t="shared" si="13"/>
        <v/>
      </c>
      <c r="AZ26" s="40" t="str">
        <f t="shared" si="13"/>
        <v/>
      </c>
      <c r="BA26" s="40" t="str">
        <f t="shared" si="13"/>
        <v/>
      </c>
      <c r="BB26" s="40" t="str">
        <f t="shared" si="13"/>
        <v/>
      </c>
      <c r="BC26" s="40" t="str">
        <f t="shared" si="13"/>
        <v/>
      </c>
      <c r="BD26" s="40" t="str">
        <f t="shared" si="15"/>
        <v>8～9</v>
      </c>
      <c r="BE26" s="40" t="str">
        <f t="shared" si="16"/>
        <v>8～9</v>
      </c>
      <c r="BF26" s="40" t="str">
        <f t="shared" si="17"/>
        <v>8～9</v>
      </c>
      <c r="BG26" s="40" t="str">
        <f t="shared" si="18"/>
        <v>8～9</v>
      </c>
      <c r="BH26" s="40" t="str">
        <f t="shared" si="19"/>
        <v>8～9</v>
      </c>
      <c r="BI26" s="40" t="str">
        <f t="shared" si="20"/>
        <v>8～9</v>
      </c>
      <c r="BJ26" s="40" t="str">
        <f t="shared" si="21"/>
        <v/>
      </c>
      <c r="BK26" s="40" t="str">
        <f t="shared" si="22"/>
        <v/>
      </c>
      <c r="BL26" s="40" t="str">
        <f t="shared" si="23"/>
        <v/>
      </c>
      <c r="BM26" s="40" t="str">
        <f t="shared" si="24"/>
        <v/>
      </c>
      <c r="BR26" s="35">
        <v>16</v>
      </c>
      <c r="BS26" s="58" t="s">
        <v>39</v>
      </c>
      <c r="BT26" s="206" t="str">
        <f>目次!C20</f>
        <v>32～33</v>
      </c>
      <c r="BU26" s="115" t="s">
        <v>73</v>
      </c>
      <c r="BV26" s="65" t="str">
        <f>目次!D20</f>
        <v>38～39</v>
      </c>
      <c r="BW26" s="115" t="s">
        <v>73</v>
      </c>
      <c r="BX26" s="61" t="str">
        <f>目次!E20</f>
        <v>32～33</v>
      </c>
      <c r="BY26" s="115" t="s">
        <v>73</v>
      </c>
      <c r="BZ26" s="61" t="str">
        <f>目次!F20</f>
        <v>32～33</v>
      </c>
      <c r="CA26" s="115" t="s">
        <v>73</v>
      </c>
      <c r="CB26" s="62" t="str">
        <f>目次!G20</f>
        <v>32～33</v>
      </c>
      <c r="CC26" s="115" t="s">
        <v>73</v>
      </c>
    </row>
    <row r="27" spans="1:81" ht="18.95" customHeight="1" x14ac:dyDescent="0.15">
      <c r="A27" s="197"/>
      <c r="B27" s="5">
        <v>20</v>
      </c>
      <c r="C27" s="6">
        <f t="shared" si="0"/>
        <v>46346</v>
      </c>
      <c r="D27" s="17">
        <f t="shared" si="25"/>
        <v>6</v>
      </c>
      <c r="E27" s="9"/>
      <c r="F27" s="101" t="str">
        <f t="shared" si="2"/>
        <v/>
      </c>
      <c r="G27" s="100" t="str">
        <f t="shared" si="3"/>
        <v/>
      </c>
      <c r="H27" s="101" t="str">
        <f t="shared" si="4"/>
        <v/>
      </c>
      <c r="I27" s="100" t="str">
        <f t="shared" si="5"/>
        <v/>
      </c>
      <c r="J27" s="101" t="str">
        <f t="shared" si="6"/>
        <v/>
      </c>
      <c r="K27" s="100" t="str">
        <f t="shared" si="7"/>
        <v/>
      </c>
      <c r="L27" s="101" t="str">
        <f t="shared" si="8"/>
        <v/>
      </c>
      <c r="M27" s="100" t="str">
        <f t="shared" si="9"/>
        <v/>
      </c>
      <c r="N27" s="101" t="str">
        <f t="shared" si="10"/>
        <v>8～9</v>
      </c>
      <c r="O27" s="100" t="str">
        <f t="shared" si="11"/>
        <v>8～9</v>
      </c>
      <c r="P27" s="9"/>
      <c r="Q27" s="197"/>
      <c r="R27" s="49">
        <v>1</v>
      </c>
      <c r="S27" s="13" cm="1">
        <f t="array" ref="S27">SUMPRODUCT(IFERROR(VALUE($R$8:R27),0))</f>
        <v>20</v>
      </c>
      <c r="AA27" s="9">
        <v>17</v>
      </c>
      <c r="AB27" s="26" t="str">
        <f>V12</f>
        <v>社会</v>
      </c>
      <c r="AC27" s="55"/>
      <c r="AD27" s="37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IF(AE27="","",VLOOKUP(AE27,目次!$A$5:$P$36,9))</f>
        <v/>
      </c>
      <c r="AL27" s="21" t="str">
        <f>IF(AF27="","",VLOOKUP(AF27,目次!$A$5:$P$36,4))</f>
        <v>8～9</v>
      </c>
      <c r="AM27" s="21" t="str">
        <f>IF(AF27="","",VLOOKUP(AF27,目次!$A$5:$P$36,9))</f>
        <v>8～9</v>
      </c>
      <c r="AN27" s="21" t="str">
        <f>IF(AG27="","",VLOOKUP(AG27,目次!$A$5:$P$36,5))</f>
        <v/>
      </c>
      <c r="AO27" s="21" t="str">
        <f>IF(AG27="","",VLOOKUP(AG27,目次!$A$5:$P$36,9))</f>
        <v/>
      </c>
      <c r="AP27" s="21" t="str">
        <f>IF(AH27="","",VLOOKUP(AH27,目次!$A$5:$P$36,6))</f>
        <v/>
      </c>
      <c r="AQ27" s="21" t="str">
        <f>IF(AH27="","",VLOOKUP(AH27,目次!$A$5:$P$36,9))</f>
        <v/>
      </c>
      <c r="AR27" s="21" t="str">
        <f>IF(AI27="","",VLOOKUP(AI27,目次!$A$5:$P$36,7))</f>
        <v/>
      </c>
      <c r="AS27" s="21" t="str">
        <f>IF(AI27="","",VLOOKUP(AI27,目次!$A$5:$P$36,9))</f>
        <v/>
      </c>
      <c r="AT27" s="40" t="str">
        <f t="shared" si="13"/>
        <v/>
      </c>
      <c r="AU27" s="40" t="str">
        <f t="shared" si="13"/>
        <v/>
      </c>
      <c r="AV27" s="40" t="str">
        <f t="shared" si="13"/>
        <v>8～9</v>
      </c>
      <c r="AW27" s="40" t="str">
        <f t="shared" si="13"/>
        <v>8～9</v>
      </c>
      <c r="AX27" s="40" t="str">
        <f t="shared" si="13"/>
        <v>8～9</v>
      </c>
      <c r="AY27" s="40" t="str">
        <f t="shared" si="13"/>
        <v>8～9</v>
      </c>
      <c r="AZ27" s="40" t="str">
        <f t="shared" si="13"/>
        <v/>
      </c>
      <c r="BA27" s="40" t="str">
        <f t="shared" si="13"/>
        <v/>
      </c>
      <c r="BB27" s="40" t="str">
        <f t="shared" si="13"/>
        <v/>
      </c>
      <c r="BC27" s="40" t="str">
        <f t="shared" si="13"/>
        <v/>
      </c>
      <c r="BD27" s="40" t="str">
        <f t="shared" si="15"/>
        <v/>
      </c>
      <c r="BE27" s="40" t="str">
        <f t="shared" si="16"/>
        <v/>
      </c>
      <c r="BF27" s="40" t="str">
        <f t="shared" si="17"/>
        <v>8～9</v>
      </c>
      <c r="BG27" s="40" t="str">
        <f t="shared" si="18"/>
        <v>8～9</v>
      </c>
      <c r="BH27" s="40" t="str">
        <f t="shared" si="19"/>
        <v>8～9</v>
      </c>
      <c r="BI27" s="40" t="str">
        <f t="shared" si="20"/>
        <v>8～9</v>
      </c>
      <c r="BJ27" s="40" t="str">
        <f t="shared" si="21"/>
        <v>8～9</v>
      </c>
      <c r="BK27" s="40" t="str">
        <f t="shared" si="22"/>
        <v>8～9</v>
      </c>
      <c r="BL27" s="40" t="str">
        <f t="shared" si="23"/>
        <v/>
      </c>
      <c r="BM27" s="40" t="str">
        <f t="shared" si="24"/>
        <v/>
      </c>
      <c r="BR27" s="35">
        <v>17</v>
      </c>
      <c r="BS27" s="58" t="s">
        <v>40</v>
      </c>
      <c r="BT27" s="206" t="str">
        <f>目次!C21</f>
        <v>34～35</v>
      </c>
      <c r="BU27" s="115" t="s">
        <v>74</v>
      </c>
      <c r="BV27" s="65" t="str">
        <f>目次!D21</f>
        <v>40～41</v>
      </c>
      <c r="BW27" s="115" t="s">
        <v>74</v>
      </c>
      <c r="BX27" s="61" t="str">
        <f>目次!E21</f>
        <v>34～35</v>
      </c>
      <c r="BY27" s="115" t="s">
        <v>74</v>
      </c>
      <c r="BZ27" s="61" t="str">
        <f>目次!F21</f>
        <v>34～35</v>
      </c>
      <c r="CA27" s="115" t="s">
        <v>74</v>
      </c>
      <c r="CB27" s="62" t="str">
        <f>目次!G21</f>
        <v>34～35</v>
      </c>
      <c r="CC27" s="115" t="s">
        <v>74</v>
      </c>
    </row>
    <row r="28" spans="1:81" ht="18.95" customHeight="1" x14ac:dyDescent="0.15">
      <c r="A28" s="197"/>
      <c r="B28" s="5">
        <v>21</v>
      </c>
      <c r="C28" s="6">
        <f t="shared" si="0"/>
        <v>46347</v>
      </c>
      <c r="D28" s="17">
        <f t="shared" si="25"/>
        <v>7</v>
      </c>
      <c r="E28" s="9"/>
      <c r="F28" s="101" t="str">
        <f t="shared" si="2"/>
        <v>10～11</v>
      </c>
      <c r="G28" s="100" t="str">
        <f t="shared" si="3"/>
        <v>10～11</v>
      </c>
      <c r="H28" s="101" t="str">
        <f t="shared" si="4"/>
        <v/>
      </c>
      <c r="I28" s="100" t="str">
        <f t="shared" si="5"/>
        <v/>
      </c>
      <c r="J28" s="101" t="str">
        <f t="shared" si="6"/>
        <v/>
      </c>
      <c r="K28" s="100" t="str">
        <f t="shared" si="7"/>
        <v/>
      </c>
      <c r="L28" s="101" t="str">
        <f t="shared" si="8"/>
        <v/>
      </c>
      <c r="M28" s="100" t="str">
        <f t="shared" si="9"/>
        <v/>
      </c>
      <c r="N28" s="101" t="str">
        <f t="shared" si="10"/>
        <v/>
      </c>
      <c r="O28" s="100" t="str">
        <f t="shared" si="11"/>
        <v/>
      </c>
      <c r="P28" s="9"/>
      <c r="Q28" s="197"/>
      <c r="R28" s="49">
        <v>1</v>
      </c>
      <c r="S28" s="13" cm="1">
        <f t="array" ref="S28">SUMPRODUCT(IFERROR(VALUE($R$8:R28),0))</f>
        <v>21</v>
      </c>
      <c r="AA28" s="9">
        <v>18</v>
      </c>
      <c r="AB28" s="26" t="str">
        <f>V13</f>
        <v>数学</v>
      </c>
      <c r="AC28" s="55"/>
      <c r="AD28" s="37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IF(AE28="","",VLOOKUP(AE28,目次!$A$5:$P$36,9))</f>
        <v/>
      </c>
      <c r="AL28" s="21" t="str">
        <f>IF(AF28="","",VLOOKUP(AF28,目次!$A$5:$P$36,4))</f>
        <v/>
      </c>
      <c r="AM28" s="21" t="str">
        <f>IF(AF28="","",VLOOKUP(AF28,目次!$A$5:$P$36,9))</f>
        <v/>
      </c>
      <c r="AN28" s="21" t="str">
        <f>IF(AG28="","",VLOOKUP(AG28,目次!$A$5:$P$36,5))</f>
        <v>8～9</v>
      </c>
      <c r="AO28" s="21" t="str">
        <f>IF(AG28="","",VLOOKUP(AG28,目次!$A$5:$P$36,9))</f>
        <v>8～9</v>
      </c>
      <c r="AP28" s="21" t="str">
        <f>IF(AH28="","",VLOOKUP(AH28,目次!$A$5:$P$36,6))</f>
        <v/>
      </c>
      <c r="AQ28" s="21" t="str">
        <f>IF(AH28="","",VLOOKUP(AH28,目次!$A$5:$P$36,9))</f>
        <v/>
      </c>
      <c r="AR28" s="21" t="str">
        <f>IF(AI28="","",VLOOKUP(AI28,目次!$A$5:$P$36,7))</f>
        <v/>
      </c>
      <c r="AS28" s="21" t="str">
        <f>IF(AI28="","",VLOOKUP(AI28,目次!$A$5:$P$36,9))</f>
        <v/>
      </c>
      <c r="AT28" s="40" t="str">
        <f t="shared" si="13"/>
        <v/>
      </c>
      <c r="AU28" s="40" t="str">
        <f t="shared" si="13"/>
        <v/>
      </c>
      <c r="AV28" s="40" t="str">
        <f t="shared" si="13"/>
        <v/>
      </c>
      <c r="AW28" s="40" t="str">
        <f t="shared" si="13"/>
        <v/>
      </c>
      <c r="AX28" s="40" t="str">
        <f t="shared" si="13"/>
        <v>8～9</v>
      </c>
      <c r="AY28" s="40" t="str">
        <f t="shared" si="13"/>
        <v>8～9</v>
      </c>
      <c r="AZ28" s="40" t="str">
        <f t="shared" si="13"/>
        <v>8～9</v>
      </c>
      <c r="BA28" s="40" t="str">
        <f t="shared" si="13"/>
        <v>8～9</v>
      </c>
      <c r="BB28" s="40" t="str">
        <f t="shared" si="13"/>
        <v/>
      </c>
      <c r="BC28" s="40" t="str">
        <f t="shared" si="13"/>
        <v/>
      </c>
      <c r="BD28" s="40" t="str">
        <f t="shared" si="15"/>
        <v/>
      </c>
      <c r="BE28" s="40" t="str">
        <f t="shared" si="16"/>
        <v/>
      </c>
      <c r="BF28" s="40" t="str">
        <f t="shared" si="17"/>
        <v/>
      </c>
      <c r="BG28" s="40" t="str">
        <f t="shared" si="18"/>
        <v/>
      </c>
      <c r="BH28" s="40" t="str">
        <f t="shared" si="19"/>
        <v>8～9</v>
      </c>
      <c r="BI28" s="40" t="str">
        <f t="shared" si="20"/>
        <v>8～9</v>
      </c>
      <c r="BJ28" s="40" t="str">
        <f t="shared" si="21"/>
        <v>8～9</v>
      </c>
      <c r="BK28" s="40" t="str">
        <f t="shared" si="22"/>
        <v>8～9</v>
      </c>
      <c r="BL28" s="40" t="str">
        <f t="shared" si="23"/>
        <v>8～9</v>
      </c>
      <c r="BM28" s="40" t="str">
        <f t="shared" si="24"/>
        <v>8～9</v>
      </c>
      <c r="BR28" s="35">
        <v>18</v>
      </c>
      <c r="BS28" s="58" t="s">
        <v>41</v>
      </c>
      <c r="BT28" s="206" t="str">
        <f>目次!C22</f>
        <v>36～37</v>
      </c>
      <c r="BU28" s="115" t="s">
        <v>75</v>
      </c>
      <c r="BV28" s="65" t="str">
        <f>目次!D22</f>
        <v>42～43</v>
      </c>
      <c r="BW28" s="115" t="s">
        <v>75</v>
      </c>
      <c r="BX28" s="61" t="str">
        <f>目次!E22</f>
        <v>36～37</v>
      </c>
      <c r="BY28" s="115" t="s">
        <v>75</v>
      </c>
      <c r="BZ28" s="61" t="str">
        <f>目次!F22</f>
        <v>36～37</v>
      </c>
      <c r="CA28" s="115" t="s">
        <v>75</v>
      </c>
      <c r="CB28" s="62" t="str">
        <f>目次!G22</f>
        <v>36～37</v>
      </c>
      <c r="CC28" s="115" t="s">
        <v>75</v>
      </c>
    </row>
    <row r="29" spans="1:81" ht="18.95" customHeight="1" x14ac:dyDescent="0.15">
      <c r="A29" s="197"/>
      <c r="B29" s="5">
        <v>22</v>
      </c>
      <c r="C29" s="6">
        <f t="shared" si="0"/>
        <v>46348</v>
      </c>
      <c r="D29" s="17">
        <f t="shared" si="25"/>
        <v>1</v>
      </c>
      <c r="E29" s="9"/>
      <c r="F29" s="101" t="str">
        <f t="shared" si="2"/>
        <v/>
      </c>
      <c r="G29" s="100" t="str">
        <f t="shared" si="3"/>
        <v/>
      </c>
      <c r="H29" s="101" t="str">
        <f t="shared" si="4"/>
        <v>10～11</v>
      </c>
      <c r="I29" s="100" t="str">
        <f t="shared" si="5"/>
        <v>10～11</v>
      </c>
      <c r="J29" s="101" t="str">
        <f t="shared" si="6"/>
        <v/>
      </c>
      <c r="K29" s="100" t="str">
        <f t="shared" si="7"/>
        <v/>
      </c>
      <c r="L29" s="101" t="str">
        <f t="shared" si="8"/>
        <v/>
      </c>
      <c r="M29" s="100" t="str">
        <f t="shared" si="9"/>
        <v/>
      </c>
      <c r="N29" s="101" t="str">
        <f t="shared" si="10"/>
        <v/>
      </c>
      <c r="O29" s="100" t="str">
        <f t="shared" si="11"/>
        <v/>
      </c>
      <c r="P29" s="9"/>
      <c r="Q29" s="197"/>
      <c r="R29" s="49">
        <v>1</v>
      </c>
      <c r="S29" s="13" cm="1">
        <f t="array" ref="S29">SUMPRODUCT(IFERROR(VALUE($R$8:R29),0))</f>
        <v>22</v>
      </c>
      <c r="AA29" s="9">
        <v>19</v>
      </c>
      <c r="AB29" s="26" t="str">
        <f>V14</f>
        <v>理科</v>
      </c>
      <c r="AC29" s="55"/>
      <c r="AD29" s="37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IF(AE29="","",VLOOKUP(AE29,目次!$A$5:$P$36,9))</f>
        <v/>
      </c>
      <c r="AL29" s="21" t="str">
        <f>IF(AF29="","",VLOOKUP(AF29,目次!$A$5:$P$36,4))</f>
        <v/>
      </c>
      <c r="AM29" s="21" t="str">
        <f>IF(AF29="","",VLOOKUP(AF29,目次!$A$5:$P$36,9))</f>
        <v/>
      </c>
      <c r="AN29" s="21" t="str">
        <f>IF(AG29="","",VLOOKUP(AG29,目次!$A$5:$P$36,5))</f>
        <v/>
      </c>
      <c r="AO29" s="21" t="str">
        <f>IF(AG29="","",VLOOKUP(AG29,目次!$A$5:$P$36,9))</f>
        <v/>
      </c>
      <c r="AP29" s="21" t="str">
        <f>IF(AH29="","",VLOOKUP(AH29,目次!$A$5:$P$36,6))</f>
        <v>8～9</v>
      </c>
      <c r="AQ29" s="21" t="str">
        <f>IF(AH29="","",VLOOKUP(AH29,目次!$A$5:$P$36,9))</f>
        <v>8～9</v>
      </c>
      <c r="AR29" s="21" t="str">
        <f>IF(AI29="","",VLOOKUP(AI29,目次!$A$5:$P$36,7))</f>
        <v/>
      </c>
      <c r="AS29" s="21" t="str">
        <f>IF(AI29="","",VLOOKUP(AI29,目次!$A$5:$P$36,9))</f>
        <v/>
      </c>
      <c r="AT29" s="40" t="str">
        <f t="shared" si="13"/>
        <v/>
      </c>
      <c r="AU29" s="40" t="str">
        <f t="shared" si="13"/>
        <v/>
      </c>
      <c r="AV29" s="40" t="str">
        <f t="shared" si="13"/>
        <v/>
      </c>
      <c r="AW29" s="40" t="str">
        <f t="shared" si="13"/>
        <v/>
      </c>
      <c r="AX29" s="40" t="str">
        <f t="shared" si="13"/>
        <v/>
      </c>
      <c r="AY29" s="40" t="str">
        <f t="shared" si="13"/>
        <v/>
      </c>
      <c r="AZ29" s="40" t="str">
        <f t="shared" si="13"/>
        <v>8～9</v>
      </c>
      <c r="BA29" s="40" t="str">
        <f t="shared" si="13"/>
        <v>8～9</v>
      </c>
      <c r="BB29" s="40" t="str">
        <f t="shared" si="13"/>
        <v>8～9</v>
      </c>
      <c r="BC29" s="40" t="str">
        <f t="shared" si="13"/>
        <v>8～9</v>
      </c>
      <c r="BD29" s="40" t="str">
        <f t="shared" si="15"/>
        <v>10～11</v>
      </c>
      <c r="BE29" s="40" t="str">
        <f t="shared" si="16"/>
        <v>10～11</v>
      </c>
      <c r="BF29" s="40" t="str">
        <f t="shared" si="17"/>
        <v/>
      </c>
      <c r="BG29" s="40" t="str">
        <f t="shared" si="18"/>
        <v/>
      </c>
      <c r="BH29" s="40" t="str">
        <f t="shared" si="19"/>
        <v/>
      </c>
      <c r="BI29" s="40" t="str">
        <f t="shared" si="20"/>
        <v/>
      </c>
      <c r="BJ29" s="40" t="str">
        <f t="shared" si="21"/>
        <v>8～9</v>
      </c>
      <c r="BK29" s="40" t="str">
        <f t="shared" si="22"/>
        <v>8～9</v>
      </c>
      <c r="BL29" s="40" t="str">
        <f t="shared" si="23"/>
        <v>8～9</v>
      </c>
      <c r="BM29" s="40" t="str">
        <f t="shared" si="24"/>
        <v>8～9</v>
      </c>
      <c r="BR29" s="35">
        <v>19</v>
      </c>
      <c r="BS29" s="58" t="s">
        <v>42</v>
      </c>
      <c r="BT29" s="206" t="str">
        <f>目次!C23</f>
        <v>38～39</v>
      </c>
      <c r="BU29" s="115" t="s">
        <v>76</v>
      </c>
      <c r="BV29" s="65" t="str">
        <f>目次!D23</f>
        <v>44～45</v>
      </c>
      <c r="BW29" s="115" t="s">
        <v>76</v>
      </c>
      <c r="BX29" s="61" t="str">
        <f>目次!E23</f>
        <v>38～39</v>
      </c>
      <c r="BY29" s="115" t="s">
        <v>76</v>
      </c>
      <c r="BZ29" s="61" t="str">
        <f>目次!F23</f>
        <v>38～39</v>
      </c>
      <c r="CA29" s="115" t="s">
        <v>76</v>
      </c>
      <c r="CB29" s="62" t="str">
        <f>目次!G23</f>
        <v>38～39</v>
      </c>
      <c r="CC29" s="115" t="s">
        <v>76</v>
      </c>
    </row>
    <row r="30" spans="1:81" ht="18.95" customHeight="1" x14ac:dyDescent="0.15">
      <c r="A30" s="197"/>
      <c r="B30" s="5">
        <v>23</v>
      </c>
      <c r="C30" s="6">
        <f t="shared" si="0"/>
        <v>46349</v>
      </c>
      <c r="D30" s="17">
        <f t="shared" si="25"/>
        <v>2</v>
      </c>
      <c r="E30" s="9"/>
      <c r="F30" s="101" t="str">
        <f t="shared" si="2"/>
        <v/>
      </c>
      <c r="G30" s="100" t="str">
        <f t="shared" si="3"/>
        <v/>
      </c>
      <c r="H30" s="101" t="str">
        <f t="shared" si="4"/>
        <v/>
      </c>
      <c r="I30" s="100" t="str">
        <f t="shared" si="5"/>
        <v/>
      </c>
      <c r="J30" s="101" t="str">
        <f t="shared" si="6"/>
        <v>10～11</v>
      </c>
      <c r="K30" s="100" t="str">
        <f t="shared" si="7"/>
        <v>10～11</v>
      </c>
      <c r="L30" s="101" t="str">
        <f t="shared" si="8"/>
        <v/>
      </c>
      <c r="M30" s="100" t="str">
        <f t="shared" si="9"/>
        <v/>
      </c>
      <c r="N30" s="101" t="str">
        <f t="shared" si="10"/>
        <v/>
      </c>
      <c r="O30" s="100" t="str">
        <f t="shared" si="11"/>
        <v/>
      </c>
      <c r="P30" s="9"/>
      <c r="Q30" s="197"/>
      <c r="R30" s="49">
        <v>1</v>
      </c>
      <c r="S30" s="13" cm="1">
        <f t="array" ref="S30">SUMPRODUCT(IFERROR(VALUE($R$8:R30),0))</f>
        <v>23</v>
      </c>
      <c r="AA30" s="9">
        <v>20</v>
      </c>
      <c r="AB30" s="26" t="str">
        <f>V15</f>
        <v>英語</v>
      </c>
      <c r="AC30" s="55"/>
      <c r="AD30" s="37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IF(AE30="","",VLOOKUP(AE30,目次!$A$5:$P$36,9))</f>
        <v/>
      </c>
      <c r="AL30" s="21" t="str">
        <f>IF(AF30="","",VLOOKUP(AF30,目次!$A$5:$P$36,4))</f>
        <v/>
      </c>
      <c r="AM30" s="21" t="str">
        <f>IF(AF30="","",VLOOKUP(AF30,目次!$A$5:$P$36,9))</f>
        <v/>
      </c>
      <c r="AN30" s="21" t="str">
        <f>IF(AG30="","",VLOOKUP(AG30,目次!$A$5:$P$36,5))</f>
        <v/>
      </c>
      <c r="AO30" s="21" t="str">
        <f>IF(AG30="","",VLOOKUP(AG30,目次!$A$5:$P$36,9))</f>
        <v/>
      </c>
      <c r="AP30" s="21" t="str">
        <f>IF(AH30="","",VLOOKUP(AH30,目次!$A$5:$P$36,6))</f>
        <v/>
      </c>
      <c r="AQ30" s="21" t="str">
        <f>IF(AH30="","",VLOOKUP(AH30,目次!$A$5:$P$36,9))</f>
        <v/>
      </c>
      <c r="AR30" s="21" t="str">
        <f>IF(AI30="","",VLOOKUP(AI30,目次!$A$5:$P$36,7))</f>
        <v>8～9</v>
      </c>
      <c r="AS30" s="21" t="str">
        <f>IF(AI30="","",VLOOKUP(AI30,目次!$A$5:$P$36,9))</f>
        <v>8～9</v>
      </c>
      <c r="AT30" s="40" t="str">
        <f t="shared" si="13"/>
        <v>10～11</v>
      </c>
      <c r="AU30" s="40" t="str">
        <f t="shared" si="13"/>
        <v>10～11</v>
      </c>
      <c r="AV30" s="40" t="str">
        <f t="shared" si="13"/>
        <v/>
      </c>
      <c r="AW30" s="40" t="str">
        <f t="shared" si="13"/>
        <v/>
      </c>
      <c r="AX30" s="40" t="str">
        <f t="shared" si="13"/>
        <v/>
      </c>
      <c r="AY30" s="40" t="str">
        <f t="shared" si="13"/>
        <v/>
      </c>
      <c r="AZ30" s="40" t="str">
        <f t="shared" si="13"/>
        <v/>
      </c>
      <c r="BA30" s="40" t="str">
        <f t="shared" si="13"/>
        <v/>
      </c>
      <c r="BB30" s="40" t="str">
        <f t="shared" si="13"/>
        <v>8～9</v>
      </c>
      <c r="BC30" s="40" t="str">
        <f t="shared" si="13"/>
        <v>8～9</v>
      </c>
      <c r="BD30" s="40" t="str">
        <f t="shared" si="15"/>
        <v>10～11</v>
      </c>
      <c r="BE30" s="40" t="str">
        <f t="shared" si="16"/>
        <v>10～11</v>
      </c>
      <c r="BF30" s="40" t="str">
        <f t="shared" si="17"/>
        <v>10～11</v>
      </c>
      <c r="BG30" s="40" t="str">
        <f t="shared" si="18"/>
        <v>10～11</v>
      </c>
      <c r="BH30" s="40" t="str">
        <f t="shared" si="19"/>
        <v/>
      </c>
      <c r="BI30" s="40" t="str">
        <f t="shared" si="20"/>
        <v/>
      </c>
      <c r="BJ30" s="40" t="str">
        <f t="shared" si="21"/>
        <v/>
      </c>
      <c r="BK30" s="40" t="str">
        <f t="shared" si="22"/>
        <v/>
      </c>
      <c r="BL30" s="40" t="str">
        <f t="shared" si="23"/>
        <v>8～9</v>
      </c>
      <c r="BM30" s="40" t="str">
        <f t="shared" si="24"/>
        <v>8～9</v>
      </c>
      <c r="BR30" s="35">
        <v>20</v>
      </c>
      <c r="BS30" s="58" t="s">
        <v>43</v>
      </c>
      <c r="BT30" s="206" t="str">
        <f>目次!C24</f>
        <v>40～41</v>
      </c>
      <c r="BU30" s="115" t="s">
        <v>77</v>
      </c>
      <c r="BV30" s="65" t="str">
        <f>目次!D24</f>
        <v>46～47</v>
      </c>
      <c r="BW30" s="115" t="s">
        <v>77</v>
      </c>
      <c r="BX30" s="61" t="str">
        <f>目次!E24</f>
        <v>40～41</v>
      </c>
      <c r="BY30" s="115" t="s">
        <v>77</v>
      </c>
      <c r="BZ30" s="61" t="str">
        <f>目次!F24</f>
        <v>40～41</v>
      </c>
      <c r="CA30" s="115" t="s">
        <v>77</v>
      </c>
      <c r="CB30" s="62" t="str">
        <f>目次!G24</f>
        <v>40～41</v>
      </c>
      <c r="CC30" s="115" t="s">
        <v>77</v>
      </c>
    </row>
    <row r="31" spans="1:81" ht="18.95" customHeight="1" x14ac:dyDescent="0.15">
      <c r="A31" s="197"/>
      <c r="B31" s="5">
        <v>24</v>
      </c>
      <c r="C31" s="6">
        <f t="shared" si="0"/>
        <v>46350</v>
      </c>
      <c r="D31" s="17">
        <f t="shared" si="25"/>
        <v>3</v>
      </c>
      <c r="E31" s="9"/>
      <c r="F31" s="101" t="str">
        <f t="shared" si="2"/>
        <v/>
      </c>
      <c r="G31" s="100" t="str">
        <f t="shared" si="3"/>
        <v/>
      </c>
      <c r="H31" s="101" t="str">
        <f t="shared" si="4"/>
        <v/>
      </c>
      <c r="I31" s="100" t="str">
        <f t="shared" si="5"/>
        <v/>
      </c>
      <c r="J31" s="101" t="str">
        <f t="shared" si="6"/>
        <v/>
      </c>
      <c r="K31" s="100" t="str">
        <f t="shared" si="7"/>
        <v/>
      </c>
      <c r="L31" s="101" t="str">
        <f t="shared" si="8"/>
        <v>10～11</v>
      </c>
      <c r="M31" s="100" t="str">
        <f t="shared" si="9"/>
        <v>10～11</v>
      </c>
      <c r="N31" s="101" t="str">
        <f t="shared" si="10"/>
        <v/>
      </c>
      <c r="O31" s="100" t="str">
        <f t="shared" si="11"/>
        <v/>
      </c>
      <c r="P31" s="9"/>
      <c r="Q31" s="197"/>
      <c r="R31" s="49">
        <v>1</v>
      </c>
      <c r="S31" s="13" cm="1">
        <f t="array" ref="S31">SUMPRODUCT(IFERROR(VALUE($R$8:R31),0))</f>
        <v>24</v>
      </c>
      <c r="AA31" s="9">
        <v>21</v>
      </c>
      <c r="AB31" s="26" t="str">
        <f>V11</f>
        <v>国語</v>
      </c>
      <c r="AC31" s="55"/>
      <c r="AD31" s="37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IF(AE31="","",VLOOKUP(AE31,目次!$A$5:$P$36,9))</f>
        <v>10～11</v>
      </c>
      <c r="AL31" s="21" t="str">
        <f>IF(AF31="","",VLOOKUP(AF31,目次!$A$5:$P$36,4))</f>
        <v/>
      </c>
      <c r="AM31" s="21" t="str">
        <f>IF(AF31="","",VLOOKUP(AF31,目次!$A$5:$P$36,9))</f>
        <v/>
      </c>
      <c r="AN31" s="21" t="str">
        <f>IF(AG31="","",VLOOKUP(AG31,目次!$A$5:$P$36,5))</f>
        <v/>
      </c>
      <c r="AO31" s="21" t="str">
        <f>IF(AG31="","",VLOOKUP(AG31,目次!$A$5:$P$36,9))</f>
        <v/>
      </c>
      <c r="AP31" s="21" t="str">
        <f>IF(AH31="","",VLOOKUP(AH31,目次!$A$5:$P$36,6))</f>
        <v/>
      </c>
      <c r="AQ31" s="21" t="str">
        <f>IF(AH31="","",VLOOKUP(AH31,目次!$A$5:$P$36,9))</f>
        <v/>
      </c>
      <c r="AR31" s="21" t="str">
        <f>IF(AI31="","",VLOOKUP(AI31,目次!$A$5:$P$36,7))</f>
        <v/>
      </c>
      <c r="AS31" s="21" t="str">
        <f>IF(AI31="","",VLOOKUP(AI31,目次!$A$5:$P$36,9))</f>
        <v/>
      </c>
      <c r="AT31" s="40" t="str">
        <f t="shared" si="13"/>
        <v>10～11</v>
      </c>
      <c r="AU31" s="40" t="str">
        <f t="shared" si="13"/>
        <v>10～11</v>
      </c>
      <c r="AV31" s="40" t="str">
        <f t="shared" si="13"/>
        <v>10～11</v>
      </c>
      <c r="AW31" s="40" t="str">
        <f t="shared" si="13"/>
        <v>10～11</v>
      </c>
      <c r="AX31" s="40" t="str">
        <f t="shared" si="13"/>
        <v/>
      </c>
      <c r="AY31" s="40" t="str">
        <f t="shared" si="13"/>
        <v/>
      </c>
      <c r="AZ31" s="40" t="str">
        <f t="shared" si="13"/>
        <v/>
      </c>
      <c r="BA31" s="40" t="str">
        <f t="shared" si="13"/>
        <v/>
      </c>
      <c r="BB31" s="40" t="str">
        <f t="shared" si="13"/>
        <v/>
      </c>
      <c r="BC31" s="40" t="str">
        <f t="shared" si="13"/>
        <v/>
      </c>
      <c r="BD31" s="40" t="str">
        <f t="shared" si="15"/>
        <v>10～11</v>
      </c>
      <c r="BE31" s="40" t="str">
        <f t="shared" si="16"/>
        <v>10～11</v>
      </c>
      <c r="BF31" s="40" t="str">
        <f t="shared" si="17"/>
        <v>10～11</v>
      </c>
      <c r="BG31" s="40" t="str">
        <f t="shared" si="18"/>
        <v>10～11</v>
      </c>
      <c r="BH31" s="40" t="str">
        <f t="shared" si="19"/>
        <v>10～11</v>
      </c>
      <c r="BI31" s="40" t="str">
        <f t="shared" si="20"/>
        <v>10～11</v>
      </c>
      <c r="BJ31" s="40" t="str">
        <f t="shared" si="21"/>
        <v/>
      </c>
      <c r="BK31" s="40" t="str">
        <f t="shared" si="22"/>
        <v/>
      </c>
      <c r="BL31" s="40" t="str">
        <f t="shared" si="23"/>
        <v/>
      </c>
      <c r="BM31" s="40" t="str">
        <f t="shared" si="24"/>
        <v/>
      </c>
      <c r="BR31" s="35">
        <v>21</v>
      </c>
      <c r="BS31" s="58" t="s">
        <v>44</v>
      </c>
      <c r="BT31" s="206" t="str">
        <f>目次!C25</f>
        <v>42～43</v>
      </c>
      <c r="BU31" s="207"/>
      <c r="BV31" s="65" t="str">
        <f>目次!D25</f>
        <v>48～49</v>
      </c>
      <c r="BW31" s="207"/>
      <c r="BX31" s="61" t="str">
        <f>目次!E25</f>
        <v>42～43</v>
      </c>
      <c r="BY31" s="207"/>
      <c r="BZ31" s="61" t="str">
        <f>目次!F25</f>
        <v>42～43</v>
      </c>
      <c r="CA31" s="207"/>
      <c r="CB31" s="62" t="str">
        <f>目次!G25</f>
        <v>42～43</v>
      </c>
      <c r="CC31" s="207"/>
    </row>
    <row r="32" spans="1:81" ht="18.95" customHeight="1" x14ac:dyDescent="0.15">
      <c r="A32" s="197"/>
      <c r="B32" s="5">
        <v>25</v>
      </c>
      <c r="C32" s="6">
        <f t="shared" si="0"/>
        <v>46351</v>
      </c>
      <c r="D32" s="17">
        <f t="shared" si="25"/>
        <v>4</v>
      </c>
      <c r="E32" s="9"/>
      <c r="F32" s="101" t="str">
        <f t="shared" si="2"/>
        <v/>
      </c>
      <c r="G32" s="100" t="str">
        <f t="shared" si="3"/>
        <v/>
      </c>
      <c r="H32" s="101" t="str">
        <f t="shared" si="4"/>
        <v/>
      </c>
      <c r="I32" s="100" t="str">
        <f t="shared" si="5"/>
        <v/>
      </c>
      <c r="J32" s="101" t="str">
        <f t="shared" si="6"/>
        <v/>
      </c>
      <c r="K32" s="100" t="str">
        <f t="shared" si="7"/>
        <v/>
      </c>
      <c r="L32" s="101" t="str">
        <f t="shared" si="8"/>
        <v/>
      </c>
      <c r="M32" s="100" t="str">
        <f t="shared" si="9"/>
        <v/>
      </c>
      <c r="N32" s="101" t="str">
        <f t="shared" si="10"/>
        <v>10～11</v>
      </c>
      <c r="O32" s="100" t="str">
        <f t="shared" si="11"/>
        <v>10～11</v>
      </c>
      <c r="P32" s="9"/>
      <c r="Q32" s="197"/>
      <c r="R32" s="49">
        <v>1</v>
      </c>
      <c r="S32" s="13" cm="1">
        <f t="array" ref="S32">SUMPRODUCT(IFERROR(VALUE($R$8:R32),0))</f>
        <v>25</v>
      </c>
      <c r="AA32" s="9">
        <v>22</v>
      </c>
      <c r="AB32" s="26" t="str">
        <f>V12</f>
        <v>社会</v>
      </c>
      <c r="AC32" s="55"/>
      <c r="AD32" s="37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IF(AE32="","",VLOOKUP(AE32,目次!$A$5:$P$36,9))</f>
        <v/>
      </c>
      <c r="AL32" s="21" t="str">
        <f>IF(AF32="","",VLOOKUP(AF32,目次!$A$5:$P$36,4))</f>
        <v>10～11</v>
      </c>
      <c r="AM32" s="21" t="str">
        <f>IF(AF32="","",VLOOKUP(AF32,目次!$A$5:$P$36,9))</f>
        <v>10～11</v>
      </c>
      <c r="AN32" s="21" t="str">
        <f>IF(AG32="","",VLOOKUP(AG32,目次!$A$5:$P$36,5))</f>
        <v/>
      </c>
      <c r="AO32" s="21" t="str">
        <f>IF(AG32="","",VLOOKUP(AG32,目次!$A$5:$P$36,9))</f>
        <v/>
      </c>
      <c r="AP32" s="21" t="str">
        <f>IF(AH32="","",VLOOKUP(AH32,目次!$A$5:$P$36,6))</f>
        <v/>
      </c>
      <c r="AQ32" s="21" t="str">
        <f>IF(AH32="","",VLOOKUP(AH32,目次!$A$5:$P$36,9))</f>
        <v/>
      </c>
      <c r="AR32" s="21" t="str">
        <f>IF(AI32="","",VLOOKUP(AI32,目次!$A$5:$P$36,7))</f>
        <v/>
      </c>
      <c r="AS32" s="21" t="str">
        <f>IF(AI32="","",VLOOKUP(AI32,目次!$A$5:$P$36,9))</f>
        <v/>
      </c>
      <c r="AT32" s="40" t="str">
        <f t="shared" si="13"/>
        <v/>
      </c>
      <c r="AU32" s="40" t="str">
        <f t="shared" si="13"/>
        <v/>
      </c>
      <c r="AV32" s="40" t="str">
        <f t="shared" si="13"/>
        <v>10～11</v>
      </c>
      <c r="AW32" s="40" t="str">
        <f t="shared" si="13"/>
        <v>10～11</v>
      </c>
      <c r="AX32" s="40" t="str">
        <f t="shared" si="13"/>
        <v>10～11</v>
      </c>
      <c r="AY32" s="40" t="str">
        <f t="shared" si="13"/>
        <v>10～11</v>
      </c>
      <c r="AZ32" s="40" t="str">
        <f t="shared" si="13"/>
        <v/>
      </c>
      <c r="BA32" s="40" t="str">
        <f t="shared" si="13"/>
        <v/>
      </c>
      <c r="BB32" s="40" t="str">
        <f t="shared" si="13"/>
        <v/>
      </c>
      <c r="BC32" s="40" t="str">
        <f t="shared" si="13"/>
        <v/>
      </c>
      <c r="BD32" s="40" t="str">
        <f t="shared" si="15"/>
        <v/>
      </c>
      <c r="BE32" s="40" t="str">
        <f t="shared" si="16"/>
        <v/>
      </c>
      <c r="BF32" s="40" t="str">
        <f t="shared" si="17"/>
        <v>10～11</v>
      </c>
      <c r="BG32" s="40" t="str">
        <f t="shared" si="18"/>
        <v>10～11</v>
      </c>
      <c r="BH32" s="40" t="str">
        <f t="shared" si="19"/>
        <v>10～11</v>
      </c>
      <c r="BI32" s="40" t="str">
        <f t="shared" si="20"/>
        <v>10～11</v>
      </c>
      <c r="BJ32" s="40" t="str">
        <f t="shared" si="21"/>
        <v>10～11</v>
      </c>
      <c r="BK32" s="40" t="str">
        <f t="shared" si="22"/>
        <v>10～11</v>
      </c>
      <c r="BL32" s="40" t="str">
        <f t="shared" si="23"/>
        <v/>
      </c>
      <c r="BM32" s="40" t="str">
        <f t="shared" si="24"/>
        <v/>
      </c>
      <c r="BR32" s="35">
        <v>22</v>
      </c>
      <c r="BS32" s="58" t="s">
        <v>45</v>
      </c>
      <c r="BT32" s="206" t="str">
        <f>目次!C26</f>
        <v>44～45</v>
      </c>
      <c r="BU32" s="207"/>
      <c r="BV32" s="65" t="str">
        <f>目次!D26</f>
        <v>50～51</v>
      </c>
      <c r="BW32" s="207"/>
      <c r="BX32" s="61" t="str">
        <f>目次!E26</f>
        <v>44～45</v>
      </c>
      <c r="BY32" s="207"/>
      <c r="BZ32" s="61" t="str">
        <f>目次!F26</f>
        <v>44～45</v>
      </c>
      <c r="CA32" s="207"/>
      <c r="CB32" s="62" t="str">
        <f>目次!G26</f>
        <v>44～45</v>
      </c>
      <c r="CC32" s="207"/>
    </row>
    <row r="33" spans="1:81" ht="18.95" customHeight="1" x14ac:dyDescent="0.15">
      <c r="A33" s="197"/>
      <c r="B33" s="5">
        <v>26</v>
      </c>
      <c r="C33" s="6">
        <f t="shared" si="0"/>
        <v>46352</v>
      </c>
      <c r="D33" s="17">
        <f t="shared" si="25"/>
        <v>5</v>
      </c>
      <c r="E33" s="9"/>
      <c r="F33" s="101" t="str">
        <f t="shared" si="2"/>
        <v>12～13</v>
      </c>
      <c r="G33" s="100" t="str">
        <f t="shared" si="3"/>
        <v>12～13</v>
      </c>
      <c r="H33" s="101" t="str">
        <f t="shared" si="4"/>
        <v/>
      </c>
      <c r="I33" s="100" t="str">
        <f t="shared" si="5"/>
        <v/>
      </c>
      <c r="J33" s="101" t="str">
        <f t="shared" si="6"/>
        <v/>
      </c>
      <c r="K33" s="100" t="str">
        <f t="shared" si="7"/>
        <v/>
      </c>
      <c r="L33" s="101" t="str">
        <f t="shared" si="8"/>
        <v/>
      </c>
      <c r="M33" s="100" t="str">
        <f t="shared" si="9"/>
        <v/>
      </c>
      <c r="N33" s="101" t="str">
        <f t="shared" si="10"/>
        <v/>
      </c>
      <c r="O33" s="100" t="str">
        <f t="shared" si="11"/>
        <v/>
      </c>
      <c r="P33" s="9"/>
      <c r="Q33" s="197"/>
      <c r="R33" s="49">
        <v>1</v>
      </c>
      <c r="S33" s="13" cm="1">
        <f t="array" ref="S33">SUMPRODUCT(IFERROR(VALUE($R$8:R33),0))</f>
        <v>26</v>
      </c>
      <c r="AA33" s="9">
        <v>23</v>
      </c>
      <c r="AB33" s="26" t="str">
        <f>V13</f>
        <v>数学</v>
      </c>
      <c r="AC33" s="55"/>
      <c r="AD33" s="37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IF(AE33="","",VLOOKUP(AE33,目次!$A$5:$P$36,9))</f>
        <v/>
      </c>
      <c r="AL33" s="21" t="str">
        <f>IF(AF33="","",VLOOKUP(AF33,目次!$A$5:$P$36,4))</f>
        <v/>
      </c>
      <c r="AM33" s="21" t="str">
        <f>IF(AF33="","",VLOOKUP(AF33,目次!$A$5:$P$36,9))</f>
        <v/>
      </c>
      <c r="AN33" s="21" t="str">
        <f>IF(AG33="","",VLOOKUP(AG33,目次!$A$5:$P$36,5))</f>
        <v>10～11</v>
      </c>
      <c r="AO33" s="21" t="str">
        <f>IF(AG33="","",VLOOKUP(AG33,目次!$A$5:$P$36,9))</f>
        <v>10～11</v>
      </c>
      <c r="AP33" s="21" t="str">
        <f>IF(AH33="","",VLOOKUP(AH33,目次!$A$5:$P$36,6))</f>
        <v/>
      </c>
      <c r="AQ33" s="21" t="str">
        <f>IF(AH33="","",VLOOKUP(AH33,目次!$A$5:$P$36,9))</f>
        <v/>
      </c>
      <c r="AR33" s="21" t="str">
        <f>IF(AI33="","",VLOOKUP(AI33,目次!$A$5:$P$36,7))</f>
        <v/>
      </c>
      <c r="AS33" s="21" t="str">
        <f>IF(AI33="","",VLOOKUP(AI33,目次!$A$5:$P$36,9))</f>
        <v/>
      </c>
      <c r="AT33" s="40" t="str">
        <f t="shared" si="13"/>
        <v/>
      </c>
      <c r="AU33" s="40" t="str">
        <f t="shared" si="13"/>
        <v/>
      </c>
      <c r="AV33" s="40" t="str">
        <f t="shared" si="13"/>
        <v/>
      </c>
      <c r="AW33" s="40" t="str">
        <f t="shared" si="13"/>
        <v/>
      </c>
      <c r="AX33" s="40" t="str">
        <f t="shared" si="13"/>
        <v>10～11</v>
      </c>
      <c r="AY33" s="40" t="str">
        <f t="shared" si="13"/>
        <v>10～11</v>
      </c>
      <c r="AZ33" s="40" t="str">
        <f t="shared" si="13"/>
        <v>10～11</v>
      </c>
      <c r="BA33" s="40" t="str">
        <f t="shared" si="13"/>
        <v>10～11</v>
      </c>
      <c r="BB33" s="40" t="str">
        <f t="shared" si="13"/>
        <v/>
      </c>
      <c r="BC33" s="40" t="str">
        <f t="shared" si="13"/>
        <v/>
      </c>
      <c r="BD33" s="40" t="str">
        <f t="shared" si="15"/>
        <v/>
      </c>
      <c r="BE33" s="40" t="str">
        <f t="shared" si="16"/>
        <v/>
      </c>
      <c r="BF33" s="40" t="str">
        <f t="shared" si="17"/>
        <v/>
      </c>
      <c r="BG33" s="40" t="str">
        <f t="shared" si="18"/>
        <v/>
      </c>
      <c r="BH33" s="40" t="str">
        <f t="shared" si="19"/>
        <v>10～11</v>
      </c>
      <c r="BI33" s="40" t="str">
        <f t="shared" si="20"/>
        <v>10～11</v>
      </c>
      <c r="BJ33" s="40" t="str">
        <f t="shared" si="21"/>
        <v>10～11</v>
      </c>
      <c r="BK33" s="40" t="str">
        <f t="shared" si="22"/>
        <v>10～11</v>
      </c>
      <c r="BL33" s="40" t="str">
        <f t="shared" si="23"/>
        <v>10～11</v>
      </c>
      <c r="BM33" s="40" t="str">
        <f t="shared" si="24"/>
        <v>10～11</v>
      </c>
      <c r="BR33" s="35">
        <v>23</v>
      </c>
      <c r="BS33" s="58" t="s">
        <v>46</v>
      </c>
      <c r="BT33" s="206" t="str">
        <f>目次!C27</f>
        <v>46～47</v>
      </c>
      <c r="BU33" s="207"/>
      <c r="BV33" s="65" t="str">
        <f>目次!D27</f>
        <v>54～55</v>
      </c>
      <c r="BW33" s="207"/>
      <c r="BX33" s="61" t="str">
        <f>目次!E27</f>
        <v>46～47</v>
      </c>
      <c r="BY33" s="207"/>
      <c r="BZ33" s="61" t="str">
        <f>目次!F27</f>
        <v>46～47</v>
      </c>
      <c r="CA33" s="207"/>
      <c r="CB33" s="62" t="str">
        <f>目次!G27</f>
        <v>46～47</v>
      </c>
      <c r="CC33" s="207"/>
    </row>
    <row r="34" spans="1:81" ht="18.95" customHeight="1" x14ac:dyDescent="0.15">
      <c r="A34" s="197"/>
      <c r="B34" s="5">
        <v>27</v>
      </c>
      <c r="C34" s="6">
        <f t="shared" si="0"/>
        <v>46353</v>
      </c>
      <c r="D34" s="17">
        <f t="shared" si="25"/>
        <v>6</v>
      </c>
      <c r="E34" s="9"/>
      <c r="F34" s="101" t="str">
        <f t="shared" si="2"/>
        <v/>
      </c>
      <c r="G34" s="100" t="str">
        <f t="shared" si="3"/>
        <v/>
      </c>
      <c r="H34" s="101" t="str">
        <f t="shared" si="4"/>
        <v>12～14</v>
      </c>
      <c r="I34" s="100" t="str">
        <f t="shared" si="5"/>
        <v>12～13</v>
      </c>
      <c r="J34" s="101" t="str">
        <f t="shared" si="6"/>
        <v/>
      </c>
      <c r="K34" s="100" t="str">
        <f t="shared" si="7"/>
        <v/>
      </c>
      <c r="L34" s="101" t="str">
        <f t="shared" si="8"/>
        <v/>
      </c>
      <c r="M34" s="100" t="str">
        <f t="shared" si="9"/>
        <v/>
      </c>
      <c r="N34" s="101" t="str">
        <f t="shared" si="10"/>
        <v/>
      </c>
      <c r="O34" s="100" t="str">
        <f t="shared" si="11"/>
        <v/>
      </c>
      <c r="P34" s="9"/>
      <c r="Q34" s="197"/>
      <c r="R34" s="49">
        <v>1</v>
      </c>
      <c r="S34" s="13" cm="1">
        <f t="array" ref="S34">SUMPRODUCT(IFERROR(VALUE($R$8:R34),0))</f>
        <v>27</v>
      </c>
      <c r="AA34" s="9">
        <v>24</v>
      </c>
      <c r="AB34" s="26" t="str">
        <f>V14</f>
        <v>理科</v>
      </c>
      <c r="AC34" s="55"/>
      <c r="AD34" s="37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IF(AE34="","",VLOOKUP(AE34,目次!$A$5:$P$36,9))</f>
        <v/>
      </c>
      <c r="AL34" s="21" t="str">
        <f>IF(AF34="","",VLOOKUP(AF34,目次!$A$5:$P$36,4))</f>
        <v/>
      </c>
      <c r="AM34" s="21" t="str">
        <f>IF(AF34="","",VLOOKUP(AF34,目次!$A$5:$P$36,9))</f>
        <v/>
      </c>
      <c r="AN34" s="21" t="str">
        <f>IF(AG34="","",VLOOKUP(AG34,目次!$A$5:$P$36,5))</f>
        <v/>
      </c>
      <c r="AO34" s="21" t="str">
        <f>IF(AG34="","",VLOOKUP(AG34,目次!$A$5:$P$36,9))</f>
        <v/>
      </c>
      <c r="AP34" s="21" t="str">
        <f>IF(AH34="","",VLOOKUP(AH34,目次!$A$5:$P$36,6))</f>
        <v>10～11</v>
      </c>
      <c r="AQ34" s="21" t="str">
        <f>IF(AH34="","",VLOOKUP(AH34,目次!$A$5:$P$36,9))</f>
        <v>10～11</v>
      </c>
      <c r="AR34" s="21" t="str">
        <f>IF(AI34="","",VLOOKUP(AI34,目次!$A$5:$P$36,7))</f>
        <v/>
      </c>
      <c r="AS34" s="21" t="str">
        <f>IF(AI34="","",VLOOKUP(AI34,目次!$A$5:$P$36,9))</f>
        <v/>
      </c>
      <c r="AT34" s="40" t="str">
        <f t="shared" si="13"/>
        <v/>
      </c>
      <c r="AU34" s="40" t="str">
        <f t="shared" si="13"/>
        <v/>
      </c>
      <c r="AV34" s="40" t="str">
        <f t="shared" si="13"/>
        <v/>
      </c>
      <c r="AW34" s="40" t="str">
        <f t="shared" si="13"/>
        <v/>
      </c>
      <c r="AX34" s="40" t="str">
        <f t="shared" si="13"/>
        <v/>
      </c>
      <c r="AY34" s="40" t="str">
        <f t="shared" si="13"/>
        <v/>
      </c>
      <c r="AZ34" s="40" t="str">
        <f t="shared" si="13"/>
        <v>10～11</v>
      </c>
      <c r="BA34" s="40" t="str">
        <f t="shared" si="13"/>
        <v>10～11</v>
      </c>
      <c r="BB34" s="40" t="str">
        <f t="shared" si="13"/>
        <v>10～11</v>
      </c>
      <c r="BC34" s="40" t="str">
        <f t="shared" si="13"/>
        <v>10～11</v>
      </c>
      <c r="BD34" s="40" t="str">
        <f t="shared" si="15"/>
        <v>12～13</v>
      </c>
      <c r="BE34" s="40" t="str">
        <f t="shared" si="16"/>
        <v>12～13</v>
      </c>
      <c r="BF34" s="40" t="str">
        <f t="shared" si="17"/>
        <v/>
      </c>
      <c r="BG34" s="40" t="str">
        <f t="shared" si="18"/>
        <v/>
      </c>
      <c r="BH34" s="40" t="str">
        <f t="shared" si="19"/>
        <v/>
      </c>
      <c r="BI34" s="40" t="str">
        <f t="shared" si="20"/>
        <v/>
      </c>
      <c r="BJ34" s="40" t="str">
        <f t="shared" si="21"/>
        <v>10～11</v>
      </c>
      <c r="BK34" s="40" t="str">
        <f t="shared" si="22"/>
        <v>10～11</v>
      </c>
      <c r="BL34" s="40" t="str">
        <f t="shared" si="23"/>
        <v>10～11</v>
      </c>
      <c r="BM34" s="40" t="str">
        <f t="shared" si="24"/>
        <v>10～11</v>
      </c>
      <c r="BR34" s="35">
        <v>24</v>
      </c>
      <c r="BS34" s="58" t="s">
        <v>47</v>
      </c>
      <c r="BT34" s="206" t="str">
        <f>目次!C28</f>
        <v>48～49</v>
      </c>
      <c r="BU34" s="207"/>
      <c r="BV34" s="65" t="str">
        <f>目次!D28</f>
        <v>56～57</v>
      </c>
      <c r="BW34" s="207"/>
      <c r="BX34" s="61" t="str">
        <f>目次!E28</f>
        <v>48～49</v>
      </c>
      <c r="BY34" s="207"/>
      <c r="BZ34" s="61" t="str">
        <f>目次!F28</f>
        <v>48～49</v>
      </c>
      <c r="CA34" s="207"/>
      <c r="CB34" s="62" t="str">
        <f>目次!G28</f>
        <v>48～49</v>
      </c>
      <c r="CC34" s="207"/>
    </row>
    <row r="35" spans="1:81" ht="18.95" customHeight="1" x14ac:dyDescent="0.15">
      <c r="A35" s="197"/>
      <c r="B35" s="5">
        <v>28</v>
      </c>
      <c r="C35" s="6">
        <f t="shared" si="0"/>
        <v>46354</v>
      </c>
      <c r="D35" s="17">
        <f t="shared" si="25"/>
        <v>7</v>
      </c>
      <c r="E35" s="9"/>
      <c r="F35" s="101" t="str">
        <f t="shared" si="2"/>
        <v/>
      </c>
      <c r="G35" s="100" t="str">
        <f t="shared" si="3"/>
        <v/>
      </c>
      <c r="H35" s="101" t="str">
        <f t="shared" si="4"/>
        <v/>
      </c>
      <c r="I35" s="100" t="str">
        <f t="shared" si="5"/>
        <v/>
      </c>
      <c r="J35" s="101" t="str">
        <f t="shared" si="6"/>
        <v>12～13</v>
      </c>
      <c r="K35" s="100" t="str">
        <f t="shared" si="7"/>
        <v>12～13</v>
      </c>
      <c r="L35" s="101" t="str">
        <f t="shared" si="8"/>
        <v/>
      </c>
      <c r="M35" s="100" t="str">
        <f t="shared" si="9"/>
        <v/>
      </c>
      <c r="N35" s="101" t="str">
        <f t="shared" si="10"/>
        <v/>
      </c>
      <c r="O35" s="100" t="str">
        <f t="shared" si="11"/>
        <v/>
      </c>
      <c r="P35" s="9"/>
      <c r="Q35" s="197"/>
      <c r="R35" s="49">
        <v>1</v>
      </c>
      <c r="S35" s="13" cm="1">
        <f t="array" ref="S35">SUMPRODUCT(IFERROR(VALUE($R$8:R35),0))</f>
        <v>28</v>
      </c>
      <c r="U35" s="16"/>
      <c r="AA35" s="9">
        <v>25</v>
      </c>
      <c r="AB35" s="26" t="str">
        <f>V15</f>
        <v>英語</v>
      </c>
      <c r="AC35" s="55"/>
      <c r="AD35" s="37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IF(AE35="","",VLOOKUP(AE35,目次!$A$5:$P$36,9))</f>
        <v/>
      </c>
      <c r="AL35" s="21" t="str">
        <f>IF(AF35="","",VLOOKUP(AF35,目次!$A$5:$P$36,4))</f>
        <v/>
      </c>
      <c r="AM35" s="21" t="str">
        <f>IF(AF35="","",VLOOKUP(AF35,目次!$A$5:$P$36,9))</f>
        <v/>
      </c>
      <c r="AN35" s="21" t="str">
        <f>IF(AG35="","",VLOOKUP(AG35,目次!$A$5:$P$36,5))</f>
        <v/>
      </c>
      <c r="AO35" s="21" t="str">
        <f>IF(AG35="","",VLOOKUP(AG35,目次!$A$5:$P$36,9))</f>
        <v/>
      </c>
      <c r="AP35" s="21" t="str">
        <f>IF(AH35="","",VLOOKUP(AH35,目次!$A$5:$P$36,6))</f>
        <v/>
      </c>
      <c r="AQ35" s="21" t="str">
        <f>IF(AH35="","",VLOOKUP(AH35,目次!$A$5:$P$36,9))</f>
        <v/>
      </c>
      <c r="AR35" s="21" t="str">
        <f>IF(AI35="","",VLOOKUP(AI35,目次!$A$5:$P$36,7))</f>
        <v>10～11</v>
      </c>
      <c r="AS35" s="21" t="str">
        <f>IF(AI35="","",VLOOKUP(AI35,目次!$A$5:$P$36,9))</f>
        <v>10～11</v>
      </c>
      <c r="AT35" s="40" t="str">
        <f t="shared" si="13"/>
        <v>12～13</v>
      </c>
      <c r="AU35" s="40" t="str">
        <f t="shared" si="13"/>
        <v>12～13</v>
      </c>
      <c r="AV35" s="40" t="str">
        <f t="shared" si="13"/>
        <v/>
      </c>
      <c r="AW35" s="40" t="str">
        <f t="shared" si="13"/>
        <v/>
      </c>
      <c r="AX35" s="40" t="str">
        <f t="shared" si="13"/>
        <v/>
      </c>
      <c r="AY35" s="40" t="str">
        <f t="shared" si="13"/>
        <v/>
      </c>
      <c r="AZ35" s="40" t="str">
        <f t="shared" si="13"/>
        <v/>
      </c>
      <c r="BA35" s="40" t="str">
        <f t="shared" si="13"/>
        <v/>
      </c>
      <c r="BB35" s="40" t="str">
        <f t="shared" si="13"/>
        <v>10～11</v>
      </c>
      <c r="BC35" s="40" t="str">
        <f t="shared" si="13"/>
        <v>10～11</v>
      </c>
      <c r="BD35" s="40" t="str">
        <f t="shared" si="15"/>
        <v>12～13</v>
      </c>
      <c r="BE35" s="40" t="str">
        <f t="shared" si="16"/>
        <v>12～13</v>
      </c>
      <c r="BF35" s="40" t="str">
        <f t="shared" si="17"/>
        <v>12～14</v>
      </c>
      <c r="BG35" s="40" t="str">
        <f t="shared" si="18"/>
        <v>12～13</v>
      </c>
      <c r="BH35" s="40" t="str">
        <f t="shared" si="19"/>
        <v/>
      </c>
      <c r="BI35" s="40" t="str">
        <f t="shared" si="20"/>
        <v/>
      </c>
      <c r="BJ35" s="40" t="str">
        <f t="shared" si="21"/>
        <v/>
      </c>
      <c r="BK35" s="40" t="str">
        <f t="shared" si="22"/>
        <v/>
      </c>
      <c r="BL35" s="40" t="str">
        <f t="shared" si="23"/>
        <v>10～11</v>
      </c>
      <c r="BM35" s="40" t="str">
        <f t="shared" si="24"/>
        <v>10～11</v>
      </c>
      <c r="BR35" s="35">
        <v>25</v>
      </c>
      <c r="BS35" s="58" t="s">
        <v>48</v>
      </c>
      <c r="BT35" s="206" t="str">
        <f>目次!C29</f>
        <v>50～51</v>
      </c>
      <c r="BU35" s="207"/>
      <c r="BV35" s="65" t="str">
        <f>目次!D29</f>
        <v>58～59</v>
      </c>
      <c r="BW35" s="207"/>
      <c r="BX35" s="61" t="str">
        <f>目次!E29</f>
        <v>50～51</v>
      </c>
      <c r="BY35" s="207"/>
      <c r="BZ35" s="61" t="str">
        <f>目次!F29</f>
        <v>50～52</v>
      </c>
      <c r="CA35" s="207"/>
      <c r="CB35" s="62" t="str">
        <f>目次!G29</f>
        <v>50～51</v>
      </c>
      <c r="CC35" s="207"/>
    </row>
    <row r="36" spans="1:81" ht="18.75" customHeight="1" x14ac:dyDescent="0.15">
      <c r="A36" s="197"/>
      <c r="B36" s="5">
        <v>29</v>
      </c>
      <c r="C36" s="6">
        <f t="shared" si="0"/>
        <v>46355</v>
      </c>
      <c r="D36" s="17">
        <f t="shared" si="25"/>
        <v>1</v>
      </c>
      <c r="E36" s="9"/>
      <c r="F36" s="101" t="str">
        <f t="shared" si="2"/>
        <v/>
      </c>
      <c r="G36" s="100" t="str">
        <f t="shared" si="3"/>
        <v/>
      </c>
      <c r="H36" s="101" t="str">
        <f t="shared" si="4"/>
        <v/>
      </c>
      <c r="I36" s="100" t="str">
        <f t="shared" si="5"/>
        <v/>
      </c>
      <c r="J36" s="101" t="str">
        <f t="shared" si="6"/>
        <v/>
      </c>
      <c r="K36" s="100" t="str">
        <f t="shared" si="7"/>
        <v/>
      </c>
      <c r="L36" s="101" t="str">
        <f t="shared" si="8"/>
        <v>12～13</v>
      </c>
      <c r="M36" s="100" t="str">
        <f t="shared" si="9"/>
        <v>12～13</v>
      </c>
      <c r="N36" s="101" t="str">
        <f t="shared" si="10"/>
        <v/>
      </c>
      <c r="O36" s="100" t="str">
        <f t="shared" si="11"/>
        <v/>
      </c>
      <c r="P36" s="9"/>
      <c r="Q36" s="197"/>
      <c r="R36" s="49">
        <v>1</v>
      </c>
      <c r="S36" s="13" cm="1">
        <f t="array" ref="S36">SUMPRODUCT(IFERROR(VALUE($R$8:R36),0))</f>
        <v>29</v>
      </c>
      <c r="AA36" s="9">
        <v>26</v>
      </c>
      <c r="AB36" s="26" t="str">
        <f>V11</f>
        <v>国語</v>
      </c>
      <c r="AC36" s="55"/>
      <c r="AD36" s="37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IF(AE36="","",VLOOKUP(AE36,目次!$A$5:$P$36,9))</f>
        <v>12～13</v>
      </c>
      <c r="AL36" s="21" t="str">
        <f>IF(AF36="","",VLOOKUP(AF36,目次!$A$5:$P$36,4))</f>
        <v/>
      </c>
      <c r="AM36" s="21" t="str">
        <f>IF(AF36="","",VLOOKUP(AF36,目次!$A$5:$P$36,9))</f>
        <v/>
      </c>
      <c r="AN36" s="21" t="str">
        <f>IF(AG36="","",VLOOKUP(AG36,目次!$A$5:$P$36,5))</f>
        <v/>
      </c>
      <c r="AO36" s="21" t="str">
        <f>IF(AG36="","",VLOOKUP(AG36,目次!$A$5:$P$36,9))</f>
        <v/>
      </c>
      <c r="AP36" s="21" t="str">
        <f>IF(AH36="","",VLOOKUP(AH36,目次!$A$5:$P$36,6))</f>
        <v/>
      </c>
      <c r="AQ36" s="21" t="str">
        <f>IF(AH36="","",VLOOKUP(AH36,目次!$A$5:$P$36,9))</f>
        <v/>
      </c>
      <c r="AR36" s="21" t="str">
        <f>IF(AI36="","",VLOOKUP(AI36,目次!$A$5:$P$36,7))</f>
        <v/>
      </c>
      <c r="AS36" s="21" t="str">
        <f>IF(AI36="","",VLOOKUP(AI36,目次!$A$5:$P$36,9))</f>
        <v/>
      </c>
      <c r="AT36" s="40" t="str">
        <f t="shared" si="13"/>
        <v>12～13</v>
      </c>
      <c r="AU36" s="40" t="str">
        <f t="shared" si="13"/>
        <v>12～13</v>
      </c>
      <c r="AV36" s="40" t="str">
        <f t="shared" si="13"/>
        <v>12～14</v>
      </c>
      <c r="AW36" s="40" t="str">
        <f t="shared" si="13"/>
        <v>12～13</v>
      </c>
      <c r="AX36" s="40" t="str">
        <f t="shared" si="13"/>
        <v/>
      </c>
      <c r="AY36" s="40" t="str">
        <f t="shared" ref="AY36:BC67" si="26">IF(AO36=AO37,"",IF($AD36=$AD37,AO36&amp;","&amp;AO37,AO36&amp;AO37))</f>
        <v/>
      </c>
      <c r="AZ36" s="40" t="str">
        <f t="shared" si="26"/>
        <v/>
      </c>
      <c r="BA36" s="40" t="str">
        <f t="shared" si="26"/>
        <v/>
      </c>
      <c r="BB36" s="40" t="str">
        <f t="shared" si="26"/>
        <v/>
      </c>
      <c r="BC36" s="40" t="str">
        <f t="shared" si="26"/>
        <v/>
      </c>
      <c r="BD36" s="40" t="str">
        <f t="shared" si="15"/>
        <v>12～13</v>
      </c>
      <c r="BE36" s="40" t="str">
        <f t="shared" si="16"/>
        <v>12～13</v>
      </c>
      <c r="BF36" s="40" t="str">
        <f t="shared" si="17"/>
        <v>12～14</v>
      </c>
      <c r="BG36" s="40" t="str">
        <f t="shared" si="18"/>
        <v>12～13</v>
      </c>
      <c r="BH36" s="40" t="str">
        <f t="shared" si="19"/>
        <v>12～13</v>
      </c>
      <c r="BI36" s="40" t="str">
        <f t="shared" si="20"/>
        <v>12～13</v>
      </c>
      <c r="BJ36" s="40" t="str">
        <f t="shared" si="21"/>
        <v/>
      </c>
      <c r="BK36" s="40" t="str">
        <f t="shared" si="22"/>
        <v/>
      </c>
      <c r="BL36" s="40" t="str">
        <f t="shared" si="23"/>
        <v/>
      </c>
      <c r="BM36" s="40" t="str">
        <f t="shared" si="24"/>
        <v/>
      </c>
      <c r="BR36" s="35">
        <v>26</v>
      </c>
      <c r="BS36" s="58" t="s">
        <v>49</v>
      </c>
      <c r="BT36" s="206" t="str">
        <f>目次!C30</f>
        <v>52～53</v>
      </c>
      <c r="BU36" s="207"/>
      <c r="BV36" s="65" t="str">
        <f>目次!D30</f>
        <v>60～61</v>
      </c>
      <c r="BW36" s="207"/>
      <c r="BX36" s="61" t="str">
        <f>目次!E30</f>
        <v>52～53</v>
      </c>
      <c r="BY36" s="207"/>
      <c r="BZ36" s="61">
        <f>目次!F30</f>
        <v>53</v>
      </c>
      <c r="CA36" s="207"/>
      <c r="CB36" s="62" t="str">
        <f>目次!G30</f>
        <v>52～53</v>
      </c>
      <c r="CC36" s="207"/>
    </row>
    <row r="37" spans="1:81" ht="18.75" customHeight="1" x14ac:dyDescent="0.15">
      <c r="A37" s="197"/>
      <c r="B37" s="5">
        <v>30</v>
      </c>
      <c r="C37" s="6">
        <f t="shared" si="0"/>
        <v>46356</v>
      </c>
      <c r="D37" s="17">
        <f t="shared" si="25"/>
        <v>2</v>
      </c>
      <c r="E37" s="9"/>
      <c r="F37" s="101" t="str">
        <f t="shared" si="2"/>
        <v/>
      </c>
      <c r="G37" s="100" t="str">
        <f t="shared" si="3"/>
        <v/>
      </c>
      <c r="H37" s="101" t="str">
        <f t="shared" si="4"/>
        <v/>
      </c>
      <c r="I37" s="100" t="str">
        <f t="shared" si="5"/>
        <v/>
      </c>
      <c r="J37" s="101" t="str">
        <f t="shared" si="6"/>
        <v/>
      </c>
      <c r="K37" s="100" t="str">
        <f t="shared" si="7"/>
        <v/>
      </c>
      <c r="L37" s="101" t="str">
        <f t="shared" si="8"/>
        <v/>
      </c>
      <c r="M37" s="100" t="str">
        <f t="shared" si="9"/>
        <v/>
      </c>
      <c r="N37" s="101" t="str">
        <f t="shared" si="10"/>
        <v>12～13</v>
      </c>
      <c r="O37" s="100" t="str">
        <f t="shared" si="11"/>
        <v>12～13</v>
      </c>
      <c r="P37" s="9"/>
      <c r="Q37" s="197"/>
      <c r="R37" s="49">
        <v>1</v>
      </c>
      <c r="S37" s="13" cm="1">
        <f t="array" ref="S37">SUMPRODUCT(IFERROR(VALUE($R$8:R37),0))</f>
        <v>30</v>
      </c>
      <c r="AA37" s="9">
        <v>27</v>
      </c>
      <c r="AB37" s="26" t="str">
        <f>V12</f>
        <v>社会</v>
      </c>
      <c r="AC37" s="55"/>
      <c r="AD37" s="37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IF(AE37="","",VLOOKUP(AE37,目次!$A$5:$P$36,9))</f>
        <v/>
      </c>
      <c r="AL37" s="21" t="str">
        <f>IF(AF37="","",VLOOKUP(AF37,目次!$A$5:$P$36,4))</f>
        <v>12～14</v>
      </c>
      <c r="AM37" s="21" t="str">
        <f>IF(AF37="","",VLOOKUP(AF37,目次!$A$5:$P$36,9))</f>
        <v>12～13</v>
      </c>
      <c r="AN37" s="21" t="str">
        <f>IF(AG37="","",VLOOKUP(AG37,目次!$A$5:$P$36,5))</f>
        <v/>
      </c>
      <c r="AO37" s="21" t="str">
        <f>IF(AG37="","",VLOOKUP(AG37,目次!$A$5:$P$36,9))</f>
        <v/>
      </c>
      <c r="AP37" s="21" t="str">
        <f>IF(AH37="","",VLOOKUP(AH37,目次!$A$5:$P$36,6))</f>
        <v/>
      </c>
      <c r="AQ37" s="21" t="str">
        <f>IF(AH37="","",VLOOKUP(AH37,目次!$A$5:$P$36,9))</f>
        <v/>
      </c>
      <c r="AR37" s="21" t="str">
        <f>IF(AI37="","",VLOOKUP(AI37,目次!$A$5:$P$36,7))</f>
        <v/>
      </c>
      <c r="AS37" s="21" t="str">
        <f>IF(AI37="","",VLOOKUP(AI37,目次!$A$5:$P$36,9))</f>
        <v/>
      </c>
      <c r="AT37" s="40" t="str">
        <f t="shared" ref="AT37:BC68" si="27">IF(AJ37=AJ38,"",IF($AD37=$AD38,AJ37&amp;","&amp;AJ38,AJ37&amp;AJ38))</f>
        <v/>
      </c>
      <c r="AU37" s="40" t="str">
        <f t="shared" si="27"/>
        <v/>
      </c>
      <c r="AV37" s="40" t="str">
        <f t="shared" si="27"/>
        <v>12～14</v>
      </c>
      <c r="AW37" s="40" t="str">
        <f t="shared" si="27"/>
        <v>12～13</v>
      </c>
      <c r="AX37" s="40" t="str">
        <f t="shared" si="27"/>
        <v>12～13</v>
      </c>
      <c r="AY37" s="40" t="str">
        <f t="shared" si="26"/>
        <v>12～13</v>
      </c>
      <c r="AZ37" s="40" t="str">
        <f t="shared" si="26"/>
        <v/>
      </c>
      <c r="BA37" s="40" t="str">
        <f t="shared" si="26"/>
        <v/>
      </c>
      <c r="BB37" s="40" t="str">
        <f t="shared" si="26"/>
        <v/>
      </c>
      <c r="BC37" s="40" t="str">
        <f t="shared" si="26"/>
        <v/>
      </c>
      <c r="BD37" s="40" t="str">
        <f t="shared" si="15"/>
        <v/>
      </c>
      <c r="BE37" s="40" t="str">
        <f t="shared" si="16"/>
        <v/>
      </c>
      <c r="BF37" s="40" t="str">
        <f t="shared" si="17"/>
        <v>12～14</v>
      </c>
      <c r="BG37" s="40" t="str">
        <f t="shared" si="18"/>
        <v>12～13</v>
      </c>
      <c r="BH37" s="40" t="str">
        <f t="shared" si="19"/>
        <v>12～13</v>
      </c>
      <c r="BI37" s="40" t="str">
        <f t="shared" si="20"/>
        <v>12～13</v>
      </c>
      <c r="BJ37" s="40" t="str">
        <f t="shared" si="21"/>
        <v>12～13</v>
      </c>
      <c r="BK37" s="40" t="str">
        <f t="shared" si="22"/>
        <v>12～13</v>
      </c>
      <c r="BL37" s="40" t="str">
        <f t="shared" si="23"/>
        <v/>
      </c>
      <c r="BM37" s="40" t="str">
        <f t="shared" si="24"/>
        <v/>
      </c>
      <c r="BR37" s="35">
        <v>27</v>
      </c>
      <c r="BS37" s="58" t="s">
        <v>50</v>
      </c>
      <c r="BT37" s="206" t="str">
        <f>目次!C31</f>
        <v>54～55</v>
      </c>
      <c r="BU37" s="207"/>
      <c r="BV37" s="65" t="str">
        <f>目次!D31</f>
        <v>62～63</v>
      </c>
      <c r="BW37" s="207"/>
      <c r="BX37" s="61" t="str">
        <f>目次!E31</f>
        <v>54～55</v>
      </c>
      <c r="BY37" s="207"/>
      <c r="BZ37" s="61" t="str">
        <f>目次!F31</f>
        <v>54～57</v>
      </c>
      <c r="CA37" s="207"/>
      <c r="CB37" s="62" t="str">
        <f>目次!G31</f>
        <v>54～55</v>
      </c>
      <c r="CC37" s="207"/>
    </row>
    <row r="38" spans="1:81" ht="18.75" customHeight="1" x14ac:dyDescent="0.15">
      <c r="A38" s="197"/>
      <c r="E38" s="21"/>
      <c r="F38" s="102" t="str">
        <f t="shared" si="2"/>
        <v/>
      </c>
      <c r="G38" s="102" t="str">
        <f t="shared" si="3"/>
        <v/>
      </c>
      <c r="H38" s="102" t="str">
        <f t="shared" si="4"/>
        <v/>
      </c>
      <c r="I38" s="102" t="str">
        <f t="shared" si="5"/>
        <v/>
      </c>
      <c r="J38" s="102" t="str">
        <f t="shared" si="6"/>
        <v/>
      </c>
      <c r="K38" s="102" t="str">
        <f t="shared" si="7"/>
        <v/>
      </c>
      <c r="L38" s="102" t="str">
        <f t="shared" si="8"/>
        <v/>
      </c>
      <c r="M38" s="102" t="str">
        <f t="shared" si="9"/>
        <v/>
      </c>
      <c r="N38" s="102" t="str">
        <f t="shared" si="10"/>
        <v/>
      </c>
      <c r="O38" s="102" t="str">
        <f t="shared" si="11"/>
        <v/>
      </c>
      <c r="P38" s="21"/>
      <c r="Q38" s="197"/>
      <c r="S38" s="13" cm="1">
        <f t="array" ref="S38">SUMPRODUCT(IFERROR(VALUE($R$8:R38),0))</f>
        <v>30</v>
      </c>
      <c r="AA38" s="9">
        <v>28</v>
      </c>
      <c r="AB38" s="26" t="str">
        <f>V13</f>
        <v>数学</v>
      </c>
      <c r="AC38" s="55"/>
      <c r="AD38" s="37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IF(AE38="","",VLOOKUP(AE38,目次!$A$5:$P$36,9))</f>
        <v/>
      </c>
      <c r="AL38" s="21" t="str">
        <f>IF(AF38="","",VLOOKUP(AF38,目次!$A$5:$P$36,4))</f>
        <v/>
      </c>
      <c r="AM38" s="21" t="str">
        <f>IF(AF38="","",VLOOKUP(AF38,目次!$A$5:$P$36,9))</f>
        <v/>
      </c>
      <c r="AN38" s="21" t="str">
        <f>IF(AG38="","",VLOOKUP(AG38,目次!$A$5:$P$36,5))</f>
        <v>12～13</v>
      </c>
      <c r="AO38" s="21" t="str">
        <f>IF(AG38="","",VLOOKUP(AG38,目次!$A$5:$P$36,9))</f>
        <v>12～13</v>
      </c>
      <c r="AP38" s="21" t="str">
        <f>IF(AH38="","",VLOOKUP(AH38,目次!$A$5:$P$36,6))</f>
        <v/>
      </c>
      <c r="AQ38" s="21" t="str">
        <f>IF(AH38="","",VLOOKUP(AH38,目次!$A$5:$P$36,9))</f>
        <v/>
      </c>
      <c r="AR38" s="21" t="str">
        <f>IF(AI38="","",VLOOKUP(AI38,目次!$A$5:$P$36,7))</f>
        <v/>
      </c>
      <c r="AS38" s="21" t="str">
        <f>IF(AI38="","",VLOOKUP(AI38,目次!$A$5:$P$36,9))</f>
        <v/>
      </c>
      <c r="AT38" s="40" t="str">
        <f t="shared" si="27"/>
        <v/>
      </c>
      <c r="AU38" s="40" t="str">
        <f t="shared" si="27"/>
        <v/>
      </c>
      <c r="AV38" s="40" t="str">
        <f t="shared" si="27"/>
        <v/>
      </c>
      <c r="AW38" s="40" t="str">
        <f t="shared" si="27"/>
        <v/>
      </c>
      <c r="AX38" s="40" t="str">
        <f t="shared" si="27"/>
        <v>12～13</v>
      </c>
      <c r="AY38" s="40" t="str">
        <f t="shared" si="26"/>
        <v>12～13</v>
      </c>
      <c r="AZ38" s="40" t="str">
        <f t="shared" si="26"/>
        <v>12～13</v>
      </c>
      <c r="BA38" s="40" t="str">
        <f t="shared" si="26"/>
        <v>12～13</v>
      </c>
      <c r="BB38" s="40" t="str">
        <f t="shared" si="26"/>
        <v/>
      </c>
      <c r="BC38" s="40" t="str">
        <f t="shared" si="26"/>
        <v/>
      </c>
      <c r="BD38" s="40" t="str">
        <f t="shared" si="15"/>
        <v/>
      </c>
      <c r="BE38" s="40" t="str">
        <f t="shared" si="16"/>
        <v/>
      </c>
      <c r="BF38" s="40" t="str">
        <f t="shared" si="17"/>
        <v/>
      </c>
      <c r="BG38" s="40" t="str">
        <f t="shared" si="18"/>
        <v/>
      </c>
      <c r="BH38" s="40" t="str">
        <f t="shared" si="19"/>
        <v>12～13</v>
      </c>
      <c r="BI38" s="40" t="str">
        <f t="shared" si="20"/>
        <v>12～13</v>
      </c>
      <c r="BJ38" s="40" t="str">
        <f t="shared" si="21"/>
        <v>12～13</v>
      </c>
      <c r="BK38" s="40" t="str">
        <f t="shared" si="22"/>
        <v>12～13</v>
      </c>
      <c r="BL38" s="40" t="str">
        <f t="shared" si="23"/>
        <v>12～13</v>
      </c>
      <c r="BM38" s="40" t="str">
        <f t="shared" si="24"/>
        <v>12～13</v>
      </c>
      <c r="BR38" s="35">
        <v>28</v>
      </c>
      <c r="BS38" s="58" t="s">
        <v>51</v>
      </c>
      <c r="BT38" s="206" t="str">
        <f>目次!C32</f>
        <v>56～57</v>
      </c>
      <c r="BU38" s="207"/>
      <c r="BV38" s="65" t="str">
        <f>目次!D32</f>
        <v>64～66</v>
      </c>
      <c r="BW38" s="207"/>
      <c r="BX38" s="61" t="str">
        <f>目次!E32</f>
        <v>56～57</v>
      </c>
      <c r="BY38" s="207"/>
      <c r="BZ38" s="61" t="str">
        <f>目次!F32</f>
        <v>58～60</v>
      </c>
      <c r="CA38" s="207"/>
      <c r="CB38" s="62" t="str">
        <f>目次!G32</f>
        <v>56～57</v>
      </c>
      <c r="CC38" s="207"/>
    </row>
    <row r="39" spans="1:81" ht="18.75" customHeight="1" x14ac:dyDescent="0.15">
      <c r="A39" s="197"/>
      <c r="Q39" s="197"/>
      <c r="R39" s="16" t="s">
        <v>53</v>
      </c>
      <c r="AA39" s="9">
        <v>29</v>
      </c>
      <c r="AB39" s="26" t="str">
        <f>V14</f>
        <v>理科</v>
      </c>
      <c r="AC39" s="55"/>
      <c r="AD39" s="37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IF(AE39="","",VLOOKUP(AE39,目次!$A$5:$P$36,9))</f>
        <v/>
      </c>
      <c r="AL39" s="21" t="str">
        <f>IF(AF39="","",VLOOKUP(AF39,目次!$A$5:$P$36,4))</f>
        <v/>
      </c>
      <c r="AM39" s="21" t="str">
        <f>IF(AF39="","",VLOOKUP(AF39,目次!$A$5:$P$36,9))</f>
        <v/>
      </c>
      <c r="AN39" s="21" t="str">
        <f>IF(AG39="","",VLOOKUP(AG39,目次!$A$5:$P$36,5))</f>
        <v/>
      </c>
      <c r="AO39" s="21" t="str">
        <f>IF(AG39="","",VLOOKUP(AG39,目次!$A$5:$P$36,9))</f>
        <v/>
      </c>
      <c r="AP39" s="21" t="str">
        <f>IF(AH39="","",VLOOKUP(AH39,目次!$A$5:$P$36,6))</f>
        <v>12～13</v>
      </c>
      <c r="AQ39" s="21" t="str">
        <f>IF(AH39="","",VLOOKUP(AH39,目次!$A$5:$P$36,9))</f>
        <v>12～13</v>
      </c>
      <c r="AR39" s="21" t="str">
        <f>IF(AI39="","",VLOOKUP(AI39,目次!$A$5:$P$36,7))</f>
        <v/>
      </c>
      <c r="AS39" s="21" t="str">
        <f>IF(AI39="","",VLOOKUP(AI39,目次!$A$5:$P$36,9))</f>
        <v/>
      </c>
      <c r="AT39" s="40" t="str">
        <f t="shared" si="27"/>
        <v/>
      </c>
      <c r="AU39" s="40" t="str">
        <f t="shared" si="27"/>
        <v/>
      </c>
      <c r="AV39" s="40" t="str">
        <f t="shared" si="27"/>
        <v/>
      </c>
      <c r="AW39" s="40" t="str">
        <f t="shared" si="27"/>
        <v/>
      </c>
      <c r="AX39" s="40" t="str">
        <f t="shared" si="27"/>
        <v/>
      </c>
      <c r="AY39" s="40" t="str">
        <f t="shared" si="26"/>
        <v/>
      </c>
      <c r="AZ39" s="40" t="str">
        <f t="shared" si="26"/>
        <v>12～13</v>
      </c>
      <c r="BA39" s="40" t="str">
        <f t="shared" si="26"/>
        <v>12～13</v>
      </c>
      <c r="BB39" s="40" t="str">
        <f t="shared" si="26"/>
        <v>12～13</v>
      </c>
      <c r="BC39" s="40" t="str">
        <f t="shared" si="26"/>
        <v>12～13</v>
      </c>
      <c r="BD39" s="40" t="str">
        <f t="shared" si="15"/>
        <v>14～15</v>
      </c>
      <c r="BE39" s="40" t="str">
        <f t="shared" si="16"/>
        <v>14～15</v>
      </c>
      <c r="BF39" s="40" t="str">
        <f t="shared" si="17"/>
        <v/>
      </c>
      <c r="BG39" s="40" t="str">
        <f t="shared" si="18"/>
        <v/>
      </c>
      <c r="BH39" s="40" t="str">
        <f t="shared" si="19"/>
        <v/>
      </c>
      <c r="BI39" s="40" t="str">
        <f t="shared" si="20"/>
        <v/>
      </c>
      <c r="BJ39" s="40" t="str">
        <f t="shared" si="21"/>
        <v>12～13</v>
      </c>
      <c r="BK39" s="40" t="str">
        <f t="shared" si="22"/>
        <v>12～13</v>
      </c>
      <c r="BL39" s="40" t="str">
        <f t="shared" si="23"/>
        <v>12～13</v>
      </c>
      <c r="BM39" s="40" t="str">
        <f t="shared" si="24"/>
        <v>12～13</v>
      </c>
      <c r="BR39" s="35">
        <v>29</v>
      </c>
      <c r="BS39" s="58" t="s">
        <v>52</v>
      </c>
      <c r="BT39" s="206" t="str">
        <f>目次!C33</f>
        <v>58～59</v>
      </c>
      <c r="BU39" s="207"/>
      <c r="BV39" s="65" t="str">
        <f>目次!D33</f>
        <v>68～69</v>
      </c>
      <c r="BW39" s="207"/>
      <c r="BX39" s="61" t="str">
        <f>目次!E33</f>
        <v>58～59</v>
      </c>
      <c r="BY39" s="207"/>
      <c r="BZ39" s="61">
        <f>目次!F33</f>
        <v>61</v>
      </c>
      <c r="CA39" s="207"/>
      <c r="CB39" s="62" t="str">
        <f>目次!G33</f>
        <v>58～59</v>
      </c>
      <c r="CC39" s="207"/>
    </row>
    <row r="40" spans="1:81" ht="18.75" customHeight="1" x14ac:dyDescent="0.15">
      <c r="A40" s="197"/>
      <c r="Q40" s="197"/>
      <c r="AA40" s="9">
        <v>30</v>
      </c>
      <c r="AB40" s="26" t="str">
        <f>V15</f>
        <v>英語</v>
      </c>
      <c r="AC40" s="55"/>
      <c r="AD40" s="37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IF(AE40="","",VLOOKUP(AE40,目次!$A$5:$P$36,9))</f>
        <v/>
      </c>
      <c r="AL40" s="21" t="str">
        <f>IF(AF40="","",VLOOKUP(AF40,目次!$A$5:$P$36,4))</f>
        <v/>
      </c>
      <c r="AM40" s="21" t="str">
        <f>IF(AF40="","",VLOOKUP(AF40,目次!$A$5:$P$36,9))</f>
        <v/>
      </c>
      <c r="AN40" s="21" t="str">
        <f>IF(AG40="","",VLOOKUP(AG40,目次!$A$5:$P$36,5))</f>
        <v/>
      </c>
      <c r="AO40" s="21" t="str">
        <f>IF(AG40="","",VLOOKUP(AG40,目次!$A$5:$P$36,9))</f>
        <v/>
      </c>
      <c r="AP40" s="21" t="str">
        <f>IF(AH40="","",VLOOKUP(AH40,目次!$A$5:$P$36,6))</f>
        <v/>
      </c>
      <c r="AQ40" s="21" t="str">
        <f>IF(AH40="","",VLOOKUP(AH40,目次!$A$5:$P$36,9))</f>
        <v/>
      </c>
      <c r="AR40" s="21" t="str">
        <f>IF(AI40="","",VLOOKUP(AI40,目次!$A$5:$P$36,7))</f>
        <v>12～13</v>
      </c>
      <c r="AS40" s="21" t="str">
        <f>IF(AI40="","",VLOOKUP(AI40,目次!$A$5:$P$36,9))</f>
        <v>12～13</v>
      </c>
      <c r="AT40" s="40" t="str">
        <f t="shared" si="27"/>
        <v>14～15</v>
      </c>
      <c r="AU40" s="40" t="str">
        <f t="shared" si="27"/>
        <v>14～15</v>
      </c>
      <c r="AV40" s="40" t="str">
        <f t="shared" si="27"/>
        <v/>
      </c>
      <c r="AW40" s="40" t="str">
        <f t="shared" si="27"/>
        <v/>
      </c>
      <c r="AX40" s="40" t="str">
        <f t="shared" si="27"/>
        <v/>
      </c>
      <c r="AY40" s="40" t="str">
        <f t="shared" si="26"/>
        <v/>
      </c>
      <c r="AZ40" s="40" t="str">
        <f t="shared" si="26"/>
        <v/>
      </c>
      <c r="BA40" s="40" t="str">
        <f t="shared" si="26"/>
        <v/>
      </c>
      <c r="BB40" s="40" t="str">
        <f t="shared" si="26"/>
        <v>12～13</v>
      </c>
      <c r="BC40" s="40" t="str">
        <f t="shared" si="26"/>
        <v>12～13</v>
      </c>
      <c r="BD40" s="40" t="str">
        <f t="shared" si="15"/>
        <v>14～15</v>
      </c>
      <c r="BE40" s="40" t="str">
        <f t="shared" si="16"/>
        <v>14～15</v>
      </c>
      <c r="BF40" s="40" t="str">
        <f t="shared" si="17"/>
        <v>16～17</v>
      </c>
      <c r="BG40" s="40" t="str">
        <f t="shared" si="18"/>
        <v>14～15</v>
      </c>
      <c r="BH40" s="40" t="str">
        <f t="shared" si="19"/>
        <v/>
      </c>
      <c r="BI40" s="40" t="str">
        <f t="shared" si="20"/>
        <v/>
      </c>
      <c r="BJ40" s="40" t="str">
        <f t="shared" si="21"/>
        <v/>
      </c>
      <c r="BK40" s="40" t="str">
        <f t="shared" si="22"/>
        <v/>
      </c>
      <c r="BL40" s="40" t="str">
        <f t="shared" si="23"/>
        <v>12～13</v>
      </c>
      <c r="BM40" s="40" t="str">
        <f t="shared" si="24"/>
        <v>12～13</v>
      </c>
      <c r="BR40" s="35">
        <v>30</v>
      </c>
      <c r="BS40" s="58" t="s">
        <v>54</v>
      </c>
      <c r="BT40" s="206" t="str">
        <f>目次!C34</f>
        <v>60～61</v>
      </c>
      <c r="BU40" s="207"/>
      <c r="BV40" s="65" t="str">
        <f>目次!D34</f>
        <v>70～71</v>
      </c>
      <c r="BW40" s="207"/>
      <c r="BX40" s="61" t="str">
        <f>目次!E34</f>
        <v>60～61</v>
      </c>
      <c r="BY40" s="207"/>
      <c r="BZ40" s="61">
        <f>目次!F34</f>
        <v>62</v>
      </c>
      <c r="CA40" s="207"/>
      <c r="CB40" s="62" t="str">
        <f>目次!G34</f>
        <v>60～63</v>
      </c>
      <c r="CC40" s="207"/>
    </row>
    <row r="41" spans="1:81" ht="18.75" customHeight="1" x14ac:dyDescent="0.15">
      <c r="A41" s="197"/>
      <c r="Q41" s="197"/>
      <c r="AA41" s="9">
        <v>31</v>
      </c>
      <c r="AB41" s="26" t="str">
        <f>V11</f>
        <v>国語</v>
      </c>
      <c r="AC41" s="55"/>
      <c r="AD41" s="37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IF(AE41="","",VLOOKUP(AE41,目次!$A$5:$P$36,9))</f>
        <v>14～15</v>
      </c>
      <c r="AL41" s="21" t="str">
        <f>IF(AF41="","",VLOOKUP(AF41,目次!$A$5:$P$36,4))</f>
        <v/>
      </c>
      <c r="AM41" s="21" t="str">
        <f>IF(AF41="","",VLOOKUP(AF41,目次!$A$5:$P$36,9))</f>
        <v/>
      </c>
      <c r="AN41" s="21" t="str">
        <f>IF(AG41="","",VLOOKUP(AG41,目次!$A$5:$P$36,5))</f>
        <v/>
      </c>
      <c r="AO41" s="21" t="str">
        <f>IF(AG41="","",VLOOKUP(AG41,目次!$A$5:$P$36,9))</f>
        <v/>
      </c>
      <c r="AP41" s="21" t="str">
        <f>IF(AH41="","",VLOOKUP(AH41,目次!$A$5:$P$36,6))</f>
        <v/>
      </c>
      <c r="AQ41" s="21" t="str">
        <f>IF(AH41="","",VLOOKUP(AH41,目次!$A$5:$P$36,9))</f>
        <v/>
      </c>
      <c r="AR41" s="21" t="str">
        <f>IF(AI41="","",VLOOKUP(AI41,目次!$A$5:$P$36,7))</f>
        <v/>
      </c>
      <c r="AS41" s="21" t="str">
        <f>IF(AI41="","",VLOOKUP(AI41,目次!$A$5:$P$36,9))</f>
        <v/>
      </c>
      <c r="AT41" s="40" t="str">
        <f t="shared" si="27"/>
        <v>14～15</v>
      </c>
      <c r="AU41" s="40" t="str">
        <f t="shared" si="27"/>
        <v>14～15</v>
      </c>
      <c r="AV41" s="40" t="str">
        <f t="shared" si="27"/>
        <v>16～17</v>
      </c>
      <c r="AW41" s="40" t="str">
        <f t="shared" si="27"/>
        <v>14～15</v>
      </c>
      <c r="AX41" s="40" t="str">
        <f t="shared" si="27"/>
        <v/>
      </c>
      <c r="AY41" s="40" t="str">
        <f t="shared" si="26"/>
        <v/>
      </c>
      <c r="AZ41" s="40" t="str">
        <f t="shared" si="26"/>
        <v/>
      </c>
      <c r="BA41" s="40" t="str">
        <f t="shared" si="26"/>
        <v/>
      </c>
      <c r="BB41" s="40" t="str">
        <f t="shared" si="26"/>
        <v/>
      </c>
      <c r="BC41" s="40" t="str">
        <f t="shared" si="26"/>
        <v/>
      </c>
      <c r="BD41" s="40" t="str">
        <f t="shared" si="15"/>
        <v>14～15</v>
      </c>
      <c r="BE41" s="40" t="str">
        <f t="shared" si="16"/>
        <v>14～15</v>
      </c>
      <c r="BF41" s="40" t="str">
        <f t="shared" si="17"/>
        <v>16～17</v>
      </c>
      <c r="BG41" s="40" t="str">
        <f t="shared" si="18"/>
        <v>14～15</v>
      </c>
      <c r="BH41" s="40" t="str">
        <f t="shared" si="19"/>
        <v>14～15</v>
      </c>
      <c r="BI41" s="40" t="str">
        <f t="shared" si="20"/>
        <v>14～15</v>
      </c>
      <c r="BJ41" s="40" t="str">
        <f t="shared" si="21"/>
        <v/>
      </c>
      <c r="BK41" s="40" t="str">
        <f t="shared" si="22"/>
        <v/>
      </c>
      <c r="BL41" s="40" t="str">
        <f t="shared" si="23"/>
        <v/>
      </c>
      <c r="BM41" s="40" t="str">
        <f t="shared" si="24"/>
        <v/>
      </c>
      <c r="BR41" s="35">
        <v>31</v>
      </c>
      <c r="BS41" s="59"/>
      <c r="BT41" s="63"/>
      <c r="BU41" s="206"/>
      <c r="BV41" s="65"/>
      <c r="BW41" s="206"/>
      <c r="BX41" s="22"/>
      <c r="BY41" s="206"/>
      <c r="BZ41" s="22"/>
      <c r="CA41" s="206"/>
      <c r="CB41" s="22"/>
      <c r="CC41" s="206"/>
    </row>
    <row r="42" spans="1:81" ht="18.75" customHeight="1" thickBot="1" x14ac:dyDescent="0.2">
      <c r="A42" s="197"/>
      <c r="B42" s="197"/>
      <c r="C42" s="197"/>
      <c r="D42" s="197"/>
      <c r="E42" s="197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7"/>
      <c r="Q42" s="197"/>
      <c r="AA42" s="9">
        <v>32</v>
      </c>
      <c r="AB42" s="26" t="str">
        <f>V12</f>
        <v>社会</v>
      </c>
      <c r="AC42" s="55"/>
      <c r="AD42" s="37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IF(AE42="","",VLOOKUP(AE42,目次!$A$5:$P$36,9))</f>
        <v/>
      </c>
      <c r="AL42" s="21" t="str">
        <f>IF(AF42="","",VLOOKUP(AF42,目次!$A$5:$P$36,4))</f>
        <v>16～17</v>
      </c>
      <c r="AM42" s="21" t="str">
        <f>IF(AF42="","",VLOOKUP(AF42,目次!$A$5:$P$36,9))</f>
        <v>14～15</v>
      </c>
      <c r="AN42" s="21" t="str">
        <f>IF(AG42="","",VLOOKUP(AG42,目次!$A$5:$P$36,5))</f>
        <v/>
      </c>
      <c r="AO42" s="21" t="str">
        <f>IF(AG42="","",VLOOKUP(AG42,目次!$A$5:$P$36,9))</f>
        <v/>
      </c>
      <c r="AP42" s="21" t="str">
        <f>IF(AH42="","",VLOOKUP(AH42,目次!$A$5:$P$36,6))</f>
        <v/>
      </c>
      <c r="AQ42" s="21" t="str">
        <f>IF(AH42="","",VLOOKUP(AH42,目次!$A$5:$P$36,9))</f>
        <v/>
      </c>
      <c r="AR42" s="21" t="str">
        <f>IF(AI42="","",VLOOKUP(AI42,目次!$A$5:$P$36,7))</f>
        <v/>
      </c>
      <c r="AS42" s="21" t="str">
        <f>IF(AI42="","",VLOOKUP(AI42,目次!$A$5:$P$36,9))</f>
        <v/>
      </c>
      <c r="AT42" s="40" t="str">
        <f t="shared" si="27"/>
        <v/>
      </c>
      <c r="AU42" s="40" t="str">
        <f t="shared" si="27"/>
        <v/>
      </c>
      <c r="AV42" s="40" t="str">
        <f t="shared" si="27"/>
        <v>16～17</v>
      </c>
      <c r="AW42" s="40" t="str">
        <f t="shared" si="27"/>
        <v>14～15</v>
      </c>
      <c r="AX42" s="40" t="str">
        <f t="shared" si="27"/>
        <v>14～15</v>
      </c>
      <c r="AY42" s="40" t="str">
        <f t="shared" si="26"/>
        <v>14～15</v>
      </c>
      <c r="AZ42" s="40" t="str">
        <f t="shared" si="26"/>
        <v/>
      </c>
      <c r="BA42" s="40" t="str">
        <f t="shared" si="26"/>
        <v/>
      </c>
      <c r="BB42" s="40" t="str">
        <f t="shared" si="26"/>
        <v/>
      </c>
      <c r="BC42" s="40" t="str">
        <f t="shared" si="26"/>
        <v/>
      </c>
      <c r="BD42" s="40" t="str">
        <f t="shared" si="15"/>
        <v/>
      </c>
      <c r="BE42" s="40" t="str">
        <f t="shared" si="16"/>
        <v/>
      </c>
      <c r="BF42" s="40" t="str">
        <f t="shared" si="17"/>
        <v>16～17</v>
      </c>
      <c r="BG42" s="40" t="str">
        <f t="shared" si="18"/>
        <v>14～15</v>
      </c>
      <c r="BH42" s="40" t="str">
        <f t="shared" si="19"/>
        <v>14～15</v>
      </c>
      <c r="BI42" s="40" t="str">
        <f t="shared" si="20"/>
        <v>14～15</v>
      </c>
      <c r="BJ42" s="40" t="str">
        <f t="shared" si="21"/>
        <v>14～15</v>
      </c>
      <c r="BK42" s="40" t="str">
        <f t="shared" si="22"/>
        <v>14～15</v>
      </c>
      <c r="BL42" s="40" t="str">
        <f t="shared" si="23"/>
        <v/>
      </c>
      <c r="BM42" s="40" t="str">
        <f t="shared" si="24"/>
        <v/>
      </c>
      <c r="BR42" s="35">
        <v>32</v>
      </c>
      <c r="BS42" s="60"/>
      <c r="BT42" s="63"/>
      <c r="BU42" s="206"/>
      <c r="BV42" s="65"/>
      <c r="BW42" s="206"/>
      <c r="BX42" s="66"/>
      <c r="BY42" s="206"/>
      <c r="BZ42" s="66"/>
      <c r="CA42" s="206"/>
      <c r="CB42" s="66"/>
      <c r="CC42" s="206"/>
    </row>
    <row r="43" spans="1:81" ht="18.95" customHeight="1" x14ac:dyDescent="0.15">
      <c r="AA43" s="9">
        <v>33</v>
      </c>
      <c r="AB43" s="26" t="str">
        <f>V13</f>
        <v>数学</v>
      </c>
      <c r="AC43" s="55"/>
      <c r="AD43" s="37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IF(AE43="","",VLOOKUP(AE43,目次!$A$5:$P$36,9))</f>
        <v/>
      </c>
      <c r="AL43" s="21" t="str">
        <f>IF(AF43="","",VLOOKUP(AF43,目次!$A$5:$P$36,4))</f>
        <v/>
      </c>
      <c r="AM43" s="21" t="str">
        <f>IF(AF43="","",VLOOKUP(AF43,目次!$A$5:$P$36,9))</f>
        <v/>
      </c>
      <c r="AN43" s="21" t="str">
        <f>IF(AG43="","",VLOOKUP(AG43,目次!$A$5:$P$36,5))</f>
        <v>14～15</v>
      </c>
      <c r="AO43" s="21" t="str">
        <f>IF(AG43="","",VLOOKUP(AG43,目次!$A$5:$P$36,9))</f>
        <v>14～15</v>
      </c>
      <c r="AP43" s="21" t="str">
        <f>IF(AH43="","",VLOOKUP(AH43,目次!$A$5:$P$36,6))</f>
        <v/>
      </c>
      <c r="AQ43" s="21" t="str">
        <f>IF(AH43="","",VLOOKUP(AH43,目次!$A$5:$P$36,9))</f>
        <v/>
      </c>
      <c r="AR43" s="21" t="str">
        <f>IF(AI43="","",VLOOKUP(AI43,目次!$A$5:$P$36,7))</f>
        <v/>
      </c>
      <c r="AS43" s="21" t="str">
        <f>IF(AI43="","",VLOOKUP(AI43,目次!$A$5:$P$36,9))</f>
        <v/>
      </c>
      <c r="AT43" s="40" t="str">
        <f t="shared" si="27"/>
        <v/>
      </c>
      <c r="AU43" s="40" t="str">
        <f t="shared" si="27"/>
        <v/>
      </c>
      <c r="AV43" s="40" t="str">
        <f t="shared" si="27"/>
        <v/>
      </c>
      <c r="AW43" s="40" t="str">
        <f t="shared" si="27"/>
        <v/>
      </c>
      <c r="AX43" s="40" t="str">
        <f t="shared" si="27"/>
        <v>14～15</v>
      </c>
      <c r="AY43" s="40" t="str">
        <f t="shared" si="26"/>
        <v>14～15</v>
      </c>
      <c r="AZ43" s="40" t="str">
        <f t="shared" si="26"/>
        <v>14～15</v>
      </c>
      <c r="BA43" s="40" t="str">
        <f t="shared" si="26"/>
        <v>14～15</v>
      </c>
      <c r="BB43" s="40" t="str">
        <f t="shared" si="26"/>
        <v/>
      </c>
      <c r="BC43" s="40" t="str">
        <f t="shared" si="26"/>
        <v/>
      </c>
      <c r="BD43" s="40" t="str">
        <f t="shared" si="15"/>
        <v/>
      </c>
      <c r="BE43" s="40" t="str">
        <f t="shared" si="16"/>
        <v/>
      </c>
      <c r="BF43" s="40" t="str">
        <f t="shared" si="17"/>
        <v/>
      </c>
      <c r="BG43" s="40" t="str">
        <f t="shared" si="18"/>
        <v/>
      </c>
      <c r="BH43" s="40" t="str">
        <f t="shared" si="19"/>
        <v>14～15</v>
      </c>
      <c r="BI43" s="40" t="str">
        <f t="shared" si="20"/>
        <v>14～15</v>
      </c>
      <c r="BJ43" s="40" t="str">
        <f t="shared" si="21"/>
        <v>14～15</v>
      </c>
      <c r="BK43" s="40" t="str">
        <f t="shared" si="22"/>
        <v>14～15</v>
      </c>
      <c r="BL43" s="40" t="str">
        <f t="shared" si="23"/>
        <v>14～15</v>
      </c>
      <c r="BM43" s="40" t="str">
        <f t="shared" si="24"/>
        <v>14～15</v>
      </c>
    </row>
    <row r="44" spans="1:81" ht="18.95" customHeight="1" x14ac:dyDescent="0.15">
      <c r="AA44" s="9">
        <v>34</v>
      </c>
      <c r="AB44" s="26" t="str">
        <f>V14</f>
        <v>理科</v>
      </c>
      <c r="AC44" s="55"/>
      <c r="AD44" s="37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IF(AE44="","",VLOOKUP(AE44,目次!$A$5:$P$36,9))</f>
        <v/>
      </c>
      <c r="AL44" s="21" t="str">
        <f>IF(AF44="","",VLOOKUP(AF44,目次!$A$5:$P$36,4))</f>
        <v/>
      </c>
      <c r="AM44" s="21" t="str">
        <f>IF(AF44="","",VLOOKUP(AF44,目次!$A$5:$P$36,9))</f>
        <v/>
      </c>
      <c r="AN44" s="21" t="str">
        <f>IF(AG44="","",VLOOKUP(AG44,目次!$A$5:$P$36,5))</f>
        <v/>
      </c>
      <c r="AO44" s="21" t="str">
        <f>IF(AG44="","",VLOOKUP(AG44,目次!$A$5:$P$36,9))</f>
        <v/>
      </c>
      <c r="AP44" s="21" t="str">
        <f>IF(AH44="","",VLOOKUP(AH44,目次!$A$5:$P$36,6))</f>
        <v>14～15</v>
      </c>
      <c r="AQ44" s="21" t="str">
        <f>IF(AH44="","",VLOOKUP(AH44,目次!$A$5:$P$36,9))</f>
        <v>14～15</v>
      </c>
      <c r="AR44" s="21" t="str">
        <f>IF(AI44="","",VLOOKUP(AI44,目次!$A$5:$P$36,7))</f>
        <v/>
      </c>
      <c r="AS44" s="21" t="str">
        <f>IF(AI44="","",VLOOKUP(AI44,目次!$A$5:$P$36,9))</f>
        <v/>
      </c>
      <c r="AT44" s="40" t="str">
        <f t="shared" si="27"/>
        <v/>
      </c>
      <c r="AU44" s="40" t="str">
        <f t="shared" si="27"/>
        <v/>
      </c>
      <c r="AV44" s="40" t="str">
        <f t="shared" si="27"/>
        <v/>
      </c>
      <c r="AW44" s="40" t="str">
        <f t="shared" si="27"/>
        <v/>
      </c>
      <c r="AX44" s="40" t="str">
        <f t="shared" si="27"/>
        <v/>
      </c>
      <c r="AY44" s="40" t="str">
        <f t="shared" si="26"/>
        <v/>
      </c>
      <c r="AZ44" s="40" t="str">
        <f t="shared" si="26"/>
        <v>14～15</v>
      </c>
      <c r="BA44" s="40" t="str">
        <f t="shared" si="26"/>
        <v>14～15</v>
      </c>
      <c r="BB44" s="40" t="str">
        <f t="shared" si="26"/>
        <v>14～15</v>
      </c>
      <c r="BC44" s="40" t="str">
        <f t="shared" si="26"/>
        <v>14～15</v>
      </c>
      <c r="BD44" s="40" t="str">
        <f t="shared" si="15"/>
        <v>16～17</v>
      </c>
      <c r="BE44" s="40" t="str">
        <f t="shared" si="16"/>
        <v>16～17</v>
      </c>
      <c r="BF44" s="40" t="str">
        <f t="shared" si="17"/>
        <v/>
      </c>
      <c r="BG44" s="40" t="str">
        <f t="shared" si="18"/>
        <v/>
      </c>
      <c r="BH44" s="40" t="str">
        <f t="shared" si="19"/>
        <v/>
      </c>
      <c r="BI44" s="40" t="str">
        <f t="shared" si="20"/>
        <v/>
      </c>
      <c r="BJ44" s="40" t="str">
        <f t="shared" si="21"/>
        <v>14～15</v>
      </c>
      <c r="BK44" s="40" t="str">
        <f t="shared" si="22"/>
        <v>14～15</v>
      </c>
      <c r="BL44" s="40" t="str">
        <f t="shared" si="23"/>
        <v>14～15</v>
      </c>
      <c r="BM44" s="40" t="str">
        <f t="shared" si="24"/>
        <v>14～15</v>
      </c>
      <c r="BV44" s="57"/>
    </row>
    <row r="45" spans="1:81" ht="18.95" customHeight="1" x14ac:dyDescent="0.15">
      <c r="AA45" s="9">
        <v>35</v>
      </c>
      <c r="AB45" s="26" t="str">
        <f>V15</f>
        <v>英語</v>
      </c>
      <c r="AC45" s="55"/>
      <c r="AD45" s="37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IF(AE45="","",VLOOKUP(AE45,目次!$A$5:$P$36,9))</f>
        <v/>
      </c>
      <c r="AL45" s="21" t="str">
        <f>IF(AF45="","",VLOOKUP(AF45,目次!$A$5:$P$36,4))</f>
        <v/>
      </c>
      <c r="AM45" s="21" t="str">
        <f>IF(AF45="","",VLOOKUP(AF45,目次!$A$5:$P$36,9))</f>
        <v/>
      </c>
      <c r="AN45" s="21" t="str">
        <f>IF(AG45="","",VLOOKUP(AG45,目次!$A$5:$P$36,5))</f>
        <v/>
      </c>
      <c r="AO45" s="21" t="str">
        <f>IF(AG45="","",VLOOKUP(AG45,目次!$A$5:$P$36,9))</f>
        <v/>
      </c>
      <c r="AP45" s="21" t="str">
        <f>IF(AH45="","",VLOOKUP(AH45,目次!$A$5:$P$36,6))</f>
        <v/>
      </c>
      <c r="AQ45" s="21" t="str">
        <f>IF(AH45="","",VLOOKUP(AH45,目次!$A$5:$P$36,9))</f>
        <v/>
      </c>
      <c r="AR45" s="21" t="str">
        <f>IF(AI45="","",VLOOKUP(AI45,目次!$A$5:$P$36,7))</f>
        <v>14～15</v>
      </c>
      <c r="AS45" s="21" t="str">
        <f>IF(AI45="","",VLOOKUP(AI45,目次!$A$5:$P$36,9))</f>
        <v>14～15</v>
      </c>
      <c r="AT45" s="40" t="str">
        <f t="shared" si="27"/>
        <v>16～17</v>
      </c>
      <c r="AU45" s="40" t="str">
        <f t="shared" si="27"/>
        <v>16～17</v>
      </c>
      <c r="AV45" s="40" t="str">
        <f t="shared" si="27"/>
        <v/>
      </c>
      <c r="AW45" s="40" t="str">
        <f t="shared" si="27"/>
        <v/>
      </c>
      <c r="AX45" s="40" t="str">
        <f t="shared" si="27"/>
        <v/>
      </c>
      <c r="AY45" s="40" t="str">
        <f t="shared" si="26"/>
        <v/>
      </c>
      <c r="AZ45" s="40" t="str">
        <f t="shared" si="26"/>
        <v/>
      </c>
      <c r="BA45" s="40" t="str">
        <f t="shared" si="26"/>
        <v/>
      </c>
      <c r="BB45" s="40" t="str">
        <f t="shared" si="26"/>
        <v>14～15</v>
      </c>
      <c r="BC45" s="40" t="str">
        <f t="shared" si="26"/>
        <v>14～15</v>
      </c>
      <c r="BD45" s="40" t="str">
        <f t="shared" si="15"/>
        <v>16～17</v>
      </c>
      <c r="BE45" s="40" t="str">
        <f t="shared" si="16"/>
        <v>16～17</v>
      </c>
      <c r="BF45" s="40" t="str">
        <f t="shared" si="17"/>
        <v>18～19</v>
      </c>
      <c r="BG45" s="40" t="str">
        <f t="shared" si="18"/>
        <v>16～17</v>
      </c>
      <c r="BH45" s="40" t="str">
        <f t="shared" si="19"/>
        <v/>
      </c>
      <c r="BI45" s="40" t="str">
        <f t="shared" si="20"/>
        <v/>
      </c>
      <c r="BJ45" s="40" t="str">
        <f t="shared" si="21"/>
        <v/>
      </c>
      <c r="BK45" s="40" t="str">
        <f t="shared" si="22"/>
        <v/>
      </c>
      <c r="BL45" s="40" t="str">
        <f t="shared" si="23"/>
        <v>14～15</v>
      </c>
      <c r="BM45" s="40" t="str">
        <f t="shared" si="24"/>
        <v>14～15</v>
      </c>
    </row>
    <row r="46" spans="1:81" ht="18.95" customHeight="1" x14ac:dyDescent="0.15">
      <c r="AA46" s="9">
        <v>36</v>
      </c>
      <c r="AB46" s="26" t="str">
        <f>V11</f>
        <v>国語</v>
      </c>
      <c r="AC46" s="55"/>
      <c r="AD46" s="37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IF(AE46="","",VLOOKUP(AE46,目次!$A$5:$P$36,9))</f>
        <v>16～17</v>
      </c>
      <c r="AL46" s="21" t="str">
        <f>IF(AF46="","",VLOOKUP(AF46,目次!$A$5:$P$36,4))</f>
        <v/>
      </c>
      <c r="AM46" s="21" t="str">
        <f>IF(AF46="","",VLOOKUP(AF46,目次!$A$5:$P$36,9))</f>
        <v/>
      </c>
      <c r="AN46" s="21" t="str">
        <f>IF(AG46="","",VLOOKUP(AG46,目次!$A$5:$P$36,5))</f>
        <v/>
      </c>
      <c r="AO46" s="21" t="str">
        <f>IF(AG46="","",VLOOKUP(AG46,目次!$A$5:$P$36,9))</f>
        <v/>
      </c>
      <c r="AP46" s="21" t="str">
        <f>IF(AH46="","",VLOOKUP(AH46,目次!$A$5:$P$36,6))</f>
        <v/>
      </c>
      <c r="AQ46" s="21" t="str">
        <f>IF(AH46="","",VLOOKUP(AH46,目次!$A$5:$P$36,9))</f>
        <v/>
      </c>
      <c r="AR46" s="21" t="str">
        <f>IF(AI46="","",VLOOKUP(AI46,目次!$A$5:$P$36,7))</f>
        <v/>
      </c>
      <c r="AS46" s="21" t="str">
        <f>IF(AI46="","",VLOOKUP(AI46,目次!$A$5:$P$36,9))</f>
        <v/>
      </c>
      <c r="AT46" s="40" t="str">
        <f t="shared" si="27"/>
        <v>16～17</v>
      </c>
      <c r="AU46" s="40" t="str">
        <f t="shared" si="27"/>
        <v>16～17</v>
      </c>
      <c r="AV46" s="40" t="str">
        <f t="shared" si="27"/>
        <v>18～19</v>
      </c>
      <c r="AW46" s="40" t="str">
        <f t="shared" si="27"/>
        <v>16～17</v>
      </c>
      <c r="AX46" s="40" t="str">
        <f t="shared" si="27"/>
        <v/>
      </c>
      <c r="AY46" s="40" t="str">
        <f t="shared" si="26"/>
        <v/>
      </c>
      <c r="AZ46" s="40" t="str">
        <f t="shared" si="26"/>
        <v/>
      </c>
      <c r="BA46" s="40" t="str">
        <f t="shared" si="26"/>
        <v/>
      </c>
      <c r="BB46" s="40" t="str">
        <f t="shared" si="26"/>
        <v/>
      </c>
      <c r="BC46" s="40" t="str">
        <f t="shared" si="26"/>
        <v/>
      </c>
      <c r="BD46" s="40" t="str">
        <f t="shared" si="15"/>
        <v>16～17</v>
      </c>
      <c r="BE46" s="40" t="str">
        <f t="shared" si="16"/>
        <v>16～17</v>
      </c>
      <c r="BF46" s="40" t="str">
        <f t="shared" si="17"/>
        <v>18～19</v>
      </c>
      <c r="BG46" s="40" t="str">
        <f t="shared" si="18"/>
        <v>16～17</v>
      </c>
      <c r="BH46" s="40" t="str">
        <f t="shared" si="19"/>
        <v>16～17</v>
      </c>
      <c r="BI46" s="40" t="str">
        <f t="shared" si="20"/>
        <v>16～17</v>
      </c>
      <c r="BJ46" s="40" t="str">
        <f t="shared" si="21"/>
        <v/>
      </c>
      <c r="BK46" s="40" t="str">
        <f t="shared" si="22"/>
        <v/>
      </c>
      <c r="BL46" s="40" t="str">
        <f t="shared" si="23"/>
        <v/>
      </c>
      <c r="BM46" s="40" t="str">
        <f t="shared" si="24"/>
        <v/>
      </c>
    </row>
    <row r="47" spans="1:81" ht="18.95" customHeight="1" x14ac:dyDescent="0.15">
      <c r="AA47" s="9">
        <v>37</v>
      </c>
      <c r="AB47" s="26" t="str">
        <f>V12</f>
        <v>社会</v>
      </c>
      <c r="AC47" s="55"/>
      <c r="AD47" s="37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IF(AE47="","",VLOOKUP(AE47,目次!$A$5:$P$36,9))</f>
        <v/>
      </c>
      <c r="AL47" s="21" t="str">
        <f>IF(AF47="","",VLOOKUP(AF47,目次!$A$5:$P$36,4))</f>
        <v>18～19</v>
      </c>
      <c r="AM47" s="21" t="str">
        <f>IF(AF47="","",VLOOKUP(AF47,目次!$A$5:$P$36,9))</f>
        <v>16～17</v>
      </c>
      <c r="AN47" s="21" t="str">
        <f>IF(AG47="","",VLOOKUP(AG47,目次!$A$5:$P$36,5))</f>
        <v/>
      </c>
      <c r="AO47" s="21" t="str">
        <f>IF(AG47="","",VLOOKUP(AG47,目次!$A$5:$P$36,9))</f>
        <v/>
      </c>
      <c r="AP47" s="21" t="str">
        <f>IF(AH47="","",VLOOKUP(AH47,目次!$A$5:$P$36,6))</f>
        <v/>
      </c>
      <c r="AQ47" s="21" t="str">
        <f>IF(AH47="","",VLOOKUP(AH47,目次!$A$5:$P$36,9))</f>
        <v/>
      </c>
      <c r="AR47" s="21" t="str">
        <f>IF(AI47="","",VLOOKUP(AI47,目次!$A$5:$P$36,7))</f>
        <v/>
      </c>
      <c r="AS47" s="21" t="str">
        <f>IF(AI47="","",VLOOKUP(AI47,目次!$A$5:$P$36,9))</f>
        <v/>
      </c>
      <c r="AT47" s="40" t="str">
        <f t="shared" si="27"/>
        <v/>
      </c>
      <c r="AU47" s="40" t="str">
        <f t="shared" si="27"/>
        <v/>
      </c>
      <c r="AV47" s="40" t="str">
        <f t="shared" si="27"/>
        <v>18～19</v>
      </c>
      <c r="AW47" s="40" t="str">
        <f t="shared" si="27"/>
        <v>16～17</v>
      </c>
      <c r="AX47" s="40" t="str">
        <f t="shared" si="27"/>
        <v>16～17</v>
      </c>
      <c r="AY47" s="40" t="str">
        <f t="shared" si="26"/>
        <v>16～17</v>
      </c>
      <c r="AZ47" s="40" t="str">
        <f t="shared" si="26"/>
        <v/>
      </c>
      <c r="BA47" s="40" t="str">
        <f t="shared" si="26"/>
        <v/>
      </c>
      <c r="BB47" s="40" t="str">
        <f t="shared" si="26"/>
        <v/>
      </c>
      <c r="BC47" s="40" t="str">
        <f t="shared" si="26"/>
        <v/>
      </c>
      <c r="BD47" s="40" t="str">
        <f t="shared" si="15"/>
        <v/>
      </c>
      <c r="BE47" s="40" t="str">
        <f t="shared" si="16"/>
        <v/>
      </c>
      <c r="BF47" s="40" t="str">
        <f t="shared" si="17"/>
        <v>18～19</v>
      </c>
      <c r="BG47" s="40" t="str">
        <f t="shared" si="18"/>
        <v>16～17</v>
      </c>
      <c r="BH47" s="40" t="str">
        <f t="shared" si="19"/>
        <v>16～17</v>
      </c>
      <c r="BI47" s="40" t="str">
        <f t="shared" si="20"/>
        <v>16～17</v>
      </c>
      <c r="BJ47" s="40" t="str">
        <f t="shared" si="21"/>
        <v>16～17</v>
      </c>
      <c r="BK47" s="40" t="str">
        <f t="shared" si="22"/>
        <v>16～17</v>
      </c>
      <c r="BL47" s="40" t="str">
        <f t="shared" si="23"/>
        <v/>
      </c>
      <c r="BM47" s="40" t="str">
        <f t="shared" si="24"/>
        <v/>
      </c>
    </row>
    <row r="48" spans="1:81" ht="18.95" customHeight="1" x14ac:dyDescent="0.15">
      <c r="AA48" s="9">
        <v>38</v>
      </c>
      <c r="AB48" s="26" t="str">
        <f>V13</f>
        <v>数学</v>
      </c>
      <c r="AC48" s="55"/>
      <c r="AD48" s="37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IF(AE48="","",VLOOKUP(AE48,目次!$A$5:$P$36,9))</f>
        <v/>
      </c>
      <c r="AL48" s="21" t="str">
        <f>IF(AF48="","",VLOOKUP(AF48,目次!$A$5:$P$36,4))</f>
        <v/>
      </c>
      <c r="AM48" s="21" t="str">
        <f>IF(AF48="","",VLOOKUP(AF48,目次!$A$5:$P$36,9))</f>
        <v/>
      </c>
      <c r="AN48" s="21" t="str">
        <f>IF(AG48="","",VLOOKUP(AG48,目次!$A$5:$P$36,5))</f>
        <v>16～17</v>
      </c>
      <c r="AO48" s="21" t="str">
        <f>IF(AG48="","",VLOOKUP(AG48,目次!$A$5:$P$36,9))</f>
        <v>16～17</v>
      </c>
      <c r="AP48" s="21" t="str">
        <f>IF(AH48="","",VLOOKUP(AH48,目次!$A$5:$P$36,6))</f>
        <v/>
      </c>
      <c r="AQ48" s="21" t="str">
        <f>IF(AH48="","",VLOOKUP(AH48,目次!$A$5:$P$36,9))</f>
        <v/>
      </c>
      <c r="AR48" s="21" t="str">
        <f>IF(AI48="","",VLOOKUP(AI48,目次!$A$5:$P$36,7))</f>
        <v/>
      </c>
      <c r="AS48" s="21" t="str">
        <f>IF(AI48="","",VLOOKUP(AI48,目次!$A$5:$P$36,9))</f>
        <v/>
      </c>
      <c r="AT48" s="40" t="str">
        <f t="shared" si="27"/>
        <v/>
      </c>
      <c r="AU48" s="40" t="str">
        <f t="shared" si="27"/>
        <v/>
      </c>
      <c r="AV48" s="40" t="str">
        <f t="shared" si="27"/>
        <v/>
      </c>
      <c r="AW48" s="40" t="str">
        <f t="shared" si="27"/>
        <v/>
      </c>
      <c r="AX48" s="40" t="str">
        <f t="shared" si="27"/>
        <v>16～17</v>
      </c>
      <c r="AY48" s="40" t="str">
        <f t="shared" si="26"/>
        <v>16～17</v>
      </c>
      <c r="AZ48" s="40" t="str">
        <f t="shared" si="26"/>
        <v>16～17</v>
      </c>
      <c r="BA48" s="40" t="str">
        <f t="shared" si="26"/>
        <v>16～17</v>
      </c>
      <c r="BB48" s="40" t="str">
        <f t="shared" si="26"/>
        <v/>
      </c>
      <c r="BC48" s="40" t="str">
        <f t="shared" si="26"/>
        <v/>
      </c>
      <c r="BD48" s="40" t="str">
        <f t="shared" si="15"/>
        <v/>
      </c>
      <c r="BE48" s="40" t="str">
        <f t="shared" si="16"/>
        <v/>
      </c>
      <c r="BF48" s="40" t="str">
        <f t="shared" si="17"/>
        <v/>
      </c>
      <c r="BG48" s="40" t="str">
        <f t="shared" si="18"/>
        <v/>
      </c>
      <c r="BH48" s="40" t="str">
        <f t="shared" si="19"/>
        <v>16～17</v>
      </c>
      <c r="BI48" s="40" t="str">
        <f t="shared" si="20"/>
        <v>16～17</v>
      </c>
      <c r="BJ48" s="40" t="str">
        <f t="shared" si="21"/>
        <v>16～17</v>
      </c>
      <c r="BK48" s="40" t="str">
        <f t="shared" si="22"/>
        <v>16～17</v>
      </c>
      <c r="BL48" s="40" t="str">
        <f t="shared" si="23"/>
        <v>16～17</v>
      </c>
      <c r="BM48" s="40" t="str">
        <f t="shared" si="24"/>
        <v>16～17</v>
      </c>
    </row>
    <row r="49" spans="27:65" ht="18.95" customHeight="1" x14ac:dyDescent="0.15">
      <c r="AA49" s="9">
        <v>39</v>
      </c>
      <c r="AB49" s="26" t="str">
        <f>V14</f>
        <v>理科</v>
      </c>
      <c r="AC49" s="55"/>
      <c r="AD49" s="37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IF(AE49="","",VLOOKUP(AE49,目次!$A$5:$P$36,9))</f>
        <v/>
      </c>
      <c r="AL49" s="21" t="str">
        <f>IF(AF49="","",VLOOKUP(AF49,目次!$A$5:$P$36,4))</f>
        <v/>
      </c>
      <c r="AM49" s="21" t="str">
        <f>IF(AF49="","",VLOOKUP(AF49,目次!$A$5:$P$36,9))</f>
        <v/>
      </c>
      <c r="AN49" s="21" t="str">
        <f>IF(AG49="","",VLOOKUP(AG49,目次!$A$5:$P$36,5))</f>
        <v/>
      </c>
      <c r="AO49" s="21" t="str">
        <f>IF(AG49="","",VLOOKUP(AG49,目次!$A$5:$P$36,9))</f>
        <v/>
      </c>
      <c r="AP49" s="21" t="str">
        <f>IF(AH49="","",VLOOKUP(AH49,目次!$A$5:$P$36,6))</f>
        <v>16～17</v>
      </c>
      <c r="AQ49" s="21" t="str">
        <f>IF(AH49="","",VLOOKUP(AH49,目次!$A$5:$P$36,9))</f>
        <v>16～17</v>
      </c>
      <c r="AR49" s="21" t="str">
        <f>IF(AI49="","",VLOOKUP(AI49,目次!$A$5:$P$36,7))</f>
        <v/>
      </c>
      <c r="AS49" s="21" t="str">
        <f>IF(AI49="","",VLOOKUP(AI49,目次!$A$5:$P$36,9))</f>
        <v/>
      </c>
      <c r="AT49" s="40" t="str">
        <f t="shared" si="27"/>
        <v/>
      </c>
      <c r="AU49" s="40" t="str">
        <f t="shared" si="27"/>
        <v/>
      </c>
      <c r="AV49" s="40" t="str">
        <f t="shared" si="27"/>
        <v/>
      </c>
      <c r="AW49" s="40" t="str">
        <f t="shared" si="27"/>
        <v/>
      </c>
      <c r="AX49" s="40" t="str">
        <f t="shared" si="27"/>
        <v/>
      </c>
      <c r="AY49" s="40" t="str">
        <f t="shared" si="26"/>
        <v/>
      </c>
      <c r="AZ49" s="40" t="str">
        <f t="shared" si="26"/>
        <v>16～17</v>
      </c>
      <c r="BA49" s="40" t="str">
        <f t="shared" si="26"/>
        <v>16～17</v>
      </c>
      <c r="BB49" s="40" t="str">
        <f t="shared" si="26"/>
        <v>16～17</v>
      </c>
      <c r="BC49" s="40" t="str">
        <f t="shared" si="26"/>
        <v>16～17</v>
      </c>
      <c r="BD49" s="40" t="str">
        <f t="shared" si="15"/>
        <v>18～19</v>
      </c>
      <c r="BE49" s="40" t="str">
        <f t="shared" si="16"/>
        <v>18～19</v>
      </c>
      <c r="BF49" s="40" t="str">
        <f t="shared" si="17"/>
        <v/>
      </c>
      <c r="BG49" s="40" t="str">
        <f t="shared" si="18"/>
        <v/>
      </c>
      <c r="BH49" s="40" t="str">
        <f t="shared" si="19"/>
        <v/>
      </c>
      <c r="BI49" s="40" t="str">
        <f t="shared" si="20"/>
        <v/>
      </c>
      <c r="BJ49" s="40" t="str">
        <f t="shared" si="21"/>
        <v>16～17</v>
      </c>
      <c r="BK49" s="40" t="str">
        <f t="shared" si="22"/>
        <v>16～17</v>
      </c>
      <c r="BL49" s="40" t="str">
        <f t="shared" si="23"/>
        <v>16～17</v>
      </c>
      <c r="BM49" s="40" t="str">
        <f t="shared" si="24"/>
        <v>16～17</v>
      </c>
    </row>
    <row r="50" spans="27:65" ht="18.95" customHeight="1" x14ac:dyDescent="0.15">
      <c r="AA50" s="9">
        <v>40</v>
      </c>
      <c r="AB50" s="26" t="str">
        <f>V15</f>
        <v>英語</v>
      </c>
      <c r="AC50" s="55"/>
      <c r="AD50" s="37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IF(AE50="","",VLOOKUP(AE50,目次!$A$5:$P$36,9))</f>
        <v/>
      </c>
      <c r="AL50" s="21" t="str">
        <f>IF(AF50="","",VLOOKUP(AF50,目次!$A$5:$P$36,4))</f>
        <v/>
      </c>
      <c r="AM50" s="21" t="str">
        <f>IF(AF50="","",VLOOKUP(AF50,目次!$A$5:$P$36,9))</f>
        <v/>
      </c>
      <c r="AN50" s="21" t="str">
        <f>IF(AG50="","",VLOOKUP(AG50,目次!$A$5:$P$36,5))</f>
        <v/>
      </c>
      <c r="AO50" s="21" t="str">
        <f>IF(AG50="","",VLOOKUP(AG50,目次!$A$5:$P$36,9))</f>
        <v/>
      </c>
      <c r="AP50" s="21" t="str">
        <f>IF(AH50="","",VLOOKUP(AH50,目次!$A$5:$P$36,6))</f>
        <v/>
      </c>
      <c r="AQ50" s="21" t="str">
        <f>IF(AH50="","",VLOOKUP(AH50,目次!$A$5:$P$36,9))</f>
        <v/>
      </c>
      <c r="AR50" s="21" t="str">
        <f>IF(AI50="","",VLOOKUP(AI50,目次!$A$5:$P$36,7))</f>
        <v>16～17</v>
      </c>
      <c r="AS50" s="21" t="str">
        <f>IF(AI50="","",VLOOKUP(AI50,目次!$A$5:$P$36,9))</f>
        <v>16～17</v>
      </c>
      <c r="AT50" s="40" t="str">
        <f t="shared" si="27"/>
        <v>18～19</v>
      </c>
      <c r="AU50" s="40" t="str">
        <f t="shared" si="27"/>
        <v>18～19</v>
      </c>
      <c r="AV50" s="40" t="str">
        <f t="shared" si="27"/>
        <v/>
      </c>
      <c r="AW50" s="40" t="str">
        <f t="shared" si="27"/>
        <v/>
      </c>
      <c r="AX50" s="40" t="str">
        <f t="shared" si="27"/>
        <v/>
      </c>
      <c r="AY50" s="40" t="str">
        <f t="shared" si="26"/>
        <v/>
      </c>
      <c r="AZ50" s="40" t="str">
        <f t="shared" si="26"/>
        <v/>
      </c>
      <c r="BA50" s="40" t="str">
        <f t="shared" si="26"/>
        <v/>
      </c>
      <c r="BB50" s="40" t="str">
        <f t="shared" si="26"/>
        <v>16～17</v>
      </c>
      <c r="BC50" s="40" t="str">
        <f t="shared" si="26"/>
        <v>16～17</v>
      </c>
      <c r="BD50" s="40" t="str">
        <f t="shared" si="15"/>
        <v>18～19</v>
      </c>
      <c r="BE50" s="40" t="str">
        <f t="shared" si="16"/>
        <v>18～19</v>
      </c>
      <c r="BF50" s="40" t="str">
        <f t="shared" si="17"/>
        <v>20～22</v>
      </c>
      <c r="BG50" s="40" t="str">
        <f t="shared" si="18"/>
        <v>18～19</v>
      </c>
      <c r="BH50" s="40" t="str">
        <f t="shared" si="19"/>
        <v/>
      </c>
      <c r="BI50" s="40" t="str">
        <f t="shared" si="20"/>
        <v/>
      </c>
      <c r="BJ50" s="40" t="str">
        <f t="shared" si="21"/>
        <v/>
      </c>
      <c r="BK50" s="40" t="str">
        <f t="shared" si="22"/>
        <v/>
      </c>
      <c r="BL50" s="40" t="str">
        <f t="shared" si="23"/>
        <v>16～17</v>
      </c>
      <c r="BM50" s="40" t="str">
        <f t="shared" si="24"/>
        <v>16～17</v>
      </c>
    </row>
    <row r="51" spans="27:65" ht="18.95" customHeight="1" x14ac:dyDescent="0.15">
      <c r="AA51" s="9">
        <v>41</v>
      </c>
      <c r="AB51" s="26" t="str">
        <f>V11</f>
        <v>国語</v>
      </c>
      <c r="AC51" s="55"/>
      <c r="AD51" s="37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IF(AE51="","",VLOOKUP(AE51,目次!$A$5:$P$36,9))</f>
        <v>18～19</v>
      </c>
      <c r="AL51" s="21" t="str">
        <f>IF(AF51="","",VLOOKUP(AF51,目次!$A$5:$P$36,4))</f>
        <v/>
      </c>
      <c r="AM51" s="21" t="str">
        <f>IF(AF51="","",VLOOKUP(AF51,目次!$A$5:$P$36,9))</f>
        <v/>
      </c>
      <c r="AN51" s="21" t="str">
        <f>IF(AG51="","",VLOOKUP(AG51,目次!$A$5:$P$36,5))</f>
        <v/>
      </c>
      <c r="AO51" s="21" t="str">
        <f>IF(AG51="","",VLOOKUP(AG51,目次!$A$5:$P$36,9))</f>
        <v/>
      </c>
      <c r="AP51" s="21" t="str">
        <f>IF(AH51="","",VLOOKUP(AH51,目次!$A$5:$P$36,6))</f>
        <v/>
      </c>
      <c r="AQ51" s="21" t="str">
        <f>IF(AH51="","",VLOOKUP(AH51,目次!$A$5:$P$36,9))</f>
        <v/>
      </c>
      <c r="AR51" s="21" t="str">
        <f>IF(AI51="","",VLOOKUP(AI51,目次!$A$5:$P$36,7))</f>
        <v/>
      </c>
      <c r="AS51" s="21" t="str">
        <f>IF(AI51="","",VLOOKUP(AI51,目次!$A$5:$P$36,9))</f>
        <v/>
      </c>
      <c r="AT51" s="40" t="str">
        <f t="shared" si="27"/>
        <v>18～19</v>
      </c>
      <c r="AU51" s="40" t="str">
        <f t="shared" si="27"/>
        <v>18～19</v>
      </c>
      <c r="AV51" s="40" t="str">
        <f t="shared" si="27"/>
        <v>20～22</v>
      </c>
      <c r="AW51" s="40" t="str">
        <f t="shared" si="27"/>
        <v>18～19</v>
      </c>
      <c r="AX51" s="40" t="str">
        <f t="shared" si="27"/>
        <v/>
      </c>
      <c r="AY51" s="40" t="str">
        <f t="shared" si="26"/>
        <v/>
      </c>
      <c r="AZ51" s="40" t="str">
        <f t="shared" si="26"/>
        <v/>
      </c>
      <c r="BA51" s="40" t="str">
        <f t="shared" si="26"/>
        <v/>
      </c>
      <c r="BB51" s="40" t="str">
        <f t="shared" si="26"/>
        <v/>
      </c>
      <c r="BC51" s="40" t="str">
        <f t="shared" si="26"/>
        <v/>
      </c>
      <c r="BD51" s="40" t="str">
        <f t="shared" si="15"/>
        <v>18～19</v>
      </c>
      <c r="BE51" s="40" t="str">
        <f t="shared" si="16"/>
        <v>18～19</v>
      </c>
      <c r="BF51" s="40" t="str">
        <f t="shared" si="17"/>
        <v>20～22</v>
      </c>
      <c r="BG51" s="40" t="str">
        <f t="shared" si="18"/>
        <v>18～19</v>
      </c>
      <c r="BH51" s="40" t="str">
        <f t="shared" si="19"/>
        <v>18～19</v>
      </c>
      <c r="BI51" s="40" t="str">
        <f t="shared" si="20"/>
        <v>18～19</v>
      </c>
      <c r="BJ51" s="40" t="str">
        <f t="shared" si="21"/>
        <v/>
      </c>
      <c r="BK51" s="40" t="str">
        <f t="shared" si="22"/>
        <v/>
      </c>
      <c r="BL51" s="40" t="str">
        <f t="shared" si="23"/>
        <v/>
      </c>
      <c r="BM51" s="40" t="str">
        <f t="shared" si="24"/>
        <v/>
      </c>
    </row>
    <row r="52" spans="27:65" ht="18.95" customHeight="1" x14ac:dyDescent="0.15">
      <c r="AA52" s="9">
        <v>42</v>
      </c>
      <c r="AB52" s="26" t="str">
        <f>V12</f>
        <v>社会</v>
      </c>
      <c r="AC52" s="55"/>
      <c r="AD52" s="37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IF(AE52="","",VLOOKUP(AE52,目次!$A$5:$P$36,9))</f>
        <v/>
      </c>
      <c r="AL52" s="21" t="str">
        <f>IF(AF52="","",VLOOKUP(AF52,目次!$A$5:$P$36,4))</f>
        <v>20～22</v>
      </c>
      <c r="AM52" s="21" t="str">
        <f>IF(AF52="","",VLOOKUP(AF52,目次!$A$5:$P$36,9))</f>
        <v>18～19</v>
      </c>
      <c r="AN52" s="21" t="str">
        <f>IF(AG52="","",VLOOKUP(AG52,目次!$A$5:$P$36,5))</f>
        <v/>
      </c>
      <c r="AO52" s="21" t="str">
        <f>IF(AG52="","",VLOOKUP(AG52,目次!$A$5:$P$36,9))</f>
        <v/>
      </c>
      <c r="AP52" s="21" t="str">
        <f>IF(AH52="","",VLOOKUP(AH52,目次!$A$5:$P$36,6))</f>
        <v/>
      </c>
      <c r="AQ52" s="21" t="str">
        <f>IF(AH52="","",VLOOKUP(AH52,目次!$A$5:$P$36,9))</f>
        <v/>
      </c>
      <c r="AR52" s="21" t="str">
        <f>IF(AI52="","",VLOOKUP(AI52,目次!$A$5:$P$36,7))</f>
        <v/>
      </c>
      <c r="AS52" s="21" t="str">
        <f>IF(AI52="","",VLOOKUP(AI52,目次!$A$5:$P$36,9))</f>
        <v/>
      </c>
      <c r="AT52" s="40" t="str">
        <f t="shared" si="27"/>
        <v/>
      </c>
      <c r="AU52" s="40" t="str">
        <f t="shared" si="27"/>
        <v/>
      </c>
      <c r="AV52" s="40" t="str">
        <f t="shared" si="27"/>
        <v>20～22</v>
      </c>
      <c r="AW52" s="40" t="str">
        <f t="shared" si="27"/>
        <v>18～19</v>
      </c>
      <c r="AX52" s="40" t="str">
        <f t="shared" si="27"/>
        <v>18～19</v>
      </c>
      <c r="AY52" s="40" t="str">
        <f t="shared" si="26"/>
        <v>18～19</v>
      </c>
      <c r="AZ52" s="40" t="str">
        <f t="shared" si="26"/>
        <v/>
      </c>
      <c r="BA52" s="40" t="str">
        <f t="shared" si="26"/>
        <v/>
      </c>
      <c r="BB52" s="40" t="str">
        <f t="shared" si="26"/>
        <v/>
      </c>
      <c r="BC52" s="40" t="str">
        <f t="shared" si="26"/>
        <v/>
      </c>
      <c r="BD52" s="40" t="str">
        <f t="shared" si="15"/>
        <v/>
      </c>
      <c r="BE52" s="40" t="str">
        <f t="shared" si="16"/>
        <v/>
      </c>
      <c r="BF52" s="40" t="str">
        <f t="shared" si="17"/>
        <v>20～22</v>
      </c>
      <c r="BG52" s="40" t="str">
        <f t="shared" si="18"/>
        <v>18～19</v>
      </c>
      <c r="BH52" s="40" t="str">
        <f t="shared" si="19"/>
        <v>18～19</v>
      </c>
      <c r="BI52" s="40" t="str">
        <f t="shared" si="20"/>
        <v>18～19</v>
      </c>
      <c r="BJ52" s="40" t="str">
        <f t="shared" si="21"/>
        <v>18～19</v>
      </c>
      <c r="BK52" s="40" t="str">
        <f t="shared" si="22"/>
        <v>18～19</v>
      </c>
      <c r="BL52" s="40" t="str">
        <f t="shared" si="23"/>
        <v/>
      </c>
      <c r="BM52" s="40" t="str">
        <f t="shared" si="24"/>
        <v/>
      </c>
    </row>
    <row r="53" spans="27:65" ht="18.95" customHeight="1" x14ac:dyDescent="0.15">
      <c r="AA53" s="9">
        <v>43</v>
      </c>
      <c r="AB53" s="26" t="str">
        <f>V13</f>
        <v>数学</v>
      </c>
      <c r="AC53" s="55"/>
      <c r="AD53" s="37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IF(AE53="","",VLOOKUP(AE53,目次!$A$5:$P$36,9))</f>
        <v/>
      </c>
      <c r="AL53" s="21" t="str">
        <f>IF(AF53="","",VLOOKUP(AF53,目次!$A$5:$P$36,4))</f>
        <v/>
      </c>
      <c r="AM53" s="21" t="str">
        <f>IF(AF53="","",VLOOKUP(AF53,目次!$A$5:$P$36,9))</f>
        <v/>
      </c>
      <c r="AN53" s="21" t="str">
        <f>IF(AG53="","",VLOOKUP(AG53,目次!$A$5:$P$36,5))</f>
        <v>18～19</v>
      </c>
      <c r="AO53" s="21" t="str">
        <f>IF(AG53="","",VLOOKUP(AG53,目次!$A$5:$P$36,9))</f>
        <v>18～19</v>
      </c>
      <c r="AP53" s="21" t="str">
        <f>IF(AH53="","",VLOOKUP(AH53,目次!$A$5:$P$36,6))</f>
        <v/>
      </c>
      <c r="AQ53" s="21" t="str">
        <f>IF(AH53="","",VLOOKUP(AH53,目次!$A$5:$P$36,9))</f>
        <v/>
      </c>
      <c r="AR53" s="21" t="str">
        <f>IF(AI53="","",VLOOKUP(AI53,目次!$A$5:$P$36,7))</f>
        <v/>
      </c>
      <c r="AS53" s="21" t="str">
        <f>IF(AI53="","",VLOOKUP(AI53,目次!$A$5:$P$36,9))</f>
        <v/>
      </c>
      <c r="AT53" s="40" t="str">
        <f t="shared" si="27"/>
        <v/>
      </c>
      <c r="AU53" s="40" t="str">
        <f t="shared" si="27"/>
        <v/>
      </c>
      <c r="AV53" s="40" t="str">
        <f t="shared" si="27"/>
        <v/>
      </c>
      <c r="AW53" s="40" t="str">
        <f t="shared" si="27"/>
        <v/>
      </c>
      <c r="AX53" s="40" t="str">
        <f t="shared" si="27"/>
        <v>18～19</v>
      </c>
      <c r="AY53" s="40" t="str">
        <f t="shared" si="26"/>
        <v>18～19</v>
      </c>
      <c r="AZ53" s="40" t="str">
        <f t="shared" si="26"/>
        <v>18～19</v>
      </c>
      <c r="BA53" s="40" t="str">
        <f t="shared" si="26"/>
        <v>18～19</v>
      </c>
      <c r="BB53" s="40" t="str">
        <f t="shared" si="26"/>
        <v/>
      </c>
      <c r="BC53" s="40" t="str">
        <f t="shared" si="26"/>
        <v/>
      </c>
      <c r="BD53" s="40" t="str">
        <f t="shared" si="15"/>
        <v/>
      </c>
      <c r="BE53" s="40" t="str">
        <f t="shared" si="16"/>
        <v/>
      </c>
      <c r="BF53" s="40" t="str">
        <f t="shared" si="17"/>
        <v/>
      </c>
      <c r="BG53" s="40" t="str">
        <f t="shared" si="18"/>
        <v/>
      </c>
      <c r="BH53" s="40" t="str">
        <f t="shared" si="19"/>
        <v>18～19</v>
      </c>
      <c r="BI53" s="40" t="str">
        <f t="shared" si="20"/>
        <v>18～19</v>
      </c>
      <c r="BJ53" s="40" t="str">
        <f t="shared" si="21"/>
        <v>18～19</v>
      </c>
      <c r="BK53" s="40" t="str">
        <f t="shared" si="22"/>
        <v>18～19</v>
      </c>
      <c r="BL53" s="40" t="str">
        <f t="shared" si="23"/>
        <v>18～19</v>
      </c>
      <c r="BM53" s="40" t="str">
        <f t="shared" si="24"/>
        <v>18～19</v>
      </c>
    </row>
    <row r="54" spans="27:65" ht="18.95" customHeight="1" x14ac:dyDescent="0.15">
      <c r="AA54" s="9">
        <v>44</v>
      </c>
      <c r="AB54" s="26" t="str">
        <f>V14</f>
        <v>理科</v>
      </c>
      <c r="AC54" s="55"/>
      <c r="AD54" s="37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IF(AE54="","",VLOOKUP(AE54,目次!$A$5:$P$36,9))</f>
        <v/>
      </c>
      <c r="AL54" s="21" t="str">
        <f>IF(AF54="","",VLOOKUP(AF54,目次!$A$5:$P$36,4))</f>
        <v/>
      </c>
      <c r="AM54" s="21" t="str">
        <f>IF(AF54="","",VLOOKUP(AF54,目次!$A$5:$P$36,9))</f>
        <v/>
      </c>
      <c r="AN54" s="21" t="str">
        <f>IF(AG54="","",VLOOKUP(AG54,目次!$A$5:$P$36,5))</f>
        <v/>
      </c>
      <c r="AO54" s="21" t="str">
        <f>IF(AG54="","",VLOOKUP(AG54,目次!$A$5:$P$36,9))</f>
        <v/>
      </c>
      <c r="AP54" s="21" t="str">
        <f>IF(AH54="","",VLOOKUP(AH54,目次!$A$5:$P$36,6))</f>
        <v>18～19</v>
      </c>
      <c r="AQ54" s="21" t="str">
        <f>IF(AH54="","",VLOOKUP(AH54,目次!$A$5:$P$36,9))</f>
        <v>18～19</v>
      </c>
      <c r="AR54" s="21" t="str">
        <f>IF(AI54="","",VLOOKUP(AI54,目次!$A$5:$P$36,7))</f>
        <v/>
      </c>
      <c r="AS54" s="21" t="str">
        <f>IF(AI54="","",VLOOKUP(AI54,目次!$A$5:$P$36,9))</f>
        <v/>
      </c>
      <c r="AT54" s="40" t="str">
        <f t="shared" si="27"/>
        <v/>
      </c>
      <c r="AU54" s="40" t="str">
        <f t="shared" si="27"/>
        <v/>
      </c>
      <c r="AV54" s="40" t="str">
        <f t="shared" si="27"/>
        <v/>
      </c>
      <c r="AW54" s="40" t="str">
        <f t="shared" si="27"/>
        <v/>
      </c>
      <c r="AX54" s="40" t="str">
        <f t="shared" si="27"/>
        <v/>
      </c>
      <c r="AY54" s="40" t="str">
        <f t="shared" si="26"/>
        <v/>
      </c>
      <c r="AZ54" s="40" t="str">
        <f t="shared" si="26"/>
        <v>18～19</v>
      </c>
      <c r="BA54" s="40" t="str">
        <f t="shared" si="26"/>
        <v>18～19</v>
      </c>
      <c r="BB54" s="40" t="str">
        <f t="shared" si="26"/>
        <v>18～19</v>
      </c>
      <c r="BC54" s="40" t="str">
        <f t="shared" si="26"/>
        <v>18～19</v>
      </c>
      <c r="BD54" s="40" t="str">
        <f t="shared" si="15"/>
        <v>20～21</v>
      </c>
      <c r="BE54" s="40" t="str">
        <f t="shared" si="16"/>
        <v>20～21</v>
      </c>
      <c r="BF54" s="40" t="str">
        <f t="shared" si="17"/>
        <v/>
      </c>
      <c r="BG54" s="40" t="str">
        <f t="shared" si="18"/>
        <v/>
      </c>
      <c r="BH54" s="40" t="str">
        <f t="shared" si="19"/>
        <v/>
      </c>
      <c r="BI54" s="40" t="str">
        <f t="shared" si="20"/>
        <v/>
      </c>
      <c r="BJ54" s="40" t="str">
        <f t="shared" si="21"/>
        <v>18～19</v>
      </c>
      <c r="BK54" s="40" t="str">
        <f t="shared" si="22"/>
        <v>18～19</v>
      </c>
      <c r="BL54" s="40" t="str">
        <f t="shared" si="23"/>
        <v>18～19</v>
      </c>
      <c r="BM54" s="40" t="str">
        <f t="shared" si="24"/>
        <v>18～19</v>
      </c>
    </row>
    <row r="55" spans="27:65" ht="18.95" customHeight="1" x14ac:dyDescent="0.15">
      <c r="AA55" s="9">
        <v>45</v>
      </c>
      <c r="AB55" s="26" t="str">
        <f>V15</f>
        <v>英語</v>
      </c>
      <c r="AC55" s="55"/>
      <c r="AD55" s="37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IF(AE55="","",VLOOKUP(AE55,目次!$A$5:$P$36,9))</f>
        <v/>
      </c>
      <c r="AL55" s="21" t="str">
        <f>IF(AF55="","",VLOOKUP(AF55,目次!$A$5:$P$36,4))</f>
        <v/>
      </c>
      <c r="AM55" s="21" t="str">
        <f>IF(AF55="","",VLOOKUP(AF55,目次!$A$5:$P$36,9))</f>
        <v/>
      </c>
      <c r="AN55" s="21" t="str">
        <f>IF(AG55="","",VLOOKUP(AG55,目次!$A$5:$P$36,5))</f>
        <v/>
      </c>
      <c r="AO55" s="21" t="str">
        <f>IF(AG55="","",VLOOKUP(AG55,目次!$A$5:$P$36,9))</f>
        <v/>
      </c>
      <c r="AP55" s="21" t="str">
        <f>IF(AH55="","",VLOOKUP(AH55,目次!$A$5:$P$36,6))</f>
        <v/>
      </c>
      <c r="AQ55" s="21" t="str">
        <f>IF(AH55="","",VLOOKUP(AH55,目次!$A$5:$P$36,9))</f>
        <v/>
      </c>
      <c r="AR55" s="21" t="str">
        <f>IF(AI55="","",VLOOKUP(AI55,目次!$A$5:$P$36,7))</f>
        <v>18～19</v>
      </c>
      <c r="AS55" s="21" t="str">
        <f>IF(AI55="","",VLOOKUP(AI55,目次!$A$5:$P$36,9))</f>
        <v>18～19</v>
      </c>
      <c r="AT55" s="40" t="str">
        <f t="shared" si="27"/>
        <v>20～21</v>
      </c>
      <c r="AU55" s="40" t="str">
        <f t="shared" si="27"/>
        <v>20～21</v>
      </c>
      <c r="AV55" s="40" t="str">
        <f t="shared" si="27"/>
        <v/>
      </c>
      <c r="AW55" s="40" t="str">
        <f t="shared" si="27"/>
        <v/>
      </c>
      <c r="AX55" s="40" t="str">
        <f t="shared" si="27"/>
        <v/>
      </c>
      <c r="AY55" s="40" t="str">
        <f t="shared" si="26"/>
        <v/>
      </c>
      <c r="AZ55" s="40" t="str">
        <f t="shared" si="26"/>
        <v/>
      </c>
      <c r="BA55" s="40" t="str">
        <f t="shared" si="26"/>
        <v/>
      </c>
      <c r="BB55" s="40" t="str">
        <f t="shared" si="26"/>
        <v>18～19</v>
      </c>
      <c r="BC55" s="40" t="str">
        <f t="shared" si="26"/>
        <v>18～19</v>
      </c>
      <c r="BD55" s="40" t="str">
        <f t="shared" si="15"/>
        <v>20～21</v>
      </c>
      <c r="BE55" s="40" t="str">
        <f t="shared" si="16"/>
        <v>20～21</v>
      </c>
      <c r="BF55" s="40" t="str">
        <f t="shared" si="17"/>
        <v>24～25</v>
      </c>
      <c r="BG55" s="40" t="str">
        <f t="shared" si="18"/>
        <v>20～21</v>
      </c>
      <c r="BH55" s="40" t="str">
        <f t="shared" si="19"/>
        <v/>
      </c>
      <c r="BI55" s="40" t="str">
        <f t="shared" si="20"/>
        <v/>
      </c>
      <c r="BJ55" s="40" t="str">
        <f t="shared" si="21"/>
        <v/>
      </c>
      <c r="BK55" s="40" t="str">
        <f t="shared" si="22"/>
        <v/>
      </c>
      <c r="BL55" s="40" t="str">
        <f t="shared" si="23"/>
        <v>18～19</v>
      </c>
      <c r="BM55" s="40" t="str">
        <f t="shared" si="24"/>
        <v>18～19</v>
      </c>
    </row>
    <row r="56" spans="27:65" ht="18.95" customHeight="1" x14ac:dyDescent="0.15">
      <c r="AA56" s="9">
        <v>46</v>
      </c>
      <c r="AB56" s="26" t="str">
        <f>V11</f>
        <v>国語</v>
      </c>
      <c r="AC56" s="55"/>
      <c r="AD56" s="37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IF(AE56="","",VLOOKUP(AE56,目次!$A$5:$P$36,9))</f>
        <v>20～21</v>
      </c>
      <c r="AL56" s="21" t="str">
        <f>IF(AF56="","",VLOOKUP(AF56,目次!$A$5:$P$36,4))</f>
        <v/>
      </c>
      <c r="AM56" s="21" t="str">
        <f>IF(AF56="","",VLOOKUP(AF56,目次!$A$5:$P$36,9))</f>
        <v/>
      </c>
      <c r="AN56" s="21" t="str">
        <f>IF(AG56="","",VLOOKUP(AG56,目次!$A$5:$P$36,5))</f>
        <v/>
      </c>
      <c r="AO56" s="21" t="str">
        <f>IF(AG56="","",VLOOKUP(AG56,目次!$A$5:$P$36,9))</f>
        <v/>
      </c>
      <c r="AP56" s="21" t="str">
        <f>IF(AH56="","",VLOOKUP(AH56,目次!$A$5:$P$36,6))</f>
        <v/>
      </c>
      <c r="AQ56" s="21" t="str">
        <f>IF(AH56="","",VLOOKUP(AH56,目次!$A$5:$P$36,9))</f>
        <v/>
      </c>
      <c r="AR56" s="21" t="str">
        <f>IF(AI56="","",VLOOKUP(AI56,目次!$A$5:$P$36,7))</f>
        <v/>
      </c>
      <c r="AS56" s="21" t="str">
        <f>IF(AI56="","",VLOOKUP(AI56,目次!$A$5:$P$36,9))</f>
        <v/>
      </c>
      <c r="AT56" s="40" t="str">
        <f t="shared" si="27"/>
        <v>20～21</v>
      </c>
      <c r="AU56" s="40" t="str">
        <f t="shared" si="27"/>
        <v>20～21</v>
      </c>
      <c r="AV56" s="40" t="str">
        <f t="shared" si="27"/>
        <v>24～25</v>
      </c>
      <c r="AW56" s="40" t="str">
        <f t="shared" si="27"/>
        <v>20～21</v>
      </c>
      <c r="AX56" s="40" t="str">
        <f t="shared" si="27"/>
        <v/>
      </c>
      <c r="AY56" s="40" t="str">
        <f t="shared" si="26"/>
        <v/>
      </c>
      <c r="AZ56" s="40" t="str">
        <f t="shared" si="26"/>
        <v/>
      </c>
      <c r="BA56" s="40" t="str">
        <f t="shared" si="26"/>
        <v/>
      </c>
      <c r="BB56" s="40" t="str">
        <f t="shared" si="26"/>
        <v/>
      </c>
      <c r="BC56" s="40" t="str">
        <f t="shared" si="26"/>
        <v/>
      </c>
      <c r="BD56" s="40" t="str">
        <f t="shared" si="15"/>
        <v>20～21</v>
      </c>
      <c r="BE56" s="40" t="str">
        <f t="shared" si="16"/>
        <v>20～21</v>
      </c>
      <c r="BF56" s="40" t="str">
        <f t="shared" si="17"/>
        <v>24～25</v>
      </c>
      <c r="BG56" s="40" t="str">
        <f t="shared" si="18"/>
        <v>20～21</v>
      </c>
      <c r="BH56" s="40" t="str">
        <f t="shared" si="19"/>
        <v>20～21</v>
      </c>
      <c r="BI56" s="40" t="str">
        <f t="shared" si="20"/>
        <v>20～21</v>
      </c>
      <c r="BJ56" s="40" t="str">
        <f t="shared" si="21"/>
        <v/>
      </c>
      <c r="BK56" s="40" t="str">
        <f t="shared" si="22"/>
        <v/>
      </c>
      <c r="BL56" s="40" t="str">
        <f t="shared" si="23"/>
        <v/>
      </c>
      <c r="BM56" s="40" t="str">
        <f t="shared" si="24"/>
        <v/>
      </c>
    </row>
    <row r="57" spans="27:65" ht="18.95" customHeight="1" x14ac:dyDescent="0.15">
      <c r="AA57" s="9">
        <v>47</v>
      </c>
      <c r="AB57" s="26" t="str">
        <f>V12</f>
        <v>社会</v>
      </c>
      <c r="AC57" s="55"/>
      <c r="AD57" s="37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IF(AE57="","",VLOOKUP(AE57,目次!$A$5:$P$36,9))</f>
        <v/>
      </c>
      <c r="AL57" s="21" t="str">
        <f>IF(AF57="","",VLOOKUP(AF57,目次!$A$5:$P$36,4))</f>
        <v>24～25</v>
      </c>
      <c r="AM57" s="21" t="str">
        <f>IF(AF57="","",VLOOKUP(AF57,目次!$A$5:$P$36,9))</f>
        <v>20～21</v>
      </c>
      <c r="AN57" s="21" t="str">
        <f>IF(AG57="","",VLOOKUP(AG57,目次!$A$5:$P$36,5))</f>
        <v/>
      </c>
      <c r="AO57" s="21" t="str">
        <f>IF(AG57="","",VLOOKUP(AG57,目次!$A$5:$P$36,9))</f>
        <v/>
      </c>
      <c r="AP57" s="21" t="str">
        <f>IF(AH57="","",VLOOKUP(AH57,目次!$A$5:$P$36,6))</f>
        <v/>
      </c>
      <c r="AQ57" s="21" t="str">
        <f>IF(AH57="","",VLOOKUP(AH57,目次!$A$5:$P$36,9))</f>
        <v/>
      </c>
      <c r="AR57" s="21" t="str">
        <f>IF(AI57="","",VLOOKUP(AI57,目次!$A$5:$P$36,7))</f>
        <v/>
      </c>
      <c r="AS57" s="21" t="str">
        <f>IF(AI57="","",VLOOKUP(AI57,目次!$A$5:$P$36,9))</f>
        <v/>
      </c>
      <c r="AT57" s="40" t="str">
        <f t="shared" si="27"/>
        <v/>
      </c>
      <c r="AU57" s="40" t="str">
        <f t="shared" si="27"/>
        <v/>
      </c>
      <c r="AV57" s="40" t="str">
        <f t="shared" si="27"/>
        <v>24～25</v>
      </c>
      <c r="AW57" s="40" t="str">
        <f t="shared" si="27"/>
        <v>20～21</v>
      </c>
      <c r="AX57" s="40" t="str">
        <f t="shared" si="27"/>
        <v>20～21</v>
      </c>
      <c r="AY57" s="40" t="str">
        <f t="shared" si="26"/>
        <v>20～21</v>
      </c>
      <c r="AZ57" s="40" t="str">
        <f t="shared" si="26"/>
        <v/>
      </c>
      <c r="BA57" s="40" t="str">
        <f t="shared" si="26"/>
        <v/>
      </c>
      <c r="BB57" s="40" t="str">
        <f t="shared" si="26"/>
        <v/>
      </c>
      <c r="BC57" s="40" t="str">
        <f t="shared" si="26"/>
        <v/>
      </c>
      <c r="BD57" s="40" t="str">
        <f t="shared" si="15"/>
        <v/>
      </c>
      <c r="BE57" s="40" t="str">
        <f t="shared" si="16"/>
        <v/>
      </c>
      <c r="BF57" s="40" t="str">
        <f t="shared" si="17"/>
        <v>24～25</v>
      </c>
      <c r="BG57" s="40" t="str">
        <f t="shared" si="18"/>
        <v>20～21</v>
      </c>
      <c r="BH57" s="40" t="str">
        <f t="shared" si="19"/>
        <v>20～21</v>
      </c>
      <c r="BI57" s="40" t="str">
        <f t="shared" si="20"/>
        <v>20～21</v>
      </c>
      <c r="BJ57" s="40" t="str">
        <f t="shared" si="21"/>
        <v>20～21</v>
      </c>
      <c r="BK57" s="40" t="str">
        <f t="shared" si="22"/>
        <v>20～21</v>
      </c>
      <c r="BL57" s="40" t="str">
        <f t="shared" si="23"/>
        <v/>
      </c>
      <c r="BM57" s="40" t="str">
        <f t="shared" si="24"/>
        <v/>
      </c>
    </row>
    <row r="58" spans="27:65" ht="18.95" customHeight="1" x14ac:dyDescent="0.15">
      <c r="AA58" s="9">
        <v>48</v>
      </c>
      <c r="AB58" s="26" t="str">
        <f>V13</f>
        <v>数学</v>
      </c>
      <c r="AC58" s="55"/>
      <c r="AD58" s="37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IF(AE58="","",VLOOKUP(AE58,目次!$A$5:$P$36,9))</f>
        <v/>
      </c>
      <c r="AL58" s="21" t="str">
        <f>IF(AF58="","",VLOOKUP(AF58,目次!$A$5:$P$36,4))</f>
        <v/>
      </c>
      <c r="AM58" s="21" t="str">
        <f>IF(AF58="","",VLOOKUP(AF58,目次!$A$5:$P$36,9))</f>
        <v/>
      </c>
      <c r="AN58" s="21" t="str">
        <f>IF(AG58="","",VLOOKUP(AG58,目次!$A$5:$P$36,5))</f>
        <v>20～21</v>
      </c>
      <c r="AO58" s="21" t="str">
        <f>IF(AG58="","",VLOOKUP(AG58,目次!$A$5:$P$36,9))</f>
        <v>20～21</v>
      </c>
      <c r="AP58" s="21" t="str">
        <f>IF(AH58="","",VLOOKUP(AH58,目次!$A$5:$P$36,6))</f>
        <v/>
      </c>
      <c r="AQ58" s="21" t="str">
        <f>IF(AH58="","",VLOOKUP(AH58,目次!$A$5:$P$36,9))</f>
        <v/>
      </c>
      <c r="AR58" s="21" t="str">
        <f>IF(AI58="","",VLOOKUP(AI58,目次!$A$5:$P$36,7))</f>
        <v/>
      </c>
      <c r="AS58" s="21" t="str">
        <f>IF(AI58="","",VLOOKUP(AI58,目次!$A$5:$P$36,9))</f>
        <v/>
      </c>
      <c r="AT58" s="40" t="str">
        <f t="shared" si="27"/>
        <v/>
      </c>
      <c r="AU58" s="40" t="str">
        <f t="shared" si="27"/>
        <v/>
      </c>
      <c r="AV58" s="40" t="str">
        <f t="shared" si="27"/>
        <v/>
      </c>
      <c r="AW58" s="40" t="str">
        <f t="shared" si="27"/>
        <v/>
      </c>
      <c r="AX58" s="40" t="str">
        <f t="shared" si="27"/>
        <v>20～21</v>
      </c>
      <c r="AY58" s="40" t="str">
        <f t="shared" si="26"/>
        <v>20～21</v>
      </c>
      <c r="AZ58" s="40" t="str">
        <f t="shared" si="26"/>
        <v>20～21</v>
      </c>
      <c r="BA58" s="40" t="str">
        <f t="shared" si="26"/>
        <v>20～21</v>
      </c>
      <c r="BB58" s="40" t="str">
        <f t="shared" si="26"/>
        <v/>
      </c>
      <c r="BC58" s="40" t="str">
        <f t="shared" si="26"/>
        <v/>
      </c>
      <c r="BD58" s="40" t="str">
        <f t="shared" si="15"/>
        <v/>
      </c>
      <c r="BE58" s="40" t="str">
        <f t="shared" si="16"/>
        <v/>
      </c>
      <c r="BF58" s="40" t="str">
        <f t="shared" si="17"/>
        <v/>
      </c>
      <c r="BG58" s="40" t="str">
        <f t="shared" si="18"/>
        <v/>
      </c>
      <c r="BH58" s="40" t="str">
        <f t="shared" si="19"/>
        <v>20～21</v>
      </c>
      <c r="BI58" s="40" t="str">
        <f t="shared" si="20"/>
        <v>20～21</v>
      </c>
      <c r="BJ58" s="40" t="str">
        <f t="shared" si="21"/>
        <v>20～21</v>
      </c>
      <c r="BK58" s="40" t="str">
        <f t="shared" si="22"/>
        <v>20～21</v>
      </c>
      <c r="BL58" s="40" t="str">
        <f t="shared" si="23"/>
        <v>20～21</v>
      </c>
      <c r="BM58" s="40" t="str">
        <f t="shared" si="24"/>
        <v>20～21</v>
      </c>
    </row>
    <row r="59" spans="27:65" ht="18.95" customHeight="1" x14ac:dyDescent="0.15">
      <c r="AA59" s="9">
        <v>49</v>
      </c>
      <c r="AB59" s="26" t="str">
        <f>V14</f>
        <v>理科</v>
      </c>
      <c r="AC59" s="55"/>
      <c r="AD59" s="37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IF(AE59="","",VLOOKUP(AE59,目次!$A$5:$P$36,9))</f>
        <v/>
      </c>
      <c r="AL59" s="21" t="str">
        <f>IF(AF59="","",VLOOKUP(AF59,目次!$A$5:$P$36,4))</f>
        <v/>
      </c>
      <c r="AM59" s="21" t="str">
        <f>IF(AF59="","",VLOOKUP(AF59,目次!$A$5:$P$36,9))</f>
        <v/>
      </c>
      <c r="AN59" s="21" t="str">
        <f>IF(AG59="","",VLOOKUP(AG59,目次!$A$5:$P$36,5))</f>
        <v/>
      </c>
      <c r="AO59" s="21" t="str">
        <f>IF(AG59="","",VLOOKUP(AG59,目次!$A$5:$P$36,9))</f>
        <v/>
      </c>
      <c r="AP59" s="21" t="str">
        <f>IF(AH59="","",VLOOKUP(AH59,目次!$A$5:$P$36,6))</f>
        <v>20～21</v>
      </c>
      <c r="AQ59" s="21" t="str">
        <f>IF(AH59="","",VLOOKUP(AH59,目次!$A$5:$P$36,9))</f>
        <v>20～21</v>
      </c>
      <c r="AR59" s="21" t="str">
        <f>IF(AI59="","",VLOOKUP(AI59,目次!$A$5:$P$36,7))</f>
        <v/>
      </c>
      <c r="AS59" s="21" t="str">
        <f>IF(AI59="","",VLOOKUP(AI59,目次!$A$5:$P$36,9))</f>
        <v/>
      </c>
      <c r="AT59" s="40" t="str">
        <f t="shared" si="27"/>
        <v/>
      </c>
      <c r="AU59" s="40" t="str">
        <f t="shared" si="27"/>
        <v/>
      </c>
      <c r="AV59" s="40" t="str">
        <f t="shared" si="27"/>
        <v/>
      </c>
      <c r="AW59" s="40" t="str">
        <f t="shared" si="27"/>
        <v/>
      </c>
      <c r="AX59" s="40" t="str">
        <f t="shared" si="27"/>
        <v/>
      </c>
      <c r="AY59" s="40" t="str">
        <f t="shared" si="26"/>
        <v/>
      </c>
      <c r="AZ59" s="40" t="str">
        <f t="shared" si="26"/>
        <v>20～21</v>
      </c>
      <c r="BA59" s="40" t="str">
        <f t="shared" si="26"/>
        <v>20～21</v>
      </c>
      <c r="BB59" s="40" t="str">
        <f t="shared" si="26"/>
        <v>20～21</v>
      </c>
      <c r="BC59" s="40" t="str">
        <f t="shared" si="26"/>
        <v>20～21</v>
      </c>
      <c r="BD59" s="40" t="str">
        <f t="shared" si="15"/>
        <v>22～23</v>
      </c>
      <c r="BE59" s="40" t="str">
        <f t="shared" si="16"/>
        <v>22～23</v>
      </c>
      <c r="BF59" s="40" t="str">
        <f t="shared" si="17"/>
        <v/>
      </c>
      <c r="BG59" s="40" t="str">
        <f t="shared" si="18"/>
        <v/>
      </c>
      <c r="BH59" s="40" t="str">
        <f t="shared" si="19"/>
        <v/>
      </c>
      <c r="BI59" s="40" t="str">
        <f t="shared" si="20"/>
        <v/>
      </c>
      <c r="BJ59" s="40" t="str">
        <f t="shared" si="21"/>
        <v>20～21</v>
      </c>
      <c r="BK59" s="40" t="str">
        <f t="shared" si="22"/>
        <v>20～21</v>
      </c>
      <c r="BL59" s="40" t="str">
        <f t="shared" si="23"/>
        <v>20～21</v>
      </c>
      <c r="BM59" s="40" t="str">
        <f t="shared" si="24"/>
        <v>20～21</v>
      </c>
    </row>
    <row r="60" spans="27:65" ht="18.95" customHeight="1" x14ac:dyDescent="0.15">
      <c r="AA60" s="9">
        <v>50</v>
      </c>
      <c r="AB60" s="26" t="str">
        <f>V15</f>
        <v>英語</v>
      </c>
      <c r="AC60" s="55"/>
      <c r="AD60" s="37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IF(AE60="","",VLOOKUP(AE60,目次!$A$5:$P$36,9))</f>
        <v/>
      </c>
      <c r="AL60" s="21" t="str">
        <f>IF(AF60="","",VLOOKUP(AF60,目次!$A$5:$P$36,4))</f>
        <v/>
      </c>
      <c r="AM60" s="21" t="str">
        <f>IF(AF60="","",VLOOKUP(AF60,目次!$A$5:$P$36,9))</f>
        <v/>
      </c>
      <c r="AN60" s="21" t="str">
        <f>IF(AG60="","",VLOOKUP(AG60,目次!$A$5:$P$36,5))</f>
        <v/>
      </c>
      <c r="AO60" s="21" t="str">
        <f>IF(AG60="","",VLOOKUP(AG60,目次!$A$5:$P$36,9))</f>
        <v/>
      </c>
      <c r="AP60" s="21" t="str">
        <f>IF(AH60="","",VLOOKUP(AH60,目次!$A$5:$P$36,6))</f>
        <v/>
      </c>
      <c r="AQ60" s="21" t="str">
        <f>IF(AH60="","",VLOOKUP(AH60,目次!$A$5:$P$36,9))</f>
        <v/>
      </c>
      <c r="AR60" s="21" t="str">
        <f>IF(AI60="","",VLOOKUP(AI60,目次!$A$5:$P$36,7))</f>
        <v>20～21</v>
      </c>
      <c r="AS60" s="21" t="str">
        <f>IF(AI60="","",VLOOKUP(AI60,目次!$A$5:$P$36,9))</f>
        <v>20～21</v>
      </c>
      <c r="AT60" s="40" t="str">
        <f t="shared" si="27"/>
        <v>22～23</v>
      </c>
      <c r="AU60" s="40" t="str">
        <f t="shared" si="27"/>
        <v>22～23</v>
      </c>
      <c r="AV60" s="40" t="str">
        <f t="shared" si="27"/>
        <v/>
      </c>
      <c r="AW60" s="40" t="str">
        <f t="shared" si="27"/>
        <v/>
      </c>
      <c r="AX60" s="40" t="str">
        <f t="shared" si="27"/>
        <v/>
      </c>
      <c r="AY60" s="40" t="str">
        <f t="shared" si="26"/>
        <v/>
      </c>
      <c r="AZ60" s="40" t="str">
        <f t="shared" si="26"/>
        <v/>
      </c>
      <c r="BA60" s="40" t="str">
        <f t="shared" si="26"/>
        <v/>
      </c>
      <c r="BB60" s="40" t="str">
        <f t="shared" si="26"/>
        <v>20～21</v>
      </c>
      <c r="BC60" s="40" t="str">
        <f t="shared" si="26"/>
        <v>20～21</v>
      </c>
      <c r="BD60" s="40" t="str">
        <f t="shared" si="15"/>
        <v>22～23</v>
      </c>
      <c r="BE60" s="40" t="str">
        <f t="shared" si="16"/>
        <v>22～23</v>
      </c>
      <c r="BF60" s="40" t="str">
        <f t="shared" si="17"/>
        <v>26～27</v>
      </c>
      <c r="BG60" s="40" t="str">
        <f t="shared" si="18"/>
        <v>22～23</v>
      </c>
      <c r="BH60" s="40" t="str">
        <f t="shared" si="19"/>
        <v/>
      </c>
      <c r="BI60" s="40" t="str">
        <f t="shared" si="20"/>
        <v/>
      </c>
      <c r="BJ60" s="40" t="str">
        <f t="shared" si="21"/>
        <v/>
      </c>
      <c r="BK60" s="40" t="str">
        <f t="shared" si="22"/>
        <v/>
      </c>
      <c r="BL60" s="40" t="str">
        <f t="shared" si="23"/>
        <v>20～21</v>
      </c>
      <c r="BM60" s="40" t="str">
        <f t="shared" si="24"/>
        <v>20～21</v>
      </c>
    </row>
    <row r="61" spans="27:65" ht="18.95" customHeight="1" x14ac:dyDescent="0.15">
      <c r="AA61" s="9">
        <v>51</v>
      </c>
      <c r="AB61" s="26" t="str">
        <f>V11</f>
        <v>国語</v>
      </c>
      <c r="AC61" s="55"/>
      <c r="AD61" s="37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IF(AE61="","",VLOOKUP(AE61,目次!$A$5:$P$36,9))</f>
        <v>22～23</v>
      </c>
      <c r="AL61" s="21" t="str">
        <f>IF(AF61="","",VLOOKUP(AF61,目次!$A$5:$P$36,4))</f>
        <v/>
      </c>
      <c r="AM61" s="21" t="str">
        <f>IF(AF61="","",VLOOKUP(AF61,目次!$A$5:$P$36,9))</f>
        <v/>
      </c>
      <c r="AN61" s="21" t="str">
        <f>IF(AG61="","",VLOOKUP(AG61,目次!$A$5:$P$36,5))</f>
        <v/>
      </c>
      <c r="AO61" s="21" t="str">
        <f>IF(AG61="","",VLOOKUP(AG61,目次!$A$5:$P$36,9))</f>
        <v/>
      </c>
      <c r="AP61" s="21" t="str">
        <f>IF(AH61="","",VLOOKUP(AH61,目次!$A$5:$P$36,6))</f>
        <v/>
      </c>
      <c r="AQ61" s="21" t="str">
        <f>IF(AH61="","",VLOOKUP(AH61,目次!$A$5:$P$36,9))</f>
        <v/>
      </c>
      <c r="AR61" s="21" t="str">
        <f>IF(AI61="","",VLOOKUP(AI61,目次!$A$5:$P$36,7))</f>
        <v/>
      </c>
      <c r="AS61" s="21" t="str">
        <f>IF(AI61="","",VLOOKUP(AI61,目次!$A$5:$P$36,9))</f>
        <v/>
      </c>
      <c r="AT61" s="40" t="str">
        <f t="shared" si="27"/>
        <v>22～23</v>
      </c>
      <c r="AU61" s="40" t="str">
        <f t="shared" si="27"/>
        <v>22～23</v>
      </c>
      <c r="AV61" s="40" t="str">
        <f t="shared" si="27"/>
        <v>26～27</v>
      </c>
      <c r="AW61" s="40" t="str">
        <f t="shared" si="27"/>
        <v>22～23</v>
      </c>
      <c r="AX61" s="40" t="str">
        <f t="shared" si="27"/>
        <v/>
      </c>
      <c r="AY61" s="40" t="str">
        <f t="shared" si="26"/>
        <v/>
      </c>
      <c r="AZ61" s="40" t="str">
        <f t="shared" si="26"/>
        <v/>
      </c>
      <c r="BA61" s="40" t="str">
        <f t="shared" si="26"/>
        <v/>
      </c>
      <c r="BB61" s="40" t="str">
        <f t="shared" si="26"/>
        <v/>
      </c>
      <c r="BC61" s="40" t="str">
        <f t="shared" si="26"/>
        <v/>
      </c>
      <c r="BD61" s="40" t="str">
        <f t="shared" si="15"/>
        <v>22～23</v>
      </c>
      <c r="BE61" s="40" t="str">
        <f t="shared" si="16"/>
        <v>22～23</v>
      </c>
      <c r="BF61" s="40" t="str">
        <f t="shared" si="17"/>
        <v>26～27</v>
      </c>
      <c r="BG61" s="40" t="str">
        <f t="shared" si="18"/>
        <v>22～23</v>
      </c>
      <c r="BH61" s="40" t="str">
        <f t="shared" si="19"/>
        <v>22～23</v>
      </c>
      <c r="BI61" s="40" t="str">
        <f t="shared" si="20"/>
        <v>22～23</v>
      </c>
      <c r="BJ61" s="40" t="str">
        <f t="shared" si="21"/>
        <v/>
      </c>
      <c r="BK61" s="40" t="str">
        <f t="shared" si="22"/>
        <v/>
      </c>
      <c r="BL61" s="40" t="str">
        <f t="shared" si="23"/>
        <v/>
      </c>
      <c r="BM61" s="40" t="str">
        <f t="shared" si="24"/>
        <v/>
      </c>
    </row>
    <row r="62" spans="27:65" ht="18.95" customHeight="1" x14ac:dyDescent="0.15">
      <c r="AA62" s="9">
        <v>52</v>
      </c>
      <c r="AB62" s="26" t="str">
        <f>V12</f>
        <v>社会</v>
      </c>
      <c r="AC62" s="55"/>
      <c r="AD62" s="37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IF(AE62="","",VLOOKUP(AE62,目次!$A$5:$P$36,9))</f>
        <v/>
      </c>
      <c r="AL62" s="21" t="str">
        <f>IF(AF62="","",VLOOKUP(AF62,目次!$A$5:$P$36,4))</f>
        <v>26～27</v>
      </c>
      <c r="AM62" s="21" t="str">
        <f>IF(AF62="","",VLOOKUP(AF62,目次!$A$5:$P$36,9))</f>
        <v>22～23</v>
      </c>
      <c r="AN62" s="21" t="str">
        <f>IF(AG62="","",VLOOKUP(AG62,目次!$A$5:$P$36,5))</f>
        <v/>
      </c>
      <c r="AO62" s="21" t="str">
        <f>IF(AG62="","",VLOOKUP(AG62,目次!$A$5:$P$36,9))</f>
        <v/>
      </c>
      <c r="AP62" s="21" t="str">
        <f>IF(AH62="","",VLOOKUP(AH62,目次!$A$5:$P$36,6))</f>
        <v/>
      </c>
      <c r="AQ62" s="21" t="str">
        <f>IF(AH62="","",VLOOKUP(AH62,目次!$A$5:$P$36,9))</f>
        <v/>
      </c>
      <c r="AR62" s="21" t="str">
        <f>IF(AI62="","",VLOOKUP(AI62,目次!$A$5:$P$36,7))</f>
        <v/>
      </c>
      <c r="AS62" s="21" t="str">
        <f>IF(AI62="","",VLOOKUP(AI62,目次!$A$5:$P$36,9))</f>
        <v/>
      </c>
      <c r="AT62" s="40" t="str">
        <f t="shared" si="27"/>
        <v/>
      </c>
      <c r="AU62" s="40" t="str">
        <f t="shared" si="27"/>
        <v/>
      </c>
      <c r="AV62" s="40" t="str">
        <f t="shared" si="27"/>
        <v>26～27</v>
      </c>
      <c r="AW62" s="40" t="str">
        <f t="shared" si="27"/>
        <v>22～23</v>
      </c>
      <c r="AX62" s="40" t="str">
        <f t="shared" si="27"/>
        <v>22～23</v>
      </c>
      <c r="AY62" s="40" t="str">
        <f t="shared" si="26"/>
        <v>22～23</v>
      </c>
      <c r="AZ62" s="40" t="str">
        <f t="shared" si="26"/>
        <v/>
      </c>
      <c r="BA62" s="40" t="str">
        <f t="shared" si="26"/>
        <v/>
      </c>
      <c r="BB62" s="40" t="str">
        <f t="shared" si="26"/>
        <v/>
      </c>
      <c r="BC62" s="40" t="str">
        <f t="shared" si="26"/>
        <v/>
      </c>
      <c r="BD62" s="40" t="str">
        <f t="shared" si="15"/>
        <v/>
      </c>
      <c r="BE62" s="40" t="str">
        <f t="shared" si="16"/>
        <v/>
      </c>
      <c r="BF62" s="40" t="str">
        <f t="shared" si="17"/>
        <v>26～27</v>
      </c>
      <c r="BG62" s="40" t="str">
        <f t="shared" si="18"/>
        <v>22～23</v>
      </c>
      <c r="BH62" s="40" t="str">
        <f t="shared" si="19"/>
        <v>22～23</v>
      </c>
      <c r="BI62" s="40" t="str">
        <f t="shared" si="20"/>
        <v>22～23</v>
      </c>
      <c r="BJ62" s="40" t="str">
        <f t="shared" si="21"/>
        <v>22～23</v>
      </c>
      <c r="BK62" s="40" t="str">
        <f t="shared" si="22"/>
        <v>22～23</v>
      </c>
      <c r="BL62" s="40" t="str">
        <f t="shared" si="23"/>
        <v/>
      </c>
      <c r="BM62" s="40" t="str">
        <f t="shared" si="24"/>
        <v/>
      </c>
    </row>
    <row r="63" spans="27:65" ht="18.95" customHeight="1" x14ac:dyDescent="0.15">
      <c r="AA63" s="9">
        <v>53</v>
      </c>
      <c r="AB63" s="26" t="str">
        <f>V13</f>
        <v>数学</v>
      </c>
      <c r="AC63" s="55"/>
      <c r="AD63" s="37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IF(AE63="","",VLOOKUP(AE63,目次!$A$5:$P$36,9))</f>
        <v/>
      </c>
      <c r="AL63" s="21" t="str">
        <f>IF(AF63="","",VLOOKUP(AF63,目次!$A$5:$P$36,4))</f>
        <v/>
      </c>
      <c r="AM63" s="21" t="str">
        <f>IF(AF63="","",VLOOKUP(AF63,目次!$A$5:$P$36,9))</f>
        <v/>
      </c>
      <c r="AN63" s="21" t="str">
        <f>IF(AG63="","",VLOOKUP(AG63,目次!$A$5:$P$36,5))</f>
        <v>22～23</v>
      </c>
      <c r="AO63" s="21" t="str">
        <f>IF(AG63="","",VLOOKUP(AG63,目次!$A$5:$P$36,9))</f>
        <v>22～23</v>
      </c>
      <c r="AP63" s="21" t="str">
        <f>IF(AH63="","",VLOOKUP(AH63,目次!$A$5:$P$36,6))</f>
        <v/>
      </c>
      <c r="AQ63" s="21" t="str">
        <f>IF(AH63="","",VLOOKUP(AH63,目次!$A$5:$P$36,9))</f>
        <v/>
      </c>
      <c r="AR63" s="21" t="str">
        <f>IF(AI63="","",VLOOKUP(AI63,目次!$A$5:$P$36,7))</f>
        <v/>
      </c>
      <c r="AS63" s="21" t="str">
        <f>IF(AI63="","",VLOOKUP(AI63,目次!$A$5:$P$36,9))</f>
        <v/>
      </c>
      <c r="AT63" s="40" t="str">
        <f t="shared" si="27"/>
        <v/>
      </c>
      <c r="AU63" s="40" t="str">
        <f t="shared" si="27"/>
        <v/>
      </c>
      <c r="AV63" s="40" t="str">
        <f t="shared" si="27"/>
        <v/>
      </c>
      <c r="AW63" s="40" t="str">
        <f t="shared" si="27"/>
        <v/>
      </c>
      <c r="AX63" s="40" t="str">
        <f t="shared" si="27"/>
        <v>22～23</v>
      </c>
      <c r="AY63" s="40" t="str">
        <f t="shared" si="26"/>
        <v>22～23</v>
      </c>
      <c r="AZ63" s="40" t="str">
        <f t="shared" si="26"/>
        <v>22～23</v>
      </c>
      <c r="BA63" s="40" t="str">
        <f t="shared" si="26"/>
        <v>22～23</v>
      </c>
      <c r="BB63" s="40" t="str">
        <f t="shared" si="26"/>
        <v/>
      </c>
      <c r="BC63" s="40" t="str">
        <f t="shared" si="26"/>
        <v/>
      </c>
      <c r="BD63" s="40" t="str">
        <f t="shared" si="15"/>
        <v/>
      </c>
      <c r="BE63" s="40" t="str">
        <f t="shared" si="16"/>
        <v/>
      </c>
      <c r="BF63" s="40" t="str">
        <f t="shared" si="17"/>
        <v/>
      </c>
      <c r="BG63" s="40" t="str">
        <f t="shared" si="18"/>
        <v/>
      </c>
      <c r="BH63" s="40" t="str">
        <f t="shared" si="19"/>
        <v>22～23</v>
      </c>
      <c r="BI63" s="40" t="str">
        <f t="shared" si="20"/>
        <v>22～23</v>
      </c>
      <c r="BJ63" s="40" t="str">
        <f t="shared" si="21"/>
        <v>22～23</v>
      </c>
      <c r="BK63" s="40" t="str">
        <f t="shared" si="22"/>
        <v>22～23</v>
      </c>
      <c r="BL63" s="40" t="str">
        <f t="shared" si="23"/>
        <v>22～23</v>
      </c>
      <c r="BM63" s="40" t="str">
        <f t="shared" si="24"/>
        <v>22～23</v>
      </c>
    </row>
    <row r="64" spans="27:65" ht="18.95" customHeight="1" x14ac:dyDescent="0.15">
      <c r="AA64" s="9">
        <v>54</v>
      </c>
      <c r="AB64" s="26" t="str">
        <f>V14</f>
        <v>理科</v>
      </c>
      <c r="AC64" s="55"/>
      <c r="AD64" s="37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IF(AE64="","",VLOOKUP(AE64,目次!$A$5:$P$36,9))</f>
        <v/>
      </c>
      <c r="AL64" s="21" t="str">
        <f>IF(AF64="","",VLOOKUP(AF64,目次!$A$5:$P$36,4))</f>
        <v/>
      </c>
      <c r="AM64" s="21" t="str">
        <f>IF(AF64="","",VLOOKUP(AF64,目次!$A$5:$P$36,9))</f>
        <v/>
      </c>
      <c r="AN64" s="21" t="str">
        <f>IF(AG64="","",VLOOKUP(AG64,目次!$A$5:$P$36,5))</f>
        <v/>
      </c>
      <c r="AO64" s="21" t="str">
        <f>IF(AG64="","",VLOOKUP(AG64,目次!$A$5:$P$36,9))</f>
        <v/>
      </c>
      <c r="AP64" s="21" t="str">
        <f>IF(AH64="","",VLOOKUP(AH64,目次!$A$5:$P$36,6))</f>
        <v>22～23</v>
      </c>
      <c r="AQ64" s="21" t="str">
        <f>IF(AH64="","",VLOOKUP(AH64,目次!$A$5:$P$36,9))</f>
        <v>22～23</v>
      </c>
      <c r="AR64" s="21" t="str">
        <f>IF(AI64="","",VLOOKUP(AI64,目次!$A$5:$P$36,7))</f>
        <v/>
      </c>
      <c r="AS64" s="21" t="str">
        <f>IF(AI64="","",VLOOKUP(AI64,目次!$A$5:$P$36,9))</f>
        <v/>
      </c>
      <c r="AT64" s="40" t="str">
        <f t="shared" si="27"/>
        <v/>
      </c>
      <c r="AU64" s="40" t="str">
        <f t="shared" si="27"/>
        <v/>
      </c>
      <c r="AV64" s="40" t="str">
        <f t="shared" si="27"/>
        <v/>
      </c>
      <c r="AW64" s="40" t="str">
        <f t="shared" si="27"/>
        <v/>
      </c>
      <c r="AX64" s="40" t="str">
        <f t="shared" si="27"/>
        <v/>
      </c>
      <c r="AY64" s="40" t="str">
        <f t="shared" si="26"/>
        <v/>
      </c>
      <c r="AZ64" s="40" t="str">
        <f t="shared" si="26"/>
        <v>22～23</v>
      </c>
      <c r="BA64" s="40" t="str">
        <f t="shared" si="26"/>
        <v>22～23</v>
      </c>
      <c r="BB64" s="40" t="str">
        <f t="shared" si="26"/>
        <v>22～23</v>
      </c>
      <c r="BC64" s="40" t="str">
        <f t="shared" si="26"/>
        <v>22～23</v>
      </c>
      <c r="BD64" s="40" t="str">
        <f t="shared" si="15"/>
        <v>24～25</v>
      </c>
      <c r="BE64" s="40" t="str">
        <f t="shared" si="16"/>
        <v>24～25</v>
      </c>
      <c r="BF64" s="40" t="str">
        <f t="shared" si="17"/>
        <v/>
      </c>
      <c r="BG64" s="40" t="str">
        <f t="shared" si="18"/>
        <v/>
      </c>
      <c r="BH64" s="40" t="str">
        <f t="shared" si="19"/>
        <v/>
      </c>
      <c r="BI64" s="40" t="str">
        <f t="shared" si="20"/>
        <v/>
      </c>
      <c r="BJ64" s="40" t="str">
        <f t="shared" si="21"/>
        <v>22～23</v>
      </c>
      <c r="BK64" s="40" t="str">
        <f t="shared" si="22"/>
        <v>22～23</v>
      </c>
      <c r="BL64" s="40" t="str">
        <f t="shared" si="23"/>
        <v>22～23</v>
      </c>
      <c r="BM64" s="40" t="str">
        <f t="shared" si="24"/>
        <v>22～23</v>
      </c>
    </row>
    <row r="65" spans="27:65" ht="18.95" customHeight="1" x14ac:dyDescent="0.15">
      <c r="AA65" s="9">
        <v>55</v>
      </c>
      <c r="AB65" s="26" t="str">
        <f>V15</f>
        <v>英語</v>
      </c>
      <c r="AC65" s="55"/>
      <c r="AD65" s="37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IF(AE65="","",VLOOKUP(AE65,目次!$A$5:$P$36,9))</f>
        <v/>
      </c>
      <c r="AL65" s="21" t="str">
        <f>IF(AF65="","",VLOOKUP(AF65,目次!$A$5:$P$36,4))</f>
        <v/>
      </c>
      <c r="AM65" s="21" t="str">
        <f>IF(AF65="","",VLOOKUP(AF65,目次!$A$5:$P$36,9))</f>
        <v/>
      </c>
      <c r="AN65" s="21" t="str">
        <f>IF(AG65="","",VLOOKUP(AG65,目次!$A$5:$P$36,5))</f>
        <v/>
      </c>
      <c r="AO65" s="21" t="str">
        <f>IF(AG65="","",VLOOKUP(AG65,目次!$A$5:$P$36,9))</f>
        <v/>
      </c>
      <c r="AP65" s="21" t="str">
        <f>IF(AH65="","",VLOOKUP(AH65,目次!$A$5:$P$36,6))</f>
        <v/>
      </c>
      <c r="AQ65" s="21" t="str">
        <f>IF(AH65="","",VLOOKUP(AH65,目次!$A$5:$P$36,9))</f>
        <v/>
      </c>
      <c r="AR65" s="21" t="str">
        <f>IF(AI65="","",VLOOKUP(AI65,目次!$A$5:$P$36,7))</f>
        <v>22～23</v>
      </c>
      <c r="AS65" s="21" t="str">
        <f>IF(AI65="","",VLOOKUP(AI65,目次!$A$5:$P$36,9))</f>
        <v>22～23</v>
      </c>
      <c r="AT65" s="40" t="str">
        <f t="shared" si="27"/>
        <v>24～25</v>
      </c>
      <c r="AU65" s="40" t="str">
        <f t="shared" si="27"/>
        <v>24～25</v>
      </c>
      <c r="AV65" s="40" t="str">
        <f t="shared" si="27"/>
        <v/>
      </c>
      <c r="AW65" s="40" t="str">
        <f t="shared" si="27"/>
        <v/>
      </c>
      <c r="AX65" s="40" t="str">
        <f t="shared" si="27"/>
        <v/>
      </c>
      <c r="AY65" s="40" t="str">
        <f t="shared" si="26"/>
        <v/>
      </c>
      <c r="AZ65" s="40" t="str">
        <f t="shared" si="26"/>
        <v/>
      </c>
      <c r="BA65" s="40" t="str">
        <f t="shared" si="26"/>
        <v/>
      </c>
      <c r="BB65" s="40" t="str">
        <f t="shared" si="26"/>
        <v>22～23</v>
      </c>
      <c r="BC65" s="40" t="str">
        <f t="shared" si="26"/>
        <v>22～23</v>
      </c>
      <c r="BD65" s="40" t="str">
        <f t="shared" si="15"/>
        <v>24～25</v>
      </c>
      <c r="BE65" s="40" t="str">
        <f t="shared" si="16"/>
        <v>24～25</v>
      </c>
      <c r="BF65" s="40" t="str">
        <f t="shared" si="17"/>
        <v>28～30</v>
      </c>
      <c r="BG65" s="40" t="str">
        <f t="shared" si="18"/>
        <v>24～25</v>
      </c>
      <c r="BH65" s="40" t="str">
        <f t="shared" si="19"/>
        <v/>
      </c>
      <c r="BI65" s="40" t="str">
        <f t="shared" si="20"/>
        <v/>
      </c>
      <c r="BJ65" s="40" t="str">
        <f t="shared" si="21"/>
        <v/>
      </c>
      <c r="BK65" s="40" t="str">
        <f t="shared" si="22"/>
        <v/>
      </c>
      <c r="BL65" s="40" t="str">
        <f t="shared" si="23"/>
        <v>22～23</v>
      </c>
      <c r="BM65" s="40" t="str">
        <f t="shared" si="24"/>
        <v>22～23</v>
      </c>
    </row>
    <row r="66" spans="27:65" ht="18.95" customHeight="1" x14ac:dyDescent="0.15">
      <c r="AA66" s="9">
        <v>56</v>
      </c>
      <c r="AB66" s="26" t="str">
        <f>V11</f>
        <v>国語</v>
      </c>
      <c r="AC66" s="55"/>
      <c r="AD66" s="37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IF(AE66="","",VLOOKUP(AE66,目次!$A$5:$P$36,9))</f>
        <v>24～25</v>
      </c>
      <c r="AL66" s="21" t="str">
        <f>IF(AF66="","",VLOOKUP(AF66,目次!$A$5:$P$36,4))</f>
        <v/>
      </c>
      <c r="AM66" s="21" t="str">
        <f>IF(AF66="","",VLOOKUP(AF66,目次!$A$5:$P$36,9))</f>
        <v/>
      </c>
      <c r="AN66" s="21" t="str">
        <f>IF(AG66="","",VLOOKUP(AG66,目次!$A$5:$P$36,5))</f>
        <v/>
      </c>
      <c r="AO66" s="21" t="str">
        <f>IF(AG66="","",VLOOKUP(AG66,目次!$A$5:$P$36,9))</f>
        <v/>
      </c>
      <c r="AP66" s="21" t="str">
        <f>IF(AH66="","",VLOOKUP(AH66,目次!$A$5:$P$36,6))</f>
        <v/>
      </c>
      <c r="AQ66" s="21" t="str">
        <f>IF(AH66="","",VLOOKUP(AH66,目次!$A$5:$P$36,9))</f>
        <v/>
      </c>
      <c r="AR66" s="21" t="str">
        <f>IF(AI66="","",VLOOKUP(AI66,目次!$A$5:$P$36,7))</f>
        <v/>
      </c>
      <c r="AS66" s="21" t="str">
        <f>IF(AI66="","",VLOOKUP(AI66,目次!$A$5:$P$36,9))</f>
        <v/>
      </c>
      <c r="AT66" s="40" t="str">
        <f t="shared" si="27"/>
        <v>24～25</v>
      </c>
      <c r="AU66" s="40" t="str">
        <f t="shared" si="27"/>
        <v>24～25</v>
      </c>
      <c r="AV66" s="40" t="str">
        <f t="shared" si="27"/>
        <v>28～30</v>
      </c>
      <c r="AW66" s="40" t="str">
        <f t="shared" si="27"/>
        <v>24～25</v>
      </c>
      <c r="AX66" s="40" t="str">
        <f t="shared" si="27"/>
        <v/>
      </c>
      <c r="AY66" s="40" t="str">
        <f t="shared" si="26"/>
        <v/>
      </c>
      <c r="AZ66" s="40" t="str">
        <f t="shared" si="26"/>
        <v/>
      </c>
      <c r="BA66" s="40" t="str">
        <f t="shared" si="26"/>
        <v/>
      </c>
      <c r="BB66" s="40" t="str">
        <f t="shared" si="26"/>
        <v/>
      </c>
      <c r="BC66" s="40" t="str">
        <f t="shared" si="26"/>
        <v/>
      </c>
      <c r="BD66" s="40" t="str">
        <f t="shared" si="15"/>
        <v>24～25</v>
      </c>
      <c r="BE66" s="40" t="str">
        <f t="shared" si="16"/>
        <v>24～25</v>
      </c>
      <c r="BF66" s="40" t="str">
        <f t="shared" si="17"/>
        <v>28～30</v>
      </c>
      <c r="BG66" s="40" t="str">
        <f t="shared" si="18"/>
        <v>24～25</v>
      </c>
      <c r="BH66" s="40" t="str">
        <f t="shared" si="19"/>
        <v>24～25</v>
      </c>
      <c r="BI66" s="40" t="str">
        <f t="shared" si="20"/>
        <v>24～25</v>
      </c>
      <c r="BJ66" s="40" t="str">
        <f t="shared" si="21"/>
        <v/>
      </c>
      <c r="BK66" s="40" t="str">
        <f t="shared" si="22"/>
        <v/>
      </c>
      <c r="BL66" s="40" t="str">
        <f t="shared" si="23"/>
        <v/>
      </c>
      <c r="BM66" s="40" t="str">
        <f t="shared" si="24"/>
        <v/>
      </c>
    </row>
    <row r="67" spans="27:65" ht="18.95" customHeight="1" x14ac:dyDescent="0.15">
      <c r="AA67" s="9">
        <v>57</v>
      </c>
      <c r="AB67" s="26" t="str">
        <f>V12</f>
        <v>社会</v>
      </c>
      <c r="AC67" s="55"/>
      <c r="AD67" s="37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IF(AE67="","",VLOOKUP(AE67,目次!$A$5:$P$36,9))</f>
        <v/>
      </c>
      <c r="AL67" s="21" t="str">
        <f>IF(AF67="","",VLOOKUP(AF67,目次!$A$5:$P$36,4))</f>
        <v>28～30</v>
      </c>
      <c r="AM67" s="21" t="str">
        <f>IF(AF67="","",VLOOKUP(AF67,目次!$A$5:$P$36,9))</f>
        <v>24～25</v>
      </c>
      <c r="AN67" s="21" t="str">
        <f>IF(AG67="","",VLOOKUP(AG67,目次!$A$5:$P$36,5))</f>
        <v/>
      </c>
      <c r="AO67" s="21" t="str">
        <f>IF(AG67="","",VLOOKUP(AG67,目次!$A$5:$P$36,9))</f>
        <v/>
      </c>
      <c r="AP67" s="21" t="str">
        <f>IF(AH67="","",VLOOKUP(AH67,目次!$A$5:$P$36,6))</f>
        <v/>
      </c>
      <c r="AQ67" s="21" t="str">
        <f>IF(AH67="","",VLOOKUP(AH67,目次!$A$5:$P$36,9))</f>
        <v/>
      </c>
      <c r="AR67" s="21" t="str">
        <f>IF(AI67="","",VLOOKUP(AI67,目次!$A$5:$P$36,7))</f>
        <v/>
      </c>
      <c r="AS67" s="21" t="str">
        <f>IF(AI67="","",VLOOKUP(AI67,目次!$A$5:$P$36,9))</f>
        <v/>
      </c>
      <c r="AT67" s="40" t="str">
        <f t="shared" si="27"/>
        <v/>
      </c>
      <c r="AU67" s="40" t="str">
        <f t="shared" si="27"/>
        <v/>
      </c>
      <c r="AV67" s="40" t="str">
        <f t="shared" si="27"/>
        <v>28～30</v>
      </c>
      <c r="AW67" s="40" t="str">
        <f t="shared" si="27"/>
        <v>24～25</v>
      </c>
      <c r="AX67" s="40" t="str">
        <f t="shared" si="27"/>
        <v>24～25</v>
      </c>
      <c r="AY67" s="40" t="str">
        <f t="shared" si="26"/>
        <v>24～25</v>
      </c>
      <c r="AZ67" s="40" t="str">
        <f t="shared" si="26"/>
        <v/>
      </c>
      <c r="BA67" s="40" t="str">
        <f t="shared" si="26"/>
        <v/>
      </c>
      <c r="BB67" s="40" t="str">
        <f t="shared" si="26"/>
        <v/>
      </c>
      <c r="BC67" s="40" t="str">
        <f t="shared" si="26"/>
        <v/>
      </c>
      <c r="BD67" s="40" t="str">
        <f t="shared" si="15"/>
        <v/>
      </c>
      <c r="BE67" s="40" t="str">
        <f t="shared" si="16"/>
        <v/>
      </c>
      <c r="BF67" s="40" t="str">
        <f t="shared" si="17"/>
        <v>28～30</v>
      </c>
      <c r="BG67" s="40" t="str">
        <f t="shared" si="18"/>
        <v>24～25</v>
      </c>
      <c r="BH67" s="40" t="str">
        <f t="shared" si="19"/>
        <v>24～25</v>
      </c>
      <c r="BI67" s="40" t="str">
        <f t="shared" si="20"/>
        <v>24～25</v>
      </c>
      <c r="BJ67" s="40" t="str">
        <f t="shared" si="21"/>
        <v>24～25</v>
      </c>
      <c r="BK67" s="40" t="str">
        <f t="shared" si="22"/>
        <v>24～25</v>
      </c>
      <c r="BL67" s="40" t="str">
        <f t="shared" si="23"/>
        <v/>
      </c>
      <c r="BM67" s="40" t="str">
        <f t="shared" si="24"/>
        <v/>
      </c>
    </row>
    <row r="68" spans="27:65" ht="18.95" customHeight="1" x14ac:dyDescent="0.15">
      <c r="AA68" s="9">
        <v>58</v>
      </c>
      <c r="AB68" s="202" t="str">
        <f>V13</f>
        <v>数学</v>
      </c>
      <c r="AC68" s="55"/>
      <c r="AD68" s="37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IF(AE68="","",VLOOKUP(AE68,目次!$A$5:$P$36,9))</f>
        <v/>
      </c>
      <c r="AL68" s="21" t="str">
        <f>IF(AF68="","",VLOOKUP(AF68,目次!$A$5:$P$36,4))</f>
        <v/>
      </c>
      <c r="AM68" s="21" t="str">
        <f>IF(AF68="","",VLOOKUP(AF68,目次!$A$5:$P$36,9))</f>
        <v/>
      </c>
      <c r="AN68" s="21" t="str">
        <f>IF(AG68="","",VLOOKUP(AG68,目次!$A$5:$P$36,5))</f>
        <v>24～25</v>
      </c>
      <c r="AO68" s="21" t="str">
        <f>IF(AG68="","",VLOOKUP(AG68,目次!$A$5:$P$36,9))</f>
        <v>24～25</v>
      </c>
      <c r="AP68" s="21" t="str">
        <f>IF(AH68="","",VLOOKUP(AH68,目次!$A$5:$P$36,6))</f>
        <v/>
      </c>
      <c r="AQ68" s="21" t="str">
        <f>IF(AH68="","",VLOOKUP(AH68,目次!$A$5:$P$36,9))</f>
        <v/>
      </c>
      <c r="AR68" s="21" t="str">
        <f>IF(AI68="","",VLOOKUP(AI68,目次!$A$5:$P$36,7))</f>
        <v/>
      </c>
      <c r="AS68" s="21" t="str">
        <f>IF(AI68="","",VLOOKUP(AI68,目次!$A$5:$P$36,9))</f>
        <v/>
      </c>
      <c r="AT68" s="40" t="str">
        <f t="shared" si="27"/>
        <v/>
      </c>
      <c r="AU68" s="40" t="str">
        <f t="shared" si="27"/>
        <v/>
      </c>
      <c r="AV68" s="40" t="str">
        <f t="shared" si="27"/>
        <v/>
      </c>
      <c r="AW68" s="40" t="str">
        <f t="shared" si="27"/>
        <v/>
      </c>
      <c r="AX68" s="40" t="str">
        <f t="shared" si="27"/>
        <v>24～25</v>
      </c>
      <c r="AY68" s="40" t="str">
        <f t="shared" si="27"/>
        <v>24～25</v>
      </c>
      <c r="AZ68" s="40" t="str">
        <f t="shared" si="27"/>
        <v>24～25</v>
      </c>
      <c r="BA68" s="40" t="str">
        <f t="shared" si="27"/>
        <v>24～25</v>
      </c>
      <c r="BB68" s="40" t="str">
        <f t="shared" si="27"/>
        <v/>
      </c>
      <c r="BC68" s="40" t="str">
        <f t="shared" si="27"/>
        <v/>
      </c>
      <c r="BD68" s="40" t="str">
        <f t="shared" si="15"/>
        <v/>
      </c>
      <c r="BE68" s="40" t="str">
        <f t="shared" si="16"/>
        <v/>
      </c>
      <c r="BF68" s="40" t="str">
        <f t="shared" si="17"/>
        <v/>
      </c>
      <c r="BG68" s="40" t="str">
        <f t="shared" si="18"/>
        <v/>
      </c>
      <c r="BH68" s="40" t="str">
        <f t="shared" si="19"/>
        <v>24～25</v>
      </c>
      <c r="BI68" s="40" t="str">
        <f t="shared" si="20"/>
        <v>24～25</v>
      </c>
      <c r="BJ68" s="40" t="str">
        <f t="shared" si="21"/>
        <v>24～25</v>
      </c>
      <c r="BK68" s="40" t="str">
        <f t="shared" si="22"/>
        <v>24～25</v>
      </c>
      <c r="BL68" s="40" t="str">
        <f t="shared" si="23"/>
        <v>24～25</v>
      </c>
      <c r="BM68" s="40" t="str">
        <f t="shared" si="24"/>
        <v>24～25</v>
      </c>
    </row>
    <row r="69" spans="27:65" ht="18.95" customHeight="1" x14ac:dyDescent="0.15">
      <c r="AA69" s="9">
        <v>59</v>
      </c>
      <c r="AB69" s="202" t="str">
        <f>V14</f>
        <v>理科</v>
      </c>
      <c r="AC69" s="55"/>
      <c r="AD69" s="37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IF(AE69="","",VLOOKUP(AE69,目次!$A$5:$P$36,9))</f>
        <v/>
      </c>
      <c r="AL69" s="21" t="str">
        <f>IF(AF69="","",VLOOKUP(AF69,目次!$A$5:$P$36,4))</f>
        <v/>
      </c>
      <c r="AM69" s="21" t="str">
        <f>IF(AF69="","",VLOOKUP(AF69,目次!$A$5:$P$36,9))</f>
        <v/>
      </c>
      <c r="AN69" s="21" t="str">
        <f>IF(AG69="","",VLOOKUP(AG69,目次!$A$5:$P$36,5))</f>
        <v/>
      </c>
      <c r="AO69" s="21" t="str">
        <f>IF(AG69="","",VLOOKUP(AG69,目次!$A$5:$P$36,9))</f>
        <v/>
      </c>
      <c r="AP69" s="21" t="str">
        <f>IF(AH69="","",VLOOKUP(AH69,目次!$A$5:$P$36,6))</f>
        <v>24～25</v>
      </c>
      <c r="AQ69" s="21" t="str">
        <f>IF(AH69="","",VLOOKUP(AH69,目次!$A$5:$P$36,9))</f>
        <v>24～25</v>
      </c>
      <c r="AR69" s="21" t="str">
        <f>IF(AI69="","",VLOOKUP(AI69,目次!$A$5:$P$36,7))</f>
        <v/>
      </c>
      <c r="AS69" s="21" t="str">
        <f>IF(AI69="","",VLOOKUP(AI69,目次!$A$5:$P$36,9))</f>
        <v/>
      </c>
      <c r="AT69" s="40" t="str">
        <f t="shared" ref="AT69:BC70" si="28">IF(AJ69=AJ70,"",IF($AD69=$AD70,AJ69&amp;","&amp;AJ70,AJ69&amp;AJ70))</f>
        <v/>
      </c>
      <c r="AU69" s="40" t="str">
        <f t="shared" si="28"/>
        <v/>
      </c>
      <c r="AV69" s="40" t="str">
        <f t="shared" si="28"/>
        <v/>
      </c>
      <c r="AW69" s="40" t="str">
        <f t="shared" si="28"/>
        <v/>
      </c>
      <c r="AX69" s="40" t="str">
        <f t="shared" si="28"/>
        <v/>
      </c>
      <c r="AY69" s="40" t="str">
        <f t="shared" si="28"/>
        <v/>
      </c>
      <c r="AZ69" s="40" t="str">
        <f t="shared" si="28"/>
        <v>24～25</v>
      </c>
      <c r="BA69" s="40" t="str">
        <f t="shared" si="28"/>
        <v>24～25</v>
      </c>
      <c r="BB69" s="40" t="str">
        <f t="shared" si="28"/>
        <v>24～25</v>
      </c>
      <c r="BC69" s="40" t="str">
        <f t="shared" si="28"/>
        <v>24～25</v>
      </c>
      <c r="BD69" s="40" t="str">
        <f t="shared" si="15"/>
        <v>26～27</v>
      </c>
      <c r="BE69" s="40" t="str">
        <f t="shared" si="16"/>
        <v>26～27</v>
      </c>
      <c r="BF69" s="40" t="str">
        <f t="shared" si="17"/>
        <v/>
      </c>
      <c r="BG69" s="40" t="str">
        <f t="shared" si="18"/>
        <v/>
      </c>
      <c r="BH69" s="40" t="str">
        <f t="shared" si="19"/>
        <v/>
      </c>
      <c r="BI69" s="40" t="str">
        <f t="shared" si="20"/>
        <v/>
      </c>
      <c r="BJ69" s="40" t="str">
        <f t="shared" si="21"/>
        <v>24～25</v>
      </c>
      <c r="BK69" s="40" t="str">
        <f t="shared" si="22"/>
        <v>24～25</v>
      </c>
      <c r="BL69" s="40" t="str">
        <f t="shared" si="23"/>
        <v>24～25</v>
      </c>
      <c r="BM69" s="40" t="str">
        <f t="shared" si="24"/>
        <v>24～25</v>
      </c>
    </row>
    <row r="70" spans="27:65" ht="18.95" customHeight="1" x14ac:dyDescent="0.15">
      <c r="AA70" s="9">
        <v>60</v>
      </c>
      <c r="AB70" s="202" t="str">
        <f>V15</f>
        <v>英語</v>
      </c>
      <c r="AC70" s="55"/>
      <c r="AD70" s="37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IF(AE70="","",VLOOKUP(AE70,目次!$A$5:$P$36,9))</f>
        <v/>
      </c>
      <c r="AL70" s="21" t="str">
        <f>IF(AF70="","",VLOOKUP(AF70,目次!$A$5:$P$36,4))</f>
        <v/>
      </c>
      <c r="AM70" s="21" t="str">
        <f>IF(AF70="","",VLOOKUP(AF70,目次!$A$5:$P$36,9))</f>
        <v/>
      </c>
      <c r="AN70" s="21" t="str">
        <f>IF(AG70="","",VLOOKUP(AG70,目次!$A$5:$P$36,5))</f>
        <v/>
      </c>
      <c r="AO70" s="21" t="str">
        <f>IF(AG70="","",VLOOKUP(AG70,目次!$A$5:$P$36,9))</f>
        <v/>
      </c>
      <c r="AP70" s="21" t="str">
        <f>IF(AH70="","",VLOOKUP(AH70,目次!$A$5:$P$36,6))</f>
        <v/>
      </c>
      <c r="AQ70" s="21" t="str">
        <f>IF(AH70="","",VLOOKUP(AH70,目次!$A$5:$P$36,9))</f>
        <v/>
      </c>
      <c r="AR70" s="21" t="str">
        <f>IF(AI70="","",VLOOKUP(AI70,目次!$A$5:$P$36,7))</f>
        <v>24～25</v>
      </c>
      <c r="AS70" s="21" t="str">
        <f>IF(AI70="","",VLOOKUP(AI70,目次!$A$5:$P$36,9))</f>
        <v>24～25</v>
      </c>
      <c r="AT70" s="40" t="str">
        <f t="shared" si="28"/>
        <v>26～27</v>
      </c>
      <c r="AU70" s="40" t="str">
        <f t="shared" si="28"/>
        <v>26～27</v>
      </c>
      <c r="AV70" s="40" t="str">
        <f t="shared" si="28"/>
        <v/>
      </c>
      <c r="AW70" s="40" t="str">
        <f t="shared" si="28"/>
        <v/>
      </c>
      <c r="AX70" s="40" t="str">
        <f t="shared" si="28"/>
        <v/>
      </c>
      <c r="AY70" s="40" t="str">
        <f t="shared" si="28"/>
        <v/>
      </c>
      <c r="AZ70" s="40" t="str">
        <f t="shared" si="28"/>
        <v/>
      </c>
      <c r="BA70" s="40" t="str">
        <f t="shared" si="28"/>
        <v/>
      </c>
      <c r="BB70" s="40" t="str">
        <f t="shared" si="28"/>
        <v>24～25</v>
      </c>
      <c r="BC70" s="40" t="str">
        <f t="shared" si="28"/>
        <v>24～25</v>
      </c>
      <c r="BD70" s="40" t="str">
        <f t="shared" si="15"/>
        <v>26～27</v>
      </c>
      <c r="BE70" s="40" t="str">
        <f t="shared" si="16"/>
        <v>26～27</v>
      </c>
      <c r="BF70" s="40" t="str">
        <f t="shared" si="17"/>
        <v>32～33</v>
      </c>
      <c r="BG70" s="40" t="str">
        <f t="shared" si="18"/>
        <v>26～27</v>
      </c>
      <c r="BH70" s="40" t="str">
        <f t="shared" si="19"/>
        <v/>
      </c>
      <c r="BI70" s="40" t="str">
        <f t="shared" si="20"/>
        <v/>
      </c>
      <c r="BJ70" s="40" t="str">
        <f t="shared" si="21"/>
        <v/>
      </c>
      <c r="BK70" s="40" t="str">
        <f t="shared" si="22"/>
        <v/>
      </c>
      <c r="BL70" s="40" t="str">
        <f t="shared" si="23"/>
        <v>24～25</v>
      </c>
      <c r="BM70" s="40" t="str">
        <f t="shared" si="24"/>
        <v>24～25</v>
      </c>
    </row>
    <row r="71" spans="27:65" ht="18.95" customHeight="1" x14ac:dyDescent="0.15">
      <c r="AA71" s="9">
        <v>61</v>
      </c>
      <c r="AB71" s="203" t="str">
        <f>V11</f>
        <v>国語</v>
      </c>
      <c r="AC71" s="55"/>
      <c r="AD71" s="37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IF(AE71="","",VLOOKUP(AE71,目次!$A$5:$P$36,9))</f>
        <v>26～27</v>
      </c>
      <c r="AL71" s="21" t="str">
        <f>IF(AF71="","",VLOOKUP(AF71,目次!$A$5:$P$36,4))</f>
        <v/>
      </c>
      <c r="AM71" s="21" t="str">
        <f>IF(AF71="","",VLOOKUP(AF71,目次!$A$5:$P$36,9))</f>
        <v/>
      </c>
      <c r="AN71" s="21" t="str">
        <f>IF(AG71="","",VLOOKUP(AG71,目次!$A$5:$P$36,5))</f>
        <v/>
      </c>
      <c r="AO71" s="21" t="str">
        <f>IF(AG71="","",VLOOKUP(AG71,目次!$A$5:$P$36,9))</f>
        <v/>
      </c>
      <c r="AP71" s="21" t="str">
        <f>IF(AH71="","",VLOOKUP(AH71,目次!$A$5:$P$36,6))</f>
        <v/>
      </c>
      <c r="AQ71" s="21" t="str">
        <f>IF(AH71="","",VLOOKUP(AH71,目次!$A$5:$P$36,9))</f>
        <v/>
      </c>
      <c r="AR71" s="21" t="str">
        <f>IF(AI71="","",VLOOKUP(AI71,目次!$A$5:$P$36,7))</f>
        <v/>
      </c>
      <c r="AS71" s="21" t="str">
        <f>IF(AI71="","",VLOOKUP(AI71,目次!$A$5:$P$36,9))</f>
        <v/>
      </c>
      <c r="AT71" s="40" t="str">
        <f t="shared" ref="AT71:AT110" si="29">IF(AJ71=AJ72,"",IF($AD71=$AD72,AJ71&amp;","&amp;AJ72,AJ71&amp;AJ72))</f>
        <v>26～27</v>
      </c>
      <c r="AU71" s="40" t="str">
        <f t="shared" ref="AU71:AU110" si="30">IF(AK71=AK72,"",IF($AD71=$AD72,AK71&amp;","&amp;AK72,AK71&amp;AK72))</f>
        <v>26～27</v>
      </c>
      <c r="AV71" s="40" t="str">
        <f t="shared" ref="AV71:AV110" si="31">IF(AL71=AL72,"",IF($AD71=$AD72,AL71&amp;","&amp;AL72,AL71&amp;AL72))</f>
        <v>32～33</v>
      </c>
      <c r="AW71" s="40" t="str">
        <f t="shared" ref="AW71:AW110" si="32">IF(AM71=AM72,"",IF($AD71=$AD72,AM71&amp;","&amp;AM72,AM71&amp;AM72))</f>
        <v>26～27</v>
      </c>
      <c r="AX71" s="40" t="str">
        <f t="shared" ref="AX71:AX110" si="33">IF(AN71=AN72,"",IF($AD71=$AD72,AN71&amp;","&amp;AN72,AN71&amp;AN72))</f>
        <v/>
      </c>
      <c r="AY71" s="40" t="str">
        <f t="shared" ref="AY71:AY110" si="34">IF(AO71=AO72,"",IF($AD71=$AD72,AO71&amp;","&amp;AO72,AO71&amp;AO72))</f>
        <v/>
      </c>
      <c r="AZ71" s="40" t="str">
        <f t="shared" ref="AZ71:AZ110" si="35">IF(AP71=AP72,"",IF($AD71=$AD72,AP71&amp;","&amp;AP72,AP71&amp;AP72))</f>
        <v/>
      </c>
      <c r="BA71" s="40" t="str">
        <f t="shared" ref="BA71:BA110" si="36">IF(AQ71=AQ72,"",IF($AD71=$AD72,AQ71&amp;","&amp;AQ72,AQ71&amp;AQ72))</f>
        <v/>
      </c>
      <c r="BB71" s="40" t="str">
        <f t="shared" ref="BB71:BB110" si="37">IF(AR71=AR72,"",IF($AD71=$AD72,AR71&amp;","&amp;AR72,AR71&amp;AR72))</f>
        <v/>
      </c>
      <c r="BC71" s="40" t="str">
        <f t="shared" ref="BC71:BC110" si="38">IF(AS71=AS72,"",IF($AD71=$AD72,AS71&amp;","&amp;AS72,AS71&amp;AS72))</f>
        <v/>
      </c>
      <c r="BD71" s="40" t="str">
        <f t="shared" si="15"/>
        <v>26～27</v>
      </c>
      <c r="BE71" s="40" t="str">
        <f t="shared" si="16"/>
        <v>26～27</v>
      </c>
      <c r="BF71" s="40" t="str">
        <f t="shared" si="17"/>
        <v>32～33</v>
      </c>
      <c r="BG71" s="40" t="str">
        <f t="shared" si="18"/>
        <v>26～27</v>
      </c>
      <c r="BH71" s="40" t="str">
        <f t="shared" si="19"/>
        <v>26～27</v>
      </c>
      <c r="BI71" s="40" t="str">
        <f t="shared" si="20"/>
        <v>26～27</v>
      </c>
      <c r="BJ71" s="40" t="str">
        <f t="shared" si="21"/>
        <v/>
      </c>
      <c r="BK71" s="40" t="str">
        <f t="shared" si="22"/>
        <v/>
      </c>
      <c r="BL71" s="40" t="str">
        <f t="shared" si="23"/>
        <v/>
      </c>
      <c r="BM71" s="40" t="str">
        <f t="shared" si="24"/>
        <v/>
      </c>
    </row>
    <row r="72" spans="27:65" ht="18.95" customHeight="1" x14ac:dyDescent="0.15">
      <c r="AA72" s="9">
        <v>62</v>
      </c>
      <c r="AB72" s="203" t="str">
        <f>V12</f>
        <v>社会</v>
      </c>
      <c r="AC72" s="55"/>
      <c r="AD72" s="37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IF(AE72="","",VLOOKUP(AE72,目次!$A$5:$P$36,9))</f>
        <v/>
      </c>
      <c r="AL72" s="21" t="str">
        <f>IF(AF72="","",VLOOKUP(AF72,目次!$A$5:$P$36,4))</f>
        <v>32～33</v>
      </c>
      <c r="AM72" s="21" t="str">
        <f>IF(AF72="","",VLOOKUP(AF72,目次!$A$5:$P$36,9))</f>
        <v>26～27</v>
      </c>
      <c r="AN72" s="21" t="str">
        <f>IF(AG72="","",VLOOKUP(AG72,目次!$A$5:$P$36,5))</f>
        <v/>
      </c>
      <c r="AO72" s="21" t="str">
        <f>IF(AG72="","",VLOOKUP(AG72,目次!$A$5:$P$36,9))</f>
        <v/>
      </c>
      <c r="AP72" s="21" t="str">
        <f>IF(AH72="","",VLOOKUP(AH72,目次!$A$5:$P$36,6))</f>
        <v/>
      </c>
      <c r="AQ72" s="21" t="str">
        <f>IF(AH72="","",VLOOKUP(AH72,目次!$A$5:$P$36,9))</f>
        <v/>
      </c>
      <c r="AR72" s="21" t="str">
        <f>IF(AI72="","",VLOOKUP(AI72,目次!$A$5:$P$36,7))</f>
        <v/>
      </c>
      <c r="AS72" s="21" t="str">
        <f>IF(AI72="","",VLOOKUP(AI72,目次!$A$5:$P$36,9))</f>
        <v/>
      </c>
      <c r="AT72" s="40" t="str">
        <f t="shared" si="29"/>
        <v/>
      </c>
      <c r="AU72" s="40" t="str">
        <f t="shared" si="30"/>
        <v/>
      </c>
      <c r="AV72" s="40" t="str">
        <f t="shared" si="31"/>
        <v>32～33</v>
      </c>
      <c r="AW72" s="40" t="str">
        <f t="shared" si="32"/>
        <v>26～27</v>
      </c>
      <c r="AX72" s="40" t="str">
        <f t="shared" si="33"/>
        <v>26～27</v>
      </c>
      <c r="AY72" s="40" t="str">
        <f t="shared" si="34"/>
        <v>26～27</v>
      </c>
      <c r="AZ72" s="40" t="str">
        <f t="shared" si="35"/>
        <v/>
      </c>
      <c r="BA72" s="40" t="str">
        <f t="shared" si="36"/>
        <v/>
      </c>
      <c r="BB72" s="40" t="str">
        <f t="shared" si="37"/>
        <v/>
      </c>
      <c r="BC72" s="40" t="str">
        <f t="shared" si="38"/>
        <v/>
      </c>
      <c r="BD72" s="40" t="str">
        <f t="shared" si="15"/>
        <v/>
      </c>
      <c r="BE72" s="40" t="str">
        <f t="shared" si="16"/>
        <v/>
      </c>
      <c r="BF72" s="40" t="str">
        <f t="shared" si="17"/>
        <v>32～33</v>
      </c>
      <c r="BG72" s="40" t="str">
        <f t="shared" si="18"/>
        <v>26～27</v>
      </c>
      <c r="BH72" s="40" t="str">
        <f t="shared" si="19"/>
        <v>26～27</v>
      </c>
      <c r="BI72" s="40" t="str">
        <f t="shared" si="20"/>
        <v>26～27</v>
      </c>
      <c r="BJ72" s="40" t="str">
        <f t="shared" si="21"/>
        <v>26～27</v>
      </c>
      <c r="BK72" s="40" t="str">
        <f t="shared" si="22"/>
        <v>26～27</v>
      </c>
      <c r="BL72" s="40" t="str">
        <f t="shared" si="23"/>
        <v/>
      </c>
      <c r="BM72" s="40" t="str">
        <f t="shared" si="24"/>
        <v/>
      </c>
    </row>
    <row r="73" spans="27:65" ht="18.95" customHeight="1" x14ac:dyDescent="0.15">
      <c r="AA73" s="9">
        <v>63</v>
      </c>
      <c r="AB73" s="203" t="str">
        <f>V13</f>
        <v>数学</v>
      </c>
      <c r="AC73" s="55"/>
      <c r="AD73" s="37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IF(AE73="","",VLOOKUP(AE73,目次!$A$5:$P$36,9))</f>
        <v/>
      </c>
      <c r="AL73" s="21" t="str">
        <f>IF(AF73="","",VLOOKUP(AF73,目次!$A$5:$P$36,4))</f>
        <v/>
      </c>
      <c r="AM73" s="21" t="str">
        <f>IF(AF73="","",VLOOKUP(AF73,目次!$A$5:$P$36,9))</f>
        <v/>
      </c>
      <c r="AN73" s="21" t="str">
        <f>IF(AG73="","",VLOOKUP(AG73,目次!$A$5:$P$36,5))</f>
        <v>26～27</v>
      </c>
      <c r="AO73" s="21" t="str">
        <f>IF(AG73="","",VLOOKUP(AG73,目次!$A$5:$P$36,9))</f>
        <v>26～27</v>
      </c>
      <c r="AP73" s="21" t="str">
        <f>IF(AH73="","",VLOOKUP(AH73,目次!$A$5:$P$36,6))</f>
        <v/>
      </c>
      <c r="AQ73" s="21" t="str">
        <f>IF(AH73="","",VLOOKUP(AH73,目次!$A$5:$P$36,9))</f>
        <v/>
      </c>
      <c r="AR73" s="21" t="str">
        <f>IF(AI73="","",VLOOKUP(AI73,目次!$A$5:$P$36,7))</f>
        <v/>
      </c>
      <c r="AS73" s="21" t="str">
        <f>IF(AI73="","",VLOOKUP(AI73,目次!$A$5:$P$36,9))</f>
        <v/>
      </c>
      <c r="AT73" s="40" t="str">
        <f t="shared" si="29"/>
        <v/>
      </c>
      <c r="AU73" s="40" t="str">
        <f t="shared" si="30"/>
        <v/>
      </c>
      <c r="AV73" s="40" t="str">
        <f t="shared" si="31"/>
        <v/>
      </c>
      <c r="AW73" s="40" t="str">
        <f t="shared" si="32"/>
        <v/>
      </c>
      <c r="AX73" s="40" t="str">
        <f t="shared" si="33"/>
        <v>26～27</v>
      </c>
      <c r="AY73" s="40" t="str">
        <f t="shared" si="34"/>
        <v>26～27</v>
      </c>
      <c r="AZ73" s="40" t="str">
        <f t="shared" si="35"/>
        <v>26～27</v>
      </c>
      <c r="BA73" s="40" t="str">
        <f t="shared" si="36"/>
        <v>26～27</v>
      </c>
      <c r="BB73" s="40" t="str">
        <f t="shared" si="37"/>
        <v/>
      </c>
      <c r="BC73" s="40" t="str">
        <f t="shared" si="38"/>
        <v/>
      </c>
      <c r="BD73" s="40" t="str">
        <f t="shared" si="15"/>
        <v/>
      </c>
      <c r="BE73" s="40" t="str">
        <f t="shared" si="16"/>
        <v/>
      </c>
      <c r="BF73" s="40" t="str">
        <f t="shared" si="17"/>
        <v/>
      </c>
      <c r="BG73" s="40" t="str">
        <f t="shared" si="18"/>
        <v/>
      </c>
      <c r="BH73" s="40" t="str">
        <f t="shared" si="19"/>
        <v>26～27</v>
      </c>
      <c r="BI73" s="40" t="str">
        <f t="shared" si="20"/>
        <v>26～27</v>
      </c>
      <c r="BJ73" s="40" t="str">
        <f t="shared" si="21"/>
        <v>26～27</v>
      </c>
      <c r="BK73" s="40" t="str">
        <f t="shared" si="22"/>
        <v>26～27</v>
      </c>
      <c r="BL73" s="40" t="str">
        <f t="shared" si="23"/>
        <v>26～27</v>
      </c>
      <c r="BM73" s="40" t="str">
        <f t="shared" si="24"/>
        <v>26～27</v>
      </c>
    </row>
    <row r="74" spans="27:65" ht="18.95" customHeight="1" x14ac:dyDescent="0.15">
      <c r="AA74" s="9">
        <v>64</v>
      </c>
      <c r="AB74" s="203" t="str">
        <f>V14</f>
        <v>理科</v>
      </c>
      <c r="AC74" s="55"/>
      <c r="AD74" s="37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IF(AE74="","",VLOOKUP(AE74,目次!$A$5:$P$36,9))</f>
        <v/>
      </c>
      <c r="AL74" s="21" t="str">
        <f>IF(AF74="","",VLOOKUP(AF74,目次!$A$5:$P$36,4))</f>
        <v/>
      </c>
      <c r="AM74" s="21" t="str">
        <f>IF(AF74="","",VLOOKUP(AF74,目次!$A$5:$P$36,9))</f>
        <v/>
      </c>
      <c r="AN74" s="21" t="str">
        <f>IF(AG74="","",VLOOKUP(AG74,目次!$A$5:$P$36,5))</f>
        <v/>
      </c>
      <c r="AO74" s="21" t="str">
        <f>IF(AG74="","",VLOOKUP(AG74,目次!$A$5:$P$36,9))</f>
        <v/>
      </c>
      <c r="AP74" s="21" t="str">
        <f>IF(AH74="","",VLOOKUP(AH74,目次!$A$5:$P$36,6))</f>
        <v>26～27</v>
      </c>
      <c r="AQ74" s="21" t="str">
        <f>IF(AH74="","",VLOOKUP(AH74,目次!$A$5:$P$36,9))</f>
        <v>26～27</v>
      </c>
      <c r="AR74" s="21" t="str">
        <f>IF(AI74="","",VLOOKUP(AI74,目次!$A$5:$P$36,7))</f>
        <v/>
      </c>
      <c r="AS74" s="21" t="str">
        <f>IF(AI74="","",VLOOKUP(AI74,目次!$A$5:$P$36,9))</f>
        <v/>
      </c>
      <c r="AT74" s="40" t="str">
        <f t="shared" si="29"/>
        <v/>
      </c>
      <c r="AU74" s="40" t="str">
        <f t="shared" si="30"/>
        <v/>
      </c>
      <c r="AV74" s="40" t="str">
        <f t="shared" si="31"/>
        <v/>
      </c>
      <c r="AW74" s="40" t="str">
        <f t="shared" si="32"/>
        <v/>
      </c>
      <c r="AX74" s="40" t="str">
        <f t="shared" si="33"/>
        <v/>
      </c>
      <c r="AY74" s="40" t="str">
        <f t="shared" si="34"/>
        <v/>
      </c>
      <c r="AZ74" s="40" t="str">
        <f t="shared" si="35"/>
        <v>26～27</v>
      </c>
      <c r="BA74" s="40" t="str">
        <f t="shared" si="36"/>
        <v>26～27</v>
      </c>
      <c r="BB74" s="40" t="str">
        <f t="shared" si="37"/>
        <v>26～27</v>
      </c>
      <c r="BC74" s="40" t="str">
        <f t="shared" si="38"/>
        <v>26～27</v>
      </c>
      <c r="BD74" s="40" t="str">
        <f t="shared" si="15"/>
        <v>28～29</v>
      </c>
      <c r="BE74" s="40" t="str">
        <f t="shared" si="16"/>
        <v>28～29</v>
      </c>
      <c r="BF74" s="40" t="str">
        <f t="shared" si="17"/>
        <v/>
      </c>
      <c r="BG74" s="40" t="str">
        <f t="shared" si="18"/>
        <v/>
      </c>
      <c r="BH74" s="40" t="str">
        <f t="shared" si="19"/>
        <v/>
      </c>
      <c r="BI74" s="40" t="str">
        <f t="shared" si="20"/>
        <v/>
      </c>
      <c r="BJ74" s="40" t="str">
        <f t="shared" si="21"/>
        <v>26～27</v>
      </c>
      <c r="BK74" s="40" t="str">
        <f t="shared" si="22"/>
        <v>26～27</v>
      </c>
      <c r="BL74" s="40" t="str">
        <f t="shared" si="23"/>
        <v>26～27</v>
      </c>
      <c r="BM74" s="40" t="str">
        <f t="shared" si="24"/>
        <v>26～27</v>
      </c>
    </row>
    <row r="75" spans="27:65" ht="18.95" customHeight="1" x14ac:dyDescent="0.15">
      <c r="AA75" s="9">
        <v>65</v>
      </c>
      <c r="AB75" s="203" t="str">
        <f>V15</f>
        <v>英語</v>
      </c>
      <c r="AC75" s="55"/>
      <c r="AD75" s="37" t="str">
        <f t="shared" ref="AD75:AD110" si="3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IF(AE75="","",VLOOKUP(AE75,目次!$A$5:$P$36,9))</f>
        <v/>
      </c>
      <c r="AL75" s="21" t="str">
        <f>IF(AF75="","",VLOOKUP(AF75,目次!$A$5:$P$36,4))</f>
        <v/>
      </c>
      <c r="AM75" s="21" t="str">
        <f>IF(AF75="","",VLOOKUP(AF75,目次!$A$5:$P$36,9))</f>
        <v/>
      </c>
      <c r="AN75" s="21" t="str">
        <f>IF(AG75="","",VLOOKUP(AG75,目次!$A$5:$P$36,5))</f>
        <v/>
      </c>
      <c r="AO75" s="21" t="str">
        <f>IF(AG75="","",VLOOKUP(AG75,目次!$A$5:$P$36,9))</f>
        <v/>
      </c>
      <c r="AP75" s="21" t="str">
        <f>IF(AH75="","",VLOOKUP(AH75,目次!$A$5:$P$36,6))</f>
        <v/>
      </c>
      <c r="AQ75" s="21" t="str">
        <f>IF(AH75="","",VLOOKUP(AH75,目次!$A$5:$P$36,9))</f>
        <v/>
      </c>
      <c r="AR75" s="21" t="str">
        <f>IF(AI75="","",VLOOKUP(AI75,目次!$A$5:$P$36,7))</f>
        <v>26～27</v>
      </c>
      <c r="AS75" s="21" t="str">
        <f>IF(AI75="","",VLOOKUP(AI75,目次!$A$5:$P$36,9))</f>
        <v>26～27</v>
      </c>
      <c r="AT75" s="40" t="str">
        <f t="shared" si="29"/>
        <v>28～29</v>
      </c>
      <c r="AU75" s="40" t="str">
        <f t="shared" si="30"/>
        <v>28～29</v>
      </c>
      <c r="AV75" s="40" t="str">
        <f t="shared" si="31"/>
        <v/>
      </c>
      <c r="AW75" s="40" t="str">
        <f t="shared" si="32"/>
        <v/>
      </c>
      <c r="AX75" s="40" t="str">
        <f t="shared" si="33"/>
        <v/>
      </c>
      <c r="AY75" s="40" t="str">
        <f t="shared" si="34"/>
        <v/>
      </c>
      <c r="AZ75" s="40" t="str">
        <f t="shared" si="35"/>
        <v/>
      </c>
      <c r="BA75" s="40" t="str">
        <f t="shared" si="36"/>
        <v/>
      </c>
      <c r="BB75" s="40" t="str">
        <f t="shared" si="37"/>
        <v>26～27</v>
      </c>
      <c r="BC75" s="40" t="str">
        <f t="shared" si="38"/>
        <v>26～27</v>
      </c>
      <c r="BD75" s="40" t="str">
        <f t="shared" si="15"/>
        <v>28～29</v>
      </c>
      <c r="BE75" s="40" t="str">
        <f t="shared" si="16"/>
        <v>28～29</v>
      </c>
      <c r="BF75" s="40" t="str">
        <f t="shared" si="17"/>
        <v>34～35</v>
      </c>
      <c r="BG75" s="40" t="str">
        <f t="shared" si="18"/>
        <v>28～29</v>
      </c>
      <c r="BH75" s="40" t="str">
        <f t="shared" si="19"/>
        <v/>
      </c>
      <c r="BI75" s="40" t="str">
        <f t="shared" si="20"/>
        <v/>
      </c>
      <c r="BJ75" s="40" t="str">
        <f t="shared" si="21"/>
        <v/>
      </c>
      <c r="BK75" s="40" t="str">
        <f t="shared" si="22"/>
        <v/>
      </c>
      <c r="BL75" s="40" t="str">
        <f t="shared" si="23"/>
        <v>26～27</v>
      </c>
      <c r="BM75" s="40" t="str">
        <f t="shared" si="24"/>
        <v>26～27</v>
      </c>
    </row>
    <row r="76" spans="27:65" ht="18.95" customHeight="1" x14ac:dyDescent="0.15">
      <c r="AA76" s="9">
        <v>66</v>
      </c>
      <c r="AB76" s="203" t="str">
        <f>V11</f>
        <v>国語</v>
      </c>
      <c r="AC76" s="55"/>
      <c r="AD76" s="37" t="str">
        <f t="shared" si="3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IF(AE76="","",VLOOKUP(AE76,目次!$A$5:$P$36,9))</f>
        <v>28～29</v>
      </c>
      <c r="AL76" s="21" t="str">
        <f>IF(AF76="","",VLOOKUP(AF76,目次!$A$5:$P$36,4))</f>
        <v/>
      </c>
      <c r="AM76" s="21" t="str">
        <f>IF(AF76="","",VLOOKUP(AF76,目次!$A$5:$P$36,9))</f>
        <v/>
      </c>
      <c r="AN76" s="21" t="str">
        <f>IF(AG76="","",VLOOKUP(AG76,目次!$A$5:$P$36,5))</f>
        <v/>
      </c>
      <c r="AO76" s="21" t="str">
        <f>IF(AG76="","",VLOOKUP(AG76,目次!$A$5:$P$36,9))</f>
        <v/>
      </c>
      <c r="AP76" s="21" t="str">
        <f>IF(AH76="","",VLOOKUP(AH76,目次!$A$5:$P$36,6))</f>
        <v/>
      </c>
      <c r="AQ76" s="21" t="str">
        <f>IF(AH76="","",VLOOKUP(AH76,目次!$A$5:$P$36,9))</f>
        <v/>
      </c>
      <c r="AR76" s="21" t="str">
        <f>IF(AI76="","",VLOOKUP(AI76,目次!$A$5:$P$36,7))</f>
        <v/>
      </c>
      <c r="AS76" s="21" t="str">
        <f>IF(AI76="","",VLOOKUP(AI76,目次!$A$5:$P$36,9))</f>
        <v/>
      </c>
      <c r="AT76" s="40" t="str">
        <f t="shared" si="29"/>
        <v>28～29</v>
      </c>
      <c r="AU76" s="40" t="str">
        <f t="shared" si="30"/>
        <v>28～29</v>
      </c>
      <c r="AV76" s="40" t="str">
        <f t="shared" si="31"/>
        <v>34～35</v>
      </c>
      <c r="AW76" s="40" t="str">
        <f t="shared" si="32"/>
        <v>28～29</v>
      </c>
      <c r="AX76" s="40" t="str">
        <f t="shared" si="33"/>
        <v/>
      </c>
      <c r="AY76" s="40" t="str">
        <f t="shared" si="34"/>
        <v/>
      </c>
      <c r="AZ76" s="40" t="str">
        <f t="shared" si="35"/>
        <v/>
      </c>
      <c r="BA76" s="40" t="str">
        <f t="shared" si="36"/>
        <v/>
      </c>
      <c r="BB76" s="40" t="str">
        <f t="shared" si="37"/>
        <v/>
      </c>
      <c r="BC76" s="40" t="str">
        <f t="shared" si="38"/>
        <v/>
      </c>
      <c r="BD76" s="40" t="str">
        <f t="shared" ref="BD76:BD110" si="4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0" t="str">
        <f t="shared" ref="BE76:BE110" si="4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0" t="str">
        <f t="shared" ref="BF76:BF110" si="4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0" t="str">
        <f t="shared" ref="BG76:BG110" si="4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0" t="str">
        <f t="shared" ref="BH76:BH110" si="4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0" t="str">
        <f t="shared" ref="BI76:BI110" si="4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0" t="str">
        <f t="shared" ref="BJ76:BJ110" si="46">IF(AP76&amp;AP77&amp;AP78="","",IF(AP76="","",AP76)&amp;IF(AND(AP76&lt;&gt;"",OR(AP77&lt;&gt;"",AP78&lt;&gt;"")),",","")&amp;IF(AP77="","",AP77)&amp;IF(AND(AP77&lt;&gt;"",AP78&lt;&gt;""),",","")&amp;IF(AP78="","",AP78))</f>
        <v/>
      </c>
      <c r="BK76" s="40" t="str">
        <f t="shared" ref="BK76:BK110" si="47">IF(AQ76&amp;AQ77&amp;AQ78="","",IF(AQ76="","",AQ76)&amp;IF(AND(AQ76&lt;&gt;"",OR(AQ77&lt;&gt;"",AQ78&lt;&gt;"")),",","")&amp;IF(AQ77="","",AQ77)&amp;IF(AND(AQ77&lt;&gt;"",AQ78&lt;&gt;""),",","")&amp;IF(AQ78="","",AQ78))</f>
        <v/>
      </c>
      <c r="BL76" s="40" t="str">
        <f t="shared" ref="BL76:BL110" si="48">IF(AR76&amp;AR77&amp;AR78="","",IF(AR76="","",AR76)&amp;IF(AND(AR76&lt;&gt;"",OR(AR77&lt;&gt;"",AR78&lt;&gt;"")),",","")&amp;IF(AR77="","",AR77)&amp;IF(AND(AR77&lt;&gt;"",AR78&lt;&gt;""),",","")&amp;IF(AR78="","",AR78))</f>
        <v/>
      </c>
      <c r="BM76" s="40" t="str">
        <f t="shared" ref="BM76:BM110" si="4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3" t="str">
        <f>V12</f>
        <v>社会</v>
      </c>
      <c r="AC77" s="55"/>
      <c r="AD77" s="37" t="str">
        <f t="shared" si="3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IF(AE77="","",VLOOKUP(AE77,目次!$A$5:$P$36,9))</f>
        <v/>
      </c>
      <c r="AL77" s="21" t="str">
        <f>IF(AF77="","",VLOOKUP(AF77,目次!$A$5:$P$36,4))</f>
        <v>34～35</v>
      </c>
      <c r="AM77" s="21" t="str">
        <f>IF(AF77="","",VLOOKUP(AF77,目次!$A$5:$P$36,9))</f>
        <v>28～29</v>
      </c>
      <c r="AN77" s="21" t="str">
        <f>IF(AG77="","",VLOOKUP(AG77,目次!$A$5:$P$36,5))</f>
        <v/>
      </c>
      <c r="AO77" s="21" t="str">
        <f>IF(AG77="","",VLOOKUP(AG77,目次!$A$5:$P$36,9))</f>
        <v/>
      </c>
      <c r="AP77" s="21" t="str">
        <f>IF(AH77="","",VLOOKUP(AH77,目次!$A$5:$P$36,6))</f>
        <v/>
      </c>
      <c r="AQ77" s="21" t="str">
        <f>IF(AH77="","",VLOOKUP(AH77,目次!$A$5:$P$36,9))</f>
        <v/>
      </c>
      <c r="AR77" s="21" t="str">
        <f>IF(AI77="","",VLOOKUP(AI77,目次!$A$5:$P$36,7))</f>
        <v/>
      </c>
      <c r="AS77" s="21" t="str">
        <f>IF(AI77="","",VLOOKUP(AI77,目次!$A$5:$P$36,9))</f>
        <v/>
      </c>
      <c r="AT77" s="40" t="str">
        <f t="shared" si="29"/>
        <v/>
      </c>
      <c r="AU77" s="40" t="str">
        <f t="shared" si="30"/>
        <v/>
      </c>
      <c r="AV77" s="40" t="str">
        <f t="shared" si="31"/>
        <v>34～35</v>
      </c>
      <c r="AW77" s="40" t="str">
        <f t="shared" si="32"/>
        <v>28～29</v>
      </c>
      <c r="AX77" s="40" t="str">
        <f t="shared" si="33"/>
        <v>28～29</v>
      </c>
      <c r="AY77" s="40" t="str">
        <f t="shared" si="34"/>
        <v>28～29</v>
      </c>
      <c r="AZ77" s="40" t="str">
        <f t="shared" si="35"/>
        <v/>
      </c>
      <c r="BA77" s="40" t="str">
        <f t="shared" si="36"/>
        <v/>
      </c>
      <c r="BB77" s="40" t="str">
        <f t="shared" si="37"/>
        <v/>
      </c>
      <c r="BC77" s="40" t="str">
        <f t="shared" si="38"/>
        <v/>
      </c>
      <c r="BD77" s="40" t="str">
        <f t="shared" si="40"/>
        <v/>
      </c>
      <c r="BE77" s="40" t="str">
        <f t="shared" si="41"/>
        <v/>
      </c>
      <c r="BF77" s="40" t="str">
        <f t="shared" si="42"/>
        <v>34～35</v>
      </c>
      <c r="BG77" s="40" t="str">
        <f t="shared" si="43"/>
        <v>28～29</v>
      </c>
      <c r="BH77" s="40" t="str">
        <f t="shared" si="44"/>
        <v>28～29</v>
      </c>
      <c r="BI77" s="40" t="str">
        <f t="shared" si="45"/>
        <v>28～29</v>
      </c>
      <c r="BJ77" s="40" t="str">
        <f t="shared" si="46"/>
        <v>28～29</v>
      </c>
      <c r="BK77" s="40" t="str">
        <f t="shared" si="47"/>
        <v>28～29</v>
      </c>
      <c r="BL77" s="40" t="str">
        <f t="shared" si="48"/>
        <v/>
      </c>
      <c r="BM77" s="40" t="str">
        <f t="shared" si="49"/>
        <v/>
      </c>
    </row>
    <row r="78" spans="27:65" ht="18.95" customHeight="1" x14ac:dyDescent="0.15">
      <c r="AA78" s="9">
        <v>68</v>
      </c>
      <c r="AB78" s="203" t="str">
        <f>V13</f>
        <v>数学</v>
      </c>
      <c r="AC78" s="55"/>
      <c r="AD78" s="37" t="str">
        <f t="shared" si="3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IF(AE78="","",VLOOKUP(AE78,目次!$A$5:$P$36,9))</f>
        <v/>
      </c>
      <c r="AL78" s="21" t="str">
        <f>IF(AF78="","",VLOOKUP(AF78,目次!$A$5:$P$36,4))</f>
        <v/>
      </c>
      <c r="AM78" s="21" t="str">
        <f>IF(AF78="","",VLOOKUP(AF78,目次!$A$5:$P$36,9))</f>
        <v/>
      </c>
      <c r="AN78" s="21" t="str">
        <f>IF(AG78="","",VLOOKUP(AG78,目次!$A$5:$P$36,5))</f>
        <v>28～29</v>
      </c>
      <c r="AO78" s="21" t="str">
        <f>IF(AG78="","",VLOOKUP(AG78,目次!$A$5:$P$36,9))</f>
        <v>28～29</v>
      </c>
      <c r="AP78" s="21" t="str">
        <f>IF(AH78="","",VLOOKUP(AH78,目次!$A$5:$P$36,6))</f>
        <v/>
      </c>
      <c r="AQ78" s="21" t="str">
        <f>IF(AH78="","",VLOOKUP(AH78,目次!$A$5:$P$36,9))</f>
        <v/>
      </c>
      <c r="AR78" s="21" t="str">
        <f>IF(AI78="","",VLOOKUP(AI78,目次!$A$5:$P$36,7))</f>
        <v/>
      </c>
      <c r="AS78" s="21" t="str">
        <f>IF(AI78="","",VLOOKUP(AI78,目次!$A$5:$P$36,9))</f>
        <v/>
      </c>
      <c r="AT78" s="40" t="str">
        <f t="shared" si="29"/>
        <v/>
      </c>
      <c r="AU78" s="40" t="str">
        <f t="shared" si="30"/>
        <v/>
      </c>
      <c r="AV78" s="40" t="str">
        <f t="shared" si="31"/>
        <v/>
      </c>
      <c r="AW78" s="40" t="str">
        <f t="shared" si="32"/>
        <v/>
      </c>
      <c r="AX78" s="40" t="str">
        <f t="shared" si="33"/>
        <v>28～29</v>
      </c>
      <c r="AY78" s="40" t="str">
        <f t="shared" si="34"/>
        <v>28～29</v>
      </c>
      <c r="AZ78" s="40" t="str">
        <f t="shared" si="35"/>
        <v>28～29</v>
      </c>
      <c r="BA78" s="40" t="str">
        <f t="shared" si="36"/>
        <v>28～29</v>
      </c>
      <c r="BB78" s="40" t="str">
        <f t="shared" si="37"/>
        <v/>
      </c>
      <c r="BC78" s="40" t="str">
        <f t="shared" si="38"/>
        <v/>
      </c>
      <c r="BD78" s="40" t="str">
        <f t="shared" si="40"/>
        <v/>
      </c>
      <c r="BE78" s="40" t="str">
        <f t="shared" si="41"/>
        <v/>
      </c>
      <c r="BF78" s="40" t="str">
        <f t="shared" si="42"/>
        <v/>
      </c>
      <c r="BG78" s="40" t="str">
        <f t="shared" si="43"/>
        <v/>
      </c>
      <c r="BH78" s="40" t="str">
        <f t="shared" si="44"/>
        <v>28～29</v>
      </c>
      <c r="BI78" s="40" t="str">
        <f t="shared" si="45"/>
        <v>28～29</v>
      </c>
      <c r="BJ78" s="40" t="str">
        <f t="shared" si="46"/>
        <v>28～29</v>
      </c>
      <c r="BK78" s="40" t="str">
        <f t="shared" si="47"/>
        <v>28～29</v>
      </c>
      <c r="BL78" s="40" t="str">
        <f t="shared" si="48"/>
        <v>28～29</v>
      </c>
      <c r="BM78" s="40" t="str">
        <f t="shared" si="49"/>
        <v>28～29</v>
      </c>
    </row>
    <row r="79" spans="27:65" ht="18.95" customHeight="1" x14ac:dyDescent="0.15">
      <c r="AA79" s="9">
        <v>69</v>
      </c>
      <c r="AB79" s="203" t="str">
        <f>V14</f>
        <v>理科</v>
      </c>
      <c r="AC79" s="55"/>
      <c r="AD79" s="37" t="str">
        <f t="shared" si="3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IF(AE79="","",VLOOKUP(AE79,目次!$A$5:$P$36,9))</f>
        <v/>
      </c>
      <c r="AL79" s="21" t="str">
        <f>IF(AF79="","",VLOOKUP(AF79,目次!$A$5:$P$36,4))</f>
        <v/>
      </c>
      <c r="AM79" s="21" t="str">
        <f>IF(AF79="","",VLOOKUP(AF79,目次!$A$5:$P$36,9))</f>
        <v/>
      </c>
      <c r="AN79" s="21" t="str">
        <f>IF(AG79="","",VLOOKUP(AG79,目次!$A$5:$P$36,5))</f>
        <v/>
      </c>
      <c r="AO79" s="21" t="str">
        <f>IF(AG79="","",VLOOKUP(AG79,目次!$A$5:$P$36,9))</f>
        <v/>
      </c>
      <c r="AP79" s="21" t="str">
        <f>IF(AH79="","",VLOOKUP(AH79,目次!$A$5:$P$36,6))</f>
        <v>28～29</v>
      </c>
      <c r="AQ79" s="21" t="str">
        <f>IF(AH79="","",VLOOKUP(AH79,目次!$A$5:$P$36,9))</f>
        <v>28～29</v>
      </c>
      <c r="AR79" s="21" t="str">
        <f>IF(AI79="","",VLOOKUP(AI79,目次!$A$5:$P$36,7))</f>
        <v/>
      </c>
      <c r="AS79" s="21" t="str">
        <f>IF(AI79="","",VLOOKUP(AI79,目次!$A$5:$P$36,9))</f>
        <v/>
      </c>
      <c r="AT79" s="40" t="str">
        <f t="shared" si="29"/>
        <v/>
      </c>
      <c r="AU79" s="40" t="str">
        <f t="shared" si="30"/>
        <v/>
      </c>
      <c r="AV79" s="40" t="str">
        <f t="shared" si="31"/>
        <v/>
      </c>
      <c r="AW79" s="40" t="str">
        <f t="shared" si="32"/>
        <v/>
      </c>
      <c r="AX79" s="40" t="str">
        <f t="shared" si="33"/>
        <v/>
      </c>
      <c r="AY79" s="40" t="str">
        <f t="shared" si="34"/>
        <v/>
      </c>
      <c r="AZ79" s="40" t="str">
        <f t="shared" si="35"/>
        <v>28～29</v>
      </c>
      <c r="BA79" s="40" t="str">
        <f t="shared" si="36"/>
        <v>28～29</v>
      </c>
      <c r="BB79" s="40" t="str">
        <f t="shared" si="37"/>
        <v>28～29</v>
      </c>
      <c r="BC79" s="40" t="str">
        <f t="shared" si="38"/>
        <v>28～29</v>
      </c>
      <c r="BD79" s="40" t="str">
        <f t="shared" si="40"/>
        <v>30～31</v>
      </c>
      <c r="BE79" s="40" t="str">
        <f t="shared" si="41"/>
        <v>30～31</v>
      </c>
      <c r="BF79" s="40" t="str">
        <f t="shared" si="42"/>
        <v/>
      </c>
      <c r="BG79" s="40" t="str">
        <f t="shared" si="43"/>
        <v/>
      </c>
      <c r="BH79" s="40" t="str">
        <f t="shared" si="44"/>
        <v/>
      </c>
      <c r="BI79" s="40" t="str">
        <f t="shared" si="45"/>
        <v/>
      </c>
      <c r="BJ79" s="40" t="str">
        <f t="shared" si="46"/>
        <v>28～29</v>
      </c>
      <c r="BK79" s="40" t="str">
        <f t="shared" si="47"/>
        <v>28～29</v>
      </c>
      <c r="BL79" s="40" t="str">
        <f t="shared" si="48"/>
        <v>28～29</v>
      </c>
      <c r="BM79" s="40" t="str">
        <f t="shared" si="49"/>
        <v>28～29</v>
      </c>
    </row>
    <row r="80" spans="27:65" ht="18.95" customHeight="1" x14ac:dyDescent="0.15">
      <c r="AA80" s="9">
        <v>70</v>
      </c>
      <c r="AB80" s="203" t="str">
        <f>V15</f>
        <v>英語</v>
      </c>
      <c r="AC80" s="55"/>
      <c r="AD80" s="37" t="str">
        <f t="shared" si="3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IF(AE80="","",VLOOKUP(AE80,目次!$A$5:$P$36,9))</f>
        <v/>
      </c>
      <c r="AL80" s="21" t="str">
        <f>IF(AF80="","",VLOOKUP(AF80,目次!$A$5:$P$36,4))</f>
        <v/>
      </c>
      <c r="AM80" s="21" t="str">
        <f>IF(AF80="","",VLOOKUP(AF80,目次!$A$5:$P$36,9))</f>
        <v/>
      </c>
      <c r="AN80" s="21" t="str">
        <f>IF(AG80="","",VLOOKUP(AG80,目次!$A$5:$P$36,5))</f>
        <v/>
      </c>
      <c r="AO80" s="21" t="str">
        <f>IF(AG80="","",VLOOKUP(AG80,目次!$A$5:$P$36,9))</f>
        <v/>
      </c>
      <c r="AP80" s="21" t="str">
        <f>IF(AH80="","",VLOOKUP(AH80,目次!$A$5:$P$36,6))</f>
        <v/>
      </c>
      <c r="AQ80" s="21" t="str">
        <f>IF(AH80="","",VLOOKUP(AH80,目次!$A$5:$P$36,9))</f>
        <v/>
      </c>
      <c r="AR80" s="21" t="str">
        <f>IF(AI80="","",VLOOKUP(AI80,目次!$A$5:$P$36,7))</f>
        <v>28～29</v>
      </c>
      <c r="AS80" s="21" t="str">
        <f>IF(AI80="","",VLOOKUP(AI80,目次!$A$5:$P$36,9))</f>
        <v>28～29</v>
      </c>
      <c r="AT80" s="40" t="str">
        <f t="shared" si="29"/>
        <v>30～31</v>
      </c>
      <c r="AU80" s="40" t="str">
        <f t="shared" si="30"/>
        <v>30～31</v>
      </c>
      <c r="AV80" s="40" t="str">
        <f t="shared" si="31"/>
        <v/>
      </c>
      <c r="AW80" s="40" t="str">
        <f t="shared" si="32"/>
        <v/>
      </c>
      <c r="AX80" s="40" t="str">
        <f t="shared" si="33"/>
        <v/>
      </c>
      <c r="AY80" s="40" t="str">
        <f t="shared" si="34"/>
        <v/>
      </c>
      <c r="AZ80" s="40" t="str">
        <f t="shared" si="35"/>
        <v/>
      </c>
      <c r="BA80" s="40" t="str">
        <f t="shared" si="36"/>
        <v/>
      </c>
      <c r="BB80" s="40" t="str">
        <f t="shared" si="37"/>
        <v>28～29</v>
      </c>
      <c r="BC80" s="40" t="str">
        <f t="shared" si="38"/>
        <v>28～29</v>
      </c>
      <c r="BD80" s="40" t="str">
        <f t="shared" si="40"/>
        <v>30～31</v>
      </c>
      <c r="BE80" s="40" t="str">
        <f t="shared" si="41"/>
        <v>30～31</v>
      </c>
      <c r="BF80" s="40" t="str">
        <f t="shared" si="42"/>
        <v>36～37</v>
      </c>
      <c r="BG80" s="40" t="str">
        <f t="shared" si="43"/>
        <v>30～31</v>
      </c>
      <c r="BH80" s="40" t="str">
        <f t="shared" si="44"/>
        <v/>
      </c>
      <c r="BI80" s="40" t="str">
        <f t="shared" si="45"/>
        <v/>
      </c>
      <c r="BJ80" s="40" t="str">
        <f t="shared" si="46"/>
        <v/>
      </c>
      <c r="BK80" s="40" t="str">
        <f t="shared" si="47"/>
        <v/>
      </c>
      <c r="BL80" s="40" t="str">
        <f t="shared" si="48"/>
        <v>28～29</v>
      </c>
      <c r="BM80" s="40" t="str">
        <f t="shared" si="49"/>
        <v>28～29</v>
      </c>
    </row>
    <row r="81" spans="27:65" ht="18.95" customHeight="1" x14ac:dyDescent="0.15">
      <c r="AA81" s="9">
        <v>71</v>
      </c>
      <c r="AB81" s="203" t="str">
        <f>V11</f>
        <v>国語</v>
      </c>
      <c r="AC81" s="55"/>
      <c r="AD81" s="37" t="str">
        <f t="shared" si="3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IF(AE81="","",VLOOKUP(AE81,目次!$A$5:$P$36,9))</f>
        <v>30～31</v>
      </c>
      <c r="AL81" s="21" t="str">
        <f>IF(AF81="","",VLOOKUP(AF81,目次!$A$5:$P$36,4))</f>
        <v/>
      </c>
      <c r="AM81" s="21" t="str">
        <f>IF(AF81="","",VLOOKUP(AF81,目次!$A$5:$P$36,9))</f>
        <v/>
      </c>
      <c r="AN81" s="21" t="str">
        <f>IF(AG81="","",VLOOKUP(AG81,目次!$A$5:$P$36,5))</f>
        <v/>
      </c>
      <c r="AO81" s="21" t="str">
        <f>IF(AG81="","",VLOOKUP(AG81,目次!$A$5:$P$36,9))</f>
        <v/>
      </c>
      <c r="AP81" s="21" t="str">
        <f>IF(AH81="","",VLOOKUP(AH81,目次!$A$5:$P$36,6))</f>
        <v/>
      </c>
      <c r="AQ81" s="21" t="str">
        <f>IF(AH81="","",VLOOKUP(AH81,目次!$A$5:$P$36,9))</f>
        <v/>
      </c>
      <c r="AR81" s="21" t="str">
        <f>IF(AI81="","",VLOOKUP(AI81,目次!$A$5:$P$36,7))</f>
        <v/>
      </c>
      <c r="AS81" s="21" t="str">
        <f>IF(AI81="","",VLOOKUP(AI81,目次!$A$5:$P$36,9))</f>
        <v/>
      </c>
      <c r="AT81" s="40" t="str">
        <f t="shared" si="29"/>
        <v>30～31</v>
      </c>
      <c r="AU81" s="40" t="str">
        <f t="shared" si="30"/>
        <v>30～31</v>
      </c>
      <c r="AV81" s="40" t="str">
        <f t="shared" si="31"/>
        <v>36～37</v>
      </c>
      <c r="AW81" s="40" t="str">
        <f t="shared" si="32"/>
        <v>30～31</v>
      </c>
      <c r="AX81" s="40" t="str">
        <f t="shared" si="33"/>
        <v/>
      </c>
      <c r="AY81" s="40" t="str">
        <f t="shared" si="34"/>
        <v/>
      </c>
      <c r="AZ81" s="40" t="str">
        <f t="shared" si="35"/>
        <v/>
      </c>
      <c r="BA81" s="40" t="str">
        <f t="shared" si="36"/>
        <v/>
      </c>
      <c r="BB81" s="40" t="str">
        <f t="shared" si="37"/>
        <v/>
      </c>
      <c r="BC81" s="40" t="str">
        <f t="shared" si="38"/>
        <v/>
      </c>
      <c r="BD81" s="40" t="str">
        <f t="shared" si="40"/>
        <v>30～31</v>
      </c>
      <c r="BE81" s="40" t="str">
        <f t="shared" si="41"/>
        <v>30～31</v>
      </c>
      <c r="BF81" s="40" t="str">
        <f t="shared" si="42"/>
        <v>36～37</v>
      </c>
      <c r="BG81" s="40" t="str">
        <f t="shared" si="43"/>
        <v>30～31</v>
      </c>
      <c r="BH81" s="40" t="str">
        <f t="shared" si="44"/>
        <v>30～31</v>
      </c>
      <c r="BI81" s="40" t="str">
        <f t="shared" si="45"/>
        <v>30～31</v>
      </c>
      <c r="BJ81" s="40" t="str">
        <f t="shared" si="46"/>
        <v/>
      </c>
      <c r="BK81" s="40" t="str">
        <f t="shared" si="47"/>
        <v/>
      </c>
      <c r="BL81" s="40" t="str">
        <f t="shared" si="48"/>
        <v/>
      </c>
      <c r="BM81" s="40" t="str">
        <f t="shared" si="49"/>
        <v/>
      </c>
    </row>
    <row r="82" spans="27:65" ht="18.95" customHeight="1" x14ac:dyDescent="0.15">
      <c r="AA82" s="9">
        <v>72</v>
      </c>
      <c r="AB82" s="203" t="str">
        <f>V12</f>
        <v>社会</v>
      </c>
      <c r="AC82" s="55"/>
      <c r="AD82" s="37" t="str">
        <f t="shared" si="3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IF(AE82="","",VLOOKUP(AE82,目次!$A$5:$P$36,9))</f>
        <v/>
      </c>
      <c r="AL82" s="21" t="str">
        <f>IF(AF82="","",VLOOKUP(AF82,目次!$A$5:$P$36,4))</f>
        <v>36～37</v>
      </c>
      <c r="AM82" s="21" t="str">
        <f>IF(AF82="","",VLOOKUP(AF82,目次!$A$5:$P$36,9))</f>
        <v>30～31</v>
      </c>
      <c r="AN82" s="21" t="str">
        <f>IF(AG82="","",VLOOKUP(AG82,目次!$A$5:$P$36,5))</f>
        <v/>
      </c>
      <c r="AO82" s="21" t="str">
        <f>IF(AG82="","",VLOOKUP(AG82,目次!$A$5:$P$36,9))</f>
        <v/>
      </c>
      <c r="AP82" s="21" t="str">
        <f>IF(AH82="","",VLOOKUP(AH82,目次!$A$5:$P$36,6))</f>
        <v/>
      </c>
      <c r="AQ82" s="21" t="str">
        <f>IF(AH82="","",VLOOKUP(AH82,目次!$A$5:$P$36,9))</f>
        <v/>
      </c>
      <c r="AR82" s="21" t="str">
        <f>IF(AI82="","",VLOOKUP(AI82,目次!$A$5:$P$36,7))</f>
        <v/>
      </c>
      <c r="AS82" s="21" t="str">
        <f>IF(AI82="","",VLOOKUP(AI82,目次!$A$5:$P$36,9))</f>
        <v/>
      </c>
      <c r="AT82" s="40" t="str">
        <f t="shared" si="29"/>
        <v/>
      </c>
      <c r="AU82" s="40" t="str">
        <f t="shared" si="30"/>
        <v/>
      </c>
      <c r="AV82" s="40" t="str">
        <f t="shared" si="31"/>
        <v>36～37</v>
      </c>
      <c r="AW82" s="40" t="str">
        <f t="shared" si="32"/>
        <v>30～31</v>
      </c>
      <c r="AX82" s="40" t="str">
        <f t="shared" si="33"/>
        <v>30～31</v>
      </c>
      <c r="AY82" s="40" t="str">
        <f t="shared" si="34"/>
        <v>30～31</v>
      </c>
      <c r="AZ82" s="40" t="str">
        <f t="shared" si="35"/>
        <v/>
      </c>
      <c r="BA82" s="40" t="str">
        <f t="shared" si="36"/>
        <v/>
      </c>
      <c r="BB82" s="40" t="str">
        <f t="shared" si="37"/>
        <v/>
      </c>
      <c r="BC82" s="40" t="str">
        <f t="shared" si="38"/>
        <v/>
      </c>
      <c r="BD82" s="40" t="str">
        <f t="shared" si="40"/>
        <v/>
      </c>
      <c r="BE82" s="40" t="str">
        <f t="shared" si="41"/>
        <v/>
      </c>
      <c r="BF82" s="40" t="str">
        <f t="shared" si="42"/>
        <v>36～37</v>
      </c>
      <c r="BG82" s="40" t="str">
        <f t="shared" si="43"/>
        <v>30～31</v>
      </c>
      <c r="BH82" s="40" t="str">
        <f t="shared" si="44"/>
        <v>30～31</v>
      </c>
      <c r="BI82" s="40" t="str">
        <f t="shared" si="45"/>
        <v>30～31</v>
      </c>
      <c r="BJ82" s="40" t="str">
        <f t="shared" si="46"/>
        <v>30～31</v>
      </c>
      <c r="BK82" s="40" t="str">
        <f t="shared" si="47"/>
        <v>30～31</v>
      </c>
      <c r="BL82" s="40" t="str">
        <f t="shared" si="48"/>
        <v/>
      </c>
      <c r="BM82" s="40" t="str">
        <f t="shared" si="49"/>
        <v/>
      </c>
    </row>
    <row r="83" spans="27:65" ht="18.95" customHeight="1" x14ac:dyDescent="0.15">
      <c r="AA83" s="9">
        <v>73</v>
      </c>
      <c r="AB83" s="203" t="str">
        <f>V13</f>
        <v>数学</v>
      </c>
      <c r="AC83" s="55"/>
      <c r="AD83" s="37" t="str">
        <f t="shared" si="3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IF(AE83="","",VLOOKUP(AE83,目次!$A$5:$P$36,9))</f>
        <v/>
      </c>
      <c r="AL83" s="21" t="str">
        <f>IF(AF83="","",VLOOKUP(AF83,目次!$A$5:$P$36,4))</f>
        <v/>
      </c>
      <c r="AM83" s="21" t="str">
        <f>IF(AF83="","",VLOOKUP(AF83,目次!$A$5:$P$36,9))</f>
        <v/>
      </c>
      <c r="AN83" s="21" t="str">
        <f>IF(AG83="","",VLOOKUP(AG83,目次!$A$5:$P$36,5))</f>
        <v>30～31</v>
      </c>
      <c r="AO83" s="21" t="str">
        <f>IF(AG83="","",VLOOKUP(AG83,目次!$A$5:$P$36,9))</f>
        <v>30～31</v>
      </c>
      <c r="AP83" s="21" t="str">
        <f>IF(AH83="","",VLOOKUP(AH83,目次!$A$5:$P$36,6))</f>
        <v/>
      </c>
      <c r="AQ83" s="21" t="str">
        <f>IF(AH83="","",VLOOKUP(AH83,目次!$A$5:$P$36,9))</f>
        <v/>
      </c>
      <c r="AR83" s="21" t="str">
        <f>IF(AI83="","",VLOOKUP(AI83,目次!$A$5:$P$36,7))</f>
        <v/>
      </c>
      <c r="AS83" s="21" t="str">
        <f>IF(AI83="","",VLOOKUP(AI83,目次!$A$5:$P$36,9))</f>
        <v/>
      </c>
      <c r="AT83" s="40" t="str">
        <f t="shared" si="29"/>
        <v/>
      </c>
      <c r="AU83" s="40" t="str">
        <f t="shared" si="30"/>
        <v/>
      </c>
      <c r="AV83" s="40" t="str">
        <f t="shared" si="31"/>
        <v/>
      </c>
      <c r="AW83" s="40" t="str">
        <f t="shared" si="32"/>
        <v/>
      </c>
      <c r="AX83" s="40" t="str">
        <f t="shared" si="33"/>
        <v>30～31</v>
      </c>
      <c r="AY83" s="40" t="str">
        <f t="shared" si="34"/>
        <v>30～31</v>
      </c>
      <c r="AZ83" s="40" t="str">
        <f t="shared" si="35"/>
        <v>30～31</v>
      </c>
      <c r="BA83" s="40" t="str">
        <f t="shared" si="36"/>
        <v>30～31</v>
      </c>
      <c r="BB83" s="40" t="str">
        <f t="shared" si="37"/>
        <v/>
      </c>
      <c r="BC83" s="40" t="str">
        <f t="shared" si="38"/>
        <v/>
      </c>
      <c r="BD83" s="40" t="str">
        <f t="shared" si="40"/>
        <v/>
      </c>
      <c r="BE83" s="40" t="str">
        <f t="shared" si="41"/>
        <v/>
      </c>
      <c r="BF83" s="40" t="str">
        <f t="shared" si="42"/>
        <v/>
      </c>
      <c r="BG83" s="40" t="str">
        <f t="shared" si="43"/>
        <v/>
      </c>
      <c r="BH83" s="40" t="str">
        <f t="shared" si="44"/>
        <v>30～31</v>
      </c>
      <c r="BI83" s="40" t="str">
        <f t="shared" si="45"/>
        <v>30～31</v>
      </c>
      <c r="BJ83" s="40" t="str">
        <f t="shared" si="46"/>
        <v>30～31</v>
      </c>
      <c r="BK83" s="40" t="str">
        <f t="shared" si="47"/>
        <v>30～31</v>
      </c>
      <c r="BL83" s="40" t="str">
        <f t="shared" si="48"/>
        <v>30～31</v>
      </c>
      <c r="BM83" s="40" t="str">
        <f t="shared" si="49"/>
        <v>30～31</v>
      </c>
    </row>
    <row r="84" spans="27:65" ht="18.95" customHeight="1" x14ac:dyDescent="0.15">
      <c r="AA84" s="9">
        <v>74</v>
      </c>
      <c r="AB84" s="203" t="str">
        <f>V14</f>
        <v>理科</v>
      </c>
      <c r="AC84" s="55"/>
      <c r="AD84" s="37" t="str">
        <f t="shared" si="3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IF(AE84="","",VLOOKUP(AE84,目次!$A$5:$P$36,9))</f>
        <v/>
      </c>
      <c r="AL84" s="21" t="str">
        <f>IF(AF84="","",VLOOKUP(AF84,目次!$A$5:$P$36,4))</f>
        <v/>
      </c>
      <c r="AM84" s="21" t="str">
        <f>IF(AF84="","",VLOOKUP(AF84,目次!$A$5:$P$36,9))</f>
        <v/>
      </c>
      <c r="AN84" s="21" t="str">
        <f>IF(AG84="","",VLOOKUP(AG84,目次!$A$5:$P$36,5))</f>
        <v/>
      </c>
      <c r="AO84" s="21" t="str">
        <f>IF(AG84="","",VLOOKUP(AG84,目次!$A$5:$P$36,9))</f>
        <v/>
      </c>
      <c r="AP84" s="21" t="str">
        <f>IF(AH84="","",VLOOKUP(AH84,目次!$A$5:$P$36,6))</f>
        <v>30～31</v>
      </c>
      <c r="AQ84" s="21" t="str">
        <f>IF(AH84="","",VLOOKUP(AH84,目次!$A$5:$P$36,9))</f>
        <v>30～31</v>
      </c>
      <c r="AR84" s="21" t="str">
        <f>IF(AI84="","",VLOOKUP(AI84,目次!$A$5:$P$36,7))</f>
        <v/>
      </c>
      <c r="AS84" s="21" t="str">
        <f>IF(AI84="","",VLOOKUP(AI84,目次!$A$5:$P$36,9))</f>
        <v/>
      </c>
      <c r="AT84" s="40" t="str">
        <f t="shared" si="29"/>
        <v/>
      </c>
      <c r="AU84" s="40" t="str">
        <f t="shared" si="30"/>
        <v/>
      </c>
      <c r="AV84" s="40" t="str">
        <f t="shared" si="31"/>
        <v/>
      </c>
      <c r="AW84" s="40" t="str">
        <f t="shared" si="32"/>
        <v/>
      </c>
      <c r="AX84" s="40" t="str">
        <f t="shared" si="33"/>
        <v/>
      </c>
      <c r="AY84" s="40" t="str">
        <f t="shared" si="34"/>
        <v/>
      </c>
      <c r="AZ84" s="40" t="str">
        <f t="shared" si="35"/>
        <v>30～31</v>
      </c>
      <c r="BA84" s="40" t="str">
        <f t="shared" si="36"/>
        <v>30～31</v>
      </c>
      <c r="BB84" s="40" t="str">
        <f t="shared" si="37"/>
        <v>30～31</v>
      </c>
      <c r="BC84" s="40" t="str">
        <f t="shared" si="38"/>
        <v>30～31</v>
      </c>
      <c r="BD84" s="40" t="str">
        <f t="shared" si="40"/>
        <v>32～33</v>
      </c>
      <c r="BE84" s="40" t="str">
        <f t="shared" si="41"/>
        <v>32～33</v>
      </c>
      <c r="BF84" s="40" t="str">
        <f t="shared" si="42"/>
        <v/>
      </c>
      <c r="BG84" s="40" t="str">
        <f t="shared" si="43"/>
        <v/>
      </c>
      <c r="BH84" s="40" t="str">
        <f t="shared" si="44"/>
        <v/>
      </c>
      <c r="BI84" s="40" t="str">
        <f t="shared" si="45"/>
        <v/>
      </c>
      <c r="BJ84" s="40" t="str">
        <f t="shared" si="46"/>
        <v>30～31</v>
      </c>
      <c r="BK84" s="40" t="str">
        <f t="shared" si="47"/>
        <v>30～31</v>
      </c>
      <c r="BL84" s="40" t="str">
        <f t="shared" si="48"/>
        <v>30～31</v>
      </c>
      <c r="BM84" s="40" t="str">
        <f t="shared" si="49"/>
        <v>30～31</v>
      </c>
    </row>
    <row r="85" spans="27:65" ht="18.95" customHeight="1" x14ac:dyDescent="0.15">
      <c r="AA85" s="9">
        <v>75</v>
      </c>
      <c r="AB85" s="203" t="str">
        <f>V15</f>
        <v>英語</v>
      </c>
      <c r="AC85" s="55"/>
      <c r="AD85" s="37" t="str">
        <f t="shared" si="3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IF(AE85="","",VLOOKUP(AE85,目次!$A$5:$P$36,9))</f>
        <v/>
      </c>
      <c r="AL85" s="21" t="str">
        <f>IF(AF85="","",VLOOKUP(AF85,目次!$A$5:$P$36,4))</f>
        <v/>
      </c>
      <c r="AM85" s="21" t="str">
        <f>IF(AF85="","",VLOOKUP(AF85,目次!$A$5:$P$36,9))</f>
        <v/>
      </c>
      <c r="AN85" s="21" t="str">
        <f>IF(AG85="","",VLOOKUP(AG85,目次!$A$5:$P$36,5))</f>
        <v/>
      </c>
      <c r="AO85" s="21" t="str">
        <f>IF(AG85="","",VLOOKUP(AG85,目次!$A$5:$P$36,9))</f>
        <v/>
      </c>
      <c r="AP85" s="21" t="str">
        <f>IF(AH85="","",VLOOKUP(AH85,目次!$A$5:$P$36,6))</f>
        <v/>
      </c>
      <c r="AQ85" s="21" t="str">
        <f>IF(AH85="","",VLOOKUP(AH85,目次!$A$5:$P$36,9))</f>
        <v/>
      </c>
      <c r="AR85" s="21" t="str">
        <f>IF(AI85="","",VLOOKUP(AI85,目次!$A$5:$P$36,7))</f>
        <v>30～31</v>
      </c>
      <c r="AS85" s="21" t="str">
        <f>IF(AI85="","",VLOOKUP(AI85,目次!$A$5:$P$36,9))</f>
        <v>30～31</v>
      </c>
      <c r="AT85" s="40" t="str">
        <f t="shared" si="29"/>
        <v>32～33</v>
      </c>
      <c r="AU85" s="40" t="str">
        <f t="shared" si="30"/>
        <v>32～33</v>
      </c>
      <c r="AV85" s="40" t="str">
        <f t="shared" si="31"/>
        <v/>
      </c>
      <c r="AW85" s="40" t="str">
        <f t="shared" si="32"/>
        <v/>
      </c>
      <c r="AX85" s="40" t="str">
        <f t="shared" si="33"/>
        <v/>
      </c>
      <c r="AY85" s="40" t="str">
        <f t="shared" si="34"/>
        <v/>
      </c>
      <c r="AZ85" s="40" t="str">
        <f t="shared" si="35"/>
        <v/>
      </c>
      <c r="BA85" s="40" t="str">
        <f t="shared" si="36"/>
        <v/>
      </c>
      <c r="BB85" s="40" t="str">
        <f t="shared" si="37"/>
        <v>30～31</v>
      </c>
      <c r="BC85" s="40" t="str">
        <f t="shared" si="38"/>
        <v>30～31</v>
      </c>
      <c r="BD85" s="40" t="str">
        <f t="shared" si="40"/>
        <v>32～33</v>
      </c>
      <c r="BE85" s="40" t="str">
        <f t="shared" si="41"/>
        <v>32～33</v>
      </c>
      <c r="BF85" s="40" t="str">
        <f t="shared" si="42"/>
        <v>38～39</v>
      </c>
      <c r="BG85" s="40" t="str">
        <f t="shared" si="43"/>
        <v>32～33</v>
      </c>
      <c r="BH85" s="40" t="str">
        <f t="shared" si="44"/>
        <v/>
      </c>
      <c r="BI85" s="40" t="str">
        <f t="shared" si="45"/>
        <v/>
      </c>
      <c r="BJ85" s="40" t="str">
        <f t="shared" si="46"/>
        <v/>
      </c>
      <c r="BK85" s="40" t="str">
        <f t="shared" si="47"/>
        <v/>
      </c>
      <c r="BL85" s="40" t="str">
        <f t="shared" si="48"/>
        <v>30～31</v>
      </c>
      <c r="BM85" s="40" t="str">
        <f t="shared" si="49"/>
        <v>30～31</v>
      </c>
    </row>
    <row r="86" spans="27:65" ht="18.95" customHeight="1" x14ac:dyDescent="0.15">
      <c r="AA86" s="9">
        <v>76</v>
      </c>
      <c r="AB86" s="203" t="str">
        <f>V11</f>
        <v>国語</v>
      </c>
      <c r="AC86" s="55"/>
      <c r="AD86" s="37" t="str">
        <f t="shared" si="3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IF(AE86="","",VLOOKUP(AE86,目次!$A$5:$P$36,9))</f>
        <v>32～33</v>
      </c>
      <c r="AL86" s="21" t="str">
        <f>IF(AF86="","",VLOOKUP(AF86,目次!$A$5:$P$36,4))</f>
        <v/>
      </c>
      <c r="AM86" s="21" t="str">
        <f>IF(AF86="","",VLOOKUP(AF86,目次!$A$5:$P$36,9))</f>
        <v/>
      </c>
      <c r="AN86" s="21" t="str">
        <f>IF(AG86="","",VLOOKUP(AG86,目次!$A$5:$P$36,5))</f>
        <v/>
      </c>
      <c r="AO86" s="21" t="str">
        <f>IF(AG86="","",VLOOKUP(AG86,目次!$A$5:$P$36,9))</f>
        <v/>
      </c>
      <c r="AP86" s="21" t="str">
        <f>IF(AH86="","",VLOOKUP(AH86,目次!$A$5:$P$36,6))</f>
        <v/>
      </c>
      <c r="AQ86" s="21" t="str">
        <f>IF(AH86="","",VLOOKUP(AH86,目次!$A$5:$P$36,9))</f>
        <v/>
      </c>
      <c r="AR86" s="21" t="str">
        <f>IF(AI86="","",VLOOKUP(AI86,目次!$A$5:$P$36,7))</f>
        <v/>
      </c>
      <c r="AS86" s="21" t="str">
        <f>IF(AI86="","",VLOOKUP(AI86,目次!$A$5:$P$36,9))</f>
        <v/>
      </c>
      <c r="AT86" s="40" t="str">
        <f t="shared" si="29"/>
        <v>32～33</v>
      </c>
      <c r="AU86" s="40" t="str">
        <f t="shared" si="30"/>
        <v>32～33</v>
      </c>
      <c r="AV86" s="40" t="str">
        <f t="shared" si="31"/>
        <v>38～39</v>
      </c>
      <c r="AW86" s="40" t="str">
        <f t="shared" si="32"/>
        <v>32～33</v>
      </c>
      <c r="AX86" s="40" t="str">
        <f t="shared" si="33"/>
        <v/>
      </c>
      <c r="AY86" s="40" t="str">
        <f t="shared" si="34"/>
        <v/>
      </c>
      <c r="AZ86" s="40" t="str">
        <f t="shared" si="35"/>
        <v/>
      </c>
      <c r="BA86" s="40" t="str">
        <f t="shared" si="36"/>
        <v/>
      </c>
      <c r="BB86" s="40" t="str">
        <f t="shared" si="37"/>
        <v/>
      </c>
      <c r="BC86" s="40" t="str">
        <f t="shared" si="38"/>
        <v/>
      </c>
      <c r="BD86" s="40" t="str">
        <f t="shared" si="40"/>
        <v>32～33</v>
      </c>
      <c r="BE86" s="40" t="str">
        <f t="shared" si="41"/>
        <v>32～33</v>
      </c>
      <c r="BF86" s="40" t="str">
        <f t="shared" si="42"/>
        <v>38～39</v>
      </c>
      <c r="BG86" s="40" t="str">
        <f t="shared" si="43"/>
        <v>32～33</v>
      </c>
      <c r="BH86" s="40" t="str">
        <f t="shared" si="44"/>
        <v>32～33</v>
      </c>
      <c r="BI86" s="40" t="str">
        <f t="shared" si="45"/>
        <v>32～33</v>
      </c>
      <c r="BJ86" s="40" t="str">
        <f t="shared" si="46"/>
        <v/>
      </c>
      <c r="BK86" s="40" t="str">
        <f t="shared" si="47"/>
        <v/>
      </c>
      <c r="BL86" s="40" t="str">
        <f t="shared" si="48"/>
        <v/>
      </c>
      <c r="BM86" s="40" t="str">
        <f t="shared" si="49"/>
        <v/>
      </c>
    </row>
    <row r="87" spans="27:65" ht="18.95" customHeight="1" x14ac:dyDescent="0.15">
      <c r="AA87" s="9">
        <v>77</v>
      </c>
      <c r="AB87" s="203" t="str">
        <f>V12</f>
        <v>社会</v>
      </c>
      <c r="AC87" s="55"/>
      <c r="AD87" s="37" t="str">
        <f t="shared" si="3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IF(AE87="","",VLOOKUP(AE87,目次!$A$5:$P$36,9))</f>
        <v/>
      </c>
      <c r="AL87" s="21" t="str">
        <f>IF(AF87="","",VLOOKUP(AF87,目次!$A$5:$P$36,4))</f>
        <v>38～39</v>
      </c>
      <c r="AM87" s="21" t="str">
        <f>IF(AF87="","",VLOOKUP(AF87,目次!$A$5:$P$36,9))</f>
        <v>32～33</v>
      </c>
      <c r="AN87" s="21" t="str">
        <f>IF(AG87="","",VLOOKUP(AG87,目次!$A$5:$P$36,5))</f>
        <v/>
      </c>
      <c r="AO87" s="21" t="str">
        <f>IF(AG87="","",VLOOKUP(AG87,目次!$A$5:$P$36,9))</f>
        <v/>
      </c>
      <c r="AP87" s="21" t="str">
        <f>IF(AH87="","",VLOOKUP(AH87,目次!$A$5:$P$36,6))</f>
        <v/>
      </c>
      <c r="AQ87" s="21" t="str">
        <f>IF(AH87="","",VLOOKUP(AH87,目次!$A$5:$P$36,9))</f>
        <v/>
      </c>
      <c r="AR87" s="21" t="str">
        <f>IF(AI87="","",VLOOKUP(AI87,目次!$A$5:$P$36,7))</f>
        <v/>
      </c>
      <c r="AS87" s="21" t="str">
        <f>IF(AI87="","",VLOOKUP(AI87,目次!$A$5:$P$36,9))</f>
        <v/>
      </c>
      <c r="AT87" s="40" t="str">
        <f t="shared" si="29"/>
        <v/>
      </c>
      <c r="AU87" s="40" t="str">
        <f t="shared" si="30"/>
        <v/>
      </c>
      <c r="AV87" s="40" t="str">
        <f t="shared" si="31"/>
        <v>38～39</v>
      </c>
      <c r="AW87" s="40" t="str">
        <f t="shared" si="32"/>
        <v>32～33</v>
      </c>
      <c r="AX87" s="40" t="str">
        <f t="shared" si="33"/>
        <v>32～33</v>
      </c>
      <c r="AY87" s="40" t="str">
        <f t="shared" si="34"/>
        <v>32～33</v>
      </c>
      <c r="AZ87" s="40" t="str">
        <f t="shared" si="35"/>
        <v/>
      </c>
      <c r="BA87" s="40" t="str">
        <f t="shared" si="36"/>
        <v/>
      </c>
      <c r="BB87" s="40" t="str">
        <f t="shared" si="37"/>
        <v/>
      </c>
      <c r="BC87" s="40" t="str">
        <f t="shared" si="38"/>
        <v/>
      </c>
      <c r="BD87" s="40" t="str">
        <f t="shared" si="40"/>
        <v/>
      </c>
      <c r="BE87" s="40" t="str">
        <f t="shared" si="41"/>
        <v/>
      </c>
      <c r="BF87" s="40" t="str">
        <f t="shared" si="42"/>
        <v>38～39</v>
      </c>
      <c r="BG87" s="40" t="str">
        <f t="shared" si="43"/>
        <v>32～33</v>
      </c>
      <c r="BH87" s="40" t="str">
        <f t="shared" si="44"/>
        <v>32～33</v>
      </c>
      <c r="BI87" s="40" t="str">
        <f t="shared" si="45"/>
        <v>32～33</v>
      </c>
      <c r="BJ87" s="40" t="str">
        <f t="shared" si="46"/>
        <v>32～33</v>
      </c>
      <c r="BK87" s="40" t="str">
        <f t="shared" si="47"/>
        <v>32～33</v>
      </c>
      <c r="BL87" s="40" t="str">
        <f t="shared" si="48"/>
        <v/>
      </c>
      <c r="BM87" s="40" t="str">
        <f t="shared" si="49"/>
        <v/>
      </c>
    </row>
    <row r="88" spans="27:65" ht="18.95" customHeight="1" x14ac:dyDescent="0.15">
      <c r="AA88" s="9">
        <v>78</v>
      </c>
      <c r="AB88" s="203" t="str">
        <f>V13</f>
        <v>数学</v>
      </c>
      <c r="AC88" s="55"/>
      <c r="AD88" s="37" t="str">
        <f t="shared" si="3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IF(AE88="","",VLOOKUP(AE88,目次!$A$5:$P$36,9))</f>
        <v/>
      </c>
      <c r="AL88" s="21" t="str">
        <f>IF(AF88="","",VLOOKUP(AF88,目次!$A$5:$P$36,4))</f>
        <v/>
      </c>
      <c r="AM88" s="21" t="str">
        <f>IF(AF88="","",VLOOKUP(AF88,目次!$A$5:$P$36,9))</f>
        <v/>
      </c>
      <c r="AN88" s="21" t="str">
        <f>IF(AG88="","",VLOOKUP(AG88,目次!$A$5:$P$36,5))</f>
        <v>32～33</v>
      </c>
      <c r="AO88" s="21" t="str">
        <f>IF(AG88="","",VLOOKUP(AG88,目次!$A$5:$P$36,9))</f>
        <v>32～33</v>
      </c>
      <c r="AP88" s="21" t="str">
        <f>IF(AH88="","",VLOOKUP(AH88,目次!$A$5:$P$36,6))</f>
        <v/>
      </c>
      <c r="AQ88" s="21" t="str">
        <f>IF(AH88="","",VLOOKUP(AH88,目次!$A$5:$P$36,9))</f>
        <v/>
      </c>
      <c r="AR88" s="21" t="str">
        <f>IF(AI88="","",VLOOKUP(AI88,目次!$A$5:$P$36,7))</f>
        <v/>
      </c>
      <c r="AS88" s="21" t="str">
        <f>IF(AI88="","",VLOOKUP(AI88,目次!$A$5:$P$36,9))</f>
        <v/>
      </c>
      <c r="AT88" s="40" t="str">
        <f t="shared" si="29"/>
        <v/>
      </c>
      <c r="AU88" s="40" t="str">
        <f t="shared" si="30"/>
        <v/>
      </c>
      <c r="AV88" s="40" t="str">
        <f t="shared" si="31"/>
        <v/>
      </c>
      <c r="AW88" s="40" t="str">
        <f t="shared" si="32"/>
        <v/>
      </c>
      <c r="AX88" s="40" t="str">
        <f t="shared" si="33"/>
        <v>32～33</v>
      </c>
      <c r="AY88" s="40" t="str">
        <f t="shared" si="34"/>
        <v>32～33</v>
      </c>
      <c r="AZ88" s="40" t="str">
        <f t="shared" si="35"/>
        <v>32～33</v>
      </c>
      <c r="BA88" s="40" t="str">
        <f t="shared" si="36"/>
        <v>32～33</v>
      </c>
      <c r="BB88" s="40" t="str">
        <f t="shared" si="37"/>
        <v/>
      </c>
      <c r="BC88" s="40" t="str">
        <f t="shared" si="38"/>
        <v/>
      </c>
      <c r="BD88" s="40" t="str">
        <f t="shared" si="40"/>
        <v/>
      </c>
      <c r="BE88" s="40" t="str">
        <f t="shared" si="41"/>
        <v/>
      </c>
      <c r="BF88" s="40" t="str">
        <f t="shared" si="42"/>
        <v/>
      </c>
      <c r="BG88" s="40" t="str">
        <f t="shared" si="43"/>
        <v/>
      </c>
      <c r="BH88" s="40" t="str">
        <f t="shared" si="44"/>
        <v>32～33</v>
      </c>
      <c r="BI88" s="40" t="str">
        <f t="shared" si="45"/>
        <v>32～33</v>
      </c>
      <c r="BJ88" s="40" t="str">
        <f t="shared" si="46"/>
        <v>32～33</v>
      </c>
      <c r="BK88" s="40" t="str">
        <f t="shared" si="47"/>
        <v>32～33</v>
      </c>
      <c r="BL88" s="40" t="str">
        <f t="shared" si="48"/>
        <v>32～33</v>
      </c>
      <c r="BM88" s="40" t="str">
        <f t="shared" si="49"/>
        <v>32～33</v>
      </c>
    </row>
    <row r="89" spans="27:65" ht="18.95" customHeight="1" x14ac:dyDescent="0.15">
      <c r="AA89" s="9">
        <v>79</v>
      </c>
      <c r="AB89" s="203" t="str">
        <f>V14</f>
        <v>理科</v>
      </c>
      <c r="AC89" s="55"/>
      <c r="AD89" s="37" t="str">
        <f t="shared" si="3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IF(AE89="","",VLOOKUP(AE89,目次!$A$5:$P$36,9))</f>
        <v/>
      </c>
      <c r="AL89" s="21" t="str">
        <f>IF(AF89="","",VLOOKUP(AF89,目次!$A$5:$P$36,4))</f>
        <v/>
      </c>
      <c r="AM89" s="21" t="str">
        <f>IF(AF89="","",VLOOKUP(AF89,目次!$A$5:$P$36,9))</f>
        <v/>
      </c>
      <c r="AN89" s="21" t="str">
        <f>IF(AG89="","",VLOOKUP(AG89,目次!$A$5:$P$36,5))</f>
        <v/>
      </c>
      <c r="AO89" s="21" t="str">
        <f>IF(AG89="","",VLOOKUP(AG89,目次!$A$5:$P$36,9))</f>
        <v/>
      </c>
      <c r="AP89" s="21" t="str">
        <f>IF(AH89="","",VLOOKUP(AH89,目次!$A$5:$P$36,6))</f>
        <v>32～33</v>
      </c>
      <c r="AQ89" s="21" t="str">
        <f>IF(AH89="","",VLOOKUP(AH89,目次!$A$5:$P$36,9))</f>
        <v>32～33</v>
      </c>
      <c r="AR89" s="21" t="str">
        <f>IF(AI89="","",VLOOKUP(AI89,目次!$A$5:$P$36,7))</f>
        <v/>
      </c>
      <c r="AS89" s="21" t="str">
        <f>IF(AI89="","",VLOOKUP(AI89,目次!$A$5:$P$36,9))</f>
        <v/>
      </c>
      <c r="AT89" s="40" t="str">
        <f t="shared" si="29"/>
        <v/>
      </c>
      <c r="AU89" s="40" t="str">
        <f t="shared" si="30"/>
        <v/>
      </c>
      <c r="AV89" s="40" t="str">
        <f t="shared" si="31"/>
        <v/>
      </c>
      <c r="AW89" s="40" t="str">
        <f t="shared" si="32"/>
        <v/>
      </c>
      <c r="AX89" s="40" t="str">
        <f t="shared" si="33"/>
        <v/>
      </c>
      <c r="AY89" s="40" t="str">
        <f t="shared" si="34"/>
        <v/>
      </c>
      <c r="AZ89" s="40" t="str">
        <f t="shared" si="35"/>
        <v>32～33</v>
      </c>
      <c r="BA89" s="40" t="str">
        <f t="shared" si="36"/>
        <v>32～33</v>
      </c>
      <c r="BB89" s="40" t="str">
        <f t="shared" si="37"/>
        <v>32～33</v>
      </c>
      <c r="BC89" s="40" t="str">
        <f t="shared" si="38"/>
        <v>32～33</v>
      </c>
      <c r="BD89" s="40" t="str">
        <f t="shared" si="40"/>
        <v>34～35</v>
      </c>
      <c r="BE89" s="40" t="str">
        <f t="shared" si="41"/>
        <v>34～35</v>
      </c>
      <c r="BF89" s="40" t="str">
        <f t="shared" si="42"/>
        <v/>
      </c>
      <c r="BG89" s="40" t="str">
        <f t="shared" si="43"/>
        <v/>
      </c>
      <c r="BH89" s="40" t="str">
        <f t="shared" si="44"/>
        <v/>
      </c>
      <c r="BI89" s="40" t="str">
        <f t="shared" si="45"/>
        <v/>
      </c>
      <c r="BJ89" s="40" t="str">
        <f t="shared" si="46"/>
        <v>32～33</v>
      </c>
      <c r="BK89" s="40" t="str">
        <f t="shared" si="47"/>
        <v>32～33</v>
      </c>
      <c r="BL89" s="40" t="str">
        <f t="shared" si="48"/>
        <v>32～33</v>
      </c>
      <c r="BM89" s="40" t="str">
        <f t="shared" si="49"/>
        <v>32～33</v>
      </c>
    </row>
    <row r="90" spans="27:65" ht="18.95" customHeight="1" x14ac:dyDescent="0.15">
      <c r="AA90" s="9">
        <v>80</v>
      </c>
      <c r="AB90" s="203" t="str">
        <f>V15</f>
        <v>英語</v>
      </c>
      <c r="AC90" s="55"/>
      <c r="AD90" s="37" t="str">
        <f t="shared" si="3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IF(AE90="","",VLOOKUP(AE90,目次!$A$5:$P$36,9))</f>
        <v/>
      </c>
      <c r="AL90" s="21" t="str">
        <f>IF(AF90="","",VLOOKUP(AF90,目次!$A$5:$P$36,4))</f>
        <v/>
      </c>
      <c r="AM90" s="21" t="str">
        <f>IF(AF90="","",VLOOKUP(AF90,目次!$A$5:$P$36,9))</f>
        <v/>
      </c>
      <c r="AN90" s="21" t="str">
        <f>IF(AG90="","",VLOOKUP(AG90,目次!$A$5:$P$36,5))</f>
        <v/>
      </c>
      <c r="AO90" s="21" t="str">
        <f>IF(AG90="","",VLOOKUP(AG90,目次!$A$5:$P$36,9))</f>
        <v/>
      </c>
      <c r="AP90" s="21" t="str">
        <f>IF(AH90="","",VLOOKUP(AH90,目次!$A$5:$P$36,6))</f>
        <v/>
      </c>
      <c r="AQ90" s="21" t="str">
        <f>IF(AH90="","",VLOOKUP(AH90,目次!$A$5:$P$36,9))</f>
        <v/>
      </c>
      <c r="AR90" s="21" t="str">
        <f>IF(AI90="","",VLOOKUP(AI90,目次!$A$5:$P$36,7))</f>
        <v>32～33</v>
      </c>
      <c r="AS90" s="21" t="str">
        <f>IF(AI90="","",VLOOKUP(AI90,目次!$A$5:$P$36,9))</f>
        <v>32～33</v>
      </c>
      <c r="AT90" s="40" t="str">
        <f t="shared" si="29"/>
        <v>34～35</v>
      </c>
      <c r="AU90" s="40" t="str">
        <f t="shared" si="30"/>
        <v>34～35</v>
      </c>
      <c r="AV90" s="40" t="str">
        <f t="shared" si="31"/>
        <v/>
      </c>
      <c r="AW90" s="40" t="str">
        <f t="shared" si="32"/>
        <v/>
      </c>
      <c r="AX90" s="40" t="str">
        <f t="shared" si="33"/>
        <v/>
      </c>
      <c r="AY90" s="40" t="str">
        <f t="shared" si="34"/>
        <v/>
      </c>
      <c r="AZ90" s="40" t="str">
        <f t="shared" si="35"/>
        <v/>
      </c>
      <c r="BA90" s="40" t="str">
        <f t="shared" si="36"/>
        <v/>
      </c>
      <c r="BB90" s="40" t="str">
        <f t="shared" si="37"/>
        <v>32～33</v>
      </c>
      <c r="BC90" s="40" t="str">
        <f t="shared" si="38"/>
        <v>32～33</v>
      </c>
      <c r="BD90" s="40" t="str">
        <f t="shared" si="40"/>
        <v>34～35</v>
      </c>
      <c r="BE90" s="40" t="str">
        <f t="shared" si="41"/>
        <v>34～35</v>
      </c>
      <c r="BF90" s="40" t="str">
        <f t="shared" si="42"/>
        <v>40～41</v>
      </c>
      <c r="BG90" s="40" t="str">
        <f t="shared" si="43"/>
        <v>34～35</v>
      </c>
      <c r="BH90" s="40" t="str">
        <f t="shared" si="44"/>
        <v/>
      </c>
      <c r="BI90" s="40" t="str">
        <f t="shared" si="45"/>
        <v/>
      </c>
      <c r="BJ90" s="40" t="str">
        <f t="shared" si="46"/>
        <v/>
      </c>
      <c r="BK90" s="40" t="str">
        <f t="shared" si="47"/>
        <v/>
      </c>
      <c r="BL90" s="40" t="str">
        <f t="shared" si="48"/>
        <v>32～33</v>
      </c>
      <c r="BM90" s="40" t="str">
        <f t="shared" si="49"/>
        <v>32～33</v>
      </c>
    </row>
    <row r="91" spans="27:65" ht="18.95" customHeight="1" x14ac:dyDescent="0.15">
      <c r="AA91" s="9">
        <v>81</v>
      </c>
      <c r="AB91" s="203" t="str">
        <f>V11</f>
        <v>国語</v>
      </c>
      <c r="AC91" s="55"/>
      <c r="AD91" s="37" t="str">
        <f t="shared" si="3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IF(AE91="","",VLOOKUP(AE91,目次!$A$5:$P$36,9))</f>
        <v>34～35</v>
      </c>
      <c r="AL91" s="21" t="str">
        <f>IF(AF91="","",VLOOKUP(AF91,目次!$A$5:$P$36,4))</f>
        <v/>
      </c>
      <c r="AM91" s="21" t="str">
        <f>IF(AF91="","",VLOOKUP(AF91,目次!$A$5:$P$36,9))</f>
        <v/>
      </c>
      <c r="AN91" s="21" t="str">
        <f>IF(AG91="","",VLOOKUP(AG91,目次!$A$5:$P$36,5))</f>
        <v/>
      </c>
      <c r="AO91" s="21" t="str">
        <f>IF(AG91="","",VLOOKUP(AG91,目次!$A$5:$P$36,9))</f>
        <v/>
      </c>
      <c r="AP91" s="21" t="str">
        <f>IF(AH91="","",VLOOKUP(AH91,目次!$A$5:$P$36,6))</f>
        <v/>
      </c>
      <c r="AQ91" s="21" t="str">
        <f>IF(AH91="","",VLOOKUP(AH91,目次!$A$5:$P$36,9))</f>
        <v/>
      </c>
      <c r="AR91" s="21" t="str">
        <f>IF(AI91="","",VLOOKUP(AI91,目次!$A$5:$P$36,7))</f>
        <v/>
      </c>
      <c r="AS91" s="21" t="str">
        <f>IF(AI91="","",VLOOKUP(AI91,目次!$A$5:$P$36,9))</f>
        <v/>
      </c>
      <c r="AT91" s="40" t="str">
        <f t="shared" si="29"/>
        <v>34～35</v>
      </c>
      <c r="AU91" s="40" t="str">
        <f t="shared" si="30"/>
        <v>34～35</v>
      </c>
      <c r="AV91" s="40" t="str">
        <f t="shared" si="31"/>
        <v>40～41</v>
      </c>
      <c r="AW91" s="40" t="str">
        <f t="shared" si="32"/>
        <v>34～35</v>
      </c>
      <c r="AX91" s="40" t="str">
        <f t="shared" si="33"/>
        <v/>
      </c>
      <c r="AY91" s="40" t="str">
        <f t="shared" si="34"/>
        <v/>
      </c>
      <c r="AZ91" s="40" t="str">
        <f t="shared" si="35"/>
        <v/>
      </c>
      <c r="BA91" s="40" t="str">
        <f t="shared" si="36"/>
        <v/>
      </c>
      <c r="BB91" s="40" t="str">
        <f t="shared" si="37"/>
        <v/>
      </c>
      <c r="BC91" s="40" t="str">
        <f t="shared" si="38"/>
        <v/>
      </c>
      <c r="BD91" s="40" t="str">
        <f t="shared" si="40"/>
        <v>34～35</v>
      </c>
      <c r="BE91" s="40" t="str">
        <f t="shared" si="41"/>
        <v>34～35</v>
      </c>
      <c r="BF91" s="40" t="str">
        <f t="shared" si="42"/>
        <v>40～41</v>
      </c>
      <c r="BG91" s="40" t="str">
        <f t="shared" si="43"/>
        <v>34～35</v>
      </c>
      <c r="BH91" s="40" t="str">
        <f t="shared" si="44"/>
        <v>34～35</v>
      </c>
      <c r="BI91" s="40" t="str">
        <f t="shared" si="45"/>
        <v>34～35</v>
      </c>
      <c r="BJ91" s="40" t="str">
        <f t="shared" si="46"/>
        <v/>
      </c>
      <c r="BK91" s="40" t="str">
        <f t="shared" si="47"/>
        <v/>
      </c>
      <c r="BL91" s="40" t="str">
        <f t="shared" si="48"/>
        <v/>
      </c>
      <c r="BM91" s="40" t="str">
        <f t="shared" si="49"/>
        <v/>
      </c>
    </row>
    <row r="92" spans="27:65" ht="18.95" customHeight="1" x14ac:dyDescent="0.15">
      <c r="AA92" s="9">
        <v>82</v>
      </c>
      <c r="AB92" s="203" t="str">
        <f>V12</f>
        <v>社会</v>
      </c>
      <c r="AC92" s="55"/>
      <c r="AD92" s="37" t="str">
        <f t="shared" si="3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IF(AE92="","",VLOOKUP(AE92,目次!$A$5:$P$36,9))</f>
        <v/>
      </c>
      <c r="AL92" s="21" t="str">
        <f>IF(AF92="","",VLOOKUP(AF92,目次!$A$5:$P$36,4))</f>
        <v>40～41</v>
      </c>
      <c r="AM92" s="21" t="str">
        <f>IF(AF92="","",VLOOKUP(AF92,目次!$A$5:$P$36,9))</f>
        <v>34～35</v>
      </c>
      <c r="AN92" s="21" t="str">
        <f>IF(AG92="","",VLOOKUP(AG92,目次!$A$5:$P$36,5))</f>
        <v/>
      </c>
      <c r="AO92" s="21" t="str">
        <f>IF(AG92="","",VLOOKUP(AG92,目次!$A$5:$P$36,9))</f>
        <v/>
      </c>
      <c r="AP92" s="21" t="str">
        <f>IF(AH92="","",VLOOKUP(AH92,目次!$A$5:$P$36,6))</f>
        <v/>
      </c>
      <c r="AQ92" s="21" t="str">
        <f>IF(AH92="","",VLOOKUP(AH92,目次!$A$5:$P$36,9))</f>
        <v/>
      </c>
      <c r="AR92" s="21" t="str">
        <f>IF(AI92="","",VLOOKUP(AI92,目次!$A$5:$P$36,7))</f>
        <v/>
      </c>
      <c r="AS92" s="21" t="str">
        <f>IF(AI92="","",VLOOKUP(AI92,目次!$A$5:$P$36,9))</f>
        <v/>
      </c>
      <c r="AT92" s="40" t="str">
        <f t="shared" si="29"/>
        <v/>
      </c>
      <c r="AU92" s="40" t="str">
        <f t="shared" si="30"/>
        <v/>
      </c>
      <c r="AV92" s="40" t="str">
        <f t="shared" si="31"/>
        <v>40～41</v>
      </c>
      <c r="AW92" s="40" t="str">
        <f t="shared" si="32"/>
        <v>34～35</v>
      </c>
      <c r="AX92" s="40" t="str">
        <f t="shared" si="33"/>
        <v>34～35</v>
      </c>
      <c r="AY92" s="40" t="str">
        <f t="shared" si="34"/>
        <v>34～35</v>
      </c>
      <c r="AZ92" s="40" t="str">
        <f t="shared" si="35"/>
        <v/>
      </c>
      <c r="BA92" s="40" t="str">
        <f t="shared" si="36"/>
        <v/>
      </c>
      <c r="BB92" s="40" t="str">
        <f t="shared" si="37"/>
        <v/>
      </c>
      <c r="BC92" s="40" t="str">
        <f t="shared" si="38"/>
        <v/>
      </c>
      <c r="BD92" s="40" t="str">
        <f t="shared" si="40"/>
        <v/>
      </c>
      <c r="BE92" s="40" t="str">
        <f t="shared" si="41"/>
        <v/>
      </c>
      <c r="BF92" s="40" t="str">
        <f t="shared" si="42"/>
        <v>40～41</v>
      </c>
      <c r="BG92" s="40" t="str">
        <f t="shared" si="43"/>
        <v>34～35</v>
      </c>
      <c r="BH92" s="40" t="str">
        <f t="shared" si="44"/>
        <v>34～35</v>
      </c>
      <c r="BI92" s="40" t="str">
        <f t="shared" si="45"/>
        <v>34～35</v>
      </c>
      <c r="BJ92" s="40" t="str">
        <f t="shared" si="46"/>
        <v>34～35</v>
      </c>
      <c r="BK92" s="40" t="str">
        <f t="shared" si="47"/>
        <v>34～35</v>
      </c>
      <c r="BL92" s="40" t="str">
        <f t="shared" si="48"/>
        <v/>
      </c>
      <c r="BM92" s="40" t="str">
        <f t="shared" si="49"/>
        <v/>
      </c>
    </row>
    <row r="93" spans="27:65" ht="18.95" customHeight="1" x14ac:dyDescent="0.15">
      <c r="AA93" s="9">
        <v>83</v>
      </c>
      <c r="AB93" s="203" t="str">
        <f>V13</f>
        <v>数学</v>
      </c>
      <c r="AC93" s="55"/>
      <c r="AD93" s="37" t="str">
        <f t="shared" si="3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IF(AE93="","",VLOOKUP(AE93,目次!$A$5:$P$36,9))</f>
        <v/>
      </c>
      <c r="AL93" s="21" t="str">
        <f>IF(AF93="","",VLOOKUP(AF93,目次!$A$5:$P$36,4))</f>
        <v/>
      </c>
      <c r="AM93" s="21" t="str">
        <f>IF(AF93="","",VLOOKUP(AF93,目次!$A$5:$P$36,9))</f>
        <v/>
      </c>
      <c r="AN93" s="21" t="str">
        <f>IF(AG93="","",VLOOKUP(AG93,目次!$A$5:$P$36,5))</f>
        <v>34～35</v>
      </c>
      <c r="AO93" s="21" t="str">
        <f>IF(AG93="","",VLOOKUP(AG93,目次!$A$5:$P$36,9))</f>
        <v>34～35</v>
      </c>
      <c r="AP93" s="21" t="str">
        <f>IF(AH93="","",VLOOKUP(AH93,目次!$A$5:$P$36,6))</f>
        <v/>
      </c>
      <c r="AQ93" s="21" t="str">
        <f>IF(AH93="","",VLOOKUP(AH93,目次!$A$5:$P$36,9))</f>
        <v/>
      </c>
      <c r="AR93" s="21" t="str">
        <f>IF(AI93="","",VLOOKUP(AI93,目次!$A$5:$P$36,7))</f>
        <v/>
      </c>
      <c r="AS93" s="21" t="str">
        <f>IF(AI93="","",VLOOKUP(AI93,目次!$A$5:$P$36,9))</f>
        <v/>
      </c>
      <c r="AT93" s="40" t="str">
        <f t="shared" si="29"/>
        <v/>
      </c>
      <c r="AU93" s="40" t="str">
        <f t="shared" si="30"/>
        <v/>
      </c>
      <c r="AV93" s="40" t="str">
        <f t="shared" si="31"/>
        <v/>
      </c>
      <c r="AW93" s="40" t="str">
        <f t="shared" si="32"/>
        <v/>
      </c>
      <c r="AX93" s="40" t="str">
        <f t="shared" si="33"/>
        <v>34～35</v>
      </c>
      <c r="AY93" s="40" t="str">
        <f t="shared" si="34"/>
        <v>34～35</v>
      </c>
      <c r="AZ93" s="40" t="str">
        <f t="shared" si="35"/>
        <v>34～35</v>
      </c>
      <c r="BA93" s="40" t="str">
        <f t="shared" si="36"/>
        <v>34～35</v>
      </c>
      <c r="BB93" s="40" t="str">
        <f t="shared" si="37"/>
        <v/>
      </c>
      <c r="BC93" s="40" t="str">
        <f t="shared" si="38"/>
        <v/>
      </c>
      <c r="BD93" s="40" t="str">
        <f t="shared" si="40"/>
        <v/>
      </c>
      <c r="BE93" s="40" t="str">
        <f t="shared" si="41"/>
        <v/>
      </c>
      <c r="BF93" s="40" t="str">
        <f t="shared" si="42"/>
        <v/>
      </c>
      <c r="BG93" s="40" t="str">
        <f t="shared" si="43"/>
        <v/>
      </c>
      <c r="BH93" s="40" t="str">
        <f t="shared" si="44"/>
        <v>34～35</v>
      </c>
      <c r="BI93" s="40" t="str">
        <f t="shared" si="45"/>
        <v>34～35</v>
      </c>
      <c r="BJ93" s="40" t="str">
        <f t="shared" si="46"/>
        <v>34～35</v>
      </c>
      <c r="BK93" s="40" t="str">
        <f t="shared" si="47"/>
        <v>34～35</v>
      </c>
      <c r="BL93" s="40" t="str">
        <f t="shared" si="48"/>
        <v>34～35</v>
      </c>
      <c r="BM93" s="40" t="str">
        <f t="shared" si="49"/>
        <v>34～35</v>
      </c>
    </row>
    <row r="94" spans="27:65" ht="18.95" customHeight="1" x14ac:dyDescent="0.15">
      <c r="AA94" s="9">
        <v>84</v>
      </c>
      <c r="AB94" s="203" t="str">
        <f>V14</f>
        <v>理科</v>
      </c>
      <c r="AC94" s="55"/>
      <c r="AD94" s="37" t="str">
        <f t="shared" si="3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IF(AE94="","",VLOOKUP(AE94,目次!$A$5:$P$36,9))</f>
        <v/>
      </c>
      <c r="AL94" s="21" t="str">
        <f>IF(AF94="","",VLOOKUP(AF94,目次!$A$5:$P$36,4))</f>
        <v/>
      </c>
      <c r="AM94" s="21" t="str">
        <f>IF(AF94="","",VLOOKUP(AF94,目次!$A$5:$P$36,9))</f>
        <v/>
      </c>
      <c r="AN94" s="21" t="str">
        <f>IF(AG94="","",VLOOKUP(AG94,目次!$A$5:$P$36,5))</f>
        <v/>
      </c>
      <c r="AO94" s="21" t="str">
        <f>IF(AG94="","",VLOOKUP(AG94,目次!$A$5:$P$36,9))</f>
        <v/>
      </c>
      <c r="AP94" s="21" t="str">
        <f>IF(AH94="","",VLOOKUP(AH94,目次!$A$5:$P$36,6))</f>
        <v>34～35</v>
      </c>
      <c r="AQ94" s="21" t="str">
        <f>IF(AH94="","",VLOOKUP(AH94,目次!$A$5:$P$36,9))</f>
        <v>34～35</v>
      </c>
      <c r="AR94" s="21" t="str">
        <f>IF(AI94="","",VLOOKUP(AI94,目次!$A$5:$P$36,7))</f>
        <v/>
      </c>
      <c r="AS94" s="21" t="str">
        <f>IF(AI94="","",VLOOKUP(AI94,目次!$A$5:$P$36,9))</f>
        <v/>
      </c>
      <c r="AT94" s="40" t="str">
        <f t="shared" si="29"/>
        <v/>
      </c>
      <c r="AU94" s="40" t="str">
        <f t="shared" si="30"/>
        <v/>
      </c>
      <c r="AV94" s="40" t="str">
        <f t="shared" si="31"/>
        <v/>
      </c>
      <c r="AW94" s="40" t="str">
        <f t="shared" si="32"/>
        <v/>
      </c>
      <c r="AX94" s="40" t="str">
        <f t="shared" si="33"/>
        <v/>
      </c>
      <c r="AY94" s="40" t="str">
        <f t="shared" si="34"/>
        <v/>
      </c>
      <c r="AZ94" s="40" t="str">
        <f t="shared" si="35"/>
        <v>34～35</v>
      </c>
      <c r="BA94" s="40" t="str">
        <f t="shared" si="36"/>
        <v>34～35</v>
      </c>
      <c r="BB94" s="40" t="str">
        <f t="shared" si="37"/>
        <v>34～35</v>
      </c>
      <c r="BC94" s="40" t="str">
        <f t="shared" si="38"/>
        <v>34～35</v>
      </c>
      <c r="BD94" s="40" t="str">
        <f t="shared" si="40"/>
        <v>36～37</v>
      </c>
      <c r="BE94" s="40" t="str">
        <f t="shared" si="41"/>
        <v>36～37</v>
      </c>
      <c r="BF94" s="40" t="str">
        <f t="shared" si="42"/>
        <v/>
      </c>
      <c r="BG94" s="40" t="str">
        <f t="shared" si="43"/>
        <v/>
      </c>
      <c r="BH94" s="40" t="str">
        <f t="shared" si="44"/>
        <v/>
      </c>
      <c r="BI94" s="40" t="str">
        <f t="shared" si="45"/>
        <v/>
      </c>
      <c r="BJ94" s="40" t="str">
        <f t="shared" si="46"/>
        <v>34～35</v>
      </c>
      <c r="BK94" s="40" t="str">
        <f t="shared" si="47"/>
        <v>34～35</v>
      </c>
      <c r="BL94" s="40" t="str">
        <f t="shared" si="48"/>
        <v>34～35</v>
      </c>
      <c r="BM94" s="40" t="str">
        <f t="shared" si="49"/>
        <v>34～35</v>
      </c>
    </row>
    <row r="95" spans="27:65" ht="18.95" customHeight="1" x14ac:dyDescent="0.15">
      <c r="AA95" s="9">
        <v>85</v>
      </c>
      <c r="AB95" s="203" t="str">
        <f>V15</f>
        <v>英語</v>
      </c>
      <c r="AC95" s="55"/>
      <c r="AD95" s="37" t="str">
        <f t="shared" si="3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IF(AE95="","",VLOOKUP(AE95,目次!$A$5:$P$36,9))</f>
        <v/>
      </c>
      <c r="AL95" s="21" t="str">
        <f>IF(AF95="","",VLOOKUP(AF95,目次!$A$5:$P$36,4))</f>
        <v/>
      </c>
      <c r="AM95" s="21" t="str">
        <f>IF(AF95="","",VLOOKUP(AF95,目次!$A$5:$P$36,9))</f>
        <v/>
      </c>
      <c r="AN95" s="21" t="str">
        <f>IF(AG95="","",VLOOKUP(AG95,目次!$A$5:$P$36,5))</f>
        <v/>
      </c>
      <c r="AO95" s="21" t="str">
        <f>IF(AG95="","",VLOOKUP(AG95,目次!$A$5:$P$36,9))</f>
        <v/>
      </c>
      <c r="AP95" s="21" t="str">
        <f>IF(AH95="","",VLOOKUP(AH95,目次!$A$5:$P$36,6))</f>
        <v/>
      </c>
      <c r="AQ95" s="21" t="str">
        <f>IF(AH95="","",VLOOKUP(AH95,目次!$A$5:$P$36,9))</f>
        <v/>
      </c>
      <c r="AR95" s="21" t="str">
        <f>IF(AI95="","",VLOOKUP(AI95,目次!$A$5:$P$36,7))</f>
        <v>34～35</v>
      </c>
      <c r="AS95" s="21" t="str">
        <f>IF(AI95="","",VLOOKUP(AI95,目次!$A$5:$P$36,9))</f>
        <v>34～35</v>
      </c>
      <c r="AT95" s="40" t="str">
        <f t="shared" si="29"/>
        <v>36～37</v>
      </c>
      <c r="AU95" s="40" t="str">
        <f t="shared" si="30"/>
        <v>36～37</v>
      </c>
      <c r="AV95" s="40" t="str">
        <f t="shared" si="31"/>
        <v/>
      </c>
      <c r="AW95" s="40" t="str">
        <f t="shared" si="32"/>
        <v/>
      </c>
      <c r="AX95" s="40" t="str">
        <f t="shared" si="33"/>
        <v/>
      </c>
      <c r="AY95" s="40" t="str">
        <f t="shared" si="34"/>
        <v/>
      </c>
      <c r="AZ95" s="40" t="str">
        <f t="shared" si="35"/>
        <v/>
      </c>
      <c r="BA95" s="40" t="str">
        <f t="shared" si="36"/>
        <v/>
      </c>
      <c r="BB95" s="40" t="str">
        <f t="shared" si="37"/>
        <v>34～35</v>
      </c>
      <c r="BC95" s="40" t="str">
        <f t="shared" si="38"/>
        <v>34～35</v>
      </c>
      <c r="BD95" s="40" t="str">
        <f t="shared" si="40"/>
        <v>36～37</v>
      </c>
      <c r="BE95" s="40" t="str">
        <f t="shared" si="41"/>
        <v>36～37</v>
      </c>
      <c r="BF95" s="40" t="str">
        <f t="shared" si="42"/>
        <v>42～43</v>
      </c>
      <c r="BG95" s="40" t="str">
        <f t="shared" si="43"/>
        <v>36～37</v>
      </c>
      <c r="BH95" s="40" t="str">
        <f t="shared" si="44"/>
        <v/>
      </c>
      <c r="BI95" s="40" t="str">
        <f t="shared" si="45"/>
        <v/>
      </c>
      <c r="BJ95" s="40" t="str">
        <f t="shared" si="46"/>
        <v/>
      </c>
      <c r="BK95" s="40" t="str">
        <f t="shared" si="47"/>
        <v/>
      </c>
      <c r="BL95" s="40" t="str">
        <f t="shared" si="48"/>
        <v>34～35</v>
      </c>
      <c r="BM95" s="40" t="str">
        <f t="shared" si="49"/>
        <v>34～35</v>
      </c>
    </row>
    <row r="96" spans="27:65" ht="18.95" customHeight="1" x14ac:dyDescent="0.15">
      <c r="AA96" s="9">
        <v>86</v>
      </c>
      <c r="AB96" s="203" t="str">
        <f>V11</f>
        <v>国語</v>
      </c>
      <c r="AC96" s="55"/>
      <c r="AD96" s="37" t="str">
        <f t="shared" si="3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IF(AE96="","",VLOOKUP(AE96,目次!$A$5:$P$36,9))</f>
        <v>36～37</v>
      </c>
      <c r="AL96" s="21" t="str">
        <f>IF(AF96="","",VLOOKUP(AF96,目次!$A$5:$P$36,4))</f>
        <v/>
      </c>
      <c r="AM96" s="21" t="str">
        <f>IF(AF96="","",VLOOKUP(AF96,目次!$A$5:$P$36,9))</f>
        <v/>
      </c>
      <c r="AN96" s="21" t="str">
        <f>IF(AG96="","",VLOOKUP(AG96,目次!$A$5:$P$36,5))</f>
        <v/>
      </c>
      <c r="AO96" s="21" t="str">
        <f>IF(AG96="","",VLOOKUP(AG96,目次!$A$5:$P$36,9))</f>
        <v/>
      </c>
      <c r="AP96" s="21" t="str">
        <f>IF(AH96="","",VLOOKUP(AH96,目次!$A$5:$P$36,6))</f>
        <v/>
      </c>
      <c r="AQ96" s="21" t="str">
        <f>IF(AH96="","",VLOOKUP(AH96,目次!$A$5:$P$36,9))</f>
        <v/>
      </c>
      <c r="AR96" s="21" t="str">
        <f>IF(AI96="","",VLOOKUP(AI96,目次!$A$5:$P$36,7))</f>
        <v/>
      </c>
      <c r="AS96" s="21" t="str">
        <f>IF(AI96="","",VLOOKUP(AI96,目次!$A$5:$P$36,9))</f>
        <v/>
      </c>
      <c r="AT96" s="40" t="str">
        <f t="shared" si="29"/>
        <v>36～37</v>
      </c>
      <c r="AU96" s="40" t="str">
        <f t="shared" si="30"/>
        <v>36～37</v>
      </c>
      <c r="AV96" s="40" t="str">
        <f t="shared" si="31"/>
        <v>42～43</v>
      </c>
      <c r="AW96" s="40" t="str">
        <f t="shared" si="32"/>
        <v>36～37</v>
      </c>
      <c r="AX96" s="40" t="str">
        <f t="shared" si="33"/>
        <v/>
      </c>
      <c r="AY96" s="40" t="str">
        <f t="shared" si="34"/>
        <v/>
      </c>
      <c r="AZ96" s="40" t="str">
        <f t="shared" si="35"/>
        <v/>
      </c>
      <c r="BA96" s="40" t="str">
        <f t="shared" si="36"/>
        <v/>
      </c>
      <c r="BB96" s="40" t="str">
        <f t="shared" si="37"/>
        <v/>
      </c>
      <c r="BC96" s="40" t="str">
        <f t="shared" si="38"/>
        <v/>
      </c>
      <c r="BD96" s="40" t="str">
        <f t="shared" si="40"/>
        <v>36～37</v>
      </c>
      <c r="BE96" s="40" t="str">
        <f t="shared" si="41"/>
        <v>36～37</v>
      </c>
      <c r="BF96" s="40" t="str">
        <f t="shared" si="42"/>
        <v>42～43</v>
      </c>
      <c r="BG96" s="40" t="str">
        <f t="shared" si="43"/>
        <v>36～37</v>
      </c>
      <c r="BH96" s="40" t="str">
        <f t="shared" si="44"/>
        <v>36～37</v>
      </c>
      <c r="BI96" s="40" t="str">
        <f t="shared" si="45"/>
        <v>36～37</v>
      </c>
      <c r="BJ96" s="40" t="str">
        <f t="shared" si="46"/>
        <v/>
      </c>
      <c r="BK96" s="40" t="str">
        <f t="shared" si="47"/>
        <v/>
      </c>
      <c r="BL96" s="40" t="str">
        <f t="shared" si="48"/>
        <v/>
      </c>
      <c r="BM96" s="40" t="str">
        <f t="shared" si="49"/>
        <v/>
      </c>
    </row>
    <row r="97" spans="27:65" ht="18.95" customHeight="1" x14ac:dyDescent="0.15">
      <c r="AA97" s="9">
        <v>87</v>
      </c>
      <c r="AB97" s="203" t="str">
        <f>V12</f>
        <v>社会</v>
      </c>
      <c r="AC97" s="55"/>
      <c r="AD97" s="37" t="str">
        <f t="shared" si="3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IF(AE97="","",VLOOKUP(AE97,目次!$A$5:$P$36,9))</f>
        <v/>
      </c>
      <c r="AL97" s="21" t="str">
        <f>IF(AF97="","",VLOOKUP(AF97,目次!$A$5:$P$36,4))</f>
        <v>42～43</v>
      </c>
      <c r="AM97" s="21" t="str">
        <f>IF(AF97="","",VLOOKUP(AF97,目次!$A$5:$P$36,9))</f>
        <v>36～37</v>
      </c>
      <c r="AN97" s="21" t="str">
        <f>IF(AG97="","",VLOOKUP(AG97,目次!$A$5:$P$36,5))</f>
        <v/>
      </c>
      <c r="AO97" s="21" t="str">
        <f>IF(AG97="","",VLOOKUP(AG97,目次!$A$5:$P$36,9))</f>
        <v/>
      </c>
      <c r="AP97" s="21" t="str">
        <f>IF(AH97="","",VLOOKUP(AH97,目次!$A$5:$P$36,6))</f>
        <v/>
      </c>
      <c r="AQ97" s="21" t="str">
        <f>IF(AH97="","",VLOOKUP(AH97,目次!$A$5:$P$36,9))</f>
        <v/>
      </c>
      <c r="AR97" s="21" t="str">
        <f>IF(AI97="","",VLOOKUP(AI97,目次!$A$5:$P$36,7))</f>
        <v/>
      </c>
      <c r="AS97" s="21" t="str">
        <f>IF(AI97="","",VLOOKUP(AI97,目次!$A$5:$P$36,9))</f>
        <v/>
      </c>
      <c r="AT97" s="40" t="str">
        <f t="shared" si="29"/>
        <v/>
      </c>
      <c r="AU97" s="40" t="str">
        <f t="shared" si="30"/>
        <v/>
      </c>
      <c r="AV97" s="40" t="str">
        <f t="shared" si="31"/>
        <v>42～43</v>
      </c>
      <c r="AW97" s="40" t="str">
        <f t="shared" si="32"/>
        <v>36～37</v>
      </c>
      <c r="AX97" s="40" t="str">
        <f t="shared" si="33"/>
        <v>36～37</v>
      </c>
      <c r="AY97" s="40" t="str">
        <f t="shared" si="34"/>
        <v>36～37</v>
      </c>
      <c r="AZ97" s="40" t="str">
        <f t="shared" si="35"/>
        <v/>
      </c>
      <c r="BA97" s="40" t="str">
        <f t="shared" si="36"/>
        <v/>
      </c>
      <c r="BB97" s="40" t="str">
        <f t="shared" si="37"/>
        <v/>
      </c>
      <c r="BC97" s="40" t="str">
        <f t="shared" si="38"/>
        <v/>
      </c>
      <c r="BD97" s="40" t="str">
        <f t="shared" si="40"/>
        <v/>
      </c>
      <c r="BE97" s="40" t="str">
        <f t="shared" si="41"/>
        <v/>
      </c>
      <c r="BF97" s="40" t="str">
        <f t="shared" si="42"/>
        <v>42～43</v>
      </c>
      <c r="BG97" s="40" t="str">
        <f t="shared" si="43"/>
        <v>36～37</v>
      </c>
      <c r="BH97" s="40" t="str">
        <f t="shared" si="44"/>
        <v>36～37</v>
      </c>
      <c r="BI97" s="40" t="str">
        <f t="shared" si="45"/>
        <v>36～37</v>
      </c>
      <c r="BJ97" s="40" t="str">
        <f t="shared" si="46"/>
        <v>36～37</v>
      </c>
      <c r="BK97" s="40" t="str">
        <f t="shared" si="47"/>
        <v>36～37</v>
      </c>
      <c r="BL97" s="40" t="str">
        <f t="shared" si="48"/>
        <v/>
      </c>
      <c r="BM97" s="40" t="str">
        <f t="shared" si="49"/>
        <v/>
      </c>
    </row>
    <row r="98" spans="27:65" ht="18.95" customHeight="1" x14ac:dyDescent="0.15">
      <c r="AA98" s="9">
        <v>88</v>
      </c>
      <c r="AB98" s="203" t="str">
        <f>V13</f>
        <v>数学</v>
      </c>
      <c r="AC98" s="55"/>
      <c r="AD98" s="37" t="str">
        <f t="shared" si="3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IF(AE98="","",VLOOKUP(AE98,目次!$A$5:$P$36,9))</f>
        <v/>
      </c>
      <c r="AL98" s="21" t="str">
        <f>IF(AF98="","",VLOOKUP(AF98,目次!$A$5:$P$36,4))</f>
        <v/>
      </c>
      <c r="AM98" s="21" t="str">
        <f>IF(AF98="","",VLOOKUP(AF98,目次!$A$5:$P$36,9))</f>
        <v/>
      </c>
      <c r="AN98" s="21" t="str">
        <f>IF(AG98="","",VLOOKUP(AG98,目次!$A$5:$P$36,5))</f>
        <v>36～37</v>
      </c>
      <c r="AO98" s="21" t="str">
        <f>IF(AG98="","",VLOOKUP(AG98,目次!$A$5:$P$36,9))</f>
        <v>36～37</v>
      </c>
      <c r="AP98" s="21" t="str">
        <f>IF(AH98="","",VLOOKUP(AH98,目次!$A$5:$P$36,6))</f>
        <v/>
      </c>
      <c r="AQ98" s="21" t="str">
        <f>IF(AH98="","",VLOOKUP(AH98,目次!$A$5:$P$36,9))</f>
        <v/>
      </c>
      <c r="AR98" s="21" t="str">
        <f>IF(AI98="","",VLOOKUP(AI98,目次!$A$5:$P$36,7))</f>
        <v/>
      </c>
      <c r="AS98" s="21" t="str">
        <f>IF(AI98="","",VLOOKUP(AI98,目次!$A$5:$P$36,9))</f>
        <v/>
      </c>
      <c r="AT98" s="40" t="str">
        <f t="shared" si="29"/>
        <v/>
      </c>
      <c r="AU98" s="40" t="str">
        <f t="shared" si="30"/>
        <v/>
      </c>
      <c r="AV98" s="40" t="str">
        <f t="shared" si="31"/>
        <v/>
      </c>
      <c r="AW98" s="40" t="str">
        <f t="shared" si="32"/>
        <v/>
      </c>
      <c r="AX98" s="40" t="str">
        <f t="shared" si="33"/>
        <v>36～37</v>
      </c>
      <c r="AY98" s="40" t="str">
        <f t="shared" si="34"/>
        <v>36～37</v>
      </c>
      <c r="AZ98" s="40" t="str">
        <f t="shared" si="35"/>
        <v>36～37</v>
      </c>
      <c r="BA98" s="40" t="str">
        <f t="shared" si="36"/>
        <v>36～37</v>
      </c>
      <c r="BB98" s="40" t="str">
        <f t="shared" si="37"/>
        <v/>
      </c>
      <c r="BC98" s="40" t="str">
        <f t="shared" si="38"/>
        <v/>
      </c>
      <c r="BD98" s="40" t="str">
        <f t="shared" si="40"/>
        <v/>
      </c>
      <c r="BE98" s="40" t="str">
        <f t="shared" si="41"/>
        <v/>
      </c>
      <c r="BF98" s="40" t="str">
        <f t="shared" si="42"/>
        <v/>
      </c>
      <c r="BG98" s="40" t="str">
        <f t="shared" si="43"/>
        <v/>
      </c>
      <c r="BH98" s="40" t="str">
        <f t="shared" si="44"/>
        <v>36～37</v>
      </c>
      <c r="BI98" s="40" t="str">
        <f t="shared" si="45"/>
        <v>36～37</v>
      </c>
      <c r="BJ98" s="40" t="str">
        <f t="shared" si="46"/>
        <v>36～37</v>
      </c>
      <c r="BK98" s="40" t="str">
        <f t="shared" si="47"/>
        <v>36～37</v>
      </c>
      <c r="BL98" s="40" t="str">
        <f t="shared" si="48"/>
        <v>36～37</v>
      </c>
      <c r="BM98" s="40" t="str">
        <f t="shared" si="49"/>
        <v>36～37</v>
      </c>
    </row>
    <row r="99" spans="27:65" ht="18.95" customHeight="1" x14ac:dyDescent="0.15">
      <c r="AA99" s="9">
        <v>89</v>
      </c>
      <c r="AB99" s="203" t="str">
        <f>V14</f>
        <v>理科</v>
      </c>
      <c r="AC99" s="55"/>
      <c r="AD99" s="37" t="str">
        <f t="shared" si="3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IF(AE99="","",VLOOKUP(AE99,目次!$A$5:$P$36,9))</f>
        <v/>
      </c>
      <c r="AL99" s="21" t="str">
        <f>IF(AF99="","",VLOOKUP(AF99,目次!$A$5:$P$36,4))</f>
        <v/>
      </c>
      <c r="AM99" s="21" t="str">
        <f>IF(AF99="","",VLOOKUP(AF99,目次!$A$5:$P$36,9))</f>
        <v/>
      </c>
      <c r="AN99" s="21" t="str">
        <f>IF(AG99="","",VLOOKUP(AG99,目次!$A$5:$P$36,5))</f>
        <v/>
      </c>
      <c r="AO99" s="21" t="str">
        <f>IF(AG99="","",VLOOKUP(AG99,目次!$A$5:$P$36,9))</f>
        <v/>
      </c>
      <c r="AP99" s="21" t="str">
        <f>IF(AH99="","",VLOOKUP(AH99,目次!$A$5:$P$36,6))</f>
        <v>36～37</v>
      </c>
      <c r="AQ99" s="21" t="str">
        <f>IF(AH99="","",VLOOKUP(AH99,目次!$A$5:$P$36,9))</f>
        <v>36～37</v>
      </c>
      <c r="AR99" s="21" t="str">
        <f>IF(AI99="","",VLOOKUP(AI99,目次!$A$5:$P$36,7))</f>
        <v/>
      </c>
      <c r="AS99" s="21" t="str">
        <f>IF(AI99="","",VLOOKUP(AI99,目次!$A$5:$P$36,9))</f>
        <v/>
      </c>
      <c r="AT99" s="40" t="str">
        <f t="shared" si="29"/>
        <v/>
      </c>
      <c r="AU99" s="40" t="str">
        <f t="shared" si="30"/>
        <v/>
      </c>
      <c r="AV99" s="40" t="str">
        <f t="shared" si="31"/>
        <v/>
      </c>
      <c r="AW99" s="40" t="str">
        <f t="shared" si="32"/>
        <v/>
      </c>
      <c r="AX99" s="40" t="str">
        <f t="shared" si="33"/>
        <v/>
      </c>
      <c r="AY99" s="40" t="str">
        <f t="shared" si="34"/>
        <v/>
      </c>
      <c r="AZ99" s="40" t="str">
        <f t="shared" si="35"/>
        <v>36～37</v>
      </c>
      <c r="BA99" s="40" t="str">
        <f t="shared" si="36"/>
        <v>36～37</v>
      </c>
      <c r="BB99" s="40" t="str">
        <f t="shared" si="37"/>
        <v>36～37</v>
      </c>
      <c r="BC99" s="40" t="str">
        <f t="shared" si="38"/>
        <v>36～37</v>
      </c>
      <c r="BD99" s="40" t="str">
        <f t="shared" si="40"/>
        <v>38～39</v>
      </c>
      <c r="BE99" s="40" t="str">
        <f t="shared" si="41"/>
        <v>38～39</v>
      </c>
      <c r="BF99" s="40" t="str">
        <f t="shared" si="42"/>
        <v/>
      </c>
      <c r="BG99" s="40" t="str">
        <f t="shared" si="43"/>
        <v/>
      </c>
      <c r="BH99" s="40" t="str">
        <f t="shared" si="44"/>
        <v/>
      </c>
      <c r="BI99" s="40" t="str">
        <f t="shared" si="45"/>
        <v/>
      </c>
      <c r="BJ99" s="40" t="str">
        <f t="shared" si="46"/>
        <v>36～37</v>
      </c>
      <c r="BK99" s="40" t="str">
        <f t="shared" si="47"/>
        <v>36～37</v>
      </c>
      <c r="BL99" s="40" t="str">
        <f t="shared" si="48"/>
        <v>36～37</v>
      </c>
      <c r="BM99" s="40" t="str">
        <f t="shared" si="49"/>
        <v>36～37</v>
      </c>
    </row>
    <row r="100" spans="27:65" ht="18.95" customHeight="1" x14ac:dyDescent="0.15">
      <c r="AA100" s="9">
        <v>90</v>
      </c>
      <c r="AB100" s="203" t="str">
        <f>V15</f>
        <v>英語</v>
      </c>
      <c r="AC100" s="55"/>
      <c r="AD100" s="37" t="str">
        <f t="shared" si="3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IF(AE100="","",VLOOKUP(AE100,目次!$A$5:$P$36,9))</f>
        <v/>
      </c>
      <c r="AL100" s="21" t="str">
        <f>IF(AF100="","",VLOOKUP(AF100,目次!$A$5:$P$36,4))</f>
        <v/>
      </c>
      <c r="AM100" s="21" t="str">
        <f>IF(AF100="","",VLOOKUP(AF100,目次!$A$5:$P$36,9))</f>
        <v/>
      </c>
      <c r="AN100" s="21" t="str">
        <f>IF(AG100="","",VLOOKUP(AG100,目次!$A$5:$P$36,5))</f>
        <v/>
      </c>
      <c r="AO100" s="21" t="str">
        <f>IF(AG100="","",VLOOKUP(AG100,目次!$A$5:$P$36,9))</f>
        <v/>
      </c>
      <c r="AP100" s="21" t="str">
        <f>IF(AH100="","",VLOOKUP(AH100,目次!$A$5:$P$36,6))</f>
        <v/>
      </c>
      <c r="AQ100" s="21" t="str">
        <f>IF(AH100="","",VLOOKUP(AH100,目次!$A$5:$P$36,9))</f>
        <v/>
      </c>
      <c r="AR100" s="21" t="str">
        <f>IF(AI100="","",VLOOKUP(AI100,目次!$A$5:$P$36,7))</f>
        <v>36～37</v>
      </c>
      <c r="AS100" s="21" t="str">
        <f>IF(AI100="","",VLOOKUP(AI100,目次!$A$5:$P$36,9))</f>
        <v>36～37</v>
      </c>
      <c r="AT100" s="40" t="str">
        <f t="shared" si="29"/>
        <v>38～39</v>
      </c>
      <c r="AU100" s="40" t="str">
        <f t="shared" si="30"/>
        <v>38～39</v>
      </c>
      <c r="AV100" s="40" t="str">
        <f t="shared" si="31"/>
        <v/>
      </c>
      <c r="AW100" s="40" t="str">
        <f t="shared" si="32"/>
        <v/>
      </c>
      <c r="AX100" s="40" t="str">
        <f t="shared" si="33"/>
        <v/>
      </c>
      <c r="AY100" s="40" t="str">
        <f t="shared" si="34"/>
        <v/>
      </c>
      <c r="AZ100" s="40" t="str">
        <f t="shared" si="35"/>
        <v/>
      </c>
      <c r="BA100" s="40" t="str">
        <f t="shared" si="36"/>
        <v/>
      </c>
      <c r="BB100" s="40" t="str">
        <f t="shared" si="37"/>
        <v>36～37</v>
      </c>
      <c r="BC100" s="40" t="str">
        <f t="shared" si="38"/>
        <v>36～37</v>
      </c>
      <c r="BD100" s="40" t="str">
        <f t="shared" si="40"/>
        <v>38～39</v>
      </c>
      <c r="BE100" s="40" t="str">
        <f t="shared" si="41"/>
        <v>38～39</v>
      </c>
      <c r="BF100" s="40" t="str">
        <f t="shared" si="42"/>
        <v>44～45</v>
      </c>
      <c r="BG100" s="40" t="str">
        <f t="shared" si="43"/>
        <v>38～39</v>
      </c>
      <c r="BH100" s="40" t="str">
        <f t="shared" si="44"/>
        <v/>
      </c>
      <c r="BI100" s="40" t="str">
        <f t="shared" si="45"/>
        <v/>
      </c>
      <c r="BJ100" s="40" t="str">
        <f t="shared" si="46"/>
        <v/>
      </c>
      <c r="BK100" s="40" t="str">
        <f t="shared" si="47"/>
        <v/>
      </c>
      <c r="BL100" s="40" t="str">
        <f t="shared" si="48"/>
        <v>36～37</v>
      </c>
      <c r="BM100" s="40" t="str">
        <f t="shared" si="49"/>
        <v>36～37</v>
      </c>
    </row>
    <row r="101" spans="27:65" ht="18.95" customHeight="1" x14ac:dyDescent="0.15">
      <c r="AA101" s="9">
        <v>91</v>
      </c>
      <c r="AB101" s="203" t="str">
        <f>V11</f>
        <v>国語</v>
      </c>
      <c r="AC101" s="55"/>
      <c r="AD101" s="37" t="str">
        <f t="shared" si="3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IF(AE101="","",VLOOKUP(AE101,目次!$A$5:$P$36,9))</f>
        <v>38～39</v>
      </c>
      <c r="AL101" s="21" t="str">
        <f>IF(AF101="","",VLOOKUP(AF101,目次!$A$5:$P$36,4))</f>
        <v/>
      </c>
      <c r="AM101" s="21" t="str">
        <f>IF(AF101="","",VLOOKUP(AF101,目次!$A$5:$P$36,9))</f>
        <v/>
      </c>
      <c r="AN101" s="21" t="str">
        <f>IF(AG101="","",VLOOKUP(AG101,目次!$A$5:$P$36,5))</f>
        <v/>
      </c>
      <c r="AO101" s="21" t="str">
        <f>IF(AG101="","",VLOOKUP(AG101,目次!$A$5:$P$36,9))</f>
        <v/>
      </c>
      <c r="AP101" s="21" t="str">
        <f>IF(AH101="","",VLOOKUP(AH101,目次!$A$5:$P$36,6))</f>
        <v/>
      </c>
      <c r="AQ101" s="21" t="str">
        <f>IF(AH101="","",VLOOKUP(AH101,目次!$A$5:$P$36,9))</f>
        <v/>
      </c>
      <c r="AR101" s="21" t="str">
        <f>IF(AI101="","",VLOOKUP(AI101,目次!$A$5:$P$36,7))</f>
        <v/>
      </c>
      <c r="AS101" s="21" t="str">
        <f>IF(AI101="","",VLOOKUP(AI101,目次!$A$5:$P$36,9))</f>
        <v/>
      </c>
      <c r="AT101" s="40" t="str">
        <f t="shared" si="29"/>
        <v>38～39</v>
      </c>
      <c r="AU101" s="40" t="str">
        <f t="shared" si="30"/>
        <v>38～39</v>
      </c>
      <c r="AV101" s="40" t="str">
        <f t="shared" si="31"/>
        <v>44～45</v>
      </c>
      <c r="AW101" s="40" t="str">
        <f t="shared" si="32"/>
        <v>38～39</v>
      </c>
      <c r="AX101" s="40" t="str">
        <f t="shared" si="33"/>
        <v/>
      </c>
      <c r="AY101" s="40" t="str">
        <f t="shared" si="34"/>
        <v/>
      </c>
      <c r="AZ101" s="40" t="str">
        <f t="shared" si="35"/>
        <v/>
      </c>
      <c r="BA101" s="40" t="str">
        <f t="shared" si="36"/>
        <v/>
      </c>
      <c r="BB101" s="40" t="str">
        <f t="shared" si="37"/>
        <v/>
      </c>
      <c r="BC101" s="40" t="str">
        <f t="shared" si="38"/>
        <v/>
      </c>
      <c r="BD101" s="40" t="str">
        <f t="shared" si="40"/>
        <v>38～39</v>
      </c>
      <c r="BE101" s="40" t="str">
        <f t="shared" si="41"/>
        <v>38～39</v>
      </c>
      <c r="BF101" s="40" t="str">
        <f t="shared" si="42"/>
        <v>44～45</v>
      </c>
      <c r="BG101" s="40" t="str">
        <f t="shared" si="43"/>
        <v>38～39</v>
      </c>
      <c r="BH101" s="40" t="str">
        <f t="shared" si="44"/>
        <v>38～39</v>
      </c>
      <c r="BI101" s="40" t="str">
        <f t="shared" si="45"/>
        <v>38～39</v>
      </c>
      <c r="BJ101" s="40" t="str">
        <f t="shared" si="46"/>
        <v/>
      </c>
      <c r="BK101" s="40" t="str">
        <f t="shared" si="47"/>
        <v/>
      </c>
      <c r="BL101" s="40" t="str">
        <f t="shared" si="48"/>
        <v/>
      </c>
      <c r="BM101" s="40" t="str">
        <f t="shared" si="49"/>
        <v/>
      </c>
    </row>
    <row r="102" spans="27:65" ht="18.95" customHeight="1" x14ac:dyDescent="0.15">
      <c r="AA102" s="9">
        <v>92</v>
      </c>
      <c r="AB102" s="203" t="str">
        <f>V12</f>
        <v>社会</v>
      </c>
      <c r="AC102" s="55"/>
      <c r="AD102" s="37" t="str">
        <f t="shared" si="3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IF(AE102="","",VLOOKUP(AE102,目次!$A$5:$P$36,9))</f>
        <v/>
      </c>
      <c r="AL102" s="21" t="str">
        <f>IF(AF102="","",VLOOKUP(AF102,目次!$A$5:$P$36,4))</f>
        <v>44～45</v>
      </c>
      <c r="AM102" s="21" t="str">
        <f>IF(AF102="","",VLOOKUP(AF102,目次!$A$5:$P$36,9))</f>
        <v>38～39</v>
      </c>
      <c r="AN102" s="21" t="str">
        <f>IF(AG102="","",VLOOKUP(AG102,目次!$A$5:$P$36,5))</f>
        <v/>
      </c>
      <c r="AO102" s="21" t="str">
        <f>IF(AG102="","",VLOOKUP(AG102,目次!$A$5:$P$36,9))</f>
        <v/>
      </c>
      <c r="AP102" s="21" t="str">
        <f>IF(AH102="","",VLOOKUP(AH102,目次!$A$5:$P$36,6))</f>
        <v/>
      </c>
      <c r="AQ102" s="21" t="str">
        <f>IF(AH102="","",VLOOKUP(AH102,目次!$A$5:$P$36,9))</f>
        <v/>
      </c>
      <c r="AR102" s="21" t="str">
        <f>IF(AI102="","",VLOOKUP(AI102,目次!$A$5:$P$36,7))</f>
        <v/>
      </c>
      <c r="AS102" s="21" t="str">
        <f>IF(AI102="","",VLOOKUP(AI102,目次!$A$5:$P$36,9))</f>
        <v/>
      </c>
      <c r="AT102" s="40" t="str">
        <f t="shared" si="29"/>
        <v/>
      </c>
      <c r="AU102" s="40" t="str">
        <f t="shared" si="30"/>
        <v/>
      </c>
      <c r="AV102" s="40" t="str">
        <f t="shared" si="31"/>
        <v>44～45</v>
      </c>
      <c r="AW102" s="40" t="str">
        <f t="shared" si="32"/>
        <v>38～39</v>
      </c>
      <c r="AX102" s="40" t="str">
        <f t="shared" si="33"/>
        <v>38～39</v>
      </c>
      <c r="AY102" s="40" t="str">
        <f t="shared" si="34"/>
        <v>38～39</v>
      </c>
      <c r="AZ102" s="40" t="str">
        <f t="shared" si="35"/>
        <v/>
      </c>
      <c r="BA102" s="40" t="str">
        <f t="shared" si="36"/>
        <v/>
      </c>
      <c r="BB102" s="40" t="str">
        <f t="shared" si="37"/>
        <v/>
      </c>
      <c r="BC102" s="40" t="str">
        <f t="shared" si="38"/>
        <v/>
      </c>
      <c r="BD102" s="40" t="str">
        <f t="shared" si="40"/>
        <v/>
      </c>
      <c r="BE102" s="40" t="str">
        <f t="shared" si="41"/>
        <v/>
      </c>
      <c r="BF102" s="40" t="str">
        <f t="shared" si="42"/>
        <v>44～45</v>
      </c>
      <c r="BG102" s="40" t="str">
        <f t="shared" si="43"/>
        <v>38～39</v>
      </c>
      <c r="BH102" s="40" t="str">
        <f t="shared" si="44"/>
        <v>38～39</v>
      </c>
      <c r="BI102" s="40" t="str">
        <f t="shared" si="45"/>
        <v>38～39</v>
      </c>
      <c r="BJ102" s="40" t="str">
        <f t="shared" si="46"/>
        <v>38～39</v>
      </c>
      <c r="BK102" s="40" t="str">
        <f t="shared" si="47"/>
        <v>38～39</v>
      </c>
      <c r="BL102" s="40" t="str">
        <f t="shared" si="48"/>
        <v/>
      </c>
      <c r="BM102" s="40" t="str">
        <f t="shared" si="49"/>
        <v/>
      </c>
    </row>
    <row r="103" spans="27:65" ht="18.95" customHeight="1" x14ac:dyDescent="0.15">
      <c r="AA103" s="9">
        <v>93</v>
      </c>
      <c r="AB103" s="203" t="str">
        <f>V13</f>
        <v>数学</v>
      </c>
      <c r="AC103" s="55"/>
      <c r="AD103" s="37" t="str">
        <f t="shared" si="3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IF(AE103="","",VLOOKUP(AE103,目次!$A$5:$P$36,9))</f>
        <v/>
      </c>
      <c r="AL103" s="21" t="str">
        <f>IF(AF103="","",VLOOKUP(AF103,目次!$A$5:$P$36,4))</f>
        <v/>
      </c>
      <c r="AM103" s="21" t="str">
        <f>IF(AF103="","",VLOOKUP(AF103,目次!$A$5:$P$36,9))</f>
        <v/>
      </c>
      <c r="AN103" s="21" t="str">
        <f>IF(AG103="","",VLOOKUP(AG103,目次!$A$5:$P$36,5))</f>
        <v>38～39</v>
      </c>
      <c r="AO103" s="21" t="str">
        <f>IF(AG103="","",VLOOKUP(AG103,目次!$A$5:$P$36,9))</f>
        <v>38～39</v>
      </c>
      <c r="AP103" s="21" t="str">
        <f>IF(AH103="","",VLOOKUP(AH103,目次!$A$5:$P$36,6))</f>
        <v/>
      </c>
      <c r="AQ103" s="21" t="str">
        <f>IF(AH103="","",VLOOKUP(AH103,目次!$A$5:$P$36,9))</f>
        <v/>
      </c>
      <c r="AR103" s="21" t="str">
        <f>IF(AI103="","",VLOOKUP(AI103,目次!$A$5:$P$36,7))</f>
        <v/>
      </c>
      <c r="AS103" s="21" t="str">
        <f>IF(AI103="","",VLOOKUP(AI103,目次!$A$5:$P$36,9))</f>
        <v/>
      </c>
      <c r="AT103" s="40" t="str">
        <f t="shared" si="29"/>
        <v/>
      </c>
      <c r="AU103" s="40" t="str">
        <f t="shared" si="30"/>
        <v/>
      </c>
      <c r="AV103" s="40" t="str">
        <f t="shared" si="31"/>
        <v/>
      </c>
      <c r="AW103" s="40" t="str">
        <f t="shared" si="32"/>
        <v/>
      </c>
      <c r="AX103" s="40" t="str">
        <f t="shared" si="33"/>
        <v>38～39</v>
      </c>
      <c r="AY103" s="40" t="str">
        <f t="shared" si="34"/>
        <v>38～39</v>
      </c>
      <c r="AZ103" s="40" t="str">
        <f t="shared" si="35"/>
        <v>38～39</v>
      </c>
      <c r="BA103" s="40" t="str">
        <f t="shared" si="36"/>
        <v>38～39</v>
      </c>
      <c r="BB103" s="40" t="str">
        <f t="shared" si="37"/>
        <v/>
      </c>
      <c r="BC103" s="40" t="str">
        <f t="shared" si="38"/>
        <v/>
      </c>
      <c r="BD103" s="40" t="str">
        <f t="shared" si="40"/>
        <v/>
      </c>
      <c r="BE103" s="40" t="str">
        <f t="shared" si="41"/>
        <v/>
      </c>
      <c r="BF103" s="40" t="str">
        <f t="shared" si="42"/>
        <v/>
      </c>
      <c r="BG103" s="40" t="str">
        <f t="shared" si="43"/>
        <v/>
      </c>
      <c r="BH103" s="40" t="str">
        <f t="shared" si="44"/>
        <v>38～39</v>
      </c>
      <c r="BI103" s="40" t="str">
        <f t="shared" si="45"/>
        <v>38～39</v>
      </c>
      <c r="BJ103" s="40" t="str">
        <f t="shared" si="46"/>
        <v>38～39</v>
      </c>
      <c r="BK103" s="40" t="str">
        <f t="shared" si="47"/>
        <v>38～39</v>
      </c>
      <c r="BL103" s="40" t="str">
        <f t="shared" si="48"/>
        <v>38～39</v>
      </c>
      <c r="BM103" s="40" t="str">
        <f t="shared" si="49"/>
        <v>38～39</v>
      </c>
    </row>
    <row r="104" spans="27:65" ht="18.95" customHeight="1" x14ac:dyDescent="0.15">
      <c r="AA104" s="9">
        <v>94</v>
      </c>
      <c r="AB104" s="203" t="str">
        <f>V14</f>
        <v>理科</v>
      </c>
      <c r="AC104" s="55"/>
      <c r="AD104" s="37" t="str">
        <f t="shared" si="3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IF(AE104="","",VLOOKUP(AE104,目次!$A$5:$P$36,9))</f>
        <v/>
      </c>
      <c r="AL104" s="21" t="str">
        <f>IF(AF104="","",VLOOKUP(AF104,目次!$A$5:$P$36,4))</f>
        <v/>
      </c>
      <c r="AM104" s="21" t="str">
        <f>IF(AF104="","",VLOOKUP(AF104,目次!$A$5:$P$36,9))</f>
        <v/>
      </c>
      <c r="AN104" s="21" t="str">
        <f>IF(AG104="","",VLOOKUP(AG104,目次!$A$5:$P$36,5))</f>
        <v/>
      </c>
      <c r="AO104" s="21" t="str">
        <f>IF(AG104="","",VLOOKUP(AG104,目次!$A$5:$P$36,9))</f>
        <v/>
      </c>
      <c r="AP104" s="21" t="str">
        <f>IF(AH104="","",VLOOKUP(AH104,目次!$A$5:$P$36,6))</f>
        <v>38～39</v>
      </c>
      <c r="AQ104" s="21" t="str">
        <f>IF(AH104="","",VLOOKUP(AH104,目次!$A$5:$P$36,9))</f>
        <v>38～39</v>
      </c>
      <c r="AR104" s="21" t="str">
        <f>IF(AI104="","",VLOOKUP(AI104,目次!$A$5:$P$36,7))</f>
        <v/>
      </c>
      <c r="AS104" s="21" t="str">
        <f>IF(AI104="","",VLOOKUP(AI104,目次!$A$5:$P$36,9))</f>
        <v/>
      </c>
      <c r="AT104" s="40" t="str">
        <f t="shared" si="29"/>
        <v/>
      </c>
      <c r="AU104" s="40" t="str">
        <f t="shared" si="30"/>
        <v/>
      </c>
      <c r="AV104" s="40" t="str">
        <f t="shared" si="31"/>
        <v/>
      </c>
      <c r="AW104" s="40" t="str">
        <f t="shared" si="32"/>
        <v/>
      </c>
      <c r="AX104" s="40" t="str">
        <f t="shared" si="33"/>
        <v/>
      </c>
      <c r="AY104" s="40" t="str">
        <f t="shared" si="34"/>
        <v/>
      </c>
      <c r="AZ104" s="40" t="str">
        <f t="shared" si="35"/>
        <v>38～39</v>
      </c>
      <c r="BA104" s="40" t="str">
        <f t="shared" si="36"/>
        <v>38～39</v>
      </c>
      <c r="BB104" s="40" t="str">
        <f t="shared" si="37"/>
        <v>38～39</v>
      </c>
      <c r="BC104" s="40" t="str">
        <f t="shared" si="38"/>
        <v>38～39</v>
      </c>
      <c r="BD104" s="40" t="str">
        <f t="shared" si="40"/>
        <v>40～41</v>
      </c>
      <c r="BE104" s="40" t="str">
        <f t="shared" si="41"/>
        <v>40～41</v>
      </c>
      <c r="BF104" s="40" t="str">
        <f t="shared" si="42"/>
        <v/>
      </c>
      <c r="BG104" s="40" t="str">
        <f t="shared" si="43"/>
        <v/>
      </c>
      <c r="BH104" s="40" t="str">
        <f t="shared" si="44"/>
        <v/>
      </c>
      <c r="BI104" s="40" t="str">
        <f t="shared" si="45"/>
        <v/>
      </c>
      <c r="BJ104" s="40" t="str">
        <f t="shared" si="46"/>
        <v>38～39</v>
      </c>
      <c r="BK104" s="40" t="str">
        <f t="shared" si="47"/>
        <v>38～39</v>
      </c>
      <c r="BL104" s="40" t="str">
        <f t="shared" si="48"/>
        <v>38～39</v>
      </c>
      <c r="BM104" s="40" t="str">
        <f t="shared" si="49"/>
        <v>38～39</v>
      </c>
    </row>
    <row r="105" spans="27:65" ht="18.95" customHeight="1" x14ac:dyDescent="0.15">
      <c r="AA105" s="9">
        <v>95</v>
      </c>
      <c r="AB105" s="203" t="str">
        <f>V15</f>
        <v>英語</v>
      </c>
      <c r="AC105" s="55"/>
      <c r="AD105" s="37" t="str">
        <f t="shared" si="3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IF(AE105="","",VLOOKUP(AE105,目次!$A$5:$P$36,9))</f>
        <v/>
      </c>
      <c r="AL105" s="21" t="str">
        <f>IF(AF105="","",VLOOKUP(AF105,目次!$A$5:$P$36,4))</f>
        <v/>
      </c>
      <c r="AM105" s="21" t="str">
        <f>IF(AF105="","",VLOOKUP(AF105,目次!$A$5:$P$36,9))</f>
        <v/>
      </c>
      <c r="AN105" s="21" t="str">
        <f>IF(AG105="","",VLOOKUP(AG105,目次!$A$5:$P$36,5))</f>
        <v/>
      </c>
      <c r="AO105" s="21" t="str">
        <f>IF(AG105="","",VLOOKUP(AG105,目次!$A$5:$P$36,9))</f>
        <v/>
      </c>
      <c r="AP105" s="21" t="str">
        <f>IF(AH105="","",VLOOKUP(AH105,目次!$A$5:$P$36,6))</f>
        <v/>
      </c>
      <c r="AQ105" s="21" t="str">
        <f>IF(AH105="","",VLOOKUP(AH105,目次!$A$5:$P$36,9))</f>
        <v/>
      </c>
      <c r="AR105" s="21" t="str">
        <f>IF(AI105="","",VLOOKUP(AI105,目次!$A$5:$P$36,7))</f>
        <v>38～39</v>
      </c>
      <c r="AS105" s="21" t="str">
        <f>IF(AI105="","",VLOOKUP(AI105,目次!$A$5:$P$36,9))</f>
        <v>38～39</v>
      </c>
      <c r="AT105" s="40" t="str">
        <f t="shared" si="29"/>
        <v>40～41</v>
      </c>
      <c r="AU105" s="40" t="str">
        <f t="shared" si="30"/>
        <v>40～41</v>
      </c>
      <c r="AV105" s="40" t="str">
        <f t="shared" si="31"/>
        <v/>
      </c>
      <c r="AW105" s="40" t="str">
        <f t="shared" si="32"/>
        <v/>
      </c>
      <c r="AX105" s="40" t="str">
        <f t="shared" si="33"/>
        <v/>
      </c>
      <c r="AY105" s="40" t="str">
        <f t="shared" si="34"/>
        <v/>
      </c>
      <c r="AZ105" s="40" t="str">
        <f t="shared" si="35"/>
        <v/>
      </c>
      <c r="BA105" s="40" t="str">
        <f t="shared" si="36"/>
        <v/>
      </c>
      <c r="BB105" s="40" t="str">
        <f t="shared" si="37"/>
        <v>38～39</v>
      </c>
      <c r="BC105" s="40" t="str">
        <f t="shared" si="38"/>
        <v>38～39</v>
      </c>
      <c r="BD105" s="40" t="str">
        <f t="shared" si="40"/>
        <v>40～41</v>
      </c>
      <c r="BE105" s="40" t="str">
        <f t="shared" si="41"/>
        <v>40～41</v>
      </c>
      <c r="BF105" s="40" t="str">
        <f t="shared" si="42"/>
        <v>46～47</v>
      </c>
      <c r="BG105" s="40" t="str">
        <f t="shared" si="43"/>
        <v>40～41</v>
      </c>
      <c r="BH105" s="40" t="str">
        <f t="shared" si="44"/>
        <v/>
      </c>
      <c r="BI105" s="40" t="str">
        <f t="shared" si="45"/>
        <v/>
      </c>
      <c r="BJ105" s="40" t="str">
        <f t="shared" si="46"/>
        <v/>
      </c>
      <c r="BK105" s="40" t="str">
        <f t="shared" si="47"/>
        <v/>
      </c>
      <c r="BL105" s="40" t="str">
        <f t="shared" si="48"/>
        <v>38～39</v>
      </c>
      <c r="BM105" s="40" t="str">
        <f t="shared" si="49"/>
        <v>38～39</v>
      </c>
    </row>
    <row r="106" spans="27:65" ht="18.95" customHeight="1" x14ac:dyDescent="0.15">
      <c r="AA106" s="9">
        <v>96</v>
      </c>
      <c r="AB106" s="203" t="str">
        <f>V11</f>
        <v>国語</v>
      </c>
      <c r="AC106" s="55"/>
      <c r="AD106" s="37" t="str">
        <f t="shared" si="3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IF(AE106="","",VLOOKUP(AE106,目次!$A$5:$P$36,9))</f>
        <v>40～41</v>
      </c>
      <c r="AL106" s="21" t="str">
        <f>IF(AF106="","",VLOOKUP(AF106,目次!$A$5:$P$36,4))</f>
        <v/>
      </c>
      <c r="AM106" s="21" t="str">
        <f>IF(AF106="","",VLOOKUP(AF106,目次!$A$5:$P$36,9))</f>
        <v/>
      </c>
      <c r="AN106" s="21" t="str">
        <f>IF(AG106="","",VLOOKUP(AG106,目次!$A$5:$P$36,5))</f>
        <v/>
      </c>
      <c r="AO106" s="21" t="str">
        <f>IF(AG106="","",VLOOKUP(AG106,目次!$A$5:$P$36,9))</f>
        <v/>
      </c>
      <c r="AP106" s="21" t="str">
        <f>IF(AH106="","",VLOOKUP(AH106,目次!$A$5:$P$36,6))</f>
        <v/>
      </c>
      <c r="AQ106" s="21" t="str">
        <f>IF(AH106="","",VLOOKUP(AH106,目次!$A$5:$P$36,9))</f>
        <v/>
      </c>
      <c r="AR106" s="21" t="str">
        <f>IF(AI106="","",VLOOKUP(AI106,目次!$A$5:$P$36,7))</f>
        <v/>
      </c>
      <c r="AS106" s="21" t="str">
        <f>IF(AI106="","",VLOOKUP(AI106,目次!$A$5:$P$36,9))</f>
        <v/>
      </c>
      <c r="AT106" s="40" t="str">
        <f t="shared" si="29"/>
        <v>40～41</v>
      </c>
      <c r="AU106" s="40" t="str">
        <f t="shared" si="30"/>
        <v>40～41</v>
      </c>
      <c r="AV106" s="40" t="str">
        <f t="shared" si="31"/>
        <v>46～47</v>
      </c>
      <c r="AW106" s="40" t="str">
        <f t="shared" si="32"/>
        <v>40～41</v>
      </c>
      <c r="AX106" s="40" t="str">
        <f t="shared" si="33"/>
        <v/>
      </c>
      <c r="AY106" s="40" t="str">
        <f t="shared" si="34"/>
        <v/>
      </c>
      <c r="AZ106" s="40" t="str">
        <f t="shared" si="35"/>
        <v/>
      </c>
      <c r="BA106" s="40" t="str">
        <f t="shared" si="36"/>
        <v/>
      </c>
      <c r="BB106" s="40" t="str">
        <f t="shared" si="37"/>
        <v/>
      </c>
      <c r="BC106" s="40" t="str">
        <f t="shared" si="38"/>
        <v/>
      </c>
      <c r="BD106" s="40" t="str">
        <f t="shared" si="40"/>
        <v>40～41</v>
      </c>
      <c r="BE106" s="40" t="str">
        <f t="shared" si="41"/>
        <v>40～41</v>
      </c>
      <c r="BF106" s="40" t="str">
        <f t="shared" si="42"/>
        <v>46～47</v>
      </c>
      <c r="BG106" s="40" t="str">
        <f t="shared" si="43"/>
        <v>40～41</v>
      </c>
      <c r="BH106" s="40" t="str">
        <f t="shared" si="44"/>
        <v>40～41</v>
      </c>
      <c r="BI106" s="40" t="str">
        <f t="shared" si="45"/>
        <v>40～41</v>
      </c>
      <c r="BJ106" s="40" t="str">
        <f t="shared" si="46"/>
        <v/>
      </c>
      <c r="BK106" s="40" t="str">
        <f t="shared" si="47"/>
        <v/>
      </c>
      <c r="BL106" s="40" t="str">
        <f t="shared" si="48"/>
        <v/>
      </c>
      <c r="BM106" s="40" t="str">
        <f t="shared" si="49"/>
        <v/>
      </c>
    </row>
    <row r="107" spans="27:65" ht="18.95" customHeight="1" x14ac:dyDescent="0.15">
      <c r="AA107" s="9">
        <v>97</v>
      </c>
      <c r="AB107" s="203" t="str">
        <f>V12</f>
        <v>社会</v>
      </c>
      <c r="AC107" s="55"/>
      <c r="AD107" s="37" t="str">
        <f t="shared" si="3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IF(AE107="","",VLOOKUP(AE107,目次!$A$5:$P$36,9))</f>
        <v/>
      </c>
      <c r="AL107" s="21" t="str">
        <f>IF(AF107="","",VLOOKUP(AF107,目次!$A$5:$P$36,4))</f>
        <v>46～47</v>
      </c>
      <c r="AM107" s="21" t="str">
        <f>IF(AF107="","",VLOOKUP(AF107,目次!$A$5:$P$36,9))</f>
        <v>40～41</v>
      </c>
      <c r="AN107" s="21" t="str">
        <f>IF(AG107="","",VLOOKUP(AG107,目次!$A$5:$P$36,5))</f>
        <v/>
      </c>
      <c r="AO107" s="21" t="str">
        <f>IF(AG107="","",VLOOKUP(AG107,目次!$A$5:$P$36,9))</f>
        <v/>
      </c>
      <c r="AP107" s="21" t="str">
        <f>IF(AH107="","",VLOOKUP(AH107,目次!$A$5:$P$36,6))</f>
        <v/>
      </c>
      <c r="AQ107" s="21" t="str">
        <f>IF(AH107="","",VLOOKUP(AH107,目次!$A$5:$P$36,9))</f>
        <v/>
      </c>
      <c r="AR107" s="21" t="str">
        <f>IF(AI107="","",VLOOKUP(AI107,目次!$A$5:$P$36,7))</f>
        <v/>
      </c>
      <c r="AS107" s="21" t="str">
        <f>IF(AI107="","",VLOOKUP(AI107,目次!$A$5:$P$36,9))</f>
        <v/>
      </c>
      <c r="AT107" s="40" t="str">
        <f t="shared" si="29"/>
        <v/>
      </c>
      <c r="AU107" s="40" t="str">
        <f t="shared" si="30"/>
        <v/>
      </c>
      <c r="AV107" s="40" t="str">
        <f t="shared" si="31"/>
        <v>46～47</v>
      </c>
      <c r="AW107" s="40" t="str">
        <f t="shared" si="32"/>
        <v>40～41</v>
      </c>
      <c r="AX107" s="40" t="str">
        <f t="shared" si="33"/>
        <v>40～41</v>
      </c>
      <c r="AY107" s="40" t="str">
        <f t="shared" si="34"/>
        <v>40～41</v>
      </c>
      <c r="AZ107" s="40" t="str">
        <f t="shared" si="35"/>
        <v/>
      </c>
      <c r="BA107" s="40" t="str">
        <f t="shared" si="36"/>
        <v/>
      </c>
      <c r="BB107" s="40" t="str">
        <f t="shared" si="37"/>
        <v/>
      </c>
      <c r="BC107" s="40" t="str">
        <f t="shared" si="38"/>
        <v/>
      </c>
      <c r="BD107" s="40" t="str">
        <f t="shared" si="40"/>
        <v/>
      </c>
      <c r="BE107" s="40" t="str">
        <f t="shared" si="41"/>
        <v/>
      </c>
      <c r="BF107" s="40" t="str">
        <f t="shared" si="42"/>
        <v>46～47</v>
      </c>
      <c r="BG107" s="40" t="str">
        <f t="shared" si="43"/>
        <v>40～41</v>
      </c>
      <c r="BH107" s="40" t="str">
        <f t="shared" si="44"/>
        <v>40～41</v>
      </c>
      <c r="BI107" s="40" t="str">
        <f t="shared" si="45"/>
        <v>40～41</v>
      </c>
      <c r="BJ107" s="40" t="str">
        <f t="shared" si="46"/>
        <v>40～41</v>
      </c>
      <c r="BK107" s="40" t="str">
        <f t="shared" si="47"/>
        <v>40～41</v>
      </c>
      <c r="BL107" s="40" t="str">
        <f t="shared" si="48"/>
        <v/>
      </c>
      <c r="BM107" s="40" t="str">
        <f t="shared" si="49"/>
        <v/>
      </c>
    </row>
    <row r="108" spans="27:65" ht="18.95" customHeight="1" x14ac:dyDescent="0.15">
      <c r="AA108" s="9">
        <v>98</v>
      </c>
      <c r="AB108" s="203" t="str">
        <f>V13</f>
        <v>数学</v>
      </c>
      <c r="AC108" s="55"/>
      <c r="AD108" s="37" t="str">
        <f t="shared" si="3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IF(AE108="","",VLOOKUP(AE108,目次!$A$5:$P$36,9))</f>
        <v/>
      </c>
      <c r="AL108" s="21" t="str">
        <f>IF(AF108="","",VLOOKUP(AF108,目次!$A$5:$P$36,4))</f>
        <v/>
      </c>
      <c r="AM108" s="21" t="str">
        <f>IF(AF108="","",VLOOKUP(AF108,目次!$A$5:$P$36,9))</f>
        <v/>
      </c>
      <c r="AN108" s="21" t="str">
        <f>IF(AG108="","",VLOOKUP(AG108,目次!$A$5:$P$36,5))</f>
        <v>40～41</v>
      </c>
      <c r="AO108" s="21" t="str">
        <f>IF(AG108="","",VLOOKUP(AG108,目次!$A$5:$P$36,9))</f>
        <v>40～41</v>
      </c>
      <c r="AP108" s="21" t="str">
        <f>IF(AH108="","",VLOOKUP(AH108,目次!$A$5:$P$36,6))</f>
        <v/>
      </c>
      <c r="AQ108" s="21" t="str">
        <f>IF(AH108="","",VLOOKUP(AH108,目次!$A$5:$P$36,9))</f>
        <v/>
      </c>
      <c r="AR108" s="21" t="str">
        <f>IF(AI108="","",VLOOKUP(AI108,目次!$A$5:$P$36,7))</f>
        <v/>
      </c>
      <c r="AS108" s="21" t="str">
        <f>IF(AI108="","",VLOOKUP(AI108,目次!$A$5:$P$36,9))</f>
        <v/>
      </c>
      <c r="AT108" s="40" t="str">
        <f t="shared" si="29"/>
        <v/>
      </c>
      <c r="AU108" s="40" t="str">
        <f t="shared" si="30"/>
        <v/>
      </c>
      <c r="AV108" s="40" t="str">
        <f t="shared" si="31"/>
        <v/>
      </c>
      <c r="AW108" s="40" t="str">
        <f t="shared" si="32"/>
        <v/>
      </c>
      <c r="AX108" s="40" t="str">
        <f t="shared" si="33"/>
        <v>40～41</v>
      </c>
      <c r="AY108" s="40" t="str">
        <f t="shared" si="34"/>
        <v>40～41</v>
      </c>
      <c r="AZ108" s="40" t="str">
        <f t="shared" si="35"/>
        <v>40～41</v>
      </c>
      <c r="BA108" s="40" t="str">
        <f t="shared" si="36"/>
        <v>40～41</v>
      </c>
      <c r="BB108" s="40" t="str">
        <f t="shared" si="37"/>
        <v/>
      </c>
      <c r="BC108" s="40" t="str">
        <f t="shared" si="38"/>
        <v/>
      </c>
      <c r="BD108" s="40" t="str">
        <f t="shared" si="40"/>
        <v/>
      </c>
      <c r="BE108" s="40" t="str">
        <f t="shared" si="41"/>
        <v/>
      </c>
      <c r="BF108" s="40" t="str">
        <f t="shared" si="42"/>
        <v/>
      </c>
      <c r="BG108" s="40" t="str">
        <f t="shared" si="43"/>
        <v/>
      </c>
      <c r="BH108" s="40" t="str">
        <f t="shared" si="44"/>
        <v>40～41</v>
      </c>
      <c r="BI108" s="40" t="str">
        <f t="shared" si="45"/>
        <v>40～41</v>
      </c>
      <c r="BJ108" s="40" t="str">
        <f t="shared" si="46"/>
        <v>40～41</v>
      </c>
      <c r="BK108" s="40" t="str">
        <f t="shared" si="47"/>
        <v>40～41</v>
      </c>
      <c r="BL108" s="40" t="str">
        <f t="shared" si="48"/>
        <v>40～41</v>
      </c>
      <c r="BM108" s="40" t="str">
        <f t="shared" si="49"/>
        <v>40～41</v>
      </c>
    </row>
    <row r="109" spans="27:65" ht="18.95" customHeight="1" x14ac:dyDescent="0.15">
      <c r="AA109" s="9">
        <v>99</v>
      </c>
      <c r="AB109" s="203" t="str">
        <f>V14</f>
        <v>理科</v>
      </c>
      <c r="AC109" s="55"/>
      <c r="AD109" s="37" t="str">
        <f t="shared" si="3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IF(AE109="","",VLOOKUP(AE109,目次!$A$5:$P$36,9))</f>
        <v/>
      </c>
      <c r="AL109" s="21" t="str">
        <f>IF(AF109="","",VLOOKUP(AF109,目次!$A$5:$P$36,4))</f>
        <v/>
      </c>
      <c r="AM109" s="21" t="str">
        <f>IF(AF109="","",VLOOKUP(AF109,目次!$A$5:$P$36,9))</f>
        <v/>
      </c>
      <c r="AN109" s="21" t="str">
        <f>IF(AG109="","",VLOOKUP(AG109,目次!$A$5:$P$36,5))</f>
        <v/>
      </c>
      <c r="AO109" s="21" t="str">
        <f>IF(AG109="","",VLOOKUP(AG109,目次!$A$5:$P$36,9))</f>
        <v/>
      </c>
      <c r="AP109" s="21" t="str">
        <f>IF(AH109="","",VLOOKUP(AH109,目次!$A$5:$P$36,6))</f>
        <v>40～41</v>
      </c>
      <c r="AQ109" s="21" t="str">
        <f>IF(AH109="","",VLOOKUP(AH109,目次!$A$5:$P$36,9))</f>
        <v>40～41</v>
      </c>
      <c r="AR109" s="21" t="str">
        <f>IF(AI109="","",VLOOKUP(AI109,目次!$A$5:$P$36,7))</f>
        <v/>
      </c>
      <c r="AS109" s="21" t="str">
        <f>IF(AI109="","",VLOOKUP(AI109,目次!$A$5:$P$36,9))</f>
        <v/>
      </c>
      <c r="AT109" s="40" t="str">
        <f t="shared" si="29"/>
        <v/>
      </c>
      <c r="AU109" s="40" t="str">
        <f t="shared" si="30"/>
        <v/>
      </c>
      <c r="AV109" s="40" t="str">
        <f t="shared" si="31"/>
        <v/>
      </c>
      <c r="AW109" s="40" t="str">
        <f t="shared" si="32"/>
        <v/>
      </c>
      <c r="AX109" s="40" t="str">
        <f t="shared" si="33"/>
        <v/>
      </c>
      <c r="AY109" s="40" t="str">
        <f t="shared" si="34"/>
        <v/>
      </c>
      <c r="AZ109" s="40" t="str">
        <f t="shared" si="35"/>
        <v>40～41</v>
      </c>
      <c r="BA109" s="40" t="str">
        <f t="shared" si="36"/>
        <v>40～41</v>
      </c>
      <c r="BB109" s="40" t="str">
        <f t="shared" si="37"/>
        <v>40～41</v>
      </c>
      <c r="BC109" s="40" t="str">
        <f t="shared" si="38"/>
        <v>40～41</v>
      </c>
      <c r="BD109" s="40" t="str">
        <f t="shared" si="40"/>
        <v/>
      </c>
      <c r="BE109" s="40" t="str">
        <f t="shared" si="41"/>
        <v/>
      </c>
      <c r="BF109" s="40" t="str">
        <f t="shared" si="42"/>
        <v/>
      </c>
      <c r="BG109" s="40" t="str">
        <f t="shared" si="43"/>
        <v/>
      </c>
      <c r="BH109" s="40" t="str">
        <f t="shared" si="44"/>
        <v/>
      </c>
      <c r="BI109" s="40" t="str">
        <f t="shared" si="45"/>
        <v/>
      </c>
      <c r="BJ109" s="40" t="str">
        <f t="shared" si="46"/>
        <v>40～41</v>
      </c>
      <c r="BK109" s="40" t="str">
        <f t="shared" si="47"/>
        <v>40～41</v>
      </c>
      <c r="BL109" s="40" t="str">
        <f t="shared" si="48"/>
        <v>40～41</v>
      </c>
      <c r="BM109" s="40" t="str">
        <f t="shared" si="49"/>
        <v>40～41</v>
      </c>
    </row>
    <row r="110" spans="27:65" ht="18.95" customHeight="1" thickBot="1" x14ac:dyDescent="0.2">
      <c r="AA110" s="9">
        <v>100</v>
      </c>
      <c r="AB110" s="203" t="str">
        <f>V15</f>
        <v>英語</v>
      </c>
      <c r="AC110" s="56"/>
      <c r="AD110" s="37" t="str">
        <f t="shared" si="3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IF(AE110="","",VLOOKUP(AE110,目次!$A$5:$P$36,9))</f>
        <v/>
      </c>
      <c r="AL110" s="21" t="str">
        <f>IF(AF110="","",VLOOKUP(AF110,目次!$A$5:$P$36,4))</f>
        <v/>
      </c>
      <c r="AM110" s="21" t="str">
        <f>IF(AF110="","",VLOOKUP(AF110,目次!$A$5:$P$36,9))</f>
        <v/>
      </c>
      <c r="AN110" s="21" t="str">
        <f>IF(AG110="","",VLOOKUP(AG110,目次!$A$5:$P$36,5))</f>
        <v/>
      </c>
      <c r="AO110" s="21" t="str">
        <f>IF(AG110="","",VLOOKUP(AG110,目次!$A$5:$P$36,9))</f>
        <v/>
      </c>
      <c r="AP110" s="21" t="str">
        <f>IF(AH110="","",VLOOKUP(AH110,目次!$A$5:$P$36,6))</f>
        <v/>
      </c>
      <c r="AQ110" s="21" t="str">
        <f>IF(AH110="","",VLOOKUP(AH110,目次!$A$5:$P$36,9))</f>
        <v/>
      </c>
      <c r="AR110" s="21" t="str">
        <f>IF(AI110="","",VLOOKUP(AI110,目次!$A$5:$P$36,7))</f>
        <v>40～41</v>
      </c>
      <c r="AS110" s="21" t="str">
        <f>IF(AI110="","",VLOOKUP(AI110,目次!$A$5:$P$36,9))</f>
        <v>40～41</v>
      </c>
      <c r="AT110" s="40" t="str">
        <f t="shared" si="29"/>
        <v/>
      </c>
      <c r="AU110" s="40" t="str">
        <f t="shared" si="30"/>
        <v/>
      </c>
      <c r="AV110" s="40" t="str">
        <f t="shared" si="31"/>
        <v/>
      </c>
      <c r="AW110" s="40" t="str">
        <f t="shared" si="32"/>
        <v/>
      </c>
      <c r="AX110" s="40" t="str">
        <f t="shared" si="33"/>
        <v/>
      </c>
      <c r="AY110" s="40" t="str">
        <f t="shared" si="34"/>
        <v/>
      </c>
      <c r="AZ110" s="40" t="str">
        <f t="shared" si="35"/>
        <v/>
      </c>
      <c r="BA110" s="40" t="str">
        <f t="shared" si="36"/>
        <v/>
      </c>
      <c r="BB110" s="40" t="str">
        <f t="shared" si="37"/>
        <v>40～41</v>
      </c>
      <c r="BC110" s="40" t="str">
        <f t="shared" si="38"/>
        <v>40～41</v>
      </c>
      <c r="BD110" s="40" t="str">
        <f t="shared" si="40"/>
        <v/>
      </c>
      <c r="BE110" s="40" t="str">
        <f t="shared" si="41"/>
        <v/>
      </c>
      <c r="BF110" s="40" t="str">
        <f t="shared" si="42"/>
        <v/>
      </c>
      <c r="BG110" s="40" t="str">
        <f t="shared" si="43"/>
        <v/>
      </c>
      <c r="BH110" s="40" t="str">
        <f t="shared" si="44"/>
        <v/>
      </c>
      <c r="BI110" s="40" t="str">
        <f t="shared" si="45"/>
        <v/>
      </c>
      <c r="BJ110" s="40" t="str">
        <f t="shared" si="46"/>
        <v/>
      </c>
      <c r="BK110" s="40" t="str">
        <f t="shared" si="47"/>
        <v/>
      </c>
      <c r="BL110" s="40" t="str">
        <f t="shared" si="48"/>
        <v>40～41</v>
      </c>
      <c r="BM110" s="40" t="str">
        <f t="shared" si="49"/>
        <v>40～41</v>
      </c>
    </row>
  </sheetData>
  <mergeCells count="21">
    <mergeCell ref="B5:C5"/>
    <mergeCell ref="F5:J5"/>
    <mergeCell ref="K5:P5"/>
    <mergeCell ref="R5:Z5"/>
    <mergeCell ref="AA3:CC5"/>
    <mergeCell ref="U1:Z1"/>
    <mergeCell ref="B1:P1"/>
    <mergeCell ref="B2:I2"/>
    <mergeCell ref="J2:P2"/>
    <mergeCell ref="B3:C3"/>
    <mergeCell ref="P3:Z3"/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</mergeCells>
  <phoneticPr fontId="1"/>
  <conditionalFormatting sqref="B8:B37">
    <cfRule type="expression" dxfId="84" priority="2" stopIfTrue="1">
      <formula>D8="祝"</formula>
    </cfRule>
    <cfRule type="expression" dxfId="83" priority="3" stopIfTrue="1">
      <formula>OR(D8=1,D8=7)</formula>
    </cfRule>
  </conditionalFormatting>
  <conditionalFormatting sqref="C8:C37">
    <cfRule type="expression" dxfId="82" priority="4" stopIfTrue="1">
      <formula>D8="祝"</formula>
    </cfRule>
    <cfRule type="expression" dxfId="81" priority="5" stopIfTrue="1">
      <formula>OR(D8=1,D8=7)</formula>
    </cfRule>
  </conditionalFormatting>
  <conditionalFormatting sqref="D8:D37">
    <cfRule type="cellIs" dxfId="80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700-000000000000}">
      <formula1>"国語,社会,数学,理科,英語"</formula1>
    </dataValidation>
    <dataValidation type="list" allowBlank="1" showInputMessage="1" showErrorMessage="1" sqref="J2:P2" xr:uid="{00000000-0002-0000-0700-000001000000}">
      <formula1>"１・２年シリーズ,キースタディ,プレスタディ,コアスタディ"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C110"/>
  <sheetViews>
    <sheetView showGridLines="0" showRowColHeaders="0" zoomScaleNormal="100" workbookViewId="0">
      <selection activeCell="B6" sqref="B6"/>
    </sheetView>
  </sheetViews>
  <sheetFormatPr defaultRowHeight="13.5" x14ac:dyDescent="0.15"/>
  <cols>
    <col min="1" max="1" width="2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9.375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281" t="s">
        <v>81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U1" s="210" t="str">
        <f>HYPERLINK("#はじめに!A1","はじめにの画面に戻る")</f>
        <v>はじめにの画面に戻る</v>
      </c>
      <c r="V1" s="211"/>
      <c r="W1" s="211"/>
      <c r="X1" s="211"/>
      <c r="Y1" s="211"/>
      <c r="Z1" s="21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282" t="s">
        <v>120</v>
      </c>
      <c r="C2" s="282"/>
      <c r="D2" s="282"/>
      <c r="E2" s="282"/>
      <c r="F2" s="282"/>
      <c r="G2" s="282"/>
      <c r="H2" s="282"/>
      <c r="I2" s="282"/>
      <c r="J2" s="213" t="s">
        <v>263</v>
      </c>
      <c r="K2" s="214"/>
      <c r="L2" s="214"/>
      <c r="M2" s="214"/>
      <c r="N2" s="214"/>
      <c r="O2" s="214"/>
      <c r="P2" s="215"/>
      <c r="Q2" s="44"/>
      <c r="R2" s="44"/>
      <c r="S2" s="44"/>
      <c r="T2" s="44"/>
      <c r="U2" s="44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16"/>
      <c r="C3" s="216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17" t="s">
        <v>119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 t="s">
        <v>173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</row>
    <row r="4" spans="1:81" s="12" customFormat="1" ht="18.75" customHeight="1" x14ac:dyDescent="0.15">
      <c r="A4" s="190"/>
      <c r="B4" s="191"/>
      <c r="C4" s="191"/>
      <c r="D4" s="192"/>
      <c r="E4" s="190"/>
      <c r="F4" s="193"/>
      <c r="G4" s="193"/>
      <c r="H4" s="194"/>
      <c r="I4" s="194"/>
      <c r="J4" s="195"/>
      <c r="K4" s="195"/>
      <c r="L4" s="194"/>
      <c r="M4" s="194"/>
      <c r="N4" s="194"/>
      <c r="O4" s="194"/>
      <c r="P4" s="196"/>
      <c r="Q4" s="196"/>
      <c r="R4" s="189"/>
      <c r="S4" s="189"/>
      <c r="T4" s="189"/>
      <c r="U4" s="189"/>
      <c r="V4" s="189"/>
      <c r="W4" s="189"/>
      <c r="X4" s="189"/>
      <c r="Y4" s="189"/>
      <c r="Z4" s="189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</row>
    <row r="5" spans="1:81" s="12" customFormat="1" ht="33" customHeight="1" thickBot="1" x14ac:dyDescent="0.2">
      <c r="A5" s="190"/>
      <c r="B5" s="219">
        <v>2026</v>
      </c>
      <c r="C5" s="219"/>
      <c r="D5" s="45"/>
      <c r="E5" s="46" t="s">
        <v>0</v>
      </c>
      <c r="F5" s="220" t="str">
        <f>J2</f>
        <v>１・２年シリーズ</v>
      </c>
      <c r="G5" s="220"/>
      <c r="H5" s="220"/>
      <c r="I5" s="220"/>
      <c r="J5" s="220"/>
      <c r="K5" s="221" t="s">
        <v>56</v>
      </c>
      <c r="L5" s="221"/>
      <c r="M5" s="221"/>
      <c r="N5" s="221"/>
      <c r="O5" s="221"/>
      <c r="P5" s="221"/>
      <c r="Q5" s="199"/>
      <c r="R5" s="280" t="s">
        <v>78</v>
      </c>
      <c r="S5" s="280"/>
      <c r="T5" s="280"/>
      <c r="U5" s="280"/>
      <c r="V5" s="280"/>
      <c r="W5" s="280"/>
      <c r="X5" s="280"/>
      <c r="Y5" s="280"/>
      <c r="Z5" s="280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</row>
    <row r="6" spans="1:81" ht="22.5" customHeight="1" x14ac:dyDescent="0.15">
      <c r="A6" s="197"/>
      <c r="B6" s="47">
        <v>12</v>
      </c>
      <c r="C6" s="48" t="s">
        <v>1</v>
      </c>
      <c r="D6" s="15"/>
      <c r="E6" s="27" t="s">
        <v>2</v>
      </c>
      <c r="F6" s="223" t="s">
        <v>3</v>
      </c>
      <c r="G6" s="224"/>
      <c r="H6" s="223" t="s">
        <v>4</v>
      </c>
      <c r="I6" s="224"/>
      <c r="J6" s="223" t="s">
        <v>5</v>
      </c>
      <c r="K6" s="224"/>
      <c r="L6" s="223" t="s">
        <v>6</v>
      </c>
      <c r="M6" s="224"/>
      <c r="N6" s="223" t="s">
        <v>7</v>
      </c>
      <c r="O6" s="224"/>
      <c r="P6" s="28" t="s">
        <v>8</v>
      </c>
      <c r="Q6" s="200"/>
      <c r="R6" s="29" t="s">
        <v>9</v>
      </c>
    </row>
    <row r="7" spans="1:81" ht="18.75" customHeight="1" x14ac:dyDescent="0.15">
      <c r="A7" s="197"/>
      <c r="B7" s="21"/>
      <c r="C7" s="21"/>
      <c r="E7" s="30"/>
      <c r="F7" s="157" t="s">
        <v>55</v>
      </c>
      <c r="G7" s="158" t="str">
        <f>J2</f>
        <v>１・２年シリーズ</v>
      </c>
      <c r="H7" s="157" t="s">
        <v>55</v>
      </c>
      <c r="I7" s="158" t="str">
        <f>J2</f>
        <v>１・２年シリーズ</v>
      </c>
      <c r="J7" s="157" t="s">
        <v>55</v>
      </c>
      <c r="K7" s="158" t="str">
        <f>J2</f>
        <v>１・２年シリーズ</v>
      </c>
      <c r="L7" s="157" t="s">
        <v>55</v>
      </c>
      <c r="M7" s="158" t="str">
        <f>J2</f>
        <v>１・２年シリーズ</v>
      </c>
      <c r="N7" s="157" t="s">
        <v>55</v>
      </c>
      <c r="O7" s="158" t="str">
        <f>J2</f>
        <v>１・２年シリーズ</v>
      </c>
      <c r="P7" s="30"/>
      <c r="Q7" s="197"/>
      <c r="R7" s="31"/>
    </row>
    <row r="8" spans="1:81" ht="18.95" customHeight="1" x14ac:dyDescent="0.15">
      <c r="A8" s="197"/>
      <c r="B8" s="5">
        <v>1</v>
      </c>
      <c r="C8" s="6">
        <f t="shared" ref="C8:C38" si="0">DATE($B$5,$B$6,B8)</f>
        <v>46357</v>
      </c>
      <c r="D8" s="17">
        <f t="shared" ref="D8:D17" si="1">WEEKDAY(C8)</f>
        <v>3</v>
      </c>
      <c r="E8" s="9"/>
      <c r="F8" s="9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00" t="str">
        <f t="shared" ref="G8:G38" si="3">IF($R8="予備","予備",IFERROR(IF(VALUE($R8)=1,VLOOKUP($S8,$AA$11:$BM$110,11),IF(VALUE($R8)=2,VLOOKUP($S7+1,$AA$11:$BM$110,21),IF(VALUE($R8)=3,VLOOKUP($S7+1,$AA$11:$BM$110,31),""))),""))</f>
        <v>2～3</v>
      </c>
      <c r="H8" s="10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0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0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0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0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0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0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0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197"/>
      <c r="R8" s="49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97"/>
      <c r="B9" s="5">
        <v>2</v>
      </c>
      <c r="C9" s="6">
        <f t="shared" si="0"/>
        <v>46358</v>
      </c>
      <c r="D9" s="17">
        <f t="shared" si="1"/>
        <v>4</v>
      </c>
      <c r="E9" s="9"/>
      <c r="F9" s="99" t="str">
        <f t="shared" si="2"/>
        <v/>
      </c>
      <c r="G9" s="100" t="str">
        <f t="shared" si="3"/>
        <v/>
      </c>
      <c r="H9" s="101" t="str">
        <f t="shared" si="4"/>
        <v>2～3</v>
      </c>
      <c r="I9" s="100" t="str">
        <f t="shared" si="5"/>
        <v>2～3</v>
      </c>
      <c r="J9" s="101" t="str">
        <f t="shared" si="6"/>
        <v/>
      </c>
      <c r="K9" s="100" t="str">
        <f t="shared" si="7"/>
        <v/>
      </c>
      <c r="L9" s="101" t="str">
        <f t="shared" si="8"/>
        <v/>
      </c>
      <c r="M9" s="100" t="str">
        <f t="shared" si="9"/>
        <v/>
      </c>
      <c r="N9" s="101" t="str">
        <f t="shared" si="10"/>
        <v/>
      </c>
      <c r="O9" s="100" t="str">
        <f t="shared" si="11"/>
        <v/>
      </c>
      <c r="P9" s="9"/>
      <c r="Q9" s="197"/>
      <c r="R9" s="49">
        <v>1</v>
      </c>
      <c r="S9" s="13" cm="1">
        <f t="array" ref="S9">SUMPRODUCT(IFERROR(VALUE($R$8:R9),0))</f>
        <v>2</v>
      </c>
      <c r="U9" s="7" t="s">
        <v>79</v>
      </c>
      <c r="V9" s="23"/>
      <c r="W9" s="14"/>
      <c r="AA9" s="8" t="s">
        <v>80</v>
      </c>
      <c r="AB9" s="23"/>
      <c r="AC9" s="23"/>
      <c r="AD9" s="14"/>
      <c r="AE9" s="23" t="s">
        <v>11</v>
      </c>
      <c r="AF9" s="23"/>
      <c r="AG9" s="23"/>
      <c r="AH9" s="23"/>
      <c r="AI9" s="23"/>
      <c r="AJ9" s="23" t="s">
        <v>12</v>
      </c>
      <c r="AK9" s="23"/>
      <c r="AL9" s="23"/>
      <c r="AM9" s="23"/>
      <c r="AN9" s="23"/>
      <c r="AO9" s="23"/>
      <c r="AP9" s="23"/>
      <c r="AQ9" s="23"/>
      <c r="AR9" s="23"/>
      <c r="AS9" s="23"/>
      <c r="AT9" s="23" t="s">
        <v>13</v>
      </c>
      <c r="AU9" s="23"/>
      <c r="AV9" s="23"/>
      <c r="AW9" s="23"/>
      <c r="AX9" s="23"/>
      <c r="AY9" s="23"/>
      <c r="AZ9" s="23"/>
      <c r="BA9" s="23"/>
      <c r="BB9" s="23"/>
      <c r="BC9" s="23"/>
      <c r="BD9" s="23" t="s">
        <v>281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32"/>
      <c r="BS9" s="32"/>
      <c r="BT9" s="226" t="s">
        <v>14</v>
      </c>
      <c r="BU9" s="226"/>
      <c r="BV9" s="226" t="s">
        <v>4</v>
      </c>
      <c r="BW9" s="226"/>
      <c r="BX9" s="226" t="s">
        <v>5</v>
      </c>
      <c r="BY9" s="226"/>
      <c r="BZ9" s="226" t="s">
        <v>6</v>
      </c>
      <c r="CA9" s="226"/>
      <c r="CB9" s="226" t="s">
        <v>7</v>
      </c>
      <c r="CC9" s="226"/>
    </row>
    <row r="10" spans="1:81" ht="18.95" customHeight="1" thickBot="1" x14ac:dyDescent="0.2">
      <c r="A10" s="197"/>
      <c r="B10" s="5">
        <v>3</v>
      </c>
      <c r="C10" s="6">
        <f t="shared" si="0"/>
        <v>46359</v>
      </c>
      <c r="D10" s="17">
        <f t="shared" si="1"/>
        <v>5</v>
      </c>
      <c r="E10" s="9"/>
      <c r="F10" s="101" t="str">
        <f t="shared" si="2"/>
        <v/>
      </c>
      <c r="G10" s="100" t="str">
        <f t="shared" si="3"/>
        <v/>
      </c>
      <c r="H10" s="101" t="str">
        <f t="shared" si="4"/>
        <v/>
      </c>
      <c r="I10" s="100" t="str">
        <f t="shared" si="5"/>
        <v/>
      </c>
      <c r="J10" s="101" t="str">
        <f t="shared" si="6"/>
        <v>2～3</v>
      </c>
      <c r="K10" s="100" t="str">
        <f t="shared" si="7"/>
        <v>2～3</v>
      </c>
      <c r="L10" s="101" t="str">
        <f t="shared" si="8"/>
        <v/>
      </c>
      <c r="M10" s="100" t="str">
        <f t="shared" si="9"/>
        <v/>
      </c>
      <c r="N10" s="101" t="str">
        <f t="shared" si="10"/>
        <v/>
      </c>
      <c r="O10" s="100" t="str">
        <f t="shared" si="11"/>
        <v/>
      </c>
      <c r="P10" s="9"/>
      <c r="Q10" s="197"/>
      <c r="R10" s="49">
        <v>1</v>
      </c>
      <c r="S10" s="13" cm="1">
        <f t="array" ref="S10">SUMPRODUCT(IFERROR(VALUE($R$8:R10),0))</f>
        <v>3</v>
      </c>
      <c r="U10" s="24" t="s">
        <v>15</v>
      </c>
      <c r="V10" s="25" t="s">
        <v>16</v>
      </c>
      <c r="AA10" s="25" t="s">
        <v>15</v>
      </c>
      <c r="AB10" s="25" t="s">
        <v>16</v>
      </c>
      <c r="AC10" s="25" t="s">
        <v>16</v>
      </c>
      <c r="AD10" s="25" t="s">
        <v>16</v>
      </c>
      <c r="AE10" s="205" t="s">
        <v>14</v>
      </c>
      <c r="AF10" s="205" t="s">
        <v>17</v>
      </c>
      <c r="AG10" s="205" t="s">
        <v>18</v>
      </c>
      <c r="AH10" s="205" t="s">
        <v>19</v>
      </c>
      <c r="AI10" s="205" t="s">
        <v>20</v>
      </c>
      <c r="AJ10" s="38" t="s">
        <v>14</v>
      </c>
      <c r="AK10" s="39" t="s">
        <v>139</v>
      </c>
      <c r="AL10" s="36" t="s">
        <v>17</v>
      </c>
      <c r="AM10" s="39" t="s">
        <v>139</v>
      </c>
      <c r="AN10" s="36" t="s">
        <v>18</v>
      </c>
      <c r="AO10" s="39" t="s">
        <v>139</v>
      </c>
      <c r="AP10" s="36" t="s">
        <v>19</v>
      </c>
      <c r="AQ10" s="39" t="s">
        <v>139</v>
      </c>
      <c r="AR10" s="36" t="s">
        <v>20</v>
      </c>
      <c r="AS10" s="39" t="s">
        <v>139</v>
      </c>
      <c r="AT10" s="38" t="s">
        <v>14</v>
      </c>
      <c r="AU10" s="39" t="s">
        <v>139</v>
      </c>
      <c r="AV10" s="36" t="s">
        <v>17</v>
      </c>
      <c r="AW10" s="39" t="s">
        <v>139</v>
      </c>
      <c r="AX10" s="36" t="s">
        <v>18</v>
      </c>
      <c r="AY10" s="39" t="s">
        <v>139</v>
      </c>
      <c r="AZ10" s="36" t="s">
        <v>19</v>
      </c>
      <c r="BA10" s="39" t="s">
        <v>139</v>
      </c>
      <c r="BB10" s="36" t="s">
        <v>20</v>
      </c>
      <c r="BC10" s="39" t="s">
        <v>139</v>
      </c>
      <c r="BD10" s="38" t="s">
        <v>14</v>
      </c>
      <c r="BE10" s="39" t="s">
        <v>139</v>
      </c>
      <c r="BF10" s="36" t="s">
        <v>17</v>
      </c>
      <c r="BG10" s="39" t="s">
        <v>139</v>
      </c>
      <c r="BH10" s="36" t="s">
        <v>18</v>
      </c>
      <c r="BI10" s="39" t="s">
        <v>139</v>
      </c>
      <c r="BJ10" s="36" t="s">
        <v>19</v>
      </c>
      <c r="BK10" s="39" t="s">
        <v>139</v>
      </c>
      <c r="BL10" s="36" t="s">
        <v>20</v>
      </c>
      <c r="BM10" s="39" t="s">
        <v>139</v>
      </c>
      <c r="BR10" s="33" t="s">
        <v>11</v>
      </c>
      <c r="BS10" s="34" t="s">
        <v>21</v>
      </c>
      <c r="BT10" s="159" t="s">
        <v>55</v>
      </c>
      <c r="BU10" s="160" t="str">
        <f>J2</f>
        <v>１・２年シリーズ</v>
      </c>
      <c r="BV10" s="159" t="s">
        <v>55</v>
      </c>
      <c r="BW10" s="160" t="str">
        <f>J2</f>
        <v>１・２年シリーズ</v>
      </c>
      <c r="BX10" s="159" t="s">
        <v>55</v>
      </c>
      <c r="BY10" s="160" t="str">
        <f>J2</f>
        <v>１・２年シリーズ</v>
      </c>
      <c r="BZ10" s="159" t="s">
        <v>55</v>
      </c>
      <c r="CA10" s="160" t="str">
        <f>J2</f>
        <v>１・２年シリーズ</v>
      </c>
      <c r="CB10" s="159" t="s">
        <v>55</v>
      </c>
      <c r="CC10" s="160" t="str">
        <f>J2</f>
        <v>１・２年シリーズ</v>
      </c>
    </row>
    <row r="11" spans="1:81" ht="18.95" customHeight="1" x14ac:dyDescent="0.15">
      <c r="A11" s="197"/>
      <c r="B11" s="5">
        <v>4</v>
      </c>
      <c r="C11" s="6">
        <f t="shared" si="0"/>
        <v>46360</v>
      </c>
      <c r="D11" s="17">
        <f t="shared" si="1"/>
        <v>6</v>
      </c>
      <c r="E11" s="9"/>
      <c r="F11" s="101" t="str">
        <f t="shared" si="2"/>
        <v/>
      </c>
      <c r="G11" s="100" t="str">
        <f t="shared" si="3"/>
        <v/>
      </c>
      <c r="H11" s="101" t="str">
        <f t="shared" si="4"/>
        <v/>
      </c>
      <c r="I11" s="100" t="str">
        <f t="shared" si="5"/>
        <v/>
      </c>
      <c r="J11" s="101" t="str">
        <f t="shared" si="6"/>
        <v/>
      </c>
      <c r="K11" s="100" t="str">
        <f t="shared" si="7"/>
        <v/>
      </c>
      <c r="L11" s="101" t="str">
        <f t="shared" si="8"/>
        <v>2～3</v>
      </c>
      <c r="M11" s="100" t="str">
        <f t="shared" si="9"/>
        <v>2～3</v>
      </c>
      <c r="N11" s="101" t="str">
        <f t="shared" si="10"/>
        <v/>
      </c>
      <c r="O11" s="100" t="str">
        <f t="shared" si="11"/>
        <v/>
      </c>
      <c r="P11" s="9"/>
      <c r="Q11" s="197"/>
      <c r="R11" s="49">
        <v>1</v>
      </c>
      <c r="S11" s="13" cm="1">
        <f t="array" ref="S11">SUMPRODUCT(IFERROR(VALUE($R$8:R11),0))</f>
        <v>4</v>
      </c>
      <c r="U11" s="26">
        <v>1</v>
      </c>
      <c r="V11" s="54" t="s">
        <v>14</v>
      </c>
      <c r="AA11" s="9">
        <v>1</v>
      </c>
      <c r="AB11" s="26" t="str">
        <f>V11</f>
        <v>国語</v>
      </c>
      <c r="AC11" s="204"/>
      <c r="AD11" s="37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IF(AE11="","",VLOOKUP(AE11,目次!$A$5:$P$36,9))</f>
        <v>2～3</v>
      </c>
      <c r="AL11" s="21" t="str">
        <f>IF(AF11="","",VLOOKUP(AF11,目次!$A$5:$P$36,4))</f>
        <v/>
      </c>
      <c r="AM11" s="21" t="str">
        <f>IF(AF11="","",VLOOKUP(AF11,目次!$A$5:$P$36,9))</f>
        <v/>
      </c>
      <c r="AN11" s="21" t="str">
        <f>IF(AG11="","",VLOOKUP(AG11,目次!$A$5:$P$36,5))</f>
        <v/>
      </c>
      <c r="AO11" s="21" t="str">
        <f>IF(AG11="","",VLOOKUP(AG11,目次!$A$5:$P$36,9))</f>
        <v/>
      </c>
      <c r="AP11" s="21" t="str">
        <f>IF(AH11="","",VLOOKUP(AH11,目次!$A$5:$P$36,6))</f>
        <v/>
      </c>
      <c r="AQ11" s="21" t="str">
        <f>IF(AH11="","",VLOOKUP(AH11,目次!$A$5:$P$36,9))</f>
        <v/>
      </c>
      <c r="AR11" s="21" t="str">
        <f>IF(AI11="","",VLOOKUP(AI11,目次!$A$5:$P$36,7))</f>
        <v/>
      </c>
      <c r="AS11" s="21" t="str">
        <f>IF(AI11="","",VLOOKUP(AI11,目次!$A$5:$P$36,9))</f>
        <v/>
      </c>
      <c r="AT11" s="40" t="str">
        <f t="shared" ref="AT11:BC36" si="13">IF(AJ11=AJ12,"",IF($AD11=$AD12,AJ11&amp;","&amp;AJ12,AJ11&amp;AJ12))</f>
        <v>2～3</v>
      </c>
      <c r="AU11" s="40" t="str">
        <f t="shared" si="13"/>
        <v>2～3</v>
      </c>
      <c r="AV11" s="40" t="str">
        <f t="shared" si="13"/>
        <v>2～3</v>
      </c>
      <c r="AW11" s="40" t="str">
        <f t="shared" si="13"/>
        <v>2～3</v>
      </c>
      <c r="AX11" s="40" t="str">
        <f t="shared" si="13"/>
        <v/>
      </c>
      <c r="AY11" s="40" t="str">
        <f t="shared" si="13"/>
        <v/>
      </c>
      <c r="AZ11" s="40" t="str">
        <f t="shared" si="13"/>
        <v/>
      </c>
      <c r="BA11" s="40" t="str">
        <f t="shared" si="13"/>
        <v/>
      </c>
      <c r="BB11" s="40" t="str">
        <f t="shared" si="13"/>
        <v/>
      </c>
      <c r="BC11" s="40" t="str">
        <f t="shared" si="13"/>
        <v/>
      </c>
      <c r="BD11" s="40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40" t="str">
        <f t="shared" ref="BE11:BM11" si="14">IF(AK11&amp;AK12&amp;AK13="","",IF(AK11="","",AK11)&amp;IF(AND(AK11&lt;&gt;"",OR(AK12&lt;&gt;"",AK13&lt;&gt;"")),",","")&amp;IF(AK12="","",AK12)&amp;IF(AND(AK12&lt;&gt;"",AK13&lt;&gt;""),",","")&amp;IF(AK13="","",AK13))</f>
        <v>2～3</v>
      </c>
      <c r="BF11" s="40" t="str">
        <f t="shared" si="14"/>
        <v>2～3</v>
      </c>
      <c r="BG11" s="40" t="str">
        <f t="shared" si="14"/>
        <v>2～3</v>
      </c>
      <c r="BH11" s="40" t="str">
        <f t="shared" si="14"/>
        <v>2～3</v>
      </c>
      <c r="BI11" s="40" t="str">
        <f t="shared" si="14"/>
        <v>2～3</v>
      </c>
      <c r="BJ11" s="40" t="str">
        <f t="shared" si="14"/>
        <v/>
      </c>
      <c r="BK11" s="40" t="str">
        <f t="shared" si="14"/>
        <v/>
      </c>
      <c r="BL11" s="40" t="str">
        <f t="shared" si="14"/>
        <v/>
      </c>
      <c r="BM11" s="40" t="str">
        <f t="shared" si="14"/>
        <v/>
      </c>
      <c r="BR11" s="35">
        <v>1</v>
      </c>
      <c r="BS11" s="64" t="s">
        <v>22</v>
      </c>
      <c r="BT11" s="206" t="str">
        <f>目次!C5</f>
        <v>2～3</v>
      </c>
      <c r="BU11" s="115" t="s">
        <v>58</v>
      </c>
      <c r="BV11" s="65" t="str">
        <f>目次!D5</f>
        <v>2～3</v>
      </c>
      <c r="BW11" s="115" t="s">
        <v>58</v>
      </c>
      <c r="BX11" s="61" t="str">
        <f>目次!E5</f>
        <v>2～3</v>
      </c>
      <c r="BY11" s="115" t="s">
        <v>58</v>
      </c>
      <c r="BZ11" s="61" t="str">
        <f>目次!F5</f>
        <v>2～3</v>
      </c>
      <c r="CA11" s="115" t="s">
        <v>58</v>
      </c>
      <c r="CB11" s="62" t="str">
        <f>目次!G5</f>
        <v>2～3</v>
      </c>
      <c r="CC11" s="115" t="s">
        <v>58</v>
      </c>
    </row>
    <row r="12" spans="1:81" ht="18.95" customHeight="1" x14ac:dyDescent="0.15">
      <c r="A12" s="197"/>
      <c r="B12" s="5">
        <v>5</v>
      </c>
      <c r="C12" s="6">
        <f t="shared" si="0"/>
        <v>46361</v>
      </c>
      <c r="D12" s="17">
        <f t="shared" si="1"/>
        <v>7</v>
      </c>
      <c r="E12" s="9"/>
      <c r="F12" s="101" t="str">
        <f t="shared" si="2"/>
        <v/>
      </c>
      <c r="G12" s="100" t="str">
        <f t="shared" si="3"/>
        <v/>
      </c>
      <c r="H12" s="101" t="str">
        <f t="shared" si="4"/>
        <v/>
      </c>
      <c r="I12" s="100" t="str">
        <f t="shared" si="5"/>
        <v/>
      </c>
      <c r="J12" s="101" t="str">
        <f t="shared" si="6"/>
        <v/>
      </c>
      <c r="K12" s="100" t="str">
        <f t="shared" si="7"/>
        <v/>
      </c>
      <c r="L12" s="101" t="str">
        <f t="shared" si="8"/>
        <v/>
      </c>
      <c r="M12" s="100" t="str">
        <f t="shared" si="9"/>
        <v/>
      </c>
      <c r="N12" s="101" t="str">
        <f t="shared" si="10"/>
        <v>2～3</v>
      </c>
      <c r="O12" s="100" t="str">
        <f t="shared" si="11"/>
        <v>2～3</v>
      </c>
      <c r="P12" s="9"/>
      <c r="Q12" s="197"/>
      <c r="R12" s="49">
        <v>1</v>
      </c>
      <c r="S12" s="13" cm="1">
        <f t="array" ref="S12">SUMPRODUCT(IFERROR(VALUE($R$8:R12),0))</f>
        <v>5</v>
      </c>
      <c r="U12" s="26">
        <v>2</v>
      </c>
      <c r="V12" s="55" t="s">
        <v>4</v>
      </c>
      <c r="AA12" s="9">
        <v>2</v>
      </c>
      <c r="AB12" s="26" t="str">
        <f>V12</f>
        <v>社会</v>
      </c>
      <c r="AC12" s="55"/>
      <c r="AD12" s="37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IF(AE12="","",VLOOKUP(AE12,目次!$A$5:$P$36,9))</f>
        <v/>
      </c>
      <c r="AL12" s="21" t="str">
        <f>IF(AF12="","",VLOOKUP(AF12,目次!$A$5:$P$36,4))</f>
        <v>2～3</v>
      </c>
      <c r="AM12" s="21" t="str">
        <f>IF(AF12="","",VLOOKUP(AF12,目次!$A$5:$P$36,9))</f>
        <v>2～3</v>
      </c>
      <c r="AN12" s="21" t="str">
        <f>IF(AG12="","",VLOOKUP(AG12,目次!$A$5:$P$36,5))</f>
        <v/>
      </c>
      <c r="AO12" s="21" t="str">
        <f>IF(AG12="","",VLOOKUP(AG12,目次!$A$5:$P$36,9))</f>
        <v/>
      </c>
      <c r="AP12" s="21" t="str">
        <f>IF(AH12="","",VLOOKUP(AH12,目次!$A$5:$P$36,6))</f>
        <v/>
      </c>
      <c r="AQ12" s="21" t="str">
        <f>IF(AH12="","",VLOOKUP(AH12,目次!$A$5:$P$36,9))</f>
        <v/>
      </c>
      <c r="AR12" s="21" t="str">
        <f>IF(AI12="","",VLOOKUP(AI12,目次!$A$5:$P$36,7))</f>
        <v/>
      </c>
      <c r="AS12" s="21" t="str">
        <f>IF(AI12="","",VLOOKUP(AI12,目次!$A$5:$P$36,9))</f>
        <v/>
      </c>
      <c r="AT12" s="40" t="str">
        <f t="shared" si="13"/>
        <v/>
      </c>
      <c r="AU12" s="40" t="str">
        <f t="shared" si="13"/>
        <v/>
      </c>
      <c r="AV12" s="40" t="str">
        <f t="shared" si="13"/>
        <v>2～3</v>
      </c>
      <c r="AW12" s="40" t="str">
        <f t="shared" si="13"/>
        <v>2～3</v>
      </c>
      <c r="AX12" s="40" t="str">
        <f t="shared" si="13"/>
        <v>2～3</v>
      </c>
      <c r="AY12" s="40" t="str">
        <f t="shared" si="13"/>
        <v>2～3</v>
      </c>
      <c r="AZ12" s="40" t="str">
        <f t="shared" si="13"/>
        <v/>
      </c>
      <c r="BA12" s="40" t="str">
        <f t="shared" si="13"/>
        <v/>
      </c>
      <c r="BB12" s="40" t="str">
        <f t="shared" si="13"/>
        <v/>
      </c>
      <c r="BC12" s="40" t="str">
        <f t="shared" si="13"/>
        <v/>
      </c>
      <c r="BD12" s="40" t="str">
        <f t="shared" ref="BD12:BD75" si="15">IF(AJ12&amp;AJ13&amp;AJ14="","",IF(AJ12="","",AJ12)&amp;IF(AND(AJ12&lt;&gt;"",OR(AJ13&lt;&gt;"",AJ14&lt;&gt;"")),",","")&amp;IF(AJ13="","",AJ13)&amp;IF(AND(AJ13&lt;&gt;"",AJ14&lt;&gt;""),",","")&amp;IF(AJ14="","",AJ14))</f>
        <v/>
      </c>
      <c r="BE12" s="40" t="str">
        <f t="shared" ref="BE12:BE75" si="16">IF(AK12&amp;AK13&amp;AK14="","",IF(AK12="","",AK12)&amp;IF(AND(AK12&lt;&gt;"",OR(AK13&lt;&gt;"",AK14&lt;&gt;"")),",","")&amp;IF(AK13="","",AK13)&amp;IF(AND(AK13&lt;&gt;"",AK14&lt;&gt;""),",","")&amp;IF(AK14="","",AK14))</f>
        <v/>
      </c>
      <c r="BF12" s="40" t="str">
        <f t="shared" ref="BF12:BF75" si="1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0" t="str">
        <f t="shared" ref="BG12:BG75" si="18">IF(AM12&amp;AM13&amp;AM14="","",IF(AM12="","",AM12)&amp;IF(AND(AM12&lt;&gt;"",OR(AM13&lt;&gt;"",AM14&lt;&gt;"")),",","")&amp;IF(AM13="","",AM13)&amp;IF(AND(AM13&lt;&gt;"",AM14&lt;&gt;""),",","")&amp;IF(AM14="","",AM14))</f>
        <v>2～3</v>
      </c>
      <c r="BH12" s="40" t="str">
        <f t="shared" ref="BH12:BH75" si="1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0" t="str">
        <f t="shared" ref="BI12:BI75" si="20">IF(AO12&amp;AO13&amp;AO14="","",IF(AO12="","",AO12)&amp;IF(AND(AO12&lt;&gt;"",OR(AO13&lt;&gt;"",AO14&lt;&gt;"")),",","")&amp;IF(AO13="","",AO13)&amp;IF(AND(AO13&lt;&gt;"",AO14&lt;&gt;""),",","")&amp;IF(AO14="","",AO14))</f>
        <v>2～3</v>
      </c>
      <c r="BJ12" s="40" t="str">
        <f t="shared" ref="BJ12:BJ75" si="2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0" t="str">
        <f t="shared" ref="BK12:BK75" si="22">IF(AQ12&amp;AQ13&amp;AQ14="","",IF(AQ12="","",AQ12)&amp;IF(AND(AQ12&lt;&gt;"",OR(AQ13&lt;&gt;"",AQ14&lt;&gt;"")),",","")&amp;IF(AQ13="","",AQ13)&amp;IF(AND(AQ13&lt;&gt;"",AQ14&lt;&gt;""),",","")&amp;IF(AQ14="","",AQ14))</f>
        <v>2～3</v>
      </c>
      <c r="BL12" s="40" t="str">
        <f t="shared" ref="BL12:BL75" si="23">IF(AR12&amp;AR13&amp;AR14="","",IF(AR12="","",AR12)&amp;IF(AND(AR12&lt;&gt;"",OR(AR13&lt;&gt;"",AR14&lt;&gt;"")),",","")&amp;IF(AR13="","",AR13)&amp;IF(AND(AR13&lt;&gt;"",AR14&lt;&gt;""),",","")&amp;IF(AR14="","",AR14))</f>
        <v/>
      </c>
      <c r="BM12" s="40" t="str">
        <f t="shared" ref="BM12:BM75" si="24">IF(AS12&amp;AS13&amp;AS14="","",IF(AS12="","",AS12)&amp;IF(AND(AS12&lt;&gt;"",OR(AS13&lt;&gt;"",AS14&lt;&gt;"")),",","")&amp;IF(AS13="","",AS13)&amp;IF(AND(AS13&lt;&gt;"",AS14&lt;&gt;""),",","")&amp;IF(AS14="","",AS14))</f>
        <v/>
      </c>
      <c r="BR12" s="35">
        <v>2</v>
      </c>
      <c r="BS12" s="58" t="s">
        <v>23</v>
      </c>
      <c r="BT12" s="206" t="str">
        <f>目次!C6</f>
        <v>4～5</v>
      </c>
      <c r="BU12" s="115" t="s">
        <v>59</v>
      </c>
      <c r="BV12" s="65" t="str">
        <f>目次!D6</f>
        <v>4～5</v>
      </c>
      <c r="BW12" s="115" t="s">
        <v>59</v>
      </c>
      <c r="BX12" s="61" t="str">
        <f>目次!E6</f>
        <v>4～5</v>
      </c>
      <c r="BY12" s="115" t="s">
        <v>59</v>
      </c>
      <c r="BZ12" s="61" t="str">
        <f>目次!F6</f>
        <v>4～5</v>
      </c>
      <c r="CA12" s="115" t="s">
        <v>59</v>
      </c>
      <c r="CB12" s="62" t="str">
        <f>目次!G6</f>
        <v>4～5</v>
      </c>
      <c r="CC12" s="115" t="s">
        <v>59</v>
      </c>
    </row>
    <row r="13" spans="1:81" ht="18.95" customHeight="1" x14ac:dyDescent="0.15">
      <c r="A13" s="197"/>
      <c r="B13" s="5">
        <v>6</v>
      </c>
      <c r="C13" s="6">
        <f t="shared" si="0"/>
        <v>46362</v>
      </c>
      <c r="D13" s="17">
        <f t="shared" si="1"/>
        <v>1</v>
      </c>
      <c r="E13" s="9"/>
      <c r="F13" s="101" t="str">
        <f t="shared" si="2"/>
        <v>4～5</v>
      </c>
      <c r="G13" s="100" t="str">
        <f t="shared" si="3"/>
        <v>4～5</v>
      </c>
      <c r="H13" s="101" t="str">
        <f t="shared" si="4"/>
        <v/>
      </c>
      <c r="I13" s="100" t="str">
        <f t="shared" si="5"/>
        <v/>
      </c>
      <c r="J13" s="101" t="str">
        <f t="shared" si="6"/>
        <v/>
      </c>
      <c r="K13" s="100" t="str">
        <f t="shared" si="7"/>
        <v/>
      </c>
      <c r="L13" s="101" t="str">
        <f t="shared" si="8"/>
        <v/>
      </c>
      <c r="M13" s="100" t="str">
        <f t="shared" si="9"/>
        <v/>
      </c>
      <c r="N13" s="101" t="str">
        <f t="shared" si="10"/>
        <v/>
      </c>
      <c r="O13" s="100" t="str">
        <f t="shared" si="11"/>
        <v/>
      </c>
      <c r="P13" s="9"/>
      <c r="Q13" s="197"/>
      <c r="R13" s="49">
        <v>1</v>
      </c>
      <c r="S13" s="13" cm="1">
        <f t="array" ref="S13">SUMPRODUCT(IFERROR(VALUE($R$8:R13),0))</f>
        <v>6</v>
      </c>
      <c r="U13" s="26">
        <v>3</v>
      </c>
      <c r="V13" s="55" t="s">
        <v>5</v>
      </c>
      <c r="AA13" s="9">
        <v>3</v>
      </c>
      <c r="AB13" s="26" t="str">
        <f>V13</f>
        <v>数学</v>
      </c>
      <c r="AC13" s="55"/>
      <c r="AD13" s="37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IF(AE13="","",VLOOKUP(AE13,目次!$A$5:$P$36,9))</f>
        <v/>
      </c>
      <c r="AL13" s="21" t="str">
        <f>IF(AF13="","",VLOOKUP(AF13,目次!$A$5:$P$36,4))</f>
        <v/>
      </c>
      <c r="AM13" s="21" t="str">
        <f>IF(AF13="","",VLOOKUP(AF13,目次!$A$5:$P$36,9))</f>
        <v/>
      </c>
      <c r="AN13" s="21" t="str">
        <f>IF(AG13="","",VLOOKUP(AG13,目次!$A$5:$P$36,5))</f>
        <v>2～3</v>
      </c>
      <c r="AO13" s="21" t="str">
        <f>IF(AG13="","",VLOOKUP(AG13,目次!$A$5:$P$36,9))</f>
        <v>2～3</v>
      </c>
      <c r="AP13" s="21" t="str">
        <f>IF(AH13="","",VLOOKUP(AH13,目次!$A$5:$P$36,6))</f>
        <v/>
      </c>
      <c r="AQ13" s="21" t="str">
        <f>IF(AH13="","",VLOOKUP(AH13,目次!$A$5:$P$36,9))</f>
        <v/>
      </c>
      <c r="AR13" s="21" t="str">
        <f>IF(AI13="","",VLOOKUP(AI13,目次!$A$5:$P$36,7))</f>
        <v/>
      </c>
      <c r="AS13" s="21" t="str">
        <f>IF(AI13="","",VLOOKUP(AI13,目次!$A$5:$P$36,9))</f>
        <v/>
      </c>
      <c r="AT13" s="40" t="str">
        <f t="shared" si="13"/>
        <v/>
      </c>
      <c r="AU13" s="40" t="str">
        <f t="shared" si="13"/>
        <v/>
      </c>
      <c r="AV13" s="40" t="str">
        <f t="shared" si="13"/>
        <v/>
      </c>
      <c r="AW13" s="40" t="str">
        <f t="shared" si="13"/>
        <v/>
      </c>
      <c r="AX13" s="40" t="str">
        <f t="shared" si="13"/>
        <v>2～3</v>
      </c>
      <c r="AY13" s="40" t="str">
        <f t="shared" si="13"/>
        <v>2～3</v>
      </c>
      <c r="AZ13" s="40" t="str">
        <f t="shared" si="13"/>
        <v>2～3</v>
      </c>
      <c r="BA13" s="40" t="str">
        <f t="shared" si="13"/>
        <v>2～3</v>
      </c>
      <c r="BB13" s="40" t="str">
        <f t="shared" si="13"/>
        <v/>
      </c>
      <c r="BC13" s="40" t="str">
        <f t="shared" si="13"/>
        <v/>
      </c>
      <c r="BD13" s="40" t="str">
        <f t="shared" si="15"/>
        <v/>
      </c>
      <c r="BE13" s="40" t="str">
        <f t="shared" si="16"/>
        <v/>
      </c>
      <c r="BF13" s="40" t="str">
        <f t="shared" si="17"/>
        <v/>
      </c>
      <c r="BG13" s="40" t="str">
        <f t="shared" si="18"/>
        <v/>
      </c>
      <c r="BH13" s="40" t="str">
        <f t="shared" si="19"/>
        <v>2～3</v>
      </c>
      <c r="BI13" s="40" t="str">
        <f t="shared" si="20"/>
        <v>2～3</v>
      </c>
      <c r="BJ13" s="40" t="str">
        <f t="shared" si="21"/>
        <v>2～3</v>
      </c>
      <c r="BK13" s="40" t="str">
        <f t="shared" si="22"/>
        <v>2～3</v>
      </c>
      <c r="BL13" s="40" t="str">
        <f t="shared" si="23"/>
        <v>2～3</v>
      </c>
      <c r="BM13" s="40" t="str">
        <f t="shared" si="24"/>
        <v>2～3</v>
      </c>
      <c r="BR13" s="35">
        <v>3</v>
      </c>
      <c r="BS13" s="58" t="s">
        <v>24</v>
      </c>
      <c r="BT13" s="206" t="str">
        <f>目次!C7</f>
        <v>6～7</v>
      </c>
      <c r="BU13" s="115" t="s">
        <v>60</v>
      </c>
      <c r="BV13" s="65" t="str">
        <f>目次!D7</f>
        <v>6～7</v>
      </c>
      <c r="BW13" s="115" t="s">
        <v>60</v>
      </c>
      <c r="BX13" s="61" t="str">
        <f>目次!E7</f>
        <v>6～7</v>
      </c>
      <c r="BY13" s="115" t="s">
        <v>60</v>
      </c>
      <c r="BZ13" s="61" t="str">
        <f>目次!F7</f>
        <v>6～7</v>
      </c>
      <c r="CA13" s="115" t="s">
        <v>60</v>
      </c>
      <c r="CB13" s="62" t="str">
        <f>目次!G7</f>
        <v>6～7</v>
      </c>
      <c r="CC13" s="115" t="s">
        <v>60</v>
      </c>
    </row>
    <row r="14" spans="1:81" ht="18.95" customHeight="1" x14ac:dyDescent="0.15">
      <c r="A14" s="197"/>
      <c r="B14" s="5">
        <v>7</v>
      </c>
      <c r="C14" s="6">
        <f t="shared" si="0"/>
        <v>46363</v>
      </c>
      <c r="D14" s="17">
        <f t="shared" si="1"/>
        <v>2</v>
      </c>
      <c r="E14" s="9"/>
      <c r="F14" s="101" t="str">
        <f t="shared" si="2"/>
        <v/>
      </c>
      <c r="G14" s="100" t="str">
        <f t="shared" si="3"/>
        <v/>
      </c>
      <c r="H14" s="101" t="str">
        <f t="shared" si="4"/>
        <v>4～5</v>
      </c>
      <c r="I14" s="100" t="str">
        <f t="shared" si="5"/>
        <v>4～5</v>
      </c>
      <c r="J14" s="101" t="str">
        <f t="shared" si="6"/>
        <v/>
      </c>
      <c r="K14" s="100" t="str">
        <f t="shared" si="7"/>
        <v/>
      </c>
      <c r="L14" s="101" t="str">
        <f t="shared" si="8"/>
        <v/>
      </c>
      <c r="M14" s="100" t="str">
        <f t="shared" si="9"/>
        <v/>
      </c>
      <c r="N14" s="101" t="str">
        <f t="shared" si="10"/>
        <v/>
      </c>
      <c r="O14" s="100" t="str">
        <f t="shared" si="11"/>
        <v/>
      </c>
      <c r="P14" s="9"/>
      <c r="Q14" s="197"/>
      <c r="R14" s="49">
        <v>1</v>
      </c>
      <c r="S14" s="13" cm="1">
        <f t="array" ref="S14">SUMPRODUCT(IFERROR(VALUE($R$8:R14),0))</f>
        <v>7</v>
      </c>
      <c r="U14" s="26">
        <v>4</v>
      </c>
      <c r="V14" s="55" t="s">
        <v>6</v>
      </c>
      <c r="AA14" s="9">
        <v>4</v>
      </c>
      <c r="AB14" s="26" t="str">
        <f>V14</f>
        <v>理科</v>
      </c>
      <c r="AC14" s="55"/>
      <c r="AD14" s="37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IF(AE14="","",VLOOKUP(AE14,目次!$A$5:$P$36,9))</f>
        <v/>
      </c>
      <c r="AL14" s="21" t="str">
        <f>IF(AF14="","",VLOOKUP(AF14,目次!$A$5:$P$36,4))</f>
        <v/>
      </c>
      <c r="AM14" s="21" t="str">
        <f>IF(AF14="","",VLOOKUP(AF14,目次!$A$5:$P$36,9))</f>
        <v/>
      </c>
      <c r="AN14" s="21" t="str">
        <f>IF(AG14="","",VLOOKUP(AG14,目次!$A$5:$P$36,5))</f>
        <v/>
      </c>
      <c r="AO14" s="21" t="str">
        <f>IF(AG14="","",VLOOKUP(AG14,目次!$A$5:$P$36,9))</f>
        <v/>
      </c>
      <c r="AP14" s="21" t="str">
        <f>IF(AH14="","",VLOOKUP(AH14,目次!$A$5:$P$36,6))</f>
        <v>2～3</v>
      </c>
      <c r="AQ14" s="21" t="str">
        <f>IF(AH14="","",VLOOKUP(AH14,目次!$A$5:$P$36,9))</f>
        <v>2～3</v>
      </c>
      <c r="AR14" s="21" t="str">
        <f>IF(AI14="","",VLOOKUP(AI14,目次!$A$5:$P$36,7))</f>
        <v/>
      </c>
      <c r="AS14" s="21" t="str">
        <f>IF(AI14="","",VLOOKUP(AI14,目次!$A$5:$P$36,9))</f>
        <v/>
      </c>
      <c r="AT14" s="40" t="str">
        <f t="shared" si="13"/>
        <v/>
      </c>
      <c r="AU14" s="40" t="str">
        <f t="shared" si="13"/>
        <v/>
      </c>
      <c r="AV14" s="40" t="str">
        <f t="shared" si="13"/>
        <v/>
      </c>
      <c r="AW14" s="40" t="str">
        <f t="shared" si="13"/>
        <v/>
      </c>
      <c r="AX14" s="40" t="str">
        <f t="shared" si="13"/>
        <v/>
      </c>
      <c r="AY14" s="40" t="str">
        <f t="shared" si="13"/>
        <v/>
      </c>
      <c r="AZ14" s="40" t="str">
        <f t="shared" si="13"/>
        <v>2～3</v>
      </c>
      <c r="BA14" s="40" t="str">
        <f t="shared" si="13"/>
        <v>2～3</v>
      </c>
      <c r="BB14" s="40" t="str">
        <f t="shared" si="13"/>
        <v>2～3</v>
      </c>
      <c r="BC14" s="40" t="str">
        <f t="shared" si="13"/>
        <v>2～3</v>
      </c>
      <c r="BD14" s="40" t="str">
        <f t="shared" si="15"/>
        <v>4～5</v>
      </c>
      <c r="BE14" s="40" t="str">
        <f t="shared" si="16"/>
        <v>4～5</v>
      </c>
      <c r="BF14" s="40" t="str">
        <f t="shared" si="17"/>
        <v/>
      </c>
      <c r="BG14" s="40" t="str">
        <f t="shared" si="18"/>
        <v/>
      </c>
      <c r="BH14" s="40" t="str">
        <f t="shared" si="19"/>
        <v/>
      </c>
      <c r="BI14" s="40" t="str">
        <f t="shared" si="20"/>
        <v/>
      </c>
      <c r="BJ14" s="40" t="str">
        <f t="shared" si="21"/>
        <v>2～3</v>
      </c>
      <c r="BK14" s="40" t="str">
        <f t="shared" si="22"/>
        <v>2～3</v>
      </c>
      <c r="BL14" s="40" t="str">
        <f t="shared" si="23"/>
        <v>2～3</v>
      </c>
      <c r="BM14" s="40" t="str">
        <f t="shared" si="24"/>
        <v>2～3</v>
      </c>
      <c r="BR14" s="35">
        <v>4</v>
      </c>
      <c r="BS14" s="58" t="s">
        <v>25</v>
      </c>
      <c r="BT14" s="206" t="str">
        <f>目次!C8</f>
        <v>8～9</v>
      </c>
      <c r="BU14" s="115" t="s">
        <v>61</v>
      </c>
      <c r="BV14" s="65" t="str">
        <f>目次!D8</f>
        <v>8～9</v>
      </c>
      <c r="BW14" s="115" t="s">
        <v>61</v>
      </c>
      <c r="BX14" s="61" t="str">
        <f>目次!E8</f>
        <v>8～9</v>
      </c>
      <c r="BY14" s="115" t="s">
        <v>61</v>
      </c>
      <c r="BZ14" s="61" t="str">
        <f>目次!F8</f>
        <v>8～9</v>
      </c>
      <c r="CA14" s="115" t="s">
        <v>61</v>
      </c>
      <c r="CB14" s="62" t="str">
        <f>目次!G8</f>
        <v>8～9</v>
      </c>
      <c r="CC14" s="115" t="s">
        <v>61</v>
      </c>
    </row>
    <row r="15" spans="1:81" ht="18.95" customHeight="1" thickBot="1" x14ac:dyDescent="0.2">
      <c r="A15" s="197"/>
      <c r="B15" s="5">
        <v>8</v>
      </c>
      <c r="C15" s="6">
        <f t="shared" si="0"/>
        <v>46364</v>
      </c>
      <c r="D15" s="17">
        <f t="shared" si="1"/>
        <v>3</v>
      </c>
      <c r="E15" s="9"/>
      <c r="F15" s="101" t="str">
        <f t="shared" si="2"/>
        <v/>
      </c>
      <c r="G15" s="100" t="str">
        <f t="shared" si="3"/>
        <v/>
      </c>
      <c r="H15" s="101" t="str">
        <f t="shared" si="4"/>
        <v/>
      </c>
      <c r="I15" s="100" t="str">
        <f t="shared" si="5"/>
        <v/>
      </c>
      <c r="J15" s="101" t="str">
        <f t="shared" si="6"/>
        <v>4～5</v>
      </c>
      <c r="K15" s="100" t="str">
        <f t="shared" si="7"/>
        <v>4～5</v>
      </c>
      <c r="L15" s="101" t="str">
        <f t="shared" si="8"/>
        <v/>
      </c>
      <c r="M15" s="100" t="str">
        <f t="shared" si="9"/>
        <v/>
      </c>
      <c r="N15" s="101" t="str">
        <f t="shared" si="10"/>
        <v/>
      </c>
      <c r="O15" s="100" t="str">
        <f t="shared" si="11"/>
        <v/>
      </c>
      <c r="P15" s="9"/>
      <c r="Q15" s="197"/>
      <c r="R15" s="49">
        <v>1</v>
      </c>
      <c r="S15" s="13" cm="1">
        <f t="array" ref="S15">SUMPRODUCT(IFERROR(VALUE($R$8:R15),0))</f>
        <v>8</v>
      </c>
      <c r="U15" s="26">
        <v>5</v>
      </c>
      <c r="V15" s="56" t="s">
        <v>7</v>
      </c>
      <c r="AA15" s="9">
        <v>5</v>
      </c>
      <c r="AB15" s="26" t="str">
        <f>V15</f>
        <v>英語</v>
      </c>
      <c r="AC15" s="55"/>
      <c r="AD15" s="37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IF(AE15="","",VLOOKUP(AE15,目次!$A$5:$P$36,9))</f>
        <v/>
      </c>
      <c r="AL15" s="21" t="str">
        <f>IF(AF15="","",VLOOKUP(AF15,目次!$A$5:$P$36,4))</f>
        <v/>
      </c>
      <c r="AM15" s="21" t="str">
        <f>IF(AF15="","",VLOOKUP(AF15,目次!$A$5:$P$36,9))</f>
        <v/>
      </c>
      <c r="AN15" s="21" t="str">
        <f>IF(AG15="","",VLOOKUP(AG15,目次!$A$5:$P$36,5))</f>
        <v/>
      </c>
      <c r="AO15" s="21" t="str">
        <f>IF(AG15="","",VLOOKUP(AG15,目次!$A$5:$P$36,9))</f>
        <v/>
      </c>
      <c r="AP15" s="21" t="str">
        <f>IF(AH15="","",VLOOKUP(AH15,目次!$A$5:$P$36,6))</f>
        <v/>
      </c>
      <c r="AQ15" s="21" t="str">
        <f>IF(AH15="","",VLOOKUP(AH15,目次!$A$5:$P$36,9))</f>
        <v/>
      </c>
      <c r="AR15" s="21" t="str">
        <f>IF(AI15="","",VLOOKUP(AI15,目次!$A$5:$P$36,7))</f>
        <v>2～3</v>
      </c>
      <c r="AS15" s="21" t="str">
        <f>IF(AI15="","",VLOOKUP(AI15,目次!$A$5:$P$36,9))</f>
        <v>2～3</v>
      </c>
      <c r="AT15" s="40" t="str">
        <f t="shared" si="13"/>
        <v>4～5</v>
      </c>
      <c r="AU15" s="40" t="str">
        <f t="shared" si="13"/>
        <v>4～5</v>
      </c>
      <c r="AV15" s="40" t="str">
        <f t="shared" si="13"/>
        <v/>
      </c>
      <c r="AW15" s="40" t="str">
        <f t="shared" si="13"/>
        <v/>
      </c>
      <c r="AX15" s="40" t="str">
        <f t="shared" si="13"/>
        <v/>
      </c>
      <c r="AY15" s="40" t="str">
        <f t="shared" si="13"/>
        <v/>
      </c>
      <c r="AZ15" s="40" t="str">
        <f t="shared" si="13"/>
        <v/>
      </c>
      <c r="BA15" s="40" t="str">
        <f t="shared" si="13"/>
        <v/>
      </c>
      <c r="BB15" s="40" t="str">
        <f t="shared" si="13"/>
        <v>2～3</v>
      </c>
      <c r="BC15" s="40" t="str">
        <f t="shared" si="13"/>
        <v>2～3</v>
      </c>
      <c r="BD15" s="40" t="str">
        <f t="shared" si="15"/>
        <v>4～5</v>
      </c>
      <c r="BE15" s="40" t="str">
        <f t="shared" si="16"/>
        <v>4～5</v>
      </c>
      <c r="BF15" s="40" t="str">
        <f t="shared" si="17"/>
        <v>4～5</v>
      </c>
      <c r="BG15" s="40" t="str">
        <f t="shared" si="18"/>
        <v>4～5</v>
      </c>
      <c r="BH15" s="40" t="str">
        <f t="shared" si="19"/>
        <v/>
      </c>
      <c r="BI15" s="40" t="str">
        <f t="shared" si="20"/>
        <v/>
      </c>
      <c r="BJ15" s="40" t="str">
        <f t="shared" si="21"/>
        <v/>
      </c>
      <c r="BK15" s="40" t="str">
        <f t="shared" si="22"/>
        <v/>
      </c>
      <c r="BL15" s="40" t="str">
        <f t="shared" si="23"/>
        <v>2～3</v>
      </c>
      <c r="BM15" s="40" t="str">
        <f t="shared" si="24"/>
        <v>2～3</v>
      </c>
      <c r="BR15" s="35">
        <v>5</v>
      </c>
      <c r="BS15" s="58" t="s">
        <v>26</v>
      </c>
      <c r="BT15" s="206" t="str">
        <f>目次!C9</f>
        <v>10～11</v>
      </c>
      <c r="BU15" s="115" t="s">
        <v>62</v>
      </c>
      <c r="BV15" s="65" t="str">
        <f>目次!D9</f>
        <v>10～11</v>
      </c>
      <c r="BW15" s="115" t="s">
        <v>62</v>
      </c>
      <c r="BX15" s="61" t="str">
        <f>目次!E9</f>
        <v>10～11</v>
      </c>
      <c r="BY15" s="115" t="s">
        <v>62</v>
      </c>
      <c r="BZ15" s="61" t="str">
        <f>目次!F9</f>
        <v>10～11</v>
      </c>
      <c r="CA15" s="115" t="s">
        <v>62</v>
      </c>
      <c r="CB15" s="62" t="str">
        <f>目次!G9</f>
        <v>10～11</v>
      </c>
      <c r="CC15" s="115" t="s">
        <v>62</v>
      </c>
    </row>
    <row r="16" spans="1:81" ht="18.95" customHeight="1" x14ac:dyDescent="0.15">
      <c r="A16" s="197"/>
      <c r="B16" s="5">
        <v>9</v>
      </c>
      <c r="C16" s="6">
        <f t="shared" si="0"/>
        <v>46365</v>
      </c>
      <c r="D16" s="17">
        <f t="shared" si="1"/>
        <v>4</v>
      </c>
      <c r="E16" s="9"/>
      <c r="F16" s="101" t="str">
        <f t="shared" si="2"/>
        <v/>
      </c>
      <c r="G16" s="100" t="str">
        <f t="shared" si="3"/>
        <v/>
      </c>
      <c r="H16" s="101" t="str">
        <f t="shared" si="4"/>
        <v/>
      </c>
      <c r="I16" s="100" t="str">
        <f t="shared" si="5"/>
        <v/>
      </c>
      <c r="J16" s="101" t="str">
        <f t="shared" si="6"/>
        <v/>
      </c>
      <c r="K16" s="100" t="str">
        <f t="shared" si="7"/>
        <v/>
      </c>
      <c r="L16" s="101" t="str">
        <f t="shared" si="8"/>
        <v>4～5</v>
      </c>
      <c r="M16" s="100" t="str">
        <f t="shared" si="9"/>
        <v>4～5</v>
      </c>
      <c r="N16" s="101" t="str">
        <f t="shared" si="10"/>
        <v/>
      </c>
      <c r="O16" s="100" t="str">
        <f t="shared" si="11"/>
        <v/>
      </c>
      <c r="P16" s="9"/>
      <c r="Q16" s="197"/>
      <c r="R16" s="49">
        <v>1</v>
      </c>
      <c r="S16" s="13" cm="1">
        <f t="array" ref="S16">SUMPRODUCT(IFERROR(VALUE($R$8:R16),0))</f>
        <v>9</v>
      </c>
      <c r="AA16" s="9">
        <v>6</v>
      </c>
      <c r="AB16" s="26" t="str">
        <f>V11</f>
        <v>国語</v>
      </c>
      <c r="AC16" s="55"/>
      <c r="AD16" s="37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IF(AE16="","",VLOOKUP(AE16,目次!$A$5:$P$36,9))</f>
        <v>4～5</v>
      </c>
      <c r="AL16" s="21" t="str">
        <f>IF(AF16="","",VLOOKUP(AF16,目次!$A$5:$P$36,4))</f>
        <v/>
      </c>
      <c r="AM16" s="21" t="str">
        <f>IF(AF16="","",VLOOKUP(AF16,目次!$A$5:$P$36,9))</f>
        <v/>
      </c>
      <c r="AN16" s="21" t="str">
        <f>IF(AG16="","",VLOOKUP(AG16,目次!$A$5:$P$36,5))</f>
        <v/>
      </c>
      <c r="AO16" s="21" t="str">
        <f>IF(AG16="","",VLOOKUP(AG16,目次!$A$5:$P$36,9))</f>
        <v/>
      </c>
      <c r="AP16" s="21" t="str">
        <f>IF(AH16="","",VLOOKUP(AH16,目次!$A$5:$P$36,6))</f>
        <v/>
      </c>
      <c r="AQ16" s="21" t="str">
        <f>IF(AH16="","",VLOOKUP(AH16,目次!$A$5:$P$36,9))</f>
        <v/>
      </c>
      <c r="AR16" s="21" t="str">
        <f>IF(AI16="","",VLOOKUP(AI16,目次!$A$5:$P$36,7))</f>
        <v/>
      </c>
      <c r="AS16" s="21" t="str">
        <f>IF(AI16="","",VLOOKUP(AI16,目次!$A$5:$P$36,9))</f>
        <v/>
      </c>
      <c r="AT16" s="40" t="str">
        <f t="shared" si="13"/>
        <v>4～5</v>
      </c>
      <c r="AU16" s="40" t="str">
        <f t="shared" si="13"/>
        <v>4～5</v>
      </c>
      <c r="AV16" s="40" t="str">
        <f t="shared" si="13"/>
        <v>4～5</v>
      </c>
      <c r="AW16" s="40" t="str">
        <f t="shared" si="13"/>
        <v>4～5</v>
      </c>
      <c r="AX16" s="40" t="str">
        <f t="shared" si="13"/>
        <v/>
      </c>
      <c r="AY16" s="40" t="str">
        <f t="shared" si="13"/>
        <v/>
      </c>
      <c r="AZ16" s="40" t="str">
        <f t="shared" si="13"/>
        <v/>
      </c>
      <c r="BA16" s="40" t="str">
        <f t="shared" si="13"/>
        <v/>
      </c>
      <c r="BB16" s="40" t="str">
        <f t="shared" si="13"/>
        <v/>
      </c>
      <c r="BC16" s="40" t="str">
        <f t="shared" si="13"/>
        <v/>
      </c>
      <c r="BD16" s="40" t="str">
        <f t="shared" si="15"/>
        <v>4～5</v>
      </c>
      <c r="BE16" s="40" t="str">
        <f t="shared" si="16"/>
        <v>4～5</v>
      </c>
      <c r="BF16" s="40" t="str">
        <f t="shared" si="17"/>
        <v>4～5</v>
      </c>
      <c r="BG16" s="40" t="str">
        <f t="shared" si="18"/>
        <v>4～5</v>
      </c>
      <c r="BH16" s="40" t="str">
        <f t="shared" si="19"/>
        <v>4～5</v>
      </c>
      <c r="BI16" s="40" t="str">
        <f t="shared" si="20"/>
        <v>4～5</v>
      </c>
      <c r="BJ16" s="40" t="str">
        <f t="shared" si="21"/>
        <v/>
      </c>
      <c r="BK16" s="40" t="str">
        <f t="shared" si="22"/>
        <v/>
      </c>
      <c r="BL16" s="40" t="str">
        <f t="shared" si="23"/>
        <v/>
      </c>
      <c r="BM16" s="40" t="str">
        <f t="shared" si="24"/>
        <v/>
      </c>
      <c r="BR16" s="35">
        <v>6</v>
      </c>
      <c r="BS16" s="58" t="s">
        <v>27</v>
      </c>
      <c r="BT16" s="206" t="str">
        <f>目次!C10</f>
        <v>12～13</v>
      </c>
      <c r="BU16" s="115" t="s">
        <v>63</v>
      </c>
      <c r="BV16" s="65" t="str">
        <f>目次!D10</f>
        <v>12～14</v>
      </c>
      <c r="BW16" s="115" t="s">
        <v>63</v>
      </c>
      <c r="BX16" s="61" t="str">
        <f>目次!E10</f>
        <v>12～13</v>
      </c>
      <c r="BY16" s="115" t="s">
        <v>63</v>
      </c>
      <c r="BZ16" s="61" t="str">
        <f>目次!F10</f>
        <v>12～13</v>
      </c>
      <c r="CA16" s="115" t="s">
        <v>63</v>
      </c>
      <c r="CB16" s="62" t="str">
        <f>目次!G10</f>
        <v>12～13</v>
      </c>
      <c r="CC16" s="115" t="s">
        <v>63</v>
      </c>
    </row>
    <row r="17" spans="1:81" ht="18.95" customHeight="1" x14ac:dyDescent="0.15">
      <c r="A17" s="197"/>
      <c r="B17" s="5">
        <v>10</v>
      </c>
      <c r="C17" s="6">
        <f t="shared" si="0"/>
        <v>46366</v>
      </c>
      <c r="D17" s="17">
        <f t="shared" si="1"/>
        <v>5</v>
      </c>
      <c r="E17" s="9"/>
      <c r="F17" s="101" t="str">
        <f t="shared" si="2"/>
        <v/>
      </c>
      <c r="G17" s="100" t="str">
        <f t="shared" si="3"/>
        <v/>
      </c>
      <c r="H17" s="101" t="str">
        <f t="shared" si="4"/>
        <v/>
      </c>
      <c r="I17" s="100" t="str">
        <f t="shared" si="5"/>
        <v/>
      </c>
      <c r="J17" s="101" t="str">
        <f t="shared" si="6"/>
        <v/>
      </c>
      <c r="K17" s="100" t="str">
        <f t="shared" si="7"/>
        <v/>
      </c>
      <c r="L17" s="101" t="str">
        <f t="shared" si="8"/>
        <v/>
      </c>
      <c r="M17" s="100" t="str">
        <f t="shared" si="9"/>
        <v/>
      </c>
      <c r="N17" s="101" t="str">
        <f t="shared" si="10"/>
        <v>4～5</v>
      </c>
      <c r="O17" s="100" t="str">
        <f t="shared" si="11"/>
        <v>4～5</v>
      </c>
      <c r="P17" s="9"/>
      <c r="Q17" s="197"/>
      <c r="R17" s="49">
        <v>1</v>
      </c>
      <c r="S17" s="13" cm="1">
        <f t="array" ref="S17">SUMPRODUCT(IFERROR(VALUE($R$8:R17),0))</f>
        <v>10</v>
      </c>
      <c r="U17" s="98" t="s">
        <v>118</v>
      </c>
      <c r="V17" s="91"/>
      <c r="W17" s="91"/>
      <c r="X17" s="91"/>
      <c r="Y17" s="91"/>
      <c r="AA17" s="9">
        <v>7</v>
      </c>
      <c r="AB17" s="26" t="str">
        <f>V12</f>
        <v>社会</v>
      </c>
      <c r="AC17" s="55"/>
      <c r="AD17" s="37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IF(AE17="","",VLOOKUP(AE17,目次!$A$5:$P$36,9))</f>
        <v/>
      </c>
      <c r="AL17" s="21" t="str">
        <f>IF(AF17="","",VLOOKUP(AF17,目次!$A$5:$P$36,4))</f>
        <v>4～5</v>
      </c>
      <c r="AM17" s="21" t="str">
        <f>IF(AF17="","",VLOOKUP(AF17,目次!$A$5:$P$36,9))</f>
        <v>4～5</v>
      </c>
      <c r="AN17" s="21" t="str">
        <f>IF(AG17="","",VLOOKUP(AG17,目次!$A$5:$P$36,5))</f>
        <v/>
      </c>
      <c r="AO17" s="21" t="str">
        <f>IF(AG17="","",VLOOKUP(AG17,目次!$A$5:$P$36,9))</f>
        <v/>
      </c>
      <c r="AP17" s="21" t="str">
        <f>IF(AH17="","",VLOOKUP(AH17,目次!$A$5:$P$36,6))</f>
        <v/>
      </c>
      <c r="AQ17" s="21" t="str">
        <f>IF(AH17="","",VLOOKUP(AH17,目次!$A$5:$P$36,9))</f>
        <v/>
      </c>
      <c r="AR17" s="21" t="str">
        <f>IF(AI17="","",VLOOKUP(AI17,目次!$A$5:$P$36,7))</f>
        <v/>
      </c>
      <c r="AS17" s="21" t="str">
        <f>IF(AI17="","",VLOOKUP(AI17,目次!$A$5:$P$36,9))</f>
        <v/>
      </c>
      <c r="AT17" s="40" t="str">
        <f t="shared" si="13"/>
        <v/>
      </c>
      <c r="AU17" s="40" t="str">
        <f t="shared" si="13"/>
        <v/>
      </c>
      <c r="AV17" s="40" t="str">
        <f t="shared" si="13"/>
        <v>4～5</v>
      </c>
      <c r="AW17" s="40" t="str">
        <f t="shared" si="13"/>
        <v>4～5</v>
      </c>
      <c r="AX17" s="40" t="str">
        <f t="shared" si="13"/>
        <v>4～5</v>
      </c>
      <c r="AY17" s="40" t="str">
        <f t="shared" si="13"/>
        <v>4～5</v>
      </c>
      <c r="AZ17" s="40" t="str">
        <f t="shared" si="13"/>
        <v/>
      </c>
      <c r="BA17" s="40" t="str">
        <f t="shared" si="13"/>
        <v/>
      </c>
      <c r="BB17" s="40" t="str">
        <f t="shared" si="13"/>
        <v/>
      </c>
      <c r="BC17" s="40" t="str">
        <f t="shared" si="13"/>
        <v/>
      </c>
      <c r="BD17" s="40" t="str">
        <f t="shared" si="15"/>
        <v/>
      </c>
      <c r="BE17" s="40" t="str">
        <f t="shared" si="16"/>
        <v/>
      </c>
      <c r="BF17" s="40" t="str">
        <f t="shared" si="17"/>
        <v>4～5</v>
      </c>
      <c r="BG17" s="40" t="str">
        <f t="shared" si="18"/>
        <v>4～5</v>
      </c>
      <c r="BH17" s="40" t="str">
        <f t="shared" si="19"/>
        <v>4～5</v>
      </c>
      <c r="BI17" s="40" t="str">
        <f t="shared" si="20"/>
        <v>4～5</v>
      </c>
      <c r="BJ17" s="40" t="str">
        <f t="shared" si="21"/>
        <v>4～5</v>
      </c>
      <c r="BK17" s="40" t="str">
        <f t="shared" si="22"/>
        <v>4～5</v>
      </c>
      <c r="BL17" s="40" t="str">
        <f t="shared" si="23"/>
        <v/>
      </c>
      <c r="BM17" s="40" t="str">
        <f t="shared" si="24"/>
        <v/>
      </c>
      <c r="BR17" s="35">
        <v>7</v>
      </c>
      <c r="BS17" s="58" t="s">
        <v>28</v>
      </c>
      <c r="BT17" s="206" t="str">
        <f>目次!C11</f>
        <v>14～15</v>
      </c>
      <c r="BU17" s="115" t="s">
        <v>64</v>
      </c>
      <c r="BV17" s="65" t="str">
        <f>目次!D11</f>
        <v>16～17</v>
      </c>
      <c r="BW17" s="115" t="s">
        <v>64</v>
      </c>
      <c r="BX17" s="61" t="str">
        <f>目次!E11</f>
        <v>14～15</v>
      </c>
      <c r="BY17" s="115" t="s">
        <v>64</v>
      </c>
      <c r="BZ17" s="61" t="str">
        <f>目次!F11</f>
        <v>14～15</v>
      </c>
      <c r="CA17" s="115" t="s">
        <v>64</v>
      </c>
      <c r="CB17" s="62" t="str">
        <f>目次!G11</f>
        <v>14～15</v>
      </c>
      <c r="CC17" s="115" t="s">
        <v>64</v>
      </c>
    </row>
    <row r="18" spans="1:81" ht="18.95" customHeight="1" thickBot="1" x14ac:dyDescent="0.2">
      <c r="A18" s="197"/>
      <c r="B18" s="5">
        <v>11</v>
      </c>
      <c r="C18" s="6">
        <f t="shared" si="0"/>
        <v>46367</v>
      </c>
      <c r="D18" s="17">
        <f t="shared" ref="D18:D38" si="25">WEEKDAY(C18)</f>
        <v>6</v>
      </c>
      <c r="E18" s="9"/>
      <c r="F18" s="101" t="str">
        <f t="shared" si="2"/>
        <v>6～7</v>
      </c>
      <c r="G18" s="100" t="str">
        <f t="shared" si="3"/>
        <v>6～7</v>
      </c>
      <c r="H18" s="101" t="str">
        <f t="shared" si="4"/>
        <v/>
      </c>
      <c r="I18" s="100" t="str">
        <f t="shared" si="5"/>
        <v/>
      </c>
      <c r="J18" s="101" t="str">
        <f t="shared" si="6"/>
        <v/>
      </c>
      <c r="K18" s="100" t="str">
        <f t="shared" si="7"/>
        <v/>
      </c>
      <c r="L18" s="101" t="str">
        <f t="shared" si="8"/>
        <v/>
      </c>
      <c r="M18" s="100" t="str">
        <f t="shared" si="9"/>
        <v/>
      </c>
      <c r="N18" s="101" t="str">
        <f t="shared" si="10"/>
        <v/>
      </c>
      <c r="O18" s="100" t="str">
        <f t="shared" si="11"/>
        <v/>
      </c>
      <c r="P18" s="9"/>
      <c r="Q18" s="197"/>
      <c r="R18" s="49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6" t="str">
        <f>V13</f>
        <v>数学</v>
      </c>
      <c r="AC18" s="55"/>
      <c r="AD18" s="37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IF(AE18="","",VLOOKUP(AE18,目次!$A$5:$P$36,9))</f>
        <v/>
      </c>
      <c r="AL18" s="21" t="str">
        <f>IF(AF18="","",VLOOKUP(AF18,目次!$A$5:$P$36,4))</f>
        <v/>
      </c>
      <c r="AM18" s="21" t="str">
        <f>IF(AF18="","",VLOOKUP(AF18,目次!$A$5:$P$36,9))</f>
        <v/>
      </c>
      <c r="AN18" s="21" t="str">
        <f>IF(AG18="","",VLOOKUP(AG18,目次!$A$5:$P$36,5))</f>
        <v>4～5</v>
      </c>
      <c r="AO18" s="21" t="str">
        <f>IF(AG18="","",VLOOKUP(AG18,目次!$A$5:$P$36,9))</f>
        <v>4～5</v>
      </c>
      <c r="AP18" s="21" t="str">
        <f>IF(AH18="","",VLOOKUP(AH18,目次!$A$5:$P$36,6))</f>
        <v/>
      </c>
      <c r="AQ18" s="21" t="str">
        <f>IF(AH18="","",VLOOKUP(AH18,目次!$A$5:$P$36,9))</f>
        <v/>
      </c>
      <c r="AR18" s="21" t="str">
        <f>IF(AI18="","",VLOOKUP(AI18,目次!$A$5:$P$36,7))</f>
        <v/>
      </c>
      <c r="AS18" s="21" t="str">
        <f>IF(AI18="","",VLOOKUP(AI18,目次!$A$5:$P$36,9))</f>
        <v/>
      </c>
      <c r="AT18" s="40" t="str">
        <f t="shared" si="13"/>
        <v/>
      </c>
      <c r="AU18" s="40" t="str">
        <f t="shared" si="13"/>
        <v/>
      </c>
      <c r="AV18" s="40" t="str">
        <f t="shared" si="13"/>
        <v/>
      </c>
      <c r="AW18" s="40" t="str">
        <f t="shared" si="13"/>
        <v/>
      </c>
      <c r="AX18" s="40" t="str">
        <f t="shared" si="13"/>
        <v>4～5</v>
      </c>
      <c r="AY18" s="40" t="str">
        <f t="shared" si="13"/>
        <v>4～5</v>
      </c>
      <c r="AZ18" s="40" t="str">
        <f t="shared" si="13"/>
        <v>4～5</v>
      </c>
      <c r="BA18" s="40" t="str">
        <f t="shared" si="13"/>
        <v>4～5</v>
      </c>
      <c r="BB18" s="40" t="str">
        <f t="shared" si="13"/>
        <v/>
      </c>
      <c r="BC18" s="40" t="str">
        <f t="shared" si="13"/>
        <v/>
      </c>
      <c r="BD18" s="40" t="str">
        <f t="shared" si="15"/>
        <v/>
      </c>
      <c r="BE18" s="40" t="str">
        <f t="shared" si="16"/>
        <v/>
      </c>
      <c r="BF18" s="40" t="str">
        <f t="shared" si="17"/>
        <v/>
      </c>
      <c r="BG18" s="40" t="str">
        <f t="shared" si="18"/>
        <v/>
      </c>
      <c r="BH18" s="40" t="str">
        <f t="shared" si="19"/>
        <v>4～5</v>
      </c>
      <c r="BI18" s="40" t="str">
        <f t="shared" si="20"/>
        <v>4～5</v>
      </c>
      <c r="BJ18" s="40" t="str">
        <f t="shared" si="21"/>
        <v>4～5</v>
      </c>
      <c r="BK18" s="40" t="str">
        <f t="shared" si="22"/>
        <v>4～5</v>
      </c>
      <c r="BL18" s="40" t="str">
        <f t="shared" si="23"/>
        <v>4～5</v>
      </c>
      <c r="BM18" s="40" t="str">
        <f t="shared" si="24"/>
        <v>4～5</v>
      </c>
      <c r="BR18" s="35">
        <v>8</v>
      </c>
      <c r="BS18" s="58" t="s">
        <v>29</v>
      </c>
      <c r="BT18" s="206" t="str">
        <f>目次!C12</f>
        <v>16～17</v>
      </c>
      <c r="BU18" s="115" t="s">
        <v>65</v>
      </c>
      <c r="BV18" s="65" t="str">
        <f>目次!D12</f>
        <v>18～19</v>
      </c>
      <c r="BW18" s="115" t="s">
        <v>65</v>
      </c>
      <c r="BX18" s="61" t="str">
        <f>目次!E12</f>
        <v>16～17</v>
      </c>
      <c r="BY18" s="115" t="s">
        <v>65</v>
      </c>
      <c r="BZ18" s="61" t="str">
        <f>目次!F12</f>
        <v>16～17</v>
      </c>
      <c r="CA18" s="115" t="s">
        <v>65</v>
      </c>
      <c r="CB18" s="62" t="str">
        <f>目次!G12</f>
        <v>16～17</v>
      </c>
      <c r="CC18" s="115" t="s">
        <v>65</v>
      </c>
    </row>
    <row r="19" spans="1:81" ht="18.95" customHeight="1" thickBot="1" x14ac:dyDescent="0.2">
      <c r="A19" s="197"/>
      <c r="B19" s="5">
        <v>12</v>
      </c>
      <c r="C19" s="6">
        <f t="shared" si="0"/>
        <v>46368</v>
      </c>
      <c r="D19" s="17">
        <f t="shared" si="25"/>
        <v>7</v>
      </c>
      <c r="E19" s="9"/>
      <c r="F19" s="101" t="str">
        <f t="shared" si="2"/>
        <v/>
      </c>
      <c r="G19" s="100" t="str">
        <f t="shared" si="3"/>
        <v/>
      </c>
      <c r="H19" s="101" t="str">
        <f t="shared" si="4"/>
        <v>6～7</v>
      </c>
      <c r="I19" s="100" t="str">
        <f t="shared" si="5"/>
        <v>6～7</v>
      </c>
      <c r="J19" s="101" t="str">
        <f t="shared" si="6"/>
        <v/>
      </c>
      <c r="K19" s="100" t="str">
        <f t="shared" si="7"/>
        <v/>
      </c>
      <c r="L19" s="101" t="str">
        <f t="shared" si="8"/>
        <v/>
      </c>
      <c r="M19" s="100" t="str">
        <f t="shared" si="9"/>
        <v/>
      </c>
      <c r="N19" s="101" t="str">
        <f t="shared" si="10"/>
        <v/>
      </c>
      <c r="O19" s="100" t="str">
        <f t="shared" si="11"/>
        <v/>
      </c>
      <c r="P19" s="9"/>
      <c r="Q19" s="197"/>
      <c r="R19" s="49">
        <v>1</v>
      </c>
      <c r="S19" s="13" cm="1">
        <f t="array" ref="S19">SUMPRODUCT(IFERROR(VALUE($R$8:R19),0))</f>
        <v>12</v>
      </c>
      <c r="U19" s="51"/>
      <c r="V19" s="52"/>
      <c r="W19" s="52"/>
      <c r="X19" s="52"/>
      <c r="Y19" s="53"/>
      <c r="AA19" s="9">
        <v>9</v>
      </c>
      <c r="AB19" s="26" t="str">
        <f>V14</f>
        <v>理科</v>
      </c>
      <c r="AC19" s="55"/>
      <c r="AD19" s="37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IF(AE19="","",VLOOKUP(AE19,目次!$A$5:$P$36,9))</f>
        <v/>
      </c>
      <c r="AL19" s="21" t="str">
        <f>IF(AF19="","",VLOOKUP(AF19,目次!$A$5:$P$36,4))</f>
        <v/>
      </c>
      <c r="AM19" s="21" t="str">
        <f>IF(AF19="","",VLOOKUP(AF19,目次!$A$5:$P$36,9))</f>
        <v/>
      </c>
      <c r="AN19" s="21" t="str">
        <f>IF(AG19="","",VLOOKUP(AG19,目次!$A$5:$P$36,5))</f>
        <v/>
      </c>
      <c r="AO19" s="21" t="str">
        <f>IF(AG19="","",VLOOKUP(AG19,目次!$A$5:$P$36,9))</f>
        <v/>
      </c>
      <c r="AP19" s="21" t="str">
        <f>IF(AH19="","",VLOOKUP(AH19,目次!$A$5:$P$36,6))</f>
        <v>4～5</v>
      </c>
      <c r="AQ19" s="21" t="str">
        <f>IF(AH19="","",VLOOKUP(AH19,目次!$A$5:$P$36,9))</f>
        <v>4～5</v>
      </c>
      <c r="AR19" s="21" t="str">
        <f>IF(AI19="","",VLOOKUP(AI19,目次!$A$5:$P$36,7))</f>
        <v/>
      </c>
      <c r="AS19" s="21" t="str">
        <f>IF(AI19="","",VLOOKUP(AI19,目次!$A$5:$P$36,9))</f>
        <v/>
      </c>
      <c r="AT19" s="40" t="str">
        <f t="shared" si="13"/>
        <v/>
      </c>
      <c r="AU19" s="40" t="str">
        <f t="shared" si="13"/>
        <v/>
      </c>
      <c r="AV19" s="40" t="str">
        <f t="shared" si="13"/>
        <v/>
      </c>
      <c r="AW19" s="40" t="str">
        <f t="shared" si="13"/>
        <v/>
      </c>
      <c r="AX19" s="40" t="str">
        <f t="shared" si="13"/>
        <v/>
      </c>
      <c r="AY19" s="40" t="str">
        <f t="shared" si="13"/>
        <v/>
      </c>
      <c r="AZ19" s="40" t="str">
        <f t="shared" si="13"/>
        <v>4～5</v>
      </c>
      <c r="BA19" s="40" t="str">
        <f t="shared" si="13"/>
        <v>4～5</v>
      </c>
      <c r="BB19" s="40" t="str">
        <f t="shared" si="13"/>
        <v>4～5</v>
      </c>
      <c r="BC19" s="40" t="str">
        <f t="shared" si="13"/>
        <v>4～5</v>
      </c>
      <c r="BD19" s="40" t="str">
        <f t="shared" si="15"/>
        <v>6～7</v>
      </c>
      <c r="BE19" s="40" t="str">
        <f t="shared" si="16"/>
        <v>6～7</v>
      </c>
      <c r="BF19" s="40" t="str">
        <f t="shared" si="17"/>
        <v/>
      </c>
      <c r="BG19" s="40" t="str">
        <f t="shared" si="18"/>
        <v/>
      </c>
      <c r="BH19" s="40" t="str">
        <f t="shared" si="19"/>
        <v/>
      </c>
      <c r="BI19" s="40" t="str">
        <f t="shared" si="20"/>
        <v/>
      </c>
      <c r="BJ19" s="40" t="str">
        <f t="shared" si="21"/>
        <v>4～5</v>
      </c>
      <c r="BK19" s="40" t="str">
        <f t="shared" si="22"/>
        <v>4～5</v>
      </c>
      <c r="BL19" s="40" t="str">
        <f t="shared" si="23"/>
        <v>4～5</v>
      </c>
      <c r="BM19" s="40" t="str">
        <f t="shared" si="24"/>
        <v>4～5</v>
      </c>
      <c r="BR19" s="35">
        <v>9</v>
      </c>
      <c r="BS19" s="58" t="s">
        <v>30</v>
      </c>
      <c r="BT19" s="206" t="str">
        <f>目次!C13</f>
        <v>18～19</v>
      </c>
      <c r="BU19" s="115" t="s">
        <v>66</v>
      </c>
      <c r="BV19" s="65" t="str">
        <f>目次!D13</f>
        <v>20～22</v>
      </c>
      <c r="BW19" s="115" t="s">
        <v>66</v>
      </c>
      <c r="BX19" s="61" t="str">
        <f>目次!E13</f>
        <v>18～19</v>
      </c>
      <c r="BY19" s="115" t="s">
        <v>66</v>
      </c>
      <c r="BZ19" s="61" t="str">
        <f>目次!F13</f>
        <v>18～19</v>
      </c>
      <c r="CA19" s="115" t="s">
        <v>66</v>
      </c>
      <c r="CB19" s="62" t="str">
        <f>目次!G13</f>
        <v>18～19</v>
      </c>
      <c r="CC19" s="115" t="s">
        <v>66</v>
      </c>
    </row>
    <row r="20" spans="1:81" ht="18.95" customHeight="1" x14ac:dyDescent="0.15">
      <c r="A20" s="197"/>
      <c r="B20" s="5">
        <v>13</v>
      </c>
      <c r="C20" s="6">
        <f t="shared" si="0"/>
        <v>46369</v>
      </c>
      <c r="D20" s="17">
        <f t="shared" si="25"/>
        <v>1</v>
      </c>
      <c r="E20" s="9"/>
      <c r="F20" s="101" t="str">
        <f t="shared" si="2"/>
        <v/>
      </c>
      <c r="G20" s="100" t="str">
        <f t="shared" si="3"/>
        <v/>
      </c>
      <c r="H20" s="101" t="str">
        <f t="shared" si="4"/>
        <v/>
      </c>
      <c r="I20" s="100" t="str">
        <f t="shared" si="5"/>
        <v/>
      </c>
      <c r="J20" s="101" t="str">
        <f t="shared" si="6"/>
        <v>6～7</v>
      </c>
      <c r="K20" s="100" t="str">
        <f t="shared" si="7"/>
        <v>6～7</v>
      </c>
      <c r="L20" s="101" t="str">
        <f t="shared" si="8"/>
        <v/>
      </c>
      <c r="M20" s="100" t="str">
        <f t="shared" si="9"/>
        <v/>
      </c>
      <c r="N20" s="101" t="str">
        <f t="shared" si="10"/>
        <v/>
      </c>
      <c r="O20" s="100" t="str">
        <f t="shared" si="11"/>
        <v/>
      </c>
      <c r="P20" s="9"/>
      <c r="Q20" s="197"/>
      <c r="R20" s="49">
        <v>1</v>
      </c>
      <c r="S20" s="13" cm="1">
        <f t="array" ref="S20">SUMPRODUCT(IFERROR(VALUE($R$8:R20),0))</f>
        <v>13</v>
      </c>
      <c r="AA20" s="9">
        <v>10</v>
      </c>
      <c r="AB20" s="26" t="str">
        <f>V15</f>
        <v>英語</v>
      </c>
      <c r="AC20" s="55"/>
      <c r="AD20" s="37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IF(AE20="","",VLOOKUP(AE20,目次!$A$5:$P$36,9))</f>
        <v/>
      </c>
      <c r="AL20" s="21" t="str">
        <f>IF(AF20="","",VLOOKUP(AF20,目次!$A$5:$P$36,4))</f>
        <v/>
      </c>
      <c r="AM20" s="21" t="str">
        <f>IF(AF20="","",VLOOKUP(AF20,目次!$A$5:$P$36,9))</f>
        <v/>
      </c>
      <c r="AN20" s="21" t="str">
        <f>IF(AG20="","",VLOOKUP(AG20,目次!$A$5:$P$36,5))</f>
        <v/>
      </c>
      <c r="AO20" s="21" t="str">
        <f>IF(AG20="","",VLOOKUP(AG20,目次!$A$5:$P$36,9))</f>
        <v/>
      </c>
      <c r="AP20" s="21" t="str">
        <f>IF(AH20="","",VLOOKUP(AH20,目次!$A$5:$P$36,6))</f>
        <v/>
      </c>
      <c r="AQ20" s="21" t="str">
        <f>IF(AH20="","",VLOOKUP(AH20,目次!$A$5:$P$36,9))</f>
        <v/>
      </c>
      <c r="AR20" s="21" t="str">
        <f>IF(AI20="","",VLOOKUP(AI20,目次!$A$5:$P$36,7))</f>
        <v>4～5</v>
      </c>
      <c r="AS20" s="21" t="str">
        <f>IF(AI20="","",VLOOKUP(AI20,目次!$A$5:$P$36,9))</f>
        <v>4～5</v>
      </c>
      <c r="AT20" s="40" t="str">
        <f t="shared" si="13"/>
        <v>6～7</v>
      </c>
      <c r="AU20" s="40" t="str">
        <f t="shared" si="13"/>
        <v>6～7</v>
      </c>
      <c r="AV20" s="40" t="str">
        <f t="shared" si="13"/>
        <v/>
      </c>
      <c r="AW20" s="40" t="str">
        <f t="shared" si="13"/>
        <v/>
      </c>
      <c r="AX20" s="40" t="str">
        <f t="shared" si="13"/>
        <v/>
      </c>
      <c r="AY20" s="40" t="str">
        <f t="shared" si="13"/>
        <v/>
      </c>
      <c r="AZ20" s="40" t="str">
        <f t="shared" si="13"/>
        <v/>
      </c>
      <c r="BA20" s="40" t="str">
        <f t="shared" si="13"/>
        <v/>
      </c>
      <c r="BB20" s="40" t="str">
        <f t="shared" si="13"/>
        <v>4～5</v>
      </c>
      <c r="BC20" s="40" t="str">
        <f t="shared" si="13"/>
        <v>4～5</v>
      </c>
      <c r="BD20" s="40" t="str">
        <f t="shared" si="15"/>
        <v>6～7</v>
      </c>
      <c r="BE20" s="40" t="str">
        <f t="shared" si="16"/>
        <v>6～7</v>
      </c>
      <c r="BF20" s="40" t="str">
        <f t="shared" si="17"/>
        <v>6～7</v>
      </c>
      <c r="BG20" s="40" t="str">
        <f t="shared" si="18"/>
        <v>6～7</v>
      </c>
      <c r="BH20" s="40" t="str">
        <f t="shared" si="19"/>
        <v/>
      </c>
      <c r="BI20" s="40" t="str">
        <f t="shared" si="20"/>
        <v/>
      </c>
      <c r="BJ20" s="40" t="str">
        <f t="shared" si="21"/>
        <v/>
      </c>
      <c r="BK20" s="40" t="str">
        <f t="shared" si="22"/>
        <v/>
      </c>
      <c r="BL20" s="40" t="str">
        <f t="shared" si="23"/>
        <v>4～5</v>
      </c>
      <c r="BM20" s="40" t="str">
        <f t="shared" si="24"/>
        <v>4～5</v>
      </c>
      <c r="BR20" s="35">
        <v>10</v>
      </c>
      <c r="BS20" s="58" t="s">
        <v>31</v>
      </c>
      <c r="BT20" s="206" t="str">
        <f>目次!C14</f>
        <v>20～21</v>
      </c>
      <c r="BU20" s="115" t="s">
        <v>67</v>
      </c>
      <c r="BV20" s="65" t="str">
        <f>目次!D14</f>
        <v>24～25</v>
      </c>
      <c r="BW20" s="115" t="s">
        <v>67</v>
      </c>
      <c r="BX20" s="61" t="str">
        <f>目次!E14</f>
        <v>20～21</v>
      </c>
      <c r="BY20" s="115" t="s">
        <v>67</v>
      </c>
      <c r="BZ20" s="61" t="str">
        <f>目次!F14</f>
        <v>20～21</v>
      </c>
      <c r="CA20" s="115" t="s">
        <v>67</v>
      </c>
      <c r="CB20" s="62" t="str">
        <f>目次!G14</f>
        <v>20～21</v>
      </c>
      <c r="CC20" s="115" t="s">
        <v>67</v>
      </c>
    </row>
    <row r="21" spans="1:81" ht="18.95" customHeight="1" x14ac:dyDescent="0.15">
      <c r="A21" s="197"/>
      <c r="B21" s="5">
        <v>14</v>
      </c>
      <c r="C21" s="6">
        <f t="shared" si="0"/>
        <v>46370</v>
      </c>
      <c r="D21" s="17">
        <f t="shared" si="25"/>
        <v>2</v>
      </c>
      <c r="E21" s="9"/>
      <c r="F21" s="101" t="str">
        <f t="shared" si="2"/>
        <v/>
      </c>
      <c r="G21" s="100" t="str">
        <f t="shared" si="3"/>
        <v/>
      </c>
      <c r="H21" s="101" t="str">
        <f t="shared" si="4"/>
        <v/>
      </c>
      <c r="I21" s="100" t="str">
        <f t="shared" si="5"/>
        <v/>
      </c>
      <c r="J21" s="101" t="str">
        <f t="shared" si="6"/>
        <v/>
      </c>
      <c r="K21" s="100" t="str">
        <f t="shared" si="7"/>
        <v/>
      </c>
      <c r="L21" s="101" t="str">
        <f t="shared" si="8"/>
        <v>6～7</v>
      </c>
      <c r="M21" s="100" t="str">
        <f t="shared" si="9"/>
        <v>6～7</v>
      </c>
      <c r="N21" s="101" t="str">
        <f t="shared" si="10"/>
        <v/>
      </c>
      <c r="O21" s="100" t="str">
        <f t="shared" si="11"/>
        <v/>
      </c>
      <c r="P21" s="9"/>
      <c r="Q21" s="197"/>
      <c r="R21" s="49">
        <v>1</v>
      </c>
      <c r="S21" s="13" cm="1">
        <f t="array" ref="S21">SUMPRODUCT(IFERROR(VALUE($R$8:R21),0))</f>
        <v>14</v>
      </c>
      <c r="AA21" s="9">
        <v>11</v>
      </c>
      <c r="AB21" s="26" t="str">
        <f>V11</f>
        <v>国語</v>
      </c>
      <c r="AC21" s="55"/>
      <c r="AD21" s="37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IF(AE21="","",VLOOKUP(AE21,目次!$A$5:$P$36,9))</f>
        <v>6～7</v>
      </c>
      <c r="AL21" s="21" t="str">
        <f>IF(AF21="","",VLOOKUP(AF21,目次!$A$5:$P$36,4))</f>
        <v/>
      </c>
      <c r="AM21" s="21" t="str">
        <f>IF(AF21="","",VLOOKUP(AF21,目次!$A$5:$P$36,9))</f>
        <v/>
      </c>
      <c r="AN21" s="21" t="str">
        <f>IF(AG21="","",VLOOKUP(AG21,目次!$A$5:$P$36,5))</f>
        <v/>
      </c>
      <c r="AO21" s="21" t="str">
        <f>IF(AG21="","",VLOOKUP(AG21,目次!$A$5:$P$36,9))</f>
        <v/>
      </c>
      <c r="AP21" s="21" t="str">
        <f>IF(AH21="","",VLOOKUP(AH21,目次!$A$5:$P$36,6))</f>
        <v/>
      </c>
      <c r="AQ21" s="21" t="str">
        <f>IF(AH21="","",VLOOKUP(AH21,目次!$A$5:$P$36,9))</f>
        <v/>
      </c>
      <c r="AR21" s="21" t="str">
        <f>IF(AI21="","",VLOOKUP(AI21,目次!$A$5:$P$36,7))</f>
        <v/>
      </c>
      <c r="AS21" s="21" t="str">
        <f>IF(AI21="","",VLOOKUP(AI21,目次!$A$5:$P$36,9))</f>
        <v/>
      </c>
      <c r="AT21" s="40" t="str">
        <f t="shared" si="13"/>
        <v>6～7</v>
      </c>
      <c r="AU21" s="40" t="str">
        <f t="shared" si="13"/>
        <v>6～7</v>
      </c>
      <c r="AV21" s="40" t="str">
        <f t="shared" si="13"/>
        <v>6～7</v>
      </c>
      <c r="AW21" s="40" t="str">
        <f t="shared" si="13"/>
        <v>6～7</v>
      </c>
      <c r="AX21" s="40" t="str">
        <f t="shared" si="13"/>
        <v/>
      </c>
      <c r="AY21" s="40" t="str">
        <f t="shared" si="13"/>
        <v/>
      </c>
      <c r="AZ21" s="40" t="str">
        <f t="shared" si="13"/>
        <v/>
      </c>
      <c r="BA21" s="40" t="str">
        <f t="shared" si="13"/>
        <v/>
      </c>
      <c r="BB21" s="40" t="str">
        <f t="shared" si="13"/>
        <v/>
      </c>
      <c r="BC21" s="40" t="str">
        <f t="shared" si="13"/>
        <v/>
      </c>
      <c r="BD21" s="40" t="str">
        <f t="shared" si="15"/>
        <v>6～7</v>
      </c>
      <c r="BE21" s="40" t="str">
        <f t="shared" si="16"/>
        <v>6～7</v>
      </c>
      <c r="BF21" s="40" t="str">
        <f t="shared" si="17"/>
        <v>6～7</v>
      </c>
      <c r="BG21" s="40" t="str">
        <f t="shared" si="18"/>
        <v>6～7</v>
      </c>
      <c r="BH21" s="40" t="str">
        <f t="shared" si="19"/>
        <v>6～7</v>
      </c>
      <c r="BI21" s="40" t="str">
        <f t="shared" si="20"/>
        <v>6～7</v>
      </c>
      <c r="BJ21" s="40" t="str">
        <f t="shared" si="21"/>
        <v/>
      </c>
      <c r="BK21" s="40" t="str">
        <f t="shared" si="22"/>
        <v/>
      </c>
      <c r="BL21" s="40" t="str">
        <f t="shared" si="23"/>
        <v/>
      </c>
      <c r="BM21" s="40" t="str">
        <f t="shared" si="24"/>
        <v/>
      </c>
      <c r="BR21" s="35">
        <v>11</v>
      </c>
      <c r="BS21" s="58" t="s">
        <v>32</v>
      </c>
      <c r="BT21" s="206" t="str">
        <f>目次!C15</f>
        <v>22～23</v>
      </c>
      <c r="BU21" s="115" t="s">
        <v>68</v>
      </c>
      <c r="BV21" s="65" t="str">
        <f>目次!D15</f>
        <v>26～27</v>
      </c>
      <c r="BW21" s="115" t="s">
        <v>68</v>
      </c>
      <c r="BX21" s="61" t="str">
        <f>目次!E15</f>
        <v>22～23</v>
      </c>
      <c r="BY21" s="115" t="s">
        <v>68</v>
      </c>
      <c r="BZ21" s="61" t="str">
        <f>目次!F15</f>
        <v>22～23</v>
      </c>
      <c r="CA21" s="115" t="s">
        <v>68</v>
      </c>
      <c r="CB21" s="62" t="str">
        <f>目次!G15</f>
        <v>22～23</v>
      </c>
      <c r="CC21" s="115" t="s">
        <v>68</v>
      </c>
    </row>
    <row r="22" spans="1:81" ht="18.95" customHeight="1" x14ac:dyDescent="0.15">
      <c r="A22" s="197"/>
      <c r="B22" s="5">
        <v>15</v>
      </c>
      <c r="C22" s="6">
        <f t="shared" si="0"/>
        <v>46371</v>
      </c>
      <c r="D22" s="17">
        <f t="shared" si="25"/>
        <v>3</v>
      </c>
      <c r="E22" s="9"/>
      <c r="F22" s="101" t="str">
        <f t="shared" si="2"/>
        <v/>
      </c>
      <c r="G22" s="100" t="str">
        <f t="shared" si="3"/>
        <v/>
      </c>
      <c r="H22" s="101" t="str">
        <f t="shared" si="4"/>
        <v/>
      </c>
      <c r="I22" s="100" t="str">
        <f t="shared" si="5"/>
        <v/>
      </c>
      <c r="J22" s="101" t="str">
        <f t="shared" si="6"/>
        <v/>
      </c>
      <c r="K22" s="100" t="str">
        <f t="shared" si="7"/>
        <v/>
      </c>
      <c r="L22" s="101" t="str">
        <f t="shared" si="8"/>
        <v/>
      </c>
      <c r="M22" s="100" t="str">
        <f t="shared" si="9"/>
        <v/>
      </c>
      <c r="N22" s="101" t="str">
        <f t="shared" si="10"/>
        <v>6～7</v>
      </c>
      <c r="O22" s="100" t="str">
        <f t="shared" si="11"/>
        <v>6～7</v>
      </c>
      <c r="P22" s="9"/>
      <c r="Q22" s="197"/>
      <c r="R22" s="49">
        <v>1</v>
      </c>
      <c r="S22" s="13" cm="1">
        <f t="array" ref="S22">SUMPRODUCT(IFERROR(VALUE($R$8:R22),0))</f>
        <v>15</v>
      </c>
      <c r="AA22" s="9">
        <v>12</v>
      </c>
      <c r="AB22" s="26" t="str">
        <f>V12</f>
        <v>社会</v>
      </c>
      <c r="AC22" s="55"/>
      <c r="AD22" s="37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IF(AE22="","",VLOOKUP(AE22,目次!$A$5:$P$36,9))</f>
        <v/>
      </c>
      <c r="AL22" s="21" t="str">
        <f>IF(AF22="","",VLOOKUP(AF22,目次!$A$5:$P$36,4))</f>
        <v>6～7</v>
      </c>
      <c r="AM22" s="21" t="str">
        <f>IF(AF22="","",VLOOKUP(AF22,目次!$A$5:$P$36,9))</f>
        <v>6～7</v>
      </c>
      <c r="AN22" s="21" t="str">
        <f>IF(AG22="","",VLOOKUP(AG22,目次!$A$5:$P$36,5))</f>
        <v/>
      </c>
      <c r="AO22" s="21" t="str">
        <f>IF(AG22="","",VLOOKUP(AG22,目次!$A$5:$P$36,9))</f>
        <v/>
      </c>
      <c r="AP22" s="21" t="str">
        <f>IF(AH22="","",VLOOKUP(AH22,目次!$A$5:$P$36,6))</f>
        <v/>
      </c>
      <c r="AQ22" s="21" t="str">
        <f>IF(AH22="","",VLOOKUP(AH22,目次!$A$5:$P$36,9))</f>
        <v/>
      </c>
      <c r="AR22" s="21" t="str">
        <f>IF(AI22="","",VLOOKUP(AI22,目次!$A$5:$P$36,7))</f>
        <v/>
      </c>
      <c r="AS22" s="21" t="str">
        <f>IF(AI22="","",VLOOKUP(AI22,目次!$A$5:$P$36,9))</f>
        <v/>
      </c>
      <c r="AT22" s="40" t="str">
        <f t="shared" si="13"/>
        <v/>
      </c>
      <c r="AU22" s="40" t="str">
        <f t="shared" si="13"/>
        <v/>
      </c>
      <c r="AV22" s="40" t="str">
        <f t="shared" si="13"/>
        <v>6～7</v>
      </c>
      <c r="AW22" s="40" t="str">
        <f t="shared" si="13"/>
        <v>6～7</v>
      </c>
      <c r="AX22" s="40" t="str">
        <f t="shared" si="13"/>
        <v>6～7</v>
      </c>
      <c r="AY22" s="40" t="str">
        <f t="shared" si="13"/>
        <v>6～7</v>
      </c>
      <c r="AZ22" s="40" t="str">
        <f t="shared" si="13"/>
        <v/>
      </c>
      <c r="BA22" s="40" t="str">
        <f t="shared" si="13"/>
        <v/>
      </c>
      <c r="BB22" s="40" t="str">
        <f t="shared" si="13"/>
        <v/>
      </c>
      <c r="BC22" s="40" t="str">
        <f t="shared" si="13"/>
        <v/>
      </c>
      <c r="BD22" s="40" t="str">
        <f t="shared" si="15"/>
        <v/>
      </c>
      <c r="BE22" s="40" t="str">
        <f t="shared" si="16"/>
        <v/>
      </c>
      <c r="BF22" s="40" t="str">
        <f t="shared" si="17"/>
        <v>6～7</v>
      </c>
      <c r="BG22" s="40" t="str">
        <f t="shared" si="18"/>
        <v>6～7</v>
      </c>
      <c r="BH22" s="40" t="str">
        <f t="shared" si="19"/>
        <v>6～7</v>
      </c>
      <c r="BI22" s="40" t="str">
        <f t="shared" si="20"/>
        <v>6～7</v>
      </c>
      <c r="BJ22" s="40" t="str">
        <f t="shared" si="21"/>
        <v>6～7</v>
      </c>
      <c r="BK22" s="40" t="str">
        <f t="shared" si="22"/>
        <v>6～7</v>
      </c>
      <c r="BL22" s="40" t="str">
        <f t="shared" si="23"/>
        <v/>
      </c>
      <c r="BM22" s="40" t="str">
        <f t="shared" si="24"/>
        <v/>
      </c>
      <c r="BR22" s="35">
        <v>12</v>
      </c>
      <c r="BS22" s="58" t="s">
        <v>33</v>
      </c>
      <c r="BT22" s="206" t="str">
        <f>目次!C16</f>
        <v>24～25</v>
      </c>
      <c r="BU22" s="115" t="s">
        <v>69</v>
      </c>
      <c r="BV22" s="65" t="str">
        <f>目次!D16</f>
        <v>28～30</v>
      </c>
      <c r="BW22" s="115" t="s">
        <v>69</v>
      </c>
      <c r="BX22" s="61" t="str">
        <f>目次!E16</f>
        <v>24～25</v>
      </c>
      <c r="BY22" s="115" t="s">
        <v>69</v>
      </c>
      <c r="BZ22" s="61" t="str">
        <f>目次!F16</f>
        <v>24～25</v>
      </c>
      <c r="CA22" s="115" t="s">
        <v>69</v>
      </c>
      <c r="CB22" s="62" t="str">
        <f>目次!G16</f>
        <v>24～25</v>
      </c>
      <c r="CC22" s="115" t="s">
        <v>69</v>
      </c>
    </row>
    <row r="23" spans="1:81" ht="18.95" customHeight="1" x14ac:dyDescent="0.15">
      <c r="A23" s="197"/>
      <c r="B23" s="5">
        <v>16</v>
      </c>
      <c r="C23" s="6">
        <f t="shared" si="0"/>
        <v>46372</v>
      </c>
      <c r="D23" s="17">
        <f t="shared" si="25"/>
        <v>4</v>
      </c>
      <c r="E23" s="9"/>
      <c r="F23" s="101" t="str">
        <f t="shared" si="2"/>
        <v>8～9</v>
      </c>
      <c r="G23" s="100" t="str">
        <f t="shared" si="3"/>
        <v>8～9</v>
      </c>
      <c r="H23" s="101" t="str">
        <f t="shared" si="4"/>
        <v/>
      </c>
      <c r="I23" s="100" t="str">
        <f t="shared" si="5"/>
        <v/>
      </c>
      <c r="J23" s="101" t="str">
        <f t="shared" si="6"/>
        <v/>
      </c>
      <c r="K23" s="100" t="str">
        <f t="shared" si="7"/>
        <v/>
      </c>
      <c r="L23" s="101" t="str">
        <f t="shared" si="8"/>
        <v/>
      </c>
      <c r="M23" s="100" t="str">
        <f t="shared" si="9"/>
        <v/>
      </c>
      <c r="N23" s="101" t="str">
        <f t="shared" si="10"/>
        <v/>
      </c>
      <c r="O23" s="100" t="str">
        <f t="shared" si="11"/>
        <v/>
      </c>
      <c r="P23" s="9"/>
      <c r="Q23" s="197"/>
      <c r="R23" s="49">
        <v>1</v>
      </c>
      <c r="S23" s="13" cm="1">
        <f t="array" ref="S23">SUMPRODUCT(IFERROR(VALUE($R$8:R23),0))</f>
        <v>16</v>
      </c>
      <c r="AA23" s="9">
        <v>13</v>
      </c>
      <c r="AB23" s="26" t="str">
        <f>V13</f>
        <v>数学</v>
      </c>
      <c r="AC23" s="55"/>
      <c r="AD23" s="37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IF(AE23="","",VLOOKUP(AE23,目次!$A$5:$P$36,9))</f>
        <v/>
      </c>
      <c r="AL23" s="21" t="str">
        <f>IF(AF23="","",VLOOKUP(AF23,目次!$A$5:$P$36,4))</f>
        <v/>
      </c>
      <c r="AM23" s="21" t="str">
        <f>IF(AF23="","",VLOOKUP(AF23,目次!$A$5:$P$36,9))</f>
        <v/>
      </c>
      <c r="AN23" s="21" t="str">
        <f>IF(AG23="","",VLOOKUP(AG23,目次!$A$5:$P$36,5))</f>
        <v>6～7</v>
      </c>
      <c r="AO23" s="21" t="str">
        <f>IF(AG23="","",VLOOKUP(AG23,目次!$A$5:$P$36,9))</f>
        <v>6～7</v>
      </c>
      <c r="AP23" s="21" t="str">
        <f>IF(AH23="","",VLOOKUP(AH23,目次!$A$5:$P$36,6))</f>
        <v/>
      </c>
      <c r="AQ23" s="21" t="str">
        <f>IF(AH23="","",VLOOKUP(AH23,目次!$A$5:$P$36,9))</f>
        <v/>
      </c>
      <c r="AR23" s="21" t="str">
        <f>IF(AI23="","",VLOOKUP(AI23,目次!$A$5:$P$36,7))</f>
        <v/>
      </c>
      <c r="AS23" s="21" t="str">
        <f>IF(AI23="","",VLOOKUP(AI23,目次!$A$5:$P$36,9))</f>
        <v/>
      </c>
      <c r="AT23" s="40" t="str">
        <f t="shared" si="13"/>
        <v/>
      </c>
      <c r="AU23" s="40" t="str">
        <f t="shared" si="13"/>
        <v/>
      </c>
      <c r="AV23" s="40" t="str">
        <f t="shared" si="13"/>
        <v/>
      </c>
      <c r="AW23" s="40" t="str">
        <f t="shared" si="13"/>
        <v/>
      </c>
      <c r="AX23" s="40" t="str">
        <f t="shared" si="13"/>
        <v>6～7</v>
      </c>
      <c r="AY23" s="40" t="str">
        <f t="shared" si="13"/>
        <v>6～7</v>
      </c>
      <c r="AZ23" s="40" t="str">
        <f t="shared" si="13"/>
        <v>6～7</v>
      </c>
      <c r="BA23" s="40" t="str">
        <f t="shared" si="13"/>
        <v>6～7</v>
      </c>
      <c r="BB23" s="40" t="str">
        <f t="shared" si="13"/>
        <v/>
      </c>
      <c r="BC23" s="40" t="str">
        <f t="shared" si="13"/>
        <v/>
      </c>
      <c r="BD23" s="40" t="str">
        <f t="shared" si="15"/>
        <v/>
      </c>
      <c r="BE23" s="40" t="str">
        <f t="shared" si="16"/>
        <v/>
      </c>
      <c r="BF23" s="40" t="str">
        <f t="shared" si="17"/>
        <v/>
      </c>
      <c r="BG23" s="40" t="str">
        <f t="shared" si="18"/>
        <v/>
      </c>
      <c r="BH23" s="40" t="str">
        <f t="shared" si="19"/>
        <v>6～7</v>
      </c>
      <c r="BI23" s="40" t="str">
        <f t="shared" si="20"/>
        <v>6～7</v>
      </c>
      <c r="BJ23" s="40" t="str">
        <f t="shared" si="21"/>
        <v>6～7</v>
      </c>
      <c r="BK23" s="40" t="str">
        <f t="shared" si="22"/>
        <v>6～7</v>
      </c>
      <c r="BL23" s="40" t="str">
        <f t="shared" si="23"/>
        <v>6～7</v>
      </c>
      <c r="BM23" s="40" t="str">
        <f t="shared" si="24"/>
        <v>6～7</v>
      </c>
      <c r="BR23" s="35">
        <v>13</v>
      </c>
      <c r="BS23" s="58" t="s">
        <v>36</v>
      </c>
      <c r="BT23" s="206" t="str">
        <f>目次!C17</f>
        <v>26～27</v>
      </c>
      <c r="BU23" s="115" t="s">
        <v>70</v>
      </c>
      <c r="BV23" s="65" t="str">
        <f>目次!D17</f>
        <v>32～33</v>
      </c>
      <c r="BW23" s="115" t="s">
        <v>70</v>
      </c>
      <c r="BX23" s="61" t="str">
        <f>目次!E17</f>
        <v>26～27</v>
      </c>
      <c r="BY23" s="115" t="s">
        <v>70</v>
      </c>
      <c r="BZ23" s="61" t="str">
        <f>目次!F17</f>
        <v>26～27</v>
      </c>
      <c r="CA23" s="115" t="s">
        <v>70</v>
      </c>
      <c r="CB23" s="62" t="str">
        <f>目次!G17</f>
        <v>26～27</v>
      </c>
      <c r="CC23" s="115" t="s">
        <v>70</v>
      </c>
    </row>
    <row r="24" spans="1:81" ht="18.95" customHeight="1" x14ac:dyDescent="0.15">
      <c r="A24" s="197"/>
      <c r="B24" s="5">
        <v>17</v>
      </c>
      <c r="C24" s="6">
        <f t="shared" si="0"/>
        <v>46373</v>
      </c>
      <c r="D24" s="17">
        <f t="shared" si="25"/>
        <v>5</v>
      </c>
      <c r="E24" s="9"/>
      <c r="F24" s="101" t="str">
        <f t="shared" si="2"/>
        <v/>
      </c>
      <c r="G24" s="100" t="str">
        <f t="shared" si="3"/>
        <v/>
      </c>
      <c r="H24" s="101" t="str">
        <f t="shared" si="4"/>
        <v>8～9</v>
      </c>
      <c r="I24" s="100" t="str">
        <f t="shared" si="5"/>
        <v>8～9</v>
      </c>
      <c r="J24" s="101" t="str">
        <f t="shared" si="6"/>
        <v/>
      </c>
      <c r="K24" s="100" t="str">
        <f t="shared" si="7"/>
        <v/>
      </c>
      <c r="L24" s="101" t="str">
        <f t="shared" si="8"/>
        <v/>
      </c>
      <c r="M24" s="100" t="str">
        <f t="shared" si="9"/>
        <v/>
      </c>
      <c r="N24" s="101" t="str">
        <f t="shared" si="10"/>
        <v/>
      </c>
      <c r="O24" s="100" t="str">
        <f t="shared" si="11"/>
        <v/>
      </c>
      <c r="P24" s="9"/>
      <c r="Q24" s="197"/>
      <c r="R24" s="49">
        <v>1</v>
      </c>
      <c r="S24" s="13" cm="1">
        <f t="array" ref="S24">SUMPRODUCT(IFERROR(VALUE($R$8:R24),0))</f>
        <v>17</v>
      </c>
      <c r="AA24" s="9">
        <v>14</v>
      </c>
      <c r="AB24" s="26" t="str">
        <f>V14</f>
        <v>理科</v>
      </c>
      <c r="AC24" s="55"/>
      <c r="AD24" s="37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IF(AE24="","",VLOOKUP(AE24,目次!$A$5:$P$36,9))</f>
        <v/>
      </c>
      <c r="AL24" s="21" t="str">
        <f>IF(AF24="","",VLOOKUP(AF24,目次!$A$5:$P$36,4))</f>
        <v/>
      </c>
      <c r="AM24" s="21" t="str">
        <f>IF(AF24="","",VLOOKUP(AF24,目次!$A$5:$P$36,9))</f>
        <v/>
      </c>
      <c r="AN24" s="21" t="str">
        <f>IF(AG24="","",VLOOKUP(AG24,目次!$A$5:$P$36,5))</f>
        <v/>
      </c>
      <c r="AO24" s="21" t="str">
        <f>IF(AG24="","",VLOOKUP(AG24,目次!$A$5:$P$36,9))</f>
        <v/>
      </c>
      <c r="AP24" s="21" t="str">
        <f>IF(AH24="","",VLOOKUP(AH24,目次!$A$5:$P$36,6))</f>
        <v>6～7</v>
      </c>
      <c r="AQ24" s="21" t="str">
        <f>IF(AH24="","",VLOOKUP(AH24,目次!$A$5:$P$36,9))</f>
        <v>6～7</v>
      </c>
      <c r="AR24" s="21" t="str">
        <f>IF(AI24="","",VLOOKUP(AI24,目次!$A$5:$P$36,7))</f>
        <v/>
      </c>
      <c r="AS24" s="21" t="str">
        <f>IF(AI24="","",VLOOKUP(AI24,目次!$A$5:$P$36,9))</f>
        <v/>
      </c>
      <c r="AT24" s="40" t="str">
        <f t="shared" si="13"/>
        <v/>
      </c>
      <c r="AU24" s="40" t="str">
        <f t="shared" si="13"/>
        <v/>
      </c>
      <c r="AV24" s="40" t="str">
        <f t="shared" si="13"/>
        <v/>
      </c>
      <c r="AW24" s="40" t="str">
        <f t="shared" si="13"/>
        <v/>
      </c>
      <c r="AX24" s="40" t="str">
        <f t="shared" si="13"/>
        <v/>
      </c>
      <c r="AY24" s="40" t="str">
        <f t="shared" si="13"/>
        <v/>
      </c>
      <c r="AZ24" s="40" t="str">
        <f t="shared" si="13"/>
        <v>6～7</v>
      </c>
      <c r="BA24" s="40" t="str">
        <f t="shared" si="13"/>
        <v>6～7</v>
      </c>
      <c r="BB24" s="40" t="str">
        <f t="shared" si="13"/>
        <v>6～7</v>
      </c>
      <c r="BC24" s="40" t="str">
        <f t="shared" si="13"/>
        <v>6～7</v>
      </c>
      <c r="BD24" s="40" t="str">
        <f t="shared" si="15"/>
        <v>8～9</v>
      </c>
      <c r="BE24" s="40" t="str">
        <f t="shared" si="16"/>
        <v>8～9</v>
      </c>
      <c r="BF24" s="40" t="str">
        <f t="shared" si="17"/>
        <v/>
      </c>
      <c r="BG24" s="40" t="str">
        <f t="shared" si="18"/>
        <v/>
      </c>
      <c r="BH24" s="40" t="str">
        <f t="shared" si="19"/>
        <v/>
      </c>
      <c r="BI24" s="40" t="str">
        <f t="shared" si="20"/>
        <v/>
      </c>
      <c r="BJ24" s="40" t="str">
        <f t="shared" si="21"/>
        <v>6～7</v>
      </c>
      <c r="BK24" s="40" t="str">
        <f t="shared" si="22"/>
        <v>6～7</v>
      </c>
      <c r="BL24" s="40" t="str">
        <f t="shared" si="23"/>
        <v>6～7</v>
      </c>
      <c r="BM24" s="40" t="str">
        <f t="shared" si="24"/>
        <v>6～7</v>
      </c>
      <c r="BR24" s="35">
        <v>14</v>
      </c>
      <c r="BS24" s="58" t="s">
        <v>37</v>
      </c>
      <c r="BT24" s="206" t="str">
        <f>目次!C18</f>
        <v>28～29</v>
      </c>
      <c r="BU24" s="115" t="s">
        <v>71</v>
      </c>
      <c r="BV24" s="65" t="str">
        <f>目次!D18</f>
        <v>34～35</v>
      </c>
      <c r="BW24" s="115" t="s">
        <v>71</v>
      </c>
      <c r="BX24" s="61" t="str">
        <f>目次!E18</f>
        <v>28～29</v>
      </c>
      <c r="BY24" s="115" t="s">
        <v>71</v>
      </c>
      <c r="BZ24" s="61" t="str">
        <f>目次!F18</f>
        <v>28～29</v>
      </c>
      <c r="CA24" s="115" t="s">
        <v>71</v>
      </c>
      <c r="CB24" s="62" t="str">
        <f>目次!G18</f>
        <v>28～29</v>
      </c>
      <c r="CC24" s="115" t="s">
        <v>71</v>
      </c>
    </row>
    <row r="25" spans="1:81" ht="18.95" customHeight="1" x14ac:dyDescent="0.15">
      <c r="A25" s="197"/>
      <c r="B25" s="5">
        <v>18</v>
      </c>
      <c r="C25" s="6">
        <f t="shared" si="0"/>
        <v>46374</v>
      </c>
      <c r="D25" s="17">
        <f t="shared" si="25"/>
        <v>6</v>
      </c>
      <c r="E25" s="9"/>
      <c r="F25" s="101" t="str">
        <f t="shared" si="2"/>
        <v/>
      </c>
      <c r="G25" s="100" t="str">
        <f t="shared" si="3"/>
        <v/>
      </c>
      <c r="H25" s="101" t="str">
        <f t="shared" si="4"/>
        <v/>
      </c>
      <c r="I25" s="100" t="str">
        <f t="shared" si="5"/>
        <v/>
      </c>
      <c r="J25" s="101" t="str">
        <f t="shared" si="6"/>
        <v>8～9</v>
      </c>
      <c r="K25" s="100" t="str">
        <f t="shared" si="7"/>
        <v>8～9</v>
      </c>
      <c r="L25" s="101" t="str">
        <f t="shared" si="8"/>
        <v/>
      </c>
      <c r="M25" s="100" t="str">
        <f t="shared" si="9"/>
        <v/>
      </c>
      <c r="N25" s="101" t="str">
        <f t="shared" si="10"/>
        <v/>
      </c>
      <c r="O25" s="100" t="str">
        <f t="shared" si="11"/>
        <v/>
      </c>
      <c r="P25" s="9"/>
      <c r="Q25" s="197"/>
      <c r="R25" s="49">
        <v>1</v>
      </c>
      <c r="S25" s="13" cm="1">
        <f t="array" ref="S25">SUMPRODUCT(IFERROR(VALUE($R$8:R25),0))</f>
        <v>18</v>
      </c>
      <c r="AA25" s="9">
        <v>15</v>
      </c>
      <c r="AB25" s="26" t="str">
        <f>V15</f>
        <v>英語</v>
      </c>
      <c r="AC25" s="55"/>
      <c r="AD25" s="37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IF(AE25="","",VLOOKUP(AE25,目次!$A$5:$P$36,9))</f>
        <v/>
      </c>
      <c r="AL25" s="21" t="str">
        <f>IF(AF25="","",VLOOKUP(AF25,目次!$A$5:$P$36,4))</f>
        <v/>
      </c>
      <c r="AM25" s="21" t="str">
        <f>IF(AF25="","",VLOOKUP(AF25,目次!$A$5:$P$36,9))</f>
        <v/>
      </c>
      <c r="AN25" s="21" t="str">
        <f>IF(AG25="","",VLOOKUP(AG25,目次!$A$5:$P$36,5))</f>
        <v/>
      </c>
      <c r="AO25" s="21" t="str">
        <f>IF(AG25="","",VLOOKUP(AG25,目次!$A$5:$P$36,9))</f>
        <v/>
      </c>
      <c r="AP25" s="21" t="str">
        <f>IF(AH25="","",VLOOKUP(AH25,目次!$A$5:$P$36,6))</f>
        <v/>
      </c>
      <c r="AQ25" s="21" t="str">
        <f>IF(AH25="","",VLOOKUP(AH25,目次!$A$5:$P$36,9))</f>
        <v/>
      </c>
      <c r="AR25" s="21" t="str">
        <f>IF(AI25="","",VLOOKUP(AI25,目次!$A$5:$P$36,7))</f>
        <v>6～7</v>
      </c>
      <c r="AS25" s="21" t="str">
        <f>IF(AI25="","",VLOOKUP(AI25,目次!$A$5:$P$36,9))</f>
        <v>6～7</v>
      </c>
      <c r="AT25" s="40" t="str">
        <f t="shared" si="13"/>
        <v>8～9</v>
      </c>
      <c r="AU25" s="40" t="str">
        <f t="shared" si="13"/>
        <v>8～9</v>
      </c>
      <c r="AV25" s="40" t="str">
        <f t="shared" si="13"/>
        <v/>
      </c>
      <c r="AW25" s="40" t="str">
        <f t="shared" si="13"/>
        <v/>
      </c>
      <c r="AX25" s="40" t="str">
        <f t="shared" si="13"/>
        <v/>
      </c>
      <c r="AY25" s="40" t="str">
        <f t="shared" si="13"/>
        <v/>
      </c>
      <c r="AZ25" s="40" t="str">
        <f t="shared" si="13"/>
        <v/>
      </c>
      <c r="BA25" s="40" t="str">
        <f t="shared" si="13"/>
        <v/>
      </c>
      <c r="BB25" s="40" t="str">
        <f t="shared" si="13"/>
        <v>6～7</v>
      </c>
      <c r="BC25" s="40" t="str">
        <f t="shared" si="13"/>
        <v>6～7</v>
      </c>
      <c r="BD25" s="40" t="str">
        <f t="shared" si="15"/>
        <v>8～9</v>
      </c>
      <c r="BE25" s="40" t="str">
        <f t="shared" si="16"/>
        <v>8～9</v>
      </c>
      <c r="BF25" s="40" t="str">
        <f t="shared" si="17"/>
        <v>8～9</v>
      </c>
      <c r="BG25" s="40" t="str">
        <f t="shared" si="18"/>
        <v>8～9</v>
      </c>
      <c r="BH25" s="40" t="str">
        <f t="shared" si="19"/>
        <v/>
      </c>
      <c r="BI25" s="40" t="str">
        <f t="shared" si="20"/>
        <v/>
      </c>
      <c r="BJ25" s="40" t="str">
        <f t="shared" si="21"/>
        <v/>
      </c>
      <c r="BK25" s="40" t="str">
        <f t="shared" si="22"/>
        <v/>
      </c>
      <c r="BL25" s="40" t="str">
        <f t="shared" si="23"/>
        <v>6～7</v>
      </c>
      <c r="BM25" s="40" t="str">
        <f t="shared" si="24"/>
        <v>6～7</v>
      </c>
      <c r="BR25" s="35">
        <v>15</v>
      </c>
      <c r="BS25" s="58" t="s">
        <v>38</v>
      </c>
      <c r="BT25" s="206" t="str">
        <f>目次!C19</f>
        <v>30～31</v>
      </c>
      <c r="BU25" s="115" t="s">
        <v>72</v>
      </c>
      <c r="BV25" s="65" t="str">
        <f>目次!D19</f>
        <v>36～37</v>
      </c>
      <c r="BW25" s="115" t="s">
        <v>72</v>
      </c>
      <c r="BX25" s="61" t="str">
        <f>目次!E19</f>
        <v>30～31</v>
      </c>
      <c r="BY25" s="115" t="s">
        <v>72</v>
      </c>
      <c r="BZ25" s="61" t="str">
        <f>目次!F19</f>
        <v>30～31</v>
      </c>
      <c r="CA25" s="115" t="s">
        <v>72</v>
      </c>
      <c r="CB25" s="62" t="str">
        <f>目次!G19</f>
        <v>30～31</v>
      </c>
      <c r="CC25" s="115" t="s">
        <v>72</v>
      </c>
    </row>
    <row r="26" spans="1:81" ht="18.95" customHeight="1" x14ac:dyDescent="0.15">
      <c r="A26" s="197"/>
      <c r="B26" s="5">
        <v>19</v>
      </c>
      <c r="C26" s="6">
        <f t="shared" si="0"/>
        <v>46375</v>
      </c>
      <c r="D26" s="17">
        <f t="shared" si="25"/>
        <v>7</v>
      </c>
      <c r="E26" s="9"/>
      <c r="F26" s="101" t="str">
        <f t="shared" si="2"/>
        <v/>
      </c>
      <c r="G26" s="100" t="str">
        <f t="shared" si="3"/>
        <v/>
      </c>
      <c r="H26" s="101" t="str">
        <f t="shared" si="4"/>
        <v/>
      </c>
      <c r="I26" s="100" t="str">
        <f t="shared" si="5"/>
        <v/>
      </c>
      <c r="J26" s="101" t="str">
        <f t="shared" si="6"/>
        <v/>
      </c>
      <c r="K26" s="100" t="str">
        <f t="shared" si="7"/>
        <v/>
      </c>
      <c r="L26" s="101" t="str">
        <f t="shared" si="8"/>
        <v>8～9</v>
      </c>
      <c r="M26" s="100" t="str">
        <f t="shared" si="9"/>
        <v>8～9</v>
      </c>
      <c r="N26" s="101" t="str">
        <f t="shared" si="10"/>
        <v/>
      </c>
      <c r="O26" s="100" t="str">
        <f t="shared" si="11"/>
        <v/>
      </c>
      <c r="P26" s="9"/>
      <c r="Q26" s="197"/>
      <c r="R26" s="49">
        <v>1</v>
      </c>
      <c r="S26" s="13" cm="1">
        <f t="array" ref="S26">SUMPRODUCT(IFERROR(VALUE($R$8:R26),0))</f>
        <v>19</v>
      </c>
      <c r="AA26" s="9">
        <v>16</v>
      </c>
      <c r="AB26" s="26" t="str">
        <f>V11</f>
        <v>国語</v>
      </c>
      <c r="AC26" s="55"/>
      <c r="AD26" s="37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IF(AE26="","",VLOOKUP(AE26,目次!$A$5:$P$36,9))</f>
        <v>8～9</v>
      </c>
      <c r="AL26" s="21" t="str">
        <f>IF(AF26="","",VLOOKUP(AF26,目次!$A$5:$P$36,4))</f>
        <v/>
      </c>
      <c r="AM26" s="21" t="str">
        <f>IF(AF26="","",VLOOKUP(AF26,目次!$A$5:$P$36,9))</f>
        <v/>
      </c>
      <c r="AN26" s="21" t="str">
        <f>IF(AG26="","",VLOOKUP(AG26,目次!$A$5:$P$36,5))</f>
        <v/>
      </c>
      <c r="AO26" s="21" t="str">
        <f>IF(AG26="","",VLOOKUP(AG26,目次!$A$5:$P$36,9))</f>
        <v/>
      </c>
      <c r="AP26" s="21" t="str">
        <f>IF(AH26="","",VLOOKUP(AH26,目次!$A$5:$P$36,6))</f>
        <v/>
      </c>
      <c r="AQ26" s="21" t="str">
        <f>IF(AH26="","",VLOOKUP(AH26,目次!$A$5:$P$36,9))</f>
        <v/>
      </c>
      <c r="AR26" s="21" t="str">
        <f>IF(AI26="","",VLOOKUP(AI26,目次!$A$5:$P$36,7))</f>
        <v/>
      </c>
      <c r="AS26" s="21" t="str">
        <f>IF(AI26="","",VLOOKUP(AI26,目次!$A$5:$P$36,9))</f>
        <v/>
      </c>
      <c r="AT26" s="40" t="str">
        <f t="shared" si="13"/>
        <v>8～9</v>
      </c>
      <c r="AU26" s="40" t="str">
        <f t="shared" si="13"/>
        <v>8～9</v>
      </c>
      <c r="AV26" s="40" t="str">
        <f t="shared" si="13"/>
        <v>8～9</v>
      </c>
      <c r="AW26" s="40" t="str">
        <f t="shared" si="13"/>
        <v>8～9</v>
      </c>
      <c r="AX26" s="40" t="str">
        <f t="shared" si="13"/>
        <v/>
      </c>
      <c r="AY26" s="40" t="str">
        <f t="shared" si="13"/>
        <v/>
      </c>
      <c r="AZ26" s="40" t="str">
        <f t="shared" si="13"/>
        <v/>
      </c>
      <c r="BA26" s="40" t="str">
        <f t="shared" si="13"/>
        <v/>
      </c>
      <c r="BB26" s="40" t="str">
        <f t="shared" si="13"/>
        <v/>
      </c>
      <c r="BC26" s="40" t="str">
        <f t="shared" si="13"/>
        <v/>
      </c>
      <c r="BD26" s="40" t="str">
        <f t="shared" si="15"/>
        <v>8～9</v>
      </c>
      <c r="BE26" s="40" t="str">
        <f t="shared" si="16"/>
        <v>8～9</v>
      </c>
      <c r="BF26" s="40" t="str">
        <f t="shared" si="17"/>
        <v>8～9</v>
      </c>
      <c r="BG26" s="40" t="str">
        <f t="shared" si="18"/>
        <v>8～9</v>
      </c>
      <c r="BH26" s="40" t="str">
        <f t="shared" si="19"/>
        <v>8～9</v>
      </c>
      <c r="BI26" s="40" t="str">
        <f t="shared" si="20"/>
        <v>8～9</v>
      </c>
      <c r="BJ26" s="40" t="str">
        <f t="shared" si="21"/>
        <v/>
      </c>
      <c r="BK26" s="40" t="str">
        <f t="shared" si="22"/>
        <v/>
      </c>
      <c r="BL26" s="40" t="str">
        <f t="shared" si="23"/>
        <v/>
      </c>
      <c r="BM26" s="40" t="str">
        <f t="shared" si="24"/>
        <v/>
      </c>
      <c r="BR26" s="35">
        <v>16</v>
      </c>
      <c r="BS26" s="58" t="s">
        <v>39</v>
      </c>
      <c r="BT26" s="206" t="str">
        <f>目次!C20</f>
        <v>32～33</v>
      </c>
      <c r="BU26" s="115" t="s">
        <v>73</v>
      </c>
      <c r="BV26" s="65" t="str">
        <f>目次!D20</f>
        <v>38～39</v>
      </c>
      <c r="BW26" s="115" t="s">
        <v>73</v>
      </c>
      <c r="BX26" s="61" t="str">
        <f>目次!E20</f>
        <v>32～33</v>
      </c>
      <c r="BY26" s="115" t="s">
        <v>73</v>
      </c>
      <c r="BZ26" s="61" t="str">
        <f>目次!F20</f>
        <v>32～33</v>
      </c>
      <c r="CA26" s="115" t="s">
        <v>73</v>
      </c>
      <c r="CB26" s="62" t="str">
        <f>目次!G20</f>
        <v>32～33</v>
      </c>
      <c r="CC26" s="115" t="s">
        <v>73</v>
      </c>
    </row>
    <row r="27" spans="1:81" ht="18.95" customHeight="1" x14ac:dyDescent="0.15">
      <c r="A27" s="197"/>
      <c r="B27" s="5">
        <v>20</v>
      </c>
      <c r="C27" s="6">
        <f t="shared" si="0"/>
        <v>46376</v>
      </c>
      <c r="D27" s="17">
        <f t="shared" si="25"/>
        <v>1</v>
      </c>
      <c r="E27" s="9"/>
      <c r="F27" s="101" t="str">
        <f t="shared" si="2"/>
        <v/>
      </c>
      <c r="G27" s="100" t="str">
        <f t="shared" si="3"/>
        <v/>
      </c>
      <c r="H27" s="101" t="str">
        <f t="shared" si="4"/>
        <v/>
      </c>
      <c r="I27" s="100" t="str">
        <f t="shared" si="5"/>
        <v/>
      </c>
      <c r="J27" s="101" t="str">
        <f t="shared" si="6"/>
        <v/>
      </c>
      <c r="K27" s="100" t="str">
        <f t="shared" si="7"/>
        <v/>
      </c>
      <c r="L27" s="101" t="str">
        <f t="shared" si="8"/>
        <v/>
      </c>
      <c r="M27" s="100" t="str">
        <f t="shared" si="9"/>
        <v/>
      </c>
      <c r="N27" s="101" t="str">
        <f t="shared" si="10"/>
        <v>8～9</v>
      </c>
      <c r="O27" s="100" t="str">
        <f t="shared" si="11"/>
        <v>8～9</v>
      </c>
      <c r="P27" s="9"/>
      <c r="Q27" s="197"/>
      <c r="R27" s="49">
        <v>1</v>
      </c>
      <c r="S27" s="13" cm="1">
        <f t="array" ref="S27">SUMPRODUCT(IFERROR(VALUE($R$8:R27),0))</f>
        <v>20</v>
      </c>
      <c r="AA27" s="9">
        <v>17</v>
      </c>
      <c r="AB27" s="26" t="str">
        <f>V12</f>
        <v>社会</v>
      </c>
      <c r="AC27" s="55"/>
      <c r="AD27" s="37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IF(AE27="","",VLOOKUP(AE27,目次!$A$5:$P$36,9))</f>
        <v/>
      </c>
      <c r="AL27" s="21" t="str">
        <f>IF(AF27="","",VLOOKUP(AF27,目次!$A$5:$P$36,4))</f>
        <v>8～9</v>
      </c>
      <c r="AM27" s="21" t="str">
        <f>IF(AF27="","",VLOOKUP(AF27,目次!$A$5:$P$36,9))</f>
        <v>8～9</v>
      </c>
      <c r="AN27" s="21" t="str">
        <f>IF(AG27="","",VLOOKUP(AG27,目次!$A$5:$P$36,5))</f>
        <v/>
      </c>
      <c r="AO27" s="21" t="str">
        <f>IF(AG27="","",VLOOKUP(AG27,目次!$A$5:$P$36,9))</f>
        <v/>
      </c>
      <c r="AP27" s="21" t="str">
        <f>IF(AH27="","",VLOOKUP(AH27,目次!$A$5:$P$36,6))</f>
        <v/>
      </c>
      <c r="AQ27" s="21" t="str">
        <f>IF(AH27="","",VLOOKUP(AH27,目次!$A$5:$P$36,9))</f>
        <v/>
      </c>
      <c r="AR27" s="21" t="str">
        <f>IF(AI27="","",VLOOKUP(AI27,目次!$A$5:$P$36,7))</f>
        <v/>
      </c>
      <c r="AS27" s="21" t="str">
        <f>IF(AI27="","",VLOOKUP(AI27,目次!$A$5:$P$36,9))</f>
        <v/>
      </c>
      <c r="AT27" s="40" t="str">
        <f t="shared" si="13"/>
        <v/>
      </c>
      <c r="AU27" s="40" t="str">
        <f t="shared" si="13"/>
        <v/>
      </c>
      <c r="AV27" s="40" t="str">
        <f t="shared" si="13"/>
        <v>8～9</v>
      </c>
      <c r="AW27" s="40" t="str">
        <f t="shared" si="13"/>
        <v>8～9</v>
      </c>
      <c r="AX27" s="40" t="str">
        <f t="shared" si="13"/>
        <v>8～9</v>
      </c>
      <c r="AY27" s="40" t="str">
        <f t="shared" si="13"/>
        <v>8～9</v>
      </c>
      <c r="AZ27" s="40" t="str">
        <f t="shared" si="13"/>
        <v/>
      </c>
      <c r="BA27" s="40" t="str">
        <f t="shared" si="13"/>
        <v/>
      </c>
      <c r="BB27" s="40" t="str">
        <f t="shared" si="13"/>
        <v/>
      </c>
      <c r="BC27" s="40" t="str">
        <f t="shared" si="13"/>
        <v/>
      </c>
      <c r="BD27" s="40" t="str">
        <f t="shared" si="15"/>
        <v/>
      </c>
      <c r="BE27" s="40" t="str">
        <f t="shared" si="16"/>
        <v/>
      </c>
      <c r="BF27" s="40" t="str">
        <f t="shared" si="17"/>
        <v>8～9</v>
      </c>
      <c r="BG27" s="40" t="str">
        <f t="shared" si="18"/>
        <v>8～9</v>
      </c>
      <c r="BH27" s="40" t="str">
        <f t="shared" si="19"/>
        <v>8～9</v>
      </c>
      <c r="BI27" s="40" t="str">
        <f t="shared" si="20"/>
        <v>8～9</v>
      </c>
      <c r="BJ27" s="40" t="str">
        <f t="shared" si="21"/>
        <v>8～9</v>
      </c>
      <c r="BK27" s="40" t="str">
        <f t="shared" si="22"/>
        <v>8～9</v>
      </c>
      <c r="BL27" s="40" t="str">
        <f t="shared" si="23"/>
        <v/>
      </c>
      <c r="BM27" s="40" t="str">
        <f t="shared" si="24"/>
        <v/>
      </c>
      <c r="BR27" s="35">
        <v>17</v>
      </c>
      <c r="BS27" s="58" t="s">
        <v>40</v>
      </c>
      <c r="BT27" s="206" t="str">
        <f>目次!C21</f>
        <v>34～35</v>
      </c>
      <c r="BU27" s="115" t="s">
        <v>74</v>
      </c>
      <c r="BV27" s="65" t="str">
        <f>目次!D21</f>
        <v>40～41</v>
      </c>
      <c r="BW27" s="115" t="s">
        <v>74</v>
      </c>
      <c r="BX27" s="61" t="str">
        <f>目次!E21</f>
        <v>34～35</v>
      </c>
      <c r="BY27" s="115" t="s">
        <v>74</v>
      </c>
      <c r="BZ27" s="61" t="str">
        <f>目次!F21</f>
        <v>34～35</v>
      </c>
      <c r="CA27" s="115" t="s">
        <v>74</v>
      </c>
      <c r="CB27" s="62" t="str">
        <f>目次!G21</f>
        <v>34～35</v>
      </c>
      <c r="CC27" s="115" t="s">
        <v>74</v>
      </c>
    </row>
    <row r="28" spans="1:81" ht="18.95" customHeight="1" x14ac:dyDescent="0.15">
      <c r="A28" s="197"/>
      <c r="B28" s="5">
        <v>21</v>
      </c>
      <c r="C28" s="6">
        <f t="shared" si="0"/>
        <v>46377</v>
      </c>
      <c r="D28" s="17">
        <f t="shared" si="25"/>
        <v>2</v>
      </c>
      <c r="E28" s="9"/>
      <c r="F28" s="101" t="str">
        <f t="shared" si="2"/>
        <v>10～11</v>
      </c>
      <c r="G28" s="100" t="str">
        <f t="shared" si="3"/>
        <v>10～11</v>
      </c>
      <c r="H28" s="101" t="str">
        <f t="shared" si="4"/>
        <v/>
      </c>
      <c r="I28" s="100" t="str">
        <f t="shared" si="5"/>
        <v/>
      </c>
      <c r="J28" s="101" t="str">
        <f t="shared" si="6"/>
        <v/>
      </c>
      <c r="K28" s="100" t="str">
        <f t="shared" si="7"/>
        <v/>
      </c>
      <c r="L28" s="101" t="str">
        <f t="shared" si="8"/>
        <v/>
      </c>
      <c r="M28" s="100" t="str">
        <f t="shared" si="9"/>
        <v/>
      </c>
      <c r="N28" s="101" t="str">
        <f t="shared" si="10"/>
        <v/>
      </c>
      <c r="O28" s="100" t="str">
        <f t="shared" si="11"/>
        <v/>
      </c>
      <c r="P28" s="9"/>
      <c r="Q28" s="197"/>
      <c r="R28" s="49">
        <v>1</v>
      </c>
      <c r="S28" s="13" cm="1">
        <f t="array" ref="S28">SUMPRODUCT(IFERROR(VALUE($R$8:R28),0))</f>
        <v>21</v>
      </c>
      <c r="AA28" s="9">
        <v>18</v>
      </c>
      <c r="AB28" s="26" t="str">
        <f>V13</f>
        <v>数学</v>
      </c>
      <c r="AC28" s="55"/>
      <c r="AD28" s="37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IF(AE28="","",VLOOKUP(AE28,目次!$A$5:$P$36,9))</f>
        <v/>
      </c>
      <c r="AL28" s="21" t="str">
        <f>IF(AF28="","",VLOOKUP(AF28,目次!$A$5:$P$36,4))</f>
        <v/>
      </c>
      <c r="AM28" s="21" t="str">
        <f>IF(AF28="","",VLOOKUP(AF28,目次!$A$5:$P$36,9))</f>
        <v/>
      </c>
      <c r="AN28" s="21" t="str">
        <f>IF(AG28="","",VLOOKUP(AG28,目次!$A$5:$P$36,5))</f>
        <v>8～9</v>
      </c>
      <c r="AO28" s="21" t="str">
        <f>IF(AG28="","",VLOOKUP(AG28,目次!$A$5:$P$36,9))</f>
        <v>8～9</v>
      </c>
      <c r="AP28" s="21" t="str">
        <f>IF(AH28="","",VLOOKUP(AH28,目次!$A$5:$P$36,6))</f>
        <v/>
      </c>
      <c r="AQ28" s="21" t="str">
        <f>IF(AH28="","",VLOOKUP(AH28,目次!$A$5:$P$36,9))</f>
        <v/>
      </c>
      <c r="AR28" s="21" t="str">
        <f>IF(AI28="","",VLOOKUP(AI28,目次!$A$5:$P$36,7))</f>
        <v/>
      </c>
      <c r="AS28" s="21" t="str">
        <f>IF(AI28="","",VLOOKUP(AI28,目次!$A$5:$P$36,9))</f>
        <v/>
      </c>
      <c r="AT28" s="40" t="str">
        <f t="shared" si="13"/>
        <v/>
      </c>
      <c r="AU28" s="40" t="str">
        <f t="shared" si="13"/>
        <v/>
      </c>
      <c r="AV28" s="40" t="str">
        <f t="shared" si="13"/>
        <v/>
      </c>
      <c r="AW28" s="40" t="str">
        <f t="shared" si="13"/>
        <v/>
      </c>
      <c r="AX28" s="40" t="str">
        <f t="shared" si="13"/>
        <v>8～9</v>
      </c>
      <c r="AY28" s="40" t="str">
        <f t="shared" si="13"/>
        <v>8～9</v>
      </c>
      <c r="AZ28" s="40" t="str">
        <f t="shared" si="13"/>
        <v>8～9</v>
      </c>
      <c r="BA28" s="40" t="str">
        <f t="shared" si="13"/>
        <v>8～9</v>
      </c>
      <c r="BB28" s="40" t="str">
        <f t="shared" si="13"/>
        <v/>
      </c>
      <c r="BC28" s="40" t="str">
        <f t="shared" si="13"/>
        <v/>
      </c>
      <c r="BD28" s="40" t="str">
        <f t="shared" si="15"/>
        <v/>
      </c>
      <c r="BE28" s="40" t="str">
        <f t="shared" si="16"/>
        <v/>
      </c>
      <c r="BF28" s="40" t="str">
        <f t="shared" si="17"/>
        <v/>
      </c>
      <c r="BG28" s="40" t="str">
        <f t="shared" si="18"/>
        <v/>
      </c>
      <c r="BH28" s="40" t="str">
        <f t="shared" si="19"/>
        <v>8～9</v>
      </c>
      <c r="BI28" s="40" t="str">
        <f t="shared" si="20"/>
        <v>8～9</v>
      </c>
      <c r="BJ28" s="40" t="str">
        <f t="shared" si="21"/>
        <v>8～9</v>
      </c>
      <c r="BK28" s="40" t="str">
        <f t="shared" si="22"/>
        <v>8～9</v>
      </c>
      <c r="BL28" s="40" t="str">
        <f t="shared" si="23"/>
        <v>8～9</v>
      </c>
      <c r="BM28" s="40" t="str">
        <f t="shared" si="24"/>
        <v>8～9</v>
      </c>
      <c r="BR28" s="35">
        <v>18</v>
      </c>
      <c r="BS28" s="58" t="s">
        <v>41</v>
      </c>
      <c r="BT28" s="206" t="str">
        <f>目次!C22</f>
        <v>36～37</v>
      </c>
      <c r="BU28" s="115" t="s">
        <v>75</v>
      </c>
      <c r="BV28" s="65" t="str">
        <f>目次!D22</f>
        <v>42～43</v>
      </c>
      <c r="BW28" s="115" t="s">
        <v>75</v>
      </c>
      <c r="BX28" s="61" t="str">
        <f>目次!E22</f>
        <v>36～37</v>
      </c>
      <c r="BY28" s="115" t="s">
        <v>75</v>
      </c>
      <c r="BZ28" s="61" t="str">
        <f>目次!F22</f>
        <v>36～37</v>
      </c>
      <c r="CA28" s="115" t="s">
        <v>75</v>
      </c>
      <c r="CB28" s="62" t="str">
        <f>目次!G22</f>
        <v>36～37</v>
      </c>
      <c r="CC28" s="115" t="s">
        <v>75</v>
      </c>
    </row>
    <row r="29" spans="1:81" ht="18.95" customHeight="1" x14ac:dyDescent="0.15">
      <c r="A29" s="197"/>
      <c r="B29" s="5">
        <v>22</v>
      </c>
      <c r="C29" s="6">
        <f t="shared" si="0"/>
        <v>46378</v>
      </c>
      <c r="D29" s="17">
        <f t="shared" si="25"/>
        <v>3</v>
      </c>
      <c r="E29" s="9"/>
      <c r="F29" s="101" t="str">
        <f t="shared" si="2"/>
        <v/>
      </c>
      <c r="G29" s="100" t="str">
        <f t="shared" si="3"/>
        <v/>
      </c>
      <c r="H29" s="101" t="str">
        <f t="shared" si="4"/>
        <v>10～11</v>
      </c>
      <c r="I29" s="100" t="str">
        <f t="shared" si="5"/>
        <v>10～11</v>
      </c>
      <c r="J29" s="101" t="str">
        <f t="shared" si="6"/>
        <v/>
      </c>
      <c r="K29" s="100" t="str">
        <f t="shared" si="7"/>
        <v/>
      </c>
      <c r="L29" s="101" t="str">
        <f t="shared" si="8"/>
        <v/>
      </c>
      <c r="M29" s="100" t="str">
        <f t="shared" si="9"/>
        <v/>
      </c>
      <c r="N29" s="101" t="str">
        <f t="shared" si="10"/>
        <v/>
      </c>
      <c r="O29" s="100" t="str">
        <f t="shared" si="11"/>
        <v/>
      </c>
      <c r="P29" s="9"/>
      <c r="Q29" s="197"/>
      <c r="R29" s="49">
        <v>1</v>
      </c>
      <c r="S29" s="13" cm="1">
        <f t="array" ref="S29">SUMPRODUCT(IFERROR(VALUE($R$8:R29),0))</f>
        <v>22</v>
      </c>
      <c r="AA29" s="9">
        <v>19</v>
      </c>
      <c r="AB29" s="26" t="str">
        <f>V14</f>
        <v>理科</v>
      </c>
      <c r="AC29" s="55"/>
      <c r="AD29" s="37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IF(AE29="","",VLOOKUP(AE29,目次!$A$5:$P$36,9))</f>
        <v/>
      </c>
      <c r="AL29" s="21" t="str">
        <f>IF(AF29="","",VLOOKUP(AF29,目次!$A$5:$P$36,4))</f>
        <v/>
      </c>
      <c r="AM29" s="21" t="str">
        <f>IF(AF29="","",VLOOKUP(AF29,目次!$A$5:$P$36,9))</f>
        <v/>
      </c>
      <c r="AN29" s="21" t="str">
        <f>IF(AG29="","",VLOOKUP(AG29,目次!$A$5:$P$36,5))</f>
        <v/>
      </c>
      <c r="AO29" s="21" t="str">
        <f>IF(AG29="","",VLOOKUP(AG29,目次!$A$5:$P$36,9))</f>
        <v/>
      </c>
      <c r="AP29" s="21" t="str">
        <f>IF(AH29="","",VLOOKUP(AH29,目次!$A$5:$P$36,6))</f>
        <v>8～9</v>
      </c>
      <c r="AQ29" s="21" t="str">
        <f>IF(AH29="","",VLOOKUP(AH29,目次!$A$5:$P$36,9))</f>
        <v>8～9</v>
      </c>
      <c r="AR29" s="21" t="str">
        <f>IF(AI29="","",VLOOKUP(AI29,目次!$A$5:$P$36,7))</f>
        <v/>
      </c>
      <c r="AS29" s="21" t="str">
        <f>IF(AI29="","",VLOOKUP(AI29,目次!$A$5:$P$36,9))</f>
        <v/>
      </c>
      <c r="AT29" s="40" t="str">
        <f t="shared" si="13"/>
        <v/>
      </c>
      <c r="AU29" s="40" t="str">
        <f t="shared" si="13"/>
        <v/>
      </c>
      <c r="AV29" s="40" t="str">
        <f t="shared" si="13"/>
        <v/>
      </c>
      <c r="AW29" s="40" t="str">
        <f t="shared" si="13"/>
        <v/>
      </c>
      <c r="AX29" s="40" t="str">
        <f t="shared" si="13"/>
        <v/>
      </c>
      <c r="AY29" s="40" t="str">
        <f t="shared" si="13"/>
        <v/>
      </c>
      <c r="AZ29" s="40" t="str">
        <f t="shared" si="13"/>
        <v>8～9</v>
      </c>
      <c r="BA29" s="40" t="str">
        <f t="shared" si="13"/>
        <v>8～9</v>
      </c>
      <c r="BB29" s="40" t="str">
        <f t="shared" si="13"/>
        <v>8～9</v>
      </c>
      <c r="BC29" s="40" t="str">
        <f t="shared" si="13"/>
        <v>8～9</v>
      </c>
      <c r="BD29" s="40" t="str">
        <f t="shared" si="15"/>
        <v>10～11</v>
      </c>
      <c r="BE29" s="40" t="str">
        <f t="shared" si="16"/>
        <v>10～11</v>
      </c>
      <c r="BF29" s="40" t="str">
        <f t="shared" si="17"/>
        <v/>
      </c>
      <c r="BG29" s="40" t="str">
        <f t="shared" si="18"/>
        <v/>
      </c>
      <c r="BH29" s="40" t="str">
        <f t="shared" si="19"/>
        <v/>
      </c>
      <c r="BI29" s="40" t="str">
        <f t="shared" si="20"/>
        <v/>
      </c>
      <c r="BJ29" s="40" t="str">
        <f t="shared" si="21"/>
        <v>8～9</v>
      </c>
      <c r="BK29" s="40" t="str">
        <f t="shared" si="22"/>
        <v>8～9</v>
      </c>
      <c r="BL29" s="40" t="str">
        <f t="shared" si="23"/>
        <v>8～9</v>
      </c>
      <c r="BM29" s="40" t="str">
        <f t="shared" si="24"/>
        <v>8～9</v>
      </c>
      <c r="BR29" s="35">
        <v>19</v>
      </c>
      <c r="BS29" s="58" t="s">
        <v>42</v>
      </c>
      <c r="BT29" s="206" t="str">
        <f>目次!C23</f>
        <v>38～39</v>
      </c>
      <c r="BU29" s="115" t="s">
        <v>76</v>
      </c>
      <c r="BV29" s="65" t="str">
        <f>目次!D23</f>
        <v>44～45</v>
      </c>
      <c r="BW29" s="115" t="s">
        <v>76</v>
      </c>
      <c r="BX29" s="61" t="str">
        <f>目次!E23</f>
        <v>38～39</v>
      </c>
      <c r="BY29" s="115" t="s">
        <v>76</v>
      </c>
      <c r="BZ29" s="61" t="str">
        <f>目次!F23</f>
        <v>38～39</v>
      </c>
      <c r="CA29" s="115" t="s">
        <v>76</v>
      </c>
      <c r="CB29" s="62" t="str">
        <f>目次!G23</f>
        <v>38～39</v>
      </c>
      <c r="CC29" s="115" t="s">
        <v>76</v>
      </c>
    </row>
    <row r="30" spans="1:81" ht="18.95" customHeight="1" x14ac:dyDescent="0.15">
      <c r="A30" s="197"/>
      <c r="B30" s="5">
        <v>23</v>
      </c>
      <c r="C30" s="6">
        <f t="shared" si="0"/>
        <v>46379</v>
      </c>
      <c r="D30" s="17">
        <f t="shared" si="25"/>
        <v>4</v>
      </c>
      <c r="E30" s="9"/>
      <c r="F30" s="101" t="str">
        <f t="shared" si="2"/>
        <v/>
      </c>
      <c r="G30" s="100" t="str">
        <f t="shared" si="3"/>
        <v/>
      </c>
      <c r="H30" s="101" t="str">
        <f t="shared" si="4"/>
        <v/>
      </c>
      <c r="I30" s="100" t="str">
        <f t="shared" si="5"/>
        <v/>
      </c>
      <c r="J30" s="101" t="str">
        <f t="shared" si="6"/>
        <v>10～11</v>
      </c>
      <c r="K30" s="100" t="str">
        <f t="shared" si="7"/>
        <v>10～11</v>
      </c>
      <c r="L30" s="101" t="str">
        <f t="shared" si="8"/>
        <v/>
      </c>
      <c r="M30" s="100" t="str">
        <f t="shared" si="9"/>
        <v/>
      </c>
      <c r="N30" s="101" t="str">
        <f t="shared" si="10"/>
        <v/>
      </c>
      <c r="O30" s="100" t="str">
        <f t="shared" si="11"/>
        <v/>
      </c>
      <c r="P30" s="9"/>
      <c r="Q30" s="197"/>
      <c r="R30" s="49">
        <v>1</v>
      </c>
      <c r="S30" s="13" cm="1">
        <f t="array" ref="S30">SUMPRODUCT(IFERROR(VALUE($R$8:R30),0))</f>
        <v>23</v>
      </c>
      <c r="AA30" s="9">
        <v>20</v>
      </c>
      <c r="AB30" s="26" t="str">
        <f>V15</f>
        <v>英語</v>
      </c>
      <c r="AC30" s="55"/>
      <c r="AD30" s="37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IF(AE30="","",VLOOKUP(AE30,目次!$A$5:$P$36,9))</f>
        <v/>
      </c>
      <c r="AL30" s="21" t="str">
        <f>IF(AF30="","",VLOOKUP(AF30,目次!$A$5:$P$36,4))</f>
        <v/>
      </c>
      <c r="AM30" s="21" t="str">
        <f>IF(AF30="","",VLOOKUP(AF30,目次!$A$5:$P$36,9))</f>
        <v/>
      </c>
      <c r="AN30" s="21" t="str">
        <f>IF(AG30="","",VLOOKUP(AG30,目次!$A$5:$P$36,5))</f>
        <v/>
      </c>
      <c r="AO30" s="21" t="str">
        <f>IF(AG30="","",VLOOKUP(AG30,目次!$A$5:$P$36,9))</f>
        <v/>
      </c>
      <c r="AP30" s="21" t="str">
        <f>IF(AH30="","",VLOOKUP(AH30,目次!$A$5:$P$36,6))</f>
        <v/>
      </c>
      <c r="AQ30" s="21" t="str">
        <f>IF(AH30="","",VLOOKUP(AH30,目次!$A$5:$P$36,9))</f>
        <v/>
      </c>
      <c r="AR30" s="21" t="str">
        <f>IF(AI30="","",VLOOKUP(AI30,目次!$A$5:$P$36,7))</f>
        <v>8～9</v>
      </c>
      <c r="AS30" s="21" t="str">
        <f>IF(AI30="","",VLOOKUP(AI30,目次!$A$5:$P$36,9))</f>
        <v>8～9</v>
      </c>
      <c r="AT30" s="40" t="str">
        <f t="shared" si="13"/>
        <v>10～11</v>
      </c>
      <c r="AU30" s="40" t="str">
        <f t="shared" si="13"/>
        <v>10～11</v>
      </c>
      <c r="AV30" s="40" t="str">
        <f t="shared" si="13"/>
        <v/>
      </c>
      <c r="AW30" s="40" t="str">
        <f t="shared" si="13"/>
        <v/>
      </c>
      <c r="AX30" s="40" t="str">
        <f t="shared" si="13"/>
        <v/>
      </c>
      <c r="AY30" s="40" t="str">
        <f t="shared" si="13"/>
        <v/>
      </c>
      <c r="AZ30" s="40" t="str">
        <f t="shared" si="13"/>
        <v/>
      </c>
      <c r="BA30" s="40" t="str">
        <f t="shared" si="13"/>
        <v/>
      </c>
      <c r="BB30" s="40" t="str">
        <f t="shared" si="13"/>
        <v>8～9</v>
      </c>
      <c r="BC30" s="40" t="str">
        <f t="shared" si="13"/>
        <v>8～9</v>
      </c>
      <c r="BD30" s="40" t="str">
        <f t="shared" si="15"/>
        <v>10～11</v>
      </c>
      <c r="BE30" s="40" t="str">
        <f t="shared" si="16"/>
        <v>10～11</v>
      </c>
      <c r="BF30" s="40" t="str">
        <f t="shared" si="17"/>
        <v>10～11</v>
      </c>
      <c r="BG30" s="40" t="str">
        <f t="shared" si="18"/>
        <v>10～11</v>
      </c>
      <c r="BH30" s="40" t="str">
        <f t="shared" si="19"/>
        <v/>
      </c>
      <c r="BI30" s="40" t="str">
        <f t="shared" si="20"/>
        <v/>
      </c>
      <c r="BJ30" s="40" t="str">
        <f t="shared" si="21"/>
        <v/>
      </c>
      <c r="BK30" s="40" t="str">
        <f t="shared" si="22"/>
        <v/>
      </c>
      <c r="BL30" s="40" t="str">
        <f t="shared" si="23"/>
        <v>8～9</v>
      </c>
      <c r="BM30" s="40" t="str">
        <f t="shared" si="24"/>
        <v>8～9</v>
      </c>
      <c r="BR30" s="35">
        <v>20</v>
      </c>
      <c r="BS30" s="58" t="s">
        <v>43</v>
      </c>
      <c r="BT30" s="206" t="str">
        <f>目次!C24</f>
        <v>40～41</v>
      </c>
      <c r="BU30" s="115" t="s">
        <v>77</v>
      </c>
      <c r="BV30" s="65" t="str">
        <f>目次!D24</f>
        <v>46～47</v>
      </c>
      <c r="BW30" s="115" t="s">
        <v>77</v>
      </c>
      <c r="BX30" s="61" t="str">
        <f>目次!E24</f>
        <v>40～41</v>
      </c>
      <c r="BY30" s="115" t="s">
        <v>77</v>
      </c>
      <c r="BZ30" s="61" t="str">
        <f>目次!F24</f>
        <v>40～41</v>
      </c>
      <c r="CA30" s="115" t="s">
        <v>77</v>
      </c>
      <c r="CB30" s="62" t="str">
        <f>目次!G24</f>
        <v>40～41</v>
      </c>
      <c r="CC30" s="115" t="s">
        <v>77</v>
      </c>
    </row>
    <row r="31" spans="1:81" ht="18.95" customHeight="1" x14ac:dyDescent="0.15">
      <c r="A31" s="197"/>
      <c r="B31" s="5">
        <v>24</v>
      </c>
      <c r="C31" s="6">
        <f t="shared" si="0"/>
        <v>46380</v>
      </c>
      <c r="D31" s="17">
        <f t="shared" si="25"/>
        <v>5</v>
      </c>
      <c r="E31" s="9"/>
      <c r="F31" s="101" t="str">
        <f t="shared" si="2"/>
        <v/>
      </c>
      <c r="G31" s="100" t="str">
        <f t="shared" si="3"/>
        <v/>
      </c>
      <c r="H31" s="101" t="str">
        <f t="shared" si="4"/>
        <v/>
      </c>
      <c r="I31" s="100" t="str">
        <f t="shared" si="5"/>
        <v/>
      </c>
      <c r="J31" s="101" t="str">
        <f t="shared" si="6"/>
        <v/>
      </c>
      <c r="K31" s="100" t="str">
        <f t="shared" si="7"/>
        <v/>
      </c>
      <c r="L31" s="101" t="str">
        <f t="shared" si="8"/>
        <v>10～11</v>
      </c>
      <c r="M31" s="100" t="str">
        <f t="shared" si="9"/>
        <v>10～11</v>
      </c>
      <c r="N31" s="101" t="str">
        <f t="shared" si="10"/>
        <v/>
      </c>
      <c r="O31" s="100" t="str">
        <f t="shared" si="11"/>
        <v/>
      </c>
      <c r="P31" s="9"/>
      <c r="Q31" s="197"/>
      <c r="R31" s="49">
        <v>1</v>
      </c>
      <c r="S31" s="13" cm="1">
        <f t="array" ref="S31">SUMPRODUCT(IFERROR(VALUE($R$8:R31),0))</f>
        <v>24</v>
      </c>
      <c r="AA31" s="9">
        <v>21</v>
      </c>
      <c r="AB31" s="26" t="str">
        <f>V11</f>
        <v>国語</v>
      </c>
      <c r="AC31" s="55"/>
      <c r="AD31" s="37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IF(AE31="","",VLOOKUP(AE31,目次!$A$5:$P$36,9))</f>
        <v>10～11</v>
      </c>
      <c r="AL31" s="21" t="str">
        <f>IF(AF31="","",VLOOKUP(AF31,目次!$A$5:$P$36,4))</f>
        <v/>
      </c>
      <c r="AM31" s="21" t="str">
        <f>IF(AF31="","",VLOOKUP(AF31,目次!$A$5:$P$36,9))</f>
        <v/>
      </c>
      <c r="AN31" s="21" t="str">
        <f>IF(AG31="","",VLOOKUP(AG31,目次!$A$5:$P$36,5))</f>
        <v/>
      </c>
      <c r="AO31" s="21" t="str">
        <f>IF(AG31="","",VLOOKUP(AG31,目次!$A$5:$P$36,9))</f>
        <v/>
      </c>
      <c r="AP31" s="21" t="str">
        <f>IF(AH31="","",VLOOKUP(AH31,目次!$A$5:$P$36,6))</f>
        <v/>
      </c>
      <c r="AQ31" s="21" t="str">
        <f>IF(AH31="","",VLOOKUP(AH31,目次!$A$5:$P$36,9))</f>
        <v/>
      </c>
      <c r="AR31" s="21" t="str">
        <f>IF(AI31="","",VLOOKUP(AI31,目次!$A$5:$P$36,7))</f>
        <v/>
      </c>
      <c r="AS31" s="21" t="str">
        <f>IF(AI31="","",VLOOKUP(AI31,目次!$A$5:$P$36,9))</f>
        <v/>
      </c>
      <c r="AT31" s="40" t="str">
        <f t="shared" si="13"/>
        <v>10～11</v>
      </c>
      <c r="AU31" s="40" t="str">
        <f t="shared" si="13"/>
        <v>10～11</v>
      </c>
      <c r="AV31" s="40" t="str">
        <f t="shared" si="13"/>
        <v>10～11</v>
      </c>
      <c r="AW31" s="40" t="str">
        <f t="shared" si="13"/>
        <v>10～11</v>
      </c>
      <c r="AX31" s="40" t="str">
        <f t="shared" si="13"/>
        <v/>
      </c>
      <c r="AY31" s="40" t="str">
        <f t="shared" si="13"/>
        <v/>
      </c>
      <c r="AZ31" s="40" t="str">
        <f t="shared" si="13"/>
        <v/>
      </c>
      <c r="BA31" s="40" t="str">
        <f t="shared" si="13"/>
        <v/>
      </c>
      <c r="BB31" s="40" t="str">
        <f t="shared" si="13"/>
        <v/>
      </c>
      <c r="BC31" s="40" t="str">
        <f t="shared" si="13"/>
        <v/>
      </c>
      <c r="BD31" s="40" t="str">
        <f t="shared" si="15"/>
        <v>10～11</v>
      </c>
      <c r="BE31" s="40" t="str">
        <f t="shared" si="16"/>
        <v>10～11</v>
      </c>
      <c r="BF31" s="40" t="str">
        <f t="shared" si="17"/>
        <v>10～11</v>
      </c>
      <c r="BG31" s="40" t="str">
        <f t="shared" si="18"/>
        <v>10～11</v>
      </c>
      <c r="BH31" s="40" t="str">
        <f t="shared" si="19"/>
        <v>10～11</v>
      </c>
      <c r="BI31" s="40" t="str">
        <f t="shared" si="20"/>
        <v>10～11</v>
      </c>
      <c r="BJ31" s="40" t="str">
        <f t="shared" si="21"/>
        <v/>
      </c>
      <c r="BK31" s="40" t="str">
        <f t="shared" si="22"/>
        <v/>
      </c>
      <c r="BL31" s="40" t="str">
        <f t="shared" si="23"/>
        <v/>
      </c>
      <c r="BM31" s="40" t="str">
        <f t="shared" si="24"/>
        <v/>
      </c>
      <c r="BR31" s="35">
        <v>21</v>
      </c>
      <c r="BS31" s="58" t="s">
        <v>44</v>
      </c>
      <c r="BT31" s="206" t="str">
        <f>目次!C25</f>
        <v>42～43</v>
      </c>
      <c r="BU31" s="207"/>
      <c r="BV31" s="65" t="str">
        <f>目次!D25</f>
        <v>48～49</v>
      </c>
      <c r="BW31" s="207"/>
      <c r="BX31" s="61" t="str">
        <f>目次!E25</f>
        <v>42～43</v>
      </c>
      <c r="BY31" s="207"/>
      <c r="BZ31" s="61" t="str">
        <f>目次!F25</f>
        <v>42～43</v>
      </c>
      <c r="CA31" s="207"/>
      <c r="CB31" s="62" t="str">
        <f>目次!G25</f>
        <v>42～43</v>
      </c>
      <c r="CC31" s="207"/>
    </row>
    <row r="32" spans="1:81" ht="18.95" customHeight="1" x14ac:dyDescent="0.15">
      <c r="A32" s="197"/>
      <c r="B32" s="5">
        <v>25</v>
      </c>
      <c r="C32" s="6">
        <f t="shared" si="0"/>
        <v>46381</v>
      </c>
      <c r="D32" s="17">
        <f t="shared" si="25"/>
        <v>6</v>
      </c>
      <c r="E32" s="9"/>
      <c r="F32" s="101" t="str">
        <f t="shared" si="2"/>
        <v/>
      </c>
      <c r="G32" s="100" t="str">
        <f t="shared" si="3"/>
        <v/>
      </c>
      <c r="H32" s="101" t="str">
        <f t="shared" si="4"/>
        <v/>
      </c>
      <c r="I32" s="100" t="str">
        <f t="shared" si="5"/>
        <v/>
      </c>
      <c r="J32" s="101" t="str">
        <f t="shared" si="6"/>
        <v/>
      </c>
      <c r="K32" s="100" t="str">
        <f t="shared" si="7"/>
        <v/>
      </c>
      <c r="L32" s="101" t="str">
        <f t="shared" si="8"/>
        <v/>
      </c>
      <c r="M32" s="100" t="str">
        <f t="shared" si="9"/>
        <v/>
      </c>
      <c r="N32" s="101" t="str">
        <f t="shared" si="10"/>
        <v>10～11</v>
      </c>
      <c r="O32" s="100" t="str">
        <f t="shared" si="11"/>
        <v>10～11</v>
      </c>
      <c r="P32" s="9"/>
      <c r="Q32" s="197"/>
      <c r="R32" s="49">
        <v>1</v>
      </c>
      <c r="S32" s="13" cm="1">
        <f t="array" ref="S32">SUMPRODUCT(IFERROR(VALUE($R$8:R32),0))</f>
        <v>25</v>
      </c>
      <c r="AA32" s="9">
        <v>22</v>
      </c>
      <c r="AB32" s="26" t="str">
        <f>V12</f>
        <v>社会</v>
      </c>
      <c r="AC32" s="55"/>
      <c r="AD32" s="37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IF(AE32="","",VLOOKUP(AE32,目次!$A$5:$P$36,9))</f>
        <v/>
      </c>
      <c r="AL32" s="21" t="str">
        <f>IF(AF32="","",VLOOKUP(AF32,目次!$A$5:$P$36,4))</f>
        <v>10～11</v>
      </c>
      <c r="AM32" s="21" t="str">
        <f>IF(AF32="","",VLOOKUP(AF32,目次!$A$5:$P$36,9))</f>
        <v>10～11</v>
      </c>
      <c r="AN32" s="21" t="str">
        <f>IF(AG32="","",VLOOKUP(AG32,目次!$A$5:$P$36,5))</f>
        <v/>
      </c>
      <c r="AO32" s="21" t="str">
        <f>IF(AG32="","",VLOOKUP(AG32,目次!$A$5:$P$36,9))</f>
        <v/>
      </c>
      <c r="AP32" s="21" t="str">
        <f>IF(AH32="","",VLOOKUP(AH32,目次!$A$5:$P$36,6))</f>
        <v/>
      </c>
      <c r="AQ32" s="21" t="str">
        <f>IF(AH32="","",VLOOKUP(AH32,目次!$A$5:$P$36,9))</f>
        <v/>
      </c>
      <c r="AR32" s="21" t="str">
        <f>IF(AI32="","",VLOOKUP(AI32,目次!$A$5:$P$36,7))</f>
        <v/>
      </c>
      <c r="AS32" s="21" t="str">
        <f>IF(AI32="","",VLOOKUP(AI32,目次!$A$5:$P$36,9))</f>
        <v/>
      </c>
      <c r="AT32" s="40" t="str">
        <f t="shared" si="13"/>
        <v/>
      </c>
      <c r="AU32" s="40" t="str">
        <f t="shared" si="13"/>
        <v/>
      </c>
      <c r="AV32" s="40" t="str">
        <f t="shared" si="13"/>
        <v>10～11</v>
      </c>
      <c r="AW32" s="40" t="str">
        <f t="shared" si="13"/>
        <v>10～11</v>
      </c>
      <c r="AX32" s="40" t="str">
        <f t="shared" si="13"/>
        <v>10～11</v>
      </c>
      <c r="AY32" s="40" t="str">
        <f t="shared" si="13"/>
        <v>10～11</v>
      </c>
      <c r="AZ32" s="40" t="str">
        <f t="shared" si="13"/>
        <v/>
      </c>
      <c r="BA32" s="40" t="str">
        <f t="shared" si="13"/>
        <v/>
      </c>
      <c r="BB32" s="40" t="str">
        <f t="shared" si="13"/>
        <v/>
      </c>
      <c r="BC32" s="40" t="str">
        <f t="shared" si="13"/>
        <v/>
      </c>
      <c r="BD32" s="40" t="str">
        <f t="shared" si="15"/>
        <v/>
      </c>
      <c r="BE32" s="40" t="str">
        <f t="shared" si="16"/>
        <v/>
      </c>
      <c r="BF32" s="40" t="str">
        <f t="shared" si="17"/>
        <v>10～11</v>
      </c>
      <c r="BG32" s="40" t="str">
        <f t="shared" si="18"/>
        <v>10～11</v>
      </c>
      <c r="BH32" s="40" t="str">
        <f t="shared" si="19"/>
        <v>10～11</v>
      </c>
      <c r="BI32" s="40" t="str">
        <f t="shared" si="20"/>
        <v>10～11</v>
      </c>
      <c r="BJ32" s="40" t="str">
        <f t="shared" si="21"/>
        <v>10～11</v>
      </c>
      <c r="BK32" s="40" t="str">
        <f t="shared" si="22"/>
        <v>10～11</v>
      </c>
      <c r="BL32" s="40" t="str">
        <f t="shared" si="23"/>
        <v/>
      </c>
      <c r="BM32" s="40" t="str">
        <f t="shared" si="24"/>
        <v/>
      </c>
      <c r="BR32" s="35">
        <v>22</v>
      </c>
      <c r="BS32" s="58" t="s">
        <v>45</v>
      </c>
      <c r="BT32" s="206" t="str">
        <f>目次!C26</f>
        <v>44～45</v>
      </c>
      <c r="BU32" s="207"/>
      <c r="BV32" s="65" t="str">
        <f>目次!D26</f>
        <v>50～51</v>
      </c>
      <c r="BW32" s="207"/>
      <c r="BX32" s="61" t="str">
        <f>目次!E26</f>
        <v>44～45</v>
      </c>
      <c r="BY32" s="207"/>
      <c r="BZ32" s="61" t="str">
        <f>目次!F26</f>
        <v>44～45</v>
      </c>
      <c r="CA32" s="207"/>
      <c r="CB32" s="62" t="str">
        <f>目次!G26</f>
        <v>44～45</v>
      </c>
      <c r="CC32" s="207"/>
    </row>
    <row r="33" spans="1:81" ht="18.95" customHeight="1" x14ac:dyDescent="0.15">
      <c r="A33" s="197"/>
      <c r="B33" s="5">
        <v>26</v>
      </c>
      <c r="C33" s="6">
        <f t="shared" si="0"/>
        <v>46382</v>
      </c>
      <c r="D33" s="17">
        <f t="shared" si="25"/>
        <v>7</v>
      </c>
      <c r="E33" s="9"/>
      <c r="F33" s="101" t="str">
        <f t="shared" si="2"/>
        <v>12～13</v>
      </c>
      <c r="G33" s="100" t="str">
        <f t="shared" si="3"/>
        <v>12～13</v>
      </c>
      <c r="H33" s="101" t="str">
        <f t="shared" si="4"/>
        <v/>
      </c>
      <c r="I33" s="100" t="str">
        <f t="shared" si="5"/>
        <v/>
      </c>
      <c r="J33" s="101" t="str">
        <f t="shared" si="6"/>
        <v/>
      </c>
      <c r="K33" s="100" t="str">
        <f t="shared" si="7"/>
        <v/>
      </c>
      <c r="L33" s="101" t="str">
        <f t="shared" si="8"/>
        <v/>
      </c>
      <c r="M33" s="100" t="str">
        <f t="shared" si="9"/>
        <v/>
      </c>
      <c r="N33" s="101" t="str">
        <f t="shared" si="10"/>
        <v/>
      </c>
      <c r="O33" s="100" t="str">
        <f t="shared" si="11"/>
        <v/>
      </c>
      <c r="P33" s="9"/>
      <c r="Q33" s="197"/>
      <c r="R33" s="49">
        <v>1</v>
      </c>
      <c r="S33" s="13" cm="1">
        <f t="array" ref="S33">SUMPRODUCT(IFERROR(VALUE($R$8:R33),0))</f>
        <v>26</v>
      </c>
      <c r="AA33" s="9">
        <v>23</v>
      </c>
      <c r="AB33" s="26" t="str">
        <f>V13</f>
        <v>数学</v>
      </c>
      <c r="AC33" s="55"/>
      <c r="AD33" s="37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IF(AE33="","",VLOOKUP(AE33,目次!$A$5:$P$36,9))</f>
        <v/>
      </c>
      <c r="AL33" s="21" t="str">
        <f>IF(AF33="","",VLOOKUP(AF33,目次!$A$5:$P$36,4))</f>
        <v/>
      </c>
      <c r="AM33" s="21" t="str">
        <f>IF(AF33="","",VLOOKUP(AF33,目次!$A$5:$P$36,9))</f>
        <v/>
      </c>
      <c r="AN33" s="21" t="str">
        <f>IF(AG33="","",VLOOKUP(AG33,目次!$A$5:$P$36,5))</f>
        <v>10～11</v>
      </c>
      <c r="AO33" s="21" t="str">
        <f>IF(AG33="","",VLOOKUP(AG33,目次!$A$5:$P$36,9))</f>
        <v>10～11</v>
      </c>
      <c r="AP33" s="21" t="str">
        <f>IF(AH33="","",VLOOKUP(AH33,目次!$A$5:$P$36,6))</f>
        <v/>
      </c>
      <c r="AQ33" s="21" t="str">
        <f>IF(AH33="","",VLOOKUP(AH33,目次!$A$5:$P$36,9))</f>
        <v/>
      </c>
      <c r="AR33" s="21" t="str">
        <f>IF(AI33="","",VLOOKUP(AI33,目次!$A$5:$P$36,7))</f>
        <v/>
      </c>
      <c r="AS33" s="21" t="str">
        <f>IF(AI33="","",VLOOKUP(AI33,目次!$A$5:$P$36,9))</f>
        <v/>
      </c>
      <c r="AT33" s="40" t="str">
        <f t="shared" si="13"/>
        <v/>
      </c>
      <c r="AU33" s="40" t="str">
        <f t="shared" si="13"/>
        <v/>
      </c>
      <c r="AV33" s="40" t="str">
        <f t="shared" si="13"/>
        <v/>
      </c>
      <c r="AW33" s="40" t="str">
        <f t="shared" si="13"/>
        <v/>
      </c>
      <c r="AX33" s="40" t="str">
        <f t="shared" si="13"/>
        <v>10～11</v>
      </c>
      <c r="AY33" s="40" t="str">
        <f t="shared" si="13"/>
        <v>10～11</v>
      </c>
      <c r="AZ33" s="40" t="str">
        <f t="shared" si="13"/>
        <v>10～11</v>
      </c>
      <c r="BA33" s="40" t="str">
        <f t="shared" si="13"/>
        <v>10～11</v>
      </c>
      <c r="BB33" s="40" t="str">
        <f t="shared" si="13"/>
        <v/>
      </c>
      <c r="BC33" s="40" t="str">
        <f t="shared" si="13"/>
        <v/>
      </c>
      <c r="BD33" s="40" t="str">
        <f t="shared" si="15"/>
        <v/>
      </c>
      <c r="BE33" s="40" t="str">
        <f t="shared" si="16"/>
        <v/>
      </c>
      <c r="BF33" s="40" t="str">
        <f t="shared" si="17"/>
        <v/>
      </c>
      <c r="BG33" s="40" t="str">
        <f t="shared" si="18"/>
        <v/>
      </c>
      <c r="BH33" s="40" t="str">
        <f t="shared" si="19"/>
        <v>10～11</v>
      </c>
      <c r="BI33" s="40" t="str">
        <f t="shared" si="20"/>
        <v>10～11</v>
      </c>
      <c r="BJ33" s="40" t="str">
        <f t="shared" si="21"/>
        <v>10～11</v>
      </c>
      <c r="BK33" s="40" t="str">
        <f t="shared" si="22"/>
        <v>10～11</v>
      </c>
      <c r="BL33" s="40" t="str">
        <f t="shared" si="23"/>
        <v>10～11</v>
      </c>
      <c r="BM33" s="40" t="str">
        <f t="shared" si="24"/>
        <v>10～11</v>
      </c>
      <c r="BR33" s="35">
        <v>23</v>
      </c>
      <c r="BS33" s="58" t="s">
        <v>46</v>
      </c>
      <c r="BT33" s="206" t="str">
        <f>目次!C27</f>
        <v>46～47</v>
      </c>
      <c r="BU33" s="207"/>
      <c r="BV33" s="65" t="str">
        <f>目次!D27</f>
        <v>54～55</v>
      </c>
      <c r="BW33" s="207"/>
      <c r="BX33" s="61" t="str">
        <f>目次!E27</f>
        <v>46～47</v>
      </c>
      <c r="BY33" s="207"/>
      <c r="BZ33" s="61" t="str">
        <f>目次!F27</f>
        <v>46～47</v>
      </c>
      <c r="CA33" s="207"/>
      <c r="CB33" s="62" t="str">
        <f>目次!G27</f>
        <v>46～47</v>
      </c>
      <c r="CC33" s="207"/>
    </row>
    <row r="34" spans="1:81" ht="18.95" customHeight="1" x14ac:dyDescent="0.15">
      <c r="A34" s="197"/>
      <c r="B34" s="5">
        <v>27</v>
      </c>
      <c r="C34" s="6">
        <f t="shared" si="0"/>
        <v>46383</v>
      </c>
      <c r="D34" s="17">
        <f t="shared" si="25"/>
        <v>1</v>
      </c>
      <c r="E34" s="9"/>
      <c r="F34" s="101" t="str">
        <f t="shared" si="2"/>
        <v/>
      </c>
      <c r="G34" s="100" t="str">
        <f t="shared" si="3"/>
        <v/>
      </c>
      <c r="H34" s="101" t="str">
        <f t="shared" si="4"/>
        <v>12～14</v>
      </c>
      <c r="I34" s="100" t="str">
        <f t="shared" si="5"/>
        <v>12～13</v>
      </c>
      <c r="J34" s="101" t="str">
        <f t="shared" si="6"/>
        <v/>
      </c>
      <c r="K34" s="100" t="str">
        <f t="shared" si="7"/>
        <v/>
      </c>
      <c r="L34" s="101" t="str">
        <f t="shared" si="8"/>
        <v/>
      </c>
      <c r="M34" s="100" t="str">
        <f t="shared" si="9"/>
        <v/>
      </c>
      <c r="N34" s="101" t="str">
        <f t="shared" si="10"/>
        <v/>
      </c>
      <c r="O34" s="100" t="str">
        <f t="shared" si="11"/>
        <v/>
      </c>
      <c r="P34" s="9"/>
      <c r="Q34" s="197"/>
      <c r="R34" s="49">
        <v>1</v>
      </c>
      <c r="S34" s="13" cm="1">
        <f t="array" ref="S34">SUMPRODUCT(IFERROR(VALUE($R$8:R34),0))</f>
        <v>27</v>
      </c>
      <c r="AA34" s="9">
        <v>24</v>
      </c>
      <c r="AB34" s="26" t="str">
        <f>V14</f>
        <v>理科</v>
      </c>
      <c r="AC34" s="55"/>
      <c r="AD34" s="37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IF(AE34="","",VLOOKUP(AE34,目次!$A$5:$P$36,9))</f>
        <v/>
      </c>
      <c r="AL34" s="21" t="str">
        <f>IF(AF34="","",VLOOKUP(AF34,目次!$A$5:$P$36,4))</f>
        <v/>
      </c>
      <c r="AM34" s="21" t="str">
        <f>IF(AF34="","",VLOOKUP(AF34,目次!$A$5:$P$36,9))</f>
        <v/>
      </c>
      <c r="AN34" s="21" t="str">
        <f>IF(AG34="","",VLOOKUP(AG34,目次!$A$5:$P$36,5))</f>
        <v/>
      </c>
      <c r="AO34" s="21" t="str">
        <f>IF(AG34="","",VLOOKUP(AG34,目次!$A$5:$P$36,9))</f>
        <v/>
      </c>
      <c r="AP34" s="21" t="str">
        <f>IF(AH34="","",VLOOKUP(AH34,目次!$A$5:$P$36,6))</f>
        <v>10～11</v>
      </c>
      <c r="AQ34" s="21" t="str">
        <f>IF(AH34="","",VLOOKUP(AH34,目次!$A$5:$P$36,9))</f>
        <v>10～11</v>
      </c>
      <c r="AR34" s="21" t="str">
        <f>IF(AI34="","",VLOOKUP(AI34,目次!$A$5:$P$36,7))</f>
        <v/>
      </c>
      <c r="AS34" s="21" t="str">
        <f>IF(AI34="","",VLOOKUP(AI34,目次!$A$5:$P$36,9))</f>
        <v/>
      </c>
      <c r="AT34" s="40" t="str">
        <f t="shared" si="13"/>
        <v/>
      </c>
      <c r="AU34" s="40" t="str">
        <f t="shared" si="13"/>
        <v/>
      </c>
      <c r="AV34" s="40" t="str">
        <f t="shared" si="13"/>
        <v/>
      </c>
      <c r="AW34" s="40" t="str">
        <f t="shared" si="13"/>
        <v/>
      </c>
      <c r="AX34" s="40" t="str">
        <f t="shared" si="13"/>
        <v/>
      </c>
      <c r="AY34" s="40" t="str">
        <f t="shared" si="13"/>
        <v/>
      </c>
      <c r="AZ34" s="40" t="str">
        <f t="shared" si="13"/>
        <v>10～11</v>
      </c>
      <c r="BA34" s="40" t="str">
        <f t="shared" si="13"/>
        <v>10～11</v>
      </c>
      <c r="BB34" s="40" t="str">
        <f t="shared" si="13"/>
        <v>10～11</v>
      </c>
      <c r="BC34" s="40" t="str">
        <f t="shared" si="13"/>
        <v>10～11</v>
      </c>
      <c r="BD34" s="40" t="str">
        <f t="shared" si="15"/>
        <v>12～13</v>
      </c>
      <c r="BE34" s="40" t="str">
        <f t="shared" si="16"/>
        <v>12～13</v>
      </c>
      <c r="BF34" s="40" t="str">
        <f t="shared" si="17"/>
        <v/>
      </c>
      <c r="BG34" s="40" t="str">
        <f t="shared" si="18"/>
        <v/>
      </c>
      <c r="BH34" s="40" t="str">
        <f t="shared" si="19"/>
        <v/>
      </c>
      <c r="BI34" s="40" t="str">
        <f t="shared" si="20"/>
        <v/>
      </c>
      <c r="BJ34" s="40" t="str">
        <f t="shared" si="21"/>
        <v>10～11</v>
      </c>
      <c r="BK34" s="40" t="str">
        <f t="shared" si="22"/>
        <v>10～11</v>
      </c>
      <c r="BL34" s="40" t="str">
        <f t="shared" si="23"/>
        <v>10～11</v>
      </c>
      <c r="BM34" s="40" t="str">
        <f t="shared" si="24"/>
        <v>10～11</v>
      </c>
      <c r="BR34" s="35">
        <v>24</v>
      </c>
      <c r="BS34" s="58" t="s">
        <v>47</v>
      </c>
      <c r="BT34" s="206" t="str">
        <f>目次!C28</f>
        <v>48～49</v>
      </c>
      <c r="BU34" s="207"/>
      <c r="BV34" s="65" t="str">
        <f>目次!D28</f>
        <v>56～57</v>
      </c>
      <c r="BW34" s="207"/>
      <c r="BX34" s="61" t="str">
        <f>目次!E28</f>
        <v>48～49</v>
      </c>
      <c r="BY34" s="207"/>
      <c r="BZ34" s="61" t="str">
        <f>目次!F28</f>
        <v>48～49</v>
      </c>
      <c r="CA34" s="207"/>
      <c r="CB34" s="62" t="str">
        <f>目次!G28</f>
        <v>48～49</v>
      </c>
      <c r="CC34" s="207"/>
    </row>
    <row r="35" spans="1:81" ht="18.95" customHeight="1" x14ac:dyDescent="0.15">
      <c r="A35" s="197"/>
      <c r="B35" s="5">
        <v>28</v>
      </c>
      <c r="C35" s="6">
        <f t="shared" si="0"/>
        <v>46384</v>
      </c>
      <c r="D35" s="17">
        <f t="shared" si="25"/>
        <v>2</v>
      </c>
      <c r="E35" s="9"/>
      <c r="F35" s="101" t="str">
        <f t="shared" si="2"/>
        <v/>
      </c>
      <c r="G35" s="100" t="str">
        <f t="shared" si="3"/>
        <v/>
      </c>
      <c r="H35" s="101" t="str">
        <f t="shared" si="4"/>
        <v/>
      </c>
      <c r="I35" s="100" t="str">
        <f t="shared" si="5"/>
        <v/>
      </c>
      <c r="J35" s="101" t="str">
        <f t="shared" si="6"/>
        <v>12～13</v>
      </c>
      <c r="K35" s="100" t="str">
        <f t="shared" si="7"/>
        <v>12～13</v>
      </c>
      <c r="L35" s="101" t="str">
        <f t="shared" si="8"/>
        <v/>
      </c>
      <c r="M35" s="100" t="str">
        <f t="shared" si="9"/>
        <v/>
      </c>
      <c r="N35" s="101" t="str">
        <f t="shared" si="10"/>
        <v/>
      </c>
      <c r="O35" s="100" t="str">
        <f t="shared" si="11"/>
        <v/>
      </c>
      <c r="P35" s="9"/>
      <c r="Q35" s="197"/>
      <c r="R35" s="49">
        <v>1</v>
      </c>
      <c r="S35" s="13" cm="1">
        <f t="array" ref="S35">SUMPRODUCT(IFERROR(VALUE($R$8:R35),0))</f>
        <v>28</v>
      </c>
      <c r="U35" s="16"/>
      <c r="AA35" s="9">
        <v>25</v>
      </c>
      <c r="AB35" s="26" t="str">
        <f>V15</f>
        <v>英語</v>
      </c>
      <c r="AC35" s="55"/>
      <c r="AD35" s="37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IF(AE35="","",VLOOKUP(AE35,目次!$A$5:$P$36,9))</f>
        <v/>
      </c>
      <c r="AL35" s="21" t="str">
        <f>IF(AF35="","",VLOOKUP(AF35,目次!$A$5:$P$36,4))</f>
        <v/>
      </c>
      <c r="AM35" s="21" t="str">
        <f>IF(AF35="","",VLOOKUP(AF35,目次!$A$5:$P$36,9))</f>
        <v/>
      </c>
      <c r="AN35" s="21" t="str">
        <f>IF(AG35="","",VLOOKUP(AG35,目次!$A$5:$P$36,5))</f>
        <v/>
      </c>
      <c r="AO35" s="21" t="str">
        <f>IF(AG35="","",VLOOKUP(AG35,目次!$A$5:$P$36,9))</f>
        <v/>
      </c>
      <c r="AP35" s="21" t="str">
        <f>IF(AH35="","",VLOOKUP(AH35,目次!$A$5:$P$36,6))</f>
        <v/>
      </c>
      <c r="AQ35" s="21" t="str">
        <f>IF(AH35="","",VLOOKUP(AH35,目次!$A$5:$P$36,9))</f>
        <v/>
      </c>
      <c r="AR35" s="21" t="str">
        <f>IF(AI35="","",VLOOKUP(AI35,目次!$A$5:$P$36,7))</f>
        <v>10～11</v>
      </c>
      <c r="AS35" s="21" t="str">
        <f>IF(AI35="","",VLOOKUP(AI35,目次!$A$5:$P$36,9))</f>
        <v>10～11</v>
      </c>
      <c r="AT35" s="40" t="str">
        <f t="shared" si="13"/>
        <v>12～13</v>
      </c>
      <c r="AU35" s="40" t="str">
        <f t="shared" si="13"/>
        <v>12～13</v>
      </c>
      <c r="AV35" s="40" t="str">
        <f t="shared" si="13"/>
        <v/>
      </c>
      <c r="AW35" s="40" t="str">
        <f t="shared" si="13"/>
        <v/>
      </c>
      <c r="AX35" s="40" t="str">
        <f t="shared" si="13"/>
        <v/>
      </c>
      <c r="AY35" s="40" t="str">
        <f t="shared" si="13"/>
        <v/>
      </c>
      <c r="AZ35" s="40" t="str">
        <f t="shared" si="13"/>
        <v/>
      </c>
      <c r="BA35" s="40" t="str">
        <f t="shared" si="13"/>
        <v/>
      </c>
      <c r="BB35" s="40" t="str">
        <f t="shared" si="13"/>
        <v>10～11</v>
      </c>
      <c r="BC35" s="40" t="str">
        <f t="shared" si="13"/>
        <v>10～11</v>
      </c>
      <c r="BD35" s="40" t="str">
        <f t="shared" si="15"/>
        <v>12～13</v>
      </c>
      <c r="BE35" s="40" t="str">
        <f t="shared" si="16"/>
        <v>12～13</v>
      </c>
      <c r="BF35" s="40" t="str">
        <f t="shared" si="17"/>
        <v>12～14</v>
      </c>
      <c r="BG35" s="40" t="str">
        <f t="shared" si="18"/>
        <v>12～13</v>
      </c>
      <c r="BH35" s="40" t="str">
        <f t="shared" si="19"/>
        <v/>
      </c>
      <c r="BI35" s="40" t="str">
        <f t="shared" si="20"/>
        <v/>
      </c>
      <c r="BJ35" s="40" t="str">
        <f t="shared" si="21"/>
        <v/>
      </c>
      <c r="BK35" s="40" t="str">
        <f t="shared" si="22"/>
        <v/>
      </c>
      <c r="BL35" s="40" t="str">
        <f t="shared" si="23"/>
        <v>10～11</v>
      </c>
      <c r="BM35" s="40" t="str">
        <f t="shared" si="24"/>
        <v>10～11</v>
      </c>
      <c r="BR35" s="35">
        <v>25</v>
      </c>
      <c r="BS35" s="58" t="s">
        <v>48</v>
      </c>
      <c r="BT35" s="206" t="str">
        <f>目次!C29</f>
        <v>50～51</v>
      </c>
      <c r="BU35" s="207"/>
      <c r="BV35" s="65" t="str">
        <f>目次!D29</f>
        <v>58～59</v>
      </c>
      <c r="BW35" s="207"/>
      <c r="BX35" s="61" t="str">
        <f>目次!E29</f>
        <v>50～51</v>
      </c>
      <c r="BY35" s="207"/>
      <c r="BZ35" s="61" t="str">
        <f>目次!F29</f>
        <v>50～52</v>
      </c>
      <c r="CA35" s="207"/>
      <c r="CB35" s="62" t="str">
        <f>目次!G29</f>
        <v>50～51</v>
      </c>
      <c r="CC35" s="207"/>
    </row>
    <row r="36" spans="1:81" ht="18.75" customHeight="1" x14ac:dyDescent="0.15">
      <c r="A36" s="197"/>
      <c r="B36" s="5">
        <v>29</v>
      </c>
      <c r="C36" s="6">
        <f t="shared" si="0"/>
        <v>46385</v>
      </c>
      <c r="D36" s="17">
        <f t="shared" si="25"/>
        <v>3</v>
      </c>
      <c r="E36" s="9"/>
      <c r="F36" s="101" t="str">
        <f t="shared" si="2"/>
        <v/>
      </c>
      <c r="G36" s="100" t="str">
        <f t="shared" si="3"/>
        <v/>
      </c>
      <c r="H36" s="101" t="str">
        <f t="shared" si="4"/>
        <v/>
      </c>
      <c r="I36" s="100" t="str">
        <f t="shared" si="5"/>
        <v/>
      </c>
      <c r="J36" s="101" t="str">
        <f t="shared" si="6"/>
        <v/>
      </c>
      <c r="K36" s="100" t="str">
        <f t="shared" si="7"/>
        <v/>
      </c>
      <c r="L36" s="101" t="str">
        <f t="shared" si="8"/>
        <v>12～13</v>
      </c>
      <c r="M36" s="100" t="str">
        <f t="shared" si="9"/>
        <v>12～13</v>
      </c>
      <c r="N36" s="101" t="str">
        <f t="shared" si="10"/>
        <v/>
      </c>
      <c r="O36" s="100" t="str">
        <f t="shared" si="11"/>
        <v/>
      </c>
      <c r="P36" s="9"/>
      <c r="Q36" s="197"/>
      <c r="R36" s="49">
        <v>1</v>
      </c>
      <c r="S36" s="13" cm="1">
        <f t="array" ref="S36">SUMPRODUCT(IFERROR(VALUE($R$8:R36),0))</f>
        <v>29</v>
      </c>
      <c r="AA36" s="9">
        <v>26</v>
      </c>
      <c r="AB36" s="26" t="str">
        <f>V11</f>
        <v>国語</v>
      </c>
      <c r="AC36" s="55"/>
      <c r="AD36" s="37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IF(AE36="","",VLOOKUP(AE36,目次!$A$5:$P$36,9))</f>
        <v>12～13</v>
      </c>
      <c r="AL36" s="21" t="str">
        <f>IF(AF36="","",VLOOKUP(AF36,目次!$A$5:$P$36,4))</f>
        <v/>
      </c>
      <c r="AM36" s="21" t="str">
        <f>IF(AF36="","",VLOOKUP(AF36,目次!$A$5:$P$36,9))</f>
        <v/>
      </c>
      <c r="AN36" s="21" t="str">
        <f>IF(AG36="","",VLOOKUP(AG36,目次!$A$5:$P$36,5))</f>
        <v/>
      </c>
      <c r="AO36" s="21" t="str">
        <f>IF(AG36="","",VLOOKUP(AG36,目次!$A$5:$P$36,9))</f>
        <v/>
      </c>
      <c r="AP36" s="21" t="str">
        <f>IF(AH36="","",VLOOKUP(AH36,目次!$A$5:$P$36,6))</f>
        <v/>
      </c>
      <c r="AQ36" s="21" t="str">
        <f>IF(AH36="","",VLOOKUP(AH36,目次!$A$5:$P$36,9))</f>
        <v/>
      </c>
      <c r="AR36" s="21" t="str">
        <f>IF(AI36="","",VLOOKUP(AI36,目次!$A$5:$P$36,7))</f>
        <v/>
      </c>
      <c r="AS36" s="21" t="str">
        <f>IF(AI36="","",VLOOKUP(AI36,目次!$A$5:$P$36,9))</f>
        <v/>
      </c>
      <c r="AT36" s="40" t="str">
        <f t="shared" si="13"/>
        <v>12～13</v>
      </c>
      <c r="AU36" s="40" t="str">
        <f t="shared" si="13"/>
        <v>12～13</v>
      </c>
      <c r="AV36" s="40" t="str">
        <f t="shared" si="13"/>
        <v>12～14</v>
      </c>
      <c r="AW36" s="40" t="str">
        <f t="shared" si="13"/>
        <v>12～13</v>
      </c>
      <c r="AX36" s="40" t="str">
        <f t="shared" si="13"/>
        <v/>
      </c>
      <c r="AY36" s="40" t="str">
        <f t="shared" ref="AY36:BC67" si="26">IF(AO36=AO37,"",IF($AD36=$AD37,AO36&amp;","&amp;AO37,AO36&amp;AO37))</f>
        <v/>
      </c>
      <c r="AZ36" s="40" t="str">
        <f t="shared" si="26"/>
        <v/>
      </c>
      <c r="BA36" s="40" t="str">
        <f t="shared" si="26"/>
        <v/>
      </c>
      <c r="BB36" s="40" t="str">
        <f t="shared" si="26"/>
        <v/>
      </c>
      <c r="BC36" s="40" t="str">
        <f t="shared" si="26"/>
        <v/>
      </c>
      <c r="BD36" s="40" t="str">
        <f t="shared" si="15"/>
        <v>12～13</v>
      </c>
      <c r="BE36" s="40" t="str">
        <f t="shared" si="16"/>
        <v>12～13</v>
      </c>
      <c r="BF36" s="40" t="str">
        <f t="shared" si="17"/>
        <v>12～14</v>
      </c>
      <c r="BG36" s="40" t="str">
        <f t="shared" si="18"/>
        <v>12～13</v>
      </c>
      <c r="BH36" s="40" t="str">
        <f t="shared" si="19"/>
        <v>12～13</v>
      </c>
      <c r="BI36" s="40" t="str">
        <f t="shared" si="20"/>
        <v>12～13</v>
      </c>
      <c r="BJ36" s="40" t="str">
        <f t="shared" si="21"/>
        <v/>
      </c>
      <c r="BK36" s="40" t="str">
        <f t="shared" si="22"/>
        <v/>
      </c>
      <c r="BL36" s="40" t="str">
        <f t="shared" si="23"/>
        <v/>
      </c>
      <c r="BM36" s="40" t="str">
        <f t="shared" si="24"/>
        <v/>
      </c>
      <c r="BR36" s="35">
        <v>26</v>
      </c>
      <c r="BS36" s="58" t="s">
        <v>49</v>
      </c>
      <c r="BT36" s="206" t="str">
        <f>目次!C30</f>
        <v>52～53</v>
      </c>
      <c r="BU36" s="207"/>
      <c r="BV36" s="65" t="str">
        <f>目次!D30</f>
        <v>60～61</v>
      </c>
      <c r="BW36" s="207"/>
      <c r="BX36" s="61" t="str">
        <f>目次!E30</f>
        <v>52～53</v>
      </c>
      <c r="BY36" s="207"/>
      <c r="BZ36" s="61">
        <f>目次!F30</f>
        <v>53</v>
      </c>
      <c r="CA36" s="207"/>
      <c r="CB36" s="62" t="str">
        <f>目次!G30</f>
        <v>52～53</v>
      </c>
      <c r="CC36" s="207"/>
    </row>
    <row r="37" spans="1:81" ht="18.75" customHeight="1" x14ac:dyDescent="0.15">
      <c r="A37" s="197"/>
      <c r="B37" s="5">
        <v>30</v>
      </c>
      <c r="C37" s="6">
        <f t="shared" si="0"/>
        <v>46386</v>
      </c>
      <c r="D37" s="17">
        <f t="shared" si="25"/>
        <v>4</v>
      </c>
      <c r="E37" s="9"/>
      <c r="F37" s="101" t="str">
        <f t="shared" si="2"/>
        <v/>
      </c>
      <c r="G37" s="100" t="str">
        <f t="shared" si="3"/>
        <v/>
      </c>
      <c r="H37" s="101" t="str">
        <f t="shared" si="4"/>
        <v/>
      </c>
      <c r="I37" s="100" t="str">
        <f t="shared" si="5"/>
        <v/>
      </c>
      <c r="J37" s="101" t="str">
        <f t="shared" si="6"/>
        <v/>
      </c>
      <c r="K37" s="100" t="str">
        <f t="shared" si="7"/>
        <v/>
      </c>
      <c r="L37" s="101" t="str">
        <f t="shared" si="8"/>
        <v/>
      </c>
      <c r="M37" s="100" t="str">
        <f t="shared" si="9"/>
        <v/>
      </c>
      <c r="N37" s="101" t="str">
        <f t="shared" si="10"/>
        <v>12～13</v>
      </c>
      <c r="O37" s="100" t="str">
        <f t="shared" si="11"/>
        <v>12～13</v>
      </c>
      <c r="P37" s="9"/>
      <c r="Q37" s="197"/>
      <c r="R37" s="49">
        <v>1</v>
      </c>
      <c r="S37" s="13" cm="1">
        <f t="array" ref="S37">SUMPRODUCT(IFERROR(VALUE($R$8:R37),0))</f>
        <v>30</v>
      </c>
      <c r="AA37" s="9">
        <v>27</v>
      </c>
      <c r="AB37" s="26" t="str">
        <f>V12</f>
        <v>社会</v>
      </c>
      <c r="AC37" s="55"/>
      <c r="AD37" s="37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IF(AE37="","",VLOOKUP(AE37,目次!$A$5:$P$36,9))</f>
        <v/>
      </c>
      <c r="AL37" s="21" t="str">
        <f>IF(AF37="","",VLOOKUP(AF37,目次!$A$5:$P$36,4))</f>
        <v>12～14</v>
      </c>
      <c r="AM37" s="21" t="str">
        <f>IF(AF37="","",VLOOKUP(AF37,目次!$A$5:$P$36,9))</f>
        <v>12～13</v>
      </c>
      <c r="AN37" s="21" t="str">
        <f>IF(AG37="","",VLOOKUP(AG37,目次!$A$5:$P$36,5))</f>
        <v/>
      </c>
      <c r="AO37" s="21" t="str">
        <f>IF(AG37="","",VLOOKUP(AG37,目次!$A$5:$P$36,9))</f>
        <v/>
      </c>
      <c r="AP37" s="21" t="str">
        <f>IF(AH37="","",VLOOKUP(AH37,目次!$A$5:$P$36,6))</f>
        <v/>
      </c>
      <c r="AQ37" s="21" t="str">
        <f>IF(AH37="","",VLOOKUP(AH37,目次!$A$5:$P$36,9))</f>
        <v/>
      </c>
      <c r="AR37" s="21" t="str">
        <f>IF(AI37="","",VLOOKUP(AI37,目次!$A$5:$P$36,7))</f>
        <v/>
      </c>
      <c r="AS37" s="21" t="str">
        <f>IF(AI37="","",VLOOKUP(AI37,目次!$A$5:$P$36,9))</f>
        <v/>
      </c>
      <c r="AT37" s="40" t="str">
        <f t="shared" ref="AT37:BC68" si="27">IF(AJ37=AJ38,"",IF($AD37=$AD38,AJ37&amp;","&amp;AJ38,AJ37&amp;AJ38))</f>
        <v/>
      </c>
      <c r="AU37" s="40" t="str">
        <f t="shared" si="27"/>
        <v/>
      </c>
      <c r="AV37" s="40" t="str">
        <f t="shared" si="27"/>
        <v>12～14</v>
      </c>
      <c r="AW37" s="40" t="str">
        <f t="shared" si="27"/>
        <v>12～13</v>
      </c>
      <c r="AX37" s="40" t="str">
        <f t="shared" si="27"/>
        <v>12～13</v>
      </c>
      <c r="AY37" s="40" t="str">
        <f t="shared" si="26"/>
        <v>12～13</v>
      </c>
      <c r="AZ37" s="40" t="str">
        <f t="shared" si="26"/>
        <v/>
      </c>
      <c r="BA37" s="40" t="str">
        <f t="shared" si="26"/>
        <v/>
      </c>
      <c r="BB37" s="40" t="str">
        <f t="shared" si="26"/>
        <v/>
      </c>
      <c r="BC37" s="40" t="str">
        <f t="shared" si="26"/>
        <v/>
      </c>
      <c r="BD37" s="40" t="str">
        <f t="shared" si="15"/>
        <v/>
      </c>
      <c r="BE37" s="40" t="str">
        <f t="shared" si="16"/>
        <v/>
      </c>
      <c r="BF37" s="40" t="str">
        <f t="shared" si="17"/>
        <v>12～14</v>
      </c>
      <c r="BG37" s="40" t="str">
        <f t="shared" si="18"/>
        <v>12～13</v>
      </c>
      <c r="BH37" s="40" t="str">
        <f t="shared" si="19"/>
        <v>12～13</v>
      </c>
      <c r="BI37" s="40" t="str">
        <f t="shared" si="20"/>
        <v>12～13</v>
      </c>
      <c r="BJ37" s="40" t="str">
        <f t="shared" si="21"/>
        <v>12～13</v>
      </c>
      <c r="BK37" s="40" t="str">
        <f t="shared" si="22"/>
        <v>12～13</v>
      </c>
      <c r="BL37" s="40" t="str">
        <f t="shared" si="23"/>
        <v/>
      </c>
      <c r="BM37" s="40" t="str">
        <f t="shared" si="24"/>
        <v/>
      </c>
      <c r="BR37" s="35">
        <v>27</v>
      </c>
      <c r="BS37" s="58" t="s">
        <v>50</v>
      </c>
      <c r="BT37" s="206" t="str">
        <f>目次!C31</f>
        <v>54～55</v>
      </c>
      <c r="BU37" s="207"/>
      <c r="BV37" s="65" t="str">
        <f>目次!D31</f>
        <v>62～63</v>
      </c>
      <c r="BW37" s="207"/>
      <c r="BX37" s="61" t="str">
        <f>目次!E31</f>
        <v>54～55</v>
      </c>
      <c r="BY37" s="207"/>
      <c r="BZ37" s="61" t="str">
        <f>目次!F31</f>
        <v>54～57</v>
      </c>
      <c r="CA37" s="207"/>
      <c r="CB37" s="62" t="str">
        <f>目次!G31</f>
        <v>54～55</v>
      </c>
      <c r="CC37" s="207"/>
    </row>
    <row r="38" spans="1:81" ht="18.75" customHeight="1" thickBot="1" x14ac:dyDescent="0.2">
      <c r="A38" s="197"/>
      <c r="B38" s="5">
        <v>31</v>
      </c>
      <c r="C38" s="6">
        <f t="shared" si="0"/>
        <v>46387</v>
      </c>
      <c r="D38" s="17">
        <f t="shared" si="25"/>
        <v>5</v>
      </c>
      <c r="E38" s="9"/>
      <c r="F38" s="101" t="str">
        <f t="shared" si="2"/>
        <v>14～15</v>
      </c>
      <c r="G38" s="100" t="str">
        <f t="shared" si="3"/>
        <v>14～15</v>
      </c>
      <c r="H38" s="101" t="str">
        <f t="shared" si="4"/>
        <v/>
      </c>
      <c r="I38" s="100" t="str">
        <f t="shared" si="5"/>
        <v/>
      </c>
      <c r="J38" s="101" t="str">
        <f t="shared" si="6"/>
        <v/>
      </c>
      <c r="K38" s="100" t="str">
        <f t="shared" si="7"/>
        <v/>
      </c>
      <c r="L38" s="101" t="str">
        <f t="shared" si="8"/>
        <v/>
      </c>
      <c r="M38" s="100" t="str">
        <f t="shared" si="9"/>
        <v/>
      </c>
      <c r="N38" s="101" t="str">
        <f t="shared" si="10"/>
        <v/>
      </c>
      <c r="O38" s="100" t="str">
        <f t="shared" si="11"/>
        <v/>
      </c>
      <c r="P38" s="9"/>
      <c r="Q38" s="197"/>
      <c r="R38" s="50">
        <v>1</v>
      </c>
      <c r="S38" s="13" cm="1">
        <f t="array" ref="S38">SUMPRODUCT(IFERROR(VALUE($R$8:R38),0))</f>
        <v>31</v>
      </c>
      <c r="AA38" s="9">
        <v>28</v>
      </c>
      <c r="AB38" s="26" t="str">
        <f>V13</f>
        <v>数学</v>
      </c>
      <c r="AC38" s="55"/>
      <c r="AD38" s="37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IF(AE38="","",VLOOKUP(AE38,目次!$A$5:$P$36,9))</f>
        <v/>
      </c>
      <c r="AL38" s="21" t="str">
        <f>IF(AF38="","",VLOOKUP(AF38,目次!$A$5:$P$36,4))</f>
        <v/>
      </c>
      <c r="AM38" s="21" t="str">
        <f>IF(AF38="","",VLOOKUP(AF38,目次!$A$5:$P$36,9))</f>
        <v/>
      </c>
      <c r="AN38" s="21" t="str">
        <f>IF(AG38="","",VLOOKUP(AG38,目次!$A$5:$P$36,5))</f>
        <v>12～13</v>
      </c>
      <c r="AO38" s="21" t="str">
        <f>IF(AG38="","",VLOOKUP(AG38,目次!$A$5:$P$36,9))</f>
        <v>12～13</v>
      </c>
      <c r="AP38" s="21" t="str">
        <f>IF(AH38="","",VLOOKUP(AH38,目次!$A$5:$P$36,6))</f>
        <v/>
      </c>
      <c r="AQ38" s="21" t="str">
        <f>IF(AH38="","",VLOOKUP(AH38,目次!$A$5:$P$36,9))</f>
        <v/>
      </c>
      <c r="AR38" s="21" t="str">
        <f>IF(AI38="","",VLOOKUP(AI38,目次!$A$5:$P$36,7))</f>
        <v/>
      </c>
      <c r="AS38" s="21" t="str">
        <f>IF(AI38="","",VLOOKUP(AI38,目次!$A$5:$P$36,9))</f>
        <v/>
      </c>
      <c r="AT38" s="40" t="str">
        <f t="shared" si="27"/>
        <v/>
      </c>
      <c r="AU38" s="40" t="str">
        <f t="shared" si="27"/>
        <v/>
      </c>
      <c r="AV38" s="40" t="str">
        <f t="shared" si="27"/>
        <v/>
      </c>
      <c r="AW38" s="40" t="str">
        <f t="shared" si="27"/>
        <v/>
      </c>
      <c r="AX38" s="40" t="str">
        <f t="shared" si="27"/>
        <v>12～13</v>
      </c>
      <c r="AY38" s="40" t="str">
        <f t="shared" si="26"/>
        <v>12～13</v>
      </c>
      <c r="AZ38" s="40" t="str">
        <f t="shared" si="26"/>
        <v>12～13</v>
      </c>
      <c r="BA38" s="40" t="str">
        <f t="shared" si="26"/>
        <v>12～13</v>
      </c>
      <c r="BB38" s="40" t="str">
        <f t="shared" si="26"/>
        <v/>
      </c>
      <c r="BC38" s="40" t="str">
        <f t="shared" si="26"/>
        <v/>
      </c>
      <c r="BD38" s="40" t="str">
        <f t="shared" si="15"/>
        <v/>
      </c>
      <c r="BE38" s="40" t="str">
        <f t="shared" si="16"/>
        <v/>
      </c>
      <c r="BF38" s="40" t="str">
        <f t="shared" si="17"/>
        <v/>
      </c>
      <c r="BG38" s="40" t="str">
        <f t="shared" si="18"/>
        <v/>
      </c>
      <c r="BH38" s="40" t="str">
        <f t="shared" si="19"/>
        <v>12～13</v>
      </c>
      <c r="BI38" s="40" t="str">
        <f t="shared" si="20"/>
        <v>12～13</v>
      </c>
      <c r="BJ38" s="40" t="str">
        <f t="shared" si="21"/>
        <v>12～13</v>
      </c>
      <c r="BK38" s="40" t="str">
        <f t="shared" si="22"/>
        <v>12～13</v>
      </c>
      <c r="BL38" s="40" t="str">
        <f t="shared" si="23"/>
        <v>12～13</v>
      </c>
      <c r="BM38" s="40" t="str">
        <f t="shared" si="24"/>
        <v>12～13</v>
      </c>
      <c r="BR38" s="35">
        <v>28</v>
      </c>
      <c r="BS38" s="58" t="s">
        <v>51</v>
      </c>
      <c r="BT38" s="206" t="str">
        <f>目次!C32</f>
        <v>56～57</v>
      </c>
      <c r="BU38" s="207"/>
      <c r="BV38" s="65" t="str">
        <f>目次!D32</f>
        <v>64～66</v>
      </c>
      <c r="BW38" s="207"/>
      <c r="BX38" s="61" t="str">
        <f>目次!E32</f>
        <v>56～57</v>
      </c>
      <c r="BY38" s="207"/>
      <c r="BZ38" s="61" t="str">
        <f>目次!F32</f>
        <v>58～60</v>
      </c>
      <c r="CA38" s="207"/>
      <c r="CB38" s="62" t="str">
        <f>目次!G32</f>
        <v>56～57</v>
      </c>
      <c r="CC38" s="207"/>
    </row>
    <row r="39" spans="1:81" ht="18.75" customHeight="1" x14ac:dyDescent="0.15">
      <c r="A39" s="197"/>
      <c r="Q39" s="197"/>
      <c r="AA39" s="9">
        <v>29</v>
      </c>
      <c r="AB39" s="26" t="str">
        <f>V14</f>
        <v>理科</v>
      </c>
      <c r="AC39" s="55"/>
      <c r="AD39" s="37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IF(AE39="","",VLOOKUP(AE39,目次!$A$5:$P$36,9))</f>
        <v/>
      </c>
      <c r="AL39" s="21" t="str">
        <f>IF(AF39="","",VLOOKUP(AF39,目次!$A$5:$P$36,4))</f>
        <v/>
      </c>
      <c r="AM39" s="21" t="str">
        <f>IF(AF39="","",VLOOKUP(AF39,目次!$A$5:$P$36,9))</f>
        <v/>
      </c>
      <c r="AN39" s="21" t="str">
        <f>IF(AG39="","",VLOOKUP(AG39,目次!$A$5:$P$36,5))</f>
        <v/>
      </c>
      <c r="AO39" s="21" t="str">
        <f>IF(AG39="","",VLOOKUP(AG39,目次!$A$5:$P$36,9))</f>
        <v/>
      </c>
      <c r="AP39" s="21" t="str">
        <f>IF(AH39="","",VLOOKUP(AH39,目次!$A$5:$P$36,6))</f>
        <v>12～13</v>
      </c>
      <c r="AQ39" s="21" t="str">
        <f>IF(AH39="","",VLOOKUP(AH39,目次!$A$5:$P$36,9))</f>
        <v>12～13</v>
      </c>
      <c r="AR39" s="21" t="str">
        <f>IF(AI39="","",VLOOKUP(AI39,目次!$A$5:$P$36,7))</f>
        <v/>
      </c>
      <c r="AS39" s="21" t="str">
        <f>IF(AI39="","",VLOOKUP(AI39,目次!$A$5:$P$36,9))</f>
        <v/>
      </c>
      <c r="AT39" s="40" t="str">
        <f t="shared" si="27"/>
        <v/>
      </c>
      <c r="AU39" s="40" t="str">
        <f t="shared" si="27"/>
        <v/>
      </c>
      <c r="AV39" s="40" t="str">
        <f t="shared" si="27"/>
        <v/>
      </c>
      <c r="AW39" s="40" t="str">
        <f t="shared" si="27"/>
        <v/>
      </c>
      <c r="AX39" s="40" t="str">
        <f t="shared" si="27"/>
        <v/>
      </c>
      <c r="AY39" s="40" t="str">
        <f t="shared" si="26"/>
        <v/>
      </c>
      <c r="AZ39" s="40" t="str">
        <f t="shared" si="26"/>
        <v>12～13</v>
      </c>
      <c r="BA39" s="40" t="str">
        <f t="shared" si="26"/>
        <v>12～13</v>
      </c>
      <c r="BB39" s="40" t="str">
        <f t="shared" si="26"/>
        <v>12～13</v>
      </c>
      <c r="BC39" s="40" t="str">
        <f t="shared" si="26"/>
        <v>12～13</v>
      </c>
      <c r="BD39" s="40" t="str">
        <f t="shared" si="15"/>
        <v>14～15</v>
      </c>
      <c r="BE39" s="40" t="str">
        <f t="shared" si="16"/>
        <v>14～15</v>
      </c>
      <c r="BF39" s="40" t="str">
        <f t="shared" si="17"/>
        <v/>
      </c>
      <c r="BG39" s="40" t="str">
        <f t="shared" si="18"/>
        <v/>
      </c>
      <c r="BH39" s="40" t="str">
        <f t="shared" si="19"/>
        <v/>
      </c>
      <c r="BI39" s="40" t="str">
        <f t="shared" si="20"/>
        <v/>
      </c>
      <c r="BJ39" s="40" t="str">
        <f t="shared" si="21"/>
        <v>12～13</v>
      </c>
      <c r="BK39" s="40" t="str">
        <f t="shared" si="22"/>
        <v>12～13</v>
      </c>
      <c r="BL39" s="40" t="str">
        <f t="shared" si="23"/>
        <v>12～13</v>
      </c>
      <c r="BM39" s="40" t="str">
        <f t="shared" si="24"/>
        <v>12～13</v>
      </c>
      <c r="BR39" s="35">
        <v>29</v>
      </c>
      <c r="BS39" s="58" t="s">
        <v>52</v>
      </c>
      <c r="BT39" s="206" t="str">
        <f>目次!C33</f>
        <v>58～59</v>
      </c>
      <c r="BU39" s="207"/>
      <c r="BV39" s="65" t="str">
        <f>目次!D33</f>
        <v>68～69</v>
      </c>
      <c r="BW39" s="207"/>
      <c r="BX39" s="61" t="str">
        <f>目次!E33</f>
        <v>58～59</v>
      </c>
      <c r="BY39" s="207"/>
      <c r="BZ39" s="61">
        <f>目次!F33</f>
        <v>61</v>
      </c>
      <c r="CA39" s="207"/>
      <c r="CB39" s="62" t="str">
        <f>目次!G33</f>
        <v>58～59</v>
      </c>
      <c r="CC39" s="207"/>
    </row>
    <row r="40" spans="1:81" ht="18.75" customHeight="1" x14ac:dyDescent="0.15">
      <c r="A40" s="197"/>
      <c r="Q40" s="197"/>
      <c r="R40" s="16" t="s">
        <v>53</v>
      </c>
      <c r="AA40" s="9">
        <v>30</v>
      </c>
      <c r="AB40" s="26" t="str">
        <f>V15</f>
        <v>英語</v>
      </c>
      <c r="AC40" s="55"/>
      <c r="AD40" s="37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IF(AE40="","",VLOOKUP(AE40,目次!$A$5:$P$36,9))</f>
        <v/>
      </c>
      <c r="AL40" s="21" t="str">
        <f>IF(AF40="","",VLOOKUP(AF40,目次!$A$5:$P$36,4))</f>
        <v/>
      </c>
      <c r="AM40" s="21" t="str">
        <f>IF(AF40="","",VLOOKUP(AF40,目次!$A$5:$P$36,9))</f>
        <v/>
      </c>
      <c r="AN40" s="21" t="str">
        <f>IF(AG40="","",VLOOKUP(AG40,目次!$A$5:$P$36,5))</f>
        <v/>
      </c>
      <c r="AO40" s="21" t="str">
        <f>IF(AG40="","",VLOOKUP(AG40,目次!$A$5:$P$36,9))</f>
        <v/>
      </c>
      <c r="AP40" s="21" t="str">
        <f>IF(AH40="","",VLOOKUP(AH40,目次!$A$5:$P$36,6))</f>
        <v/>
      </c>
      <c r="AQ40" s="21" t="str">
        <f>IF(AH40="","",VLOOKUP(AH40,目次!$A$5:$P$36,9))</f>
        <v/>
      </c>
      <c r="AR40" s="21" t="str">
        <f>IF(AI40="","",VLOOKUP(AI40,目次!$A$5:$P$36,7))</f>
        <v>12～13</v>
      </c>
      <c r="AS40" s="21" t="str">
        <f>IF(AI40="","",VLOOKUP(AI40,目次!$A$5:$P$36,9))</f>
        <v>12～13</v>
      </c>
      <c r="AT40" s="40" t="str">
        <f t="shared" si="27"/>
        <v>14～15</v>
      </c>
      <c r="AU40" s="40" t="str">
        <f t="shared" si="27"/>
        <v>14～15</v>
      </c>
      <c r="AV40" s="40" t="str">
        <f t="shared" si="27"/>
        <v/>
      </c>
      <c r="AW40" s="40" t="str">
        <f t="shared" si="27"/>
        <v/>
      </c>
      <c r="AX40" s="40" t="str">
        <f t="shared" si="27"/>
        <v/>
      </c>
      <c r="AY40" s="40" t="str">
        <f t="shared" si="26"/>
        <v/>
      </c>
      <c r="AZ40" s="40" t="str">
        <f t="shared" si="26"/>
        <v/>
      </c>
      <c r="BA40" s="40" t="str">
        <f t="shared" si="26"/>
        <v/>
      </c>
      <c r="BB40" s="40" t="str">
        <f t="shared" si="26"/>
        <v>12～13</v>
      </c>
      <c r="BC40" s="40" t="str">
        <f t="shared" si="26"/>
        <v>12～13</v>
      </c>
      <c r="BD40" s="40" t="str">
        <f t="shared" si="15"/>
        <v>14～15</v>
      </c>
      <c r="BE40" s="40" t="str">
        <f t="shared" si="16"/>
        <v>14～15</v>
      </c>
      <c r="BF40" s="40" t="str">
        <f t="shared" si="17"/>
        <v>16～17</v>
      </c>
      <c r="BG40" s="40" t="str">
        <f t="shared" si="18"/>
        <v>14～15</v>
      </c>
      <c r="BH40" s="40" t="str">
        <f t="shared" si="19"/>
        <v/>
      </c>
      <c r="BI40" s="40" t="str">
        <f t="shared" si="20"/>
        <v/>
      </c>
      <c r="BJ40" s="40" t="str">
        <f t="shared" si="21"/>
        <v/>
      </c>
      <c r="BK40" s="40" t="str">
        <f t="shared" si="22"/>
        <v/>
      </c>
      <c r="BL40" s="40" t="str">
        <f t="shared" si="23"/>
        <v>12～13</v>
      </c>
      <c r="BM40" s="40" t="str">
        <f t="shared" si="24"/>
        <v>12～13</v>
      </c>
      <c r="BR40" s="35">
        <v>30</v>
      </c>
      <c r="BS40" s="58" t="s">
        <v>54</v>
      </c>
      <c r="BT40" s="206" t="str">
        <f>目次!C34</f>
        <v>60～61</v>
      </c>
      <c r="BU40" s="207"/>
      <c r="BV40" s="65" t="str">
        <f>目次!D34</f>
        <v>70～71</v>
      </c>
      <c r="BW40" s="207"/>
      <c r="BX40" s="61" t="str">
        <f>目次!E34</f>
        <v>60～61</v>
      </c>
      <c r="BY40" s="207"/>
      <c r="BZ40" s="61">
        <f>目次!F34</f>
        <v>62</v>
      </c>
      <c r="CA40" s="207"/>
      <c r="CB40" s="62" t="str">
        <f>目次!G34</f>
        <v>60～63</v>
      </c>
      <c r="CC40" s="207"/>
    </row>
    <row r="41" spans="1:81" ht="18.75" customHeight="1" x14ac:dyDescent="0.15">
      <c r="A41" s="197"/>
      <c r="Q41" s="197"/>
      <c r="AA41" s="9">
        <v>31</v>
      </c>
      <c r="AB41" s="26" t="str">
        <f>V11</f>
        <v>国語</v>
      </c>
      <c r="AC41" s="55"/>
      <c r="AD41" s="37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IF(AE41="","",VLOOKUP(AE41,目次!$A$5:$P$36,9))</f>
        <v>14～15</v>
      </c>
      <c r="AL41" s="21" t="str">
        <f>IF(AF41="","",VLOOKUP(AF41,目次!$A$5:$P$36,4))</f>
        <v/>
      </c>
      <c r="AM41" s="21" t="str">
        <f>IF(AF41="","",VLOOKUP(AF41,目次!$A$5:$P$36,9))</f>
        <v/>
      </c>
      <c r="AN41" s="21" t="str">
        <f>IF(AG41="","",VLOOKUP(AG41,目次!$A$5:$P$36,5))</f>
        <v/>
      </c>
      <c r="AO41" s="21" t="str">
        <f>IF(AG41="","",VLOOKUP(AG41,目次!$A$5:$P$36,9))</f>
        <v/>
      </c>
      <c r="AP41" s="21" t="str">
        <f>IF(AH41="","",VLOOKUP(AH41,目次!$A$5:$P$36,6))</f>
        <v/>
      </c>
      <c r="AQ41" s="21" t="str">
        <f>IF(AH41="","",VLOOKUP(AH41,目次!$A$5:$P$36,9))</f>
        <v/>
      </c>
      <c r="AR41" s="21" t="str">
        <f>IF(AI41="","",VLOOKUP(AI41,目次!$A$5:$P$36,7))</f>
        <v/>
      </c>
      <c r="AS41" s="21" t="str">
        <f>IF(AI41="","",VLOOKUP(AI41,目次!$A$5:$P$36,9))</f>
        <v/>
      </c>
      <c r="AT41" s="40" t="str">
        <f t="shared" si="27"/>
        <v>14～15</v>
      </c>
      <c r="AU41" s="40" t="str">
        <f t="shared" si="27"/>
        <v>14～15</v>
      </c>
      <c r="AV41" s="40" t="str">
        <f t="shared" si="27"/>
        <v>16～17</v>
      </c>
      <c r="AW41" s="40" t="str">
        <f t="shared" si="27"/>
        <v>14～15</v>
      </c>
      <c r="AX41" s="40" t="str">
        <f t="shared" si="27"/>
        <v/>
      </c>
      <c r="AY41" s="40" t="str">
        <f t="shared" si="26"/>
        <v/>
      </c>
      <c r="AZ41" s="40" t="str">
        <f t="shared" si="26"/>
        <v/>
      </c>
      <c r="BA41" s="40" t="str">
        <f t="shared" si="26"/>
        <v/>
      </c>
      <c r="BB41" s="40" t="str">
        <f t="shared" si="26"/>
        <v/>
      </c>
      <c r="BC41" s="40" t="str">
        <f t="shared" si="26"/>
        <v/>
      </c>
      <c r="BD41" s="40" t="str">
        <f t="shared" si="15"/>
        <v>14～15</v>
      </c>
      <c r="BE41" s="40" t="str">
        <f t="shared" si="16"/>
        <v>14～15</v>
      </c>
      <c r="BF41" s="40" t="str">
        <f t="shared" si="17"/>
        <v>16～17</v>
      </c>
      <c r="BG41" s="40" t="str">
        <f t="shared" si="18"/>
        <v>14～15</v>
      </c>
      <c r="BH41" s="40" t="str">
        <f t="shared" si="19"/>
        <v>14～15</v>
      </c>
      <c r="BI41" s="40" t="str">
        <f t="shared" si="20"/>
        <v>14～15</v>
      </c>
      <c r="BJ41" s="40" t="str">
        <f t="shared" si="21"/>
        <v/>
      </c>
      <c r="BK41" s="40" t="str">
        <f t="shared" si="22"/>
        <v/>
      </c>
      <c r="BL41" s="40" t="str">
        <f t="shared" si="23"/>
        <v/>
      </c>
      <c r="BM41" s="40" t="str">
        <f t="shared" si="24"/>
        <v/>
      </c>
      <c r="BR41" s="35">
        <v>31</v>
      </c>
      <c r="BS41" s="59"/>
      <c r="BT41" s="63"/>
      <c r="BU41" s="206"/>
      <c r="BV41" s="65"/>
      <c r="BW41" s="206"/>
      <c r="BX41" s="22"/>
      <c r="BY41" s="206"/>
      <c r="BZ41" s="22"/>
      <c r="CA41" s="206"/>
      <c r="CB41" s="22"/>
      <c r="CC41" s="206"/>
    </row>
    <row r="42" spans="1:81" ht="18.75" customHeight="1" thickBot="1" x14ac:dyDescent="0.2">
      <c r="A42" s="197"/>
      <c r="B42" s="197"/>
      <c r="C42" s="197"/>
      <c r="D42" s="197"/>
      <c r="E42" s="197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7"/>
      <c r="Q42" s="197"/>
      <c r="AA42" s="9">
        <v>32</v>
      </c>
      <c r="AB42" s="26" t="str">
        <f>V12</f>
        <v>社会</v>
      </c>
      <c r="AC42" s="55"/>
      <c r="AD42" s="37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IF(AE42="","",VLOOKUP(AE42,目次!$A$5:$P$36,9))</f>
        <v/>
      </c>
      <c r="AL42" s="21" t="str">
        <f>IF(AF42="","",VLOOKUP(AF42,目次!$A$5:$P$36,4))</f>
        <v>16～17</v>
      </c>
      <c r="AM42" s="21" t="str">
        <f>IF(AF42="","",VLOOKUP(AF42,目次!$A$5:$P$36,9))</f>
        <v>14～15</v>
      </c>
      <c r="AN42" s="21" t="str">
        <f>IF(AG42="","",VLOOKUP(AG42,目次!$A$5:$P$36,5))</f>
        <v/>
      </c>
      <c r="AO42" s="21" t="str">
        <f>IF(AG42="","",VLOOKUP(AG42,目次!$A$5:$P$36,9))</f>
        <v/>
      </c>
      <c r="AP42" s="21" t="str">
        <f>IF(AH42="","",VLOOKUP(AH42,目次!$A$5:$P$36,6))</f>
        <v/>
      </c>
      <c r="AQ42" s="21" t="str">
        <f>IF(AH42="","",VLOOKUP(AH42,目次!$A$5:$P$36,9))</f>
        <v/>
      </c>
      <c r="AR42" s="21" t="str">
        <f>IF(AI42="","",VLOOKUP(AI42,目次!$A$5:$P$36,7))</f>
        <v/>
      </c>
      <c r="AS42" s="21" t="str">
        <f>IF(AI42="","",VLOOKUP(AI42,目次!$A$5:$P$36,9))</f>
        <v/>
      </c>
      <c r="AT42" s="40" t="str">
        <f t="shared" si="27"/>
        <v/>
      </c>
      <c r="AU42" s="40" t="str">
        <f t="shared" si="27"/>
        <v/>
      </c>
      <c r="AV42" s="40" t="str">
        <f t="shared" si="27"/>
        <v>16～17</v>
      </c>
      <c r="AW42" s="40" t="str">
        <f t="shared" si="27"/>
        <v>14～15</v>
      </c>
      <c r="AX42" s="40" t="str">
        <f t="shared" si="27"/>
        <v>14～15</v>
      </c>
      <c r="AY42" s="40" t="str">
        <f t="shared" si="26"/>
        <v>14～15</v>
      </c>
      <c r="AZ42" s="40" t="str">
        <f t="shared" si="26"/>
        <v/>
      </c>
      <c r="BA42" s="40" t="str">
        <f t="shared" si="26"/>
        <v/>
      </c>
      <c r="BB42" s="40" t="str">
        <f t="shared" si="26"/>
        <v/>
      </c>
      <c r="BC42" s="40" t="str">
        <f t="shared" si="26"/>
        <v/>
      </c>
      <c r="BD42" s="40" t="str">
        <f t="shared" si="15"/>
        <v/>
      </c>
      <c r="BE42" s="40" t="str">
        <f t="shared" si="16"/>
        <v/>
      </c>
      <c r="BF42" s="40" t="str">
        <f t="shared" si="17"/>
        <v>16～17</v>
      </c>
      <c r="BG42" s="40" t="str">
        <f t="shared" si="18"/>
        <v>14～15</v>
      </c>
      <c r="BH42" s="40" t="str">
        <f t="shared" si="19"/>
        <v>14～15</v>
      </c>
      <c r="BI42" s="40" t="str">
        <f t="shared" si="20"/>
        <v>14～15</v>
      </c>
      <c r="BJ42" s="40" t="str">
        <f t="shared" si="21"/>
        <v>14～15</v>
      </c>
      <c r="BK42" s="40" t="str">
        <f t="shared" si="22"/>
        <v>14～15</v>
      </c>
      <c r="BL42" s="40" t="str">
        <f t="shared" si="23"/>
        <v/>
      </c>
      <c r="BM42" s="40" t="str">
        <f t="shared" si="24"/>
        <v/>
      </c>
      <c r="BR42" s="35">
        <v>32</v>
      </c>
      <c r="BS42" s="60"/>
      <c r="BT42" s="63"/>
      <c r="BU42" s="206"/>
      <c r="BV42" s="65"/>
      <c r="BW42" s="206"/>
      <c r="BX42" s="66"/>
      <c r="BY42" s="206"/>
      <c r="BZ42" s="66"/>
      <c r="CA42" s="206"/>
      <c r="CB42" s="66"/>
      <c r="CC42" s="206"/>
    </row>
    <row r="43" spans="1:81" ht="18.95" customHeight="1" x14ac:dyDescent="0.15">
      <c r="AA43" s="9">
        <v>33</v>
      </c>
      <c r="AB43" s="26" t="str">
        <f>V13</f>
        <v>数学</v>
      </c>
      <c r="AC43" s="55"/>
      <c r="AD43" s="37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IF(AE43="","",VLOOKUP(AE43,目次!$A$5:$P$36,9))</f>
        <v/>
      </c>
      <c r="AL43" s="21" t="str">
        <f>IF(AF43="","",VLOOKUP(AF43,目次!$A$5:$P$36,4))</f>
        <v/>
      </c>
      <c r="AM43" s="21" t="str">
        <f>IF(AF43="","",VLOOKUP(AF43,目次!$A$5:$P$36,9))</f>
        <v/>
      </c>
      <c r="AN43" s="21" t="str">
        <f>IF(AG43="","",VLOOKUP(AG43,目次!$A$5:$P$36,5))</f>
        <v>14～15</v>
      </c>
      <c r="AO43" s="21" t="str">
        <f>IF(AG43="","",VLOOKUP(AG43,目次!$A$5:$P$36,9))</f>
        <v>14～15</v>
      </c>
      <c r="AP43" s="21" t="str">
        <f>IF(AH43="","",VLOOKUP(AH43,目次!$A$5:$P$36,6))</f>
        <v/>
      </c>
      <c r="AQ43" s="21" t="str">
        <f>IF(AH43="","",VLOOKUP(AH43,目次!$A$5:$P$36,9))</f>
        <v/>
      </c>
      <c r="AR43" s="21" t="str">
        <f>IF(AI43="","",VLOOKUP(AI43,目次!$A$5:$P$36,7))</f>
        <v/>
      </c>
      <c r="AS43" s="21" t="str">
        <f>IF(AI43="","",VLOOKUP(AI43,目次!$A$5:$P$36,9))</f>
        <v/>
      </c>
      <c r="AT43" s="40" t="str">
        <f t="shared" si="27"/>
        <v/>
      </c>
      <c r="AU43" s="40" t="str">
        <f t="shared" si="27"/>
        <v/>
      </c>
      <c r="AV43" s="40" t="str">
        <f t="shared" si="27"/>
        <v/>
      </c>
      <c r="AW43" s="40" t="str">
        <f t="shared" si="27"/>
        <v/>
      </c>
      <c r="AX43" s="40" t="str">
        <f t="shared" si="27"/>
        <v>14～15</v>
      </c>
      <c r="AY43" s="40" t="str">
        <f t="shared" si="26"/>
        <v>14～15</v>
      </c>
      <c r="AZ43" s="40" t="str">
        <f t="shared" si="26"/>
        <v>14～15</v>
      </c>
      <c r="BA43" s="40" t="str">
        <f t="shared" si="26"/>
        <v>14～15</v>
      </c>
      <c r="BB43" s="40" t="str">
        <f t="shared" si="26"/>
        <v/>
      </c>
      <c r="BC43" s="40" t="str">
        <f t="shared" si="26"/>
        <v/>
      </c>
      <c r="BD43" s="40" t="str">
        <f t="shared" si="15"/>
        <v/>
      </c>
      <c r="BE43" s="40" t="str">
        <f t="shared" si="16"/>
        <v/>
      </c>
      <c r="BF43" s="40" t="str">
        <f t="shared" si="17"/>
        <v/>
      </c>
      <c r="BG43" s="40" t="str">
        <f t="shared" si="18"/>
        <v/>
      </c>
      <c r="BH43" s="40" t="str">
        <f t="shared" si="19"/>
        <v>14～15</v>
      </c>
      <c r="BI43" s="40" t="str">
        <f t="shared" si="20"/>
        <v>14～15</v>
      </c>
      <c r="BJ43" s="40" t="str">
        <f t="shared" si="21"/>
        <v>14～15</v>
      </c>
      <c r="BK43" s="40" t="str">
        <f t="shared" si="22"/>
        <v>14～15</v>
      </c>
      <c r="BL43" s="40" t="str">
        <f t="shared" si="23"/>
        <v>14～15</v>
      </c>
      <c r="BM43" s="40" t="str">
        <f t="shared" si="24"/>
        <v>14～15</v>
      </c>
    </row>
    <row r="44" spans="1:81" ht="18.95" customHeight="1" x14ac:dyDescent="0.15">
      <c r="AA44" s="9">
        <v>34</v>
      </c>
      <c r="AB44" s="26" t="str">
        <f>V14</f>
        <v>理科</v>
      </c>
      <c r="AC44" s="55"/>
      <c r="AD44" s="37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IF(AE44="","",VLOOKUP(AE44,目次!$A$5:$P$36,9))</f>
        <v/>
      </c>
      <c r="AL44" s="21" t="str">
        <f>IF(AF44="","",VLOOKUP(AF44,目次!$A$5:$P$36,4))</f>
        <v/>
      </c>
      <c r="AM44" s="21" t="str">
        <f>IF(AF44="","",VLOOKUP(AF44,目次!$A$5:$P$36,9))</f>
        <v/>
      </c>
      <c r="AN44" s="21" t="str">
        <f>IF(AG44="","",VLOOKUP(AG44,目次!$A$5:$P$36,5))</f>
        <v/>
      </c>
      <c r="AO44" s="21" t="str">
        <f>IF(AG44="","",VLOOKUP(AG44,目次!$A$5:$P$36,9))</f>
        <v/>
      </c>
      <c r="AP44" s="21" t="str">
        <f>IF(AH44="","",VLOOKUP(AH44,目次!$A$5:$P$36,6))</f>
        <v>14～15</v>
      </c>
      <c r="AQ44" s="21" t="str">
        <f>IF(AH44="","",VLOOKUP(AH44,目次!$A$5:$P$36,9))</f>
        <v>14～15</v>
      </c>
      <c r="AR44" s="21" t="str">
        <f>IF(AI44="","",VLOOKUP(AI44,目次!$A$5:$P$36,7))</f>
        <v/>
      </c>
      <c r="AS44" s="21" t="str">
        <f>IF(AI44="","",VLOOKUP(AI44,目次!$A$5:$P$36,9))</f>
        <v/>
      </c>
      <c r="AT44" s="40" t="str">
        <f t="shared" si="27"/>
        <v/>
      </c>
      <c r="AU44" s="40" t="str">
        <f t="shared" si="27"/>
        <v/>
      </c>
      <c r="AV44" s="40" t="str">
        <f t="shared" si="27"/>
        <v/>
      </c>
      <c r="AW44" s="40" t="str">
        <f t="shared" si="27"/>
        <v/>
      </c>
      <c r="AX44" s="40" t="str">
        <f t="shared" si="27"/>
        <v/>
      </c>
      <c r="AY44" s="40" t="str">
        <f t="shared" si="26"/>
        <v/>
      </c>
      <c r="AZ44" s="40" t="str">
        <f t="shared" si="26"/>
        <v>14～15</v>
      </c>
      <c r="BA44" s="40" t="str">
        <f t="shared" si="26"/>
        <v>14～15</v>
      </c>
      <c r="BB44" s="40" t="str">
        <f t="shared" si="26"/>
        <v>14～15</v>
      </c>
      <c r="BC44" s="40" t="str">
        <f t="shared" si="26"/>
        <v>14～15</v>
      </c>
      <c r="BD44" s="40" t="str">
        <f t="shared" si="15"/>
        <v>16～17</v>
      </c>
      <c r="BE44" s="40" t="str">
        <f t="shared" si="16"/>
        <v>16～17</v>
      </c>
      <c r="BF44" s="40" t="str">
        <f t="shared" si="17"/>
        <v/>
      </c>
      <c r="BG44" s="40" t="str">
        <f t="shared" si="18"/>
        <v/>
      </c>
      <c r="BH44" s="40" t="str">
        <f t="shared" si="19"/>
        <v/>
      </c>
      <c r="BI44" s="40" t="str">
        <f t="shared" si="20"/>
        <v/>
      </c>
      <c r="BJ44" s="40" t="str">
        <f t="shared" si="21"/>
        <v>14～15</v>
      </c>
      <c r="BK44" s="40" t="str">
        <f t="shared" si="22"/>
        <v>14～15</v>
      </c>
      <c r="BL44" s="40" t="str">
        <f t="shared" si="23"/>
        <v>14～15</v>
      </c>
      <c r="BM44" s="40" t="str">
        <f t="shared" si="24"/>
        <v>14～15</v>
      </c>
      <c r="BV44" s="57"/>
    </row>
    <row r="45" spans="1:81" ht="18.95" customHeight="1" x14ac:dyDescent="0.15">
      <c r="AA45" s="9">
        <v>35</v>
      </c>
      <c r="AB45" s="26" t="str">
        <f>V15</f>
        <v>英語</v>
      </c>
      <c r="AC45" s="55"/>
      <c r="AD45" s="37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IF(AE45="","",VLOOKUP(AE45,目次!$A$5:$P$36,9))</f>
        <v/>
      </c>
      <c r="AL45" s="21" t="str">
        <f>IF(AF45="","",VLOOKUP(AF45,目次!$A$5:$P$36,4))</f>
        <v/>
      </c>
      <c r="AM45" s="21" t="str">
        <f>IF(AF45="","",VLOOKUP(AF45,目次!$A$5:$P$36,9))</f>
        <v/>
      </c>
      <c r="AN45" s="21" t="str">
        <f>IF(AG45="","",VLOOKUP(AG45,目次!$A$5:$P$36,5))</f>
        <v/>
      </c>
      <c r="AO45" s="21" t="str">
        <f>IF(AG45="","",VLOOKUP(AG45,目次!$A$5:$P$36,9))</f>
        <v/>
      </c>
      <c r="AP45" s="21" t="str">
        <f>IF(AH45="","",VLOOKUP(AH45,目次!$A$5:$P$36,6))</f>
        <v/>
      </c>
      <c r="AQ45" s="21" t="str">
        <f>IF(AH45="","",VLOOKUP(AH45,目次!$A$5:$P$36,9))</f>
        <v/>
      </c>
      <c r="AR45" s="21" t="str">
        <f>IF(AI45="","",VLOOKUP(AI45,目次!$A$5:$P$36,7))</f>
        <v>14～15</v>
      </c>
      <c r="AS45" s="21" t="str">
        <f>IF(AI45="","",VLOOKUP(AI45,目次!$A$5:$P$36,9))</f>
        <v>14～15</v>
      </c>
      <c r="AT45" s="40" t="str">
        <f t="shared" si="27"/>
        <v>16～17</v>
      </c>
      <c r="AU45" s="40" t="str">
        <f t="shared" si="27"/>
        <v>16～17</v>
      </c>
      <c r="AV45" s="40" t="str">
        <f t="shared" si="27"/>
        <v/>
      </c>
      <c r="AW45" s="40" t="str">
        <f t="shared" si="27"/>
        <v/>
      </c>
      <c r="AX45" s="40" t="str">
        <f t="shared" si="27"/>
        <v/>
      </c>
      <c r="AY45" s="40" t="str">
        <f t="shared" si="26"/>
        <v/>
      </c>
      <c r="AZ45" s="40" t="str">
        <f t="shared" si="26"/>
        <v/>
      </c>
      <c r="BA45" s="40" t="str">
        <f t="shared" si="26"/>
        <v/>
      </c>
      <c r="BB45" s="40" t="str">
        <f t="shared" si="26"/>
        <v>14～15</v>
      </c>
      <c r="BC45" s="40" t="str">
        <f t="shared" si="26"/>
        <v>14～15</v>
      </c>
      <c r="BD45" s="40" t="str">
        <f t="shared" si="15"/>
        <v>16～17</v>
      </c>
      <c r="BE45" s="40" t="str">
        <f t="shared" si="16"/>
        <v>16～17</v>
      </c>
      <c r="BF45" s="40" t="str">
        <f t="shared" si="17"/>
        <v>18～19</v>
      </c>
      <c r="BG45" s="40" t="str">
        <f t="shared" si="18"/>
        <v>16～17</v>
      </c>
      <c r="BH45" s="40" t="str">
        <f t="shared" si="19"/>
        <v/>
      </c>
      <c r="BI45" s="40" t="str">
        <f t="shared" si="20"/>
        <v/>
      </c>
      <c r="BJ45" s="40" t="str">
        <f t="shared" si="21"/>
        <v/>
      </c>
      <c r="BK45" s="40" t="str">
        <f t="shared" si="22"/>
        <v/>
      </c>
      <c r="BL45" s="40" t="str">
        <f t="shared" si="23"/>
        <v>14～15</v>
      </c>
      <c r="BM45" s="40" t="str">
        <f t="shared" si="24"/>
        <v>14～15</v>
      </c>
    </row>
    <row r="46" spans="1:81" ht="18.95" customHeight="1" x14ac:dyDescent="0.15">
      <c r="AA46" s="9">
        <v>36</v>
      </c>
      <c r="AB46" s="26" t="str">
        <f>V11</f>
        <v>国語</v>
      </c>
      <c r="AC46" s="55"/>
      <c r="AD46" s="37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IF(AE46="","",VLOOKUP(AE46,目次!$A$5:$P$36,9))</f>
        <v>16～17</v>
      </c>
      <c r="AL46" s="21" t="str">
        <f>IF(AF46="","",VLOOKUP(AF46,目次!$A$5:$P$36,4))</f>
        <v/>
      </c>
      <c r="AM46" s="21" t="str">
        <f>IF(AF46="","",VLOOKUP(AF46,目次!$A$5:$P$36,9))</f>
        <v/>
      </c>
      <c r="AN46" s="21" t="str">
        <f>IF(AG46="","",VLOOKUP(AG46,目次!$A$5:$P$36,5))</f>
        <v/>
      </c>
      <c r="AO46" s="21" t="str">
        <f>IF(AG46="","",VLOOKUP(AG46,目次!$A$5:$P$36,9))</f>
        <v/>
      </c>
      <c r="AP46" s="21" t="str">
        <f>IF(AH46="","",VLOOKUP(AH46,目次!$A$5:$P$36,6))</f>
        <v/>
      </c>
      <c r="AQ46" s="21" t="str">
        <f>IF(AH46="","",VLOOKUP(AH46,目次!$A$5:$P$36,9))</f>
        <v/>
      </c>
      <c r="AR46" s="21" t="str">
        <f>IF(AI46="","",VLOOKUP(AI46,目次!$A$5:$P$36,7))</f>
        <v/>
      </c>
      <c r="AS46" s="21" t="str">
        <f>IF(AI46="","",VLOOKUP(AI46,目次!$A$5:$P$36,9))</f>
        <v/>
      </c>
      <c r="AT46" s="40" t="str">
        <f t="shared" si="27"/>
        <v>16～17</v>
      </c>
      <c r="AU46" s="40" t="str">
        <f t="shared" si="27"/>
        <v>16～17</v>
      </c>
      <c r="AV46" s="40" t="str">
        <f t="shared" si="27"/>
        <v>18～19</v>
      </c>
      <c r="AW46" s="40" t="str">
        <f t="shared" si="27"/>
        <v>16～17</v>
      </c>
      <c r="AX46" s="40" t="str">
        <f t="shared" si="27"/>
        <v/>
      </c>
      <c r="AY46" s="40" t="str">
        <f t="shared" si="26"/>
        <v/>
      </c>
      <c r="AZ46" s="40" t="str">
        <f t="shared" si="26"/>
        <v/>
      </c>
      <c r="BA46" s="40" t="str">
        <f t="shared" si="26"/>
        <v/>
      </c>
      <c r="BB46" s="40" t="str">
        <f t="shared" si="26"/>
        <v/>
      </c>
      <c r="BC46" s="40" t="str">
        <f t="shared" si="26"/>
        <v/>
      </c>
      <c r="BD46" s="40" t="str">
        <f t="shared" si="15"/>
        <v>16～17</v>
      </c>
      <c r="BE46" s="40" t="str">
        <f t="shared" si="16"/>
        <v>16～17</v>
      </c>
      <c r="BF46" s="40" t="str">
        <f t="shared" si="17"/>
        <v>18～19</v>
      </c>
      <c r="BG46" s="40" t="str">
        <f t="shared" si="18"/>
        <v>16～17</v>
      </c>
      <c r="BH46" s="40" t="str">
        <f t="shared" si="19"/>
        <v>16～17</v>
      </c>
      <c r="BI46" s="40" t="str">
        <f t="shared" si="20"/>
        <v>16～17</v>
      </c>
      <c r="BJ46" s="40" t="str">
        <f t="shared" si="21"/>
        <v/>
      </c>
      <c r="BK46" s="40" t="str">
        <f t="shared" si="22"/>
        <v/>
      </c>
      <c r="BL46" s="40" t="str">
        <f t="shared" si="23"/>
        <v/>
      </c>
      <c r="BM46" s="40" t="str">
        <f t="shared" si="24"/>
        <v/>
      </c>
    </row>
    <row r="47" spans="1:81" ht="18.95" customHeight="1" x14ac:dyDescent="0.15">
      <c r="AA47" s="9">
        <v>37</v>
      </c>
      <c r="AB47" s="26" t="str">
        <f>V12</f>
        <v>社会</v>
      </c>
      <c r="AC47" s="55"/>
      <c r="AD47" s="37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IF(AE47="","",VLOOKUP(AE47,目次!$A$5:$P$36,9))</f>
        <v/>
      </c>
      <c r="AL47" s="21" t="str">
        <f>IF(AF47="","",VLOOKUP(AF47,目次!$A$5:$P$36,4))</f>
        <v>18～19</v>
      </c>
      <c r="AM47" s="21" t="str">
        <f>IF(AF47="","",VLOOKUP(AF47,目次!$A$5:$P$36,9))</f>
        <v>16～17</v>
      </c>
      <c r="AN47" s="21" t="str">
        <f>IF(AG47="","",VLOOKUP(AG47,目次!$A$5:$P$36,5))</f>
        <v/>
      </c>
      <c r="AO47" s="21" t="str">
        <f>IF(AG47="","",VLOOKUP(AG47,目次!$A$5:$P$36,9))</f>
        <v/>
      </c>
      <c r="AP47" s="21" t="str">
        <f>IF(AH47="","",VLOOKUP(AH47,目次!$A$5:$P$36,6))</f>
        <v/>
      </c>
      <c r="AQ47" s="21" t="str">
        <f>IF(AH47="","",VLOOKUP(AH47,目次!$A$5:$P$36,9))</f>
        <v/>
      </c>
      <c r="AR47" s="21" t="str">
        <f>IF(AI47="","",VLOOKUP(AI47,目次!$A$5:$P$36,7))</f>
        <v/>
      </c>
      <c r="AS47" s="21" t="str">
        <f>IF(AI47="","",VLOOKUP(AI47,目次!$A$5:$P$36,9))</f>
        <v/>
      </c>
      <c r="AT47" s="40" t="str">
        <f t="shared" si="27"/>
        <v/>
      </c>
      <c r="AU47" s="40" t="str">
        <f t="shared" si="27"/>
        <v/>
      </c>
      <c r="AV47" s="40" t="str">
        <f t="shared" si="27"/>
        <v>18～19</v>
      </c>
      <c r="AW47" s="40" t="str">
        <f t="shared" si="27"/>
        <v>16～17</v>
      </c>
      <c r="AX47" s="40" t="str">
        <f t="shared" si="27"/>
        <v>16～17</v>
      </c>
      <c r="AY47" s="40" t="str">
        <f t="shared" si="26"/>
        <v>16～17</v>
      </c>
      <c r="AZ47" s="40" t="str">
        <f t="shared" si="26"/>
        <v/>
      </c>
      <c r="BA47" s="40" t="str">
        <f t="shared" si="26"/>
        <v/>
      </c>
      <c r="BB47" s="40" t="str">
        <f t="shared" si="26"/>
        <v/>
      </c>
      <c r="BC47" s="40" t="str">
        <f t="shared" si="26"/>
        <v/>
      </c>
      <c r="BD47" s="40" t="str">
        <f t="shared" si="15"/>
        <v/>
      </c>
      <c r="BE47" s="40" t="str">
        <f t="shared" si="16"/>
        <v/>
      </c>
      <c r="BF47" s="40" t="str">
        <f t="shared" si="17"/>
        <v>18～19</v>
      </c>
      <c r="BG47" s="40" t="str">
        <f t="shared" si="18"/>
        <v>16～17</v>
      </c>
      <c r="BH47" s="40" t="str">
        <f t="shared" si="19"/>
        <v>16～17</v>
      </c>
      <c r="BI47" s="40" t="str">
        <f t="shared" si="20"/>
        <v>16～17</v>
      </c>
      <c r="BJ47" s="40" t="str">
        <f t="shared" si="21"/>
        <v>16～17</v>
      </c>
      <c r="BK47" s="40" t="str">
        <f t="shared" si="22"/>
        <v>16～17</v>
      </c>
      <c r="BL47" s="40" t="str">
        <f t="shared" si="23"/>
        <v/>
      </c>
      <c r="BM47" s="40" t="str">
        <f t="shared" si="24"/>
        <v/>
      </c>
    </row>
    <row r="48" spans="1:81" ht="18.95" customHeight="1" x14ac:dyDescent="0.15">
      <c r="AA48" s="9">
        <v>38</v>
      </c>
      <c r="AB48" s="26" t="str">
        <f>V13</f>
        <v>数学</v>
      </c>
      <c r="AC48" s="55"/>
      <c r="AD48" s="37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IF(AE48="","",VLOOKUP(AE48,目次!$A$5:$P$36,9))</f>
        <v/>
      </c>
      <c r="AL48" s="21" t="str">
        <f>IF(AF48="","",VLOOKUP(AF48,目次!$A$5:$P$36,4))</f>
        <v/>
      </c>
      <c r="AM48" s="21" t="str">
        <f>IF(AF48="","",VLOOKUP(AF48,目次!$A$5:$P$36,9))</f>
        <v/>
      </c>
      <c r="AN48" s="21" t="str">
        <f>IF(AG48="","",VLOOKUP(AG48,目次!$A$5:$P$36,5))</f>
        <v>16～17</v>
      </c>
      <c r="AO48" s="21" t="str">
        <f>IF(AG48="","",VLOOKUP(AG48,目次!$A$5:$P$36,9))</f>
        <v>16～17</v>
      </c>
      <c r="AP48" s="21" t="str">
        <f>IF(AH48="","",VLOOKUP(AH48,目次!$A$5:$P$36,6))</f>
        <v/>
      </c>
      <c r="AQ48" s="21" t="str">
        <f>IF(AH48="","",VLOOKUP(AH48,目次!$A$5:$P$36,9))</f>
        <v/>
      </c>
      <c r="AR48" s="21" t="str">
        <f>IF(AI48="","",VLOOKUP(AI48,目次!$A$5:$P$36,7))</f>
        <v/>
      </c>
      <c r="AS48" s="21" t="str">
        <f>IF(AI48="","",VLOOKUP(AI48,目次!$A$5:$P$36,9))</f>
        <v/>
      </c>
      <c r="AT48" s="40" t="str">
        <f t="shared" si="27"/>
        <v/>
      </c>
      <c r="AU48" s="40" t="str">
        <f t="shared" si="27"/>
        <v/>
      </c>
      <c r="AV48" s="40" t="str">
        <f t="shared" si="27"/>
        <v/>
      </c>
      <c r="AW48" s="40" t="str">
        <f t="shared" si="27"/>
        <v/>
      </c>
      <c r="AX48" s="40" t="str">
        <f t="shared" si="27"/>
        <v>16～17</v>
      </c>
      <c r="AY48" s="40" t="str">
        <f t="shared" si="26"/>
        <v>16～17</v>
      </c>
      <c r="AZ48" s="40" t="str">
        <f t="shared" si="26"/>
        <v>16～17</v>
      </c>
      <c r="BA48" s="40" t="str">
        <f t="shared" si="26"/>
        <v>16～17</v>
      </c>
      <c r="BB48" s="40" t="str">
        <f t="shared" si="26"/>
        <v/>
      </c>
      <c r="BC48" s="40" t="str">
        <f t="shared" si="26"/>
        <v/>
      </c>
      <c r="BD48" s="40" t="str">
        <f t="shared" si="15"/>
        <v/>
      </c>
      <c r="BE48" s="40" t="str">
        <f t="shared" si="16"/>
        <v/>
      </c>
      <c r="BF48" s="40" t="str">
        <f t="shared" si="17"/>
        <v/>
      </c>
      <c r="BG48" s="40" t="str">
        <f t="shared" si="18"/>
        <v/>
      </c>
      <c r="BH48" s="40" t="str">
        <f t="shared" si="19"/>
        <v>16～17</v>
      </c>
      <c r="BI48" s="40" t="str">
        <f t="shared" si="20"/>
        <v>16～17</v>
      </c>
      <c r="BJ48" s="40" t="str">
        <f t="shared" si="21"/>
        <v>16～17</v>
      </c>
      <c r="BK48" s="40" t="str">
        <f t="shared" si="22"/>
        <v>16～17</v>
      </c>
      <c r="BL48" s="40" t="str">
        <f t="shared" si="23"/>
        <v>16～17</v>
      </c>
      <c r="BM48" s="40" t="str">
        <f t="shared" si="24"/>
        <v>16～17</v>
      </c>
    </row>
    <row r="49" spans="27:65" ht="18.95" customHeight="1" x14ac:dyDescent="0.15">
      <c r="AA49" s="9">
        <v>39</v>
      </c>
      <c r="AB49" s="26" t="str">
        <f>V14</f>
        <v>理科</v>
      </c>
      <c r="AC49" s="55"/>
      <c r="AD49" s="37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IF(AE49="","",VLOOKUP(AE49,目次!$A$5:$P$36,9))</f>
        <v/>
      </c>
      <c r="AL49" s="21" t="str">
        <f>IF(AF49="","",VLOOKUP(AF49,目次!$A$5:$P$36,4))</f>
        <v/>
      </c>
      <c r="AM49" s="21" t="str">
        <f>IF(AF49="","",VLOOKUP(AF49,目次!$A$5:$P$36,9))</f>
        <v/>
      </c>
      <c r="AN49" s="21" t="str">
        <f>IF(AG49="","",VLOOKUP(AG49,目次!$A$5:$P$36,5))</f>
        <v/>
      </c>
      <c r="AO49" s="21" t="str">
        <f>IF(AG49="","",VLOOKUP(AG49,目次!$A$5:$P$36,9))</f>
        <v/>
      </c>
      <c r="AP49" s="21" t="str">
        <f>IF(AH49="","",VLOOKUP(AH49,目次!$A$5:$P$36,6))</f>
        <v>16～17</v>
      </c>
      <c r="AQ49" s="21" t="str">
        <f>IF(AH49="","",VLOOKUP(AH49,目次!$A$5:$P$36,9))</f>
        <v>16～17</v>
      </c>
      <c r="AR49" s="21" t="str">
        <f>IF(AI49="","",VLOOKUP(AI49,目次!$A$5:$P$36,7))</f>
        <v/>
      </c>
      <c r="AS49" s="21" t="str">
        <f>IF(AI49="","",VLOOKUP(AI49,目次!$A$5:$P$36,9))</f>
        <v/>
      </c>
      <c r="AT49" s="40" t="str">
        <f t="shared" si="27"/>
        <v/>
      </c>
      <c r="AU49" s="40" t="str">
        <f t="shared" si="27"/>
        <v/>
      </c>
      <c r="AV49" s="40" t="str">
        <f t="shared" si="27"/>
        <v/>
      </c>
      <c r="AW49" s="40" t="str">
        <f t="shared" si="27"/>
        <v/>
      </c>
      <c r="AX49" s="40" t="str">
        <f t="shared" si="27"/>
        <v/>
      </c>
      <c r="AY49" s="40" t="str">
        <f t="shared" si="26"/>
        <v/>
      </c>
      <c r="AZ49" s="40" t="str">
        <f t="shared" si="26"/>
        <v>16～17</v>
      </c>
      <c r="BA49" s="40" t="str">
        <f t="shared" si="26"/>
        <v>16～17</v>
      </c>
      <c r="BB49" s="40" t="str">
        <f t="shared" si="26"/>
        <v>16～17</v>
      </c>
      <c r="BC49" s="40" t="str">
        <f t="shared" si="26"/>
        <v>16～17</v>
      </c>
      <c r="BD49" s="40" t="str">
        <f t="shared" si="15"/>
        <v>18～19</v>
      </c>
      <c r="BE49" s="40" t="str">
        <f t="shared" si="16"/>
        <v>18～19</v>
      </c>
      <c r="BF49" s="40" t="str">
        <f t="shared" si="17"/>
        <v/>
      </c>
      <c r="BG49" s="40" t="str">
        <f t="shared" si="18"/>
        <v/>
      </c>
      <c r="BH49" s="40" t="str">
        <f t="shared" si="19"/>
        <v/>
      </c>
      <c r="BI49" s="40" t="str">
        <f t="shared" si="20"/>
        <v/>
      </c>
      <c r="BJ49" s="40" t="str">
        <f t="shared" si="21"/>
        <v>16～17</v>
      </c>
      <c r="BK49" s="40" t="str">
        <f t="shared" si="22"/>
        <v>16～17</v>
      </c>
      <c r="BL49" s="40" t="str">
        <f t="shared" si="23"/>
        <v>16～17</v>
      </c>
      <c r="BM49" s="40" t="str">
        <f t="shared" si="24"/>
        <v>16～17</v>
      </c>
    </row>
    <row r="50" spans="27:65" ht="18.95" customHeight="1" x14ac:dyDescent="0.15">
      <c r="AA50" s="9">
        <v>40</v>
      </c>
      <c r="AB50" s="26" t="str">
        <f>V15</f>
        <v>英語</v>
      </c>
      <c r="AC50" s="55"/>
      <c r="AD50" s="37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IF(AE50="","",VLOOKUP(AE50,目次!$A$5:$P$36,9))</f>
        <v/>
      </c>
      <c r="AL50" s="21" t="str">
        <f>IF(AF50="","",VLOOKUP(AF50,目次!$A$5:$P$36,4))</f>
        <v/>
      </c>
      <c r="AM50" s="21" t="str">
        <f>IF(AF50="","",VLOOKUP(AF50,目次!$A$5:$P$36,9))</f>
        <v/>
      </c>
      <c r="AN50" s="21" t="str">
        <f>IF(AG50="","",VLOOKUP(AG50,目次!$A$5:$P$36,5))</f>
        <v/>
      </c>
      <c r="AO50" s="21" t="str">
        <f>IF(AG50="","",VLOOKUP(AG50,目次!$A$5:$P$36,9))</f>
        <v/>
      </c>
      <c r="AP50" s="21" t="str">
        <f>IF(AH50="","",VLOOKUP(AH50,目次!$A$5:$P$36,6))</f>
        <v/>
      </c>
      <c r="AQ50" s="21" t="str">
        <f>IF(AH50="","",VLOOKUP(AH50,目次!$A$5:$P$36,9))</f>
        <v/>
      </c>
      <c r="AR50" s="21" t="str">
        <f>IF(AI50="","",VLOOKUP(AI50,目次!$A$5:$P$36,7))</f>
        <v>16～17</v>
      </c>
      <c r="AS50" s="21" t="str">
        <f>IF(AI50="","",VLOOKUP(AI50,目次!$A$5:$P$36,9))</f>
        <v>16～17</v>
      </c>
      <c r="AT50" s="40" t="str">
        <f t="shared" si="27"/>
        <v>18～19</v>
      </c>
      <c r="AU50" s="40" t="str">
        <f t="shared" si="27"/>
        <v>18～19</v>
      </c>
      <c r="AV50" s="40" t="str">
        <f t="shared" si="27"/>
        <v/>
      </c>
      <c r="AW50" s="40" t="str">
        <f t="shared" si="27"/>
        <v/>
      </c>
      <c r="AX50" s="40" t="str">
        <f t="shared" si="27"/>
        <v/>
      </c>
      <c r="AY50" s="40" t="str">
        <f t="shared" si="26"/>
        <v/>
      </c>
      <c r="AZ50" s="40" t="str">
        <f t="shared" si="26"/>
        <v/>
      </c>
      <c r="BA50" s="40" t="str">
        <f t="shared" si="26"/>
        <v/>
      </c>
      <c r="BB50" s="40" t="str">
        <f t="shared" si="26"/>
        <v>16～17</v>
      </c>
      <c r="BC50" s="40" t="str">
        <f t="shared" si="26"/>
        <v>16～17</v>
      </c>
      <c r="BD50" s="40" t="str">
        <f t="shared" si="15"/>
        <v>18～19</v>
      </c>
      <c r="BE50" s="40" t="str">
        <f t="shared" si="16"/>
        <v>18～19</v>
      </c>
      <c r="BF50" s="40" t="str">
        <f t="shared" si="17"/>
        <v>20～22</v>
      </c>
      <c r="BG50" s="40" t="str">
        <f t="shared" si="18"/>
        <v>18～19</v>
      </c>
      <c r="BH50" s="40" t="str">
        <f t="shared" si="19"/>
        <v/>
      </c>
      <c r="BI50" s="40" t="str">
        <f t="shared" si="20"/>
        <v/>
      </c>
      <c r="BJ50" s="40" t="str">
        <f t="shared" si="21"/>
        <v/>
      </c>
      <c r="BK50" s="40" t="str">
        <f t="shared" si="22"/>
        <v/>
      </c>
      <c r="BL50" s="40" t="str">
        <f t="shared" si="23"/>
        <v>16～17</v>
      </c>
      <c r="BM50" s="40" t="str">
        <f t="shared" si="24"/>
        <v>16～17</v>
      </c>
    </row>
    <row r="51" spans="27:65" ht="18.95" customHeight="1" x14ac:dyDescent="0.15">
      <c r="AA51" s="9">
        <v>41</v>
      </c>
      <c r="AB51" s="26" t="str">
        <f>V11</f>
        <v>国語</v>
      </c>
      <c r="AC51" s="55"/>
      <c r="AD51" s="37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IF(AE51="","",VLOOKUP(AE51,目次!$A$5:$P$36,9))</f>
        <v>18～19</v>
      </c>
      <c r="AL51" s="21" t="str">
        <f>IF(AF51="","",VLOOKUP(AF51,目次!$A$5:$P$36,4))</f>
        <v/>
      </c>
      <c r="AM51" s="21" t="str">
        <f>IF(AF51="","",VLOOKUP(AF51,目次!$A$5:$P$36,9))</f>
        <v/>
      </c>
      <c r="AN51" s="21" t="str">
        <f>IF(AG51="","",VLOOKUP(AG51,目次!$A$5:$P$36,5))</f>
        <v/>
      </c>
      <c r="AO51" s="21" t="str">
        <f>IF(AG51="","",VLOOKUP(AG51,目次!$A$5:$P$36,9))</f>
        <v/>
      </c>
      <c r="AP51" s="21" t="str">
        <f>IF(AH51="","",VLOOKUP(AH51,目次!$A$5:$P$36,6))</f>
        <v/>
      </c>
      <c r="AQ51" s="21" t="str">
        <f>IF(AH51="","",VLOOKUP(AH51,目次!$A$5:$P$36,9))</f>
        <v/>
      </c>
      <c r="AR51" s="21" t="str">
        <f>IF(AI51="","",VLOOKUP(AI51,目次!$A$5:$P$36,7))</f>
        <v/>
      </c>
      <c r="AS51" s="21" t="str">
        <f>IF(AI51="","",VLOOKUP(AI51,目次!$A$5:$P$36,9))</f>
        <v/>
      </c>
      <c r="AT51" s="40" t="str">
        <f t="shared" si="27"/>
        <v>18～19</v>
      </c>
      <c r="AU51" s="40" t="str">
        <f t="shared" si="27"/>
        <v>18～19</v>
      </c>
      <c r="AV51" s="40" t="str">
        <f t="shared" si="27"/>
        <v>20～22</v>
      </c>
      <c r="AW51" s="40" t="str">
        <f t="shared" si="27"/>
        <v>18～19</v>
      </c>
      <c r="AX51" s="40" t="str">
        <f t="shared" si="27"/>
        <v/>
      </c>
      <c r="AY51" s="40" t="str">
        <f t="shared" si="26"/>
        <v/>
      </c>
      <c r="AZ51" s="40" t="str">
        <f t="shared" si="26"/>
        <v/>
      </c>
      <c r="BA51" s="40" t="str">
        <f t="shared" si="26"/>
        <v/>
      </c>
      <c r="BB51" s="40" t="str">
        <f t="shared" si="26"/>
        <v/>
      </c>
      <c r="BC51" s="40" t="str">
        <f t="shared" si="26"/>
        <v/>
      </c>
      <c r="BD51" s="40" t="str">
        <f t="shared" si="15"/>
        <v>18～19</v>
      </c>
      <c r="BE51" s="40" t="str">
        <f t="shared" si="16"/>
        <v>18～19</v>
      </c>
      <c r="BF51" s="40" t="str">
        <f t="shared" si="17"/>
        <v>20～22</v>
      </c>
      <c r="BG51" s="40" t="str">
        <f t="shared" si="18"/>
        <v>18～19</v>
      </c>
      <c r="BH51" s="40" t="str">
        <f t="shared" si="19"/>
        <v>18～19</v>
      </c>
      <c r="BI51" s="40" t="str">
        <f t="shared" si="20"/>
        <v>18～19</v>
      </c>
      <c r="BJ51" s="40" t="str">
        <f t="shared" si="21"/>
        <v/>
      </c>
      <c r="BK51" s="40" t="str">
        <f t="shared" si="22"/>
        <v/>
      </c>
      <c r="BL51" s="40" t="str">
        <f t="shared" si="23"/>
        <v/>
      </c>
      <c r="BM51" s="40" t="str">
        <f t="shared" si="24"/>
        <v/>
      </c>
    </row>
    <row r="52" spans="27:65" ht="18.95" customHeight="1" x14ac:dyDescent="0.15">
      <c r="AA52" s="9">
        <v>42</v>
      </c>
      <c r="AB52" s="26" t="str">
        <f>V12</f>
        <v>社会</v>
      </c>
      <c r="AC52" s="55"/>
      <c r="AD52" s="37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IF(AE52="","",VLOOKUP(AE52,目次!$A$5:$P$36,9))</f>
        <v/>
      </c>
      <c r="AL52" s="21" t="str">
        <f>IF(AF52="","",VLOOKUP(AF52,目次!$A$5:$P$36,4))</f>
        <v>20～22</v>
      </c>
      <c r="AM52" s="21" t="str">
        <f>IF(AF52="","",VLOOKUP(AF52,目次!$A$5:$P$36,9))</f>
        <v>18～19</v>
      </c>
      <c r="AN52" s="21" t="str">
        <f>IF(AG52="","",VLOOKUP(AG52,目次!$A$5:$P$36,5))</f>
        <v/>
      </c>
      <c r="AO52" s="21" t="str">
        <f>IF(AG52="","",VLOOKUP(AG52,目次!$A$5:$P$36,9))</f>
        <v/>
      </c>
      <c r="AP52" s="21" t="str">
        <f>IF(AH52="","",VLOOKUP(AH52,目次!$A$5:$P$36,6))</f>
        <v/>
      </c>
      <c r="AQ52" s="21" t="str">
        <f>IF(AH52="","",VLOOKUP(AH52,目次!$A$5:$P$36,9))</f>
        <v/>
      </c>
      <c r="AR52" s="21" t="str">
        <f>IF(AI52="","",VLOOKUP(AI52,目次!$A$5:$P$36,7))</f>
        <v/>
      </c>
      <c r="AS52" s="21" t="str">
        <f>IF(AI52="","",VLOOKUP(AI52,目次!$A$5:$P$36,9))</f>
        <v/>
      </c>
      <c r="AT52" s="40" t="str">
        <f t="shared" si="27"/>
        <v/>
      </c>
      <c r="AU52" s="40" t="str">
        <f t="shared" si="27"/>
        <v/>
      </c>
      <c r="AV52" s="40" t="str">
        <f t="shared" si="27"/>
        <v>20～22</v>
      </c>
      <c r="AW52" s="40" t="str">
        <f t="shared" si="27"/>
        <v>18～19</v>
      </c>
      <c r="AX52" s="40" t="str">
        <f t="shared" si="27"/>
        <v>18～19</v>
      </c>
      <c r="AY52" s="40" t="str">
        <f t="shared" si="26"/>
        <v>18～19</v>
      </c>
      <c r="AZ52" s="40" t="str">
        <f t="shared" si="26"/>
        <v/>
      </c>
      <c r="BA52" s="40" t="str">
        <f t="shared" si="26"/>
        <v/>
      </c>
      <c r="BB52" s="40" t="str">
        <f t="shared" si="26"/>
        <v/>
      </c>
      <c r="BC52" s="40" t="str">
        <f t="shared" si="26"/>
        <v/>
      </c>
      <c r="BD52" s="40" t="str">
        <f t="shared" si="15"/>
        <v/>
      </c>
      <c r="BE52" s="40" t="str">
        <f t="shared" si="16"/>
        <v/>
      </c>
      <c r="BF52" s="40" t="str">
        <f t="shared" si="17"/>
        <v>20～22</v>
      </c>
      <c r="BG52" s="40" t="str">
        <f t="shared" si="18"/>
        <v>18～19</v>
      </c>
      <c r="BH52" s="40" t="str">
        <f t="shared" si="19"/>
        <v>18～19</v>
      </c>
      <c r="BI52" s="40" t="str">
        <f t="shared" si="20"/>
        <v>18～19</v>
      </c>
      <c r="BJ52" s="40" t="str">
        <f t="shared" si="21"/>
        <v>18～19</v>
      </c>
      <c r="BK52" s="40" t="str">
        <f t="shared" si="22"/>
        <v>18～19</v>
      </c>
      <c r="BL52" s="40" t="str">
        <f t="shared" si="23"/>
        <v/>
      </c>
      <c r="BM52" s="40" t="str">
        <f t="shared" si="24"/>
        <v/>
      </c>
    </row>
    <row r="53" spans="27:65" ht="18.95" customHeight="1" x14ac:dyDescent="0.15">
      <c r="AA53" s="9">
        <v>43</v>
      </c>
      <c r="AB53" s="26" t="str">
        <f>V13</f>
        <v>数学</v>
      </c>
      <c r="AC53" s="55"/>
      <c r="AD53" s="37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IF(AE53="","",VLOOKUP(AE53,目次!$A$5:$P$36,9))</f>
        <v/>
      </c>
      <c r="AL53" s="21" t="str">
        <f>IF(AF53="","",VLOOKUP(AF53,目次!$A$5:$P$36,4))</f>
        <v/>
      </c>
      <c r="AM53" s="21" t="str">
        <f>IF(AF53="","",VLOOKUP(AF53,目次!$A$5:$P$36,9))</f>
        <v/>
      </c>
      <c r="AN53" s="21" t="str">
        <f>IF(AG53="","",VLOOKUP(AG53,目次!$A$5:$P$36,5))</f>
        <v>18～19</v>
      </c>
      <c r="AO53" s="21" t="str">
        <f>IF(AG53="","",VLOOKUP(AG53,目次!$A$5:$P$36,9))</f>
        <v>18～19</v>
      </c>
      <c r="AP53" s="21" t="str">
        <f>IF(AH53="","",VLOOKUP(AH53,目次!$A$5:$P$36,6))</f>
        <v/>
      </c>
      <c r="AQ53" s="21" t="str">
        <f>IF(AH53="","",VLOOKUP(AH53,目次!$A$5:$P$36,9))</f>
        <v/>
      </c>
      <c r="AR53" s="21" t="str">
        <f>IF(AI53="","",VLOOKUP(AI53,目次!$A$5:$P$36,7))</f>
        <v/>
      </c>
      <c r="AS53" s="21" t="str">
        <f>IF(AI53="","",VLOOKUP(AI53,目次!$A$5:$P$36,9))</f>
        <v/>
      </c>
      <c r="AT53" s="40" t="str">
        <f t="shared" si="27"/>
        <v/>
      </c>
      <c r="AU53" s="40" t="str">
        <f t="shared" si="27"/>
        <v/>
      </c>
      <c r="AV53" s="40" t="str">
        <f t="shared" si="27"/>
        <v/>
      </c>
      <c r="AW53" s="40" t="str">
        <f t="shared" si="27"/>
        <v/>
      </c>
      <c r="AX53" s="40" t="str">
        <f t="shared" si="27"/>
        <v>18～19</v>
      </c>
      <c r="AY53" s="40" t="str">
        <f t="shared" si="26"/>
        <v>18～19</v>
      </c>
      <c r="AZ53" s="40" t="str">
        <f t="shared" si="26"/>
        <v>18～19</v>
      </c>
      <c r="BA53" s="40" t="str">
        <f t="shared" si="26"/>
        <v>18～19</v>
      </c>
      <c r="BB53" s="40" t="str">
        <f t="shared" si="26"/>
        <v/>
      </c>
      <c r="BC53" s="40" t="str">
        <f t="shared" si="26"/>
        <v/>
      </c>
      <c r="BD53" s="40" t="str">
        <f t="shared" si="15"/>
        <v/>
      </c>
      <c r="BE53" s="40" t="str">
        <f t="shared" si="16"/>
        <v/>
      </c>
      <c r="BF53" s="40" t="str">
        <f t="shared" si="17"/>
        <v/>
      </c>
      <c r="BG53" s="40" t="str">
        <f t="shared" si="18"/>
        <v/>
      </c>
      <c r="BH53" s="40" t="str">
        <f t="shared" si="19"/>
        <v>18～19</v>
      </c>
      <c r="BI53" s="40" t="str">
        <f t="shared" si="20"/>
        <v>18～19</v>
      </c>
      <c r="BJ53" s="40" t="str">
        <f t="shared" si="21"/>
        <v>18～19</v>
      </c>
      <c r="BK53" s="40" t="str">
        <f t="shared" si="22"/>
        <v>18～19</v>
      </c>
      <c r="BL53" s="40" t="str">
        <f t="shared" si="23"/>
        <v>18～19</v>
      </c>
      <c r="BM53" s="40" t="str">
        <f t="shared" si="24"/>
        <v>18～19</v>
      </c>
    </row>
    <row r="54" spans="27:65" ht="18.95" customHeight="1" x14ac:dyDescent="0.15">
      <c r="AA54" s="9">
        <v>44</v>
      </c>
      <c r="AB54" s="26" t="str">
        <f>V14</f>
        <v>理科</v>
      </c>
      <c r="AC54" s="55"/>
      <c r="AD54" s="37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IF(AE54="","",VLOOKUP(AE54,目次!$A$5:$P$36,9))</f>
        <v/>
      </c>
      <c r="AL54" s="21" t="str">
        <f>IF(AF54="","",VLOOKUP(AF54,目次!$A$5:$P$36,4))</f>
        <v/>
      </c>
      <c r="AM54" s="21" t="str">
        <f>IF(AF54="","",VLOOKUP(AF54,目次!$A$5:$P$36,9))</f>
        <v/>
      </c>
      <c r="AN54" s="21" t="str">
        <f>IF(AG54="","",VLOOKUP(AG54,目次!$A$5:$P$36,5))</f>
        <v/>
      </c>
      <c r="AO54" s="21" t="str">
        <f>IF(AG54="","",VLOOKUP(AG54,目次!$A$5:$P$36,9))</f>
        <v/>
      </c>
      <c r="AP54" s="21" t="str">
        <f>IF(AH54="","",VLOOKUP(AH54,目次!$A$5:$P$36,6))</f>
        <v>18～19</v>
      </c>
      <c r="AQ54" s="21" t="str">
        <f>IF(AH54="","",VLOOKUP(AH54,目次!$A$5:$P$36,9))</f>
        <v>18～19</v>
      </c>
      <c r="AR54" s="21" t="str">
        <f>IF(AI54="","",VLOOKUP(AI54,目次!$A$5:$P$36,7))</f>
        <v/>
      </c>
      <c r="AS54" s="21" t="str">
        <f>IF(AI54="","",VLOOKUP(AI54,目次!$A$5:$P$36,9))</f>
        <v/>
      </c>
      <c r="AT54" s="40" t="str">
        <f t="shared" si="27"/>
        <v/>
      </c>
      <c r="AU54" s="40" t="str">
        <f t="shared" si="27"/>
        <v/>
      </c>
      <c r="AV54" s="40" t="str">
        <f t="shared" si="27"/>
        <v/>
      </c>
      <c r="AW54" s="40" t="str">
        <f t="shared" si="27"/>
        <v/>
      </c>
      <c r="AX54" s="40" t="str">
        <f t="shared" si="27"/>
        <v/>
      </c>
      <c r="AY54" s="40" t="str">
        <f t="shared" si="26"/>
        <v/>
      </c>
      <c r="AZ54" s="40" t="str">
        <f t="shared" si="26"/>
        <v>18～19</v>
      </c>
      <c r="BA54" s="40" t="str">
        <f t="shared" si="26"/>
        <v>18～19</v>
      </c>
      <c r="BB54" s="40" t="str">
        <f t="shared" si="26"/>
        <v>18～19</v>
      </c>
      <c r="BC54" s="40" t="str">
        <f t="shared" si="26"/>
        <v>18～19</v>
      </c>
      <c r="BD54" s="40" t="str">
        <f t="shared" si="15"/>
        <v>20～21</v>
      </c>
      <c r="BE54" s="40" t="str">
        <f t="shared" si="16"/>
        <v>20～21</v>
      </c>
      <c r="BF54" s="40" t="str">
        <f t="shared" si="17"/>
        <v/>
      </c>
      <c r="BG54" s="40" t="str">
        <f t="shared" si="18"/>
        <v/>
      </c>
      <c r="BH54" s="40" t="str">
        <f t="shared" si="19"/>
        <v/>
      </c>
      <c r="BI54" s="40" t="str">
        <f t="shared" si="20"/>
        <v/>
      </c>
      <c r="BJ54" s="40" t="str">
        <f t="shared" si="21"/>
        <v>18～19</v>
      </c>
      <c r="BK54" s="40" t="str">
        <f t="shared" si="22"/>
        <v>18～19</v>
      </c>
      <c r="BL54" s="40" t="str">
        <f t="shared" si="23"/>
        <v>18～19</v>
      </c>
      <c r="BM54" s="40" t="str">
        <f t="shared" si="24"/>
        <v>18～19</v>
      </c>
    </row>
    <row r="55" spans="27:65" ht="18.95" customHeight="1" x14ac:dyDescent="0.15">
      <c r="AA55" s="9">
        <v>45</v>
      </c>
      <c r="AB55" s="26" t="str">
        <f>V15</f>
        <v>英語</v>
      </c>
      <c r="AC55" s="55"/>
      <c r="AD55" s="37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IF(AE55="","",VLOOKUP(AE55,目次!$A$5:$P$36,9))</f>
        <v/>
      </c>
      <c r="AL55" s="21" t="str">
        <f>IF(AF55="","",VLOOKUP(AF55,目次!$A$5:$P$36,4))</f>
        <v/>
      </c>
      <c r="AM55" s="21" t="str">
        <f>IF(AF55="","",VLOOKUP(AF55,目次!$A$5:$P$36,9))</f>
        <v/>
      </c>
      <c r="AN55" s="21" t="str">
        <f>IF(AG55="","",VLOOKUP(AG55,目次!$A$5:$P$36,5))</f>
        <v/>
      </c>
      <c r="AO55" s="21" t="str">
        <f>IF(AG55="","",VLOOKUP(AG55,目次!$A$5:$P$36,9))</f>
        <v/>
      </c>
      <c r="AP55" s="21" t="str">
        <f>IF(AH55="","",VLOOKUP(AH55,目次!$A$5:$P$36,6))</f>
        <v/>
      </c>
      <c r="AQ55" s="21" t="str">
        <f>IF(AH55="","",VLOOKUP(AH55,目次!$A$5:$P$36,9))</f>
        <v/>
      </c>
      <c r="AR55" s="21" t="str">
        <f>IF(AI55="","",VLOOKUP(AI55,目次!$A$5:$P$36,7))</f>
        <v>18～19</v>
      </c>
      <c r="AS55" s="21" t="str">
        <f>IF(AI55="","",VLOOKUP(AI55,目次!$A$5:$P$36,9))</f>
        <v>18～19</v>
      </c>
      <c r="AT55" s="40" t="str">
        <f t="shared" si="27"/>
        <v>20～21</v>
      </c>
      <c r="AU55" s="40" t="str">
        <f t="shared" si="27"/>
        <v>20～21</v>
      </c>
      <c r="AV55" s="40" t="str">
        <f t="shared" si="27"/>
        <v/>
      </c>
      <c r="AW55" s="40" t="str">
        <f t="shared" si="27"/>
        <v/>
      </c>
      <c r="AX55" s="40" t="str">
        <f t="shared" si="27"/>
        <v/>
      </c>
      <c r="AY55" s="40" t="str">
        <f t="shared" si="26"/>
        <v/>
      </c>
      <c r="AZ55" s="40" t="str">
        <f t="shared" si="26"/>
        <v/>
      </c>
      <c r="BA55" s="40" t="str">
        <f t="shared" si="26"/>
        <v/>
      </c>
      <c r="BB55" s="40" t="str">
        <f t="shared" si="26"/>
        <v>18～19</v>
      </c>
      <c r="BC55" s="40" t="str">
        <f t="shared" si="26"/>
        <v>18～19</v>
      </c>
      <c r="BD55" s="40" t="str">
        <f t="shared" si="15"/>
        <v>20～21</v>
      </c>
      <c r="BE55" s="40" t="str">
        <f t="shared" si="16"/>
        <v>20～21</v>
      </c>
      <c r="BF55" s="40" t="str">
        <f t="shared" si="17"/>
        <v>24～25</v>
      </c>
      <c r="BG55" s="40" t="str">
        <f t="shared" si="18"/>
        <v>20～21</v>
      </c>
      <c r="BH55" s="40" t="str">
        <f t="shared" si="19"/>
        <v/>
      </c>
      <c r="BI55" s="40" t="str">
        <f t="shared" si="20"/>
        <v/>
      </c>
      <c r="BJ55" s="40" t="str">
        <f t="shared" si="21"/>
        <v/>
      </c>
      <c r="BK55" s="40" t="str">
        <f t="shared" si="22"/>
        <v/>
      </c>
      <c r="BL55" s="40" t="str">
        <f t="shared" si="23"/>
        <v>18～19</v>
      </c>
      <c r="BM55" s="40" t="str">
        <f t="shared" si="24"/>
        <v>18～19</v>
      </c>
    </row>
    <row r="56" spans="27:65" ht="18.95" customHeight="1" x14ac:dyDescent="0.15">
      <c r="AA56" s="9">
        <v>46</v>
      </c>
      <c r="AB56" s="26" t="str">
        <f>V11</f>
        <v>国語</v>
      </c>
      <c r="AC56" s="55"/>
      <c r="AD56" s="37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IF(AE56="","",VLOOKUP(AE56,目次!$A$5:$P$36,9))</f>
        <v>20～21</v>
      </c>
      <c r="AL56" s="21" t="str">
        <f>IF(AF56="","",VLOOKUP(AF56,目次!$A$5:$P$36,4))</f>
        <v/>
      </c>
      <c r="AM56" s="21" t="str">
        <f>IF(AF56="","",VLOOKUP(AF56,目次!$A$5:$P$36,9))</f>
        <v/>
      </c>
      <c r="AN56" s="21" t="str">
        <f>IF(AG56="","",VLOOKUP(AG56,目次!$A$5:$P$36,5))</f>
        <v/>
      </c>
      <c r="AO56" s="21" t="str">
        <f>IF(AG56="","",VLOOKUP(AG56,目次!$A$5:$P$36,9))</f>
        <v/>
      </c>
      <c r="AP56" s="21" t="str">
        <f>IF(AH56="","",VLOOKUP(AH56,目次!$A$5:$P$36,6))</f>
        <v/>
      </c>
      <c r="AQ56" s="21" t="str">
        <f>IF(AH56="","",VLOOKUP(AH56,目次!$A$5:$P$36,9))</f>
        <v/>
      </c>
      <c r="AR56" s="21" t="str">
        <f>IF(AI56="","",VLOOKUP(AI56,目次!$A$5:$P$36,7))</f>
        <v/>
      </c>
      <c r="AS56" s="21" t="str">
        <f>IF(AI56="","",VLOOKUP(AI56,目次!$A$5:$P$36,9))</f>
        <v/>
      </c>
      <c r="AT56" s="40" t="str">
        <f t="shared" si="27"/>
        <v>20～21</v>
      </c>
      <c r="AU56" s="40" t="str">
        <f t="shared" si="27"/>
        <v>20～21</v>
      </c>
      <c r="AV56" s="40" t="str">
        <f t="shared" si="27"/>
        <v>24～25</v>
      </c>
      <c r="AW56" s="40" t="str">
        <f t="shared" si="27"/>
        <v>20～21</v>
      </c>
      <c r="AX56" s="40" t="str">
        <f t="shared" si="27"/>
        <v/>
      </c>
      <c r="AY56" s="40" t="str">
        <f t="shared" si="26"/>
        <v/>
      </c>
      <c r="AZ56" s="40" t="str">
        <f t="shared" si="26"/>
        <v/>
      </c>
      <c r="BA56" s="40" t="str">
        <f t="shared" si="26"/>
        <v/>
      </c>
      <c r="BB56" s="40" t="str">
        <f t="shared" si="26"/>
        <v/>
      </c>
      <c r="BC56" s="40" t="str">
        <f t="shared" si="26"/>
        <v/>
      </c>
      <c r="BD56" s="40" t="str">
        <f t="shared" si="15"/>
        <v>20～21</v>
      </c>
      <c r="BE56" s="40" t="str">
        <f t="shared" si="16"/>
        <v>20～21</v>
      </c>
      <c r="BF56" s="40" t="str">
        <f t="shared" si="17"/>
        <v>24～25</v>
      </c>
      <c r="BG56" s="40" t="str">
        <f t="shared" si="18"/>
        <v>20～21</v>
      </c>
      <c r="BH56" s="40" t="str">
        <f t="shared" si="19"/>
        <v>20～21</v>
      </c>
      <c r="BI56" s="40" t="str">
        <f t="shared" si="20"/>
        <v>20～21</v>
      </c>
      <c r="BJ56" s="40" t="str">
        <f t="shared" si="21"/>
        <v/>
      </c>
      <c r="BK56" s="40" t="str">
        <f t="shared" si="22"/>
        <v/>
      </c>
      <c r="BL56" s="40" t="str">
        <f t="shared" si="23"/>
        <v/>
      </c>
      <c r="BM56" s="40" t="str">
        <f t="shared" si="24"/>
        <v/>
      </c>
    </row>
    <row r="57" spans="27:65" ht="18.95" customHeight="1" x14ac:dyDescent="0.15">
      <c r="AA57" s="9">
        <v>47</v>
      </c>
      <c r="AB57" s="26" t="str">
        <f>V12</f>
        <v>社会</v>
      </c>
      <c r="AC57" s="55"/>
      <c r="AD57" s="37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IF(AE57="","",VLOOKUP(AE57,目次!$A$5:$P$36,9))</f>
        <v/>
      </c>
      <c r="AL57" s="21" t="str">
        <f>IF(AF57="","",VLOOKUP(AF57,目次!$A$5:$P$36,4))</f>
        <v>24～25</v>
      </c>
      <c r="AM57" s="21" t="str">
        <f>IF(AF57="","",VLOOKUP(AF57,目次!$A$5:$P$36,9))</f>
        <v>20～21</v>
      </c>
      <c r="AN57" s="21" t="str">
        <f>IF(AG57="","",VLOOKUP(AG57,目次!$A$5:$P$36,5))</f>
        <v/>
      </c>
      <c r="AO57" s="21" t="str">
        <f>IF(AG57="","",VLOOKUP(AG57,目次!$A$5:$P$36,9))</f>
        <v/>
      </c>
      <c r="AP57" s="21" t="str">
        <f>IF(AH57="","",VLOOKUP(AH57,目次!$A$5:$P$36,6))</f>
        <v/>
      </c>
      <c r="AQ57" s="21" t="str">
        <f>IF(AH57="","",VLOOKUP(AH57,目次!$A$5:$P$36,9))</f>
        <v/>
      </c>
      <c r="AR57" s="21" t="str">
        <f>IF(AI57="","",VLOOKUP(AI57,目次!$A$5:$P$36,7))</f>
        <v/>
      </c>
      <c r="AS57" s="21" t="str">
        <f>IF(AI57="","",VLOOKUP(AI57,目次!$A$5:$P$36,9))</f>
        <v/>
      </c>
      <c r="AT57" s="40" t="str">
        <f t="shared" si="27"/>
        <v/>
      </c>
      <c r="AU57" s="40" t="str">
        <f t="shared" si="27"/>
        <v/>
      </c>
      <c r="AV57" s="40" t="str">
        <f t="shared" si="27"/>
        <v>24～25</v>
      </c>
      <c r="AW57" s="40" t="str">
        <f t="shared" si="27"/>
        <v>20～21</v>
      </c>
      <c r="AX57" s="40" t="str">
        <f t="shared" si="27"/>
        <v>20～21</v>
      </c>
      <c r="AY57" s="40" t="str">
        <f t="shared" si="26"/>
        <v>20～21</v>
      </c>
      <c r="AZ57" s="40" t="str">
        <f t="shared" si="26"/>
        <v/>
      </c>
      <c r="BA57" s="40" t="str">
        <f t="shared" si="26"/>
        <v/>
      </c>
      <c r="BB57" s="40" t="str">
        <f t="shared" si="26"/>
        <v/>
      </c>
      <c r="BC57" s="40" t="str">
        <f t="shared" si="26"/>
        <v/>
      </c>
      <c r="BD57" s="40" t="str">
        <f t="shared" si="15"/>
        <v/>
      </c>
      <c r="BE57" s="40" t="str">
        <f t="shared" si="16"/>
        <v/>
      </c>
      <c r="BF57" s="40" t="str">
        <f t="shared" si="17"/>
        <v>24～25</v>
      </c>
      <c r="BG57" s="40" t="str">
        <f t="shared" si="18"/>
        <v>20～21</v>
      </c>
      <c r="BH57" s="40" t="str">
        <f t="shared" si="19"/>
        <v>20～21</v>
      </c>
      <c r="BI57" s="40" t="str">
        <f t="shared" si="20"/>
        <v>20～21</v>
      </c>
      <c r="BJ57" s="40" t="str">
        <f t="shared" si="21"/>
        <v>20～21</v>
      </c>
      <c r="BK57" s="40" t="str">
        <f t="shared" si="22"/>
        <v>20～21</v>
      </c>
      <c r="BL57" s="40" t="str">
        <f t="shared" si="23"/>
        <v/>
      </c>
      <c r="BM57" s="40" t="str">
        <f t="shared" si="24"/>
        <v/>
      </c>
    </row>
    <row r="58" spans="27:65" ht="18.95" customHeight="1" x14ac:dyDescent="0.15">
      <c r="AA58" s="9">
        <v>48</v>
      </c>
      <c r="AB58" s="26" t="str">
        <f>V13</f>
        <v>数学</v>
      </c>
      <c r="AC58" s="55"/>
      <c r="AD58" s="37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IF(AE58="","",VLOOKUP(AE58,目次!$A$5:$P$36,9))</f>
        <v/>
      </c>
      <c r="AL58" s="21" t="str">
        <f>IF(AF58="","",VLOOKUP(AF58,目次!$A$5:$P$36,4))</f>
        <v/>
      </c>
      <c r="AM58" s="21" t="str">
        <f>IF(AF58="","",VLOOKUP(AF58,目次!$A$5:$P$36,9))</f>
        <v/>
      </c>
      <c r="AN58" s="21" t="str">
        <f>IF(AG58="","",VLOOKUP(AG58,目次!$A$5:$P$36,5))</f>
        <v>20～21</v>
      </c>
      <c r="AO58" s="21" t="str">
        <f>IF(AG58="","",VLOOKUP(AG58,目次!$A$5:$P$36,9))</f>
        <v>20～21</v>
      </c>
      <c r="AP58" s="21" t="str">
        <f>IF(AH58="","",VLOOKUP(AH58,目次!$A$5:$P$36,6))</f>
        <v/>
      </c>
      <c r="AQ58" s="21" t="str">
        <f>IF(AH58="","",VLOOKUP(AH58,目次!$A$5:$P$36,9))</f>
        <v/>
      </c>
      <c r="AR58" s="21" t="str">
        <f>IF(AI58="","",VLOOKUP(AI58,目次!$A$5:$P$36,7))</f>
        <v/>
      </c>
      <c r="AS58" s="21" t="str">
        <f>IF(AI58="","",VLOOKUP(AI58,目次!$A$5:$P$36,9))</f>
        <v/>
      </c>
      <c r="AT58" s="40" t="str">
        <f t="shared" si="27"/>
        <v/>
      </c>
      <c r="AU58" s="40" t="str">
        <f t="shared" si="27"/>
        <v/>
      </c>
      <c r="AV58" s="40" t="str">
        <f t="shared" si="27"/>
        <v/>
      </c>
      <c r="AW58" s="40" t="str">
        <f t="shared" si="27"/>
        <v/>
      </c>
      <c r="AX58" s="40" t="str">
        <f t="shared" si="27"/>
        <v>20～21</v>
      </c>
      <c r="AY58" s="40" t="str">
        <f t="shared" si="26"/>
        <v>20～21</v>
      </c>
      <c r="AZ58" s="40" t="str">
        <f t="shared" si="26"/>
        <v>20～21</v>
      </c>
      <c r="BA58" s="40" t="str">
        <f t="shared" si="26"/>
        <v>20～21</v>
      </c>
      <c r="BB58" s="40" t="str">
        <f t="shared" si="26"/>
        <v/>
      </c>
      <c r="BC58" s="40" t="str">
        <f t="shared" si="26"/>
        <v/>
      </c>
      <c r="BD58" s="40" t="str">
        <f t="shared" si="15"/>
        <v/>
      </c>
      <c r="BE58" s="40" t="str">
        <f t="shared" si="16"/>
        <v/>
      </c>
      <c r="BF58" s="40" t="str">
        <f t="shared" si="17"/>
        <v/>
      </c>
      <c r="BG58" s="40" t="str">
        <f t="shared" si="18"/>
        <v/>
      </c>
      <c r="BH58" s="40" t="str">
        <f t="shared" si="19"/>
        <v>20～21</v>
      </c>
      <c r="BI58" s="40" t="str">
        <f t="shared" si="20"/>
        <v>20～21</v>
      </c>
      <c r="BJ58" s="40" t="str">
        <f t="shared" si="21"/>
        <v>20～21</v>
      </c>
      <c r="BK58" s="40" t="str">
        <f t="shared" si="22"/>
        <v>20～21</v>
      </c>
      <c r="BL58" s="40" t="str">
        <f t="shared" si="23"/>
        <v>20～21</v>
      </c>
      <c r="BM58" s="40" t="str">
        <f t="shared" si="24"/>
        <v>20～21</v>
      </c>
    </row>
    <row r="59" spans="27:65" ht="18.95" customHeight="1" x14ac:dyDescent="0.15">
      <c r="AA59" s="9">
        <v>49</v>
      </c>
      <c r="AB59" s="26" t="str">
        <f>V14</f>
        <v>理科</v>
      </c>
      <c r="AC59" s="55"/>
      <c r="AD59" s="37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IF(AE59="","",VLOOKUP(AE59,目次!$A$5:$P$36,9))</f>
        <v/>
      </c>
      <c r="AL59" s="21" t="str">
        <f>IF(AF59="","",VLOOKUP(AF59,目次!$A$5:$P$36,4))</f>
        <v/>
      </c>
      <c r="AM59" s="21" t="str">
        <f>IF(AF59="","",VLOOKUP(AF59,目次!$A$5:$P$36,9))</f>
        <v/>
      </c>
      <c r="AN59" s="21" t="str">
        <f>IF(AG59="","",VLOOKUP(AG59,目次!$A$5:$P$36,5))</f>
        <v/>
      </c>
      <c r="AO59" s="21" t="str">
        <f>IF(AG59="","",VLOOKUP(AG59,目次!$A$5:$P$36,9))</f>
        <v/>
      </c>
      <c r="AP59" s="21" t="str">
        <f>IF(AH59="","",VLOOKUP(AH59,目次!$A$5:$P$36,6))</f>
        <v>20～21</v>
      </c>
      <c r="AQ59" s="21" t="str">
        <f>IF(AH59="","",VLOOKUP(AH59,目次!$A$5:$P$36,9))</f>
        <v>20～21</v>
      </c>
      <c r="AR59" s="21" t="str">
        <f>IF(AI59="","",VLOOKUP(AI59,目次!$A$5:$P$36,7))</f>
        <v/>
      </c>
      <c r="AS59" s="21" t="str">
        <f>IF(AI59="","",VLOOKUP(AI59,目次!$A$5:$P$36,9))</f>
        <v/>
      </c>
      <c r="AT59" s="40" t="str">
        <f t="shared" si="27"/>
        <v/>
      </c>
      <c r="AU59" s="40" t="str">
        <f t="shared" si="27"/>
        <v/>
      </c>
      <c r="AV59" s="40" t="str">
        <f t="shared" si="27"/>
        <v/>
      </c>
      <c r="AW59" s="40" t="str">
        <f t="shared" si="27"/>
        <v/>
      </c>
      <c r="AX59" s="40" t="str">
        <f t="shared" si="27"/>
        <v/>
      </c>
      <c r="AY59" s="40" t="str">
        <f t="shared" si="26"/>
        <v/>
      </c>
      <c r="AZ59" s="40" t="str">
        <f t="shared" si="26"/>
        <v>20～21</v>
      </c>
      <c r="BA59" s="40" t="str">
        <f t="shared" si="26"/>
        <v>20～21</v>
      </c>
      <c r="BB59" s="40" t="str">
        <f t="shared" si="26"/>
        <v>20～21</v>
      </c>
      <c r="BC59" s="40" t="str">
        <f t="shared" si="26"/>
        <v>20～21</v>
      </c>
      <c r="BD59" s="40" t="str">
        <f t="shared" si="15"/>
        <v>22～23</v>
      </c>
      <c r="BE59" s="40" t="str">
        <f t="shared" si="16"/>
        <v>22～23</v>
      </c>
      <c r="BF59" s="40" t="str">
        <f t="shared" si="17"/>
        <v/>
      </c>
      <c r="BG59" s="40" t="str">
        <f t="shared" si="18"/>
        <v/>
      </c>
      <c r="BH59" s="40" t="str">
        <f t="shared" si="19"/>
        <v/>
      </c>
      <c r="BI59" s="40" t="str">
        <f t="shared" si="20"/>
        <v/>
      </c>
      <c r="BJ59" s="40" t="str">
        <f t="shared" si="21"/>
        <v>20～21</v>
      </c>
      <c r="BK59" s="40" t="str">
        <f t="shared" si="22"/>
        <v>20～21</v>
      </c>
      <c r="BL59" s="40" t="str">
        <f t="shared" si="23"/>
        <v>20～21</v>
      </c>
      <c r="BM59" s="40" t="str">
        <f t="shared" si="24"/>
        <v>20～21</v>
      </c>
    </row>
    <row r="60" spans="27:65" ht="18.95" customHeight="1" x14ac:dyDescent="0.15">
      <c r="AA60" s="9">
        <v>50</v>
      </c>
      <c r="AB60" s="26" t="str">
        <f>V15</f>
        <v>英語</v>
      </c>
      <c r="AC60" s="55"/>
      <c r="AD60" s="37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IF(AE60="","",VLOOKUP(AE60,目次!$A$5:$P$36,9))</f>
        <v/>
      </c>
      <c r="AL60" s="21" t="str">
        <f>IF(AF60="","",VLOOKUP(AF60,目次!$A$5:$P$36,4))</f>
        <v/>
      </c>
      <c r="AM60" s="21" t="str">
        <f>IF(AF60="","",VLOOKUP(AF60,目次!$A$5:$P$36,9))</f>
        <v/>
      </c>
      <c r="AN60" s="21" t="str">
        <f>IF(AG60="","",VLOOKUP(AG60,目次!$A$5:$P$36,5))</f>
        <v/>
      </c>
      <c r="AO60" s="21" t="str">
        <f>IF(AG60="","",VLOOKUP(AG60,目次!$A$5:$P$36,9))</f>
        <v/>
      </c>
      <c r="AP60" s="21" t="str">
        <f>IF(AH60="","",VLOOKUP(AH60,目次!$A$5:$P$36,6))</f>
        <v/>
      </c>
      <c r="AQ60" s="21" t="str">
        <f>IF(AH60="","",VLOOKUP(AH60,目次!$A$5:$P$36,9))</f>
        <v/>
      </c>
      <c r="AR60" s="21" t="str">
        <f>IF(AI60="","",VLOOKUP(AI60,目次!$A$5:$P$36,7))</f>
        <v>20～21</v>
      </c>
      <c r="AS60" s="21" t="str">
        <f>IF(AI60="","",VLOOKUP(AI60,目次!$A$5:$P$36,9))</f>
        <v>20～21</v>
      </c>
      <c r="AT60" s="40" t="str">
        <f t="shared" si="27"/>
        <v>22～23</v>
      </c>
      <c r="AU60" s="40" t="str">
        <f t="shared" si="27"/>
        <v>22～23</v>
      </c>
      <c r="AV60" s="40" t="str">
        <f t="shared" si="27"/>
        <v/>
      </c>
      <c r="AW60" s="40" t="str">
        <f t="shared" si="27"/>
        <v/>
      </c>
      <c r="AX60" s="40" t="str">
        <f t="shared" si="27"/>
        <v/>
      </c>
      <c r="AY60" s="40" t="str">
        <f t="shared" si="26"/>
        <v/>
      </c>
      <c r="AZ60" s="40" t="str">
        <f t="shared" si="26"/>
        <v/>
      </c>
      <c r="BA60" s="40" t="str">
        <f t="shared" si="26"/>
        <v/>
      </c>
      <c r="BB60" s="40" t="str">
        <f t="shared" si="26"/>
        <v>20～21</v>
      </c>
      <c r="BC60" s="40" t="str">
        <f t="shared" si="26"/>
        <v>20～21</v>
      </c>
      <c r="BD60" s="40" t="str">
        <f t="shared" si="15"/>
        <v>22～23</v>
      </c>
      <c r="BE60" s="40" t="str">
        <f t="shared" si="16"/>
        <v>22～23</v>
      </c>
      <c r="BF60" s="40" t="str">
        <f t="shared" si="17"/>
        <v>26～27</v>
      </c>
      <c r="BG60" s="40" t="str">
        <f t="shared" si="18"/>
        <v>22～23</v>
      </c>
      <c r="BH60" s="40" t="str">
        <f t="shared" si="19"/>
        <v/>
      </c>
      <c r="BI60" s="40" t="str">
        <f t="shared" si="20"/>
        <v/>
      </c>
      <c r="BJ60" s="40" t="str">
        <f t="shared" si="21"/>
        <v/>
      </c>
      <c r="BK60" s="40" t="str">
        <f t="shared" si="22"/>
        <v/>
      </c>
      <c r="BL60" s="40" t="str">
        <f t="shared" si="23"/>
        <v>20～21</v>
      </c>
      <c r="BM60" s="40" t="str">
        <f t="shared" si="24"/>
        <v>20～21</v>
      </c>
    </row>
    <row r="61" spans="27:65" ht="18.95" customHeight="1" x14ac:dyDescent="0.15">
      <c r="AA61" s="9">
        <v>51</v>
      </c>
      <c r="AB61" s="26" t="str">
        <f>V11</f>
        <v>国語</v>
      </c>
      <c r="AC61" s="55"/>
      <c r="AD61" s="37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IF(AE61="","",VLOOKUP(AE61,目次!$A$5:$P$36,9))</f>
        <v>22～23</v>
      </c>
      <c r="AL61" s="21" t="str">
        <f>IF(AF61="","",VLOOKUP(AF61,目次!$A$5:$P$36,4))</f>
        <v/>
      </c>
      <c r="AM61" s="21" t="str">
        <f>IF(AF61="","",VLOOKUP(AF61,目次!$A$5:$P$36,9))</f>
        <v/>
      </c>
      <c r="AN61" s="21" t="str">
        <f>IF(AG61="","",VLOOKUP(AG61,目次!$A$5:$P$36,5))</f>
        <v/>
      </c>
      <c r="AO61" s="21" t="str">
        <f>IF(AG61="","",VLOOKUP(AG61,目次!$A$5:$P$36,9))</f>
        <v/>
      </c>
      <c r="AP61" s="21" t="str">
        <f>IF(AH61="","",VLOOKUP(AH61,目次!$A$5:$P$36,6))</f>
        <v/>
      </c>
      <c r="AQ61" s="21" t="str">
        <f>IF(AH61="","",VLOOKUP(AH61,目次!$A$5:$P$36,9))</f>
        <v/>
      </c>
      <c r="AR61" s="21" t="str">
        <f>IF(AI61="","",VLOOKUP(AI61,目次!$A$5:$P$36,7))</f>
        <v/>
      </c>
      <c r="AS61" s="21" t="str">
        <f>IF(AI61="","",VLOOKUP(AI61,目次!$A$5:$P$36,9))</f>
        <v/>
      </c>
      <c r="AT61" s="40" t="str">
        <f t="shared" si="27"/>
        <v>22～23</v>
      </c>
      <c r="AU61" s="40" t="str">
        <f t="shared" si="27"/>
        <v>22～23</v>
      </c>
      <c r="AV61" s="40" t="str">
        <f t="shared" si="27"/>
        <v>26～27</v>
      </c>
      <c r="AW61" s="40" t="str">
        <f t="shared" si="27"/>
        <v>22～23</v>
      </c>
      <c r="AX61" s="40" t="str">
        <f t="shared" si="27"/>
        <v/>
      </c>
      <c r="AY61" s="40" t="str">
        <f t="shared" si="26"/>
        <v/>
      </c>
      <c r="AZ61" s="40" t="str">
        <f t="shared" si="26"/>
        <v/>
      </c>
      <c r="BA61" s="40" t="str">
        <f t="shared" si="26"/>
        <v/>
      </c>
      <c r="BB61" s="40" t="str">
        <f t="shared" si="26"/>
        <v/>
      </c>
      <c r="BC61" s="40" t="str">
        <f t="shared" si="26"/>
        <v/>
      </c>
      <c r="BD61" s="40" t="str">
        <f t="shared" si="15"/>
        <v>22～23</v>
      </c>
      <c r="BE61" s="40" t="str">
        <f t="shared" si="16"/>
        <v>22～23</v>
      </c>
      <c r="BF61" s="40" t="str">
        <f t="shared" si="17"/>
        <v>26～27</v>
      </c>
      <c r="BG61" s="40" t="str">
        <f t="shared" si="18"/>
        <v>22～23</v>
      </c>
      <c r="BH61" s="40" t="str">
        <f t="shared" si="19"/>
        <v>22～23</v>
      </c>
      <c r="BI61" s="40" t="str">
        <f t="shared" si="20"/>
        <v>22～23</v>
      </c>
      <c r="BJ61" s="40" t="str">
        <f t="shared" si="21"/>
        <v/>
      </c>
      <c r="BK61" s="40" t="str">
        <f t="shared" si="22"/>
        <v/>
      </c>
      <c r="BL61" s="40" t="str">
        <f t="shared" si="23"/>
        <v/>
      </c>
      <c r="BM61" s="40" t="str">
        <f t="shared" si="24"/>
        <v/>
      </c>
    </row>
    <row r="62" spans="27:65" ht="18.95" customHeight="1" x14ac:dyDescent="0.15">
      <c r="AA62" s="9">
        <v>52</v>
      </c>
      <c r="AB62" s="26" t="str">
        <f>V12</f>
        <v>社会</v>
      </c>
      <c r="AC62" s="55"/>
      <c r="AD62" s="37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IF(AE62="","",VLOOKUP(AE62,目次!$A$5:$P$36,9))</f>
        <v/>
      </c>
      <c r="AL62" s="21" t="str">
        <f>IF(AF62="","",VLOOKUP(AF62,目次!$A$5:$P$36,4))</f>
        <v>26～27</v>
      </c>
      <c r="AM62" s="21" t="str">
        <f>IF(AF62="","",VLOOKUP(AF62,目次!$A$5:$P$36,9))</f>
        <v>22～23</v>
      </c>
      <c r="AN62" s="21" t="str">
        <f>IF(AG62="","",VLOOKUP(AG62,目次!$A$5:$P$36,5))</f>
        <v/>
      </c>
      <c r="AO62" s="21" t="str">
        <f>IF(AG62="","",VLOOKUP(AG62,目次!$A$5:$P$36,9))</f>
        <v/>
      </c>
      <c r="AP62" s="21" t="str">
        <f>IF(AH62="","",VLOOKUP(AH62,目次!$A$5:$P$36,6))</f>
        <v/>
      </c>
      <c r="AQ62" s="21" t="str">
        <f>IF(AH62="","",VLOOKUP(AH62,目次!$A$5:$P$36,9))</f>
        <v/>
      </c>
      <c r="AR62" s="21" t="str">
        <f>IF(AI62="","",VLOOKUP(AI62,目次!$A$5:$P$36,7))</f>
        <v/>
      </c>
      <c r="AS62" s="21" t="str">
        <f>IF(AI62="","",VLOOKUP(AI62,目次!$A$5:$P$36,9))</f>
        <v/>
      </c>
      <c r="AT62" s="40" t="str">
        <f t="shared" si="27"/>
        <v/>
      </c>
      <c r="AU62" s="40" t="str">
        <f t="shared" si="27"/>
        <v/>
      </c>
      <c r="AV62" s="40" t="str">
        <f t="shared" si="27"/>
        <v>26～27</v>
      </c>
      <c r="AW62" s="40" t="str">
        <f t="shared" si="27"/>
        <v>22～23</v>
      </c>
      <c r="AX62" s="40" t="str">
        <f t="shared" si="27"/>
        <v>22～23</v>
      </c>
      <c r="AY62" s="40" t="str">
        <f t="shared" si="26"/>
        <v>22～23</v>
      </c>
      <c r="AZ62" s="40" t="str">
        <f t="shared" si="26"/>
        <v/>
      </c>
      <c r="BA62" s="40" t="str">
        <f t="shared" si="26"/>
        <v/>
      </c>
      <c r="BB62" s="40" t="str">
        <f t="shared" si="26"/>
        <v/>
      </c>
      <c r="BC62" s="40" t="str">
        <f t="shared" si="26"/>
        <v/>
      </c>
      <c r="BD62" s="40" t="str">
        <f t="shared" si="15"/>
        <v/>
      </c>
      <c r="BE62" s="40" t="str">
        <f t="shared" si="16"/>
        <v/>
      </c>
      <c r="BF62" s="40" t="str">
        <f t="shared" si="17"/>
        <v>26～27</v>
      </c>
      <c r="BG62" s="40" t="str">
        <f t="shared" si="18"/>
        <v>22～23</v>
      </c>
      <c r="BH62" s="40" t="str">
        <f t="shared" si="19"/>
        <v>22～23</v>
      </c>
      <c r="BI62" s="40" t="str">
        <f t="shared" si="20"/>
        <v>22～23</v>
      </c>
      <c r="BJ62" s="40" t="str">
        <f t="shared" si="21"/>
        <v>22～23</v>
      </c>
      <c r="BK62" s="40" t="str">
        <f t="shared" si="22"/>
        <v>22～23</v>
      </c>
      <c r="BL62" s="40" t="str">
        <f t="shared" si="23"/>
        <v/>
      </c>
      <c r="BM62" s="40" t="str">
        <f t="shared" si="24"/>
        <v/>
      </c>
    </row>
    <row r="63" spans="27:65" ht="18.95" customHeight="1" x14ac:dyDescent="0.15">
      <c r="AA63" s="9">
        <v>53</v>
      </c>
      <c r="AB63" s="26" t="str">
        <f>V13</f>
        <v>数学</v>
      </c>
      <c r="AC63" s="55"/>
      <c r="AD63" s="37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IF(AE63="","",VLOOKUP(AE63,目次!$A$5:$P$36,9))</f>
        <v/>
      </c>
      <c r="AL63" s="21" t="str">
        <f>IF(AF63="","",VLOOKUP(AF63,目次!$A$5:$P$36,4))</f>
        <v/>
      </c>
      <c r="AM63" s="21" t="str">
        <f>IF(AF63="","",VLOOKUP(AF63,目次!$A$5:$P$36,9))</f>
        <v/>
      </c>
      <c r="AN63" s="21" t="str">
        <f>IF(AG63="","",VLOOKUP(AG63,目次!$A$5:$P$36,5))</f>
        <v>22～23</v>
      </c>
      <c r="AO63" s="21" t="str">
        <f>IF(AG63="","",VLOOKUP(AG63,目次!$A$5:$P$36,9))</f>
        <v>22～23</v>
      </c>
      <c r="AP63" s="21" t="str">
        <f>IF(AH63="","",VLOOKUP(AH63,目次!$A$5:$P$36,6))</f>
        <v/>
      </c>
      <c r="AQ63" s="21" t="str">
        <f>IF(AH63="","",VLOOKUP(AH63,目次!$A$5:$P$36,9))</f>
        <v/>
      </c>
      <c r="AR63" s="21" t="str">
        <f>IF(AI63="","",VLOOKUP(AI63,目次!$A$5:$P$36,7))</f>
        <v/>
      </c>
      <c r="AS63" s="21" t="str">
        <f>IF(AI63="","",VLOOKUP(AI63,目次!$A$5:$P$36,9))</f>
        <v/>
      </c>
      <c r="AT63" s="40" t="str">
        <f t="shared" si="27"/>
        <v/>
      </c>
      <c r="AU63" s="40" t="str">
        <f t="shared" si="27"/>
        <v/>
      </c>
      <c r="AV63" s="40" t="str">
        <f t="shared" si="27"/>
        <v/>
      </c>
      <c r="AW63" s="40" t="str">
        <f t="shared" si="27"/>
        <v/>
      </c>
      <c r="AX63" s="40" t="str">
        <f t="shared" si="27"/>
        <v>22～23</v>
      </c>
      <c r="AY63" s="40" t="str">
        <f t="shared" si="26"/>
        <v>22～23</v>
      </c>
      <c r="AZ63" s="40" t="str">
        <f t="shared" si="26"/>
        <v>22～23</v>
      </c>
      <c r="BA63" s="40" t="str">
        <f t="shared" si="26"/>
        <v>22～23</v>
      </c>
      <c r="BB63" s="40" t="str">
        <f t="shared" si="26"/>
        <v/>
      </c>
      <c r="BC63" s="40" t="str">
        <f t="shared" si="26"/>
        <v/>
      </c>
      <c r="BD63" s="40" t="str">
        <f t="shared" si="15"/>
        <v/>
      </c>
      <c r="BE63" s="40" t="str">
        <f t="shared" si="16"/>
        <v/>
      </c>
      <c r="BF63" s="40" t="str">
        <f t="shared" si="17"/>
        <v/>
      </c>
      <c r="BG63" s="40" t="str">
        <f t="shared" si="18"/>
        <v/>
      </c>
      <c r="BH63" s="40" t="str">
        <f t="shared" si="19"/>
        <v>22～23</v>
      </c>
      <c r="BI63" s="40" t="str">
        <f t="shared" si="20"/>
        <v>22～23</v>
      </c>
      <c r="BJ63" s="40" t="str">
        <f t="shared" si="21"/>
        <v>22～23</v>
      </c>
      <c r="BK63" s="40" t="str">
        <f t="shared" si="22"/>
        <v>22～23</v>
      </c>
      <c r="BL63" s="40" t="str">
        <f t="shared" si="23"/>
        <v>22～23</v>
      </c>
      <c r="BM63" s="40" t="str">
        <f t="shared" si="24"/>
        <v>22～23</v>
      </c>
    </row>
    <row r="64" spans="27:65" ht="18.95" customHeight="1" x14ac:dyDescent="0.15">
      <c r="AA64" s="9">
        <v>54</v>
      </c>
      <c r="AB64" s="26" t="str">
        <f>V14</f>
        <v>理科</v>
      </c>
      <c r="AC64" s="55"/>
      <c r="AD64" s="37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IF(AE64="","",VLOOKUP(AE64,目次!$A$5:$P$36,9))</f>
        <v/>
      </c>
      <c r="AL64" s="21" t="str">
        <f>IF(AF64="","",VLOOKUP(AF64,目次!$A$5:$P$36,4))</f>
        <v/>
      </c>
      <c r="AM64" s="21" t="str">
        <f>IF(AF64="","",VLOOKUP(AF64,目次!$A$5:$P$36,9))</f>
        <v/>
      </c>
      <c r="AN64" s="21" t="str">
        <f>IF(AG64="","",VLOOKUP(AG64,目次!$A$5:$P$36,5))</f>
        <v/>
      </c>
      <c r="AO64" s="21" t="str">
        <f>IF(AG64="","",VLOOKUP(AG64,目次!$A$5:$P$36,9))</f>
        <v/>
      </c>
      <c r="AP64" s="21" t="str">
        <f>IF(AH64="","",VLOOKUP(AH64,目次!$A$5:$P$36,6))</f>
        <v>22～23</v>
      </c>
      <c r="AQ64" s="21" t="str">
        <f>IF(AH64="","",VLOOKUP(AH64,目次!$A$5:$P$36,9))</f>
        <v>22～23</v>
      </c>
      <c r="AR64" s="21" t="str">
        <f>IF(AI64="","",VLOOKUP(AI64,目次!$A$5:$P$36,7))</f>
        <v/>
      </c>
      <c r="AS64" s="21" t="str">
        <f>IF(AI64="","",VLOOKUP(AI64,目次!$A$5:$P$36,9))</f>
        <v/>
      </c>
      <c r="AT64" s="40" t="str">
        <f t="shared" si="27"/>
        <v/>
      </c>
      <c r="AU64" s="40" t="str">
        <f t="shared" si="27"/>
        <v/>
      </c>
      <c r="AV64" s="40" t="str">
        <f t="shared" si="27"/>
        <v/>
      </c>
      <c r="AW64" s="40" t="str">
        <f t="shared" si="27"/>
        <v/>
      </c>
      <c r="AX64" s="40" t="str">
        <f t="shared" si="27"/>
        <v/>
      </c>
      <c r="AY64" s="40" t="str">
        <f t="shared" si="26"/>
        <v/>
      </c>
      <c r="AZ64" s="40" t="str">
        <f t="shared" si="26"/>
        <v>22～23</v>
      </c>
      <c r="BA64" s="40" t="str">
        <f t="shared" si="26"/>
        <v>22～23</v>
      </c>
      <c r="BB64" s="40" t="str">
        <f t="shared" si="26"/>
        <v>22～23</v>
      </c>
      <c r="BC64" s="40" t="str">
        <f t="shared" si="26"/>
        <v>22～23</v>
      </c>
      <c r="BD64" s="40" t="str">
        <f t="shared" si="15"/>
        <v>24～25</v>
      </c>
      <c r="BE64" s="40" t="str">
        <f t="shared" si="16"/>
        <v>24～25</v>
      </c>
      <c r="BF64" s="40" t="str">
        <f t="shared" si="17"/>
        <v/>
      </c>
      <c r="BG64" s="40" t="str">
        <f t="shared" si="18"/>
        <v/>
      </c>
      <c r="BH64" s="40" t="str">
        <f t="shared" si="19"/>
        <v/>
      </c>
      <c r="BI64" s="40" t="str">
        <f t="shared" si="20"/>
        <v/>
      </c>
      <c r="BJ64" s="40" t="str">
        <f t="shared" si="21"/>
        <v>22～23</v>
      </c>
      <c r="BK64" s="40" t="str">
        <f t="shared" si="22"/>
        <v>22～23</v>
      </c>
      <c r="BL64" s="40" t="str">
        <f t="shared" si="23"/>
        <v>22～23</v>
      </c>
      <c r="BM64" s="40" t="str">
        <f t="shared" si="24"/>
        <v>22～23</v>
      </c>
    </row>
    <row r="65" spans="27:65" ht="18.95" customHeight="1" x14ac:dyDescent="0.15">
      <c r="AA65" s="9">
        <v>55</v>
      </c>
      <c r="AB65" s="26" t="str">
        <f>V15</f>
        <v>英語</v>
      </c>
      <c r="AC65" s="55"/>
      <c r="AD65" s="37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IF(AE65="","",VLOOKUP(AE65,目次!$A$5:$P$36,9))</f>
        <v/>
      </c>
      <c r="AL65" s="21" t="str">
        <f>IF(AF65="","",VLOOKUP(AF65,目次!$A$5:$P$36,4))</f>
        <v/>
      </c>
      <c r="AM65" s="21" t="str">
        <f>IF(AF65="","",VLOOKUP(AF65,目次!$A$5:$P$36,9))</f>
        <v/>
      </c>
      <c r="AN65" s="21" t="str">
        <f>IF(AG65="","",VLOOKUP(AG65,目次!$A$5:$P$36,5))</f>
        <v/>
      </c>
      <c r="AO65" s="21" t="str">
        <f>IF(AG65="","",VLOOKUP(AG65,目次!$A$5:$P$36,9))</f>
        <v/>
      </c>
      <c r="AP65" s="21" t="str">
        <f>IF(AH65="","",VLOOKUP(AH65,目次!$A$5:$P$36,6))</f>
        <v/>
      </c>
      <c r="AQ65" s="21" t="str">
        <f>IF(AH65="","",VLOOKUP(AH65,目次!$A$5:$P$36,9))</f>
        <v/>
      </c>
      <c r="AR65" s="21" t="str">
        <f>IF(AI65="","",VLOOKUP(AI65,目次!$A$5:$P$36,7))</f>
        <v>22～23</v>
      </c>
      <c r="AS65" s="21" t="str">
        <f>IF(AI65="","",VLOOKUP(AI65,目次!$A$5:$P$36,9))</f>
        <v>22～23</v>
      </c>
      <c r="AT65" s="40" t="str">
        <f t="shared" si="27"/>
        <v>24～25</v>
      </c>
      <c r="AU65" s="40" t="str">
        <f t="shared" si="27"/>
        <v>24～25</v>
      </c>
      <c r="AV65" s="40" t="str">
        <f t="shared" si="27"/>
        <v/>
      </c>
      <c r="AW65" s="40" t="str">
        <f t="shared" si="27"/>
        <v/>
      </c>
      <c r="AX65" s="40" t="str">
        <f t="shared" si="27"/>
        <v/>
      </c>
      <c r="AY65" s="40" t="str">
        <f t="shared" si="26"/>
        <v/>
      </c>
      <c r="AZ65" s="40" t="str">
        <f t="shared" si="26"/>
        <v/>
      </c>
      <c r="BA65" s="40" t="str">
        <f t="shared" si="26"/>
        <v/>
      </c>
      <c r="BB65" s="40" t="str">
        <f t="shared" si="26"/>
        <v>22～23</v>
      </c>
      <c r="BC65" s="40" t="str">
        <f t="shared" si="26"/>
        <v>22～23</v>
      </c>
      <c r="BD65" s="40" t="str">
        <f t="shared" si="15"/>
        <v>24～25</v>
      </c>
      <c r="BE65" s="40" t="str">
        <f t="shared" si="16"/>
        <v>24～25</v>
      </c>
      <c r="BF65" s="40" t="str">
        <f t="shared" si="17"/>
        <v>28～30</v>
      </c>
      <c r="BG65" s="40" t="str">
        <f t="shared" si="18"/>
        <v>24～25</v>
      </c>
      <c r="BH65" s="40" t="str">
        <f t="shared" si="19"/>
        <v/>
      </c>
      <c r="BI65" s="40" t="str">
        <f t="shared" si="20"/>
        <v/>
      </c>
      <c r="BJ65" s="40" t="str">
        <f t="shared" si="21"/>
        <v/>
      </c>
      <c r="BK65" s="40" t="str">
        <f t="shared" si="22"/>
        <v/>
      </c>
      <c r="BL65" s="40" t="str">
        <f t="shared" si="23"/>
        <v>22～23</v>
      </c>
      <c r="BM65" s="40" t="str">
        <f t="shared" si="24"/>
        <v>22～23</v>
      </c>
    </row>
    <row r="66" spans="27:65" ht="18.95" customHeight="1" x14ac:dyDescent="0.15">
      <c r="AA66" s="9">
        <v>56</v>
      </c>
      <c r="AB66" s="26" t="str">
        <f>V11</f>
        <v>国語</v>
      </c>
      <c r="AC66" s="55"/>
      <c r="AD66" s="37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IF(AE66="","",VLOOKUP(AE66,目次!$A$5:$P$36,9))</f>
        <v>24～25</v>
      </c>
      <c r="AL66" s="21" t="str">
        <f>IF(AF66="","",VLOOKUP(AF66,目次!$A$5:$P$36,4))</f>
        <v/>
      </c>
      <c r="AM66" s="21" t="str">
        <f>IF(AF66="","",VLOOKUP(AF66,目次!$A$5:$P$36,9))</f>
        <v/>
      </c>
      <c r="AN66" s="21" t="str">
        <f>IF(AG66="","",VLOOKUP(AG66,目次!$A$5:$P$36,5))</f>
        <v/>
      </c>
      <c r="AO66" s="21" t="str">
        <f>IF(AG66="","",VLOOKUP(AG66,目次!$A$5:$P$36,9))</f>
        <v/>
      </c>
      <c r="AP66" s="21" t="str">
        <f>IF(AH66="","",VLOOKUP(AH66,目次!$A$5:$P$36,6))</f>
        <v/>
      </c>
      <c r="AQ66" s="21" t="str">
        <f>IF(AH66="","",VLOOKUP(AH66,目次!$A$5:$P$36,9))</f>
        <v/>
      </c>
      <c r="AR66" s="21" t="str">
        <f>IF(AI66="","",VLOOKUP(AI66,目次!$A$5:$P$36,7))</f>
        <v/>
      </c>
      <c r="AS66" s="21" t="str">
        <f>IF(AI66="","",VLOOKUP(AI66,目次!$A$5:$P$36,9))</f>
        <v/>
      </c>
      <c r="AT66" s="40" t="str">
        <f t="shared" si="27"/>
        <v>24～25</v>
      </c>
      <c r="AU66" s="40" t="str">
        <f t="shared" si="27"/>
        <v>24～25</v>
      </c>
      <c r="AV66" s="40" t="str">
        <f t="shared" si="27"/>
        <v>28～30</v>
      </c>
      <c r="AW66" s="40" t="str">
        <f t="shared" si="27"/>
        <v>24～25</v>
      </c>
      <c r="AX66" s="40" t="str">
        <f t="shared" si="27"/>
        <v/>
      </c>
      <c r="AY66" s="40" t="str">
        <f t="shared" si="26"/>
        <v/>
      </c>
      <c r="AZ66" s="40" t="str">
        <f t="shared" si="26"/>
        <v/>
      </c>
      <c r="BA66" s="40" t="str">
        <f t="shared" si="26"/>
        <v/>
      </c>
      <c r="BB66" s="40" t="str">
        <f t="shared" si="26"/>
        <v/>
      </c>
      <c r="BC66" s="40" t="str">
        <f t="shared" si="26"/>
        <v/>
      </c>
      <c r="BD66" s="40" t="str">
        <f t="shared" si="15"/>
        <v>24～25</v>
      </c>
      <c r="BE66" s="40" t="str">
        <f t="shared" si="16"/>
        <v>24～25</v>
      </c>
      <c r="BF66" s="40" t="str">
        <f t="shared" si="17"/>
        <v>28～30</v>
      </c>
      <c r="BG66" s="40" t="str">
        <f t="shared" si="18"/>
        <v>24～25</v>
      </c>
      <c r="BH66" s="40" t="str">
        <f t="shared" si="19"/>
        <v>24～25</v>
      </c>
      <c r="BI66" s="40" t="str">
        <f t="shared" si="20"/>
        <v>24～25</v>
      </c>
      <c r="BJ66" s="40" t="str">
        <f t="shared" si="21"/>
        <v/>
      </c>
      <c r="BK66" s="40" t="str">
        <f t="shared" si="22"/>
        <v/>
      </c>
      <c r="BL66" s="40" t="str">
        <f t="shared" si="23"/>
        <v/>
      </c>
      <c r="BM66" s="40" t="str">
        <f t="shared" si="24"/>
        <v/>
      </c>
    </row>
    <row r="67" spans="27:65" ht="18.95" customHeight="1" x14ac:dyDescent="0.15">
      <c r="AA67" s="9">
        <v>57</v>
      </c>
      <c r="AB67" s="26" t="str">
        <f>V12</f>
        <v>社会</v>
      </c>
      <c r="AC67" s="55"/>
      <c r="AD67" s="37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IF(AE67="","",VLOOKUP(AE67,目次!$A$5:$P$36,9))</f>
        <v/>
      </c>
      <c r="AL67" s="21" t="str">
        <f>IF(AF67="","",VLOOKUP(AF67,目次!$A$5:$P$36,4))</f>
        <v>28～30</v>
      </c>
      <c r="AM67" s="21" t="str">
        <f>IF(AF67="","",VLOOKUP(AF67,目次!$A$5:$P$36,9))</f>
        <v>24～25</v>
      </c>
      <c r="AN67" s="21" t="str">
        <f>IF(AG67="","",VLOOKUP(AG67,目次!$A$5:$P$36,5))</f>
        <v/>
      </c>
      <c r="AO67" s="21" t="str">
        <f>IF(AG67="","",VLOOKUP(AG67,目次!$A$5:$P$36,9))</f>
        <v/>
      </c>
      <c r="AP67" s="21" t="str">
        <f>IF(AH67="","",VLOOKUP(AH67,目次!$A$5:$P$36,6))</f>
        <v/>
      </c>
      <c r="AQ67" s="21" t="str">
        <f>IF(AH67="","",VLOOKUP(AH67,目次!$A$5:$P$36,9))</f>
        <v/>
      </c>
      <c r="AR67" s="21" t="str">
        <f>IF(AI67="","",VLOOKUP(AI67,目次!$A$5:$P$36,7))</f>
        <v/>
      </c>
      <c r="AS67" s="21" t="str">
        <f>IF(AI67="","",VLOOKUP(AI67,目次!$A$5:$P$36,9))</f>
        <v/>
      </c>
      <c r="AT67" s="40" t="str">
        <f t="shared" si="27"/>
        <v/>
      </c>
      <c r="AU67" s="40" t="str">
        <f t="shared" si="27"/>
        <v/>
      </c>
      <c r="AV67" s="40" t="str">
        <f t="shared" si="27"/>
        <v>28～30</v>
      </c>
      <c r="AW67" s="40" t="str">
        <f t="shared" si="27"/>
        <v>24～25</v>
      </c>
      <c r="AX67" s="40" t="str">
        <f t="shared" si="27"/>
        <v>24～25</v>
      </c>
      <c r="AY67" s="40" t="str">
        <f t="shared" si="26"/>
        <v>24～25</v>
      </c>
      <c r="AZ67" s="40" t="str">
        <f t="shared" si="26"/>
        <v/>
      </c>
      <c r="BA67" s="40" t="str">
        <f t="shared" si="26"/>
        <v/>
      </c>
      <c r="BB67" s="40" t="str">
        <f t="shared" si="26"/>
        <v/>
      </c>
      <c r="BC67" s="40" t="str">
        <f t="shared" si="26"/>
        <v/>
      </c>
      <c r="BD67" s="40" t="str">
        <f t="shared" si="15"/>
        <v/>
      </c>
      <c r="BE67" s="40" t="str">
        <f t="shared" si="16"/>
        <v/>
      </c>
      <c r="BF67" s="40" t="str">
        <f t="shared" si="17"/>
        <v>28～30</v>
      </c>
      <c r="BG67" s="40" t="str">
        <f t="shared" si="18"/>
        <v>24～25</v>
      </c>
      <c r="BH67" s="40" t="str">
        <f t="shared" si="19"/>
        <v>24～25</v>
      </c>
      <c r="BI67" s="40" t="str">
        <f t="shared" si="20"/>
        <v>24～25</v>
      </c>
      <c r="BJ67" s="40" t="str">
        <f t="shared" si="21"/>
        <v>24～25</v>
      </c>
      <c r="BK67" s="40" t="str">
        <f t="shared" si="22"/>
        <v>24～25</v>
      </c>
      <c r="BL67" s="40" t="str">
        <f t="shared" si="23"/>
        <v/>
      </c>
      <c r="BM67" s="40" t="str">
        <f t="shared" si="24"/>
        <v/>
      </c>
    </row>
    <row r="68" spans="27:65" ht="18.95" customHeight="1" x14ac:dyDescent="0.15">
      <c r="AA68" s="9">
        <v>58</v>
      </c>
      <c r="AB68" s="202" t="str">
        <f>V13</f>
        <v>数学</v>
      </c>
      <c r="AC68" s="55"/>
      <c r="AD68" s="37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IF(AE68="","",VLOOKUP(AE68,目次!$A$5:$P$36,9))</f>
        <v/>
      </c>
      <c r="AL68" s="21" t="str">
        <f>IF(AF68="","",VLOOKUP(AF68,目次!$A$5:$P$36,4))</f>
        <v/>
      </c>
      <c r="AM68" s="21" t="str">
        <f>IF(AF68="","",VLOOKUP(AF68,目次!$A$5:$P$36,9))</f>
        <v/>
      </c>
      <c r="AN68" s="21" t="str">
        <f>IF(AG68="","",VLOOKUP(AG68,目次!$A$5:$P$36,5))</f>
        <v>24～25</v>
      </c>
      <c r="AO68" s="21" t="str">
        <f>IF(AG68="","",VLOOKUP(AG68,目次!$A$5:$P$36,9))</f>
        <v>24～25</v>
      </c>
      <c r="AP68" s="21" t="str">
        <f>IF(AH68="","",VLOOKUP(AH68,目次!$A$5:$P$36,6))</f>
        <v/>
      </c>
      <c r="AQ68" s="21" t="str">
        <f>IF(AH68="","",VLOOKUP(AH68,目次!$A$5:$P$36,9))</f>
        <v/>
      </c>
      <c r="AR68" s="21" t="str">
        <f>IF(AI68="","",VLOOKUP(AI68,目次!$A$5:$P$36,7))</f>
        <v/>
      </c>
      <c r="AS68" s="21" t="str">
        <f>IF(AI68="","",VLOOKUP(AI68,目次!$A$5:$P$36,9))</f>
        <v/>
      </c>
      <c r="AT68" s="40" t="str">
        <f t="shared" si="27"/>
        <v/>
      </c>
      <c r="AU68" s="40" t="str">
        <f t="shared" si="27"/>
        <v/>
      </c>
      <c r="AV68" s="40" t="str">
        <f t="shared" si="27"/>
        <v/>
      </c>
      <c r="AW68" s="40" t="str">
        <f t="shared" si="27"/>
        <v/>
      </c>
      <c r="AX68" s="40" t="str">
        <f t="shared" si="27"/>
        <v>24～25</v>
      </c>
      <c r="AY68" s="40" t="str">
        <f t="shared" si="27"/>
        <v>24～25</v>
      </c>
      <c r="AZ68" s="40" t="str">
        <f t="shared" si="27"/>
        <v>24～25</v>
      </c>
      <c r="BA68" s="40" t="str">
        <f t="shared" si="27"/>
        <v>24～25</v>
      </c>
      <c r="BB68" s="40" t="str">
        <f t="shared" si="27"/>
        <v/>
      </c>
      <c r="BC68" s="40" t="str">
        <f t="shared" si="27"/>
        <v/>
      </c>
      <c r="BD68" s="40" t="str">
        <f t="shared" si="15"/>
        <v/>
      </c>
      <c r="BE68" s="40" t="str">
        <f t="shared" si="16"/>
        <v/>
      </c>
      <c r="BF68" s="40" t="str">
        <f t="shared" si="17"/>
        <v/>
      </c>
      <c r="BG68" s="40" t="str">
        <f t="shared" si="18"/>
        <v/>
      </c>
      <c r="BH68" s="40" t="str">
        <f t="shared" si="19"/>
        <v>24～25</v>
      </c>
      <c r="BI68" s="40" t="str">
        <f t="shared" si="20"/>
        <v>24～25</v>
      </c>
      <c r="BJ68" s="40" t="str">
        <f t="shared" si="21"/>
        <v>24～25</v>
      </c>
      <c r="BK68" s="40" t="str">
        <f t="shared" si="22"/>
        <v>24～25</v>
      </c>
      <c r="BL68" s="40" t="str">
        <f t="shared" si="23"/>
        <v>24～25</v>
      </c>
      <c r="BM68" s="40" t="str">
        <f t="shared" si="24"/>
        <v>24～25</v>
      </c>
    </row>
    <row r="69" spans="27:65" ht="18.95" customHeight="1" x14ac:dyDescent="0.15">
      <c r="AA69" s="9">
        <v>59</v>
      </c>
      <c r="AB69" s="202" t="str">
        <f>V14</f>
        <v>理科</v>
      </c>
      <c r="AC69" s="55"/>
      <c r="AD69" s="37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IF(AE69="","",VLOOKUP(AE69,目次!$A$5:$P$36,9))</f>
        <v/>
      </c>
      <c r="AL69" s="21" t="str">
        <f>IF(AF69="","",VLOOKUP(AF69,目次!$A$5:$P$36,4))</f>
        <v/>
      </c>
      <c r="AM69" s="21" t="str">
        <f>IF(AF69="","",VLOOKUP(AF69,目次!$A$5:$P$36,9))</f>
        <v/>
      </c>
      <c r="AN69" s="21" t="str">
        <f>IF(AG69="","",VLOOKUP(AG69,目次!$A$5:$P$36,5))</f>
        <v/>
      </c>
      <c r="AO69" s="21" t="str">
        <f>IF(AG69="","",VLOOKUP(AG69,目次!$A$5:$P$36,9))</f>
        <v/>
      </c>
      <c r="AP69" s="21" t="str">
        <f>IF(AH69="","",VLOOKUP(AH69,目次!$A$5:$P$36,6))</f>
        <v>24～25</v>
      </c>
      <c r="AQ69" s="21" t="str">
        <f>IF(AH69="","",VLOOKUP(AH69,目次!$A$5:$P$36,9))</f>
        <v>24～25</v>
      </c>
      <c r="AR69" s="21" t="str">
        <f>IF(AI69="","",VLOOKUP(AI69,目次!$A$5:$P$36,7))</f>
        <v/>
      </c>
      <c r="AS69" s="21" t="str">
        <f>IF(AI69="","",VLOOKUP(AI69,目次!$A$5:$P$36,9))</f>
        <v/>
      </c>
      <c r="AT69" s="40" t="str">
        <f t="shared" ref="AT69:BC70" si="28">IF(AJ69=AJ70,"",IF($AD69=$AD70,AJ69&amp;","&amp;AJ70,AJ69&amp;AJ70))</f>
        <v/>
      </c>
      <c r="AU69" s="40" t="str">
        <f t="shared" si="28"/>
        <v/>
      </c>
      <c r="AV69" s="40" t="str">
        <f t="shared" si="28"/>
        <v/>
      </c>
      <c r="AW69" s="40" t="str">
        <f t="shared" si="28"/>
        <v/>
      </c>
      <c r="AX69" s="40" t="str">
        <f t="shared" si="28"/>
        <v/>
      </c>
      <c r="AY69" s="40" t="str">
        <f t="shared" si="28"/>
        <v/>
      </c>
      <c r="AZ69" s="40" t="str">
        <f t="shared" si="28"/>
        <v>24～25</v>
      </c>
      <c r="BA69" s="40" t="str">
        <f t="shared" si="28"/>
        <v>24～25</v>
      </c>
      <c r="BB69" s="40" t="str">
        <f t="shared" si="28"/>
        <v>24～25</v>
      </c>
      <c r="BC69" s="40" t="str">
        <f t="shared" si="28"/>
        <v>24～25</v>
      </c>
      <c r="BD69" s="40" t="str">
        <f t="shared" si="15"/>
        <v>26～27</v>
      </c>
      <c r="BE69" s="40" t="str">
        <f t="shared" si="16"/>
        <v>26～27</v>
      </c>
      <c r="BF69" s="40" t="str">
        <f t="shared" si="17"/>
        <v/>
      </c>
      <c r="BG69" s="40" t="str">
        <f t="shared" si="18"/>
        <v/>
      </c>
      <c r="BH69" s="40" t="str">
        <f t="shared" si="19"/>
        <v/>
      </c>
      <c r="BI69" s="40" t="str">
        <f t="shared" si="20"/>
        <v/>
      </c>
      <c r="BJ69" s="40" t="str">
        <f t="shared" si="21"/>
        <v>24～25</v>
      </c>
      <c r="BK69" s="40" t="str">
        <f t="shared" si="22"/>
        <v>24～25</v>
      </c>
      <c r="BL69" s="40" t="str">
        <f t="shared" si="23"/>
        <v>24～25</v>
      </c>
      <c r="BM69" s="40" t="str">
        <f t="shared" si="24"/>
        <v>24～25</v>
      </c>
    </row>
    <row r="70" spans="27:65" ht="18.95" customHeight="1" x14ac:dyDescent="0.15">
      <c r="AA70" s="9">
        <v>60</v>
      </c>
      <c r="AB70" s="202" t="str">
        <f>V15</f>
        <v>英語</v>
      </c>
      <c r="AC70" s="55"/>
      <c r="AD70" s="37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IF(AE70="","",VLOOKUP(AE70,目次!$A$5:$P$36,9))</f>
        <v/>
      </c>
      <c r="AL70" s="21" t="str">
        <f>IF(AF70="","",VLOOKUP(AF70,目次!$A$5:$P$36,4))</f>
        <v/>
      </c>
      <c r="AM70" s="21" t="str">
        <f>IF(AF70="","",VLOOKUP(AF70,目次!$A$5:$P$36,9))</f>
        <v/>
      </c>
      <c r="AN70" s="21" t="str">
        <f>IF(AG70="","",VLOOKUP(AG70,目次!$A$5:$P$36,5))</f>
        <v/>
      </c>
      <c r="AO70" s="21" t="str">
        <f>IF(AG70="","",VLOOKUP(AG70,目次!$A$5:$P$36,9))</f>
        <v/>
      </c>
      <c r="AP70" s="21" t="str">
        <f>IF(AH70="","",VLOOKUP(AH70,目次!$A$5:$P$36,6))</f>
        <v/>
      </c>
      <c r="AQ70" s="21" t="str">
        <f>IF(AH70="","",VLOOKUP(AH70,目次!$A$5:$P$36,9))</f>
        <v/>
      </c>
      <c r="AR70" s="21" t="str">
        <f>IF(AI70="","",VLOOKUP(AI70,目次!$A$5:$P$36,7))</f>
        <v>24～25</v>
      </c>
      <c r="AS70" s="21" t="str">
        <f>IF(AI70="","",VLOOKUP(AI70,目次!$A$5:$P$36,9))</f>
        <v>24～25</v>
      </c>
      <c r="AT70" s="40" t="str">
        <f t="shared" si="28"/>
        <v>26～27</v>
      </c>
      <c r="AU70" s="40" t="str">
        <f t="shared" si="28"/>
        <v>26～27</v>
      </c>
      <c r="AV70" s="40" t="str">
        <f t="shared" si="28"/>
        <v/>
      </c>
      <c r="AW70" s="40" t="str">
        <f t="shared" si="28"/>
        <v/>
      </c>
      <c r="AX70" s="40" t="str">
        <f t="shared" si="28"/>
        <v/>
      </c>
      <c r="AY70" s="40" t="str">
        <f t="shared" si="28"/>
        <v/>
      </c>
      <c r="AZ70" s="40" t="str">
        <f t="shared" si="28"/>
        <v/>
      </c>
      <c r="BA70" s="40" t="str">
        <f t="shared" si="28"/>
        <v/>
      </c>
      <c r="BB70" s="40" t="str">
        <f t="shared" si="28"/>
        <v>24～25</v>
      </c>
      <c r="BC70" s="40" t="str">
        <f t="shared" si="28"/>
        <v>24～25</v>
      </c>
      <c r="BD70" s="40" t="str">
        <f t="shared" si="15"/>
        <v>26～27</v>
      </c>
      <c r="BE70" s="40" t="str">
        <f t="shared" si="16"/>
        <v>26～27</v>
      </c>
      <c r="BF70" s="40" t="str">
        <f t="shared" si="17"/>
        <v>32～33</v>
      </c>
      <c r="BG70" s="40" t="str">
        <f t="shared" si="18"/>
        <v>26～27</v>
      </c>
      <c r="BH70" s="40" t="str">
        <f t="shared" si="19"/>
        <v/>
      </c>
      <c r="BI70" s="40" t="str">
        <f t="shared" si="20"/>
        <v/>
      </c>
      <c r="BJ70" s="40" t="str">
        <f t="shared" si="21"/>
        <v/>
      </c>
      <c r="BK70" s="40" t="str">
        <f t="shared" si="22"/>
        <v/>
      </c>
      <c r="BL70" s="40" t="str">
        <f t="shared" si="23"/>
        <v>24～25</v>
      </c>
      <c r="BM70" s="40" t="str">
        <f t="shared" si="24"/>
        <v>24～25</v>
      </c>
    </row>
    <row r="71" spans="27:65" ht="18.95" customHeight="1" x14ac:dyDescent="0.15">
      <c r="AA71" s="9">
        <v>61</v>
      </c>
      <c r="AB71" s="203" t="str">
        <f>V11</f>
        <v>国語</v>
      </c>
      <c r="AC71" s="55"/>
      <c r="AD71" s="37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IF(AE71="","",VLOOKUP(AE71,目次!$A$5:$P$36,9))</f>
        <v>26～27</v>
      </c>
      <c r="AL71" s="21" t="str">
        <f>IF(AF71="","",VLOOKUP(AF71,目次!$A$5:$P$36,4))</f>
        <v/>
      </c>
      <c r="AM71" s="21" t="str">
        <f>IF(AF71="","",VLOOKUP(AF71,目次!$A$5:$P$36,9))</f>
        <v/>
      </c>
      <c r="AN71" s="21" t="str">
        <f>IF(AG71="","",VLOOKUP(AG71,目次!$A$5:$P$36,5))</f>
        <v/>
      </c>
      <c r="AO71" s="21" t="str">
        <f>IF(AG71="","",VLOOKUP(AG71,目次!$A$5:$P$36,9))</f>
        <v/>
      </c>
      <c r="AP71" s="21" t="str">
        <f>IF(AH71="","",VLOOKUP(AH71,目次!$A$5:$P$36,6))</f>
        <v/>
      </c>
      <c r="AQ71" s="21" t="str">
        <f>IF(AH71="","",VLOOKUP(AH71,目次!$A$5:$P$36,9))</f>
        <v/>
      </c>
      <c r="AR71" s="21" t="str">
        <f>IF(AI71="","",VLOOKUP(AI71,目次!$A$5:$P$36,7))</f>
        <v/>
      </c>
      <c r="AS71" s="21" t="str">
        <f>IF(AI71="","",VLOOKUP(AI71,目次!$A$5:$P$36,9))</f>
        <v/>
      </c>
      <c r="AT71" s="40" t="str">
        <f t="shared" ref="AT71:AT110" si="29">IF(AJ71=AJ72,"",IF($AD71=$AD72,AJ71&amp;","&amp;AJ72,AJ71&amp;AJ72))</f>
        <v>26～27</v>
      </c>
      <c r="AU71" s="40" t="str">
        <f t="shared" ref="AU71:AU110" si="30">IF(AK71=AK72,"",IF($AD71=$AD72,AK71&amp;","&amp;AK72,AK71&amp;AK72))</f>
        <v>26～27</v>
      </c>
      <c r="AV71" s="40" t="str">
        <f t="shared" ref="AV71:AV110" si="31">IF(AL71=AL72,"",IF($AD71=$AD72,AL71&amp;","&amp;AL72,AL71&amp;AL72))</f>
        <v>32～33</v>
      </c>
      <c r="AW71" s="40" t="str">
        <f t="shared" ref="AW71:AW110" si="32">IF(AM71=AM72,"",IF($AD71=$AD72,AM71&amp;","&amp;AM72,AM71&amp;AM72))</f>
        <v>26～27</v>
      </c>
      <c r="AX71" s="40" t="str">
        <f t="shared" ref="AX71:AX110" si="33">IF(AN71=AN72,"",IF($AD71=$AD72,AN71&amp;","&amp;AN72,AN71&amp;AN72))</f>
        <v/>
      </c>
      <c r="AY71" s="40" t="str">
        <f t="shared" ref="AY71:AY110" si="34">IF(AO71=AO72,"",IF($AD71=$AD72,AO71&amp;","&amp;AO72,AO71&amp;AO72))</f>
        <v/>
      </c>
      <c r="AZ71" s="40" t="str">
        <f t="shared" ref="AZ71:AZ110" si="35">IF(AP71=AP72,"",IF($AD71=$AD72,AP71&amp;","&amp;AP72,AP71&amp;AP72))</f>
        <v/>
      </c>
      <c r="BA71" s="40" t="str">
        <f t="shared" ref="BA71:BA110" si="36">IF(AQ71=AQ72,"",IF($AD71=$AD72,AQ71&amp;","&amp;AQ72,AQ71&amp;AQ72))</f>
        <v/>
      </c>
      <c r="BB71" s="40" t="str">
        <f t="shared" ref="BB71:BB110" si="37">IF(AR71=AR72,"",IF($AD71=$AD72,AR71&amp;","&amp;AR72,AR71&amp;AR72))</f>
        <v/>
      </c>
      <c r="BC71" s="40" t="str">
        <f t="shared" ref="BC71:BC110" si="38">IF(AS71=AS72,"",IF($AD71=$AD72,AS71&amp;","&amp;AS72,AS71&amp;AS72))</f>
        <v/>
      </c>
      <c r="BD71" s="40" t="str">
        <f t="shared" si="15"/>
        <v>26～27</v>
      </c>
      <c r="BE71" s="40" t="str">
        <f t="shared" si="16"/>
        <v>26～27</v>
      </c>
      <c r="BF71" s="40" t="str">
        <f t="shared" si="17"/>
        <v>32～33</v>
      </c>
      <c r="BG71" s="40" t="str">
        <f t="shared" si="18"/>
        <v>26～27</v>
      </c>
      <c r="BH71" s="40" t="str">
        <f t="shared" si="19"/>
        <v>26～27</v>
      </c>
      <c r="BI71" s="40" t="str">
        <f t="shared" si="20"/>
        <v>26～27</v>
      </c>
      <c r="BJ71" s="40" t="str">
        <f t="shared" si="21"/>
        <v/>
      </c>
      <c r="BK71" s="40" t="str">
        <f t="shared" si="22"/>
        <v/>
      </c>
      <c r="BL71" s="40" t="str">
        <f t="shared" si="23"/>
        <v/>
      </c>
      <c r="BM71" s="40" t="str">
        <f t="shared" si="24"/>
        <v/>
      </c>
    </row>
    <row r="72" spans="27:65" ht="18.95" customHeight="1" x14ac:dyDescent="0.15">
      <c r="AA72" s="9">
        <v>62</v>
      </c>
      <c r="AB72" s="203" t="str">
        <f>V12</f>
        <v>社会</v>
      </c>
      <c r="AC72" s="55"/>
      <c r="AD72" s="37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IF(AE72="","",VLOOKUP(AE72,目次!$A$5:$P$36,9))</f>
        <v/>
      </c>
      <c r="AL72" s="21" t="str">
        <f>IF(AF72="","",VLOOKUP(AF72,目次!$A$5:$P$36,4))</f>
        <v>32～33</v>
      </c>
      <c r="AM72" s="21" t="str">
        <f>IF(AF72="","",VLOOKUP(AF72,目次!$A$5:$P$36,9))</f>
        <v>26～27</v>
      </c>
      <c r="AN72" s="21" t="str">
        <f>IF(AG72="","",VLOOKUP(AG72,目次!$A$5:$P$36,5))</f>
        <v/>
      </c>
      <c r="AO72" s="21" t="str">
        <f>IF(AG72="","",VLOOKUP(AG72,目次!$A$5:$P$36,9))</f>
        <v/>
      </c>
      <c r="AP72" s="21" t="str">
        <f>IF(AH72="","",VLOOKUP(AH72,目次!$A$5:$P$36,6))</f>
        <v/>
      </c>
      <c r="AQ72" s="21" t="str">
        <f>IF(AH72="","",VLOOKUP(AH72,目次!$A$5:$P$36,9))</f>
        <v/>
      </c>
      <c r="AR72" s="21" t="str">
        <f>IF(AI72="","",VLOOKUP(AI72,目次!$A$5:$P$36,7))</f>
        <v/>
      </c>
      <c r="AS72" s="21" t="str">
        <f>IF(AI72="","",VLOOKUP(AI72,目次!$A$5:$P$36,9))</f>
        <v/>
      </c>
      <c r="AT72" s="40" t="str">
        <f t="shared" si="29"/>
        <v/>
      </c>
      <c r="AU72" s="40" t="str">
        <f t="shared" si="30"/>
        <v/>
      </c>
      <c r="AV72" s="40" t="str">
        <f t="shared" si="31"/>
        <v>32～33</v>
      </c>
      <c r="AW72" s="40" t="str">
        <f t="shared" si="32"/>
        <v>26～27</v>
      </c>
      <c r="AX72" s="40" t="str">
        <f t="shared" si="33"/>
        <v>26～27</v>
      </c>
      <c r="AY72" s="40" t="str">
        <f t="shared" si="34"/>
        <v>26～27</v>
      </c>
      <c r="AZ72" s="40" t="str">
        <f t="shared" si="35"/>
        <v/>
      </c>
      <c r="BA72" s="40" t="str">
        <f t="shared" si="36"/>
        <v/>
      </c>
      <c r="BB72" s="40" t="str">
        <f t="shared" si="37"/>
        <v/>
      </c>
      <c r="BC72" s="40" t="str">
        <f t="shared" si="38"/>
        <v/>
      </c>
      <c r="BD72" s="40" t="str">
        <f t="shared" si="15"/>
        <v/>
      </c>
      <c r="BE72" s="40" t="str">
        <f t="shared" si="16"/>
        <v/>
      </c>
      <c r="BF72" s="40" t="str">
        <f t="shared" si="17"/>
        <v>32～33</v>
      </c>
      <c r="BG72" s="40" t="str">
        <f t="shared" si="18"/>
        <v>26～27</v>
      </c>
      <c r="BH72" s="40" t="str">
        <f t="shared" si="19"/>
        <v>26～27</v>
      </c>
      <c r="BI72" s="40" t="str">
        <f t="shared" si="20"/>
        <v>26～27</v>
      </c>
      <c r="BJ72" s="40" t="str">
        <f t="shared" si="21"/>
        <v>26～27</v>
      </c>
      <c r="BK72" s="40" t="str">
        <f t="shared" si="22"/>
        <v>26～27</v>
      </c>
      <c r="BL72" s="40" t="str">
        <f t="shared" si="23"/>
        <v/>
      </c>
      <c r="BM72" s="40" t="str">
        <f t="shared" si="24"/>
        <v/>
      </c>
    </row>
    <row r="73" spans="27:65" ht="18.95" customHeight="1" x14ac:dyDescent="0.15">
      <c r="AA73" s="9">
        <v>63</v>
      </c>
      <c r="AB73" s="203" t="str">
        <f>V13</f>
        <v>数学</v>
      </c>
      <c r="AC73" s="55"/>
      <c r="AD73" s="37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IF(AE73="","",VLOOKUP(AE73,目次!$A$5:$P$36,9))</f>
        <v/>
      </c>
      <c r="AL73" s="21" t="str">
        <f>IF(AF73="","",VLOOKUP(AF73,目次!$A$5:$P$36,4))</f>
        <v/>
      </c>
      <c r="AM73" s="21" t="str">
        <f>IF(AF73="","",VLOOKUP(AF73,目次!$A$5:$P$36,9))</f>
        <v/>
      </c>
      <c r="AN73" s="21" t="str">
        <f>IF(AG73="","",VLOOKUP(AG73,目次!$A$5:$P$36,5))</f>
        <v>26～27</v>
      </c>
      <c r="AO73" s="21" t="str">
        <f>IF(AG73="","",VLOOKUP(AG73,目次!$A$5:$P$36,9))</f>
        <v>26～27</v>
      </c>
      <c r="AP73" s="21" t="str">
        <f>IF(AH73="","",VLOOKUP(AH73,目次!$A$5:$P$36,6))</f>
        <v/>
      </c>
      <c r="AQ73" s="21" t="str">
        <f>IF(AH73="","",VLOOKUP(AH73,目次!$A$5:$P$36,9))</f>
        <v/>
      </c>
      <c r="AR73" s="21" t="str">
        <f>IF(AI73="","",VLOOKUP(AI73,目次!$A$5:$P$36,7))</f>
        <v/>
      </c>
      <c r="AS73" s="21" t="str">
        <f>IF(AI73="","",VLOOKUP(AI73,目次!$A$5:$P$36,9))</f>
        <v/>
      </c>
      <c r="AT73" s="40" t="str">
        <f t="shared" si="29"/>
        <v/>
      </c>
      <c r="AU73" s="40" t="str">
        <f t="shared" si="30"/>
        <v/>
      </c>
      <c r="AV73" s="40" t="str">
        <f t="shared" si="31"/>
        <v/>
      </c>
      <c r="AW73" s="40" t="str">
        <f t="shared" si="32"/>
        <v/>
      </c>
      <c r="AX73" s="40" t="str">
        <f t="shared" si="33"/>
        <v>26～27</v>
      </c>
      <c r="AY73" s="40" t="str">
        <f t="shared" si="34"/>
        <v>26～27</v>
      </c>
      <c r="AZ73" s="40" t="str">
        <f t="shared" si="35"/>
        <v>26～27</v>
      </c>
      <c r="BA73" s="40" t="str">
        <f t="shared" si="36"/>
        <v>26～27</v>
      </c>
      <c r="BB73" s="40" t="str">
        <f t="shared" si="37"/>
        <v/>
      </c>
      <c r="BC73" s="40" t="str">
        <f t="shared" si="38"/>
        <v/>
      </c>
      <c r="BD73" s="40" t="str">
        <f t="shared" si="15"/>
        <v/>
      </c>
      <c r="BE73" s="40" t="str">
        <f t="shared" si="16"/>
        <v/>
      </c>
      <c r="BF73" s="40" t="str">
        <f t="shared" si="17"/>
        <v/>
      </c>
      <c r="BG73" s="40" t="str">
        <f t="shared" si="18"/>
        <v/>
      </c>
      <c r="BH73" s="40" t="str">
        <f t="shared" si="19"/>
        <v>26～27</v>
      </c>
      <c r="BI73" s="40" t="str">
        <f t="shared" si="20"/>
        <v>26～27</v>
      </c>
      <c r="BJ73" s="40" t="str">
        <f t="shared" si="21"/>
        <v>26～27</v>
      </c>
      <c r="BK73" s="40" t="str">
        <f t="shared" si="22"/>
        <v>26～27</v>
      </c>
      <c r="BL73" s="40" t="str">
        <f t="shared" si="23"/>
        <v>26～27</v>
      </c>
      <c r="BM73" s="40" t="str">
        <f t="shared" si="24"/>
        <v>26～27</v>
      </c>
    </row>
    <row r="74" spans="27:65" ht="18.95" customHeight="1" x14ac:dyDescent="0.15">
      <c r="AA74" s="9">
        <v>64</v>
      </c>
      <c r="AB74" s="203" t="str">
        <f>V14</f>
        <v>理科</v>
      </c>
      <c r="AC74" s="55"/>
      <c r="AD74" s="37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IF(AE74="","",VLOOKUP(AE74,目次!$A$5:$P$36,9))</f>
        <v/>
      </c>
      <c r="AL74" s="21" t="str">
        <f>IF(AF74="","",VLOOKUP(AF74,目次!$A$5:$P$36,4))</f>
        <v/>
      </c>
      <c r="AM74" s="21" t="str">
        <f>IF(AF74="","",VLOOKUP(AF74,目次!$A$5:$P$36,9))</f>
        <v/>
      </c>
      <c r="AN74" s="21" t="str">
        <f>IF(AG74="","",VLOOKUP(AG74,目次!$A$5:$P$36,5))</f>
        <v/>
      </c>
      <c r="AO74" s="21" t="str">
        <f>IF(AG74="","",VLOOKUP(AG74,目次!$A$5:$P$36,9))</f>
        <v/>
      </c>
      <c r="AP74" s="21" t="str">
        <f>IF(AH74="","",VLOOKUP(AH74,目次!$A$5:$P$36,6))</f>
        <v>26～27</v>
      </c>
      <c r="AQ74" s="21" t="str">
        <f>IF(AH74="","",VLOOKUP(AH74,目次!$A$5:$P$36,9))</f>
        <v>26～27</v>
      </c>
      <c r="AR74" s="21" t="str">
        <f>IF(AI74="","",VLOOKUP(AI74,目次!$A$5:$P$36,7))</f>
        <v/>
      </c>
      <c r="AS74" s="21" t="str">
        <f>IF(AI74="","",VLOOKUP(AI74,目次!$A$5:$P$36,9))</f>
        <v/>
      </c>
      <c r="AT74" s="40" t="str">
        <f t="shared" si="29"/>
        <v/>
      </c>
      <c r="AU74" s="40" t="str">
        <f t="shared" si="30"/>
        <v/>
      </c>
      <c r="AV74" s="40" t="str">
        <f t="shared" si="31"/>
        <v/>
      </c>
      <c r="AW74" s="40" t="str">
        <f t="shared" si="32"/>
        <v/>
      </c>
      <c r="AX74" s="40" t="str">
        <f t="shared" si="33"/>
        <v/>
      </c>
      <c r="AY74" s="40" t="str">
        <f t="shared" si="34"/>
        <v/>
      </c>
      <c r="AZ74" s="40" t="str">
        <f t="shared" si="35"/>
        <v>26～27</v>
      </c>
      <c r="BA74" s="40" t="str">
        <f t="shared" si="36"/>
        <v>26～27</v>
      </c>
      <c r="BB74" s="40" t="str">
        <f t="shared" si="37"/>
        <v>26～27</v>
      </c>
      <c r="BC74" s="40" t="str">
        <f t="shared" si="38"/>
        <v>26～27</v>
      </c>
      <c r="BD74" s="40" t="str">
        <f t="shared" si="15"/>
        <v>28～29</v>
      </c>
      <c r="BE74" s="40" t="str">
        <f t="shared" si="16"/>
        <v>28～29</v>
      </c>
      <c r="BF74" s="40" t="str">
        <f t="shared" si="17"/>
        <v/>
      </c>
      <c r="BG74" s="40" t="str">
        <f t="shared" si="18"/>
        <v/>
      </c>
      <c r="BH74" s="40" t="str">
        <f t="shared" si="19"/>
        <v/>
      </c>
      <c r="BI74" s="40" t="str">
        <f t="shared" si="20"/>
        <v/>
      </c>
      <c r="BJ74" s="40" t="str">
        <f t="shared" si="21"/>
        <v>26～27</v>
      </c>
      <c r="BK74" s="40" t="str">
        <f t="shared" si="22"/>
        <v>26～27</v>
      </c>
      <c r="BL74" s="40" t="str">
        <f t="shared" si="23"/>
        <v>26～27</v>
      </c>
      <c r="BM74" s="40" t="str">
        <f t="shared" si="24"/>
        <v>26～27</v>
      </c>
    </row>
    <row r="75" spans="27:65" ht="18.95" customHeight="1" x14ac:dyDescent="0.15">
      <c r="AA75" s="9">
        <v>65</v>
      </c>
      <c r="AB75" s="203" t="str">
        <f>V15</f>
        <v>英語</v>
      </c>
      <c r="AC75" s="55"/>
      <c r="AD75" s="37" t="str">
        <f t="shared" ref="AD75:AD110" si="3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IF(AE75="","",VLOOKUP(AE75,目次!$A$5:$P$36,9))</f>
        <v/>
      </c>
      <c r="AL75" s="21" t="str">
        <f>IF(AF75="","",VLOOKUP(AF75,目次!$A$5:$P$36,4))</f>
        <v/>
      </c>
      <c r="AM75" s="21" t="str">
        <f>IF(AF75="","",VLOOKUP(AF75,目次!$A$5:$P$36,9))</f>
        <v/>
      </c>
      <c r="AN75" s="21" t="str">
        <f>IF(AG75="","",VLOOKUP(AG75,目次!$A$5:$P$36,5))</f>
        <v/>
      </c>
      <c r="AO75" s="21" t="str">
        <f>IF(AG75="","",VLOOKUP(AG75,目次!$A$5:$P$36,9))</f>
        <v/>
      </c>
      <c r="AP75" s="21" t="str">
        <f>IF(AH75="","",VLOOKUP(AH75,目次!$A$5:$P$36,6))</f>
        <v/>
      </c>
      <c r="AQ75" s="21" t="str">
        <f>IF(AH75="","",VLOOKUP(AH75,目次!$A$5:$P$36,9))</f>
        <v/>
      </c>
      <c r="AR75" s="21" t="str">
        <f>IF(AI75="","",VLOOKUP(AI75,目次!$A$5:$P$36,7))</f>
        <v>26～27</v>
      </c>
      <c r="AS75" s="21" t="str">
        <f>IF(AI75="","",VLOOKUP(AI75,目次!$A$5:$P$36,9))</f>
        <v>26～27</v>
      </c>
      <c r="AT75" s="40" t="str">
        <f t="shared" si="29"/>
        <v>28～29</v>
      </c>
      <c r="AU75" s="40" t="str">
        <f t="shared" si="30"/>
        <v>28～29</v>
      </c>
      <c r="AV75" s="40" t="str">
        <f t="shared" si="31"/>
        <v/>
      </c>
      <c r="AW75" s="40" t="str">
        <f t="shared" si="32"/>
        <v/>
      </c>
      <c r="AX75" s="40" t="str">
        <f t="shared" si="33"/>
        <v/>
      </c>
      <c r="AY75" s="40" t="str">
        <f t="shared" si="34"/>
        <v/>
      </c>
      <c r="AZ75" s="40" t="str">
        <f t="shared" si="35"/>
        <v/>
      </c>
      <c r="BA75" s="40" t="str">
        <f t="shared" si="36"/>
        <v/>
      </c>
      <c r="BB75" s="40" t="str">
        <f t="shared" si="37"/>
        <v>26～27</v>
      </c>
      <c r="BC75" s="40" t="str">
        <f t="shared" si="38"/>
        <v>26～27</v>
      </c>
      <c r="BD75" s="40" t="str">
        <f t="shared" si="15"/>
        <v>28～29</v>
      </c>
      <c r="BE75" s="40" t="str">
        <f t="shared" si="16"/>
        <v>28～29</v>
      </c>
      <c r="BF75" s="40" t="str">
        <f t="shared" si="17"/>
        <v>34～35</v>
      </c>
      <c r="BG75" s="40" t="str">
        <f t="shared" si="18"/>
        <v>28～29</v>
      </c>
      <c r="BH75" s="40" t="str">
        <f t="shared" si="19"/>
        <v/>
      </c>
      <c r="BI75" s="40" t="str">
        <f t="shared" si="20"/>
        <v/>
      </c>
      <c r="BJ75" s="40" t="str">
        <f t="shared" si="21"/>
        <v/>
      </c>
      <c r="BK75" s="40" t="str">
        <f t="shared" si="22"/>
        <v/>
      </c>
      <c r="BL75" s="40" t="str">
        <f t="shared" si="23"/>
        <v>26～27</v>
      </c>
      <c r="BM75" s="40" t="str">
        <f t="shared" si="24"/>
        <v>26～27</v>
      </c>
    </row>
    <row r="76" spans="27:65" ht="18.95" customHeight="1" x14ac:dyDescent="0.15">
      <c r="AA76" s="9">
        <v>66</v>
      </c>
      <c r="AB76" s="203" t="str">
        <f>V11</f>
        <v>国語</v>
      </c>
      <c r="AC76" s="55"/>
      <c r="AD76" s="37" t="str">
        <f t="shared" si="3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IF(AE76="","",VLOOKUP(AE76,目次!$A$5:$P$36,9))</f>
        <v>28～29</v>
      </c>
      <c r="AL76" s="21" t="str">
        <f>IF(AF76="","",VLOOKUP(AF76,目次!$A$5:$P$36,4))</f>
        <v/>
      </c>
      <c r="AM76" s="21" t="str">
        <f>IF(AF76="","",VLOOKUP(AF76,目次!$A$5:$P$36,9))</f>
        <v/>
      </c>
      <c r="AN76" s="21" t="str">
        <f>IF(AG76="","",VLOOKUP(AG76,目次!$A$5:$P$36,5))</f>
        <v/>
      </c>
      <c r="AO76" s="21" t="str">
        <f>IF(AG76="","",VLOOKUP(AG76,目次!$A$5:$P$36,9))</f>
        <v/>
      </c>
      <c r="AP76" s="21" t="str">
        <f>IF(AH76="","",VLOOKUP(AH76,目次!$A$5:$P$36,6))</f>
        <v/>
      </c>
      <c r="AQ76" s="21" t="str">
        <f>IF(AH76="","",VLOOKUP(AH76,目次!$A$5:$P$36,9))</f>
        <v/>
      </c>
      <c r="AR76" s="21" t="str">
        <f>IF(AI76="","",VLOOKUP(AI76,目次!$A$5:$P$36,7))</f>
        <v/>
      </c>
      <c r="AS76" s="21" t="str">
        <f>IF(AI76="","",VLOOKUP(AI76,目次!$A$5:$P$36,9))</f>
        <v/>
      </c>
      <c r="AT76" s="40" t="str">
        <f t="shared" si="29"/>
        <v>28～29</v>
      </c>
      <c r="AU76" s="40" t="str">
        <f t="shared" si="30"/>
        <v>28～29</v>
      </c>
      <c r="AV76" s="40" t="str">
        <f t="shared" si="31"/>
        <v>34～35</v>
      </c>
      <c r="AW76" s="40" t="str">
        <f t="shared" si="32"/>
        <v>28～29</v>
      </c>
      <c r="AX76" s="40" t="str">
        <f t="shared" si="33"/>
        <v/>
      </c>
      <c r="AY76" s="40" t="str">
        <f t="shared" si="34"/>
        <v/>
      </c>
      <c r="AZ76" s="40" t="str">
        <f t="shared" si="35"/>
        <v/>
      </c>
      <c r="BA76" s="40" t="str">
        <f t="shared" si="36"/>
        <v/>
      </c>
      <c r="BB76" s="40" t="str">
        <f t="shared" si="37"/>
        <v/>
      </c>
      <c r="BC76" s="40" t="str">
        <f t="shared" si="38"/>
        <v/>
      </c>
      <c r="BD76" s="40" t="str">
        <f t="shared" ref="BD76:BD110" si="4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0" t="str">
        <f t="shared" ref="BE76:BE110" si="41">IF(AK76&amp;AK77&amp;AK78="","",IF(AK76="","",AK76)&amp;IF(AND(AK76&lt;&gt;"",OR(AK77&lt;&gt;"",AK78&lt;&gt;"")),",","")&amp;IF(AK77="","",AK77)&amp;IF(AND(AK77&lt;&gt;"",AK78&lt;&gt;""),",","")&amp;IF(AK78="","",AK78))</f>
        <v>28～29</v>
      </c>
      <c r="BF76" s="40" t="str">
        <f t="shared" ref="BF76:BF110" si="4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0" t="str">
        <f t="shared" ref="BG76:BG110" si="43">IF(AM76&amp;AM77&amp;AM78="","",IF(AM76="","",AM76)&amp;IF(AND(AM76&lt;&gt;"",OR(AM77&lt;&gt;"",AM78&lt;&gt;"")),",","")&amp;IF(AM77="","",AM77)&amp;IF(AND(AM77&lt;&gt;"",AM78&lt;&gt;""),",","")&amp;IF(AM78="","",AM78))</f>
        <v>28～29</v>
      </c>
      <c r="BH76" s="40" t="str">
        <f t="shared" ref="BH76:BH110" si="4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0" t="str">
        <f t="shared" ref="BI76:BI110" si="45">IF(AO76&amp;AO77&amp;AO78="","",IF(AO76="","",AO76)&amp;IF(AND(AO76&lt;&gt;"",OR(AO77&lt;&gt;"",AO78&lt;&gt;"")),",","")&amp;IF(AO77="","",AO77)&amp;IF(AND(AO77&lt;&gt;"",AO78&lt;&gt;""),",","")&amp;IF(AO78="","",AO78))</f>
        <v>28～29</v>
      </c>
      <c r="BJ76" s="40" t="str">
        <f t="shared" ref="BJ76:BJ110" si="46">IF(AP76&amp;AP77&amp;AP78="","",IF(AP76="","",AP76)&amp;IF(AND(AP76&lt;&gt;"",OR(AP77&lt;&gt;"",AP78&lt;&gt;"")),",","")&amp;IF(AP77="","",AP77)&amp;IF(AND(AP77&lt;&gt;"",AP78&lt;&gt;""),",","")&amp;IF(AP78="","",AP78))</f>
        <v/>
      </c>
      <c r="BK76" s="40" t="str">
        <f t="shared" ref="BK76:BK110" si="47">IF(AQ76&amp;AQ77&amp;AQ78="","",IF(AQ76="","",AQ76)&amp;IF(AND(AQ76&lt;&gt;"",OR(AQ77&lt;&gt;"",AQ78&lt;&gt;"")),",","")&amp;IF(AQ77="","",AQ77)&amp;IF(AND(AQ77&lt;&gt;"",AQ78&lt;&gt;""),",","")&amp;IF(AQ78="","",AQ78))</f>
        <v/>
      </c>
      <c r="BL76" s="40" t="str">
        <f t="shared" ref="BL76:BL110" si="48">IF(AR76&amp;AR77&amp;AR78="","",IF(AR76="","",AR76)&amp;IF(AND(AR76&lt;&gt;"",OR(AR77&lt;&gt;"",AR78&lt;&gt;"")),",","")&amp;IF(AR77="","",AR77)&amp;IF(AND(AR77&lt;&gt;"",AR78&lt;&gt;""),",","")&amp;IF(AR78="","",AR78))</f>
        <v/>
      </c>
      <c r="BM76" s="40" t="str">
        <f t="shared" ref="BM76:BM110" si="4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03" t="str">
        <f>V12</f>
        <v>社会</v>
      </c>
      <c r="AC77" s="55"/>
      <c r="AD77" s="37" t="str">
        <f t="shared" si="3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IF(AE77="","",VLOOKUP(AE77,目次!$A$5:$P$36,9))</f>
        <v/>
      </c>
      <c r="AL77" s="21" t="str">
        <f>IF(AF77="","",VLOOKUP(AF77,目次!$A$5:$P$36,4))</f>
        <v>34～35</v>
      </c>
      <c r="AM77" s="21" t="str">
        <f>IF(AF77="","",VLOOKUP(AF77,目次!$A$5:$P$36,9))</f>
        <v>28～29</v>
      </c>
      <c r="AN77" s="21" t="str">
        <f>IF(AG77="","",VLOOKUP(AG77,目次!$A$5:$P$36,5))</f>
        <v/>
      </c>
      <c r="AO77" s="21" t="str">
        <f>IF(AG77="","",VLOOKUP(AG77,目次!$A$5:$P$36,9))</f>
        <v/>
      </c>
      <c r="AP77" s="21" t="str">
        <f>IF(AH77="","",VLOOKUP(AH77,目次!$A$5:$P$36,6))</f>
        <v/>
      </c>
      <c r="AQ77" s="21" t="str">
        <f>IF(AH77="","",VLOOKUP(AH77,目次!$A$5:$P$36,9))</f>
        <v/>
      </c>
      <c r="AR77" s="21" t="str">
        <f>IF(AI77="","",VLOOKUP(AI77,目次!$A$5:$P$36,7))</f>
        <v/>
      </c>
      <c r="AS77" s="21" t="str">
        <f>IF(AI77="","",VLOOKUP(AI77,目次!$A$5:$P$36,9))</f>
        <v/>
      </c>
      <c r="AT77" s="40" t="str">
        <f t="shared" si="29"/>
        <v/>
      </c>
      <c r="AU77" s="40" t="str">
        <f t="shared" si="30"/>
        <v/>
      </c>
      <c r="AV77" s="40" t="str">
        <f t="shared" si="31"/>
        <v>34～35</v>
      </c>
      <c r="AW77" s="40" t="str">
        <f t="shared" si="32"/>
        <v>28～29</v>
      </c>
      <c r="AX77" s="40" t="str">
        <f t="shared" si="33"/>
        <v>28～29</v>
      </c>
      <c r="AY77" s="40" t="str">
        <f t="shared" si="34"/>
        <v>28～29</v>
      </c>
      <c r="AZ77" s="40" t="str">
        <f t="shared" si="35"/>
        <v/>
      </c>
      <c r="BA77" s="40" t="str">
        <f t="shared" si="36"/>
        <v/>
      </c>
      <c r="BB77" s="40" t="str">
        <f t="shared" si="37"/>
        <v/>
      </c>
      <c r="BC77" s="40" t="str">
        <f t="shared" si="38"/>
        <v/>
      </c>
      <c r="BD77" s="40" t="str">
        <f t="shared" si="40"/>
        <v/>
      </c>
      <c r="BE77" s="40" t="str">
        <f t="shared" si="41"/>
        <v/>
      </c>
      <c r="BF77" s="40" t="str">
        <f t="shared" si="42"/>
        <v>34～35</v>
      </c>
      <c r="BG77" s="40" t="str">
        <f t="shared" si="43"/>
        <v>28～29</v>
      </c>
      <c r="BH77" s="40" t="str">
        <f t="shared" si="44"/>
        <v>28～29</v>
      </c>
      <c r="BI77" s="40" t="str">
        <f t="shared" si="45"/>
        <v>28～29</v>
      </c>
      <c r="BJ77" s="40" t="str">
        <f t="shared" si="46"/>
        <v>28～29</v>
      </c>
      <c r="BK77" s="40" t="str">
        <f t="shared" si="47"/>
        <v>28～29</v>
      </c>
      <c r="BL77" s="40" t="str">
        <f t="shared" si="48"/>
        <v/>
      </c>
      <c r="BM77" s="40" t="str">
        <f t="shared" si="49"/>
        <v/>
      </c>
    </row>
    <row r="78" spans="27:65" ht="18.95" customHeight="1" x14ac:dyDescent="0.15">
      <c r="AA78" s="9">
        <v>68</v>
      </c>
      <c r="AB78" s="203" t="str">
        <f>V13</f>
        <v>数学</v>
      </c>
      <c r="AC78" s="55"/>
      <c r="AD78" s="37" t="str">
        <f t="shared" si="3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IF(AE78="","",VLOOKUP(AE78,目次!$A$5:$P$36,9))</f>
        <v/>
      </c>
      <c r="AL78" s="21" t="str">
        <f>IF(AF78="","",VLOOKUP(AF78,目次!$A$5:$P$36,4))</f>
        <v/>
      </c>
      <c r="AM78" s="21" t="str">
        <f>IF(AF78="","",VLOOKUP(AF78,目次!$A$5:$P$36,9))</f>
        <v/>
      </c>
      <c r="AN78" s="21" t="str">
        <f>IF(AG78="","",VLOOKUP(AG78,目次!$A$5:$P$36,5))</f>
        <v>28～29</v>
      </c>
      <c r="AO78" s="21" t="str">
        <f>IF(AG78="","",VLOOKUP(AG78,目次!$A$5:$P$36,9))</f>
        <v>28～29</v>
      </c>
      <c r="AP78" s="21" t="str">
        <f>IF(AH78="","",VLOOKUP(AH78,目次!$A$5:$P$36,6))</f>
        <v/>
      </c>
      <c r="AQ78" s="21" t="str">
        <f>IF(AH78="","",VLOOKUP(AH78,目次!$A$5:$P$36,9))</f>
        <v/>
      </c>
      <c r="AR78" s="21" t="str">
        <f>IF(AI78="","",VLOOKUP(AI78,目次!$A$5:$P$36,7))</f>
        <v/>
      </c>
      <c r="AS78" s="21" t="str">
        <f>IF(AI78="","",VLOOKUP(AI78,目次!$A$5:$P$36,9))</f>
        <v/>
      </c>
      <c r="AT78" s="40" t="str">
        <f t="shared" si="29"/>
        <v/>
      </c>
      <c r="AU78" s="40" t="str">
        <f t="shared" si="30"/>
        <v/>
      </c>
      <c r="AV78" s="40" t="str">
        <f t="shared" si="31"/>
        <v/>
      </c>
      <c r="AW78" s="40" t="str">
        <f t="shared" si="32"/>
        <v/>
      </c>
      <c r="AX78" s="40" t="str">
        <f t="shared" si="33"/>
        <v>28～29</v>
      </c>
      <c r="AY78" s="40" t="str">
        <f t="shared" si="34"/>
        <v>28～29</v>
      </c>
      <c r="AZ78" s="40" t="str">
        <f t="shared" si="35"/>
        <v>28～29</v>
      </c>
      <c r="BA78" s="40" t="str">
        <f t="shared" si="36"/>
        <v>28～29</v>
      </c>
      <c r="BB78" s="40" t="str">
        <f t="shared" si="37"/>
        <v/>
      </c>
      <c r="BC78" s="40" t="str">
        <f t="shared" si="38"/>
        <v/>
      </c>
      <c r="BD78" s="40" t="str">
        <f t="shared" si="40"/>
        <v/>
      </c>
      <c r="BE78" s="40" t="str">
        <f t="shared" si="41"/>
        <v/>
      </c>
      <c r="BF78" s="40" t="str">
        <f t="shared" si="42"/>
        <v/>
      </c>
      <c r="BG78" s="40" t="str">
        <f t="shared" si="43"/>
        <v/>
      </c>
      <c r="BH78" s="40" t="str">
        <f t="shared" si="44"/>
        <v>28～29</v>
      </c>
      <c r="BI78" s="40" t="str">
        <f t="shared" si="45"/>
        <v>28～29</v>
      </c>
      <c r="BJ78" s="40" t="str">
        <f t="shared" si="46"/>
        <v>28～29</v>
      </c>
      <c r="BK78" s="40" t="str">
        <f t="shared" si="47"/>
        <v>28～29</v>
      </c>
      <c r="BL78" s="40" t="str">
        <f t="shared" si="48"/>
        <v>28～29</v>
      </c>
      <c r="BM78" s="40" t="str">
        <f t="shared" si="49"/>
        <v>28～29</v>
      </c>
    </row>
    <row r="79" spans="27:65" ht="18.95" customHeight="1" x14ac:dyDescent="0.15">
      <c r="AA79" s="9">
        <v>69</v>
      </c>
      <c r="AB79" s="203" t="str">
        <f>V14</f>
        <v>理科</v>
      </c>
      <c r="AC79" s="55"/>
      <c r="AD79" s="37" t="str">
        <f t="shared" si="3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IF(AE79="","",VLOOKUP(AE79,目次!$A$5:$P$36,9))</f>
        <v/>
      </c>
      <c r="AL79" s="21" t="str">
        <f>IF(AF79="","",VLOOKUP(AF79,目次!$A$5:$P$36,4))</f>
        <v/>
      </c>
      <c r="AM79" s="21" t="str">
        <f>IF(AF79="","",VLOOKUP(AF79,目次!$A$5:$P$36,9))</f>
        <v/>
      </c>
      <c r="AN79" s="21" t="str">
        <f>IF(AG79="","",VLOOKUP(AG79,目次!$A$5:$P$36,5))</f>
        <v/>
      </c>
      <c r="AO79" s="21" t="str">
        <f>IF(AG79="","",VLOOKUP(AG79,目次!$A$5:$P$36,9))</f>
        <v/>
      </c>
      <c r="AP79" s="21" t="str">
        <f>IF(AH79="","",VLOOKUP(AH79,目次!$A$5:$P$36,6))</f>
        <v>28～29</v>
      </c>
      <c r="AQ79" s="21" t="str">
        <f>IF(AH79="","",VLOOKUP(AH79,目次!$A$5:$P$36,9))</f>
        <v>28～29</v>
      </c>
      <c r="AR79" s="21" t="str">
        <f>IF(AI79="","",VLOOKUP(AI79,目次!$A$5:$P$36,7))</f>
        <v/>
      </c>
      <c r="AS79" s="21" t="str">
        <f>IF(AI79="","",VLOOKUP(AI79,目次!$A$5:$P$36,9))</f>
        <v/>
      </c>
      <c r="AT79" s="40" t="str">
        <f t="shared" si="29"/>
        <v/>
      </c>
      <c r="AU79" s="40" t="str">
        <f t="shared" si="30"/>
        <v/>
      </c>
      <c r="AV79" s="40" t="str">
        <f t="shared" si="31"/>
        <v/>
      </c>
      <c r="AW79" s="40" t="str">
        <f t="shared" si="32"/>
        <v/>
      </c>
      <c r="AX79" s="40" t="str">
        <f t="shared" si="33"/>
        <v/>
      </c>
      <c r="AY79" s="40" t="str">
        <f t="shared" si="34"/>
        <v/>
      </c>
      <c r="AZ79" s="40" t="str">
        <f t="shared" si="35"/>
        <v>28～29</v>
      </c>
      <c r="BA79" s="40" t="str">
        <f t="shared" si="36"/>
        <v>28～29</v>
      </c>
      <c r="BB79" s="40" t="str">
        <f t="shared" si="37"/>
        <v>28～29</v>
      </c>
      <c r="BC79" s="40" t="str">
        <f t="shared" si="38"/>
        <v>28～29</v>
      </c>
      <c r="BD79" s="40" t="str">
        <f t="shared" si="40"/>
        <v>30～31</v>
      </c>
      <c r="BE79" s="40" t="str">
        <f t="shared" si="41"/>
        <v>30～31</v>
      </c>
      <c r="BF79" s="40" t="str">
        <f t="shared" si="42"/>
        <v/>
      </c>
      <c r="BG79" s="40" t="str">
        <f t="shared" si="43"/>
        <v/>
      </c>
      <c r="BH79" s="40" t="str">
        <f t="shared" si="44"/>
        <v/>
      </c>
      <c r="BI79" s="40" t="str">
        <f t="shared" si="45"/>
        <v/>
      </c>
      <c r="BJ79" s="40" t="str">
        <f t="shared" si="46"/>
        <v>28～29</v>
      </c>
      <c r="BK79" s="40" t="str">
        <f t="shared" si="47"/>
        <v>28～29</v>
      </c>
      <c r="BL79" s="40" t="str">
        <f t="shared" si="48"/>
        <v>28～29</v>
      </c>
      <c r="BM79" s="40" t="str">
        <f t="shared" si="49"/>
        <v>28～29</v>
      </c>
    </row>
    <row r="80" spans="27:65" ht="18.95" customHeight="1" x14ac:dyDescent="0.15">
      <c r="AA80" s="9">
        <v>70</v>
      </c>
      <c r="AB80" s="203" t="str">
        <f>V15</f>
        <v>英語</v>
      </c>
      <c r="AC80" s="55"/>
      <c r="AD80" s="37" t="str">
        <f t="shared" si="3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IF(AE80="","",VLOOKUP(AE80,目次!$A$5:$P$36,9))</f>
        <v/>
      </c>
      <c r="AL80" s="21" t="str">
        <f>IF(AF80="","",VLOOKUP(AF80,目次!$A$5:$P$36,4))</f>
        <v/>
      </c>
      <c r="AM80" s="21" t="str">
        <f>IF(AF80="","",VLOOKUP(AF80,目次!$A$5:$P$36,9))</f>
        <v/>
      </c>
      <c r="AN80" s="21" t="str">
        <f>IF(AG80="","",VLOOKUP(AG80,目次!$A$5:$P$36,5))</f>
        <v/>
      </c>
      <c r="AO80" s="21" t="str">
        <f>IF(AG80="","",VLOOKUP(AG80,目次!$A$5:$P$36,9))</f>
        <v/>
      </c>
      <c r="AP80" s="21" t="str">
        <f>IF(AH80="","",VLOOKUP(AH80,目次!$A$5:$P$36,6))</f>
        <v/>
      </c>
      <c r="AQ80" s="21" t="str">
        <f>IF(AH80="","",VLOOKUP(AH80,目次!$A$5:$P$36,9))</f>
        <v/>
      </c>
      <c r="AR80" s="21" t="str">
        <f>IF(AI80="","",VLOOKUP(AI80,目次!$A$5:$P$36,7))</f>
        <v>28～29</v>
      </c>
      <c r="AS80" s="21" t="str">
        <f>IF(AI80="","",VLOOKUP(AI80,目次!$A$5:$P$36,9))</f>
        <v>28～29</v>
      </c>
      <c r="AT80" s="40" t="str">
        <f t="shared" si="29"/>
        <v>30～31</v>
      </c>
      <c r="AU80" s="40" t="str">
        <f t="shared" si="30"/>
        <v>30～31</v>
      </c>
      <c r="AV80" s="40" t="str">
        <f t="shared" si="31"/>
        <v/>
      </c>
      <c r="AW80" s="40" t="str">
        <f t="shared" si="32"/>
        <v/>
      </c>
      <c r="AX80" s="40" t="str">
        <f t="shared" si="33"/>
        <v/>
      </c>
      <c r="AY80" s="40" t="str">
        <f t="shared" si="34"/>
        <v/>
      </c>
      <c r="AZ80" s="40" t="str">
        <f t="shared" si="35"/>
        <v/>
      </c>
      <c r="BA80" s="40" t="str">
        <f t="shared" si="36"/>
        <v/>
      </c>
      <c r="BB80" s="40" t="str">
        <f t="shared" si="37"/>
        <v>28～29</v>
      </c>
      <c r="BC80" s="40" t="str">
        <f t="shared" si="38"/>
        <v>28～29</v>
      </c>
      <c r="BD80" s="40" t="str">
        <f t="shared" si="40"/>
        <v>30～31</v>
      </c>
      <c r="BE80" s="40" t="str">
        <f t="shared" si="41"/>
        <v>30～31</v>
      </c>
      <c r="BF80" s="40" t="str">
        <f t="shared" si="42"/>
        <v>36～37</v>
      </c>
      <c r="BG80" s="40" t="str">
        <f t="shared" si="43"/>
        <v>30～31</v>
      </c>
      <c r="BH80" s="40" t="str">
        <f t="shared" si="44"/>
        <v/>
      </c>
      <c r="BI80" s="40" t="str">
        <f t="shared" si="45"/>
        <v/>
      </c>
      <c r="BJ80" s="40" t="str">
        <f t="shared" si="46"/>
        <v/>
      </c>
      <c r="BK80" s="40" t="str">
        <f t="shared" si="47"/>
        <v/>
      </c>
      <c r="BL80" s="40" t="str">
        <f t="shared" si="48"/>
        <v>28～29</v>
      </c>
      <c r="BM80" s="40" t="str">
        <f t="shared" si="49"/>
        <v>28～29</v>
      </c>
    </row>
    <row r="81" spans="27:65" ht="18.95" customHeight="1" x14ac:dyDescent="0.15">
      <c r="AA81" s="9">
        <v>71</v>
      </c>
      <c r="AB81" s="203" t="str">
        <f>V11</f>
        <v>国語</v>
      </c>
      <c r="AC81" s="55"/>
      <c r="AD81" s="37" t="str">
        <f t="shared" si="3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IF(AE81="","",VLOOKUP(AE81,目次!$A$5:$P$36,9))</f>
        <v>30～31</v>
      </c>
      <c r="AL81" s="21" t="str">
        <f>IF(AF81="","",VLOOKUP(AF81,目次!$A$5:$P$36,4))</f>
        <v/>
      </c>
      <c r="AM81" s="21" t="str">
        <f>IF(AF81="","",VLOOKUP(AF81,目次!$A$5:$P$36,9))</f>
        <v/>
      </c>
      <c r="AN81" s="21" t="str">
        <f>IF(AG81="","",VLOOKUP(AG81,目次!$A$5:$P$36,5))</f>
        <v/>
      </c>
      <c r="AO81" s="21" t="str">
        <f>IF(AG81="","",VLOOKUP(AG81,目次!$A$5:$P$36,9))</f>
        <v/>
      </c>
      <c r="AP81" s="21" t="str">
        <f>IF(AH81="","",VLOOKUP(AH81,目次!$A$5:$P$36,6))</f>
        <v/>
      </c>
      <c r="AQ81" s="21" t="str">
        <f>IF(AH81="","",VLOOKUP(AH81,目次!$A$5:$P$36,9))</f>
        <v/>
      </c>
      <c r="AR81" s="21" t="str">
        <f>IF(AI81="","",VLOOKUP(AI81,目次!$A$5:$P$36,7))</f>
        <v/>
      </c>
      <c r="AS81" s="21" t="str">
        <f>IF(AI81="","",VLOOKUP(AI81,目次!$A$5:$P$36,9))</f>
        <v/>
      </c>
      <c r="AT81" s="40" t="str">
        <f t="shared" si="29"/>
        <v>30～31</v>
      </c>
      <c r="AU81" s="40" t="str">
        <f t="shared" si="30"/>
        <v>30～31</v>
      </c>
      <c r="AV81" s="40" t="str">
        <f t="shared" si="31"/>
        <v>36～37</v>
      </c>
      <c r="AW81" s="40" t="str">
        <f t="shared" si="32"/>
        <v>30～31</v>
      </c>
      <c r="AX81" s="40" t="str">
        <f t="shared" si="33"/>
        <v/>
      </c>
      <c r="AY81" s="40" t="str">
        <f t="shared" si="34"/>
        <v/>
      </c>
      <c r="AZ81" s="40" t="str">
        <f t="shared" si="35"/>
        <v/>
      </c>
      <c r="BA81" s="40" t="str">
        <f t="shared" si="36"/>
        <v/>
      </c>
      <c r="BB81" s="40" t="str">
        <f t="shared" si="37"/>
        <v/>
      </c>
      <c r="BC81" s="40" t="str">
        <f t="shared" si="38"/>
        <v/>
      </c>
      <c r="BD81" s="40" t="str">
        <f t="shared" si="40"/>
        <v>30～31</v>
      </c>
      <c r="BE81" s="40" t="str">
        <f t="shared" si="41"/>
        <v>30～31</v>
      </c>
      <c r="BF81" s="40" t="str">
        <f t="shared" si="42"/>
        <v>36～37</v>
      </c>
      <c r="BG81" s="40" t="str">
        <f t="shared" si="43"/>
        <v>30～31</v>
      </c>
      <c r="BH81" s="40" t="str">
        <f t="shared" si="44"/>
        <v>30～31</v>
      </c>
      <c r="BI81" s="40" t="str">
        <f t="shared" si="45"/>
        <v>30～31</v>
      </c>
      <c r="BJ81" s="40" t="str">
        <f t="shared" si="46"/>
        <v/>
      </c>
      <c r="BK81" s="40" t="str">
        <f t="shared" si="47"/>
        <v/>
      </c>
      <c r="BL81" s="40" t="str">
        <f t="shared" si="48"/>
        <v/>
      </c>
      <c r="BM81" s="40" t="str">
        <f t="shared" si="49"/>
        <v/>
      </c>
    </row>
    <row r="82" spans="27:65" ht="18.95" customHeight="1" x14ac:dyDescent="0.15">
      <c r="AA82" s="9">
        <v>72</v>
      </c>
      <c r="AB82" s="203" t="str">
        <f>V12</f>
        <v>社会</v>
      </c>
      <c r="AC82" s="55"/>
      <c r="AD82" s="37" t="str">
        <f t="shared" si="3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IF(AE82="","",VLOOKUP(AE82,目次!$A$5:$P$36,9))</f>
        <v/>
      </c>
      <c r="AL82" s="21" t="str">
        <f>IF(AF82="","",VLOOKUP(AF82,目次!$A$5:$P$36,4))</f>
        <v>36～37</v>
      </c>
      <c r="AM82" s="21" t="str">
        <f>IF(AF82="","",VLOOKUP(AF82,目次!$A$5:$P$36,9))</f>
        <v>30～31</v>
      </c>
      <c r="AN82" s="21" t="str">
        <f>IF(AG82="","",VLOOKUP(AG82,目次!$A$5:$P$36,5))</f>
        <v/>
      </c>
      <c r="AO82" s="21" t="str">
        <f>IF(AG82="","",VLOOKUP(AG82,目次!$A$5:$P$36,9))</f>
        <v/>
      </c>
      <c r="AP82" s="21" t="str">
        <f>IF(AH82="","",VLOOKUP(AH82,目次!$A$5:$P$36,6))</f>
        <v/>
      </c>
      <c r="AQ82" s="21" t="str">
        <f>IF(AH82="","",VLOOKUP(AH82,目次!$A$5:$P$36,9))</f>
        <v/>
      </c>
      <c r="AR82" s="21" t="str">
        <f>IF(AI82="","",VLOOKUP(AI82,目次!$A$5:$P$36,7))</f>
        <v/>
      </c>
      <c r="AS82" s="21" t="str">
        <f>IF(AI82="","",VLOOKUP(AI82,目次!$A$5:$P$36,9))</f>
        <v/>
      </c>
      <c r="AT82" s="40" t="str">
        <f t="shared" si="29"/>
        <v/>
      </c>
      <c r="AU82" s="40" t="str">
        <f t="shared" si="30"/>
        <v/>
      </c>
      <c r="AV82" s="40" t="str">
        <f t="shared" si="31"/>
        <v>36～37</v>
      </c>
      <c r="AW82" s="40" t="str">
        <f t="shared" si="32"/>
        <v>30～31</v>
      </c>
      <c r="AX82" s="40" t="str">
        <f t="shared" si="33"/>
        <v>30～31</v>
      </c>
      <c r="AY82" s="40" t="str">
        <f t="shared" si="34"/>
        <v>30～31</v>
      </c>
      <c r="AZ82" s="40" t="str">
        <f t="shared" si="35"/>
        <v/>
      </c>
      <c r="BA82" s="40" t="str">
        <f t="shared" si="36"/>
        <v/>
      </c>
      <c r="BB82" s="40" t="str">
        <f t="shared" si="37"/>
        <v/>
      </c>
      <c r="BC82" s="40" t="str">
        <f t="shared" si="38"/>
        <v/>
      </c>
      <c r="BD82" s="40" t="str">
        <f t="shared" si="40"/>
        <v/>
      </c>
      <c r="BE82" s="40" t="str">
        <f t="shared" si="41"/>
        <v/>
      </c>
      <c r="BF82" s="40" t="str">
        <f t="shared" si="42"/>
        <v>36～37</v>
      </c>
      <c r="BG82" s="40" t="str">
        <f t="shared" si="43"/>
        <v>30～31</v>
      </c>
      <c r="BH82" s="40" t="str">
        <f t="shared" si="44"/>
        <v>30～31</v>
      </c>
      <c r="BI82" s="40" t="str">
        <f t="shared" si="45"/>
        <v>30～31</v>
      </c>
      <c r="BJ82" s="40" t="str">
        <f t="shared" si="46"/>
        <v>30～31</v>
      </c>
      <c r="BK82" s="40" t="str">
        <f t="shared" si="47"/>
        <v>30～31</v>
      </c>
      <c r="BL82" s="40" t="str">
        <f t="shared" si="48"/>
        <v/>
      </c>
      <c r="BM82" s="40" t="str">
        <f t="shared" si="49"/>
        <v/>
      </c>
    </row>
    <row r="83" spans="27:65" ht="18.95" customHeight="1" x14ac:dyDescent="0.15">
      <c r="AA83" s="9">
        <v>73</v>
      </c>
      <c r="AB83" s="203" t="str">
        <f>V13</f>
        <v>数学</v>
      </c>
      <c r="AC83" s="55"/>
      <c r="AD83" s="37" t="str">
        <f t="shared" si="3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IF(AE83="","",VLOOKUP(AE83,目次!$A$5:$P$36,9))</f>
        <v/>
      </c>
      <c r="AL83" s="21" t="str">
        <f>IF(AF83="","",VLOOKUP(AF83,目次!$A$5:$P$36,4))</f>
        <v/>
      </c>
      <c r="AM83" s="21" t="str">
        <f>IF(AF83="","",VLOOKUP(AF83,目次!$A$5:$P$36,9))</f>
        <v/>
      </c>
      <c r="AN83" s="21" t="str">
        <f>IF(AG83="","",VLOOKUP(AG83,目次!$A$5:$P$36,5))</f>
        <v>30～31</v>
      </c>
      <c r="AO83" s="21" t="str">
        <f>IF(AG83="","",VLOOKUP(AG83,目次!$A$5:$P$36,9))</f>
        <v>30～31</v>
      </c>
      <c r="AP83" s="21" t="str">
        <f>IF(AH83="","",VLOOKUP(AH83,目次!$A$5:$P$36,6))</f>
        <v/>
      </c>
      <c r="AQ83" s="21" t="str">
        <f>IF(AH83="","",VLOOKUP(AH83,目次!$A$5:$P$36,9))</f>
        <v/>
      </c>
      <c r="AR83" s="21" t="str">
        <f>IF(AI83="","",VLOOKUP(AI83,目次!$A$5:$P$36,7))</f>
        <v/>
      </c>
      <c r="AS83" s="21" t="str">
        <f>IF(AI83="","",VLOOKUP(AI83,目次!$A$5:$P$36,9))</f>
        <v/>
      </c>
      <c r="AT83" s="40" t="str">
        <f t="shared" si="29"/>
        <v/>
      </c>
      <c r="AU83" s="40" t="str">
        <f t="shared" si="30"/>
        <v/>
      </c>
      <c r="AV83" s="40" t="str">
        <f t="shared" si="31"/>
        <v/>
      </c>
      <c r="AW83" s="40" t="str">
        <f t="shared" si="32"/>
        <v/>
      </c>
      <c r="AX83" s="40" t="str">
        <f t="shared" si="33"/>
        <v>30～31</v>
      </c>
      <c r="AY83" s="40" t="str">
        <f t="shared" si="34"/>
        <v>30～31</v>
      </c>
      <c r="AZ83" s="40" t="str">
        <f t="shared" si="35"/>
        <v>30～31</v>
      </c>
      <c r="BA83" s="40" t="str">
        <f t="shared" si="36"/>
        <v>30～31</v>
      </c>
      <c r="BB83" s="40" t="str">
        <f t="shared" si="37"/>
        <v/>
      </c>
      <c r="BC83" s="40" t="str">
        <f t="shared" si="38"/>
        <v/>
      </c>
      <c r="BD83" s="40" t="str">
        <f t="shared" si="40"/>
        <v/>
      </c>
      <c r="BE83" s="40" t="str">
        <f t="shared" si="41"/>
        <v/>
      </c>
      <c r="BF83" s="40" t="str">
        <f t="shared" si="42"/>
        <v/>
      </c>
      <c r="BG83" s="40" t="str">
        <f t="shared" si="43"/>
        <v/>
      </c>
      <c r="BH83" s="40" t="str">
        <f t="shared" si="44"/>
        <v>30～31</v>
      </c>
      <c r="BI83" s="40" t="str">
        <f t="shared" si="45"/>
        <v>30～31</v>
      </c>
      <c r="BJ83" s="40" t="str">
        <f t="shared" si="46"/>
        <v>30～31</v>
      </c>
      <c r="BK83" s="40" t="str">
        <f t="shared" si="47"/>
        <v>30～31</v>
      </c>
      <c r="BL83" s="40" t="str">
        <f t="shared" si="48"/>
        <v>30～31</v>
      </c>
      <c r="BM83" s="40" t="str">
        <f t="shared" si="49"/>
        <v>30～31</v>
      </c>
    </row>
    <row r="84" spans="27:65" ht="18.95" customHeight="1" x14ac:dyDescent="0.15">
      <c r="AA84" s="9">
        <v>74</v>
      </c>
      <c r="AB84" s="203" t="str">
        <f>V14</f>
        <v>理科</v>
      </c>
      <c r="AC84" s="55"/>
      <c r="AD84" s="37" t="str">
        <f t="shared" si="3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IF(AE84="","",VLOOKUP(AE84,目次!$A$5:$P$36,9))</f>
        <v/>
      </c>
      <c r="AL84" s="21" t="str">
        <f>IF(AF84="","",VLOOKUP(AF84,目次!$A$5:$P$36,4))</f>
        <v/>
      </c>
      <c r="AM84" s="21" t="str">
        <f>IF(AF84="","",VLOOKUP(AF84,目次!$A$5:$P$36,9))</f>
        <v/>
      </c>
      <c r="AN84" s="21" t="str">
        <f>IF(AG84="","",VLOOKUP(AG84,目次!$A$5:$P$36,5))</f>
        <v/>
      </c>
      <c r="AO84" s="21" t="str">
        <f>IF(AG84="","",VLOOKUP(AG84,目次!$A$5:$P$36,9))</f>
        <v/>
      </c>
      <c r="AP84" s="21" t="str">
        <f>IF(AH84="","",VLOOKUP(AH84,目次!$A$5:$P$36,6))</f>
        <v>30～31</v>
      </c>
      <c r="AQ84" s="21" t="str">
        <f>IF(AH84="","",VLOOKUP(AH84,目次!$A$5:$P$36,9))</f>
        <v>30～31</v>
      </c>
      <c r="AR84" s="21" t="str">
        <f>IF(AI84="","",VLOOKUP(AI84,目次!$A$5:$P$36,7))</f>
        <v/>
      </c>
      <c r="AS84" s="21" t="str">
        <f>IF(AI84="","",VLOOKUP(AI84,目次!$A$5:$P$36,9))</f>
        <v/>
      </c>
      <c r="AT84" s="40" t="str">
        <f t="shared" si="29"/>
        <v/>
      </c>
      <c r="AU84" s="40" t="str">
        <f t="shared" si="30"/>
        <v/>
      </c>
      <c r="AV84" s="40" t="str">
        <f t="shared" si="31"/>
        <v/>
      </c>
      <c r="AW84" s="40" t="str">
        <f t="shared" si="32"/>
        <v/>
      </c>
      <c r="AX84" s="40" t="str">
        <f t="shared" si="33"/>
        <v/>
      </c>
      <c r="AY84" s="40" t="str">
        <f t="shared" si="34"/>
        <v/>
      </c>
      <c r="AZ84" s="40" t="str">
        <f t="shared" si="35"/>
        <v>30～31</v>
      </c>
      <c r="BA84" s="40" t="str">
        <f t="shared" si="36"/>
        <v>30～31</v>
      </c>
      <c r="BB84" s="40" t="str">
        <f t="shared" si="37"/>
        <v>30～31</v>
      </c>
      <c r="BC84" s="40" t="str">
        <f t="shared" si="38"/>
        <v>30～31</v>
      </c>
      <c r="BD84" s="40" t="str">
        <f t="shared" si="40"/>
        <v>32～33</v>
      </c>
      <c r="BE84" s="40" t="str">
        <f t="shared" si="41"/>
        <v>32～33</v>
      </c>
      <c r="BF84" s="40" t="str">
        <f t="shared" si="42"/>
        <v/>
      </c>
      <c r="BG84" s="40" t="str">
        <f t="shared" si="43"/>
        <v/>
      </c>
      <c r="BH84" s="40" t="str">
        <f t="shared" si="44"/>
        <v/>
      </c>
      <c r="BI84" s="40" t="str">
        <f t="shared" si="45"/>
        <v/>
      </c>
      <c r="BJ84" s="40" t="str">
        <f t="shared" si="46"/>
        <v>30～31</v>
      </c>
      <c r="BK84" s="40" t="str">
        <f t="shared" si="47"/>
        <v>30～31</v>
      </c>
      <c r="BL84" s="40" t="str">
        <f t="shared" si="48"/>
        <v>30～31</v>
      </c>
      <c r="BM84" s="40" t="str">
        <f t="shared" si="49"/>
        <v>30～31</v>
      </c>
    </row>
    <row r="85" spans="27:65" ht="18.95" customHeight="1" x14ac:dyDescent="0.15">
      <c r="AA85" s="9">
        <v>75</v>
      </c>
      <c r="AB85" s="203" t="str">
        <f>V15</f>
        <v>英語</v>
      </c>
      <c r="AC85" s="55"/>
      <c r="AD85" s="37" t="str">
        <f t="shared" si="3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IF(AE85="","",VLOOKUP(AE85,目次!$A$5:$P$36,9))</f>
        <v/>
      </c>
      <c r="AL85" s="21" t="str">
        <f>IF(AF85="","",VLOOKUP(AF85,目次!$A$5:$P$36,4))</f>
        <v/>
      </c>
      <c r="AM85" s="21" t="str">
        <f>IF(AF85="","",VLOOKUP(AF85,目次!$A$5:$P$36,9))</f>
        <v/>
      </c>
      <c r="AN85" s="21" t="str">
        <f>IF(AG85="","",VLOOKUP(AG85,目次!$A$5:$P$36,5))</f>
        <v/>
      </c>
      <c r="AO85" s="21" t="str">
        <f>IF(AG85="","",VLOOKUP(AG85,目次!$A$5:$P$36,9))</f>
        <v/>
      </c>
      <c r="AP85" s="21" t="str">
        <f>IF(AH85="","",VLOOKUP(AH85,目次!$A$5:$P$36,6))</f>
        <v/>
      </c>
      <c r="AQ85" s="21" t="str">
        <f>IF(AH85="","",VLOOKUP(AH85,目次!$A$5:$P$36,9))</f>
        <v/>
      </c>
      <c r="AR85" s="21" t="str">
        <f>IF(AI85="","",VLOOKUP(AI85,目次!$A$5:$P$36,7))</f>
        <v>30～31</v>
      </c>
      <c r="AS85" s="21" t="str">
        <f>IF(AI85="","",VLOOKUP(AI85,目次!$A$5:$P$36,9))</f>
        <v>30～31</v>
      </c>
      <c r="AT85" s="40" t="str">
        <f t="shared" si="29"/>
        <v>32～33</v>
      </c>
      <c r="AU85" s="40" t="str">
        <f t="shared" si="30"/>
        <v>32～33</v>
      </c>
      <c r="AV85" s="40" t="str">
        <f t="shared" si="31"/>
        <v/>
      </c>
      <c r="AW85" s="40" t="str">
        <f t="shared" si="32"/>
        <v/>
      </c>
      <c r="AX85" s="40" t="str">
        <f t="shared" si="33"/>
        <v/>
      </c>
      <c r="AY85" s="40" t="str">
        <f t="shared" si="34"/>
        <v/>
      </c>
      <c r="AZ85" s="40" t="str">
        <f t="shared" si="35"/>
        <v/>
      </c>
      <c r="BA85" s="40" t="str">
        <f t="shared" si="36"/>
        <v/>
      </c>
      <c r="BB85" s="40" t="str">
        <f t="shared" si="37"/>
        <v>30～31</v>
      </c>
      <c r="BC85" s="40" t="str">
        <f t="shared" si="38"/>
        <v>30～31</v>
      </c>
      <c r="BD85" s="40" t="str">
        <f t="shared" si="40"/>
        <v>32～33</v>
      </c>
      <c r="BE85" s="40" t="str">
        <f t="shared" si="41"/>
        <v>32～33</v>
      </c>
      <c r="BF85" s="40" t="str">
        <f t="shared" si="42"/>
        <v>38～39</v>
      </c>
      <c r="BG85" s="40" t="str">
        <f t="shared" si="43"/>
        <v>32～33</v>
      </c>
      <c r="BH85" s="40" t="str">
        <f t="shared" si="44"/>
        <v/>
      </c>
      <c r="BI85" s="40" t="str">
        <f t="shared" si="45"/>
        <v/>
      </c>
      <c r="BJ85" s="40" t="str">
        <f t="shared" si="46"/>
        <v/>
      </c>
      <c r="BK85" s="40" t="str">
        <f t="shared" si="47"/>
        <v/>
      </c>
      <c r="BL85" s="40" t="str">
        <f t="shared" si="48"/>
        <v>30～31</v>
      </c>
      <c r="BM85" s="40" t="str">
        <f t="shared" si="49"/>
        <v>30～31</v>
      </c>
    </row>
    <row r="86" spans="27:65" ht="18.95" customHeight="1" x14ac:dyDescent="0.15">
      <c r="AA86" s="9">
        <v>76</v>
      </c>
      <c r="AB86" s="203" t="str">
        <f>V11</f>
        <v>国語</v>
      </c>
      <c r="AC86" s="55"/>
      <c r="AD86" s="37" t="str">
        <f t="shared" si="3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IF(AE86="","",VLOOKUP(AE86,目次!$A$5:$P$36,9))</f>
        <v>32～33</v>
      </c>
      <c r="AL86" s="21" t="str">
        <f>IF(AF86="","",VLOOKUP(AF86,目次!$A$5:$P$36,4))</f>
        <v/>
      </c>
      <c r="AM86" s="21" t="str">
        <f>IF(AF86="","",VLOOKUP(AF86,目次!$A$5:$P$36,9))</f>
        <v/>
      </c>
      <c r="AN86" s="21" t="str">
        <f>IF(AG86="","",VLOOKUP(AG86,目次!$A$5:$P$36,5))</f>
        <v/>
      </c>
      <c r="AO86" s="21" t="str">
        <f>IF(AG86="","",VLOOKUP(AG86,目次!$A$5:$P$36,9))</f>
        <v/>
      </c>
      <c r="AP86" s="21" t="str">
        <f>IF(AH86="","",VLOOKUP(AH86,目次!$A$5:$P$36,6))</f>
        <v/>
      </c>
      <c r="AQ86" s="21" t="str">
        <f>IF(AH86="","",VLOOKUP(AH86,目次!$A$5:$P$36,9))</f>
        <v/>
      </c>
      <c r="AR86" s="21" t="str">
        <f>IF(AI86="","",VLOOKUP(AI86,目次!$A$5:$P$36,7))</f>
        <v/>
      </c>
      <c r="AS86" s="21" t="str">
        <f>IF(AI86="","",VLOOKUP(AI86,目次!$A$5:$P$36,9))</f>
        <v/>
      </c>
      <c r="AT86" s="40" t="str">
        <f t="shared" si="29"/>
        <v>32～33</v>
      </c>
      <c r="AU86" s="40" t="str">
        <f t="shared" si="30"/>
        <v>32～33</v>
      </c>
      <c r="AV86" s="40" t="str">
        <f t="shared" si="31"/>
        <v>38～39</v>
      </c>
      <c r="AW86" s="40" t="str">
        <f t="shared" si="32"/>
        <v>32～33</v>
      </c>
      <c r="AX86" s="40" t="str">
        <f t="shared" si="33"/>
        <v/>
      </c>
      <c r="AY86" s="40" t="str">
        <f t="shared" si="34"/>
        <v/>
      </c>
      <c r="AZ86" s="40" t="str">
        <f t="shared" si="35"/>
        <v/>
      </c>
      <c r="BA86" s="40" t="str">
        <f t="shared" si="36"/>
        <v/>
      </c>
      <c r="BB86" s="40" t="str">
        <f t="shared" si="37"/>
        <v/>
      </c>
      <c r="BC86" s="40" t="str">
        <f t="shared" si="38"/>
        <v/>
      </c>
      <c r="BD86" s="40" t="str">
        <f t="shared" si="40"/>
        <v>32～33</v>
      </c>
      <c r="BE86" s="40" t="str">
        <f t="shared" si="41"/>
        <v>32～33</v>
      </c>
      <c r="BF86" s="40" t="str">
        <f t="shared" si="42"/>
        <v>38～39</v>
      </c>
      <c r="BG86" s="40" t="str">
        <f t="shared" si="43"/>
        <v>32～33</v>
      </c>
      <c r="BH86" s="40" t="str">
        <f t="shared" si="44"/>
        <v>32～33</v>
      </c>
      <c r="BI86" s="40" t="str">
        <f t="shared" si="45"/>
        <v>32～33</v>
      </c>
      <c r="BJ86" s="40" t="str">
        <f t="shared" si="46"/>
        <v/>
      </c>
      <c r="BK86" s="40" t="str">
        <f t="shared" si="47"/>
        <v/>
      </c>
      <c r="BL86" s="40" t="str">
        <f t="shared" si="48"/>
        <v/>
      </c>
      <c r="BM86" s="40" t="str">
        <f t="shared" si="49"/>
        <v/>
      </c>
    </row>
    <row r="87" spans="27:65" ht="18.95" customHeight="1" x14ac:dyDescent="0.15">
      <c r="AA87" s="9">
        <v>77</v>
      </c>
      <c r="AB87" s="203" t="str">
        <f>V12</f>
        <v>社会</v>
      </c>
      <c r="AC87" s="55"/>
      <c r="AD87" s="37" t="str">
        <f t="shared" si="3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IF(AE87="","",VLOOKUP(AE87,目次!$A$5:$P$36,9))</f>
        <v/>
      </c>
      <c r="AL87" s="21" t="str">
        <f>IF(AF87="","",VLOOKUP(AF87,目次!$A$5:$P$36,4))</f>
        <v>38～39</v>
      </c>
      <c r="AM87" s="21" t="str">
        <f>IF(AF87="","",VLOOKUP(AF87,目次!$A$5:$P$36,9))</f>
        <v>32～33</v>
      </c>
      <c r="AN87" s="21" t="str">
        <f>IF(AG87="","",VLOOKUP(AG87,目次!$A$5:$P$36,5))</f>
        <v/>
      </c>
      <c r="AO87" s="21" t="str">
        <f>IF(AG87="","",VLOOKUP(AG87,目次!$A$5:$P$36,9))</f>
        <v/>
      </c>
      <c r="AP87" s="21" t="str">
        <f>IF(AH87="","",VLOOKUP(AH87,目次!$A$5:$P$36,6))</f>
        <v/>
      </c>
      <c r="AQ87" s="21" t="str">
        <f>IF(AH87="","",VLOOKUP(AH87,目次!$A$5:$P$36,9))</f>
        <v/>
      </c>
      <c r="AR87" s="21" t="str">
        <f>IF(AI87="","",VLOOKUP(AI87,目次!$A$5:$P$36,7))</f>
        <v/>
      </c>
      <c r="AS87" s="21" t="str">
        <f>IF(AI87="","",VLOOKUP(AI87,目次!$A$5:$P$36,9))</f>
        <v/>
      </c>
      <c r="AT87" s="40" t="str">
        <f t="shared" si="29"/>
        <v/>
      </c>
      <c r="AU87" s="40" t="str">
        <f t="shared" si="30"/>
        <v/>
      </c>
      <c r="AV87" s="40" t="str">
        <f t="shared" si="31"/>
        <v>38～39</v>
      </c>
      <c r="AW87" s="40" t="str">
        <f t="shared" si="32"/>
        <v>32～33</v>
      </c>
      <c r="AX87" s="40" t="str">
        <f t="shared" si="33"/>
        <v>32～33</v>
      </c>
      <c r="AY87" s="40" t="str">
        <f t="shared" si="34"/>
        <v>32～33</v>
      </c>
      <c r="AZ87" s="40" t="str">
        <f t="shared" si="35"/>
        <v/>
      </c>
      <c r="BA87" s="40" t="str">
        <f t="shared" si="36"/>
        <v/>
      </c>
      <c r="BB87" s="40" t="str">
        <f t="shared" si="37"/>
        <v/>
      </c>
      <c r="BC87" s="40" t="str">
        <f t="shared" si="38"/>
        <v/>
      </c>
      <c r="BD87" s="40" t="str">
        <f t="shared" si="40"/>
        <v/>
      </c>
      <c r="BE87" s="40" t="str">
        <f t="shared" si="41"/>
        <v/>
      </c>
      <c r="BF87" s="40" t="str">
        <f t="shared" si="42"/>
        <v>38～39</v>
      </c>
      <c r="BG87" s="40" t="str">
        <f t="shared" si="43"/>
        <v>32～33</v>
      </c>
      <c r="BH87" s="40" t="str">
        <f t="shared" si="44"/>
        <v>32～33</v>
      </c>
      <c r="BI87" s="40" t="str">
        <f t="shared" si="45"/>
        <v>32～33</v>
      </c>
      <c r="BJ87" s="40" t="str">
        <f t="shared" si="46"/>
        <v>32～33</v>
      </c>
      <c r="BK87" s="40" t="str">
        <f t="shared" si="47"/>
        <v>32～33</v>
      </c>
      <c r="BL87" s="40" t="str">
        <f t="shared" si="48"/>
        <v/>
      </c>
      <c r="BM87" s="40" t="str">
        <f t="shared" si="49"/>
        <v/>
      </c>
    </row>
    <row r="88" spans="27:65" ht="18.95" customHeight="1" x14ac:dyDescent="0.15">
      <c r="AA88" s="9">
        <v>78</v>
      </c>
      <c r="AB88" s="203" t="str">
        <f>V13</f>
        <v>数学</v>
      </c>
      <c r="AC88" s="55"/>
      <c r="AD88" s="37" t="str">
        <f t="shared" si="3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IF(AE88="","",VLOOKUP(AE88,目次!$A$5:$P$36,9))</f>
        <v/>
      </c>
      <c r="AL88" s="21" t="str">
        <f>IF(AF88="","",VLOOKUP(AF88,目次!$A$5:$P$36,4))</f>
        <v/>
      </c>
      <c r="AM88" s="21" t="str">
        <f>IF(AF88="","",VLOOKUP(AF88,目次!$A$5:$P$36,9))</f>
        <v/>
      </c>
      <c r="AN88" s="21" t="str">
        <f>IF(AG88="","",VLOOKUP(AG88,目次!$A$5:$P$36,5))</f>
        <v>32～33</v>
      </c>
      <c r="AO88" s="21" t="str">
        <f>IF(AG88="","",VLOOKUP(AG88,目次!$A$5:$P$36,9))</f>
        <v>32～33</v>
      </c>
      <c r="AP88" s="21" t="str">
        <f>IF(AH88="","",VLOOKUP(AH88,目次!$A$5:$P$36,6))</f>
        <v/>
      </c>
      <c r="AQ88" s="21" t="str">
        <f>IF(AH88="","",VLOOKUP(AH88,目次!$A$5:$P$36,9))</f>
        <v/>
      </c>
      <c r="AR88" s="21" t="str">
        <f>IF(AI88="","",VLOOKUP(AI88,目次!$A$5:$P$36,7))</f>
        <v/>
      </c>
      <c r="AS88" s="21" t="str">
        <f>IF(AI88="","",VLOOKUP(AI88,目次!$A$5:$P$36,9))</f>
        <v/>
      </c>
      <c r="AT88" s="40" t="str">
        <f t="shared" si="29"/>
        <v/>
      </c>
      <c r="AU88" s="40" t="str">
        <f t="shared" si="30"/>
        <v/>
      </c>
      <c r="AV88" s="40" t="str">
        <f t="shared" si="31"/>
        <v/>
      </c>
      <c r="AW88" s="40" t="str">
        <f t="shared" si="32"/>
        <v/>
      </c>
      <c r="AX88" s="40" t="str">
        <f t="shared" si="33"/>
        <v>32～33</v>
      </c>
      <c r="AY88" s="40" t="str">
        <f t="shared" si="34"/>
        <v>32～33</v>
      </c>
      <c r="AZ88" s="40" t="str">
        <f t="shared" si="35"/>
        <v>32～33</v>
      </c>
      <c r="BA88" s="40" t="str">
        <f t="shared" si="36"/>
        <v>32～33</v>
      </c>
      <c r="BB88" s="40" t="str">
        <f t="shared" si="37"/>
        <v/>
      </c>
      <c r="BC88" s="40" t="str">
        <f t="shared" si="38"/>
        <v/>
      </c>
      <c r="BD88" s="40" t="str">
        <f t="shared" si="40"/>
        <v/>
      </c>
      <c r="BE88" s="40" t="str">
        <f t="shared" si="41"/>
        <v/>
      </c>
      <c r="BF88" s="40" t="str">
        <f t="shared" si="42"/>
        <v/>
      </c>
      <c r="BG88" s="40" t="str">
        <f t="shared" si="43"/>
        <v/>
      </c>
      <c r="BH88" s="40" t="str">
        <f t="shared" si="44"/>
        <v>32～33</v>
      </c>
      <c r="BI88" s="40" t="str">
        <f t="shared" si="45"/>
        <v>32～33</v>
      </c>
      <c r="BJ88" s="40" t="str">
        <f t="shared" si="46"/>
        <v>32～33</v>
      </c>
      <c r="BK88" s="40" t="str">
        <f t="shared" si="47"/>
        <v>32～33</v>
      </c>
      <c r="BL88" s="40" t="str">
        <f t="shared" si="48"/>
        <v>32～33</v>
      </c>
      <c r="BM88" s="40" t="str">
        <f t="shared" si="49"/>
        <v>32～33</v>
      </c>
    </row>
    <row r="89" spans="27:65" ht="18.95" customHeight="1" x14ac:dyDescent="0.15">
      <c r="AA89" s="9">
        <v>79</v>
      </c>
      <c r="AB89" s="203" t="str">
        <f>V14</f>
        <v>理科</v>
      </c>
      <c r="AC89" s="55"/>
      <c r="AD89" s="37" t="str">
        <f t="shared" si="3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IF(AE89="","",VLOOKUP(AE89,目次!$A$5:$P$36,9))</f>
        <v/>
      </c>
      <c r="AL89" s="21" t="str">
        <f>IF(AF89="","",VLOOKUP(AF89,目次!$A$5:$P$36,4))</f>
        <v/>
      </c>
      <c r="AM89" s="21" t="str">
        <f>IF(AF89="","",VLOOKUP(AF89,目次!$A$5:$P$36,9))</f>
        <v/>
      </c>
      <c r="AN89" s="21" t="str">
        <f>IF(AG89="","",VLOOKUP(AG89,目次!$A$5:$P$36,5))</f>
        <v/>
      </c>
      <c r="AO89" s="21" t="str">
        <f>IF(AG89="","",VLOOKUP(AG89,目次!$A$5:$P$36,9))</f>
        <v/>
      </c>
      <c r="AP89" s="21" t="str">
        <f>IF(AH89="","",VLOOKUP(AH89,目次!$A$5:$P$36,6))</f>
        <v>32～33</v>
      </c>
      <c r="AQ89" s="21" t="str">
        <f>IF(AH89="","",VLOOKUP(AH89,目次!$A$5:$P$36,9))</f>
        <v>32～33</v>
      </c>
      <c r="AR89" s="21" t="str">
        <f>IF(AI89="","",VLOOKUP(AI89,目次!$A$5:$P$36,7))</f>
        <v/>
      </c>
      <c r="AS89" s="21" t="str">
        <f>IF(AI89="","",VLOOKUP(AI89,目次!$A$5:$P$36,9))</f>
        <v/>
      </c>
      <c r="AT89" s="40" t="str">
        <f t="shared" si="29"/>
        <v/>
      </c>
      <c r="AU89" s="40" t="str">
        <f t="shared" si="30"/>
        <v/>
      </c>
      <c r="AV89" s="40" t="str">
        <f t="shared" si="31"/>
        <v/>
      </c>
      <c r="AW89" s="40" t="str">
        <f t="shared" si="32"/>
        <v/>
      </c>
      <c r="AX89" s="40" t="str">
        <f t="shared" si="33"/>
        <v/>
      </c>
      <c r="AY89" s="40" t="str">
        <f t="shared" si="34"/>
        <v/>
      </c>
      <c r="AZ89" s="40" t="str">
        <f t="shared" si="35"/>
        <v>32～33</v>
      </c>
      <c r="BA89" s="40" t="str">
        <f t="shared" si="36"/>
        <v>32～33</v>
      </c>
      <c r="BB89" s="40" t="str">
        <f t="shared" si="37"/>
        <v>32～33</v>
      </c>
      <c r="BC89" s="40" t="str">
        <f t="shared" si="38"/>
        <v>32～33</v>
      </c>
      <c r="BD89" s="40" t="str">
        <f t="shared" si="40"/>
        <v>34～35</v>
      </c>
      <c r="BE89" s="40" t="str">
        <f t="shared" si="41"/>
        <v>34～35</v>
      </c>
      <c r="BF89" s="40" t="str">
        <f t="shared" si="42"/>
        <v/>
      </c>
      <c r="BG89" s="40" t="str">
        <f t="shared" si="43"/>
        <v/>
      </c>
      <c r="BH89" s="40" t="str">
        <f t="shared" si="44"/>
        <v/>
      </c>
      <c r="BI89" s="40" t="str">
        <f t="shared" si="45"/>
        <v/>
      </c>
      <c r="BJ89" s="40" t="str">
        <f t="shared" si="46"/>
        <v>32～33</v>
      </c>
      <c r="BK89" s="40" t="str">
        <f t="shared" si="47"/>
        <v>32～33</v>
      </c>
      <c r="BL89" s="40" t="str">
        <f t="shared" si="48"/>
        <v>32～33</v>
      </c>
      <c r="BM89" s="40" t="str">
        <f t="shared" si="49"/>
        <v>32～33</v>
      </c>
    </row>
    <row r="90" spans="27:65" ht="18.95" customHeight="1" x14ac:dyDescent="0.15">
      <c r="AA90" s="9">
        <v>80</v>
      </c>
      <c r="AB90" s="203" t="str">
        <f>V15</f>
        <v>英語</v>
      </c>
      <c r="AC90" s="55"/>
      <c r="AD90" s="37" t="str">
        <f t="shared" si="3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IF(AE90="","",VLOOKUP(AE90,目次!$A$5:$P$36,9))</f>
        <v/>
      </c>
      <c r="AL90" s="21" t="str">
        <f>IF(AF90="","",VLOOKUP(AF90,目次!$A$5:$P$36,4))</f>
        <v/>
      </c>
      <c r="AM90" s="21" t="str">
        <f>IF(AF90="","",VLOOKUP(AF90,目次!$A$5:$P$36,9))</f>
        <v/>
      </c>
      <c r="AN90" s="21" t="str">
        <f>IF(AG90="","",VLOOKUP(AG90,目次!$A$5:$P$36,5))</f>
        <v/>
      </c>
      <c r="AO90" s="21" t="str">
        <f>IF(AG90="","",VLOOKUP(AG90,目次!$A$5:$P$36,9))</f>
        <v/>
      </c>
      <c r="AP90" s="21" t="str">
        <f>IF(AH90="","",VLOOKUP(AH90,目次!$A$5:$P$36,6))</f>
        <v/>
      </c>
      <c r="AQ90" s="21" t="str">
        <f>IF(AH90="","",VLOOKUP(AH90,目次!$A$5:$P$36,9))</f>
        <v/>
      </c>
      <c r="AR90" s="21" t="str">
        <f>IF(AI90="","",VLOOKUP(AI90,目次!$A$5:$P$36,7))</f>
        <v>32～33</v>
      </c>
      <c r="AS90" s="21" t="str">
        <f>IF(AI90="","",VLOOKUP(AI90,目次!$A$5:$P$36,9))</f>
        <v>32～33</v>
      </c>
      <c r="AT90" s="40" t="str">
        <f t="shared" si="29"/>
        <v>34～35</v>
      </c>
      <c r="AU90" s="40" t="str">
        <f t="shared" si="30"/>
        <v>34～35</v>
      </c>
      <c r="AV90" s="40" t="str">
        <f t="shared" si="31"/>
        <v/>
      </c>
      <c r="AW90" s="40" t="str">
        <f t="shared" si="32"/>
        <v/>
      </c>
      <c r="AX90" s="40" t="str">
        <f t="shared" si="33"/>
        <v/>
      </c>
      <c r="AY90" s="40" t="str">
        <f t="shared" si="34"/>
        <v/>
      </c>
      <c r="AZ90" s="40" t="str">
        <f t="shared" si="35"/>
        <v/>
      </c>
      <c r="BA90" s="40" t="str">
        <f t="shared" si="36"/>
        <v/>
      </c>
      <c r="BB90" s="40" t="str">
        <f t="shared" si="37"/>
        <v>32～33</v>
      </c>
      <c r="BC90" s="40" t="str">
        <f t="shared" si="38"/>
        <v>32～33</v>
      </c>
      <c r="BD90" s="40" t="str">
        <f t="shared" si="40"/>
        <v>34～35</v>
      </c>
      <c r="BE90" s="40" t="str">
        <f t="shared" si="41"/>
        <v>34～35</v>
      </c>
      <c r="BF90" s="40" t="str">
        <f t="shared" si="42"/>
        <v>40～41</v>
      </c>
      <c r="BG90" s="40" t="str">
        <f t="shared" si="43"/>
        <v>34～35</v>
      </c>
      <c r="BH90" s="40" t="str">
        <f t="shared" si="44"/>
        <v/>
      </c>
      <c r="BI90" s="40" t="str">
        <f t="shared" si="45"/>
        <v/>
      </c>
      <c r="BJ90" s="40" t="str">
        <f t="shared" si="46"/>
        <v/>
      </c>
      <c r="BK90" s="40" t="str">
        <f t="shared" si="47"/>
        <v/>
      </c>
      <c r="BL90" s="40" t="str">
        <f t="shared" si="48"/>
        <v>32～33</v>
      </c>
      <c r="BM90" s="40" t="str">
        <f t="shared" si="49"/>
        <v>32～33</v>
      </c>
    </row>
    <row r="91" spans="27:65" ht="18.95" customHeight="1" x14ac:dyDescent="0.15">
      <c r="AA91" s="9">
        <v>81</v>
      </c>
      <c r="AB91" s="203" t="str">
        <f>V11</f>
        <v>国語</v>
      </c>
      <c r="AC91" s="55"/>
      <c r="AD91" s="37" t="str">
        <f t="shared" si="3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IF(AE91="","",VLOOKUP(AE91,目次!$A$5:$P$36,9))</f>
        <v>34～35</v>
      </c>
      <c r="AL91" s="21" t="str">
        <f>IF(AF91="","",VLOOKUP(AF91,目次!$A$5:$P$36,4))</f>
        <v/>
      </c>
      <c r="AM91" s="21" t="str">
        <f>IF(AF91="","",VLOOKUP(AF91,目次!$A$5:$P$36,9))</f>
        <v/>
      </c>
      <c r="AN91" s="21" t="str">
        <f>IF(AG91="","",VLOOKUP(AG91,目次!$A$5:$P$36,5))</f>
        <v/>
      </c>
      <c r="AO91" s="21" t="str">
        <f>IF(AG91="","",VLOOKUP(AG91,目次!$A$5:$P$36,9))</f>
        <v/>
      </c>
      <c r="AP91" s="21" t="str">
        <f>IF(AH91="","",VLOOKUP(AH91,目次!$A$5:$P$36,6))</f>
        <v/>
      </c>
      <c r="AQ91" s="21" t="str">
        <f>IF(AH91="","",VLOOKUP(AH91,目次!$A$5:$P$36,9))</f>
        <v/>
      </c>
      <c r="AR91" s="21" t="str">
        <f>IF(AI91="","",VLOOKUP(AI91,目次!$A$5:$P$36,7))</f>
        <v/>
      </c>
      <c r="AS91" s="21" t="str">
        <f>IF(AI91="","",VLOOKUP(AI91,目次!$A$5:$P$36,9))</f>
        <v/>
      </c>
      <c r="AT91" s="40" t="str">
        <f t="shared" si="29"/>
        <v>34～35</v>
      </c>
      <c r="AU91" s="40" t="str">
        <f t="shared" si="30"/>
        <v>34～35</v>
      </c>
      <c r="AV91" s="40" t="str">
        <f t="shared" si="31"/>
        <v>40～41</v>
      </c>
      <c r="AW91" s="40" t="str">
        <f t="shared" si="32"/>
        <v>34～35</v>
      </c>
      <c r="AX91" s="40" t="str">
        <f t="shared" si="33"/>
        <v/>
      </c>
      <c r="AY91" s="40" t="str">
        <f t="shared" si="34"/>
        <v/>
      </c>
      <c r="AZ91" s="40" t="str">
        <f t="shared" si="35"/>
        <v/>
      </c>
      <c r="BA91" s="40" t="str">
        <f t="shared" si="36"/>
        <v/>
      </c>
      <c r="BB91" s="40" t="str">
        <f t="shared" si="37"/>
        <v/>
      </c>
      <c r="BC91" s="40" t="str">
        <f t="shared" si="38"/>
        <v/>
      </c>
      <c r="BD91" s="40" t="str">
        <f t="shared" si="40"/>
        <v>34～35</v>
      </c>
      <c r="BE91" s="40" t="str">
        <f t="shared" si="41"/>
        <v>34～35</v>
      </c>
      <c r="BF91" s="40" t="str">
        <f t="shared" si="42"/>
        <v>40～41</v>
      </c>
      <c r="BG91" s="40" t="str">
        <f t="shared" si="43"/>
        <v>34～35</v>
      </c>
      <c r="BH91" s="40" t="str">
        <f t="shared" si="44"/>
        <v>34～35</v>
      </c>
      <c r="BI91" s="40" t="str">
        <f t="shared" si="45"/>
        <v>34～35</v>
      </c>
      <c r="BJ91" s="40" t="str">
        <f t="shared" si="46"/>
        <v/>
      </c>
      <c r="BK91" s="40" t="str">
        <f t="shared" si="47"/>
        <v/>
      </c>
      <c r="BL91" s="40" t="str">
        <f t="shared" si="48"/>
        <v/>
      </c>
      <c r="BM91" s="40" t="str">
        <f t="shared" si="49"/>
        <v/>
      </c>
    </row>
    <row r="92" spans="27:65" ht="18.95" customHeight="1" x14ac:dyDescent="0.15">
      <c r="AA92" s="9">
        <v>82</v>
      </c>
      <c r="AB92" s="203" t="str">
        <f>V12</f>
        <v>社会</v>
      </c>
      <c r="AC92" s="55"/>
      <c r="AD92" s="37" t="str">
        <f t="shared" si="3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IF(AE92="","",VLOOKUP(AE92,目次!$A$5:$P$36,9))</f>
        <v/>
      </c>
      <c r="AL92" s="21" t="str">
        <f>IF(AF92="","",VLOOKUP(AF92,目次!$A$5:$P$36,4))</f>
        <v>40～41</v>
      </c>
      <c r="AM92" s="21" t="str">
        <f>IF(AF92="","",VLOOKUP(AF92,目次!$A$5:$P$36,9))</f>
        <v>34～35</v>
      </c>
      <c r="AN92" s="21" t="str">
        <f>IF(AG92="","",VLOOKUP(AG92,目次!$A$5:$P$36,5))</f>
        <v/>
      </c>
      <c r="AO92" s="21" t="str">
        <f>IF(AG92="","",VLOOKUP(AG92,目次!$A$5:$P$36,9))</f>
        <v/>
      </c>
      <c r="AP92" s="21" t="str">
        <f>IF(AH92="","",VLOOKUP(AH92,目次!$A$5:$P$36,6))</f>
        <v/>
      </c>
      <c r="AQ92" s="21" t="str">
        <f>IF(AH92="","",VLOOKUP(AH92,目次!$A$5:$P$36,9))</f>
        <v/>
      </c>
      <c r="AR92" s="21" t="str">
        <f>IF(AI92="","",VLOOKUP(AI92,目次!$A$5:$P$36,7))</f>
        <v/>
      </c>
      <c r="AS92" s="21" t="str">
        <f>IF(AI92="","",VLOOKUP(AI92,目次!$A$5:$P$36,9))</f>
        <v/>
      </c>
      <c r="AT92" s="40" t="str">
        <f t="shared" si="29"/>
        <v/>
      </c>
      <c r="AU92" s="40" t="str">
        <f t="shared" si="30"/>
        <v/>
      </c>
      <c r="AV92" s="40" t="str">
        <f t="shared" si="31"/>
        <v>40～41</v>
      </c>
      <c r="AW92" s="40" t="str">
        <f t="shared" si="32"/>
        <v>34～35</v>
      </c>
      <c r="AX92" s="40" t="str">
        <f t="shared" si="33"/>
        <v>34～35</v>
      </c>
      <c r="AY92" s="40" t="str">
        <f t="shared" si="34"/>
        <v>34～35</v>
      </c>
      <c r="AZ92" s="40" t="str">
        <f t="shared" si="35"/>
        <v/>
      </c>
      <c r="BA92" s="40" t="str">
        <f t="shared" si="36"/>
        <v/>
      </c>
      <c r="BB92" s="40" t="str">
        <f t="shared" si="37"/>
        <v/>
      </c>
      <c r="BC92" s="40" t="str">
        <f t="shared" si="38"/>
        <v/>
      </c>
      <c r="BD92" s="40" t="str">
        <f t="shared" si="40"/>
        <v/>
      </c>
      <c r="BE92" s="40" t="str">
        <f t="shared" si="41"/>
        <v/>
      </c>
      <c r="BF92" s="40" t="str">
        <f t="shared" si="42"/>
        <v>40～41</v>
      </c>
      <c r="BG92" s="40" t="str">
        <f t="shared" si="43"/>
        <v>34～35</v>
      </c>
      <c r="BH92" s="40" t="str">
        <f t="shared" si="44"/>
        <v>34～35</v>
      </c>
      <c r="BI92" s="40" t="str">
        <f t="shared" si="45"/>
        <v>34～35</v>
      </c>
      <c r="BJ92" s="40" t="str">
        <f t="shared" si="46"/>
        <v>34～35</v>
      </c>
      <c r="BK92" s="40" t="str">
        <f t="shared" si="47"/>
        <v>34～35</v>
      </c>
      <c r="BL92" s="40" t="str">
        <f t="shared" si="48"/>
        <v/>
      </c>
      <c r="BM92" s="40" t="str">
        <f t="shared" si="49"/>
        <v/>
      </c>
    </row>
    <row r="93" spans="27:65" ht="18.95" customHeight="1" x14ac:dyDescent="0.15">
      <c r="AA93" s="9">
        <v>83</v>
      </c>
      <c r="AB93" s="203" t="str">
        <f>V13</f>
        <v>数学</v>
      </c>
      <c r="AC93" s="55"/>
      <c r="AD93" s="37" t="str">
        <f t="shared" si="3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IF(AE93="","",VLOOKUP(AE93,目次!$A$5:$P$36,9))</f>
        <v/>
      </c>
      <c r="AL93" s="21" t="str">
        <f>IF(AF93="","",VLOOKUP(AF93,目次!$A$5:$P$36,4))</f>
        <v/>
      </c>
      <c r="AM93" s="21" t="str">
        <f>IF(AF93="","",VLOOKUP(AF93,目次!$A$5:$P$36,9))</f>
        <v/>
      </c>
      <c r="AN93" s="21" t="str">
        <f>IF(AG93="","",VLOOKUP(AG93,目次!$A$5:$P$36,5))</f>
        <v>34～35</v>
      </c>
      <c r="AO93" s="21" t="str">
        <f>IF(AG93="","",VLOOKUP(AG93,目次!$A$5:$P$36,9))</f>
        <v>34～35</v>
      </c>
      <c r="AP93" s="21" t="str">
        <f>IF(AH93="","",VLOOKUP(AH93,目次!$A$5:$P$36,6))</f>
        <v/>
      </c>
      <c r="AQ93" s="21" t="str">
        <f>IF(AH93="","",VLOOKUP(AH93,目次!$A$5:$P$36,9))</f>
        <v/>
      </c>
      <c r="AR93" s="21" t="str">
        <f>IF(AI93="","",VLOOKUP(AI93,目次!$A$5:$P$36,7))</f>
        <v/>
      </c>
      <c r="AS93" s="21" t="str">
        <f>IF(AI93="","",VLOOKUP(AI93,目次!$A$5:$P$36,9))</f>
        <v/>
      </c>
      <c r="AT93" s="40" t="str">
        <f t="shared" si="29"/>
        <v/>
      </c>
      <c r="AU93" s="40" t="str">
        <f t="shared" si="30"/>
        <v/>
      </c>
      <c r="AV93" s="40" t="str">
        <f t="shared" si="31"/>
        <v/>
      </c>
      <c r="AW93" s="40" t="str">
        <f t="shared" si="32"/>
        <v/>
      </c>
      <c r="AX93" s="40" t="str">
        <f t="shared" si="33"/>
        <v>34～35</v>
      </c>
      <c r="AY93" s="40" t="str">
        <f t="shared" si="34"/>
        <v>34～35</v>
      </c>
      <c r="AZ93" s="40" t="str">
        <f t="shared" si="35"/>
        <v>34～35</v>
      </c>
      <c r="BA93" s="40" t="str">
        <f t="shared" si="36"/>
        <v>34～35</v>
      </c>
      <c r="BB93" s="40" t="str">
        <f t="shared" si="37"/>
        <v/>
      </c>
      <c r="BC93" s="40" t="str">
        <f t="shared" si="38"/>
        <v/>
      </c>
      <c r="BD93" s="40" t="str">
        <f t="shared" si="40"/>
        <v/>
      </c>
      <c r="BE93" s="40" t="str">
        <f t="shared" si="41"/>
        <v/>
      </c>
      <c r="BF93" s="40" t="str">
        <f t="shared" si="42"/>
        <v/>
      </c>
      <c r="BG93" s="40" t="str">
        <f t="shared" si="43"/>
        <v/>
      </c>
      <c r="BH93" s="40" t="str">
        <f t="shared" si="44"/>
        <v>34～35</v>
      </c>
      <c r="BI93" s="40" t="str">
        <f t="shared" si="45"/>
        <v>34～35</v>
      </c>
      <c r="BJ93" s="40" t="str">
        <f t="shared" si="46"/>
        <v>34～35</v>
      </c>
      <c r="BK93" s="40" t="str">
        <f t="shared" si="47"/>
        <v>34～35</v>
      </c>
      <c r="BL93" s="40" t="str">
        <f t="shared" si="48"/>
        <v>34～35</v>
      </c>
      <c r="BM93" s="40" t="str">
        <f t="shared" si="49"/>
        <v>34～35</v>
      </c>
    </row>
    <row r="94" spans="27:65" ht="18.95" customHeight="1" x14ac:dyDescent="0.15">
      <c r="AA94" s="9">
        <v>84</v>
      </c>
      <c r="AB94" s="203" t="str">
        <f>V14</f>
        <v>理科</v>
      </c>
      <c r="AC94" s="55"/>
      <c r="AD94" s="37" t="str">
        <f t="shared" si="3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IF(AE94="","",VLOOKUP(AE94,目次!$A$5:$P$36,9))</f>
        <v/>
      </c>
      <c r="AL94" s="21" t="str">
        <f>IF(AF94="","",VLOOKUP(AF94,目次!$A$5:$P$36,4))</f>
        <v/>
      </c>
      <c r="AM94" s="21" t="str">
        <f>IF(AF94="","",VLOOKUP(AF94,目次!$A$5:$P$36,9))</f>
        <v/>
      </c>
      <c r="AN94" s="21" t="str">
        <f>IF(AG94="","",VLOOKUP(AG94,目次!$A$5:$P$36,5))</f>
        <v/>
      </c>
      <c r="AO94" s="21" t="str">
        <f>IF(AG94="","",VLOOKUP(AG94,目次!$A$5:$P$36,9))</f>
        <v/>
      </c>
      <c r="AP94" s="21" t="str">
        <f>IF(AH94="","",VLOOKUP(AH94,目次!$A$5:$P$36,6))</f>
        <v>34～35</v>
      </c>
      <c r="AQ94" s="21" t="str">
        <f>IF(AH94="","",VLOOKUP(AH94,目次!$A$5:$P$36,9))</f>
        <v>34～35</v>
      </c>
      <c r="AR94" s="21" t="str">
        <f>IF(AI94="","",VLOOKUP(AI94,目次!$A$5:$P$36,7))</f>
        <v/>
      </c>
      <c r="AS94" s="21" t="str">
        <f>IF(AI94="","",VLOOKUP(AI94,目次!$A$5:$P$36,9))</f>
        <v/>
      </c>
      <c r="AT94" s="40" t="str">
        <f t="shared" si="29"/>
        <v/>
      </c>
      <c r="AU94" s="40" t="str">
        <f t="shared" si="30"/>
        <v/>
      </c>
      <c r="AV94" s="40" t="str">
        <f t="shared" si="31"/>
        <v/>
      </c>
      <c r="AW94" s="40" t="str">
        <f t="shared" si="32"/>
        <v/>
      </c>
      <c r="AX94" s="40" t="str">
        <f t="shared" si="33"/>
        <v/>
      </c>
      <c r="AY94" s="40" t="str">
        <f t="shared" si="34"/>
        <v/>
      </c>
      <c r="AZ94" s="40" t="str">
        <f t="shared" si="35"/>
        <v>34～35</v>
      </c>
      <c r="BA94" s="40" t="str">
        <f t="shared" si="36"/>
        <v>34～35</v>
      </c>
      <c r="BB94" s="40" t="str">
        <f t="shared" si="37"/>
        <v>34～35</v>
      </c>
      <c r="BC94" s="40" t="str">
        <f t="shared" si="38"/>
        <v>34～35</v>
      </c>
      <c r="BD94" s="40" t="str">
        <f t="shared" si="40"/>
        <v>36～37</v>
      </c>
      <c r="BE94" s="40" t="str">
        <f t="shared" si="41"/>
        <v>36～37</v>
      </c>
      <c r="BF94" s="40" t="str">
        <f t="shared" si="42"/>
        <v/>
      </c>
      <c r="BG94" s="40" t="str">
        <f t="shared" si="43"/>
        <v/>
      </c>
      <c r="BH94" s="40" t="str">
        <f t="shared" si="44"/>
        <v/>
      </c>
      <c r="BI94" s="40" t="str">
        <f t="shared" si="45"/>
        <v/>
      </c>
      <c r="BJ94" s="40" t="str">
        <f t="shared" si="46"/>
        <v>34～35</v>
      </c>
      <c r="BK94" s="40" t="str">
        <f t="shared" si="47"/>
        <v>34～35</v>
      </c>
      <c r="BL94" s="40" t="str">
        <f t="shared" si="48"/>
        <v>34～35</v>
      </c>
      <c r="BM94" s="40" t="str">
        <f t="shared" si="49"/>
        <v>34～35</v>
      </c>
    </row>
    <row r="95" spans="27:65" ht="18.95" customHeight="1" x14ac:dyDescent="0.15">
      <c r="AA95" s="9">
        <v>85</v>
      </c>
      <c r="AB95" s="203" t="str">
        <f>V15</f>
        <v>英語</v>
      </c>
      <c r="AC95" s="55"/>
      <c r="AD95" s="37" t="str">
        <f t="shared" si="3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IF(AE95="","",VLOOKUP(AE95,目次!$A$5:$P$36,9))</f>
        <v/>
      </c>
      <c r="AL95" s="21" t="str">
        <f>IF(AF95="","",VLOOKUP(AF95,目次!$A$5:$P$36,4))</f>
        <v/>
      </c>
      <c r="AM95" s="21" t="str">
        <f>IF(AF95="","",VLOOKUP(AF95,目次!$A$5:$P$36,9))</f>
        <v/>
      </c>
      <c r="AN95" s="21" t="str">
        <f>IF(AG95="","",VLOOKUP(AG95,目次!$A$5:$P$36,5))</f>
        <v/>
      </c>
      <c r="AO95" s="21" t="str">
        <f>IF(AG95="","",VLOOKUP(AG95,目次!$A$5:$P$36,9))</f>
        <v/>
      </c>
      <c r="AP95" s="21" t="str">
        <f>IF(AH95="","",VLOOKUP(AH95,目次!$A$5:$P$36,6))</f>
        <v/>
      </c>
      <c r="AQ95" s="21" t="str">
        <f>IF(AH95="","",VLOOKUP(AH95,目次!$A$5:$P$36,9))</f>
        <v/>
      </c>
      <c r="AR95" s="21" t="str">
        <f>IF(AI95="","",VLOOKUP(AI95,目次!$A$5:$P$36,7))</f>
        <v>34～35</v>
      </c>
      <c r="AS95" s="21" t="str">
        <f>IF(AI95="","",VLOOKUP(AI95,目次!$A$5:$P$36,9))</f>
        <v>34～35</v>
      </c>
      <c r="AT95" s="40" t="str">
        <f t="shared" si="29"/>
        <v>36～37</v>
      </c>
      <c r="AU95" s="40" t="str">
        <f t="shared" si="30"/>
        <v>36～37</v>
      </c>
      <c r="AV95" s="40" t="str">
        <f t="shared" si="31"/>
        <v/>
      </c>
      <c r="AW95" s="40" t="str">
        <f t="shared" si="32"/>
        <v/>
      </c>
      <c r="AX95" s="40" t="str">
        <f t="shared" si="33"/>
        <v/>
      </c>
      <c r="AY95" s="40" t="str">
        <f t="shared" si="34"/>
        <v/>
      </c>
      <c r="AZ95" s="40" t="str">
        <f t="shared" si="35"/>
        <v/>
      </c>
      <c r="BA95" s="40" t="str">
        <f t="shared" si="36"/>
        <v/>
      </c>
      <c r="BB95" s="40" t="str">
        <f t="shared" si="37"/>
        <v>34～35</v>
      </c>
      <c r="BC95" s="40" t="str">
        <f t="shared" si="38"/>
        <v>34～35</v>
      </c>
      <c r="BD95" s="40" t="str">
        <f t="shared" si="40"/>
        <v>36～37</v>
      </c>
      <c r="BE95" s="40" t="str">
        <f t="shared" si="41"/>
        <v>36～37</v>
      </c>
      <c r="BF95" s="40" t="str">
        <f t="shared" si="42"/>
        <v>42～43</v>
      </c>
      <c r="BG95" s="40" t="str">
        <f t="shared" si="43"/>
        <v>36～37</v>
      </c>
      <c r="BH95" s="40" t="str">
        <f t="shared" si="44"/>
        <v/>
      </c>
      <c r="BI95" s="40" t="str">
        <f t="shared" si="45"/>
        <v/>
      </c>
      <c r="BJ95" s="40" t="str">
        <f t="shared" si="46"/>
        <v/>
      </c>
      <c r="BK95" s="40" t="str">
        <f t="shared" si="47"/>
        <v/>
      </c>
      <c r="BL95" s="40" t="str">
        <f t="shared" si="48"/>
        <v>34～35</v>
      </c>
      <c r="BM95" s="40" t="str">
        <f t="shared" si="49"/>
        <v>34～35</v>
      </c>
    </row>
    <row r="96" spans="27:65" ht="18.95" customHeight="1" x14ac:dyDescent="0.15">
      <c r="AA96" s="9">
        <v>86</v>
      </c>
      <c r="AB96" s="203" t="str">
        <f>V11</f>
        <v>国語</v>
      </c>
      <c r="AC96" s="55"/>
      <c r="AD96" s="37" t="str">
        <f t="shared" si="3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IF(AE96="","",VLOOKUP(AE96,目次!$A$5:$P$36,9))</f>
        <v>36～37</v>
      </c>
      <c r="AL96" s="21" t="str">
        <f>IF(AF96="","",VLOOKUP(AF96,目次!$A$5:$P$36,4))</f>
        <v/>
      </c>
      <c r="AM96" s="21" t="str">
        <f>IF(AF96="","",VLOOKUP(AF96,目次!$A$5:$P$36,9))</f>
        <v/>
      </c>
      <c r="AN96" s="21" t="str">
        <f>IF(AG96="","",VLOOKUP(AG96,目次!$A$5:$P$36,5))</f>
        <v/>
      </c>
      <c r="AO96" s="21" t="str">
        <f>IF(AG96="","",VLOOKUP(AG96,目次!$A$5:$P$36,9))</f>
        <v/>
      </c>
      <c r="AP96" s="21" t="str">
        <f>IF(AH96="","",VLOOKUP(AH96,目次!$A$5:$P$36,6))</f>
        <v/>
      </c>
      <c r="AQ96" s="21" t="str">
        <f>IF(AH96="","",VLOOKUP(AH96,目次!$A$5:$P$36,9))</f>
        <v/>
      </c>
      <c r="AR96" s="21" t="str">
        <f>IF(AI96="","",VLOOKUP(AI96,目次!$A$5:$P$36,7))</f>
        <v/>
      </c>
      <c r="AS96" s="21" t="str">
        <f>IF(AI96="","",VLOOKUP(AI96,目次!$A$5:$P$36,9))</f>
        <v/>
      </c>
      <c r="AT96" s="40" t="str">
        <f t="shared" si="29"/>
        <v>36～37</v>
      </c>
      <c r="AU96" s="40" t="str">
        <f t="shared" si="30"/>
        <v>36～37</v>
      </c>
      <c r="AV96" s="40" t="str">
        <f t="shared" si="31"/>
        <v>42～43</v>
      </c>
      <c r="AW96" s="40" t="str">
        <f t="shared" si="32"/>
        <v>36～37</v>
      </c>
      <c r="AX96" s="40" t="str">
        <f t="shared" si="33"/>
        <v/>
      </c>
      <c r="AY96" s="40" t="str">
        <f t="shared" si="34"/>
        <v/>
      </c>
      <c r="AZ96" s="40" t="str">
        <f t="shared" si="35"/>
        <v/>
      </c>
      <c r="BA96" s="40" t="str">
        <f t="shared" si="36"/>
        <v/>
      </c>
      <c r="BB96" s="40" t="str">
        <f t="shared" si="37"/>
        <v/>
      </c>
      <c r="BC96" s="40" t="str">
        <f t="shared" si="38"/>
        <v/>
      </c>
      <c r="BD96" s="40" t="str">
        <f t="shared" si="40"/>
        <v>36～37</v>
      </c>
      <c r="BE96" s="40" t="str">
        <f t="shared" si="41"/>
        <v>36～37</v>
      </c>
      <c r="BF96" s="40" t="str">
        <f t="shared" si="42"/>
        <v>42～43</v>
      </c>
      <c r="BG96" s="40" t="str">
        <f t="shared" si="43"/>
        <v>36～37</v>
      </c>
      <c r="BH96" s="40" t="str">
        <f t="shared" si="44"/>
        <v>36～37</v>
      </c>
      <c r="BI96" s="40" t="str">
        <f t="shared" si="45"/>
        <v>36～37</v>
      </c>
      <c r="BJ96" s="40" t="str">
        <f t="shared" si="46"/>
        <v/>
      </c>
      <c r="BK96" s="40" t="str">
        <f t="shared" si="47"/>
        <v/>
      </c>
      <c r="BL96" s="40" t="str">
        <f t="shared" si="48"/>
        <v/>
      </c>
      <c r="BM96" s="40" t="str">
        <f t="shared" si="49"/>
        <v/>
      </c>
    </row>
    <row r="97" spans="27:65" ht="18.95" customHeight="1" x14ac:dyDescent="0.15">
      <c r="AA97" s="9">
        <v>87</v>
      </c>
      <c r="AB97" s="203" t="str">
        <f>V12</f>
        <v>社会</v>
      </c>
      <c r="AC97" s="55"/>
      <c r="AD97" s="37" t="str">
        <f t="shared" si="3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IF(AE97="","",VLOOKUP(AE97,目次!$A$5:$P$36,9))</f>
        <v/>
      </c>
      <c r="AL97" s="21" t="str">
        <f>IF(AF97="","",VLOOKUP(AF97,目次!$A$5:$P$36,4))</f>
        <v>42～43</v>
      </c>
      <c r="AM97" s="21" t="str">
        <f>IF(AF97="","",VLOOKUP(AF97,目次!$A$5:$P$36,9))</f>
        <v>36～37</v>
      </c>
      <c r="AN97" s="21" t="str">
        <f>IF(AG97="","",VLOOKUP(AG97,目次!$A$5:$P$36,5))</f>
        <v/>
      </c>
      <c r="AO97" s="21" t="str">
        <f>IF(AG97="","",VLOOKUP(AG97,目次!$A$5:$P$36,9))</f>
        <v/>
      </c>
      <c r="AP97" s="21" t="str">
        <f>IF(AH97="","",VLOOKUP(AH97,目次!$A$5:$P$36,6))</f>
        <v/>
      </c>
      <c r="AQ97" s="21" t="str">
        <f>IF(AH97="","",VLOOKUP(AH97,目次!$A$5:$P$36,9))</f>
        <v/>
      </c>
      <c r="AR97" s="21" t="str">
        <f>IF(AI97="","",VLOOKUP(AI97,目次!$A$5:$P$36,7))</f>
        <v/>
      </c>
      <c r="AS97" s="21" t="str">
        <f>IF(AI97="","",VLOOKUP(AI97,目次!$A$5:$P$36,9))</f>
        <v/>
      </c>
      <c r="AT97" s="40" t="str">
        <f t="shared" si="29"/>
        <v/>
      </c>
      <c r="AU97" s="40" t="str">
        <f t="shared" si="30"/>
        <v/>
      </c>
      <c r="AV97" s="40" t="str">
        <f t="shared" si="31"/>
        <v>42～43</v>
      </c>
      <c r="AW97" s="40" t="str">
        <f t="shared" si="32"/>
        <v>36～37</v>
      </c>
      <c r="AX97" s="40" t="str">
        <f t="shared" si="33"/>
        <v>36～37</v>
      </c>
      <c r="AY97" s="40" t="str">
        <f t="shared" si="34"/>
        <v>36～37</v>
      </c>
      <c r="AZ97" s="40" t="str">
        <f t="shared" si="35"/>
        <v/>
      </c>
      <c r="BA97" s="40" t="str">
        <f t="shared" si="36"/>
        <v/>
      </c>
      <c r="BB97" s="40" t="str">
        <f t="shared" si="37"/>
        <v/>
      </c>
      <c r="BC97" s="40" t="str">
        <f t="shared" si="38"/>
        <v/>
      </c>
      <c r="BD97" s="40" t="str">
        <f t="shared" si="40"/>
        <v/>
      </c>
      <c r="BE97" s="40" t="str">
        <f t="shared" si="41"/>
        <v/>
      </c>
      <c r="BF97" s="40" t="str">
        <f t="shared" si="42"/>
        <v>42～43</v>
      </c>
      <c r="BG97" s="40" t="str">
        <f t="shared" si="43"/>
        <v>36～37</v>
      </c>
      <c r="BH97" s="40" t="str">
        <f t="shared" si="44"/>
        <v>36～37</v>
      </c>
      <c r="BI97" s="40" t="str">
        <f t="shared" si="45"/>
        <v>36～37</v>
      </c>
      <c r="BJ97" s="40" t="str">
        <f t="shared" si="46"/>
        <v>36～37</v>
      </c>
      <c r="BK97" s="40" t="str">
        <f t="shared" si="47"/>
        <v>36～37</v>
      </c>
      <c r="BL97" s="40" t="str">
        <f t="shared" si="48"/>
        <v/>
      </c>
      <c r="BM97" s="40" t="str">
        <f t="shared" si="49"/>
        <v/>
      </c>
    </row>
    <row r="98" spans="27:65" ht="18.95" customHeight="1" x14ac:dyDescent="0.15">
      <c r="AA98" s="9">
        <v>88</v>
      </c>
      <c r="AB98" s="203" t="str">
        <f>V13</f>
        <v>数学</v>
      </c>
      <c r="AC98" s="55"/>
      <c r="AD98" s="37" t="str">
        <f t="shared" si="3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IF(AE98="","",VLOOKUP(AE98,目次!$A$5:$P$36,9))</f>
        <v/>
      </c>
      <c r="AL98" s="21" t="str">
        <f>IF(AF98="","",VLOOKUP(AF98,目次!$A$5:$P$36,4))</f>
        <v/>
      </c>
      <c r="AM98" s="21" t="str">
        <f>IF(AF98="","",VLOOKUP(AF98,目次!$A$5:$P$36,9))</f>
        <v/>
      </c>
      <c r="AN98" s="21" t="str">
        <f>IF(AG98="","",VLOOKUP(AG98,目次!$A$5:$P$36,5))</f>
        <v>36～37</v>
      </c>
      <c r="AO98" s="21" t="str">
        <f>IF(AG98="","",VLOOKUP(AG98,目次!$A$5:$P$36,9))</f>
        <v>36～37</v>
      </c>
      <c r="AP98" s="21" t="str">
        <f>IF(AH98="","",VLOOKUP(AH98,目次!$A$5:$P$36,6))</f>
        <v/>
      </c>
      <c r="AQ98" s="21" t="str">
        <f>IF(AH98="","",VLOOKUP(AH98,目次!$A$5:$P$36,9))</f>
        <v/>
      </c>
      <c r="AR98" s="21" t="str">
        <f>IF(AI98="","",VLOOKUP(AI98,目次!$A$5:$P$36,7))</f>
        <v/>
      </c>
      <c r="AS98" s="21" t="str">
        <f>IF(AI98="","",VLOOKUP(AI98,目次!$A$5:$P$36,9))</f>
        <v/>
      </c>
      <c r="AT98" s="40" t="str">
        <f t="shared" si="29"/>
        <v/>
      </c>
      <c r="AU98" s="40" t="str">
        <f t="shared" si="30"/>
        <v/>
      </c>
      <c r="AV98" s="40" t="str">
        <f t="shared" si="31"/>
        <v/>
      </c>
      <c r="AW98" s="40" t="str">
        <f t="shared" si="32"/>
        <v/>
      </c>
      <c r="AX98" s="40" t="str">
        <f t="shared" si="33"/>
        <v>36～37</v>
      </c>
      <c r="AY98" s="40" t="str">
        <f t="shared" si="34"/>
        <v>36～37</v>
      </c>
      <c r="AZ98" s="40" t="str">
        <f t="shared" si="35"/>
        <v>36～37</v>
      </c>
      <c r="BA98" s="40" t="str">
        <f t="shared" si="36"/>
        <v>36～37</v>
      </c>
      <c r="BB98" s="40" t="str">
        <f t="shared" si="37"/>
        <v/>
      </c>
      <c r="BC98" s="40" t="str">
        <f t="shared" si="38"/>
        <v/>
      </c>
      <c r="BD98" s="40" t="str">
        <f t="shared" si="40"/>
        <v/>
      </c>
      <c r="BE98" s="40" t="str">
        <f t="shared" si="41"/>
        <v/>
      </c>
      <c r="BF98" s="40" t="str">
        <f t="shared" si="42"/>
        <v/>
      </c>
      <c r="BG98" s="40" t="str">
        <f t="shared" si="43"/>
        <v/>
      </c>
      <c r="BH98" s="40" t="str">
        <f t="shared" si="44"/>
        <v>36～37</v>
      </c>
      <c r="BI98" s="40" t="str">
        <f t="shared" si="45"/>
        <v>36～37</v>
      </c>
      <c r="BJ98" s="40" t="str">
        <f t="shared" si="46"/>
        <v>36～37</v>
      </c>
      <c r="BK98" s="40" t="str">
        <f t="shared" si="47"/>
        <v>36～37</v>
      </c>
      <c r="BL98" s="40" t="str">
        <f t="shared" si="48"/>
        <v>36～37</v>
      </c>
      <c r="BM98" s="40" t="str">
        <f t="shared" si="49"/>
        <v>36～37</v>
      </c>
    </row>
    <row r="99" spans="27:65" ht="18.95" customHeight="1" x14ac:dyDescent="0.15">
      <c r="AA99" s="9">
        <v>89</v>
      </c>
      <c r="AB99" s="203" t="str">
        <f>V14</f>
        <v>理科</v>
      </c>
      <c r="AC99" s="55"/>
      <c r="AD99" s="37" t="str">
        <f t="shared" si="3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IF(AE99="","",VLOOKUP(AE99,目次!$A$5:$P$36,9))</f>
        <v/>
      </c>
      <c r="AL99" s="21" t="str">
        <f>IF(AF99="","",VLOOKUP(AF99,目次!$A$5:$P$36,4))</f>
        <v/>
      </c>
      <c r="AM99" s="21" t="str">
        <f>IF(AF99="","",VLOOKUP(AF99,目次!$A$5:$P$36,9))</f>
        <v/>
      </c>
      <c r="AN99" s="21" t="str">
        <f>IF(AG99="","",VLOOKUP(AG99,目次!$A$5:$P$36,5))</f>
        <v/>
      </c>
      <c r="AO99" s="21" t="str">
        <f>IF(AG99="","",VLOOKUP(AG99,目次!$A$5:$P$36,9))</f>
        <v/>
      </c>
      <c r="AP99" s="21" t="str">
        <f>IF(AH99="","",VLOOKUP(AH99,目次!$A$5:$P$36,6))</f>
        <v>36～37</v>
      </c>
      <c r="AQ99" s="21" t="str">
        <f>IF(AH99="","",VLOOKUP(AH99,目次!$A$5:$P$36,9))</f>
        <v>36～37</v>
      </c>
      <c r="AR99" s="21" t="str">
        <f>IF(AI99="","",VLOOKUP(AI99,目次!$A$5:$P$36,7))</f>
        <v/>
      </c>
      <c r="AS99" s="21" t="str">
        <f>IF(AI99="","",VLOOKUP(AI99,目次!$A$5:$P$36,9))</f>
        <v/>
      </c>
      <c r="AT99" s="40" t="str">
        <f t="shared" si="29"/>
        <v/>
      </c>
      <c r="AU99" s="40" t="str">
        <f t="shared" si="30"/>
        <v/>
      </c>
      <c r="AV99" s="40" t="str">
        <f t="shared" si="31"/>
        <v/>
      </c>
      <c r="AW99" s="40" t="str">
        <f t="shared" si="32"/>
        <v/>
      </c>
      <c r="AX99" s="40" t="str">
        <f t="shared" si="33"/>
        <v/>
      </c>
      <c r="AY99" s="40" t="str">
        <f t="shared" si="34"/>
        <v/>
      </c>
      <c r="AZ99" s="40" t="str">
        <f t="shared" si="35"/>
        <v>36～37</v>
      </c>
      <c r="BA99" s="40" t="str">
        <f t="shared" si="36"/>
        <v>36～37</v>
      </c>
      <c r="BB99" s="40" t="str">
        <f t="shared" si="37"/>
        <v>36～37</v>
      </c>
      <c r="BC99" s="40" t="str">
        <f t="shared" si="38"/>
        <v>36～37</v>
      </c>
      <c r="BD99" s="40" t="str">
        <f t="shared" si="40"/>
        <v>38～39</v>
      </c>
      <c r="BE99" s="40" t="str">
        <f t="shared" si="41"/>
        <v>38～39</v>
      </c>
      <c r="BF99" s="40" t="str">
        <f t="shared" si="42"/>
        <v/>
      </c>
      <c r="BG99" s="40" t="str">
        <f t="shared" si="43"/>
        <v/>
      </c>
      <c r="BH99" s="40" t="str">
        <f t="shared" si="44"/>
        <v/>
      </c>
      <c r="BI99" s="40" t="str">
        <f t="shared" si="45"/>
        <v/>
      </c>
      <c r="BJ99" s="40" t="str">
        <f t="shared" si="46"/>
        <v>36～37</v>
      </c>
      <c r="BK99" s="40" t="str">
        <f t="shared" si="47"/>
        <v>36～37</v>
      </c>
      <c r="BL99" s="40" t="str">
        <f t="shared" si="48"/>
        <v>36～37</v>
      </c>
      <c r="BM99" s="40" t="str">
        <f t="shared" si="49"/>
        <v>36～37</v>
      </c>
    </row>
    <row r="100" spans="27:65" ht="18.95" customHeight="1" x14ac:dyDescent="0.15">
      <c r="AA100" s="9">
        <v>90</v>
      </c>
      <c r="AB100" s="203" t="str">
        <f>V15</f>
        <v>英語</v>
      </c>
      <c r="AC100" s="55"/>
      <c r="AD100" s="37" t="str">
        <f t="shared" si="3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IF(AE100="","",VLOOKUP(AE100,目次!$A$5:$P$36,9))</f>
        <v/>
      </c>
      <c r="AL100" s="21" t="str">
        <f>IF(AF100="","",VLOOKUP(AF100,目次!$A$5:$P$36,4))</f>
        <v/>
      </c>
      <c r="AM100" s="21" t="str">
        <f>IF(AF100="","",VLOOKUP(AF100,目次!$A$5:$P$36,9))</f>
        <v/>
      </c>
      <c r="AN100" s="21" t="str">
        <f>IF(AG100="","",VLOOKUP(AG100,目次!$A$5:$P$36,5))</f>
        <v/>
      </c>
      <c r="AO100" s="21" t="str">
        <f>IF(AG100="","",VLOOKUP(AG100,目次!$A$5:$P$36,9))</f>
        <v/>
      </c>
      <c r="AP100" s="21" t="str">
        <f>IF(AH100="","",VLOOKUP(AH100,目次!$A$5:$P$36,6))</f>
        <v/>
      </c>
      <c r="AQ100" s="21" t="str">
        <f>IF(AH100="","",VLOOKUP(AH100,目次!$A$5:$P$36,9))</f>
        <v/>
      </c>
      <c r="AR100" s="21" t="str">
        <f>IF(AI100="","",VLOOKUP(AI100,目次!$A$5:$P$36,7))</f>
        <v>36～37</v>
      </c>
      <c r="AS100" s="21" t="str">
        <f>IF(AI100="","",VLOOKUP(AI100,目次!$A$5:$P$36,9))</f>
        <v>36～37</v>
      </c>
      <c r="AT100" s="40" t="str">
        <f t="shared" si="29"/>
        <v>38～39</v>
      </c>
      <c r="AU100" s="40" t="str">
        <f t="shared" si="30"/>
        <v>38～39</v>
      </c>
      <c r="AV100" s="40" t="str">
        <f t="shared" si="31"/>
        <v/>
      </c>
      <c r="AW100" s="40" t="str">
        <f t="shared" si="32"/>
        <v/>
      </c>
      <c r="AX100" s="40" t="str">
        <f t="shared" si="33"/>
        <v/>
      </c>
      <c r="AY100" s="40" t="str">
        <f t="shared" si="34"/>
        <v/>
      </c>
      <c r="AZ100" s="40" t="str">
        <f t="shared" si="35"/>
        <v/>
      </c>
      <c r="BA100" s="40" t="str">
        <f t="shared" si="36"/>
        <v/>
      </c>
      <c r="BB100" s="40" t="str">
        <f t="shared" si="37"/>
        <v>36～37</v>
      </c>
      <c r="BC100" s="40" t="str">
        <f t="shared" si="38"/>
        <v>36～37</v>
      </c>
      <c r="BD100" s="40" t="str">
        <f t="shared" si="40"/>
        <v>38～39</v>
      </c>
      <c r="BE100" s="40" t="str">
        <f t="shared" si="41"/>
        <v>38～39</v>
      </c>
      <c r="BF100" s="40" t="str">
        <f t="shared" si="42"/>
        <v>44～45</v>
      </c>
      <c r="BG100" s="40" t="str">
        <f t="shared" si="43"/>
        <v>38～39</v>
      </c>
      <c r="BH100" s="40" t="str">
        <f t="shared" si="44"/>
        <v/>
      </c>
      <c r="BI100" s="40" t="str">
        <f t="shared" si="45"/>
        <v/>
      </c>
      <c r="BJ100" s="40" t="str">
        <f t="shared" si="46"/>
        <v/>
      </c>
      <c r="BK100" s="40" t="str">
        <f t="shared" si="47"/>
        <v/>
      </c>
      <c r="BL100" s="40" t="str">
        <f t="shared" si="48"/>
        <v>36～37</v>
      </c>
      <c r="BM100" s="40" t="str">
        <f t="shared" si="49"/>
        <v>36～37</v>
      </c>
    </row>
    <row r="101" spans="27:65" ht="18.95" customHeight="1" x14ac:dyDescent="0.15">
      <c r="AA101" s="9">
        <v>91</v>
      </c>
      <c r="AB101" s="203" t="str">
        <f>V11</f>
        <v>国語</v>
      </c>
      <c r="AC101" s="55"/>
      <c r="AD101" s="37" t="str">
        <f t="shared" si="3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IF(AE101="","",VLOOKUP(AE101,目次!$A$5:$P$36,9))</f>
        <v>38～39</v>
      </c>
      <c r="AL101" s="21" t="str">
        <f>IF(AF101="","",VLOOKUP(AF101,目次!$A$5:$P$36,4))</f>
        <v/>
      </c>
      <c r="AM101" s="21" t="str">
        <f>IF(AF101="","",VLOOKUP(AF101,目次!$A$5:$P$36,9))</f>
        <v/>
      </c>
      <c r="AN101" s="21" t="str">
        <f>IF(AG101="","",VLOOKUP(AG101,目次!$A$5:$P$36,5))</f>
        <v/>
      </c>
      <c r="AO101" s="21" t="str">
        <f>IF(AG101="","",VLOOKUP(AG101,目次!$A$5:$P$36,9))</f>
        <v/>
      </c>
      <c r="AP101" s="21" t="str">
        <f>IF(AH101="","",VLOOKUP(AH101,目次!$A$5:$P$36,6))</f>
        <v/>
      </c>
      <c r="AQ101" s="21" t="str">
        <f>IF(AH101="","",VLOOKUP(AH101,目次!$A$5:$P$36,9))</f>
        <v/>
      </c>
      <c r="AR101" s="21" t="str">
        <f>IF(AI101="","",VLOOKUP(AI101,目次!$A$5:$P$36,7))</f>
        <v/>
      </c>
      <c r="AS101" s="21" t="str">
        <f>IF(AI101="","",VLOOKUP(AI101,目次!$A$5:$P$36,9))</f>
        <v/>
      </c>
      <c r="AT101" s="40" t="str">
        <f t="shared" si="29"/>
        <v>38～39</v>
      </c>
      <c r="AU101" s="40" t="str">
        <f t="shared" si="30"/>
        <v>38～39</v>
      </c>
      <c r="AV101" s="40" t="str">
        <f t="shared" si="31"/>
        <v>44～45</v>
      </c>
      <c r="AW101" s="40" t="str">
        <f t="shared" si="32"/>
        <v>38～39</v>
      </c>
      <c r="AX101" s="40" t="str">
        <f t="shared" si="33"/>
        <v/>
      </c>
      <c r="AY101" s="40" t="str">
        <f t="shared" si="34"/>
        <v/>
      </c>
      <c r="AZ101" s="40" t="str">
        <f t="shared" si="35"/>
        <v/>
      </c>
      <c r="BA101" s="40" t="str">
        <f t="shared" si="36"/>
        <v/>
      </c>
      <c r="BB101" s="40" t="str">
        <f t="shared" si="37"/>
        <v/>
      </c>
      <c r="BC101" s="40" t="str">
        <f t="shared" si="38"/>
        <v/>
      </c>
      <c r="BD101" s="40" t="str">
        <f t="shared" si="40"/>
        <v>38～39</v>
      </c>
      <c r="BE101" s="40" t="str">
        <f t="shared" si="41"/>
        <v>38～39</v>
      </c>
      <c r="BF101" s="40" t="str">
        <f t="shared" si="42"/>
        <v>44～45</v>
      </c>
      <c r="BG101" s="40" t="str">
        <f t="shared" si="43"/>
        <v>38～39</v>
      </c>
      <c r="BH101" s="40" t="str">
        <f t="shared" si="44"/>
        <v>38～39</v>
      </c>
      <c r="BI101" s="40" t="str">
        <f t="shared" si="45"/>
        <v>38～39</v>
      </c>
      <c r="BJ101" s="40" t="str">
        <f t="shared" si="46"/>
        <v/>
      </c>
      <c r="BK101" s="40" t="str">
        <f t="shared" si="47"/>
        <v/>
      </c>
      <c r="BL101" s="40" t="str">
        <f t="shared" si="48"/>
        <v/>
      </c>
      <c r="BM101" s="40" t="str">
        <f t="shared" si="49"/>
        <v/>
      </c>
    </row>
    <row r="102" spans="27:65" ht="18.95" customHeight="1" x14ac:dyDescent="0.15">
      <c r="AA102" s="9">
        <v>92</v>
      </c>
      <c r="AB102" s="203" t="str">
        <f>V12</f>
        <v>社会</v>
      </c>
      <c r="AC102" s="55"/>
      <c r="AD102" s="37" t="str">
        <f t="shared" si="3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IF(AE102="","",VLOOKUP(AE102,目次!$A$5:$P$36,9))</f>
        <v/>
      </c>
      <c r="AL102" s="21" t="str">
        <f>IF(AF102="","",VLOOKUP(AF102,目次!$A$5:$P$36,4))</f>
        <v>44～45</v>
      </c>
      <c r="AM102" s="21" t="str">
        <f>IF(AF102="","",VLOOKUP(AF102,目次!$A$5:$P$36,9))</f>
        <v>38～39</v>
      </c>
      <c r="AN102" s="21" t="str">
        <f>IF(AG102="","",VLOOKUP(AG102,目次!$A$5:$P$36,5))</f>
        <v/>
      </c>
      <c r="AO102" s="21" t="str">
        <f>IF(AG102="","",VLOOKUP(AG102,目次!$A$5:$P$36,9))</f>
        <v/>
      </c>
      <c r="AP102" s="21" t="str">
        <f>IF(AH102="","",VLOOKUP(AH102,目次!$A$5:$P$36,6))</f>
        <v/>
      </c>
      <c r="AQ102" s="21" t="str">
        <f>IF(AH102="","",VLOOKUP(AH102,目次!$A$5:$P$36,9))</f>
        <v/>
      </c>
      <c r="AR102" s="21" t="str">
        <f>IF(AI102="","",VLOOKUP(AI102,目次!$A$5:$P$36,7))</f>
        <v/>
      </c>
      <c r="AS102" s="21" t="str">
        <f>IF(AI102="","",VLOOKUP(AI102,目次!$A$5:$P$36,9))</f>
        <v/>
      </c>
      <c r="AT102" s="40" t="str">
        <f t="shared" si="29"/>
        <v/>
      </c>
      <c r="AU102" s="40" t="str">
        <f t="shared" si="30"/>
        <v/>
      </c>
      <c r="AV102" s="40" t="str">
        <f t="shared" si="31"/>
        <v>44～45</v>
      </c>
      <c r="AW102" s="40" t="str">
        <f t="shared" si="32"/>
        <v>38～39</v>
      </c>
      <c r="AX102" s="40" t="str">
        <f t="shared" si="33"/>
        <v>38～39</v>
      </c>
      <c r="AY102" s="40" t="str">
        <f t="shared" si="34"/>
        <v>38～39</v>
      </c>
      <c r="AZ102" s="40" t="str">
        <f t="shared" si="35"/>
        <v/>
      </c>
      <c r="BA102" s="40" t="str">
        <f t="shared" si="36"/>
        <v/>
      </c>
      <c r="BB102" s="40" t="str">
        <f t="shared" si="37"/>
        <v/>
      </c>
      <c r="BC102" s="40" t="str">
        <f t="shared" si="38"/>
        <v/>
      </c>
      <c r="BD102" s="40" t="str">
        <f t="shared" si="40"/>
        <v/>
      </c>
      <c r="BE102" s="40" t="str">
        <f t="shared" si="41"/>
        <v/>
      </c>
      <c r="BF102" s="40" t="str">
        <f t="shared" si="42"/>
        <v>44～45</v>
      </c>
      <c r="BG102" s="40" t="str">
        <f t="shared" si="43"/>
        <v>38～39</v>
      </c>
      <c r="BH102" s="40" t="str">
        <f t="shared" si="44"/>
        <v>38～39</v>
      </c>
      <c r="BI102" s="40" t="str">
        <f t="shared" si="45"/>
        <v>38～39</v>
      </c>
      <c r="BJ102" s="40" t="str">
        <f t="shared" si="46"/>
        <v>38～39</v>
      </c>
      <c r="BK102" s="40" t="str">
        <f t="shared" si="47"/>
        <v>38～39</v>
      </c>
      <c r="BL102" s="40" t="str">
        <f t="shared" si="48"/>
        <v/>
      </c>
      <c r="BM102" s="40" t="str">
        <f t="shared" si="49"/>
        <v/>
      </c>
    </row>
    <row r="103" spans="27:65" ht="18.95" customHeight="1" x14ac:dyDescent="0.15">
      <c r="AA103" s="9">
        <v>93</v>
      </c>
      <c r="AB103" s="203" t="str">
        <f>V13</f>
        <v>数学</v>
      </c>
      <c r="AC103" s="55"/>
      <c r="AD103" s="37" t="str">
        <f t="shared" si="3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IF(AE103="","",VLOOKUP(AE103,目次!$A$5:$P$36,9))</f>
        <v/>
      </c>
      <c r="AL103" s="21" t="str">
        <f>IF(AF103="","",VLOOKUP(AF103,目次!$A$5:$P$36,4))</f>
        <v/>
      </c>
      <c r="AM103" s="21" t="str">
        <f>IF(AF103="","",VLOOKUP(AF103,目次!$A$5:$P$36,9))</f>
        <v/>
      </c>
      <c r="AN103" s="21" t="str">
        <f>IF(AG103="","",VLOOKUP(AG103,目次!$A$5:$P$36,5))</f>
        <v>38～39</v>
      </c>
      <c r="AO103" s="21" t="str">
        <f>IF(AG103="","",VLOOKUP(AG103,目次!$A$5:$P$36,9))</f>
        <v>38～39</v>
      </c>
      <c r="AP103" s="21" t="str">
        <f>IF(AH103="","",VLOOKUP(AH103,目次!$A$5:$P$36,6))</f>
        <v/>
      </c>
      <c r="AQ103" s="21" t="str">
        <f>IF(AH103="","",VLOOKUP(AH103,目次!$A$5:$P$36,9))</f>
        <v/>
      </c>
      <c r="AR103" s="21" t="str">
        <f>IF(AI103="","",VLOOKUP(AI103,目次!$A$5:$P$36,7))</f>
        <v/>
      </c>
      <c r="AS103" s="21" t="str">
        <f>IF(AI103="","",VLOOKUP(AI103,目次!$A$5:$P$36,9))</f>
        <v/>
      </c>
      <c r="AT103" s="40" t="str">
        <f t="shared" si="29"/>
        <v/>
      </c>
      <c r="AU103" s="40" t="str">
        <f t="shared" si="30"/>
        <v/>
      </c>
      <c r="AV103" s="40" t="str">
        <f t="shared" si="31"/>
        <v/>
      </c>
      <c r="AW103" s="40" t="str">
        <f t="shared" si="32"/>
        <v/>
      </c>
      <c r="AX103" s="40" t="str">
        <f t="shared" si="33"/>
        <v>38～39</v>
      </c>
      <c r="AY103" s="40" t="str">
        <f t="shared" si="34"/>
        <v>38～39</v>
      </c>
      <c r="AZ103" s="40" t="str">
        <f t="shared" si="35"/>
        <v>38～39</v>
      </c>
      <c r="BA103" s="40" t="str">
        <f t="shared" si="36"/>
        <v>38～39</v>
      </c>
      <c r="BB103" s="40" t="str">
        <f t="shared" si="37"/>
        <v/>
      </c>
      <c r="BC103" s="40" t="str">
        <f t="shared" si="38"/>
        <v/>
      </c>
      <c r="BD103" s="40" t="str">
        <f t="shared" si="40"/>
        <v/>
      </c>
      <c r="BE103" s="40" t="str">
        <f t="shared" si="41"/>
        <v/>
      </c>
      <c r="BF103" s="40" t="str">
        <f t="shared" si="42"/>
        <v/>
      </c>
      <c r="BG103" s="40" t="str">
        <f t="shared" si="43"/>
        <v/>
      </c>
      <c r="BH103" s="40" t="str">
        <f t="shared" si="44"/>
        <v>38～39</v>
      </c>
      <c r="BI103" s="40" t="str">
        <f t="shared" si="45"/>
        <v>38～39</v>
      </c>
      <c r="BJ103" s="40" t="str">
        <f t="shared" si="46"/>
        <v>38～39</v>
      </c>
      <c r="BK103" s="40" t="str">
        <f t="shared" si="47"/>
        <v>38～39</v>
      </c>
      <c r="BL103" s="40" t="str">
        <f t="shared" si="48"/>
        <v>38～39</v>
      </c>
      <c r="BM103" s="40" t="str">
        <f t="shared" si="49"/>
        <v>38～39</v>
      </c>
    </row>
    <row r="104" spans="27:65" ht="18.95" customHeight="1" x14ac:dyDescent="0.15">
      <c r="AA104" s="9">
        <v>94</v>
      </c>
      <c r="AB104" s="203" t="str">
        <f>V14</f>
        <v>理科</v>
      </c>
      <c r="AC104" s="55"/>
      <c r="AD104" s="37" t="str">
        <f t="shared" si="3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IF(AE104="","",VLOOKUP(AE104,目次!$A$5:$P$36,9))</f>
        <v/>
      </c>
      <c r="AL104" s="21" t="str">
        <f>IF(AF104="","",VLOOKUP(AF104,目次!$A$5:$P$36,4))</f>
        <v/>
      </c>
      <c r="AM104" s="21" t="str">
        <f>IF(AF104="","",VLOOKUP(AF104,目次!$A$5:$P$36,9))</f>
        <v/>
      </c>
      <c r="AN104" s="21" t="str">
        <f>IF(AG104="","",VLOOKUP(AG104,目次!$A$5:$P$36,5))</f>
        <v/>
      </c>
      <c r="AO104" s="21" t="str">
        <f>IF(AG104="","",VLOOKUP(AG104,目次!$A$5:$P$36,9))</f>
        <v/>
      </c>
      <c r="AP104" s="21" t="str">
        <f>IF(AH104="","",VLOOKUP(AH104,目次!$A$5:$P$36,6))</f>
        <v>38～39</v>
      </c>
      <c r="AQ104" s="21" t="str">
        <f>IF(AH104="","",VLOOKUP(AH104,目次!$A$5:$P$36,9))</f>
        <v>38～39</v>
      </c>
      <c r="AR104" s="21" t="str">
        <f>IF(AI104="","",VLOOKUP(AI104,目次!$A$5:$P$36,7))</f>
        <v/>
      </c>
      <c r="AS104" s="21" t="str">
        <f>IF(AI104="","",VLOOKUP(AI104,目次!$A$5:$P$36,9))</f>
        <v/>
      </c>
      <c r="AT104" s="40" t="str">
        <f t="shared" si="29"/>
        <v/>
      </c>
      <c r="AU104" s="40" t="str">
        <f t="shared" si="30"/>
        <v/>
      </c>
      <c r="AV104" s="40" t="str">
        <f t="shared" si="31"/>
        <v/>
      </c>
      <c r="AW104" s="40" t="str">
        <f t="shared" si="32"/>
        <v/>
      </c>
      <c r="AX104" s="40" t="str">
        <f t="shared" si="33"/>
        <v/>
      </c>
      <c r="AY104" s="40" t="str">
        <f t="shared" si="34"/>
        <v/>
      </c>
      <c r="AZ104" s="40" t="str">
        <f t="shared" si="35"/>
        <v>38～39</v>
      </c>
      <c r="BA104" s="40" t="str">
        <f t="shared" si="36"/>
        <v>38～39</v>
      </c>
      <c r="BB104" s="40" t="str">
        <f t="shared" si="37"/>
        <v>38～39</v>
      </c>
      <c r="BC104" s="40" t="str">
        <f t="shared" si="38"/>
        <v>38～39</v>
      </c>
      <c r="BD104" s="40" t="str">
        <f t="shared" si="40"/>
        <v>40～41</v>
      </c>
      <c r="BE104" s="40" t="str">
        <f t="shared" si="41"/>
        <v>40～41</v>
      </c>
      <c r="BF104" s="40" t="str">
        <f t="shared" si="42"/>
        <v/>
      </c>
      <c r="BG104" s="40" t="str">
        <f t="shared" si="43"/>
        <v/>
      </c>
      <c r="BH104" s="40" t="str">
        <f t="shared" si="44"/>
        <v/>
      </c>
      <c r="BI104" s="40" t="str">
        <f t="shared" si="45"/>
        <v/>
      </c>
      <c r="BJ104" s="40" t="str">
        <f t="shared" si="46"/>
        <v>38～39</v>
      </c>
      <c r="BK104" s="40" t="str">
        <f t="shared" si="47"/>
        <v>38～39</v>
      </c>
      <c r="BL104" s="40" t="str">
        <f t="shared" si="48"/>
        <v>38～39</v>
      </c>
      <c r="BM104" s="40" t="str">
        <f t="shared" si="49"/>
        <v>38～39</v>
      </c>
    </row>
    <row r="105" spans="27:65" ht="18.95" customHeight="1" x14ac:dyDescent="0.15">
      <c r="AA105" s="9">
        <v>95</v>
      </c>
      <c r="AB105" s="203" t="str">
        <f>V15</f>
        <v>英語</v>
      </c>
      <c r="AC105" s="55"/>
      <c r="AD105" s="37" t="str">
        <f t="shared" si="3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IF(AE105="","",VLOOKUP(AE105,目次!$A$5:$P$36,9))</f>
        <v/>
      </c>
      <c r="AL105" s="21" t="str">
        <f>IF(AF105="","",VLOOKUP(AF105,目次!$A$5:$P$36,4))</f>
        <v/>
      </c>
      <c r="AM105" s="21" t="str">
        <f>IF(AF105="","",VLOOKUP(AF105,目次!$A$5:$P$36,9))</f>
        <v/>
      </c>
      <c r="AN105" s="21" t="str">
        <f>IF(AG105="","",VLOOKUP(AG105,目次!$A$5:$P$36,5))</f>
        <v/>
      </c>
      <c r="AO105" s="21" t="str">
        <f>IF(AG105="","",VLOOKUP(AG105,目次!$A$5:$P$36,9))</f>
        <v/>
      </c>
      <c r="AP105" s="21" t="str">
        <f>IF(AH105="","",VLOOKUP(AH105,目次!$A$5:$P$36,6))</f>
        <v/>
      </c>
      <c r="AQ105" s="21" t="str">
        <f>IF(AH105="","",VLOOKUP(AH105,目次!$A$5:$P$36,9))</f>
        <v/>
      </c>
      <c r="AR105" s="21" t="str">
        <f>IF(AI105="","",VLOOKUP(AI105,目次!$A$5:$P$36,7))</f>
        <v>38～39</v>
      </c>
      <c r="AS105" s="21" t="str">
        <f>IF(AI105="","",VLOOKUP(AI105,目次!$A$5:$P$36,9))</f>
        <v>38～39</v>
      </c>
      <c r="AT105" s="40" t="str">
        <f t="shared" si="29"/>
        <v>40～41</v>
      </c>
      <c r="AU105" s="40" t="str">
        <f t="shared" si="30"/>
        <v>40～41</v>
      </c>
      <c r="AV105" s="40" t="str">
        <f t="shared" si="31"/>
        <v/>
      </c>
      <c r="AW105" s="40" t="str">
        <f t="shared" si="32"/>
        <v/>
      </c>
      <c r="AX105" s="40" t="str">
        <f t="shared" si="33"/>
        <v/>
      </c>
      <c r="AY105" s="40" t="str">
        <f t="shared" si="34"/>
        <v/>
      </c>
      <c r="AZ105" s="40" t="str">
        <f t="shared" si="35"/>
        <v/>
      </c>
      <c r="BA105" s="40" t="str">
        <f t="shared" si="36"/>
        <v/>
      </c>
      <c r="BB105" s="40" t="str">
        <f t="shared" si="37"/>
        <v>38～39</v>
      </c>
      <c r="BC105" s="40" t="str">
        <f t="shared" si="38"/>
        <v>38～39</v>
      </c>
      <c r="BD105" s="40" t="str">
        <f t="shared" si="40"/>
        <v>40～41</v>
      </c>
      <c r="BE105" s="40" t="str">
        <f t="shared" si="41"/>
        <v>40～41</v>
      </c>
      <c r="BF105" s="40" t="str">
        <f t="shared" si="42"/>
        <v>46～47</v>
      </c>
      <c r="BG105" s="40" t="str">
        <f t="shared" si="43"/>
        <v>40～41</v>
      </c>
      <c r="BH105" s="40" t="str">
        <f t="shared" si="44"/>
        <v/>
      </c>
      <c r="BI105" s="40" t="str">
        <f t="shared" si="45"/>
        <v/>
      </c>
      <c r="BJ105" s="40" t="str">
        <f t="shared" si="46"/>
        <v/>
      </c>
      <c r="BK105" s="40" t="str">
        <f t="shared" si="47"/>
        <v/>
      </c>
      <c r="BL105" s="40" t="str">
        <f t="shared" si="48"/>
        <v>38～39</v>
      </c>
      <c r="BM105" s="40" t="str">
        <f t="shared" si="49"/>
        <v>38～39</v>
      </c>
    </row>
    <row r="106" spans="27:65" ht="18.95" customHeight="1" x14ac:dyDescent="0.15">
      <c r="AA106" s="9">
        <v>96</v>
      </c>
      <c r="AB106" s="203" t="str">
        <f>V11</f>
        <v>国語</v>
      </c>
      <c r="AC106" s="55"/>
      <c r="AD106" s="37" t="str">
        <f t="shared" si="3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IF(AE106="","",VLOOKUP(AE106,目次!$A$5:$P$36,9))</f>
        <v>40～41</v>
      </c>
      <c r="AL106" s="21" t="str">
        <f>IF(AF106="","",VLOOKUP(AF106,目次!$A$5:$P$36,4))</f>
        <v/>
      </c>
      <c r="AM106" s="21" t="str">
        <f>IF(AF106="","",VLOOKUP(AF106,目次!$A$5:$P$36,9))</f>
        <v/>
      </c>
      <c r="AN106" s="21" t="str">
        <f>IF(AG106="","",VLOOKUP(AG106,目次!$A$5:$P$36,5))</f>
        <v/>
      </c>
      <c r="AO106" s="21" t="str">
        <f>IF(AG106="","",VLOOKUP(AG106,目次!$A$5:$P$36,9))</f>
        <v/>
      </c>
      <c r="AP106" s="21" t="str">
        <f>IF(AH106="","",VLOOKUP(AH106,目次!$A$5:$P$36,6))</f>
        <v/>
      </c>
      <c r="AQ106" s="21" t="str">
        <f>IF(AH106="","",VLOOKUP(AH106,目次!$A$5:$P$36,9))</f>
        <v/>
      </c>
      <c r="AR106" s="21" t="str">
        <f>IF(AI106="","",VLOOKUP(AI106,目次!$A$5:$P$36,7))</f>
        <v/>
      </c>
      <c r="AS106" s="21" t="str">
        <f>IF(AI106="","",VLOOKUP(AI106,目次!$A$5:$P$36,9))</f>
        <v/>
      </c>
      <c r="AT106" s="40" t="str">
        <f t="shared" si="29"/>
        <v>40～41</v>
      </c>
      <c r="AU106" s="40" t="str">
        <f t="shared" si="30"/>
        <v>40～41</v>
      </c>
      <c r="AV106" s="40" t="str">
        <f t="shared" si="31"/>
        <v>46～47</v>
      </c>
      <c r="AW106" s="40" t="str">
        <f t="shared" si="32"/>
        <v>40～41</v>
      </c>
      <c r="AX106" s="40" t="str">
        <f t="shared" si="33"/>
        <v/>
      </c>
      <c r="AY106" s="40" t="str">
        <f t="shared" si="34"/>
        <v/>
      </c>
      <c r="AZ106" s="40" t="str">
        <f t="shared" si="35"/>
        <v/>
      </c>
      <c r="BA106" s="40" t="str">
        <f t="shared" si="36"/>
        <v/>
      </c>
      <c r="BB106" s="40" t="str">
        <f t="shared" si="37"/>
        <v/>
      </c>
      <c r="BC106" s="40" t="str">
        <f t="shared" si="38"/>
        <v/>
      </c>
      <c r="BD106" s="40" t="str">
        <f t="shared" si="40"/>
        <v>40～41</v>
      </c>
      <c r="BE106" s="40" t="str">
        <f t="shared" si="41"/>
        <v>40～41</v>
      </c>
      <c r="BF106" s="40" t="str">
        <f t="shared" si="42"/>
        <v>46～47</v>
      </c>
      <c r="BG106" s="40" t="str">
        <f t="shared" si="43"/>
        <v>40～41</v>
      </c>
      <c r="BH106" s="40" t="str">
        <f t="shared" si="44"/>
        <v>40～41</v>
      </c>
      <c r="BI106" s="40" t="str">
        <f t="shared" si="45"/>
        <v>40～41</v>
      </c>
      <c r="BJ106" s="40" t="str">
        <f t="shared" si="46"/>
        <v/>
      </c>
      <c r="BK106" s="40" t="str">
        <f t="shared" si="47"/>
        <v/>
      </c>
      <c r="BL106" s="40" t="str">
        <f t="shared" si="48"/>
        <v/>
      </c>
      <c r="BM106" s="40" t="str">
        <f t="shared" si="49"/>
        <v/>
      </c>
    </row>
    <row r="107" spans="27:65" ht="18.95" customHeight="1" x14ac:dyDescent="0.15">
      <c r="AA107" s="9">
        <v>97</v>
      </c>
      <c r="AB107" s="203" t="str">
        <f>V12</f>
        <v>社会</v>
      </c>
      <c r="AC107" s="55"/>
      <c r="AD107" s="37" t="str">
        <f t="shared" si="3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IF(AE107="","",VLOOKUP(AE107,目次!$A$5:$P$36,9))</f>
        <v/>
      </c>
      <c r="AL107" s="21" t="str">
        <f>IF(AF107="","",VLOOKUP(AF107,目次!$A$5:$P$36,4))</f>
        <v>46～47</v>
      </c>
      <c r="AM107" s="21" t="str">
        <f>IF(AF107="","",VLOOKUP(AF107,目次!$A$5:$P$36,9))</f>
        <v>40～41</v>
      </c>
      <c r="AN107" s="21" t="str">
        <f>IF(AG107="","",VLOOKUP(AG107,目次!$A$5:$P$36,5))</f>
        <v/>
      </c>
      <c r="AO107" s="21" t="str">
        <f>IF(AG107="","",VLOOKUP(AG107,目次!$A$5:$P$36,9))</f>
        <v/>
      </c>
      <c r="AP107" s="21" t="str">
        <f>IF(AH107="","",VLOOKUP(AH107,目次!$A$5:$P$36,6))</f>
        <v/>
      </c>
      <c r="AQ107" s="21" t="str">
        <f>IF(AH107="","",VLOOKUP(AH107,目次!$A$5:$P$36,9))</f>
        <v/>
      </c>
      <c r="AR107" s="21" t="str">
        <f>IF(AI107="","",VLOOKUP(AI107,目次!$A$5:$P$36,7))</f>
        <v/>
      </c>
      <c r="AS107" s="21" t="str">
        <f>IF(AI107="","",VLOOKUP(AI107,目次!$A$5:$P$36,9))</f>
        <v/>
      </c>
      <c r="AT107" s="40" t="str">
        <f t="shared" si="29"/>
        <v/>
      </c>
      <c r="AU107" s="40" t="str">
        <f t="shared" si="30"/>
        <v/>
      </c>
      <c r="AV107" s="40" t="str">
        <f t="shared" si="31"/>
        <v>46～47</v>
      </c>
      <c r="AW107" s="40" t="str">
        <f t="shared" si="32"/>
        <v>40～41</v>
      </c>
      <c r="AX107" s="40" t="str">
        <f t="shared" si="33"/>
        <v>40～41</v>
      </c>
      <c r="AY107" s="40" t="str">
        <f t="shared" si="34"/>
        <v>40～41</v>
      </c>
      <c r="AZ107" s="40" t="str">
        <f t="shared" si="35"/>
        <v/>
      </c>
      <c r="BA107" s="40" t="str">
        <f t="shared" si="36"/>
        <v/>
      </c>
      <c r="BB107" s="40" t="str">
        <f t="shared" si="37"/>
        <v/>
      </c>
      <c r="BC107" s="40" t="str">
        <f t="shared" si="38"/>
        <v/>
      </c>
      <c r="BD107" s="40" t="str">
        <f t="shared" si="40"/>
        <v/>
      </c>
      <c r="BE107" s="40" t="str">
        <f t="shared" si="41"/>
        <v/>
      </c>
      <c r="BF107" s="40" t="str">
        <f t="shared" si="42"/>
        <v>46～47</v>
      </c>
      <c r="BG107" s="40" t="str">
        <f t="shared" si="43"/>
        <v>40～41</v>
      </c>
      <c r="BH107" s="40" t="str">
        <f t="shared" si="44"/>
        <v>40～41</v>
      </c>
      <c r="BI107" s="40" t="str">
        <f t="shared" si="45"/>
        <v>40～41</v>
      </c>
      <c r="BJ107" s="40" t="str">
        <f t="shared" si="46"/>
        <v>40～41</v>
      </c>
      <c r="BK107" s="40" t="str">
        <f t="shared" si="47"/>
        <v>40～41</v>
      </c>
      <c r="BL107" s="40" t="str">
        <f t="shared" si="48"/>
        <v/>
      </c>
      <c r="BM107" s="40" t="str">
        <f t="shared" si="49"/>
        <v/>
      </c>
    </row>
    <row r="108" spans="27:65" ht="18.95" customHeight="1" x14ac:dyDescent="0.15">
      <c r="AA108" s="9">
        <v>98</v>
      </c>
      <c r="AB108" s="203" t="str">
        <f>V13</f>
        <v>数学</v>
      </c>
      <c r="AC108" s="55"/>
      <c r="AD108" s="37" t="str">
        <f t="shared" si="3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IF(AE108="","",VLOOKUP(AE108,目次!$A$5:$P$36,9))</f>
        <v/>
      </c>
      <c r="AL108" s="21" t="str">
        <f>IF(AF108="","",VLOOKUP(AF108,目次!$A$5:$P$36,4))</f>
        <v/>
      </c>
      <c r="AM108" s="21" t="str">
        <f>IF(AF108="","",VLOOKUP(AF108,目次!$A$5:$P$36,9))</f>
        <v/>
      </c>
      <c r="AN108" s="21" t="str">
        <f>IF(AG108="","",VLOOKUP(AG108,目次!$A$5:$P$36,5))</f>
        <v>40～41</v>
      </c>
      <c r="AO108" s="21" t="str">
        <f>IF(AG108="","",VLOOKUP(AG108,目次!$A$5:$P$36,9))</f>
        <v>40～41</v>
      </c>
      <c r="AP108" s="21" t="str">
        <f>IF(AH108="","",VLOOKUP(AH108,目次!$A$5:$P$36,6))</f>
        <v/>
      </c>
      <c r="AQ108" s="21" t="str">
        <f>IF(AH108="","",VLOOKUP(AH108,目次!$A$5:$P$36,9))</f>
        <v/>
      </c>
      <c r="AR108" s="21" t="str">
        <f>IF(AI108="","",VLOOKUP(AI108,目次!$A$5:$P$36,7))</f>
        <v/>
      </c>
      <c r="AS108" s="21" t="str">
        <f>IF(AI108="","",VLOOKUP(AI108,目次!$A$5:$P$36,9))</f>
        <v/>
      </c>
      <c r="AT108" s="40" t="str">
        <f t="shared" si="29"/>
        <v/>
      </c>
      <c r="AU108" s="40" t="str">
        <f t="shared" si="30"/>
        <v/>
      </c>
      <c r="AV108" s="40" t="str">
        <f t="shared" si="31"/>
        <v/>
      </c>
      <c r="AW108" s="40" t="str">
        <f t="shared" si="32"/>
        <v/>
      </c>
      <c r="AX108" s="40" t="str">
        <f t="shared" si="33"/>
        <v>40～41</v>
      </c>
      <c r="AY108" s="40" t="str">
        <f t="shared" si="34"/>
        <v>40～41</v>
      </c>
      <c r="AZ108" s="40" t="str">
        <f t="shared" si="35"/>
        <v>40～41</v>
      </c>
      <c r="BA108" s="40" t="str">
        <f t="shared" si="36"/>
        <v>40～41</v>
      </c>
      <c r="BB108" s="40" t="str">
        <f t="shared" si="37"/>
        <v/>
      </c>
      <c r="BC108" s="40" t="str">
        <f t="shared" si="38"/>
        <v/>
      </c>
      <c r="BD108" s="40" t="str">
        <f t="shared" si="40"/>
        <v/>
      </c>
      <c r="BE108" s="40" t="str">
        <f t="shared" si="41"/>
        <v/>
      </c>
      <c r="BF108" s="40" t="str">
        <f t="shared" si="42"/>
        <v/>
      </c>
      <c r="BG108" s="40" t="str">
        <f t="shared" si="43"/>
        <v/>
      </c>
      <c r="BH108" s="40" t="str">
        <f t="shared" si="44"/>
        <v>40～41</v>
      </c>
      <c r="BI108" s="40" t="str">
        <f t="shared" si="45"/>
        <v>40～41</v>
      </c>
      <c r="BJ108" s="40" t="str">
        <f t="shared" si="46"/>
        <v>40～41</v>
      </c>
      <c r="BK108" s="40" t="str">
        <f t="shared" si="47"/>
        <v>40～41</v>
      </c>
      <c r="BL108" s="40" t="str">
        <f t="shared" si="48"/>
        <v>40～41</v>
      </c>
      <c r="BM108" s="40" t="str">
        <f t="shared" si="49"/>
        <v>40～41</v>
      </c>
    </row>
    <row r="109" spans="27:65" ht="18.95" customHeight="1" x14ac:dyDescent="0.15">
      <c r="AA109" s="9">
        <v>99</v>
      </c>
      <c r="AB109" s="203" t="str">
        <f>V14</f>
        <v>理科</v>
      </c>
      <c r="AC109" s="55"/>
      <c r="AD109" s="37" t="str">
        <f t="shared" si="3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IF(AE109="","",VLOOKUP(AE109,目次!$A$5:$P$36,9))</f>
        <v/>
      </c>
      <c r="AL109" s="21" t="str">
        <f>IF(AF109="","",VLOOKUP(AF109,目次!$A$5:$P$36,4))</f>
        <v/>
      </c>
      <c r="AM109" s="21" t="str">
        <f>IF(AF109="","",VLOOKUP(AF109,目次!$A$5:$P$36,9))</f>
        <v/>
      </c>
      <c r="AN109" s="21" t="str">
        <f>IF(AG109="","",VLOOKUP(AG109,目次!$A$5:$P$36,5))</f>
        <v/>
      </c>
      <c r="AO109" s="21" t="str">
        <f>IF(AG109="","",VLOOKUP(AG109,目次!$A$5:$P$36,9))</f>
        <v/>
      </c>
      <c r="AP109" s="21" t="str">
        <f>IF(AH109="","",VLOOKUP(AH109,目次!$A$5:$P$36,6))</f>
        <v>40～41</v>
      </c>
      <c r="AQ109" s="21" t="str">
        <f>IF(AH109="","",VLOOKUP(AH109,目次!$A$5:$P$36,9))</f>
        <v>40～41</v>
      </c>
      <c r="AR109" s="21" t="str">
        <f>IF(AI109="","",VLOOKUP(AI109,目次!$A$5:$P$36,7))</f>
        <v/>
      </c>
      <c r="AS109" s="21" t="str">
        <f>IF(AI109="","",VLOOKUP(AI109,目次!$A$5:$P$36,9))</f>
        <v/>
      </c>
      <c r="AT109" s="40" t="str">
        <f t="shared" si="29"/>
        <v/>
      </c>
      <c r="AU109" s="40" t="str">
        <f t="shared" si="30"/>
        <v/>
      </c>
      <c r="AV109" s="40" t="str">
        <f t="shared" si="31"/>
        <v/>
      </c>
      <c r="AW109" s="40" t="str">
        <f t="shared" si="32"/>
        <v/>
      </c>
      <c r="AX109" s="40" t="str">
        <f t="shared" si="33"/>
        <v/>
      </c>
      <c r="AY109" s="40" t="str">
        <f t="shared" si="34"/>
        <v/>
      </c>
      <c r="AZ109" s="40" t="str">
        <f t="shared" si="35"/>
        <v>40～41</v>
      </c>
      <c r="BA109" s="40" t="str">
        <f t="shared" si="36"/>
        <v>40～41</v>
      </c>
      <c r="BB109" s="40" t="str">
        <f t="shared" si="37"/>
        <v>40～41</v>
      </c>
      <c r="BC109" s="40" t="str">
        <f t="shared" si="38"/>
        <v>40～41</v>
      </c>
      <c r="BD109" s="40" t="str">
        <f t="shared" si="40"/>
        <v/>
      </c>
      <c r="BE109" s="40" t="str">
        <f t="shared" si="41"/>
        <v/>
      </c>
      <c r="BF109" s="40" t="str">
        <f t="shared" si="42"/>
        <v/>
      </c>
      <c r="BG109" s="40" t="str">
        <f t="shared" si="43"/>
        <v/>
      </c>
      <c r="BH109" s="40" t="str">
        <f t="shared" si="44"/>
        <v/>
      </c>
      <c r="BI109" s="40" t="str">
        <f t="shared" si="45"/>
        <v/>
      </c>
      <c r="BJ109" s="40" t="str">
        <f t="shared" si="46"/>
        <v>40～41</v>
      </c>
      <c r="BK109" s="40" t="str">
        <f t="shared" si="47"/>
        <v>40～41</v>
      </c>
      <c r="BL109" s="40" t="str">
        <f t="shared" si="48"/>
        <v>40～41</v>
      </c>
      <c r="BM109" s="40" t="str">
        <f t="shared" si="49"/>
        <v>40～41</v>
      </c>
    </row>
    <row r="110" spans="27:65" ht="18.95" customHeight="1" thickBot="1" x14ac:dyDescent="0.2">
      <c r="AA110" s="9">
        <v>100</v>
      </c>
      <c r="AB110" s="203" t="str">
        <f>V15</f>
        <v>英語</v>
      </c>
      <c r="AC110" s="56"/>
      <c r="AD110" s="37" t="str">
        <f t="shared" si="3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IF(AE110="","",VLOOKUP(AE110,目次!$A$5:$P$36,9))</f>
        <v/>
      </c>
      <c r="AL110" s="21" t="str">
        <f>IF(AF110="","",VLOOKUP(AF110,目次!$A$5:$P$36,4))</f>
        <v/>
      </c>
      <c r="AM110" s="21" t="str">
        <f>IF(AF110="","",VLOOKUP(AF110,目次!$A$5:$P$36,9))</f>
        <v/>
      </c>
      <c r="AN110" s="21" t="str">
        <f>IF(AG110="","",VLOOKUP(AG110,目次!$A$5:$P$36,5))</f>
        <v/>
      </c>
      <c r="AO110" s="21" t="str">
        <f>IF(AG110="","",VLOOKUP(AG110,目次!$A$5:$P$36,9))</f>
        <v/>
      </c>
      <c r="AP110" s="21" t="str">
        <f>IF(AH110="","",VLOOKUP(AH110,目次!$A$5:$P$36,6))</f>
        <v/>
      </c>
      <c r="AQ110" s="21" t="str">
        <f>IF(AH110="","",VLOOKUP(AH110,目次!$A$5:$P$36,9))</f>
        <v/>
      </c>
      <c r="AR110" s="21" t="str">
        <f>IF(AI110="","",VLOOKUP(AI110,目次!$A$5:$P$36,7))</f>
        <v>40～41</v>
      </c>
      <c r="AS110" s="21" t="str">
        <f>IF(AI110="","",VLOOKUP(AI110,目次!$A$5:$P$36,9))</f>
        <v>40～41</v>
      </c>
      <c r="AT110" s="40" t="str">
        <f t="shared" si="29"/>
        <v/>
      </c>
      <c r="AU110" s="40" t="str">
        <f t="shared" si="30"/>
        <v/>
      </c>
      <c r="AV110" s="40" t="str">
        <f t="shared" si="31"/>
        <v/>
      </c>
      <c r="AW110" s="40" t="str">
        <f t="shared" si="32"/>
        <v/>
      </c>
      <c r="AX110" s="40" t="str">
        <f t="shared" si="33"/>
        <v/>
      </c>
      <c r="AY110" s="40" t="str">
        <f t="shared" si="34"/>
        <v/>
      </c>
      <c r="AZ110" s="40" t="str">
        <f t="shared" si="35"/>
        <v/>
      </c>
      <c r="BA110" s="40" t="str">
        <f t="shared" si="36"/>
        <v/>
      </c>
      <c r="BB110" s="40" t="str">
        <f t="shared" si="37"/>
        <v>40～41</v>
      </c>
      <c r="BC110" s="40" t="str">
        <f t="shared" si="38"/>
        <v>40～41</v>
      </c>
      <c r="BD110" s="40" t="str">
        <f t="shared" si="40"/>
        <v/>
      </c>
      <c r="BE110" s="40" t="str">
        <f t="shared" si="41"/>
        <v/>
      </c>
      <c r="BF110" s="40" t="str">
        <f t="shared" si="42"/>
        <v/>
      </c>
      <c r="BG110" s="40" t="str">
        <f t="shared" si="43"/>
        <v/>
      </c>
      <c r="BH110" s="40" t="str">
        <f t="shared" si="44"/>
        <v/>
      </c>
      <c r="BI110" s="40" t="str">
        <f t="shared" si="45"/>
        <v/>
      </c>
      <c r="BJ110" s="40" t="str">
        <f t="shared" si="46"/>
        <v/>
      </c>
      <c r="BK110" s="40" t="str">
        <f t="shared" si="47"/>
        <v/>
      </c>
      <c r="BL110" s="40" t="str">
        <f t="shared" si="48"/>
        <v>40～41</v>
      </c>
      <c r="BM110" s="40" t="str">
        <f t="shared" si="49"/>
        <v>40～41</v>
      </c>
    </row>
  </sheetData>
  <mergeCells count="21">
    <mergeCell ref="B5:C5"/>
    <mergeCell ref="F5:J5"/>
    <mergeCell ref="K5:P5"/>
    <mergeCell ref="R5:Z5"/>
    <mergeCell ref="AA3:CC5"/>
    <mergeCell ref="U1:Z1"/>
    <mergeCell ref="B1:P1"/>
    <mergeCell ref="B2:I2"/>
    <mergeCell ref="J2:P2"/>
    <mergeCell ref="B3:C3"/>
    <mergeCell ref="P3:Z3"/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</mergeCells>
  <phoneticPr fontId="1"/>
  <conditionalFormatting sqref="B8:B38">
    <cfRule type="expression" dxfId="79" priority="2" stopIfTrue="1">
      <formula>D8="祝"</formula>
    </cfRule>
    <cfRule type="expression" dxfId="78" priority="3" stopIfTrue="1">
      <formula>OR(D8=1,D8=7)</formula>
    </cfRule>
  </conditionalFormatting>
  <conditionalFormatting sqref="C8:C38">
    <cfRule type="expression" dxfId="77" priority="4" stopIfTrue="1">
      <formula>D8="祝"</formula>
    </cfRule>
    <cfRule type="expression" dxfId="76" priority="5" stopIfTrue="1">
      <formula>OR(D8=1,D8=7)</formula>
    </cfRule>
  </conditionalFormatting>
  <conditionalFormatting sqref="D8:D38">
    <cfRule type="cellIs" dxfId="75" priority="1" stopIfTrue="1" operator="equal">
      <formula>"祝"</formula>
    </cfRule>
  </conditionalFormatting>
  <dataValidations count="2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800-000000000000}">
      <formula1>"国語,社会,数学,理科,英語"</formula1>
    </dataValidation>
    <dataValidation type="list" allowBlank="1" showInputMessage="1" showErrorMessage="1" sqref="J2:P2" xr:uid="{00000000-0002-0000-0800-000001000000}">
      <formula1>"１・２年シリーズ,キースタディ,プレスタディ,コアスタディ"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22</vt:i4>
      </vt:variant>
    </vt:vector>
  </HeadingPairs>
  <TitlesOfParts>
    <vt:vector size="46" baseType="lpstr">
      <vt:lpstr>はじめに</vt:lpstr>
      <vt:lpstr>見本①</vt:lpstr>
      <vt:lpstr>見本②</vt:lpstr>
      <vt:lpstr>見本③</vt:lpstr>
      <vt:lpstr>学習内容</vt:lpstr>
      <vt:lpstr>目次</vt:lpstr>
      <vt:lpstr>26年10月</vt:lpstr>
      <vt:lpstr>26年11月</vt:lpstr>
      <vt:lpstr>26年12月</vt:lpstr>
      <vt:lpstr>27年1月</vt:lpstr>
      <vt:lpstr>27年2月</vt:lpstr>
      <vt:lpstr>27年3月</vt:lpstr>
      <vt:lpstr>27年4月</vt:lpstr>
      <vt:lpstr>27年5月</vt:lpstr>
      <vt:lpstr>27年6月</vt:lpstr>
      <vt:lpstr>27年7月</vt:lpstr>
      <vt:lpstr>27年8月</vt:lpstr>
      <vt:lpstr>27年9月</vt:lpstr>
      <vt:lpstr>27年10月</vt:lpstr>
      <vt:lpstr>27年11月</vt:lpstr>
      <vt:lpstr>27年12月</vt:lpstr>
      <vt:lpstr>28年1月</vt:lpstr>
      <vt:lpstr>28年2月</vt:lpstr>
      <vt:lpstr>28年3月</vt:lpstr>
      <vt:lpstr>'26年10月'!Print_Area</vt:lpstr>
      <vt:lpstr>'26年11月'!Print_Area</vt:lpstr>
      <vt:lpstr>'26年12月'!Print_Area</vt:lpstr>
      <vt:lpstr>'27年10月'!Print_Area</vt:lpstr>
      <vt:lpstr>'27年11月'!Print_Area</vt:lpstr>
      <vt:lpstr>'27年12月'!Print_Area</vt:lpstr>
      <vt:lpstr>'27年1月'!Print_Area</vt:lpstr>
      <vt:lpstr>'27年2月'!Print_Area</vt:lpstr>
      <vt:lpstr>'27年3月'!Print_Area</vt:lpstr>
      <vt:lpstr>'27年4月'!Print_Area</vt:lpstr>
      <vt:lpstr>'27年5月'!Print_Area</vt:lpstr>
      <vt:lpstr>'27年6月'!Print_Area</vt:lpstr>
      <vt:lpstr>'27年7月'!Print_Area</vt:lpstr>
      <vt:lpstr>'27年8月'!Print_Area</vt:lpstr>
      <vt:lpstr>'27年9月'!Print_Area</vt:lpstr>
      <vt:lpstr>'28年1月'!Print_Area</vt:lpstr>
      <vt:lpstr>'28年2月'!Print_Area</vt:lpstr>
      <vt:lpstr>'28年3月'!Print_Area</vt:lpstr>
      <vt:lpstr>学習内容!Print_Area</vt:lpstr>
      <vt:lpstr>見本①!Print_Area</vt:lpstr>
      <vt:lpstr>見本②!Print_Area</vt:lpstr>
      <vt:lpstr>見本③!Print_Area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　なろう</dc:creator>
  <cp:lastModifiedBy>村上 廉</cp:lastModifiedBy>
  <cp:lastPrinted>2026-08-20T09:32:01Z</cp:lastPrinted>
  <dcterms:created xsi:type="dcterms:W3CDTF">2018-05-28T05:04:18Z</dcterms:created>
  <dcterms:modified xsi:type="dcterms:W3CDTF">2026-08-20T10:05:01Z</dcterms:modified>
</cp:coreProperties>
</file>